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 hidePivotFieldList="1"/>
  <mc:AlternateContent xmlns:mc="http://schemas.openxmlformats.org/markup-compatibility/2006">
    <mc:Choice Requires="x15">
      <x15ac:absPath xmlns:x15ac="http://schemas.microsoft.com/office/spreadsheetml/2010/11/ac" url="/Volumes/My Book for Mac/Work/Google Drive/Funding/DeSmog Funding Sheets/Completed Funding Sheets/Final Sheets/"/>
    </mc:Choice>
  </mc:AlternateContent>
  <xr:revisionPtr revIDLastSave="0" documentId="13_ncr:1_{F414D73D-BFD7-6C47-986F-AF0D00086615}" xr6:coauthVersionLast="41" xr6:coauthVersionMax="41" xr10:uidLastSave="{00000000-0000-0000-0000-000000000000}"/>
  <bookViews>
    <workbookView xWindow="25600" yWindow="460" windowWidth="25600" windowHeight="28340" tabRatio="500" xr2:uid="{00000000-000D-0000-FFFF-FFFF00000000}"/>
  </bookViews>
  <sheets>
    <sheet name="Summary" sheetId="8" r:id="rId1"/>
    <sheet name="Data" sheetId="7" r:id="rId2"/>
    <sheet name="Resources" sheetId="3" r:id="rId3"/>
  </sheets>
  <definedNames>
    <definedName name="_xlnm._FilterDatabase" localSheetId="1" hidden="1">Data!$A$1:$J$9183</definedName>
    <definedName name="_xlnm._FilterDatabase" localSheetId="2" hidden="1">Resources!$A$1:$D$1291</definedName>
  </definedNames>
  <calcPr calcId="191029"/>
  <pivotCaches>
    <pivotCache cacheId="31" r:id="rId4"/>
  </pivotCaches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" i="7" l="1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9" i="8"/>
  <c r="I9183" i="7"/>
  <c r="I9182" i="7"/>
  <c r="I9181" i="7"/>
  <c r="I9180" i="7"/>
  <c r="I9179" i="7"/>
  <c r="I9178" i="7"/>
  <c r="I9177" i="7"/>
  <c r="I9176" i="7"/>
  <c r="I9175" i="7"/>
  <c r="I9174" i="7"/>
  <c r="I9173" i="7"/>
  <c r="I9172" i="7"/>
  <c r="I9171" i="7"/>
  <c r="I9170" i="7"/>
  <c r="I9169" i="7"/>
  <c r="I9168" i="7"/>
  <c r="I9167" i="7"/>
  <c r="I9166" i="7"/>
  <c r="I9165" i="7"/>
  <c r="I9164" i="7"/>
  <c r="I9163" i="7"/>
  <c r="I9162" i="7"/>
  <c r="I9161" i="7"/>
  <c r="I9160" i="7"/>
  <c r="I9159" i="7"/>
  <c r="I9158" i="7"/>
  <c r="I9157" i="7"/>
  <c r="I9156" i="7"/>
  <c r="I9155" i="7"/>
  <c r="I9154" i="7"/>
  <c r="I9153" i="7"/>
  <c r="I9152" i="7"/>
  <c r="I9151" i="7"/>
  <c r="I9150" i="7"/>
  <c r="I9149" i="7"/>
  <c r="I9148" i="7"/>
  <c r="I9147" i="7"/>
  <c r="I9146" i="7"/>
  <c r="I9145" i="7"/>
  <c r="I9144" i="7"/>
  <c r="I9143" i="7"/>
  <c r="I9142" i="7"/>
  <c r="I9141" i="7"/>
  <c r="I9140" i="7"/>
  <c r="I9139" i="7"/>
  <c r="I9138" i="7"/>
  <c r="I9137" i="7"/>
  <c r="I9136" i="7"/>
  <c r="I9135" i="7"/>
  <c r="I9134" i="7"/>
  <c r="I9133" i="7"/>
  <c r="I9132" i="7"/>
  <c r="I9131" i="7"/>
  <c r="I9130" i="7"/>
  <c r="I9129" i="7"/>
  <c r="I9128" i="7"/>
  <c r="I9127" i="7"/>
  <c r="I9126" i="7"/>
  <c r="I9125" i="7"/>
  <c r="I9124" i="7"/>
  <c r="I9123" i="7"/>
  <c r="I9122" i="7"/>
  <c r="I9121" i="7"/>
  <c r="I9120" i="7"/>
  <c r="I9119" i="7"/>
  <c r="I9118" i="7"/>
  <c r="I9117" i="7"/>
  <c r="I9116" i="7"/>
  <c r="I9115" i="7"/>
  <c r="I9114" i="7"/>
  <c r="I9113" i="7"/>
  <c r="I9112" i="7"/>
  <c r="I9111" i="7"/>
  <c r="I9110" i="7"/>
  <c r="I9109" i="7"/>
  <c r="I9108" i="7"/>
  <c r="I9107" i="7"/>
  <c r="I9106" i="7"/>
  <c r="I9105" i="7"/>
  <c r="I9104" i="7"/>
  <c r="I9103" i="7"/>
  <c r="I9102" i="7"/>
  <c r="I9101" i="7"/>
  <c r="I9100" i="7"/>
  <c r="I9099" i="7"/>
  <c r="I9098" i="7"/>
  <c r="I9097" i="7"/>
  <c r="I9096" i="7"/>
  <c r="I9095" i="7"/>
  <c r="I9094" i="7"/>
  <c r="I9093" i="7"/>
  <c r="I9092" i="7"/>
  <c r="I9091" i="7"/>
  <c r="I9090" i="7"/>
  <c r="I9089" i="7"/>
  <c r="I9088" i="7"/>
  <c r="I9087" i="7"/>
  <c r="I9086" i="7"/>
  <c r="I9085" i="7"/>
  <c r="I9084" i="7"/>
  <c r="I9083" i="7"/>
  <c r="I9082" i="7"/>
  <c r="I9081" i="7"/>
  <c r="I9080" i="7"/>
  <c r="I9079" i="7"/>
  <c r="I9078" i="7"/>
  <c r="I9077" i="7"/>
  <c r="I9076" i="7"/>
  <c r="I9075" i="7"/>
  <c r="I9074" i="7"/>
  <c r="I9073" i="7"/>
  <c r="I9072" i="7"/>
  <c r="I9071" i="7"/>
  <c r="I9070" i="7"/>
  <c r="I9069" i="7"/>
  <c r="I9068" i="7"/>
  <c r="I9067" i="7"/>
  <c r="I9066" i="7"/>
  <c r="I9065" i="7"/>
  <c r="I9064" i="7"/>
  <c r="I9063" i="7"/>
  <c r="I9062" i="7"/>
  <c r="I9061" i="7"/>
  <c r="I9060" i="7"/>
  <c r="I9059" i="7"/>
  <c r="I9058" i="7"/>
  <c r="I9057" i="7"/>
  <c r="I9056" i="7"/>
  <c r="I9055" i="7"/>
  <c r="I9054" i="7"/>
  <c r="I9053" i="7"/>
  <c r="I9052" i="7"/>
  <c r="I9051" i="7"/>
  <c r="I9050" i="7"/>
  <c r="I9049" i="7"/>
  <c r="I9048" i="7"/>
  <c r="I9047" i="7"/>
  <c r="I9046" i="7"/>
  <c r="I9045" i="7"/>
  <c r="I9044" i="7"/>
  <c r="I9043" i="7"/>
  <c r="I9042" i="7"/>
  <c r="I9041" i="7"/>
  <c r="I9040" i="7"/>
  <c r="I9039" i="7"/>
  <c r="I9038" i="7"/>
  <c r="I9037" i="7"/>
  <c r="I9036" i="7"/>
  <c r="I9035" i="7"/>
  <c r="I9034" i="7"/>
  <c r="I9033" i="7"/>
  <c r="I9032" i="7"/>
  <c r="I9031" i="7"/>
  <c r="I9030" i="7"/>
  <c r="I9029" i="7"/>
  <c r="I9028" i="7"/>
  <c r="I9027" i="7"/>
  <c r="I9026" i="7"/>
  <c r="I9025" i="7"/>
  <c r="I9024" i="7"/>
  <c r="I9023" i="7"/>
  <c r="I9022" i="7"/>
  <c r="I9021" i="7"/>
  <c r="I9020" i="7"/>
  <c r="I9019" i="7"/>
  <c r="I9018" i="7"/>
  <c r="I9017" i="7"/>
  <c r="I9016" i="7"/>
  <c r="I9015" i="7"/>
  <c r="I9014" i="7"/>
  <c r="I9013" i="7"/>
  <c r="I9012" i="7"/>
  <c r="I9011" i="7"/>
  <c r="I9010" i="7"/>
  <c r="I9009" i="7"/>
  <c r="I9008" i="7"/>
  <c r="I9007" i="7"/>
  <c r="I9006" i="7"/>
  <c r="I9005" i="7"/>
  <c r="I9004" i="7"/>
  <c r="I9003" i="7"/>
  <c r="I9002" i="7"/>
  <c r="I9001" i="7"/>
  <c r="I9000" i="7"/>
  <c r="I8999" i="7"/>
  <c r="I8998" i="7"/>
  <c r="I8997" i="7"/>
  <c r="I8996" i="7"/>
  <c r="I8995" i="7"/>
  <c r="I8994" i="7"/>
  <c r="I8993" i="7"/>
  <c r="I8992" i="7"/>
  <c r="I8991" i="7"/>
  <c r="I8990" i="7"/>
  <c r="I8989" i="7"/>
  <c r="I8988" i="7"/>
  <c r="I8987" i="7"/>
  <c r="I8986" i="7"/>
  <c r="I8985" i="7"/>
  <c r="I8984" i="7"/>
  <c r="I8983" i="7"/>
  <c r="I8982" i="7"/>
  <c r="I8981" i="7"/>
  <c r="I8980" i="7"/>
  <c r="I8979" i="7"/>
  <c r="I8978" i="7"/>
  <c r="I8977" i="7"/>
  <c r="I8976" i="7"/>
  <c r="I8975" i="7"/>
  <c r="I8974" i="7"/>
  <c r="I8973" i="7"/>
  <c r="I8972" i="7"/>
  <c r="I8971" i="7"/>
  <c r="I8970" i="7"/>
  <c r="I8969" i="7"/>
  <c r="I8968" i="7"/>
  <c r="I8967" i="7"/>
  <c r="I8966" i="7"/>
  <c r="I8965" i="7"/>
  <c r="I8964" i="7"/>
  <c r="I8963" i="7"/>
  <c r="I8962" i="7"/>
  <c r="I8961" i="7"/>
  <c r="I8960" i="7"/>
  <c r="I8959" i="7"/>
  <c r="I8958" i="7"/>
  <c r="I8957" i="7"/>
  <c r="I8956" i="7"/>
  <c r="I8955" i="7"/>
  <c r="I8954" i="7"/>
  <c r="I8953" i="7"/>
  <c r="I8952" i="7"/>
  <c r="I8951" i="7"/>
  <c r="I8950" i="7"/>
  <c r="I8949" i="7"/>
  <c r="I8948" i="7"/>
  <c r="I8947" i="7"/>
  <c r="I8946" i="7"/>
  <c r="I8945" i="7"/>
  <c r="I8944" i="7"/>
  <c r="I8943" i="7"/>
  <c r="I8942" i="7"/>
  <c r="I8941" i="7"/>
  <c r="I8940" i="7"/>
  <c r="I8939" i="7"/>
  <c r="I8938" i="7"/>
  <c r="I8937" i="7"/>
  <c r="I8936" i="7"/>
  <c r="I8935" i="7"/>
  <c r="I8934" i="7"/>
  <c r="I8933" i="7"/>
  <c r="I8932" i="7"/>
  <c r="I8931" i="7"/>
  <c r="I8930" i="7"/>
  <c r="I8929" i="7"/>
  <c r="I8928" i="7"/>
  <c r="I8927" i="7"/>
  <c r="I8926" i="7"/>
  <c r="I8925" i="7"/>
  <c r="I8924" i="7"/>
  <c r="I8923" i="7"/>
  <c r="I8922" i="7"/>
  <c r="I8921" i="7"/>
  <c r="I8920" i="7"/>
  <c r="I8919" i="7"/>
  <c r="I8918" i="7"/>
  <c r="I8917" i="7"/>
  <c r="I8916" i="7"/>
  <c r="I8915" i="7"/>
  <c r="I8914" i="7"/>
  <c r="I8913" i="7"/>
  <c r="I8912" i="7"/>
  <c r="I8911" i="7"/>
  <c r="I8910" i="7"/>
  <c r="I8909" i="7"/>
  <c r="I8908" i="7"/>
  <c r="I8907" i="7"/>
  <c r="I8906" i="7"/>
  <c r="I8905" i="7"/>
  <c r="I8904" i="7"/>
  <c r="I8903" i="7"/>
  <c r="I8902" i="7"/>
  <c r="I8901" i="7"/>
  <c r="I8900" i="7"/>
  <c r="I8899" i="7"/>
  <c r="I8898" i="7"/>
  <c r="I8897" i="7"/>
  <c r="I8896" i="7"/>
  <c r="I8895" i="7"/>
  <c r="I8894" i="7"/>
  <c r="I8893" i="7"/>
  <c r="I8892" i="7"/>
  <c r="I8891" i="7"/>
  <c r="I8890" i="7"/>
  <c r="I8889" i="7"/>
  <c r="I8888" i="7"/>
  <c r="I8887" i="7"/>
  <c r="I8886" i="7"/>
  <c r="I8885" i="7"/>
  <c r="I8884" i="7"/>
  <c r="I8883" i="7"/>
  <c r="I8882" i="7"/>
  <c r="I8881" i="7"/>
  <c r="I8880" i="7"/>
  <c r="I8879" i="7"/>
  <c r="I8878" i="7"/>
  <c r="I8877" i="7"/>
  <c r="I8876" i="7"/>
  <c r="I8875" i="7"/>
  <c r="I8874" i="7"/>
  <c r="I8873" i="7"/>
  <c r="I8872" i="7"/>
  <c r="I8871" i="7"/>
  <c r="I8870" i="7"/>
  <c r="I8869" i="7"/>
  <c r="I8868" i="7"/>
  <c r="I8867" i="7"/>
  <c r="I8866" i="7"/>
  <c r="I8865" i="7"/>
  <c r="I8864" i="7"/>
  <c r="I8863" i="7"/>
  <c r="I8862" i="7"/>
  <c r="I8861" i="7"/>
  <c r="I8860" i="7"/>
  <c r="I8859" i="7"/>
  <c r="I8858" i="7"/>
  <c r="I8857" i="7"/>
  <c r="I8856" i="7"/>
  <c r="I8855" i="7"/>
  <c r="I8854" i="7"/>
  <c r="I8853" i="7"/>
  <c r="I8852" i="7"/>
  <c r="I8851" i="7"/>
  <c r="I8850" i="7"/>
  <c r="I8849" i="7"/>
  <c r="I8848" i="7"/>
  <c r="I8847" i="7"/>
  <c r="I8846" i="7"/>
  <c r="I8845" i="7"/>
  <c r="I8844" i="7"/>
  <c r="I8843" i="7"/>
  <c r="I8842" i="7"/>
  <c r="I8841" i="7"/>
  <c r="I8840" i="7"/>
  <c r="I8839" i="7"/>
  <c r="I8838" i="7"/>
  <c r="I8837" i="7"/>
  <c r="I8836" i="7"/>
  <c r="I8835" i="7"/>
  <c r="I8834" i="7"/>
  <c r="I8833" i="7"/>
  <c r="I8832" i="7"/>
  <c r="I8831" i="7"/>
  <c r="I8830" i="7"/>
  <c r="I8829" i="7"/>
  <c r="I8828" i="7"/>
  <c r="I8827" i="7"/>
  <c r="I8826" i="7"/>
  <c r="I8825" i="7"/>
  <c r="I8824" i="7"/>
  <c r="I8823" i="7"/>
  <c r="I8822" i="7"/>
  <c r="I8821" i="7"/>
  <c r="I8820" i="7"/>
  <c r="I8819" i="7"/>
  <c r="I8818" i="7"/>
  <c r="I8817" i="7"/>
  <c r="I8816" i="7"/>
  <c r="I8815" i="7"/>
  <c r="I8814" i="7"/>
  <c r="I8813" i="7"/>
  <c r="I8812" i="7"/>
  <c r="I8811" i="7"/>
  <c r="I8810" i="7"/>
  <c r="I8809" i="7"/>
  <c r="I8808" i="7"/>
  <c r="I8807" i="7"/>
  <c r="I8806" i="7"/>
  <c r="I8805" i="7"/>
  <c r="I8804" i="7"/>
  <c r="I8803" i="7"/>
  <c r="I8802" i="7"/>
  <c r="I8801" i="7"/>
  <c r="I8800" i="7"/>
  <c r="I8799" i="7"/>
  <c r="I8798" i="7"/>
  <c r="I8797" i="7"/>
  <c r="I8796" i="7"/>
  <c r="I8795" i="7"/>
  <c r="I8794" i="7"/>
  <c r="I8793" i="7"/>
  <c r="I8792" i="7"/>
  <c r="I8791" i="7"/>
  <c r="I8790" i="7"/>
  <c r="I8789" i="7"/>
  <c r="I8788" i="7"/>
  <c r="I8787" i="7"/>
  <c r="I8786" i="7"/>
  <c r="I8785" i="7"/>
  <c r="I8784" i="7"/>
  <c r="I8783" i="7"/>
  <c r="I8782" i="7"/>
  <c r="I8781" i="7"/>
  <c r="I8780" i="7"/>
  <c r="I8779" i="7"/>
  <c r="I8778" i="7"/>
  <c r="I8777" i="7"/>
  <c r="I8776" i="7"/>
  <c r="I8775" i="7"/>
  <c r="I8774" i="7"/>
  <c r="I8773" i="7"/>
  <c r="I8772" i="7"/>
  <c r="I8771" i="7"/>
  <c r="I8770" i="7"/>
  <c r="I8769" i="7"/>
  <c r="I8768" i="7"/>
  <c r="I8767" i="7"/>
  <c r="I8766" i="7"/>
  <c r="I8765" i="7"/>
  <c r="I8764" i="7"/>
  <c r="I8763" i="7"/>
  <c r="I8762" i="7"/>
  <c r="I8761" i="7"/>
  <c r="I8760" i="7"/>
  <c r="I8759" i="7"/>
  <c r="I8758" i="7"/>
  <c r="I8757" i="7"/>
  <c r="I8756" i="7"/>
  <c r="I8755" i="7"/>
  <c r="I8754" i="7"/>
  <c r="I8753" i="7"/>
  <c r="I8752" i="7"/>
  <c r="I8751" i="7"/>
  <c r="I8750" i="7"/>
  <c r="I8749" i="7"/>
  <c r="I8748" i="7"/>
  <c r="I8747" i="7"/>
  <c r="I8746" i="7"/>
  <c r="I8745" i="7"/>
  <c r="I8744" i="7"/>
  <c r="I8743" i="7"/>
  <c r="I8742" i="7"/>
  <c r="I8741" i="7"/>
  <c r="I8740" i="7"/>
  <c r="I8739" i="7"/>
  <c r="I8738" i="7"/>
  <c r="I8737" i="7"/>
  <c r="I8736" i="7"/>
  <c r="I8735" i="7"/>
  <c r="I8734" i="7"/>
  <c r="I8733" i="7"/>
  <c r="I8732" i="7"/>
  <c r="I8731" i="7"/>
  <c r="I8730" i="7"/>
  <c r="I8729" i="7"/>
  <c r="I8728" i="7"/>
  <c r="I8727" i="7"/>
  <c r="I8726" i="7"/>
  <c r="I8725" i="7"/>
  <c r="I8724" i="7"/>
  <c r="I8723" i="7"/>
  <c r="I8722" i="7"/>
  <c r="I8721" i="7"/>
  <c r="I8720" i="7"/>
  <c r="I8719" i="7"/>
  <c r="I8718" i="7"/>
  <c r="I8717" i="7"/>
  <c r="I8716" i="7"/>
  <c r="I8715" i="7"/>
  <c r="I8714" i="7"/>
  <c r="I8713" i="7"/>
  <c r="I8712" i="7"/>
  <c r="I8711" i="7"/>
  <c r="I8710" i="7"/>
  <c r="I8709" i="7"/>
  <c r="I8708" i="7"/>
  <c r="I8707" i="7"/>
  <c r="I8706" i="7"/>
  <c r="I8705" i="7"/>
  <c r="I8704" i="7"/>
  <c r="I8703" i="7"/>
  <c r="I8702" i="7"/>
  <c r="I8701" i="7"/>
  <c r="I8700" i="7"/>
  <c r="I8699" i="7"/>
  <c r="I8698" i="7"/>
  <c r="I8697" i="7"/>
  <c r="I8696" i="7"/>
  <c r="I8695" i="7"/>
  <c r="I8694" i="7"/>
  <c r="I8693" i="7"/>
  <c r="I8692" i="7"/>
  <c r="I8691" i="7"/>
  <c r="I8690" i="7"/>
  <c r="I8689" i="7"/>
  <c r="I8688" i="7"/>
  <c r="I8687" i="7"/>
  <c r="I8686" i="7"/>
  <c r="I8685" i="7"/>
  <c r="I8684" i="7"/>
  <c r="I8683" i="7"/>
  <c r="I8682" i="7"/>
  <c r="I8681" i="7"/>
  <c r="I8680" i="7"/>
  <c r="I8679" i="7"/>
  <c r="I8678" i="7"/>
  <c r="I8677" i="7"/>
  <c r="I8676" i="7"/>
  <c r="I8675" i="7"/>
  <c r="I8674" i="7"/>
  <c r="I8673" i="7"/>
  <c r="I8672" i="7"/>
  <c r="I8671" i="7"/>
  <c r="I8670" i="7"/>
  <c r="I8669" i="7"/>
  <c r="I8668" i="7"/>
  <c r="I8667" i="7"/>
  <c r="I8666" i="7"/>
  <c r="I8665" i="7"/>
  <c r="I8664" i="7"/>
  <c r="I8663" i="7"/>
  <c r="I8662" i="7"/>
  <c r="I8661" i="7"/>
  <c r="I8660" i="7"/>
  <c r="I8659" i="7"/>
  <c r="I8658" i="7"/>
  <c r="I8657" i="7"/>
  <c r="I8656" i="7"/>
  <c r="I8655" i="7"/>
  <c r="I8654" i="7"/>
  <c r="I8653" i="7"/>
  <c r="I8652" i="7"/>
  <c r="I8651" i="7"/>
  <c r="I8650" i="7"/>
  <c r="I8649" i="7"/>
  <c r="I8648" i="7"/>
  <c r="I8647" i="7"/>
  <c r="I8646" i="7"/>
  <c r="I8645" i="7"/>
  <c r="I8644" i="7"/>
  <c r="I8643" i="7"/>
  <c r="I8642" i="7"/>
  <c r="I8641" i="7"/>
  <c r="I8640" i="7"/>
  <c r="I8639" i="7"/>
  <c r="I8638" i="7"/>
  <c r="I8637" i="7"/>
  <c r="I8636" i="7"/>
  <c r="I8635" i="7"/>
  <c r="I8634" i="7"/>
  <c r="I8633" i="7"/>
  <c r="I8632" i="7"/>
  <c r="I8631" i="7"/>
  <c r="I8630" i="7"/>
  <c r="I8629" i="7"/>
  <c r="I8628" i="7"/>
  <c r="I8627" i="7"/>
  <c r="I8626" i="7"/>
  <c r="I8625" i="7"/>
  <c r="I8624" i="7"/>
  <c r="I8623" i="7"/>
  <c r="I8622" i="7"/>
  <c r="I8621" i="7"/>
  <c r="I8620" i="7"/>
  <c r="I8619" i="7"/>
  <c r="I8618" i="7"/>
  <c r="I8617" i="7"/>
  <c r="I8616" i="7"/>
  <c r="I8615" i="7"/>
  <c r="I8614" i="7"/>
  <c r="I8613" i="7"/>
  <c r="I8612" i="7"/>
  <c r="I8611" i="7"/>
  <c r="I8610" i="7"/>
  <c r="I8609" i="7"/>
  <c r="I8608" i="7"/>
  <c r="I8607" i="7"/>
  <c r="I8606" i="7"/>
  <c r="I8605" i="7"/>
  <c r="I8604" i="7"/>
  <c r="I8603" i="7"/>
  <c r="I8602" i="7"/>
  <c r="I8601" i="7"/>
  <c r="I8600" i="7"/>
  <c r="I8599" i="7"/>
  <c r="I8598" i="7"/>
  <c r="I8597" i="7"/>
  <c r="I8596" i="7"/>
  <c r="I8595" i="7"/>
  <c r="I8594" i="7"/>
  <c r="I8593" i="7"/>
  <c r="I8592" i="7"/>
  <c r="I8591" i="7"/>
  <c r="I8590" i="7"/>
  <c r="I8589" i="7"/>
  <c r="I8588" i="7"/>
  <c r="I8587" i="7"/>
  <c r="I8586" i="7"/>
  <c r="I8585" i="7"/>
  <c r="I8584" i="7"/>
  <c r="I8583" i="7"/>
  <c r="I8582" i="7"/>
  <c r="I8581" i="7"/>
  <c r="I8580" i="7"/>
  <c r="I8579" i="7"/>
  <c r="I8578" i="7"/>
  <c r="I8577" i="7"/>
  <c r="I8576" i="7"/>
  <c r="I8575" i="7"/>
  <c r="I8574" i="7"/>
  <c r="I8573" i="7"/>
  <c r="I8572" i="7"/>
  <c r="I8571" i="7"/>
  <c r="I8570" i="7"/>
  <c r="I8569" i="7"/>
  <c r="I8568" i="7"/>
  <c r="I8567" i="7"/>
  <c r="I8566" i="7"/>
  <c r="I8565" i="7"/>
  <c r="I8564" i="7"/>
  <c r="I8563" i="7"/>
  <c r="I8562" i="7"/>
  <c r="I8561" i="7"/>
  <c r="I8560" i="7"/>
  <c r="I8559" i="7"/>
  <c r="I8558" i="7"/>
  <c r="I8557" i="7"/>
  <c r="I8556" i="7"/>
  <c r="I8555" i="7"/>
  <c r="I8554" i="7"/>
  <c r="I8553" i="7"/>
  <c r="I8552" i="7"/>
  <c r="I8551" i="7"/>
  <c r="I8550" i="7"/>
  <c r="I8549" i="7"/>
  <c r="I8548" i="7"/>
  <c r="I8547" i="7"/>
  <c r="I8546" i="7"/>
  <c r="I8545" i="7"/>
  <c r="I8544" i="7"/>
  <c r="I8543" i="7"/>
  <c r="I8542" i="7"/>
  <c r="I8541" i="7"/>
  <c r="I8540" i="7"/>
  <c r="I8539" i="7"/>
  <c r="I8538" i="7"/>
  <c r="I8537" i="7"/>
  <c r="I8536" i="7"/>
  <c r="I8535" i="7"/>
  <c r="I8534" i="7"/>
  <c r="I8533" i="7"/>
  <c r="I8532" i="7"/>
  <c r="I8531" i="7"/>
  <c r="I8530" i="7"/>
  <c r="I8529" i="7"/>
  <c r="I8528" i="7"/>
  <c r="I8527" i="7"/>
  <c r="I8526" i="7"/>
  <c r="I8525" i="7"/>
  <c r="I8524" i="7"/>
  <c r="I8523" i="7"/>
  <c r="I8522" i="7"/>
  <c r="I8521" i="7"/>
  <c r="I8520" i="7"/>
  <c r="I8519" i="7"/>
  <c r="I8518" i="7"/>
  <c r="I8517" i="7"/>
  <c r="I8516" i="7"/>
  <c r="I8515" i="7"/>
  <c r="I8514" i="7"/>
  <c r="I8513" i="7"/>
  <c r="I8512" i="7"/>
  <c r="I8511" i="7"/>
  <c r="I8510" i="7"/>
  <c r="I8509" i="7"/>
  <c r="I8508" i="7"/>
  <c r="I8507" i="7"/>
  <c r="I8506" i="7"/>
  <c r="I8505" i="7"/>
  <c r="I8504" i="7"/>
  <c r="I8503" i="7"/>
  <c r="I8502" i="7"/>
  <c r="I8501" i="7"/>
  <c r="I8500" i="7"/>
  <c r="I8499" i="7"/>
  <c r="I8498" i="7"/>
  <c r="I8497" i="7"/>
  <c r="I8496" i="7"/>
  <c r="I8495" i="7"/>
  <c r="I8494" i="7"/>
  <c r="I8493" i="7"/>
  <c r="I8492" i="7"/>
  <c r="I8491" i="7"/>
  <c r="I8490" i="7"/>
  <c r="I8489" i="7"/>
  <c r="I8488" i="7"/>
  <c r="I8487" i="7"/>
  <c r="I8486" i="7"/>
  <c r="I8485" i="7"/>
  <c r="I8484" i="7"/>
  <c r="I8483" i="7"/>
  <c r="I8482" i="7"/>
  <c r="I8481" i="7"/>
  <c r="I8480" i="7"/>
  <c r="I8479" i="7"/>
  <c r="I8478" i="7"/>
  <c r="I8477" i="7"/>
  <c r="I8476" i="7"/>
  <c r="I8475" i="7"/>
  <c r="I8474" i="7"/>
  <c r="I8473" i="7"/>
  <c r="I8472" i="7"/>
  <c r="I8471" i="7"/>
  <c r="I8470" i="7"/>
  <c r="I8469" i="7"/>
  <c r="I8468" i="7"/>
  <c r="I8467" i="7"/>
  <c r="I8466" i="7"/>
  <c r="I8465" i="7"/>
  <c r="I8464" i="7"/>
  <c r="I8463" i="7"/>
  <c r="I8462" i="7"/>
  <c r="I8461" i="7"/>
  <c r="I8460" i="7"/>
  <c r="I8459" i="7"/>
  <c r="I8458" i="7"/>
  <c r="I8457" i="7"/>
  <c r="I8456" i="7"/>
  <c r="I8455" i="7"/>
  <c r="I8454" i="7"/>
  <c r="I8453" i="7"/>
  <c r="I8452" i="7"/>
  <c r="I8451" i="7"/>
  <c r="I8450" i="7"/>
  <c r="I8449" i="7"/>
  <c r="I8448" i="7"/>
  <c r="I8447" i="7"/>
  <c r="I8446" i="7"/>
  <c r="I8445" i="7"/>
  <c r="I8444" i="7"/>
  <c r="I8443" i="7"/>
  <c r="I8442" i="7"/>
  <c r="I8441" i="7"/>
  <c r="I8440" i="7"/>
  <c r="I8439" i="7"/>
  <c r="I8438" i="7"/>
  <c r="I8437" i="7"/>
  <c r="I8436" i="7"/>
  <c r="I8435" i="7"/>
  <c r="I8434" i="7"/>
  <c r="I8433" i="7"/>
  <c r="I8432" i="7"/>
  <c r="I8431" i="7"/>
  <c r="I8430" i="7"/>
  <c r="I8429" i="7"/>
  <c r="I8428" i="7"/>
  <c r="I8427" i="7"/>
  <c r="I8426" i="7"/>
  <c r="I8425" i="7"/>
  <c r="I8424" i="7"/>
  <c r="I8423" i="7"/>
  <c r="I8422" i="7"/>
  <c r="I8421" i="7"/>
  <c r="I8420" i="7"/>
  <c r="I8419" i="7"/>
  <c r="I8418" i="7"/>
  <c r="I8417" i="7"/>
  <c r="I8416" i="7"/>
  <c r="I8415" i="7"/>
  <c r="I8414" i="7"/>
  <c r="I8413" i="7"/>
  <c r="I8412" i="7"/>
  <c r="I8411" i="7"/>
  <c r="I8410" i="7"/>
  <c r="I8409" i="7"/>
  <c r="I8408" i="7"/>
  <c r="I8407" i="7"/>
  <c r="I8406" i="7"/>
  <c r="I8405" i="7"/>
  <c r="I8404" i="7"/>
  <c r="I8403" i="7"/>
  <c r="I8402" i="7"/>
  <c r="I8401" i="7"/>
  <c r="I8400" i="7"/>
  <c r="I8399" i="7"/>
  <c r="I8398" i="7"/>
  <c r="I8397" i="7"/>
  <c r="I8396" i="7"/>
  <c r="I8395" i="7"/>
  <c r="I8394" i="7"/>
  <c r="I8393" i="7"/>
  <c r="I8392" i="7"/>
  <c r="I8391" i="7"/>
  <c r="I8390" i="7"/>
  <c r="I8389" i="7"/>
  <c r="I8388" i="7"/>
  <c r="I8387" i="7"/>
  <c r="I8386" i="7"/>
  <c r="I8385" i="7"/>
  <c r="I8384" i="7"/>
  <c r="I8383" i="7"/>
  <c r="I8382" i="7"/>
  <c r="I8381" i="7"/>
  <c r="I8380" i="7"/>
  <c r="I8379" i="7"/>
  <c r="I8378" i="7"/>
  <c r="I8377" i="7"/>
  <c r="I8376" i="7"/>
  <c r="I8375" i="7"/>
  <c r="I8374" i="7"/>
  <c r="I8373" i="7"/>
  <c r="I8372" i="7"/>
  <c r="I8371" i="7"/>
  <c r="I8370" i="7"/>
  <c r="I8369" i="7"/>
  <c r="I8368" i="7"/>
  <c r="I8367" i="7"/>
  <c r="I8366" i="7"/>
  <c r="I8365" i="7"/>
  <c r="I8364" i="7"/>
  <c r="I8363" i="7"/>
  <c r="I8362" i="7"/>
  <c r="I8361" i="7"/>
  <c r="I8360" i="7"/>
  <c r="I8359" i="7"/>
  <c r="I8358" i="7"/>
  <c r="I8357" i="7"/>
  <c r="I8356" i="7"/>
  <c r="I8355" i="7"/>
  <c r="I8354" i="7"/>
  <c r="I8353" i="7"/>
  <c r="I8352" i="7"/>
  <c r="I8351" i="7"/>
  <c r="I8350" i="7"/>
  <c r="I8349" i="7"/>
  <c r="I8348" i="7"/>
  <c r="I8347" i="7"/>
  <c r="I8346" i="7"/>
  <c r="I8345" i="7"/>
  <c r="I8344" i="7"/>
  <c r="I8343" i="7"/>
  <c r="I8342" i="7"/>
  <c r="I8341" i="7"/>
  <c r="I8340" i="7"/>
  <c r="I8339" i="7"/>
  <c r="I8338" i="7"/>
  <c r="I8337" i="7"/>
  <c r="I8336" i="7"/>
  <c r="I8335" i="7"/>
  <c r="I8334" i="7"/>
  <c r="I8333" i="7"/>
  <c r="I8332" i="7"/>
  <c r="I8331" i="7"/>
  <c r="I8330" i="7"/>
  <c r="I8329" i="7"/>
  <c r="I8328" i="7"/>
  <c r="I8327" i="7"/>
  <c r="I8326" i="7"/>
  <c r="I8325" i="7"/>
  <c r="I8324" i="7"/>
  <c r="I8323" i="7"/>
  <c r="I8322" i="7"/>
  <c r="I8321" i="7"/>
  <c r="I8320" i="7"/>
  <c r="I8319" i="7"/>
  <c r="I8318" i="7"/>
  <c r="I8317" i="7"/>
  <c r="I8316" i="7"/>
  <c r="I8315" i="7"/>
  <c r="I8314" i="7"/>
  <c r="I8313" i="7"/>
  <c r="I8312" i="7"/>
  <c r="I8311" i="7"/>
  <c r="I8310" i="7"/>
  <c r="I8309" i="7"/>
  <c r="I8308" i="7"/>
  <c r="I8307" i="7"/>
  <c r="I8306" i="7"/>
  <c r="I8305" i="7"/>
  <c r="I8304" i="7"/>
  <c r="I8303" i="7"/>
  <c r="I8302" i="7"/>
  <c r="I8301" i="7"/>
  <c r="I8300" i="7"/>
  <c r="I8299" i="7"/>
  <c r="I8298" i="7"/>
  <c r="I8297" i="7"/>
  <c r="I8296" i="7"/>
  <c r="I8295" i="7"/>
  <c r="I8294" i="7"/>
  <c r="I8293" i="7"/>
  <c r="I8292" i="7"/>
  <c r="I8291" i="7"/>
  <c r="I8290" i="7"/>
  <c r="I8289" i="7"/>
  <c r="I8288" i="7"/>
  <c r="I8287" i="7"/>
  <c r="I8286" i="7"/>
  <c r="I8285" i="7"/>
  <c r="I8284" i="7"/>
  <c r="I8283" i="7"/>
  <c r="I8282" i="7"/>
  <c r="I8281" i="7"/>
  <c r="I8280" i="7"/>
  <c r="I8279" i="7"/>
  <c r="I8278" i="7"/>
  <c r="I8277" i="7"/>
  <c r="I8276" i="7"/>
  <c r="I8275" i="7"/>
  <c r="I8274" i="7"/>
  <c r="I8273" i="7"/>
  <c r="I8272" i="7"/>
  <c r="I8271" i="7"/>
  <c r="I8270" i="7"/>
  <c r="I8269" i="7"/>
  <c r="I8268" i="7"/>
  <c r="I8267" i="7"/>
  <c r="I8266" i="7"/>
  <c r="I8265" i="7"/>
  <c r="I8264" i="7"/>
  <c r="I8263" i="7"/>
  <c r="I8262" i="7"/>
  <c r="I8261" i="7"/>
  <c r="I8260" i="7"/>
  <c r="I8259" i="7"/>
  <c r="I8258" i="7"/>
  <c r="I8257" i="7"/>
  <c r="I8256" i="7"/>
  <c r="I8255" i="7"/>
  <c r="I8254" i="7"/>
  <c r="I8253" i="7"/>
  <c r="I8252" i="7"/>
  <c r="I8251" i="7"/>
  <c r="I8250" i="7"/>
  <c r="I8249" i="7"/>
  <c r="I8248" i="7"/>
  <c r="I8247" i="7"/>
  <c r="I8246" i="7"/>
  <c r="I8245" i="7"/>
  <c r="I8244" i="7"/>
  <c r="I8243" i="7"/>
  <c r="I8242" i="7"/>
  <c r="I8241" i="7"/>
  <c r="I8240" i="7"/>
  <c r="I8239" i="7"/>
  <c r="I8238" i="7"/>
  <c r="I8237" i="7"/>
  <c r="I8236" i="7"/>
  <c r="I8235" i="7"/>
  <c r="I8234" i="7"/>
  <c r="I8233" i="7"/>
  <c r="I8232" i="7"/>
  <c r="I8231" i="7"/>
  <c r="I8230" i="7"/>
  <c r="I8229" i="7"/>
  <c r="I8228" i="7"/>
  <c r="I8227" i="7"/>
  <c r="I8226" i="7"/>
  <c r="I8225" i="7"/>
  <c r="I8224" i="7"/>
  <c r="I8223" i="7"/>
  <c r="I8222" i="7"/>
  <c r="I8221" i="7"/>
  <c r="I8220" i="7"/>
  <c r="I8219" i="7"/>
  <c r="I8218" i="7"/>
  <c r="I8217" i="7"/>
  <c r="I8216" i="7"/>
  <c r="I8215" i="7"/>
  <c r="I8214" i="7"/>
  <c r="I8213" i="7"/>
  <c r="I8212" i="7"/>
  <c r="I8211" i="7"/>
  <c r="I8210" i="7"/>
  <c r="I8209" i="7"/>
  <c r="I8208" i="7"/>
  <c r="I8207" i="7"/>
  <c r="I8206" i="7"/>
  <c r="I8205" i="7"/>
  <c r="I8204" i="7"/>
  <c r="I8203" i="7"/>
  <c r="I8202" i="7"/>
  <c r="I8201" i="7"/>
  <c r="I8200" i="7"/>
  <c r="I8199" i="7"/>
  <c r="I8198" i="7"/>
  <c r="I8197" i="7"/>
  <c r="I8196" i="7"/>
  <c r="I8195" i="7"/>
  <c r="I8194" i="7"/>
  <c r="I8193" i="7"/>
  <c r="I8192" i="7"/>
  <c r="I8191" i="7"/>
  <c r="I8190" i="7"/>
  <c r="I8189" i="7"/>
  <c r="I8188" i="7"/>
  <c r="I8187" i="7"/>
  <c r="I8186" i="7"/>
  <c r="I8185" i="7"/>
  <c r="I8184" i="7"/>
  <c r="I8183" i="7"/>
  <c r="I8182" i="7"/>
  <c r="I8181" i="7"/>
  <c r="I8180" i="7"/>
  <c r="I8179" i="7"/>
  <c r="I8178" i="7"/>
  <c r="I8177" i="7"/>
  <c r="I8176" i="7"/>
  <c r="I8175" i="7"/>
  <c r="I8174" i="7"/>
  <c r="I8173" i="7"/>
  <c r="I8172" i="7"/>
  <c r="I8171" i="7"/>
  <c r="I8170" i="7"/>
  <c r="I8169" i="7"/>
  <c r="I8168" i="7"/>
  <c r="I8167" i="7"/>
  <c r="I8166" i="7"/>
  <c r="I8165" i="7"/>
  <c r="I8164" i="7"/>
  <c r="I8163" i="7"/>
  <c r="I8162" i="7"/>
  <c r="I8161" i="7"/>
  <c r="I8160" i="7"/>
  <c r="I8159" i="7"/>
  <c r="I8158" i="7"/>
  <c r="I8157" i="7"/>
  <c r="I8156" i="7"/>
  <c r="I8155" i="7"/>
  <c r="I8154" i="7"/>
  <c r="I8153" i="7"/>
  <c r="I8152" i="7"/>
  <c r="I8151" i="7"/>
  <c r="I8150" i="7"/>
  <c r="I8149" i="7"/>
  <c r="I8148" i="7"/>
  <c r="I8147" i="7"/>
  <c r="I8146" i="7"/>
  <c r="I8145" i="7"/>
  <c r="I8144" i="7"/>
  <c r="I8143" i="7"/>
  <c r="I8142" i="7"/>
  <c r="I8141" i="7"/>
  <c r="I8140" i="7"/>
  <c r="I8139" i="7"/>
  <c r="I8138" i="7"/>
  <c r="I8137" i="7"/>
  <c r="I8136" i="7"/>
  <c r="I8135" i="7"/>
  <c r="I8134" i="7"/>
  <c r="I8133" i="7"/>
  <c r="I8132" i="7"/>
  <c r="I8131" i="7"/>
  <c r="I8130" i="7"/>
  <c r="I8129" i="7"/>
  <c r="I8128" i="7"/>
  <c r="I8127" i="7"/>
  <c r="I8126" i="7"/>
  <c r="I8125" i="7"/>
  <c r="I8124" i="7"/>
  <c r="I8123" i="7"/>
  <c r="I8122" i="7"/>
  <c r="I8121" i="7"/>
  <c r="I8120" i="7"/>
  <c r="I8119" i="7"/>
  <c r="I8118" i="7"/>
  <c r="I8117" i="7"/>
  <c r="I8116" i="7"/>
  <c r="I8115" i="7"/>
  <c r="I8114" i="7"/>
  <c r="I8113" i="7"/>
  <c r="I8112" i="7"/>
  <c r="I8111" i="7"/>
  <c r="I8110" i="7"/>
  <c r="I8109" i="7"/>
  <c r="I8108" i="7"/>
  <c r="I8107" i="7"/>
  <c r="I8106" i="7"/>
  <c r="I8105" i="7"/>
  <c r="I8104" i="7"/>
  <c r="I8103" i="7"/>
  <c r="I8102" i="7"/>
  <c r="I8101" i="7"/>
  <c r="I8100" i="7"/>
  <c r="I8099" i="7"/>
  <c r="I8098" i="7"/>
  <c r="I8097" i="7"/>
  <c r="I8096" i="7"/>
  <c r="I8095" i="7"/>
  <c r="I8094" i="7"/>
  <c r="I8093" i="7"/>
  <c r="I8092" i="7"/>
  <c r="I8091" i="7"/>
  <c r="I8090" i="7"/>
  <c r="I8089" i="7"/>
  <c r="I8088" i="7"/>
  <c r="I8087" i="7"/>
  <c r="I8086" i="7"/>
  <c r="I8085" i="7"/>
  <c r="I8084" i="7"/>
  <c r="I8083" i="7"/>
  <c r="I8082" i="7"/>
  <c r="I8081" i="7"/>
  <c r="I8080" i="7"/>
  <c r="I8079" i="7"/>
  <c r="I8078" i="7"/>
  <c r="I8077" i="7"/>
  <c r="I8076" i="7"/>
  <c r="I8075" i="7"/>
  <c r="I8074" i="7"/>
  <c r="I8073" i="7"/>
  <c r="I8072" i="7"/>
  <c r="I8071" i="7"/>
  <c r="I8070" i="7"/>
  <c r="I8069" i="7"/>
  <c r="I8068" i="7"/>
  <c r="I8067" i="7"/>
  <c r="I8066" i="7"/>
  <c r="I8065" i="7"/>
  <c r="I8064" i="7"/>
  <c r="I8063" i="7"/>
  <c r="I8062" i="7"/>
  <c r="I8061" i="7"/>
  <c r="I8060" i="7"/>
  <c r="I8059" i="7"/>
  <c r="I8058" i="7"/>
  <c r="I8057" i="7"/>
  <c r="I8056" i="7"/>
  <c r="I8055" i="7"/>
  <c r="I8054" i="7"/>
  <c r="I8053" i="7"/>
  <c r="I8052" i="7"/>
  <c r="I8051" i="7"/>
  <c r="I8050" i="7"/>
  <c r="I8049" i="7"/>
  <c r="I8048" i="7"/>
  <c r="I8047" i="7"/>
  <c r="I8046" i="7"/>
  <c r="I8045" i="7"/>
  <c r="I8044" i="7"/>
  <c r="I8043" i="7"/>
  <c r="I8042" i="7"/>
  <c r="I8041" i="7"/>
  <c r="I8040" i="7"/>
  <c r="I8039" i="7"/>
  <c r="I8038" i="7"/>
  <c r="I8037" i="7"/>
  <c r="I8036" i="7"/>
  <c r="I8035" i="7"/>
  <c r="I8034" i="7"/>
  <c r="I8033" i="7"/>
  <c r="I8032" i="7"/>
  <c r="I8031" i="7"/>
  <c r="I8030" i="7"/>
  <c r="I8029" i="7"/>
  <c r="I8028" i="7"/>
  <c r="I8027" i="7"/>
  <c r="I8026" i="7"/>
  <c r="I8025" i="7"/>
  <c r="I8024" i="7"/>
  <c r="I8023" i="7"/>
  <c r="I8022" i="7"/>
  <c r="I8021" i="7"/>
  <c r="I8020" i="7"/>
  <c r="I8019" i="7"/>
  <c r="I8018" i="7"/>
  <c r="I8017" i="7"/>
  <c r="I8016" i="7"/>
  <c r="I8015" i="7"/>
  <c r="I8014" i="7"/>
  <c r="I8013" i="7"/>
  <c r="I8012" i="7"/>
  <c r="I8011" i="7"/>
  <c r="I8010" i="7"/>
  <c r="I8009" i="7"/>
  <c r="I8008" i="7"/>
  <c r="I8007" i="7"/>
  <c r="I8006" i="7"/>
  <c r="I8005" i="7"/>
  <c r="I8004" i="7"/>
  <c r="I8003" i="7"/>
  <c r="I8002" i="7"/>
  <c r="I8001" i="7"/>
  <c r="I8000" i="7"/>
  <c r="I7999" i="7"/>
  <c r="I7998" i="7"/>
  <c r="I7997" i="7"/>
  <c r="I7996" i="7"/>
  <c r="I7995" i="7"/>
  <c r="I7994" i="7"/>
  <c r="I7993" i="7"/>
  <c r="I7992" i="7"/>
  <c r="I7991" i="7"/>
  <c r="I7990" i="7"/>
  <c r="I7989" i="7"/>
  <c r="I7988" i="7"/>
  <c r="I7987" i="7"/>
  <c r="I7986" i="7"/>
  <c r="I7985" i="7"/>
  <c r="I7984" i="7"/>
  <c r="I7983" i="7"/>
  <c r="I7982" i="7"/>
  <c r="I7981" i="7"/>
  <c r="I7980" i="7"/>
  <c r="I7979" i="7"/>
  <c r="I7978" i="7"/>
  <c r="I7977" i="7"/>
  <c r="I7976" i="7"/>
  <c r="I7975" i="7"/>
  <c r="I7974" i="7"/>
  <c r="I7973" i="7"/>
  <c r="I7972" i="7"/>
  <c r="I7971" i="7"/>
  <c r="I7970" i="7"/>
  <c r="I7969" i="7"/>
  <c r="I7968" i="7"/>
  <c r="I7967" i="7"/>
  <c r="I7966" i="7"/>
  <c r="I7965" i="7"/>
  <c r="I7964" i="7"/>
  <c r="I7963" i="7"/>
  <c r="I7962" i="7"/>
  <c r="I7961" i="7"/>
  <c r="I7960" i="7"/>
  <c r="I7959" i="7"/>
  <c r="I7958" i="7"/>
  <c r="I7957" i="7"/>
  <c r="I7956" i="7"/>
  <c r="I7955" i="7"/>
  <c r="I7954" i="7"/>
  <c r="I7953" i="7"/>
  <c r="I7952" i="7"/>
  <c r="I7951" i="7"/>
  <c r="I7950" i="7"/>
  <c r="I7949" i="7"/>
  <c r="I7948" i="7"/>
  <c r="I7947" i="7"/>
  <c r="I7946" i="7"/>
  <c r="I7945" i="7"/>
  <c r="I7944" i="7"/>
  <c r="I7943" i="7"/>
  <c r="I7942" i="7"/>
  <c r="I7941" i="7"/>
  <c r="I7940" i="7"/>
  <c r="I7939" i="7"/>
  <c r="I7938" i="7"/>
  <c r="I7937" i="7"/>
  <c r="I7936" i="7"/>
  <c r="I7935" i="7"/>
  <c r="I7934" i="7"/>
  <c r="I7933" i="7"/>
  <c r="I7932" i="7"/>
  <c r="I7931" i="7"/>
  <c r="I7930" i="7"/>
  <c r="I7929" i="7"/>
  <c r="I7928" i="7"/>
  <c r="I7927" i="7"/>
  <c r="I7926" i="7"/>
  <c r="I7925" i="7"/>
  <c r="I7924" i="7"/>
  <c r="I7923" i="7"/>
  <c r="I7922" i="7"/>
  <c r="I7921" i="7"/>
  <c r="I7920" i="7"/>
  <c r="I7919" i="7"/>
  <c r="I7918" i="7"/>
  <c r="I7917" i="7"/>
  <c r="I7916" i="7"/>
  <c r="I7915" i="7"/>
  <c r="I7914" i="7"/>
  <c r="I7913" i="7"/>
  <c r="I7912" i="7"/>
  <c r="I7911" i="7"/>
  <c r="I7910" i="7"/>
  <c r="I7909" i="7"/>
  <c r="I7908" i="7"/>
  <c r="I7907" i="7"/>
  <c r="I7906" i="7"/>
  <c r="I7905" i="7"/>
  <c r="I7904" i="7"/>
  <c r="I7903" i="7"/>
  <c r="I7902" i="7"/>
  <c r="I7901" i="7"/>
  <c r="I7900" i="7"/>
  <c r="I7899" i="7"/>
  <c r="I7898" i="7"/>
  <c r="I7897" i="7"/>
  <c r="I7896" i="7"/>
  <c r="I7895" i="7"/>
  <c r="I7894" i="7"/>
  <c r="I7893" i="7"/>
  <c r="I7892" i="7"/>
  <c r="I7891" i="7"/>
  <c r="I7890" i="7"/>
  <c r="I7889" i="7"/>
  <c r="I7888" i="7"/>
  <c r="I7887" i="7"/>
  <c r="I7886" i="7"/>
  <c r="I7885" i="7"/>
  <c r="I7884" i="7"/>
  <c r="I7883" i="7"/>
  <c r="I7882" i="7"/>
  <c r="I7881" i="7"/>
  <c r="I7880" i="7"/>
  <c r="I7879" i="7"/>
  <c r="I7878" i="7"/>
  <c r="I7877" i="7"/>
  <c r="I7876" i="7"/>
  <c r="I7875" i="7"/>
  <c r="I7874" i="7"/>
  <c r="I7873" i="7"/>
  <c r="I7872" i="7"/>
  <c r="I7871" i="7"/>
  <c r="I7870" i="7"/>
  <c r="I7869" i="7"/>
  <c r="I7868" i="7"/>
  <c r="I7867" i="7"/>
  <c r="I7866" i="7"/>
  <c r="I7865" i="7"/>
  <c r="I7864" i="7"/>
  <c r="I7863" i="7"/>
  <c r="I7862" i="7"/>
  <c r="I7861" i="7"/>
  <c r="I7860" i="7"/>
  <c r="I7859" i="7"/>
  <c r="I7858" i="7"/>
  <c r="I7857" i="7"/>
  <c r="I7856" i="7"/>
  <c r="I7855" i="7"/>
  <c r="I7854" i="7"/>
  <c r="I7853" i="7"/>
  <c r="I7852" i="7"/>
  <c r="I7851" i="7"/>
  <c r="I7850" i="7"/>
  <c r="I7849" i="7"/>
  <c r="I7848" i="7"/>
  <c r="I7847" i="7"/>
  <c r="I7846" i="7"/>
  <c r="I7845" i="7"/>
  <c r="I7844" i="7"/>
  <c r="I7843" i="7"/>
  <c r="I7842" i="7"/>
  <c r="I7841" i="7"/>
  <c r="I7840" i="7"/>
  <c r="I7839" i="7"/>
  <c r="I7838" i="7"/>
  <c r="I7837" i="7"/>
  <c r="I7836" i="7"/>
  <c r="I7835" i="7"/>
  <c r="I7834" i="7"/>
  <c r="I7833" i="7"/>
  <c r="I7832" i="7"/>
  <c r="I7831" i="7"/>
  <c r="I7830" i="7"/>
  <c r="I7829" i="7"/>
  <c r="I7828" i="7"/>
  <c r="I7827" i="7"/>
  <c r="I7826" i="7"/>
  <c r="I7825" i="7"/>
  <c r="I7824" i="7"/>
  <c r="I7823" i="7"/>
  <c r="I7822" i="7"/>
  <c r="I7821" i="7"/>
  <c r="I7820" i="7"/>
  <c r="I7819" i="7"/>
  <c r="I7818" i="7"/>
  <c r="I7817" i="7"/>
  <c r="I7816" i="7"/>
  <c r="I7815" i="7"/>
  <c r="I7814" i="7"/>
  <c r="I7813" i="7"/>
  <c r="I7812" i="7"/>
  <c r="I7811" i="7"/>
  <c r="I7810" i="7"/>
  <c r="I7809" i="7"/>
  <c r="I7808" i="7"/>
  <c r="I7807" i="7"/>
  <c r="I7806" i="7"/>
  <c r="I7805" i="7"/>
  <c r="I7804" i="7"/>
  <c r="I7803" i="7"/>
  <c r="I7802" i="7"/>
  <c r="I7801" i="7"/>
  <c r="I7800" i="7"/>
  <c r="I7799" i="7"/>
  <c r="I7798" i="7"/>
  <c r="I7797" i="7"/>
  <c r="I7796" i="7"/>
  <c r="I7795" i="7"/>
  <c r="I7794" i="7"/>
  <c r="I7793" i="7"/>
  <c r="I7792" i="7"/>
  <c r="I7791" i="7"/>
  <c r="I7790" i="7"/>
  <c r="I7789" i="7"/>
  <c r="I7788" i="7"/>
  <c r="I7787" i="7"/>
  <c r="I7786" i="7"/>
  <c r="I7785" i="7"/>
  <c r="I7784" i="7"/>
  <c r="I7783" i="7"/>
  <c r="I7782" i="7"/>
  <c r="I7781" i="7"/>
  <c r="I7780" i="7"/>
  <c r="I7779" i="7"/>
  <c r="I7778" i="7"/>
  <c r="I7777" i="7"/>
  <c r="I7776" i="7"/>
  <c r="I7775" i="7"/>
  <c r="I7774" i="7"/>
  <c r="I7773" i="7"/>
  <c r="I7772" i="7"/>
  <c r="I7771" i="7"/>
  <c r="I7770" i="7"/>
  <c r="I7769" i="7"/>
  <c r="I7768" i="7"/>
  <c r="I7767" i="7"/>
  <c r="I7766" i="7"/>
  <c r="I7765" i="7"/>
  <c r="I7764" i="7"/>
  <c r="I7763" i="7"/>
  <c r="I7762" i="7"/>
  <c r="I7761" i="7"/>
  <c r="I7760" i="7"/>
  <c r="I7759" i="7"/>
  <c r="I7758" i="7"/>
  <c r="I7757" i="7"/>
  <c r="I7756" i="7"/>
  <c r="I7755" i="7"/>
  <c r="I7754" i="7"/>
  <c r="I7753" i="7"/>
  <c r="I7752" i="7"/>
  <c r="I7751" i="7"/>
  <c r="I7750" i="7"/>
  <c r="I7749" i="7"/>
  <c r="I7748" i="7"/>
  <c r="I7747" i="7"/>
  <c r="I7746" i="7"/>
  <c r="I7745" i="7"/>
  <c r="I7744" i="7"/>
  <c r="I7743" i="7"/>
  <c r="I7742" i="7"/>
  <c r="I7741" i="7"/>
  <c r="I7740" i="7"/>
  <c r="I7739" i="7"/>
  <c r="I7738" i="7"/>
  <c r="I7737" i="7"/>
  <c r="I7736" i="7"/>
  <c r="I7735" i="7"/>
  <c r="I7734" i="7"/>
  <c r="I7733" i="7"/>
  <c r="I7732" i="7"/>
  <c r="I7731" i="7"/>
  <c r="I7730" i="7"/>
  <c r="I7729" i="7"/>
  <c r="I7728" i="7"/>
  <c r="I7727" i="7"/>
  <c r="I7726" i="7"/>
  <c r="I7725" i="7"/>
  <c r="I7724" i="7"/>
  <c r="I7723" i="7"/>
  <c r="I7722" i="7"/>
  <c r="I7721" i="7"/>
  <c r="I7720" i="7"/>
  <c r="I7719" i="7"/>
  <c r="I7718" i="7"/>
  <c r="I7717" i="7"/>
  <c r="I7716" i="7"/>
  <c r="I7715" i="7"/>
  <c r="I7714" i="7"/>
  <c r="I7713" i="7"/>
  <c r="I7712" i="7"/>
  <c r="I7711" i="7"/>
  <c r="I7710" i="7"/>
  <c r="I7709" i="7"/>
  <c r="I7708" i="7"/>
  <c r="I7707" i="7"/>
  <c r="I7706" i="7"/>
  <c r="I7705" i="7"/>
  <c r="I7704" i="7"/>
  <c r="I7703" i="7"/>
  <c r="I7702" i="7"/>
  <c r="I7701" i="7"/>
  <c r="I7700" i="7"/>
  <c r="I7699" i="7"/>
  <c r="I7698" i="7"/>
  <c r="I7697" i="7"/>
  <c r="I7696" i="7"/>
  <c r="I7695" i="7"/>
  <c r="I7694" i="7"/>
  <c r="I7693" i="7"/>
  <c r="I7692" i="7"/>
  <c r="I7691" i="7"/>
  <c r="I7690" i="7"/>
  <c r="I7689" i="7"/>
  <c r="I7688" i="7"/>
  <c r="I7687" i="7"/>
  <c r="I7686" i="7"/>
  <c r="I7685" i="7"/>
  <c r="I7684" i="7"/>
  <c r="I7683" i="7"/>
  <c r="I7682" i="7"/>
  <c r="I7681" i="7"/>
  <c r="I7680" i="7"/>
  <c r="I7679" i="7"/>
  <c r="I7678" i="7"/>
  <c r="I7677" i="7"/>
  <c r="I7676" i="7"/>
  <c r="I7675" i="7"/>
  <c r="I7674" i="7"/>
  <c r="I7673" i="7"/>
  <c r="I7672" i="7"/>
  <c r="I7671" i="7"/>
  <c r="I7670" i="7"/>
  <c r="I7669" i="7"/>
  <c r="I7668" i="7"/>
  <c r="I7667" i="7"/>
  <c r="I7666" i="7"/>
  <c r="I7665" i="7"/>
  <c r="I7664" i="7"/>
  <c r="I7663" i="7"/>
  <c r="I7662" i="7"/>
  <c r="I7661" i="7"/>
  <c r="I7660" i="7"/>
  <c r="I7659" i="7"/>
  <c r="I7658" i="7"/>
  <c r="I7657" i="7"/>
  <c r="I7656" i="7"/>
  <c r="I7655" i="7"/>
  <c r="I7654" i="7"/>
  <c r="I7653" i="7"/>
  <c r="I7652" i="7"/>
  <c r="I7651" i="7"/>
  <c r="I7650" i="7"/>
  <c r="I7649" i="7"/>
  <c r="I7648" i="7"/>
  <c r="I7647" i="7"/>
  <c r="I7646" i="7"/>
  <c r="I7645" i="7"/>
  <c r="I7644" i="7"/>
  <c r="I7643" i="7"/>
  <c r="I7642" i="7"/>
  <c r="I7641" i="7"/>
  <c r="I7640" i="7"/>
  <c r="I7639" i="7"/>
  <c r="I7638" i="7"/>
  <c r="I7637" i="7"/>
  <c r="I7636" i="7"/>
  <c r="I7635" i="7"/>
  <c r="I7634" i="7"/>
  <c r="I7633" i="7"/>
  <c r="I7632" i="7"/>
  <c r="I7631" i="7"/>
  <c r="I7630" i="7"/>
  <c r="I7629" i="7"/>
  <c r="I7628" i="7"/>
  <c r="I7627" i="7"/>
  <c r="I7626" i="7"/>
  <c r="I7625" i="7"/>
  <c r="I7624" i="7"/>
  <c r="I7623" i="7"/>
  <c r="I7622" i="7"/>
  <c r="I7621" i="7"/>
  <c r="I7620" i="7"/>
  <c r="I7619" i="7"/>
  <c r="I7618" i="7"/>
  <c r="I7617" i="7"/>
  <c r="I7616" i="7"/>
  <c r="I7615" i="7"/>
  <c r="I7614" i="7"/>
  <c r="I7613" i="7"/>
  <c r="I7612" i="7"/>
  <c r="I7611" i="7"/>
  <c r="I7610" i="7"/>
  <c r="I7609" i="7"/>
  <c r="I7608" i="7"/>
  <c r="I7607" i="7"/>
  <c r="I7606" i="7"/>
  <c r="I7605" i="7"/>
  <c r="I7604" i="7"/>
  <c r="I7603" i="7"/>
  <c r="I7602" i="7"/>
  <c r="I7601" i="7"/>
  <c r="I7600" i="7"/>
  <c r="I7599" i="7"/>
  <c r="I7598" i="7"/>
  <c r="I7597" i="7"/>
  <c r="I7596" i="7"/>
  <c r="I7595" i="7"/>
  <c r="I7594" i="7"/>
  <c r="I7593" i="7"/>
  <c r="I7592" i="7"/>
  <c r="I7591" i="7"/>
  <c r="I7590" i="7"/>
  <c r="I7589" i="7"/>
  <c r="I7588" i="7"/>
  <c r="I7587" i="7"/>
  <c r="I7586" i="7"/>
  <c r="I7585" i="7"/>
  <c r="I7584" i="7"/>
  <c r="I7583" i="7"/>
  <c r="I7582" i="7"/>
  <c r="I7581" i="7"/>
  <c r="I7580" i="7"/>
  <c r="I7579" i="7"/>
  <c r="I7578" i="7"/>
  <c r="I7577" i="7"/>
  <c r="I7576" i="7"/>
  <c r="I7575" i="7"/>
  <c r="I7574" i="7"/>
  <c r="I7573" i="7"/>
  <c r="I7572" i="7"/>
  <c r="I7571" i="7"/>
  <c r="I7570" i="7"/>
  <c r="I7569" i="7"/>
  <c r="I7568" i="7"/>
  <c r="I7567" i="7"/>
  <c r="I7566" i="7"/>
  <c r="I7565" i="7"/>
  <c r="I7564" i="7"/>
  <c r="I7563" i="7"/>
  <c r="I7562" i="7"/>
  <c r="I7561" i="7"/>
  <c r="I7560" i="7"/>
  <c r="I7559" i="7"/>
  <c r="I7558" i="7"/>
  <c r="I7557" i="7"/>
  <c r="I7556" i="7"/>
  <c r="I7555" i="7"/>
  <c r="I7554" i="7"/>
  <c r="I7553" i="7"/>
  <c r="I7552" i="7"/>
  <c r="I7551" i="7"/>
  <c r="I7550" i="7"/>
  <c r="I7549" i="7"/>
  <c r="I7548" i="7"/>
  <c r="I7547" i="7"/>
  <c r="I7546" i="7"/>
  <c r="I7545" i="7"/>
  <c r="I7544" i="7"/>
  <c r="I7543" i="7"/>
  <c r="I7542" i="7"/>
  <c r="I7541" i="7"/>
  <c r="I7540" i="7"/>
  <c r="I7539" i="7"/>
  <c r="I7538" i="7"/>
  <c r="I7537" i="7"/>
  <c r="I7536" i="7"/>
  <c r="I7535" i="7"/>
  <c r="I7534" i="7"/>
  <c r="I7533" i="7"/>
  <c r="I7532" i="7"/>
  <c r="I7531" i="7"/>
  <c r="I7530" i="7"/>
  <c r="I7529" i="7"/>
  <c r="I7528" i="7"/>
  <c r="I7527" i="7"/>
  <c r="I7526" i="7"/>
  <c r="I7525" i="7"/>
  <c r="I7524" i="7"/>
  <c r="I7523" i="7"/>
  <c r="I7522" i="7"/>
  <c r="I7521" i="7"/>
  <c r="I7520" i="7"/>
  <c r="I7519" i="7"/>
  <c r="I7518" i="7"/>
  <c r="I7517" i="7"/>
  <c r="I7516" i="7"/>
  <c r="I7515" i="7"/>
  <c r="I7514" i="7"/>
  <c r="I7513" i="7"/>
  <c r="I7512" i="7"/>
  <c r="I7511" i="7"/>
  <c r="I7510" i="7"/>
  <c r="I7509" i="7"/>
  <c r="I7508" i="7"/>
  <c r="I7507" i="7"/>
  <c r="I7506" i="7"/>
  <c r="I7505" i="7"/>
  <c r="I7504" i="7"/>
  <c r="I7503" i="7"/>
  <c r="I7502" i="7"/>
  <c r="I7501" i="7"/>
  <c r="I7500" i="7"/>
  <c r="I7499" i="7"/>
  <c r="I7498" i="7"/>
  <c r="I7497" i="7"/>
  <c r="I7496" i="7"/>
  <c r="I7495" i="7"/>
  <c r="I7494" i="7"/>
  <c r="I7493" i="7"/>
  <c r="I7492" i="7"/>
  <c r="I7491" i="7"/>
  <c r="I7490" i="7"/>
  <c r="I7489" i="7"/>
  <c r="I7488" i="7"/>
  <c r="I7487" i="7"/>
  <c r="I7486" i="7"/>
  <c r="I7485" i="7"/>
  <c r="I7484" i="7"/>
  <c r="I7483" i="7"/>
  <c r="I7482" i="7"/>
  <c r="I7481" i="7"/>
  <c r="I7480" i="7"/>
  <c r="I7479" i="7"/>
  <c r="I7478" i="7"/>
  <c r="I7477" i="7"/>
  <c r="I7476" i="7"/>
  <c r="I7475" i="7"/>
  <c r="I7474" i="7"/>
  <c r="I7473" i="7"/>
  <c r="I7472" i="7"/>
  <c r="I7471" i="7"/>
  <c r="I7470" i="7"/>
  <c r="I7469" i="7"/>
  <c r="I7468" i="7"/>
  <c r="I7467" i="7"/>
  <c r="I7466" i="7"/>
  <c r="I7465" i="7"/>
  <c r="I7464" i="7"/>
  <c r="I7463" i="7"/>
  <c r="I7462" i="7"/>
  <c r="I7461" i="7"/>
  <c r="I7460" i="7"/>
  <c r="I7459" i="7"/>
  <c r="I7458" i="7"/>
  <c r="I7457" i="7"/>
  <c r="I7456" i="7"/>
  <c r="I7455" i="7"/>
  <c r="I7454" i="7"/>
  <c r="I7453" i="7"/>
  <c r="I7452" i="7"/>
  <c r="I7451" i="7"/>
  <c r="I7450" i="7"/>
  <c r="I7449" i="7"/>
  <c r="I7448" i="7"/>
  <c r="I7447" i="7"/>
  <c r="I7446" i="7"/>
  <c r="I7445" i="7"/>
  <c r="I7444" i="7"/>
  <c r="I7443" i="7"/>
  <c r="I7442" i="7"/>
  <c r="I7441" i="7"/>
  <c r="I7440" i="7"/>
  <c r="I7439" i="7"/>
  <c r="I7438" i="7"/>
  <c r="I7437" i="7"/>
  <c r="I7436" i="7"/>
  <c r="I7435" i="7"/>
  <c r="I7434" i="7"/>
  <c r="I7433" i="7"/>
  <c r="I7432" i="7"/>
  <c r="I7431" i="7"/>
  <c r="I7430" i="7"/>
  <c r="I7429" i="7"/>
  <c r="I7428" i="7"/>
  <c r="I7427" i="7"/>
  <c r="I7426" i="7"/>
  <c r="I7425" i="7"/>
  <c r="I7424" i="7"/>
  <c r="I7423" i="7"/>
  <c r="I7422" i="7"/>
  <c r="I7421" i="7"/>
  <c r="I7420" i="7"/>
  <c r="I7419" i="7"/>
  <c r="I7418" i="7"/>
  <c r="I7417" i="7"/>
  <c r="I7416" i="7"/>
  <c r="I7415" i="7"/>
  <c r="I7414" i="7"/>
  <c r="I7413" i="7"/>
  <c r="I7412" i="7"/>
  <c r="I7411" i="7"/>
  <c r="I7410" i="7"/>
  <c r="I7409" i="7"/>
  <c r="I7408" i="7"/>
  <c r="I7407" i="7"/>
  <c r="I7406" i="7"/>
  <c r="I7405" i="7"/>
  <c r="I7404" i="7"/>
  <c r="I7403" i="7"/>
  <c r="I7402" i="7"/>
  <c r="I7401" i="7"/>
  <c r="I7400" i="7"/>
  <c r="I7399" i="7"/>
  <c r="I7398" i="7"/>
  <c r="I7397" i="7"/>
  <c r="I7396" i="7"/>
  <c r="I7395" i="7"/>
  <c r="I7394" i="7"/>
  <c r="I7393" i="7"/>
  <c r="I7392" i="7"/>
  <c r="I7391" i="7"/>
  <c r="I7390" i="7"/>
  <c r="I7389" i="7"/>
  <c r="I7388" i="7"/>
  <c r="I7387" i="7"/>
  <c r="I7386" i="7"/>
  <c r="I7385" i="7"/>
  <c r="I7384" i="7"/>
  <c r="I7383" i="7"/>
  <c r="I7382" i="7"/>
  <c r="I7381" i="7"/>
  <c r="I7380" i="7"/>
  <c r="I7379" i="7"/>
  <c r="I7378" i="7"/>
  <c r="I7377" i="7"/>
  <c r="I7376" i="7"/>
  <c r="I7375" i="7"/>
  <c r="I7374" i="7"/>
  <c r="I7373" i="7"/>
  <c r="I7372" i="7"/>
  <c r="I7371" i="7"/>
  <c r="I7370" i="7"/>
  <c r="I7369" i="7"/>
  <c r="I7368" i="7"/>
  <c r="I7367" i="7"/>
  <c r="I7366" i="7"/>
  <c r="I7365" i="7"/>
  <c r="I7364" i="7"/>
  <c r="I7363" i="7"/>
  <c r="I7362" i="7"/>
  <c r="I7361" i="7"/>
  <c r="I7360" i="7"/>
  <c r="I7359" i="7"/>
  <c r="I7358" i="7"/>
  <c r="I7357" i="7"/>
  <c r="I7356" i="7"/>
  <c r="I7355" i="7"/>
  <c r="I7354" i="7"/>
  <c r="I7353" i="7"/>
  <c r="I7352" i="7"/>
  <c r="I7351" i="7"/>
  <c r="I7350" i="7"/>
  <c r="I7349" i="7"/>
  <c r="I7348" i="7"/>
  <c r="I7347" i="7"/>
  <c r="I7346" i="7"/>
  <c r="I7345" i="7"/>
  <c r="I7344" i="7"/>
  <c r="I7343" i="7"/>
  <c r="I7342" i="7"/>
  <c r="I7341" i="7"/>
  <c r="I7340" i="7"/>
  <c r="I7339" i="7"/>
  <c r="I7338" i="7"/>
  <c r="I7337" i="7"/>
  <c r="I7336" i="7"/>
  <c r="I7335" i="7"/>
  <c r="I7334" i="7"/>
  <c r="I7333" i="7"/>
  <c r="I7332" i="7"/>
  <c r="I7331" i="7"/>
  <c r="I7330" i="7"/>
  <c r="I7329" i="7"/>
  <c r="I7328" i="7"/>
  <c r="I7327" i="7"/>
  <c r="I7326" i="7"/>
  <c r="I7325" i="7"/>
  <c r="I7324" i="7"/>
  <c r="I7323" i="7"/>
  <c r="I7322" i="7"/>
  <c r="I7321" i="7"/>
  <c r="I7320" i="7"/>
  <c r="I7319" i="7"/>
  <c r="I7318" i="7"/>
  <c r="I7317" i="7"/>
  <c r="I7316" i="7"/>
  <c r="I7315" i="7"/>
  <c r="I7314" i="7"/>
  <c r="I7313" i="7"/>
  <c r="I7312" i="7"/>
  <c r="I7311" i="7"/>
  <c r="I7310" i="7"/>
  <c r="I7309" i="7"/>
  <c r="I7308" i="7"/>
  <c r="I7307" i="7"/>
  <c r="I7306" i="7"/>
  <c r="I7305" i="7"/>
  <c r="I7304" i="7"/>
  <c r="I7303" i="7"/>
  <c r="I7302" i="7"/>
  <c r="I7301" i="7"/>
  <c r="I7300" i="7"/>
  <c r="I7299" i="7"/>
  <c r="I7298" i="7"/>
  <c r="I7297" i="7"/>
  <c r="I7296" i="7"/>
  <c r="I7295" i="7"/>
  <c r="I7294" i="7"/>
  <c r="I7293" i="7"/>
  <c r="I7292" i="7"/>
  <c r="I7291" i="7"/>
  <c r="I7290" i="7"/>
  <c r="I7289" i="7"/>
  <c r="I7288" i="7"/>
  <c r="I7287" i="7"/>
  <c r="I7286" i="7"/>
  <c r="I7285" i="7"/>
  <c r="I7284" i="7"/>
  <c r="I7283" i="7"/>
  <c r="I7282" i="7"/>
  <c r="I7281" i="7"/>
  <c r="I7280" i="7"/>
  <c r="I7279" i="7"/>
  <c r="I7278" i="7"/>
  <c r="I7277" i="7"/>
  <c r="I7276" i="7"/>
  <c r="I7275" i="7"/>
  <c r="I7274" i="7"/>
  <c r="I7273" i="7"/>
  <c r="I7272" i="7"/>
  <c r="I7271" i="7"/>
  <c r="I7270" i="7"/>
  <c r="I7269" i="7"/>
  <c r="I7268" i="7"/>
  <c r="I7267" i="7"/>
  <c r="I7266" i="7"/>
  <c r="I7265" i="7"/>
  <c r="I7264" i="7"/>
  <c r="I7263" i="7"/>
  <c r="I7262" i="7"/>
  <c r="I7261" i="7"/>
  <c r="I7260" i="7"/>
  <c r="I7259" i="7"/>
  <c r="I7258" i="7"/>
  <c r="I7257" i="7"/>
  <c r="I7256" i="7"/>
  <c r="I7255" i="7"/>
  <c r="I7254" i="7"/>
  <c r="I7253" i="7"/>
  <c r="I7252" i="7"/>
  <c r="I7251" i="7"/>
  <c r="I7250" i="7"/>
  <c r="I7249" i="7"/>
  <c r="I7248" i="7"/>
  <c r="I7247" i="7"/>
  <c r="I7246" i="7"/>
  <c r="I7245" i="7"/>
  <c r="I7244" i="7"/>
  <c r="I7243" i="7"/>
  <c r="I7242" i="7"/>
  <c r="I7241" i="7"/>
  <c r="I7240" i="7"/>
  <c r="I7239" i="7"/>
  <c r="I7238" i="7"/>
  <c r="I7237" i="7"/>
  <c r="I7236" i="7"/>
  <c r="I7235" i="7"/>
  <c r="I7234" i="7"/>
  <c r="I7233" i="7"/>
  <c r="I7232" i="7"/>
  <c r="I7231" i="7"/>
  <c r="I7230" i="7"/>
  <c r="I7229" i="7"/>
  <c r="I7228" i="7"/>
  <c r="I7227" i="7"/>
  <c r="I7226" i="7"/>
  <c r="I7225" i="7"/>
  <c r="I7224" i="7"/>
  <c r="I7223" i="7"/>
  <c r="I7222" i="7"/>
  <c r="I7221" i="7"/>
  <c r="I7220" i="7"/>
  <c r="I7219" i="7"/>
  <c r="I7218" i="7"/>
  <c r="I7217" i="7"/>
  <c r="I7216" i="7"/>
  <c r="I7215" i="7"/>
  <c r="I7214" i="7"/>
  <c r="I7213" i="7"/>
  <c r="I7212" i="7"/>
  <c r="I7211" i="7"/>
  <c r="I7210" i="7"/>
  <c r="I7209" i="7"/>
  <c r="I7208" i="7"/>
  <c r="I7207" i="7"/>
  <c r="I7206" i="7"/>
  <c r="I7205" i="7"/>
  <c r="I7204" i="7"/>
  <c r="I7203" i="7"/>
  <c r="I7202" i="7"/>
  <c r="I7201" i="7"/>
  <c r="I7200" i="7"/>
  <c r="I7199" i="7"/>
  <c r="I7198" i="7"/>
  <c r="I7197" i="7"/>
  <c r="I7196" i="7"/>
  <c r="I7195" i="7"/>
  <c r="I7194" i="7"/>
  <c r="I7193" i="7"/>
  <c r="I7192" i="7"/>
  <c r="I7191" i="7"/>
  <c r="I7190" i="7"/>
  <c r="I7189" i="7"/>
  <c r="I7188" i="7"/>
  <c r="I7187" i="7"/>
  <c r="I7186" i="7"/>
  <c r="I7185" i="7"/>
  <c r="I7184" i="7"/>
  <c r="I7183" i="7"/>
  <c r="I7182" i="7"/>
  <c r="I7181" i="7"/>
  <c r="I7180" i="7"/>
  <c r="I7179" i="7"/>
  <c r="I7178" i="7"/>
  <c r="I7177" i="7"/>
  <c r="I7176" i="7"/>
  <c r="I7175" i="7"/>
  <c r="I7174" i="7"/>
  <c r="I7173" i="7"/>
  <c r="I7172" i="7"/>
  <c r="I7171" i="7"/>
  <c r="I7170" i="7"/>
  <c r="I7169" i="7"/>
  <c r="I7168" i="7"/>
  <c r="I7167" i="7"/>
  <c r="I7166" i="7"/>
  <c r="I7165" i="7"/>
  <c r="I7164" i="7"/>
  <c r="I7163" i="7"/>
  <c r="I7162" i="7"/>
  <c r="I7161" i="7"/>
  <c r="I7160" i="7"/>
  <c r="I7159" i="7"/>
  <c r="I7158" i="7"/>
  <c r="I7157" i="7"/>
  <c r="I7156" i="7"/>
  <c r="I7155" i="7"/>
  <c r="I7154" i="7"/>
  <c r="I7153" i="7"/>
  <c r="I7152" i="7"/>
  <c r="I7151" i="7"/>
  <c r="I7150" i="7"/>
  <c r="I7149" i="7"/>
  <c r="I7148" i="7"/>
  <c r="I7147" i="7"/>
  <c r="I7146" i="7"/>
  <c r="I7145" i="7"/>
  <c r="I7144" i="7"/>
  <c r="I7143" i="7"/>
  <c r="I7142" i="7"/>
  <c r="I7141" i="7"/>
  <c r="I7140" i="7"/>
  <c r="I7139" i="7"/>
  <c r="I7138" i="7"/>
  <c r="I7137" i="7"/>
  <c r="I7136" i="7"/>
  <c r="I7135" i="7"/>
  <c r="I7134" i="7"/>
  <c r="I7133" i="7"/>
  <c r="I7132" i="7"/>
  <c r="I7131" i="7"/>
  <c r="I7130" i="7"/>
  <c r="I7129" i="7"/>
  <c r="I7128" i="7"/>
  <c r="I7127" i="7"/>
  <c r="I7126" i="7"/>
  <c r="I7125" i="7"/>
  <c r="I7124" i="7"/>
  <c r="I7123" i="7"/>
  <c r="I7122" i="7"/>
  <c r="I7121" i="7"/>
  <c r="I7120" i="7"/>
  <c r="I7119" i="7"/>
  <c r="I7118" i="7"/>
  <c r="I7117" i="7"/>
  <c r="I7116" i="7"/>
  <c r="I7115" i="7"/>
  <c r="I7114" i="7"/>
  <c r="I7113" i="7"/>
  <c r="I7112" i="7"/>
  <c r="I7111" i="7"/>
  <c r="I7110" i="7"/>
  <c r="I7109" i="7"/>
  <c r="I7108" i="7"/>
  <c r="I7107" i="7"/>
  <c r="I7106" i="7"/>
  <c r="I7105" i="7"/>
  <c r="I7104" i="7"/>
  <c r="I7103" i="7"/>
  <c r="I7102" i="7"/>
  <c r="I7101" i="7"/>
  <c r="I7100" i="7"/>
  <c r="I7099" i="7"/>
  <c r="I7098" i="7"/>
  <c r="I7097" i="7"/>
  <c r="I7096" i="7"/>
  <c r="I7095" i="7"/>
  <c r="I7094" i="7"/>
  <c r="I7093" i="7"/>
  <c r="I7092" i="7"/>
  <c r="I7091" i="7"/>
  <c r="I7090" i="7"/>
  <c r="I7089" i="7"/>
  <c r="I7088" i="7"/>
  <c r="I7087" i="7"/>
  <c r="I7086" i="7"/>
  <c r="I7085" i="7"/>
  <c r="I7084" i="7"/>
  <c r="I7083" i="7"/>
  <c r="I7082" i="7"/>
  <c r="I7081" i="7"/>
  <c r="I7080" i="7"/>
  <c r="I7079" i="7"/>
  <c r="I7078" i="7"/>
  <c r="I7077" i="7"/>
  <c r="I7076" i="7"/>
  <c r="I7075" i="7"/>
  <c r="I7074" i="7"/>
  <c r="I7073" i="7"/>
  <c r="I7072" i="7"/>
  <c r="I7071" i="7"/>
  <c r="I7070" i="7"/>
  <c r="I7069" i="7"/>
  <c r="I7068" i="7"/>
  <c r="I7067" i="7"/>
  <c r="I7066" i="7"/>
  <c r="I7065" i="7"/>
  <c r="I7064" i="7"/>
  <c r="I7063" i="7"/>
  <c r="I7062" i="7"/>
  <c r="I7061" i="7"/>
  <c r="I7060" i="7"/>
  <c r="I7059" i="7"/>
  <c r="I7058" i="7"/>
  <c r="I7057" i="7"/>
  <c r="I7056" i="7"/>
  <c r="I7055" i="7"/>
  <c r="I7054" i="7"/>
  <c r="I7053" i="7"/>
  <c r="I7052" i="7"/>
  <c r="I7051" i="7"/>
  <c r="I7050" i="7"/>
  <c r="I7049" i="7"/>
  <c r="I7048" i="7"/>
  <c r="I7047" i="7"/>
  <c r="I7046" i="7"/>
  <c r="I7045" i="7"/>
  <c r="I7044" i="7"/>
  <c r="I7043" i="7"/>
  <c r="I7042" i="7"/>
  <c r="I7041" i="7"/>
  <c r="I7040" i="7"/>
  <c r="I7039" i="7"/>
  <c r="I7038" i="7"/>
  <c r="I7037" i="7"/>
  <c r="I7036" i="7"/>
  <c r="I7035" i="7"/>
  <c r="I7034" i="7"/>
  <c r="I7033" i="7"/>
  <c r="I7032" i="7"/>
  <c r="I7031" i="7"/>
  <c r="I7030" i="7"/>
  <c r="I7029" i="7"/>
  <c r="I7028" i="7"/>
  <c r="I7027" i="7"/>
  <c r="I7026" i="7"/>
  <c r="I7025" i="7"/>
  <c r="I7024" i="7"/>
  <c r="I7023" i="7"/>
  <c r="I7022" i="7"/>
  <c r="I7021" i="7"/>
  <c r="I7020" i="7"/>
  <c r="I7019" i="7"/>
  <c r="I7018" i="7"/>
  <c r="I7017" i="7"/>
  <c r="I7016" i="7"/>
  <c r="I7015" i="7"/>
  <c r="I7014" i="7"/>
  <c r="I7013" i="7"/>
  <c r="I7012" i="7"/>
  <c r="I7011" i="7"/>
  <c r="I7010" i="7"/>
  <c r="I7009" i="7"/>
  <c r="I7008" i="7"/>
  <c r="I7007" i="7"/>
  <c r="I7006" i="7"/>
  <c r="I7005" i="7"/>
  <c r="I7004" i="7"/>
  <c r="I7003" i="7"/>
  <c r="I7002" i="7"/>
  <c r="I7001" i="7"/>
  <c r="I7000" i="7"/>
  <c r="I6999" i="7"/>
  <c r="I6998" i="7"/>
  <c r="I6997" i="7"/>
  <c r="I6996" i="7"/>
  <c r="I6995" i="7"/>
  <c r="I6994" i="7"/>
  <c r="I6993" i="7"/>
  <c r="I6992" i="7"/>
  <c r="I6991" i="7"/>
  <c r="I6990" i="7"/>
  <c r="I6989" i="7"/>
  <c r="I6988" i="7"/>
  <c r="I6987" i="7"/>
  <c r="I6986" i="7"/>
  <c r="I6985" i="7"/>
  <c r="I6984" i="7"/>
  <c r="I6983" i="7"/>
  <c r="I6982" i="7"/>
  <c r="I6981" i="7"/>
  <c r="I6980" i="7"/>
  <c r="I6979" i="7"/>
  <c r="I6978" i="7"/>
  <c r="I6977" i="7"/>
  <c r="I6976" i="7"/>
  <c r="I6975" i="7"/>
  <c r="I6974" i="7"/>
  <c r="I6973" i="7"/>
  <c r="I6972" i="7"/>
  <c r="I6971" i="7"/>
  <c r="I6970" i="7"/>
  <c r="I6969" i="7"/>
  <c r="I6968" i="7"/>
  <c r="I6967" i="7"/>
  <c r="I6966" i="7"/>
  <c r="I6965" i="7"/>
  <c r="I6964" i="7"/>
  <c r="I6963" i="7"/>
  <c r="I6962" i="7"/>
  <c r="I6961" i="7"/>
  <c r="I6960" i="7"/>
  <c r="I6959" i="7"/>
  <c r="I6958" i="7"/>
  <c r="I6957" i="7"/>
  <c r="I6956" i="7"/>
  <c r="I6955" i="7"/>
  <c r="I6954" i="7"/>
  <c r="I6953" i="7"/>
  <c r="I6952" i="7"/>
  <c r="I6951" i="7"/>
  <c r="I6950" i="7"/>
  <c r="I6949" i="7"/>
  <c r="I6948" i="7"/>
  <c r="I6947" i="7"/>
  <c r="I6946" i="7"/>
  <c r="I6945" i="7"/>
  <c r="I6944" i="7"/>
  <c r="I6943" i="7"/>
  <c r="I6942" i="7"/>
  <c r="I6941" i="7"/>
  <c r="I6940" i="7"/>
  <c r="I6939" i="7"/>
  <c r="I6938" i="7"/>
  <c r="I6937" i="7"/>
  <c r="I6936" i="7"/>
  <c r="I6935" i="7"/>
  <c r="I6934" i="7"/>
  <c r="I6933" i="7"/>
  <c r="I6932" i="7"/>
  <c r="I6931" i="7"/>
  <c r="I6930" i="7"/>
  <c r="I6929" i="7"/>
  <c r="I6928" i="7"/>
  <c r="I6927" i="7"/>
  <c r="I6926" i="7"/>
  <c r="I6925" i="7"/>
  <c r="I6924" i="7"/>
  <c r="I6923" i="7"/>
  <c r="I6922" i="7"/>
  <c r="I6921" i="7"/>
  <c r="I6920" i="7"/>
  <c r="I6919" i="7"/>
  <c r="I6918" i="7"/>
  <c r="I6917" i="7"/>
  <c r="I6916" i="7"/>
  <c r="I6915" i="7"/>
  <c r="I6914" i="7"/>
  <c r="I6913" i="7"/>
  <c r="I6912" i="7"/>
  <c r="I6911" i="7"/>
  <c r="I6910" i="7"/>
  <c r="I6909" i="7"/>
  <c r="I6908" i="7"/>
  <c r="I6907" i="7"/>
  <c r="I6906" i="7"/>
  <c r="I6905" i="7"/>
  <c r="I6904" i="7"/>
  <c r="I6903" i="7"/>
  <c r="I6902" i="7"/>
  <c r="I6901" i="7"/>
  <c r="I6900" i="7"/>
  <c r="I6899" i="7"/>
  <c r="I6898" i="7"/>
  <c r="I6897" i="7"/>
  <c r="I6896" i="7"/>
  <c r="I6895" i="7"/>
  <c r="I6894" i="7"/>
  <c r="I6893" i="7"/>
  <c r="I6892" i="7"/>
  <c r="I6891" i="7"/>
  <c r="I6890" i="7"/>
  <c r="I6889" i="7"/>
  <c r="I6888" i="7"/>
  <c r="I6887" i="7"/>
  <c r="I6886" i="7"/>
  <c r="I6885" i="7"/>
  <c r="I6884" i="7"/>
  <c r="I6883" i="7"/>
  <c r="I6882" i="7"/>
  <c r="I6881" i="7"/>
  <c r="I6880" i="7"/>
  <c r="I6879" i="7"/>
  <c r="I6878" i="7"/>
  <c r="I6877" i="7"/>
  <c r="I6876" i="7"/>
  <c r="I6875" i="7"/>
  <c r="I6874" i="7"/>
  <c r="I6873" i="7"/>
  <c r="I6872" i="7"/>
  <c r="I6871" i="7"/>
  <c r="I6870" i="7"/>
  <c r="I6869" i="7"/>
  <c r="I6868" i="7"/>
  <c r="I6867" i="7"/>
  <c r="I6866" i="7"/>
  <c r="I6865" i="7"/>
  <c r="I6864" i="7"/>
  <c r="I6863" i="7"/>
  <c r="I6862" i="7"/>
  <c r="I6861" i="7"/>
  <c r="I6860" i="7"/>
  <c r="I6859" i="7"/>
  <c r="I6858" i="7"/>
  <c r="I6857" i="7"/>
  <c r="I6856" i="7"/>
  <c r="I6855" i="7"/>
  <c r="I6854" i="7"/>
  <c r="I6853" i="7"/>
  <c r="I6852" i="7"/>
  <c r="I6851" i="7"/>
  <c r="I6850" i="7"/>
  <c r="I6849" i="7"/>
  <c r="I6848" i="7"/>
  <c r="I6847" i="7"/>
  <c r="I6846" i="7"/>
  <c r="I6845" i="7"/>
  <c r="I6844" i="7"/>
  <c r="I6843" i="7"/>
  <c r="I6842" i="7"/>
  <c r="I6841" i="7"/>
  <c r="I6840" i="7"/>
  <c r="I6839" i="7"/>
  <c r="I6838" i="7"/>
  <c r="I6837" i="7"/>
  <c r="I6836" i="7"/>
  <c r="I6835" i="7"/>
  <c r="I6834" i="7"/>
  <c r="I6833" i="7"/>
  <c r="I6832" i="7"/>
  <c r="I6831" i="7"/>
  <c r="I6830" i="7"/>
  <c r="I6829" i="7"/>
  <c r="I6828" i="7"/>
  <c r="I6827" i="7"/>
  <c r="I6826" i="7"/>
  <c r="I6825" i="7"/>
  <c r="I6824" i="7"/>
  <c r="I6823" i="7"/>
  <c r="I6822" i="7"/>
  <c r="I6821" i="7"/>
  <c r="I6820" i="7"/>
  <c r="I6819" i="7"/>
  <c r="I6818" i="7"/>
  <c r="I6817" i="7"/>
  <c r="I6816" i="7"/>
  <c r="I6815" i="7"/>
  <c r="I6814" i="7"/>
  <c r="I6813" i="7"/>
  <c r="I6812" i="7"/>
  <c r="I6811" i="7"/>
  <c r="I6810" i="7"/>
  <c r="I6809" i="7"/>
  <c r="I6808" i="7"/>
  <c r="I6807" i="7"/>
  <c r="I6806" i="7"/>
  <c r="I6805" i="7"/>
  <c r="I6804" i="7"/>
  <c r="I6803" i="7"/>
  <c r="I6802" i="7"/>
  <c r="I6801" i="7"/>
  <c r="I6800" i="7"/>
  <c r="I6799" i="7"/>
  <c r="I6798" i="7"/>
  <c r="I6797" i="7"/>
  <c r="I6796" i="7"/>
  <c r="I6795" i="7"/>
  <c r="I6794" i="7"/>
  <c r="I6793" i="7"/>
  <c r="I6792" i="7"/>
  <c r="I6791" i="7"/>
  <c r="I6790" i="7"/>
  <c r="I6789" i="7"/>
  <c r="I6788" i="7"/>
  <c r="I6787" i="7"/>
  <c r="I6786" i="7"/>
  <c r="I6785" i="7"/>
  <c r="I6784" i="7"/>
  <c r="I6783" i="7"/>
  <c r="I6782" i="7"/>
  <c r="I6781" i="7"/>
  <c r="I6780" i="7"/>
  <c r="I6779" i="7"/>
  <c r="I6778" i="7"/>
  <c r="I6777" i="7"/>
  <c r="I6776" i="7"/>
  <c r="I6775" i="7"/>
  <c r="I6774" i="7"/>
  <c r="I6773" i="7"/>
  <c r="I6772" i="7"/>
  <c r="I6771" i="7"/>
  <c r="I6770" i="7"/>
  <c r="I6769" i="7"/>
  <c r="I6768" i="7"/>
  <c r="I6767" i="7"/>
  <c r="I6766" i="7"/>
  <c r="I6765" i="7"/>
  <c r="I6764" i="7"/>
  <c r="I6763" i="7"/>
  <c r="I6762" i="7"/>
  <c r="I6761" i="7"/>
  <c r="I6760" i="7"/>
  <c r="I6759" i="7"/>
  <c r="I6758" i="7"/>
  <c r="I6757" i="7"/>
  <c r="I6756" i="7"/>
  <c r="I6755" i="7"/>
  <c r="I6754" i="7"/>
  <c r="I6753" i="7"/>
  <c r="I6752" i="7"/>
  <c r="I6751" i="7"/>
  <c r="I6750" i="7"/>
  <c r="I6749" i="7"/>
  <c r="I6748" i="7"/>
  <c r="I6747" i="7"/>
  <c r="I6746" i="7"/>
  <c r="I6745" i="7"/>
  <c r="I6744" i="7"/>
  <c r="I6743" i="7"/>
  <c r="I6742" i="7"/>
  <c r="I6741" i="7"/>
  <c r="I6740" i="7"/>
  <c r="I6739" i="7"/>
  <c r="I6738" i="7"/>
  <c r="I6737" i="7"/>
  <c r="I6736" i="7"/>
  <c r="I6735" i="7"/>
  <c r="I6734" i="7"/>
  <c r="I6733" i="7"/>
  <c r="I6732" i="7"/>
  <c r="I6731" i="7"/>
  <c r="I6730" i="7"/>
  <c r="I6729" i="7"/>
  <c r="I6728" i="7"/>
  <c r="I6727" i="7"/>
  <c r="I6726" i="7"/>
  <c r="I6725" i="7"/>
  <c r="I6724" i="7"/>
  <c r="I6723" i="7"/>
  <c r="I6722" i="7"/>
  <c r="I6721" i="7"/>
  <c r="I6720" i="7"/>
  <c r="I6719" i="7"/>
  <c r="I6718" i="7"/>
  <c r="I6717" i="7"/>
  <c r="I6716" i="7"/>
  <c r="I6715" i="7"/>
  <c r="I6714" i="7"/>
  <c r="I6713" i="7"/>
  <c r="I6712" i="7"/>
  <c r="I6711" i="7"/>
  <c r="I6710" i="7"/>
  <c r="I6709" i="7"/>
  <c r="I6708" i="7"/>
  <c r="I6707" i="7"/>
  <c r="I6706" i="7"/>
  <c r="I6705" i="7"/>
  <c r="I6704" i="7"/>
  <c r="I6703" i="7"/>
  <c r="I6702" i="7"/>
  <c r="I6701" i="7"/>
  <c r="I6700" i="7"/>
  <c r="I6699" i="7"/>
  <c r="I6698" i="7"/>
  <c r="I6697" i="7"/>
  <c r="I6696" i="7"/>
  <c r="I6695" i="7"/>
  <c r="I6694" i="7"/>
  <c r="I6693" i="7"/>
  <c r="I6692" i="7"/>
  <c r="I6691" i="7"/>
  <c r="I6690" i="7"/>
  <c r="I6689" i="7"/>
  <c r="I6688" i="7"/>
  <c r="I6687" i="7"/>
  <c r="I6686" i="7"/>
  <c r="I6685" i="7"/>
  <c r="I6684" i="7"/>
  <c r="I6683" i="7"/>
  <c r="I6682" i="7"/>
  <c r="I6681" i="7"/>
  <c r="I6680" i="7"/>
  <c r="I6679" i="7"/>
  <c r="I6678" i="7"/>
  <c r="I6677" i="7"/>
  <c r="I6676" i="7"/>
  <c r="I6675" i="7"/>
  <c r="I6674" i="7"/>
  <c r="I6673" i="7"/>
  <c r="I6672" i="7"/>
  <c r="I6671" i="7"/>
  <c r="I6670" i="7"/>
  <c r="I6669" i="7"/>
  <c r="I6668" i="7"/>
  <c r="I6667" i="7"/>
  <c r="I6666" i="7"/>
  <c r="I6665" i="7"/>
  <c r="I6664" i="7"/>
  <c r="I6663" i="7"/>
  <c r="I6662" i="7"/>
  <c r="I6661" i="7"/>
  <c r="I6660" i="7"/>
  <c r="I6659" i="7"/>
  <c r="I6658" i="7"/>
  <c r="I6657" i="7"/>
  <c r="I6656" i="7"/>
  <c r="I6655" i="7"/>
  <c r="I6654" i="7"/>
  <c r="I6653" i="7"/>
  <c r="I6652" i="7"/>
  <c r="I6651" i="7"/>
  <c r="I6650" i="7"/>
  <c r="I6649" i="7"/>
  <c r="I6648" i="7"/>
  <c r="I6647" i="7"/>
  <c r="I6646" i="7"/>
  <c r="I6645" i="7"/>
  <c r="I6644" i="7"/>
  <c r="I6643" i="7"/>
  <c r="I6642" i="7"/>
  <c r="I6641" i="7"/>
  <c r="I6640" i="7"/>
  <c r="I6639" i="7"/>
  <c r="I6638" i="7"/>
  <c r="I6637" i="7"/>
  <c r="I6636" i="7"/>
  <c r="I6635" i="7"/>
  <c r="I6634" i="7"/>
  <c r="I6633" i="7"/>
  <c r="I6632" i="7"/>
  <c r="I6631" i="7"/>
  <c r="I6630" i="7"/>
  <c r="I6629" i="7"/>
  <c r="I6628" i="7"/>
  <c r="I6627" i="7"/>
  <c r="I6626" i="7"/>
  <c r="I6625" i="7"/>
  <c r="I6624" i="7"/>
  <c r="I6623" i="7"/>
  <c r="I6622" i="7"/>
  <c r="I6621" i="7"/>
  <c r="I6620" i="7"/>
  <c r="I6619" i="7"/>
  <c r="I6618" i="7"/>
  <c r="I6617" i="7"/>
  <c r="I6616" i="7"/>
  <c r="I6615" i="7"/>
  <c r="I6614" i="7"/>
  <c r="I6613" i="7"/>
  <c r="I6612" i="7"/>
  <c r="I6611" i="7"/>
  <c r="I6610" i="7"/>
  <c r="I6609" i="7"/>
  <c r="I6608" i="7"/>
  <c r="I6607" i="7"/>
  <c r="I6606" i="7"/>
  <c r="I6605" i="7"/>
  <c r="I6604" i="7"/>
  <c r="I6603" i="7"/>
  <c r="I6602" i="7"/>
  <c r="I6601" i="7"/>
  <c r="I6600" i="7"/>
  <c r="I6599" i="7"/>
  <c r="I6598" i="7"/>
  <c r="I6597" i="7"/>
  <c r="I6596" i="7"/>
  <c r="I6595" i="7"/>
  <c r="I6594" i="7"/>
  <c r="I6593" i="7"/>
  <c r="I6592" i="7"/>
  <c r="I6591" i="7"/>
  <c r="I6590" i="7"/>
  <c r="I6589" i="7"/>
  <c r="I6588" i="7"/>
  <c r="I6587" i="7"/>
  <c r="I6586" i="7"/>
  <c r="I6585" i="7"/>
  <c r="I6584" i="7"/>
  <c r="I6583" i="7"/>
  <c r="I6582" i="7"/>
  <c r="I6581" i="7"/>
  <c r="I6580" i="7"/>
  <c r="I6579" i="7"/>
  <c r="I6578" i="7"/>
  <c r="I6577" i="7"/>
  <c r="I6576" i="7"/>
  <c r="I6575" i="7"/>
  <c r="I6574" i="7"/>
  <c r="I6573" i="7"/>
  <c r="I6572" i="7"/>
  <c r="I6571" i="7"/>
  <c r="I6570" i="7"/>
  <c r="I6569" i="7"/>
  <c r="I6568" i="7"/>
  <c r="I6567" i="7"/>
  <c r="I6566" i="7"/>
  <c r="I6565" i="7"/>
  <c r="I6564" i="7"/>
  <c r="I6563" i="7"/>
  <c r="I6562" i="7"/>
  <c r="I6561" i="7"/>
  <c r="I6560" i="7"/>
  <c r="I6559" i="7"/>
  <c r="I6558" i="7"/>
  <c r="I6557" i="7"/>
  <c r="I6556" i="7"/>
  <c r="I6555" i="7"/>
  <c r="I6554" i="7"/>
  <c r="I6553" i="7"/>
  <c r="I6552" i="7"/>
  <c r="I6551" i="7"/>
  <c r="I6550" i="7"/>
  <c r="I6549" i="7"/>
  <c r="I6548" i="7"/>
  <c r="I6547" i="7"/>
  <c r="I6546" i="7"/>
  <c r="I6545" i="7"/>
  <c r="I6544" i="7"/>
  <c r="I6543" i="7"/>
  <c r="I6542" i="7"/>
  <c r="I6541" i="7"/>
  <c r="I6540" i="7"/>
  <c r="I6539" i="7"/>
  <c r="I6538" i="7"/>
  <c r="I6537" i="7"/>
  <c r="I6536" i="7"/>
  <c r="I6535" i="7"/>
  <c r="I6534" i="7"/>
  <c r="I6533" i="7"/>
  <c r="I6532" i="7"/>
  <c r="I6531" i="7"/>
  <c r="I6530" i="7"/>
  <c r="I6529" i="7"/>
  <c r="I6528" i="7"/>
  <c r="I6527" i="7"/>
  <c r="I6526" i="7"/>
  <c r="I6525" i="7"/>
  <c r="I6524" i="7"/>
  <c r="I6523" i="7"/>
  <c r="I6522" i="7"/>
  <c r="I6521" i="7"/>
  <c r="I6520" i="7"/>
  <c r="I6519" i="7"/>
  <c r="I6518" i="7"/>
  <c r="I6517" i="7"/>
  <c r="I6516" i="7"/>
  <c r="I6515" i="7"/>
  <c r="I6514" i="7"/>
  <c r="I6513" i="7"/>
  <c r="I6512" i="7"/>
  <c r="I6511" i="7"/>
  <c r="I6510" i="7"/>
  <c r="I6509" i="7"/>
  <c r="I6508" i="7"/>
  <c r="I6507" i="7"/>
  <c r="I6506" i="7"/>
  <c r="I6505" i="7"/>
  <c r="I6504" i="7"/>
  <c r="I6503" i="7"/>
  <c r="I6502" i="7"/>
  <c r="I6501" i="7"/>
  <c r="I6500" i="7"/>
  <c r="I6499" i="7"/>
  <c r="I6498" i="7"/>
  <c r="I6497" i="7"/>
  <c r="I6496" i="7"/>
  <c r="I6495" i="7"/>
  <c r="I6494" i="7"/>
  <c r="I6493" i="7"/>
  <c r="I6492" i="7"/>
  <c r="I6491" i="7"/>
  <c r="I6490" i="7"/>
  <c r="I6489" i="7"/>
  <c r="I6488" i="7"/>
  <c r="I6487" i="7"/>
  <c r="I6486" i="7"/>
  <c r="I6485" i="7"/>
  <c r="I6484" i="7"/>
  <c r="I6483" i="7"/>
  <c r="I6482" i="7"/>
  <c r="I6481" i="7"/>
  <c r="I6480" i="7"/>
  <c r="I6479" i="7"/>
  <c r="I6478" i="7"/>
  <c r="I6477" i="7"/>
  <c r="I6476" i="7"/>
  <c r="I6475" i="7"/>
  <c r="I6474" i="7"/>
  <c r="I6473" i="7"/>
  <c r="I6472" i="7"/>
  <c r="I6471" i="7"/>
  <c r="I6470" i="7"/>
  <c r="I6469" i="7"/>
  <c r="I6468" i="7"/>
  <c r="I6467" i="7"/>
  <c r="I6466" i="7"/>
  <c r="I6465" i="7"/>
  <c r="I6464" i="7"/>
  <c r="I6463" i="7"/>
  <c r="I6462" i="7"/>
  <c r="I6461" i="7"/>
  <c r="I6460" i="7"/>
  <c r="I6459" i="7"/>
  <c r="I6458" i="7"/>
  <c r="I6457" i="7"/>
  <c r="I6456" i="7"/>
  <c r="I6455" i="7"/>
  <c r="I6454" i="7"/>
  <c r="I6453" i="7"/>
  <c r="I6452" i="7"/>
  <c r="I6451" i="7"/>
  <c r="I6450" i="7"/>
  <c r="I6449" i="7"/>
  <c r="I6448" i="7"/>
  <c r="I6447" i="7"/>
  <c r="I6446" i="7"/>
  <c r="I6445" i="7"/>
  <c r="I6444" i="7"/>
  <c r="I6443" i="7"/>
  <c r="I6442" i="7"/>
  <c r="I6441" i="7"/>
  <c r="I6440" i="7"/>
  <c r="I6439" i="7"/>
  <c r="I6438" i="7"/>
  <c r="I6437" i="7"/>
  <c r="I6436" i="7"/>
  <c r="I6435" i="7"/>
  <c r="I6434" i="7"/>
  <c r="I6433" i="7"/>
  <c r="I6432" i="7"/>
  <c r="I6431" i="7"/>
  <c r="I6430" i="7"/>
  <c r="I6429" i="7"/>
  <c r="I6428" i="7"/>
  <c r="I6427" i="7"/>
  <c r="I6426" i="7"/>
  <c r="I6425" i="7"/>
  <c r="I6424" i="7"/>
  <c r="I6423" i="7"/>
  <c r="I6422" i="7"/>
  <c r="I6421" i="7"/>
  <c r="I6420" i="7"/>
  <c r="I6419" i="7"/>
  <c r="I6418" i="7"/>
  <c r="I6417" i="7"/>
  <c r="I6416" i="7"/>
  <c r="I6415" i="7"/>
  <c r="I6414" i="7"/>
  <c r="I6413" i="7"/>
  <c r="I6412" i="7"/>
  <c r="I6411" i="7"/>
  <c r="I6410" i="7"/>
  <c r="I6409" i="7"/>
  <c r="I6408" i="7"/>
  <c r="I6407" i="7"/>
  <c r="I6406" i="7"/>
  <c r="I6405" i="7"/>
  <c r="I6404" i="7"/>
  <c r="I6403" i="7"/>
  <c r="I6402" i="7"/>
  <c r="I6401" i="7"/>
  <c r="I6400" i="7"/>
  <c r="I6399" i="7"/>
  <c r="I6398" i="7"/>
  <c r="I6397" i="7"/>
  <c r="I6396" i="7"/>
  <c r="I6395" i="7"/>
  <c r="I6394" i="7"/>
  <c r="I6393" i="7"/>
  <c r="I6392" i="7"/>
  <c r="I6391" i="7"/>
  <c r="I6390" i="7"/>
  <c r="I6389" i="7"/>
  <c r="I6388" i="7"/>
  <c r="I6387" i="7"/>
  <c r="I6386" i="7"/>
  <c r="I6385" i="7"/>
  <c r="I6384" i="7"/>
  <c r="I6383" i="7"/>
  <c r="I6382" i="7"/>
  <c r="I6381" i="7"/>
  <c r="I6380" i="7"/>
  <c r="I6379" i="7"/>
  <c r="I6378" i="7"/>
  <c r="I6377" i="7"/>
  <c r="I6376" i="7"/>
  <c r="I6375" i="7"/>
  <c r="I6374" i="7"/>
  <c r="I6373" i="7"/>
  <c r="I6372" i="7"/>
  <c r="I6371" i="7"/>
  <c r="I6370" i="7"/>
  <c r="I6369" i="7"/>
  <c r="I6368" i="7"/>
  <c r="I6367" i="7"/>
  <c r="I6366" i="7"/>
  <c r="I6365" i="7"/>
  <c r="I6364" i="7"/>
  <c r="I6363" i="7"/>
  <c r="I6362" i="7"/>
  <c r="I6361" i="7"/>
  <c r="I6360" i="7"/>
  <c r="I6359" i="7"/>
  <c r="I6358" i="7"/>
  <c r="I6357" i="7"/>
  <c r="I6356" i="7"/>
  <c r="I6355" i="7"/>
  <c r="I6354" i="7"/>
  <c r="I6353" i="7"/>
  <c r="I6352" i="7"/>
  <c r="I6351" i="7"/>
  <c r="I6350" i="7"/>
  <c r="I6349" i="7"/>
  <c r="I6348" i="7"/>
  <c r="I6347" i="7"/>
  <c r="I6346" i="7"/>
  <c r="I6345" i="7"/>
  <c r="I6344" i="7"/>
  <c r="I6343" i="7"/>
  <c r="I6342" i="7"/>
  <c r="I6341" i="7"/>
  <c r="I6340" i="7"/>
  <c r="I6339" i="7"/>
  <c r="I6338" i="7"/>
  <c r="I6337" i="7"/>
  <c r="I6336" i="7"/>
  <c r="I6335" i="7"/>
  <c r="I6334" i="7"/>
  <c r="I6333" i="7"/>
  <c r="I6332" i="7"/>
  <c r="I6331" i="7"/>
  <c r="I6330" i="7"/>
  <c r="I6329" i="7"/>
  <c r="I6328" i="7"/>
  <c r="I6327" i="7"/>
  <c r="I6326" i="7"/>
  <c r="I6325" i="7"/>
  <c r="I6324" i="7"/>
  <c r="I6323" i="7"/>
  <c r="I6322" i="7"/>
  <c r="I6321" i="7"/>
  <c r="I6320" i="7"/>
  <c r="I6319" i="7"/>
  <c r="I6318" i="7"/>
  <c r="I6317" i="7"/>
  <c r="I6316" i="7"/>
  <c r="I6315" i="7"/>
  <c r="I6314" i="7"/>
  <c r="I6313" i="7"/>
  <c r="I6312" i="7"/>
  <c r="I6311" i="7"/>
  <c r="I6310" i="7"/>
  <c r="I6309" i="7"/>
  <c r="I6308" i="7"/>
  <c r="I6307" i="7"/>
  <c r="I6306" i="7"/>
  <c r="I6305" i="7"/>
  <c r="I6304" i="7"/>
  <c r="I6303" i="7"/>
  <c r="I6302" i="7"/>
  <c r="I6301" i="7"/>
  <c r="I6300" i="7"/>
  <c r="I6299" i="7"/>
  <c r="I6298" i="7"/>
  <c r="I6297" i="7"/>
  <c r="I6296" i="7"/>
  <c r="I6295" i="7"/>
  <c r="I6294" i="7"/>
  <c r="I6293" i="7"/>
  <c r="I6292" i="7"/>
  <c r="I6291" i="7"/>
  <c r="I6290" i="7"/>
  <c r="I6289" i="7"/>
  <c r="I6288" i="7"/>
  <c r="I6287" i="7"/>
  <c r="I6286" i="7"/>
  <c r="I6285" i="7"/>
  <c r="I6284" i="7"/>
  <c r="I6283" i="7"/>
  <c r="I6282" i="7"/>
  <c r="I6281" i="7"/>
  <c r="I6280" i="7"/>
  <c r="I6279" i="7"/>
  <c r="I6278" i="7"/>
  <c r="I6277" i="7"/>
  <c r="I6276" i="7"/>
  <c r="I6275" i="7"/>
  <c r="I6274" i="7"/>
  <c r="I6273" i="7"/>
  <c r="I6272" i="7"/>
  <c r="I6271" i="7"/>
  <c r="I6270" i="7"/>
  <c r="I6269" i="7"/>
  <c r="I6268" i="7"/>
  <c r="I6267" i="7"/>
  <c r="I6266" i="7"/>
  <c r="I6265" i="7"/>
  <c r="I6264" i="7"/>
  <c r="I6263" i="7"/>
  <c r="I6262" i="7"/>
  <c r="I6261" i="7"/>
  <c r="I6260" i="7"/>
  <c r="I6259" i="7"/>
  <c r="I6258" i="7"/>
  <c r="I6257" i="7"/>
  <c r="I6256" i="7"/>
  <c r="I6255" i="7"/>
  <c r="I6254" i="7"/>
  <c r="I6253" i="7"/>
  <c r="I6252" i="7"/>
  <c r="I6251" i="7"/>
  <c r="I6250" i="7"/>
  <c r="I6249" i="7"/>
  <c r="I6248" i="7"/>
  <c r="I6247" i="7"/>
  <c r="I6246" i="7"/>
  <c r="I6245" i="7"/>
  <c r="I6244" i="7"/>
  <c r="I6243" i="7"/>
  <c r="I6242" i="7"/>
  <c r="I6241" i="7"/>
  <c r="I6240" i="7"/>
  <c r="I6239" i="7"/>
  <c r="I6238" i="7"/>
  <c r="I6237" i="7"/>
  <c r="I6236" i="7"/>
  <c r="I6235" i="7"/>
  <c r="I6234" i="7"/>
  <c r="I6233" i="7"/>
  <c r="I6232" i="7"/>
  <c r="I6231" i="7"/>
  <c r="I6230" i="7"/>
  <c r="I6229" i="7"/>
  <c r="I6228" i="7"/>
  <c r="I6227" i="7"/>
  <c r="I6226" i="7"/>
  <c r="I6225" i="7"/>
  <c r="I6224" i="7"/>
  <c r="I6223" i="7"/>
  <c r="I6222" i="7"/>
  <c r="I6221" i="7"/>
  <c r="I6220" i="7"/>
  <c r="I6219" i="7"/>
  <c r="I6218" i="7"/>
  <c r="I6217" i="7"/>
  <c r="I6216" i="7"/>
  <c r="I6215" i="7"/>
  <c r="I6214" i="7"/>
  <c r="I6213" i="7"/>
  <c r="I6212" i="7"/>
  <c r="I6211" i="7"/>
  <c r="I6210" i="7"/>
  <c r="I6209" i="7"/>
  <c r="I6208" i="7"/>
  <c r="I6207" i="7"/>
  <c r="I6206" i="7"/>
  <c r="I6205" i="7"/>
  <c r="I6204" i="7"/>
  <c r="I6203" i="7"/>
  <c r="I6202" i="7"/>
  <c r="I6201" i="7"/>
  <c r="I6200" i="7"/>
  <c r="I6199" i="7"/>
  <c r="I6198" i="7"/>
  <c r="I6197" i="7"/>
  <c r="I6196" i="7"/>
  <c r="I6195" i="7"/>
  <c r="I6194" i="7"/>
  <c r="I6193" i="7"/>
  <c r="I6192" i="7"/>
  <c r="I6191" i="7"/>
  <c r="I6190" i="7"/>
  <c r="I6189" i="7"/>
  <c r="I6188" i="7"/>
  <c r="I6187" i="7"/>
  <c r="I6186" i="7"/>
  <c r="I6185" i="7"/>
  <c r="I6184" i="7"/>
  <c r="I6183" i="7"/>
  <c r="I6182" i="7"/>
  <c r="I6181" i="7"/>
  <c r="I6180" i="7"/>
  <c r="I6179" i="7"/>
  <c r="I6178" i="7"/>
  <c r="I6177" i="7"/>
  <c r="I6176" i="7"/>
  <c r="I6175" i="7"/>
  <c r="I6174" i="7"/>
  <c r="I6173" i="7"/>
  <c r="I6172" i="7"/>
  <c r="I6171" i="7"/>
  <c r="I6170" i="7"/>
  <c r="I6169" i="7"/>
  <c r="I6168" i="7"/>
  <c r="I6167" i="7"/>
  <c r="I6166" i="7"/>
  <c r="I6165" i="7"/>
  <c r="I6164" i="7"/>
  <c r="I6163" i="7"/>
  <c r="I6162" i="7"/>
  <c r="I6161" i="7"/>
  <c r="I6160" i="7"/>
  <c r="I6159" i="7"/>
  <c r="I6158" i="7"/>
  <c r="I6157" i="7"/>
  <c r="I6156" i="7"/>
  <c r="I6155" i="7"/>
  <c r="I6154" i="7"/>
  <c r="I6153" i="7"/>
  <c r="I6152" i="7"/>
  <c r="I6151" i="7"/>
  <c r="I6150" i="7"/>
  <c r="I6149" i="7"/>
  <c r="I6148" i="7"/>
  <c r="I6147" i="7"/>
  <c r="I6146" i="7"/>
  <c r="I6145" i="7"/>
  <c r="I6144" i="7"/>
  <c r="I6143" i="7"/>
  <c r="I6142" i="7"/>
  <c r="I6141" i="7"/>
  <c r="I6140" i="7"/>
  <c r="I6139" i="7"/>
  <c r="I6138" i="7"/>
  <c r="I6137" i="7"/>
  <c r="I6136" i="7"/>
  <c r="I6135" i="7"/>
  <c r="I6134" i="7"/>
  <c r="I6133" i="7"/>
  <c r="I6132" i="7"/>
  <c r="I6131" i="7"/>
  <c r="I6130" i="7"/>
  <c r="I6129" i="7"/>
  <c r="I6128" i="7"/>
  <c r="I6127" i="7"/>
  <c r="I6126" i="7"/>
  <c r="I6125" i="7"/>
  <c r="I6124" i="7"/>
  <c r="I6123" i="7"/>
  <c r="I6122" i="7"/>
  <c r="I6121" i="7"/>
  <c r="I6120" i="7"/>
  <c r="I6119" i="7"/>
  <c r="I6118" i="7"/>
  <c r="I6117" i="7"/>
  <c r="I6116" i="7"/>
  <c r="I6115" i="7"/>
  <c r="I6114" i="7"/>
  <c r="I6113" i="7"/>
  <c r="I6112" i="7"/>
  <c r="I6111" i="7"/>
  <c r="I6110" i="7"/>
  <c r="I6109" i="7"/>
  <c r="I6108" i="7"/>
  <c r="I6107" i="7"/>
  <c r="I6106" i="7"/>
  <c r="I6105" i="7"/>
  <c r="I6104" i="7"/>
  <c r="I6103" i="7"/>
  <c r="I6102" i="7"/>
  <c r="I6101" i="7"/>
  <c r="I6100" i="7"/>
  <c r="I6099" i="7"/>
  <c r="I6098" i="7"/>
  <c r="I6097" i="7"/>
  <c r="I6096" i="7"/>
  <c r="I6095" i="7"/>
  <c r="I6094" i="7"/>
  <c r="I6093" i="7"/>
  <c r="I6092" i="7"/>
  <c r="I6091" i="7"/>
  <c r="I6090" i="7"/>
  <c r="I6089" i="7"/>
  <c r="I6088" i="7"/>
  <c r="I6087" i="7"/>
  <c r="I6086" i="7"/>
  <c r="I6085" i="7"/>
  <c r="I6084" i="7"/>
  <c r="I6083" i="7"/>
  <c r="I6082" i="7"/>
  <c r="I6081" i="7"/>
  <c r="I6080" i="7"/>
  <c r="I6079" i="7"/>
  <c r="I6078" i="7"/>
  <c r="I6077" i="7"/>
  <c r="I6076" i="7"/>
  <c r="I6075" i="7"/>
  <c r="I6074" i="7"/>
  <c r="I6073" i="7"/>
  <c r="I6072" i="7"/>
  <c r="I6071" i="7"/>
  <c r="I6070" i="7"/>
  <c r="I6069" i="7"/>
  <c r="I6068" i="7"/>
  <c r="I6067" i="7"/>
  <c r="I6066" i="7"/>
  <c r="I6065" i="7"/>
  <c r="I6064" i="7"/>
  <c r="I6063" i="7"/>
  <c r="I6062" i="7"/>
  <c r="I6061" i="7"/>
  <c r="I6060" i="7"/>
  <c r="I6059" i="7"/>
  <c r="I6058" i="7"/>
  <c r="I6057" i="7"/>
  <c r="I6056" i="7"/>
  <c r="I6055" i="7"/>
  <c r="I6054" i="7"/>
  <c r="I6053" i="7"/>
  <c r="I6052" i="7"/>
  <c r="I6051" i="7"/>
  <c r="I6050" i="7"/>
  <c r="I6049" i="7"/>
  <c r="I6048" i="7"/>
  <c r="I6047" i="7"/>
  <c r="I6046" i="7"/>
  <c r="I6045" i="7"/>
  <c r="I6044" i="7"/>
  <c r="I6043" i="7"/>
  <c r="I6042" i="7"/>
  <c r="I6041" i="7"/>
  <c r="I6040" i="7"/>
  <c r="I6039" i="7"/>
  <c r="I6038" i="7"/>
  <c r="I6037" i="7"/>
  <c r="I6036" i="7"/>
  <c r="I6035" i="7"/>
  <c r="I6034" i="7"/>
  <c r="I6033" i="7"/>
  <c r="I6032" i="7"/>
  <c r="I6031" i="7"/>
  <c r="I6030" i="7"/>
  <c r="I6029" i="7"/>
  <c r="I6028" i="7"/>
  <c r="I6027" i="7"/>
  <c r="I6026" i="7"/>
  <c r="I6025" i="7"/>
  <c r="I6024" i="7"/>
  <c r="I6023" i="7"/>
  <c r="I6022" i="7"/>
  <c r="I6021" i="7"/>
  <c r="I6020" i="7"/>
  <c r="I6019" i="7"/>
  <c r="I6018" i="7"/>
  <c r="I6017" i="7"/>
  <c r="I6016" i="7"/>
  <c r="I6015" i="7"/>
  <c r="I6014" i="7"/>
  <c r="I6013" i="7"/>
  <c r="I6012" i="7"/>
  <c r="I6011" i="7"/>
  <c r="I6010" i="7"/>
  <c r="I6009" i="7"/>
  <c r="I6008" i="7"/>
  <c r="I6007" i="7"/>
  <c r="I6006" i="7"/>
  <c r="I6005" i="7"/>
  <c r="I6004" i="7"/>
  <c r="I6003" i="7"/>
  <c r="I6002" i="7"/>
  <c r="I6001" i="7"/>
  <c r="I6000" i="7"/>
  <c r="I5999" i="7"/>
  <c r="I5998" i="7"/>
  <c r="I5997" i="7"/>
  <c r="I5996" i="7"/>
  <c r="I5995" i="7"/>
  <c r="I5994" i="7"/>
  <c r="I5993" i="7"/>
  <c r="I5992" i="7"/>
  <c r="I5991" i="7"/>
  <c r="I5990" i="7"/>
  <c r="I5989" i="7"/>
  <c r="I5988" i="7"/>
  <c r="I5987" i="7"/>
  <c r="I5986" i="7"/>
  <c r="I5985" i="7"/>
  <c r="I5984" i="7"/>
  <c r="I5983" i="7"/>
  <c r="I5982" i="7"/>
  <c r="I5981" i="7"/>
  <c r="I5980" i="7"/>
  <c r="I5979" i="7"/>
  <c r="I5978" i="7"/>
  <c r="I5977" i="7"/>
  <c r="I5976" i="7"/>
  <c r="I5975" i="7"/>
  <c r="I5974" i="7"/>
  <c r="I5973" i="7"/>
  <c r="I5972" i="7"/>
  <c r="I5971" i="7"/>
  <c r="I5970" i="7"/>
  <c r="I5969" i="7"/>
  <c r="I5968" i="7"/>
  <c r="I5967" i="7"/>
  <c r="I5966" i="7"/>
  <c r="I5965" i="7"/>
  <c r="I5964" i="7"/>
  <c r="I5963" i="7"/>
  <c r="I5962" i="7"/>
  <c r="I5961" i="7"/>
  <c r="I5960" i="7"/>
  <c r="I5959" i="7"/>
  <c r="I5958" i="7"/>
  <c r="I5957" i="7"/>
  <c r="I5956" i="7"/>
  <c r="I5955" i="7"/>
  <c r="I5954" i="7"/>
  <c r="I5953" i="7"/>
  <c r="I5952" i="7"/>
  <c r="I5951" i="7"/>
  <c r="I5950" i="7"/>
  <c r="I5949" i="7"/>
  <c r="I5948" i="7"/>
  <c r="I5947" i="7"/>
  <c r="I5946" i="7"/>
  <c r="I5945" i="7"/>
  <c r="I5944" i="7"/>
  <c r="I5943" i="7"/>
  <c r="I5942" i="7"/>
  <c r="I5941" i="7"/>
  <c r="I5940" i="7"/>
  <c r="I5939" i="7"/>
  <c r="I5938" i="7"/>
  <c r="I5937" i="7"/>
  <c r="I5936" i="7"/>
  <c r="I5935" i="7"/>
  <c r="I5934" i="7"/>
  <c r="I5933" i="7"/>
  <c r="I5932" i="7"/>
  <c r="I5931" i="7"/>
  <c r="I5930" i="7"/>
  <c r="I5929" i="7"/>
  <c r="I5928" i="7"/>
  <c r="I5927" i="7"/>
  <c r="I5926" i="7"/>
  <c r="I5925" i="7"/>
  <c r="I5924" i="7"/>
  <c r="I5923" i="7"/>
  <c r="I5922" i="7"/>
  <c r="I5921" i="7"/>
  <c r="I5920" i="7"/>
  <c r="I5919" i="7"/>
  <c r="I5918" i="7"/>
  <c r="I5917" i="7"/>
  <c r="I5916" i="7"/>
  <c r="I5915" i="7"/>
  <c r="I5914" i="7"/>
  <c r="I5913" i="7"/>
  <c r="I5912" i="7"/>
  <c r="I5911" i="7"/>
  <c r="I5910" i="7"/>
  <c r="I5909" i="7"/>
  <c r="I5908" i="7"/>
  <c r="I5907" i="7"/>
  <c r="I5906" i="7"/>
  <c r="I5905" i="7"/>
  <c r="I5904" i="7"/>
  <c r="I5903" i="7"/>
  <c r="I5902" i="7"/>
  <c r="I5901" i="7"/>
  <c r="I5900" i="7"/>
  <c r="I5899" i="7"/>
  <c r="I5898" i="7"/>
  <c r="I5897" i="7"/>
  <c r="I5896" i="7"/>
  <c r="I5895" i="7"/>
  <c r="I5894" i="7"/>
  <c r="I5893" i="7"/>
  <c r="I5892" i="7"/>
  <c r="I5891" i="7"/>
  <c r="I5890" i="7"/>
  <c r="I5889" i="7"/>
  <c r="I5888" i="7"/>
  <c r="I5887" i="7"/>
  <c r="I5886" i="7"/>
  <c r="I5885" i="7"/>
  <c r="I5884" i="7"/>
  <c r="I5883" i="7"/>
  <c r="I5882" i="7"/>
  <c r="I5881" i="7"/>
  <c r="I5880" i="7"/>
  <c r="I5879" i="7"/>
  <c r="I5878" i="7"/>
  <c r="I5877" i="7"/>
  <c r="I5876" i="7"/>
  <c r="I5875" i="7"/>
  <c r="I5874" i="7"/>
  <c r="I5873" i="7"/>
  <c r="I5872" i="7"/>
  <c r="I5871" i="7"/>
  <c r="I5870" i="7"/>
  <c r="I5869" i="7"/>
  <c r="I5868" i="7"/>
  <c r="I5867" i="7"/>
  <c r="I5866" i="7"/>
  <c r="I5865" i="7"/>
  <c r="I5864" i="7"/>
  <c r="I5863" i="7"/>
  <c r="I5862" i="7"/>
  <c r="I5861" i="7"/>
  <c r="I5860" i="7"/>
  <c r="I5859" i="7"/>
  <c r="I5858" i="7"/>
  <c r="I5857" i="7"/>
  <c r="I5856" i="7"/>
  <c r="I5855" i="7"/>
  <c r="I5854" i="7"/>
  <c r="I5853" i="7"/>
  <c r="I5852" i="7"/>
  <c r="I5851" i="7"/>
  <c r="I5850" i="7"/>
  <c r="I5849" i="7"/>
  <c r="I5848" i="7"/>
  <c r="I5847" i="7"/>
  <c r="I5846" i="7"/>
  <c r="I5845" i="7"/>
  <c r="I5844" i="7"/>
  <c r="I5843" i="7"/>
  <c r="I5842" i="7"/>
  <c r="I5841" i="7"/>
  <c r="I5840" i="7"/>
  <c r="I5839" i="7"/>
  <c r="I5838" i="7"/>
  <c r="I5837" i="7"/>
  <c r="I5836" i="7"/>
  <c r="I5835" i="7"/>
  <c r="I5834" i="7"/>
  <c r="I5833" i="7"/>
  <c r="I5832" i="7"/>
  <c r="I5831" i="7"/>
  <c r="I5830" i="7"/>
  <c r="I5829" i="7"/>
  <c r="I5828" i="7"/>
  <c r="I5827" i="7"/>
  <c r="I5826" i="7"/>
  <c r="I5825" i="7"/>
  <c r="I5824" i="7"/>
  <c r="I5823" i="7"/>
  <c r="I5822" i="7"/>
  <c r="I5821" i="7"/>
  <c r="I5820" i="7"/>
  <c r="I5819" i="7"/>
  <c r="I5818" i="7"/>
  <c r="I5817" i="7"/>
  <c r="I5816" i="7"/>
  <c r="I5815" i="7"/>
  <c r="I5814" i="7"/>
  <c r="I5813" i="7"/>
  <c r="I5812" i="7"/>
  <c r="I5811" i="7"/>
  <c r="I5810" i="7"/>
  <c r="I5809" i="7"/>
  <c r="I5808" i="7"/>
  <c r="I5807" i="7"/>
  <c r="I5806" i="7"/>
  <c r="I5805" i="7"/>
  <c r="I5804" i="7"/>
  <c r="I5803" i="7"/>
  <c r="I5802" i="7"/>
  <c r="I5801" i="7"/>
  <c r="I5800" i="7"/>
  <c r="I5799" i="7"/>
  <c r="I5798" i="7"/>
  <c r="I5797" i="7"/>
  <c r="I5796" i="7"/>
  <c r="I5795" i="7"/>
  <c r="I5794" i="7"/>
  <c r="I5793" i="7"/>
  <c r="I5792" i="7"/>
  <c r="I5791" i="7"/>
  <c r="I5790" i="7"/>
  <c r="I5789" i="7"/>
  <c r="I5788" i="7"/>
  <c r="I5787" i="7"/>
  <c r="I5786" i="7"/>
  <c r="I5785" i="7"/>
  <c r="I5784" i="7"/>
  <c r="I5783" i="7"/>
  <c r="I5782" i="7"/>
  <c r="I5781" i="7"/>
  <c r="I5780" i="7"/>
  <c r="I5779" i="7"/>
  <c r="I5778" i="7"/>
  <c r="I5777" i="7"/>
  <c r="I5776" i="7"/>
  <c r="I5775" i="7"/>
  <c r="I5774" i="7"/>
  <c r="I5773" i="7"/>
  <c r="I5772" i="7"/>
  <c r="I5771" i="7"/>
  <c r="I5770" i="7"/>
  <c r="I5769" i="7"/>
  <c r="I5768" i="7"/>
  <c r="I5767" i="7"/>
  <c r="I5766" i="7"/>
  <c r="I5765" i="7"/>
  <c r="I5764" i="7"/>
  <c r="I5763" i="7"/>
  <c r="I5762" i="7"/>
  <c r="I5761" i="7"/>
  <c r="I5760" i="7"/>
  <c r="I5759" i="7"/>
  <c r="I5758" i="7"/>
  <c r="I5757" i="7"/>
  <c r="I5756" i="7"/>
  <c r="I5755" i="7"/>
  <c r="I5754" i="7"/>
  <c r="I5753" i="7"/>
  <c r="I5752" i="7"/>
  <c r="I5751" i="7"/>
  <c r="I5750" i="7"/>
  <c r="I5749" i="7"/>
  <c r="I5748" i="7"/>
  <c r="I5747" i="7"/>
  <c r="I5746" i="7"/>
  <c r="I5745" i="7"/>
  <c r="I5744" i="7"/>
  <c r="I5743" i="7"/>
  <c r="I5742" i="7"/>
  <c r="I5741" i="7"/>
  <c r="I5740" i="7"/>
  <c r="I5739" i="7"/>
  <c r="I5738" i="7"/>
  <c r="I5737" i="7"/>
  <c r="I5736" i="7"/>
  <c r="I5735" i="7"/>
  <c r="I5734" i="7"/>
  <c r="I5733" i="7"/>
  <c r="I5732" i="7"/>
  <c r="I5731" i="7"/>
  <c r="I5730" i="7"/>
  <c r="I5729" i="7"/>
  <c r="I5728" i="7"/>
  <c r="I5727" i="7"/>
  <c r="I5726" i="7"/>
  <c r="I5725" i="7"/>
  <c r="I5724" i="7"/>
  <c r="I5723" i="7"/>
  <c r="I5722" i="7"/>
  <c r="I5721" i="7"/>
  <c r="I5720" i="7"/>
  <c r="I5719" i="7"/>
  <c r="I5718" i="7"/>
  <c r="I5717" i="7"/>
  <c r="I5716" i="7"/>
  <c r="I5715" i="7"/>
  <c r="I5714" i="7"/>
  <c r="I5713" i="7"/>
  <c r="I5712" i="7"/>
  <c r="I5711" i="7"/>
  <c r="I5710" i="7"/>
  <c r="I5709" i="7"/>
  <c r="I5708" i="7"/>
  <c r="I5707" i="7"/>
  <c r="I5706" i="7"/>
  <c r="I5705" i="7"/>
  <c r="I5704" i="7"/>
  <c r="I5703" i="7"/>
  <c r="I5702" i="7"/>
  <c r="I5701" i="7"/>
  <c r="I5700" i="7"/>
  <c r="I5699" i="7"/>
  <c r="I5698" i="7"/>
  <c r="I5697" i="7"/>
  <c r="I5696" i="7"/>
  <c r="I5695" i="7"/>
  <c r="I5694" i="7"/>
  <c r="I5693" i="7"/>
  <c r="I5692" i="7"/>
  <c r="I5691" i="7"/>
  <c r="I5690" i="7"/>
  <c r="I5689" i="7"/>
  <c r="I5688" i="7"/>
  <c r="I5687" i="7"/>
  <c r="I5686" i="7"/>
  <c r="I5685" i="7"/>
  <c r="I5684" i="7"/>
  <c r="I5683" i="7"/>
  <c r="I5682" i="7"/>
  <c r="I5681" i="7"/>
  <c r="I5680" i="7"/>
  <c r="I5679" i="7"/>
  <c r="I5678" i="7"/>
  <c r="I5677" i="7"/>
  <c r="I5676" i="7"/>
  <c r="I5675" i="7"/>
  <c r="I5674" i="7"/>
  <c r="I5673" i="7"/>
  <c r="I5672" i="7"/>
  <c r="I5671" i="7"/>
  <c r="I5670" i="7"/>
  <c r="I5669" i="7"/>
  <c r="I5668" i="7"/>
  <c r="I5667" i="7"/>
  <c r="I5666" i="7"/>
  <c r="I5665" i="7"/>
  <c r="I5664" i="7"/>
  <c r="I5663" i="7"/>
  <c r="I5662" i="7"/>
  <c r="I5661" i="7"/>
  <c r="I5660" i="7"/>
  <c r="I5659" i="7"/>
  <c r="I5658" i="7"/>
  <c r="I5657" i="7"/>
  <c r="I5656" i="7"/>
  <c r="I5655" i="7"/>
  <c r="I5654" i="7"/>
  <c r="I5653" i="7"/>
  <c r="I5652" i="7"/>
  <c r="I5651" i="7"/>
  <c r="I5650" i="7"/>
  <c r="I5649" i="7"/>
  <c r="I5648" i="7"/>
  <c r="I5647" i="7"/>
  <c r="I5646" i="7"/>
  <c r="I5645" i="7"/>
  <c r="I5644" i="7"/>
  <c r="I5643" i="7"/>
  <c r="I5642" i="7"/>
  <c r="I5641" i="7"/>
  <c r="I5640" i="7"/>
  <c r="I5639" i="7"/>
  <c r="I5638" i="7"/>
  <c r="I5637" i="7"/>
  <c r="I5636" i="7"/>
  <c r="I5635" i="7"/>
  <c r="I5634" i="7"/>
  <c r="I5633" i="7"/>
  <c r="I5632" i="7"/>
  <c r="I5631" i="7"/>
  <c r="I5630" i="7"/>
  <c r="I5629" i="7"/>
  <c r="I5628" i="7"/>
  <c r="I5627" i="7"/>
  <c r="I5626" i="7"/>
  <c r="I5625" i="7"/>
  <c r="I5624" i="7"/>
  <c r="I5623" i="7"/>
  <c r="I5622" i="7"/>
  <c r="I5621" i="7"/>
  <c r="I5620" i="7"/>
  <c r="I5619" i="7"/>
  <c r="I5618" i="7"/>
  <c r="I5617" i="7"/>
  <c r="I5616" i="7"/>
  <c r="I5615" i="7"/>
  <c r="I5614" i="7"/>
  <c r="I5613" i="7"/>
  <c r="I5612" i="7"/>
  <c r="I5611" i="7"/>
  <c r="I5610" i="7"/>
  <c r="I5609" i="7"/>
  <c r="I5608" i="7"/>
  <c r="I5607" i="7"/>
  <c r="I5606" i="7"/>
  <c r="I5605" i="7"/>
  <c r="I5604" i="7"/>
  <c r="I5603" i="7"/>
  <c r="I5602" i="7"/>
  <c r="I5601" i="7"/>
  <c r="I5600" i="7"/>
  <c r="I5599" i="7"/>
  <c r="I5598" i="7"/>
  <c r="I5597" i="7"/>
  <c r="I5596" i="7"/>
  <c r="I5595" i="7"/>
  <c r="I5594" i="7"/>
  <c r="I5593" i="7"/>
  <c r="I5592" i="7"/>
  <c r="I5591" i="7"/>
  <c r="I5590" i="7"/>
  <c r="I5589" i="7"/>
  <c r="I5588" i="7"/>
  <c r="I5587" i="7"/>
  <c r="I5586" i="7"/>
  <c r="I5585" i="7"/>
  <c r="I5584" i="7"/>
  <c r="I5583" i="7"/>
  <c r="I5582" i="7"/>
  <c r="I5581" i="7"/>
  <c r="I5580" i="7"/>
  <c r="I5579" i="7"/>
  <c r="I5578" i="7"/>
  <c r="I5577" i="7"/>
  <c r="I5576" i="7"/>
  <c r="I5575" i="7"/>
  <c r="I5574" i="7"/>
  <c r="I5573" i="7"/>
  <c r="I5572" i="7"/>
  <c r="I5571" i="7"/>
  <c r="I5570" i="7"/>
  <c r="I5569" i="7"/>
  <c r="I5568" i="7"/>
  <c r="I5567" i="7"/>
  <c r="I5566" i="7"/>
  <c r="I5565" i="7"/>
  <c r="I5564" i="7"/>
  <c r="I5563" i="7"/>
  <c r="I5562" i="7"/>
  <c r="I5561" i="7"/>
  <c r="I5560" i="7"/>
  <c r="I5559" i="7"/>
  <c r="I5558" i="7"/>
  <c r="I5557" i="7"/>
  <c r="I5556" i="7"/>
  <c r="I5555" i="7"/>
  <c r="I5554" i="7"/>
  <c r="I5553" i="7"/>
  <c r="I5552" i="7"/>
  <c r="I5551" i="7"/>
  <c r="I5550" i="7"/>
  <c r="I5549" i="7"/>
  <c r="I5548" i="7"/>
  <c r="I5547" i="7"/>
  <c r="I5546" i="7"/>
  <c r="I5545" i="7"/>
  <c r="I5544" i="7"/>
  <c r="I5543" i="7"/>
  <c r="I5542" i="7"/>
  <c r="I5541" i="7"/>
  <c r="I5540" i="7"/>
  <c r="I5539" i="7"/>
  <c r="I5538" i="7"/>
  <c r="I5537" i="7"/>
  <c r="I5536" i="7"/>
  <c r="I5535" i="7"/>
  <c r="I5534" i="7"/>
  <c r="I5533" i="7"/>
  <c r="I5532" i="7"/>
  <c r="I5531" i="7"/>
  <c r="I5530" i="7"/>
  <c r="I5529" i="7"/>
  <c r="I5528" i="7"/>
  <c r="I5527" i="7"/>
  <c r="I5526" i="7"/>
  <c r="I5525" i="7"/>
  <c r="I5524" i="7"/>
  <c r="I5523" i="7"/>
  <c r="I5522" i="7"/>
  <c r="I5521" i="7"/>
  <c r="I5520" i="7"/>
  <c r="I5519" i="7"/>
  <c r="I5518" i="7"/>
  <c r="I5517" i="7"/>
  <c r="I5516" i="7"/>
  <c r="I5515" i="7"/>
  <c r="I5514" i="7"/>
  <c r="I5513" i="7"/>
  <c r="I5512" i="7"/>
  <c r="I5511" i="7"/>
  <c r="I5510" i="7"/>
  <c r="I5509" i="7"/>
  <c r="I5508" i="7"/>
  <c r="I5507" i="7"/>
  <c r="I5506" i="7"/>
  <c r="I5505" i="7"/>
  <c r="I5504" i="7"/>
  <c r="I5503" i="7"/>
  <c r="I5502" i="7"/>
  <c r="I5501" i="7"/>
  <c r="I5500" i="7"/>
  <c r="I5499" i="7"/>
  <c r="I5498" i="7"/>
  <c r="I5497" i="7"/>
  <c r="I5496" i="7"/>
  <c r="I5495" i="7"/>
  <c r="I5494" i="7"/>
  <c r="I5493" i="7"/>
  <c r="I5492" i="7"/>
  <c r="I5491" i="7"/>
  <c r="I5490" i="7"/>
  <c r="I5489" i="7"/>
  <c r="I5488" i="7"/>
  <c r="I5487" i="7"/>
  <c r="I5486" i="7"/>
  <c r="I5485" i="7"/>
  <c r="I5484" i="7"/>
  <c r="I5483" i="7"/>
  <c r="I5482" i="7"/>
  <c r="I5481" i="7"/>
  <c r="I5480" i="7"/>
  <c r="I5479" i="7"/>
  <c r="I5478" i="7"/>
  <c r="I5477" i="7"/>
  <c r="I5476" i="7"/>
  <c r="I5475" i="7"/>
  <c r="I5474" i="7"/>
  <c r="I5473" i="7"/>
  <c r="I5472" i="7"/>
  <c r="I5471" i="7"/>
  <c r="I5470" i="7"/>
  <c r="I5469" i="7"/>
  <c r="I5468" i="7"/>
  <c r="I5467" i="7"/>
  <c r="I5466" i="7"/>
  <c r="I5465" i="7"/>
  <c r="I5464" i="7"/>
  <c r="I5463" i="7"/>
  <c r="I5462" i="7"/>
  <c r="I5461" i="7"/>
  <c r="I5460" i="7"/>
  <c r="I5459" i="7"/>
  <c r="I5458" i="7"/>
  <c r="I5457" i="7"/>
  <c r="I5456" i="7"/>
  <c r="I5455" i="7"/>
  <c r="I5454" i="7"/>
  <c r="I5453" i="7"/>
  <c r="I5452" i="7"/>
  <c r="I5451" i="7"/>
  <c r="I5450" i="7"/>
  <c r="I5449" i="7"/>
  <c r="I5448" i="7"/>
  <c r="I5447" i="7"/>
  <c r="I5446" i="7"/>
  <c r="I5445" i="7"/>
  <c r="I5444" i="7"/>
  <c r="I5443" i="7"/>
  <c r="I5442" i="7"/>
  <c r="I5441" i="7"/>
  <c r="I5440" i="7"/>
  <c r="I5439" i="7"/>
  <c r="I5438" i="7"/>
  <c r="I5437" i="7"/>
  <c r="I5436" i="7"/>
  <c r="I5435" i="7"/>
  <c r="I5434" i="7"/>
  <c r="I5433" i="7"/>
  <c r="I5432" i="7"/>
  <c r="I5431" i="7"/>
  <c r="I5430" i="7"/>
  <c r="I5429" i="7"/>
  <c r="I5428" i="7"/>
  <c r="I5427" i="7"/>
  <c r="I5426" i="7"/>
  <c r="I5425" i="7"/>
  <c r="I5424" i="7"/>
  <c r="I5423" i="7"/>
  <c r="I5422" i="7"/>
  <c r="I5421" i="7"/>
  <c r="I5420" i="7"/>
  <c r="I5419" i="7"/>
  <c r="I5418" i="7"/>
  <c r="I5417" i="7"/>
  <c r="I5416" i="7"/>
  <c r="I5415" i="7"/>
  <c r="I5414" i="7"/>
  <c r="I5413" i="7"/>
  <c r="I5412" i="7"/>
  <c r="I5411" i="7"/>
  <c r="I5410" i="7"/>
  <c r="I5409" i="7"/>
  <c r="I5408" i="7"/>
  <c r="I5407" i="7"/>
  <c r="I5406" i="7"/>
  <c r="I5405" i="7"/>
  <c r="I5404" i="7"/>
  <c r="I5403" i="7"/>
  <c r="I5402" i="7"/>
  <c r="I5401" i="7"/>
  <c r="I5400" i="7"/>
  <c r="I5399" i="7"/>
  <c r="I5398" i="7"/>
  <c r="I5397" i="7"/>
  <c r="I5396" i="7"/>
  <c r="I5395" i="7"/>
  <c r="I5394" i="7"/>
  <c r="I5393" i="7"/>
  <c r="I5392" i="7"/>
  <c r="I5391" i="7"/>
  <c r="I5390" i="7"/>
  <c r="I5389" i="7"/>
  <c r="I5388" i="7"/>
  <c r="I5387" i="7"/>
  <c r="I5386" i="7"/>
  <c r="I5385" i="7"/>
  <c r="I5384" i="7"/>
  <c r="I5383" i="7"/>
  <c r="I5382" i="7"/>
  <c r="I5381" i="7"/>
  <c r="I5380" i="7"/>
  <c r="I5379" i="7"/>
  <c r="I5378" i="7"/>
  <c r="I5377" i="7"/>
  <c r="I5376" i="7"/>
  <c r="I5375" i="7"/>
  <c r="I5374" i="7"/>
  <c r="I5373" i="7"/>
  <c r="I5372" i="7"/>
  <c r="I5371" i="7"/>
  <c r="I5370" i="7"/>
  <c r="I5369" i="7"/>
  <c r="I5368" i="7"/>
  <c r="I5367" i="7"/>
  <c r="I5366" i="7"/>
  <c r="I5365" i="7"/>
  <c r="I5364" i="7"/>
  <c r="I5363" i="7"/>
  <c r="I5362" i="7"/>
  <c r="I5361" i="7"/>
  <c r="I5360" i="7"/>
  <c r="I5359" i="7"/>
  <c r="I5358" i="7"/>
  <c r="I5357" i="7"/>
  <c r="I5356" i="7"/>
  <c r="I5355" i="7"/>
  <c r="I5354" i="7"/>
  <c r="I5353" i="7"/>
  <c r="I5352" i="7"/>
  <c r="I5351" i="7"/>
  <c r="I5350" i="7"/>
  <c r="I5349" i="7"/>
  <c r="I5348" i="7"/>
  <c r="I5347" i="7"/>
  <c r="I5346" i="7"/>
  <c r="I5345" i="7"/>
  <c r="I5344" i="7"/>
  <c r="I5343" i="7"/>
  <c r="I5342" i="7"/>
  <c r="I5341" i="7"/>
  <c r="I5340" i="7"/>
  <c r="I5339" i="7"/>
  <c r="I5338" i="7"/>
  <c r="I5337" i="7"/>
  <c r="I5336" i="7"/>
  <c r="I5335" i="7"/>
  <c r="I5334" i="7"/>
  <c r="I5333" i="7"/>
  <c r="I5332" i="7"/>
  <c r="I5331" i="7"/>
  <c r="I5330" i="7"/>
  <c r="I5329" i="7"/>
  <c r="I5328" i="7"/>
  <c r="I5327" i="7"/>
  <c r="I5326" i="7"/>
  <c r="I5325" i="7"/>
  <c r="I5324" i="7"/>
  <c r="I5323" i="7"/>
  <c r="I5322" i="7"/>
  <c r="I5321" i="7"/>
  <c r="I5320" i="7"/>
  <c r="I5319" i="7"/>
  <c r="I5318" i="7"/>
  <c r="I5317" i="7"/>
  <c r="I5316" i="7"/>
  <c r="I5315" i="7"/>
  <c r="I5314" i="7"/>
  <c r="I5313" i="7"/>
  <c r="I5312" i="7"/>
  <c r="I5311" i="7"/>
  <c r="I5310" i="7"/>
  <c r="I5309" i="7"/>
  <c r="I5308" i="7"/>
  <c r="I5307" i="7"/>
  <c r="I5306" i="7"/>
  <c r="I5305" i="7"/>
  <c r="I5304" i="7"/>
  <c r="I5303" i="7"/>
  <c r="I5302" i="7"/>
  <c r="I5301" i="7"/>
  <c r="I5300" i="7"/>
  <c r="I5299" i="7"/>
  <c r="I5298" i="7"/>
  <c r="I5297" i="7"/>
  <c r="I5296" i="7"/>
  <c r="I5295" i="7"/>
  <c r="I5294" i="7"/>
  <c r="I5293" i="7"/>
  <c r="I5292" i="7"/>
  <c r="I5291" i="7"/>
  <c r="I5290" i="7"/>
  <c r="I5289" i="7"/>
  <c r="I5288" i="7"/>
  <c r="I5287" i="7"/>
  <c r="I5286" i="7"/>
  <c r="I5285" i="7"/>
  <c r="I5284" i="7"/>
  <c r="I5283" i="7"/>
  <c r="I5282" i="7"/>
  <c r="I5281" i="7"/>
  <c r="I5280" i="7"/>
  <c r="I5279" i="7"/>
  <c r="I5278" i="7"/>
  <c r="I5277" i="7"/>
  <c r="I5276" i="7"/>
  <c r="I5275" i="7"/>
  <c r="I5274" i="7"/>
  <c r="I5273" i="7"/>
  <c r="I5272" i="7"/>
  <c r="I5271" i="7"/>
  <c r="I5270" i="7"/>
  <c r="I5269" i="7"/>
  <c r="I5268" i="7"/>
  <c r="I5267" i="7"/>
  <c r="I5266" i="7"/>
  <c r="I5265" i="7"/>
  <c r="I5264" i="7"/>
  <c r="I5263" i="7"/>
  <c r="I5262" i="7"/>
  <c r="I5261" i="7"/>
  <c r="I5260" i="7"/>
  <c r="I5259" i="7"/>
  <c r="I5258" i="7"/>
  <c r="I5257" i="7"/>
  <c r="I5256" i="7"/>
  <c r="I5255" i="7"/>
  <c r="I5254" i="7"/>
  <c r="I5253" i="7"/>
  <c r="I5252" i="7"/>
  <c r="I5251" i="7"/>
  <c r="I5250" i="7"/>
  <c r="I5249" i="7"/>
  <c r="I5248" i="7"/>
  <c r="I5247" i="7"/>
  <c r="I5246" i="7"/>
  <c r="I5245" i="7"/>
  <c r="I5244" i="7"/>
  <c r="I5243" i="7"/>
  <c r="I5242" i="7"/>
  <c r="I5241" i="7"/>
  <c r="I5240" i="7"/>
  <c r="I5239" i="7"/>
  <c r="I5238" i="7"/>
  <c r="I5237" i="7"/>
  <c r="I5236" i="7"/>
  <c r="I5235" i="7"/>
  <c r="I5234" i="7"/>
  <c r="I5233" i="7"/>
  <c r="I5232" i="7"/>
  <c r="I5231" i="7"/>
  <c r="I5230" i="7"/>
  <c r="I5229" i="7"/>
  <c r="I5228" i="7"/>
  <c r="I5227" i="7"/>
  <c r="I5226" i="7"/>
  <c r="I5225" i="7"/>
  <c r="I5224" i="7"/>
  <c r="I5223" i="7"/>
  <c r="I5222" i="7"/>
  <c r="I5221" i="7"/>
  <c r="I5220" i="7"/>
  <c r="I5219" i="7"/>
  <c r="I5218" i="7"/>
  <c r="I5217" i="7"/>
  <c r="I5216" i="7"/>
  <c r="I5215" i="7"/>
  <c r="I5214" i="7"/>
  <c r="I5213" i="7"/>
  <c r="I5212" i="7"/>
  <c r="I5211" i="7"/>
  <c r="I5210" i="7"/>
  <c r="I5209" i="7"/>
  <c r="I5208" i="7"/>
  <c r="I5207" i="7"/>
  <c r="I5206" i="7"/>
  <c r="I5205" i="7"/>
  <c r="I5204" i="7"/>
  <c r="I5203" i="7"/>
  <c r="I5202" i="7"/>
  <c r="I5201" i="7"/>
  <c r="I5200" i="7"/>
  <c r="I5199" i="7"/>
  <c r="I5198" i="7"/>
  <c r="I5197" i="7"/>
  <c r="I5196" i="7"/>
  <c r="I5195" i="7"/>
  <c r="I5194" i="7"/>
  <c r="I5193" i="7"/>
  <c r="I5192" i="7"/>
  <c r="I5191" i="7"/>
  <c r="I5190" i="7"/>
  <c r="I5189" i="7"/>
  <c r="I5188" i="7"/>
  <c r="I5187" i="7"/>
  <c r="I5186" i="7"/>
  <c r="I5185" i="7"/>
  <c r="I5184" i="7"/>
  <c r="I5183" i="7"/>
  <c r="I5182" i="7"/>
  <c r="I5181" i="7"/>
  <c r="I5180" i="7"/>
  <c r="I5179" i="7"/>
  <c r="I5178" i="7"/>
  <c r="I5177" i="7"/>
  <c r="I5176" i="7"/>
  <c r="I5175" i="7"/>
  <c r="I5174" i="7"/>
  <c r="I5173" i="7"/>
  <c r="I5172" i="7"/>
  <c r="I5171" i="7"/>
  <c r="I5170" i="7"/>
  <c r="I5169" i="7"/>
  <c r="I5168" i="7"/>
  <c r="I5167" i="7"/>
  <c r="I5166" i="7"/>
  <c r="I5165" i="7"/>
  <c r="I5164" i="7"/>
  <c r="I5163" i="7"/>
  <c r="I5162" i="7"/>
  <c r="I5161" i="7"/>
  <c r="I5160" i="7"/>
  <c r="I5159" i="7"/>
  <c r="I5158" i="7"/>
  <c r="I5157" i="7"/>
  <c r="I5156" i="7"/>
  <c r="I5155" i="7"/>
  <c r="I5154" i="7"/>
  <c r="I5153" i="7"/>
  <c r="I5152" i="7"/>
  <c r="I5151" i="7"/>
  <c r="I5150" i="7"/>
  <c r="I5149" i="7"/>
  <c r="I5148" i="7"/>
  <c r="I5147" i="7"/>
  <c r="I5146" i="7"/>
  <c r="I5145" i="7"/>
  <c r="I5144" i="7"/>
  <c r="I5143" i="7"/>
  <c r="I5142" i="7"/>
  <c r="I5141" i="7"/>
  <c r="I5140" i="7"/>
  <c r="I5139" i="7"/>
  <c r="I5138" i="7"/>
  <c r="I5137" i="7"/>
  <c r="I5136" i="7"/>
  <c r="I5135" i="7"/>
  <c r="I5134" i="7"/>
  <c r="I5133" i="7"/>
  <c r="I5132" i="7"/>
  <c r="I5131" i="7"/>
  <c r="I5130" i="7"/>
  <c r="I5129" i="7"/>
  <c r="I5128" i="7"/>
  <c r="I5127" i="7"/>
  <c r="I5126" i="7"/>
  <c r="I5125" i="7"/>
  <c r="I5124" i="7"/>
  <c r="I5123" i="7"/>
  <c r="I5122" i="7"/>
  <c r="I5121" i="7"/>
  <c r="I5120" i="7"/>
  <c r="I5119" i="7"/>
  <c r="I5118" i="7"/>
  <c r="I5117" i="7"/>
  <c r="I5116" i="7"/>
  <c r="I5115" i="7"/>
  <c r="I5114" i="7"/>
  <c r="I5113" i="7"/>
  <c r="I5112" i="7"/>
  <c r="I5111" i="7"/>
  <c r="I5110" i="7"/>
  <c r="I5109" i="7"/>
  <c r="I5108" i="7"/>
  <c r="I5107" i="7"/>
  <c r="I5106" i="7"/>
  <c r="I5105" i="7"/>
  <c r="I5104" i="7"/>
  <c r="I5103" i="7"/>
  <c r="I5102" i="7"/>
  <c r="I5101" i="7"/>
  <c r="I5100" i="7"/>
  <c r="I5099" i="7"/>
  <c r="I5098" i="7"/>
  <c r="I5097" i="7"/>
  <c r="I5096" i="7"/>
  <c r="I5095" i="7"/>
  <c r="I5094" i="7"/>
  <c r="I5093" i="7"/>
  <c r="I5092" i="7"/>
  <c r="I5091" i="7"/>
  <c r="I5090" i="7"/>
  <c r="I5089" i="7"/>
  <c r="I5088" i="7"/>
  <c r="I5087" i="7"/>
  <c r="I5086" i="7"/>
  <c r="I5085" i="7"/>
  <c r="I5084" i="7"/>
  <c r="I5083" i="7"/>
  <c r="I5082" i="7"/>
  <c r="I5081" i="7"/>
  <c r="I5080" i="7"/>
  <c r="I5079" i="7"/>
  <c r="I5078" i="7"/>
  <c r="I5077" i="7"/>
  <c r="I5076" i="7"/>
  <c r="I5075" i="7"/>
  <c r="I5074" i="7"/>
  <c r="I5073" i="7"/>
  <c r="I5072" i="7"/>
  <c r="I5071" i="7"/>
  <c r="I5070" i="7"/>
  <c r="I5069" i="7"/>
  <c r="I5068" i="7"/>
  <c r="I5067" i="7"/>
  <c r="I5066" i="7"/>
  <c r="I5065" i="7"/>
  <c r="I5064" i="7"/>
  <c r="I5063" i="7"/>
  <c r="I5062" i="7"/>
  <c r="I5061" i="7"/>
  <c r="I5060" i="7"/>
  <c r="I5059" i="7"/>
  <c r="I5058" i="7"/>
  <c r="I5057" i="7"/>
  <c r="I5056" i="7"/>
  <c r="I5055" i="7"/>
  <c r="I5054" i="7"/>
  <c r="I5053" i="7"/>
  <c r="I5052" i="7"/>
  <c r="I5051" i="7"/>
  <c r="I5050" i="7"/>
  <c r="I5049" i="7"/>
  <c r="I5048" i="7"/>
  <c r="I5047" i="7"/>
  <c r="I5046" i="7"/>
  <c r="I5045" i="7"/>
  <c r="I5044" i="7"/>
  <c r="I5043" i="7"/>
  <c r="I5042" i="7"/>
  <c r="I5041" i="7"/>
  <c r="I5040" i="7"/>
  <c r="I5039" i="7"/>
  <c r="I5038" i="7"/>
  <c r="I5037" i="7"/>
  <c r="I5036" i="7"/>
  <c r="I5035" i="7"/>
  <c r="I5034" i="7"/>
  <c r="I5033" i="7"/>
  <c r="I5032" i="7"/>
  <c r="I5031" i="7"/>
  <c r="I5030" i="7"/>
  <c r="I5029" i="7"/>
  <c r="I5028" i="7"/>
  <c r="I5027" i="7"/>
  <c r="I5026" i="7"/>
  <c r="I5025" i="7"/>
  <c r="I5024" i="7"/>
  <c r="I5023" i="7"/>
  <c r="I5022" i="7"/>
  <c r="I5021" i="7"/>
  <c r="I5020" i="7"/>
  <c r="I5019" i="7"/>
  <c r="I5018" i="7"/>
  <c r="I5017" i="7"/>
  <c r="I5016" i="7"/>
  <c r="I5015" i="7"/>
  <c r="I5014" i="7"/>
  <c r="I5013" i="7"/>
  <c r="I5012" i="7"/>
  <c r="I5011" i="7"/>
  <c r="I5010" i="7"/>
  <c r="I5009" i="7"/>
  <c r="I5008" i="7"/>
  <c r="I5007" i="7"/>
  <c r="I5006" i="7"/>
  <c r="I5005" i="7"/>
  <c r="I5004" i="7"/>
  <c r="I5003" i="7"/>
  <c r="I5002" i="7"/>
  <c r="I5001" i="7"/>
  <c r="I5000" i="7"/>
  <c r="I4999" i="7"/>
  <c r="I4998" i="7"/>
  <c r="I4997" i="7"/>
  <c r="I4996" i="7"/>
  <c r="I4995" i="7"/>
  <c r="I4994" i="7"/>
  <c r="I4993" i="7"/>
  <c r="I4992" i="7"/>
  <c r="I4991" i="7"/>
  <c r="I4990" i="7"/>
  <c r="I4989" i="7"/>
  <c r="I4988" i="7"/>
  <c r="I4987" i="7"/>
  <c r="I4986" i="7"/>
  <c r="I4985" i="7"/>
  <c r="I4984" i="7"/>
  <c r="I4983" i="7"/>
  <c r="I4982" i="7"/>
  <c r="I4981" i="7"/>
  <c r="I4980" i="7"/>
  <c r="I4979" i="7"/>
  <c r="I4978" i="7"/>
  <c r="I4977" i="7"/>
  <c r="I4976" i="7"/>
  <c r="I4975" i="7"/>
  <c r="I4974" i="7"/>
  <c r="I4973" i="7"/>
  <c r="I4972" i="7"/>
  <c r="I4971" i="7"/>
  <c r="I4970" i="7"/>
  <c r="I4969" i="7"/>
  <c r="I4968" i="7"/>
  <c r="I4967" i="7"/>
  <c r="I4966" i="7"/>
  <c r="I4965" i="7"/>
  <c r="I4964" i="7"/>
  <c r="I4963" i="7"/>
  <c r="I4962" i="7"/>
  <c r="I4961" i="7"/>
  <c r="I4960" i="7"/>
  <c r="I4959" i="7"/>
  <c r="I4958" i="7"/>
  <c r="I4957" i="7"/>
  <c r="I4956" i="7"/>
  <c r="I4955" i="7"/>
  <c r="I4954" i="7"/>
  <c r="I4953" i="7"/>
  <c r="I4952" i="7"/>
  <c r="I4951" i="7"/>
  <c r="I4950" i="7"/>
  <c r="I4949" i="7"/>
  <c r="I4948" i="7"/>
  <c r="I4947" i="7"/>
  <c r="I4946" i="7"/>
  <c r="I4945" i="7"/>
  <c r="I4944" i="7"/>
  <c r="I4943" i="7"/>
  <c r="I4942" i="7"/>
  <c r="I4941" i="7"/>
  <c r="I4940" i="7"/>
  <c r="I4939" i="7"/>
  <c r="I4938" i="7"/>
  <c r="I4937" i="7"/>
  <c r="I4936" i="7"/>
  <c r="I4935" i="7"/>
  <c r="I4934" i="7"/>
  <c r="I4933" i="7"/>
  <c r="I4932" i="7"/>
  <c r="I4931" i="7"/>
  <c r="I4930" i="7"/>
  <c r="I4929" i="7"/>
  <c r="I4928" i="7"/>
  <c r="I4927" i="7"/>
  <c r="I4926" i="7"/>
  <c r="I4925" i="7"/>
  <c r="I4924" i="7"/>
  <c r="I4923" i="7"/>
  <c r="I4922" i="7"/>
  <c r="I4921" i="7"/>
  <c r="I4920" i="7"/>
  <c r="I4919" i="7"/>
  <c r="I4918" i="7"/>
  <c r="I4917" i="7"/>
  <c r="I4916" i="7"/>
  <c r="I4915" i="7"/>
  <c r="I4914" i="7"/>
  <c r="I4913" i="7"/>
  <c r="I4912" i="7"/>
  <c r="I4911" i="7"/>
  <c r="I4910" i="7"/>
  <c r="I4909" i="7"/>
  <c r="I4908" i="7"/>
  <c r="I4907" i="7"/>
  <c r="I4906" i="7"/>
  <c r="I4905" i="7"/>
  <c r="I4904" i="7"/>
  <c r="I4903" i="7"/>
  <c r="I4902" i="7"/>
  <c r="I4901" i="7"/>
  <c r="I4900" i="7"/>
  <c r="I4899" i="7"/>
  <c r="I4898" i="7"/>
  <c r="I4897" i="7"/>
  <c r="I4896" i="7"/>
  <c r="I4895" i="7"/>
  <c r="I4894" i="7"/>
  <c r="I4893" i="7"/>
  <c r="I4892" i="7"/>
  <c r="I4891" i="7"/>
  <c r="I4890" i="7"/>
  <c r="I4889" i="7"/>
  <c r="I4888" i="7"/>
  <c r="I4887" i="7"/>
  <c r="I4886" i="7"/>
  <c r="I4885" i="7"/>
  <c r="I4884" i="7"/>
  <c r="I4883" i="7"/>
  <c r="I4882" i="7"/>
  <c r="I4881" i="7"/>
  <c r="I4880" i="7"/>
  <c r="I4879" i="7"/>
  <c r="I4878" i="7"/>
  <c r="I4877" i="7"/>
  <c r="I4876" i="7"/>
  <c r="I4875" i="7"/>
  <c r="I4874" i="7"/>
  <c r="I4873" i="7"/>
  <c r="I4872" i="7"/>
  <c r="I4871" i="7"/>
  <c r="I4870" i="7"/>
  <c r="I4869" i="7"/>
  <c r="I4868" i="7"/>
  <c r="I4867" i="7"/>
  <c r="I4866" i="7"/>
  <c r="I4865" i="7"/>
  <c r="I4864" i="7"/>
  <c r="I4863" i="7"/>
  <c r="I4862" i="7"/>
  <c r="I4861" i="7"/>
  <c r="I4860" i="7"/>
  <c r="I4859" i="7"/>
  <c r="I4858" i="7"/>
  <c r="I4857" i="7"/>
  <c r="I4856" i="7"/>
  <c r="I4855" i="7"/>
  <c r="I4854" i="7"/>
  <c r="I4853" i="7"/>
  <c r="I4852" i="7"/>
  <c r="I4851" i="7"/>
  <c r="I4850" i="7"/>
  <c r="I4849" i="7"/>
  <c r="I4848" i="7"/>
  <c r="I4847" i="7"/>
  <c r="I4846" i="7"/>
  <c r="I4845" i="7"/>
  <c r="I4844" i="7"/>
  <c r="I4843" i="7"/>
  <c r="I4842" i="7"/>
  <c r="I4841" i="7"/>
  <c r="I4840" i="7"/>
  <c r="I4839" i="7"/>
  <c r="I4838" i="7"/>
  <c r="I4837" i="7"/>
  <c r="I4836" i="7"/>
  <c r="I4835" i="7"/>
  <c r="I4834" i="7"/>
  <c r="I4833" i="7"/>
  <c r="I4832" i="7"/>
  <c r="I4831" i="7"/>
  <c r="I4830" i="7"/>
  <c r="I4829" i="7"/>
  <c r="I4828" i="7"/>
  <c r="I4827" i="7"/>
  <c r="I4826" i="7"/>
  <c r="I4825" i="7"/>
  <c r="I4824" i="7"/>
  <c r="I4823" i="7"/>
  <c r="I4822" i="7"/>
  <c r="I4821" i="7"/>
  <c r="I4820" i="7"/>
  <c r="I4819" i="7"/>
  <c r="I4818" i="7"/>
  <c r="I4817" i="7"/>
  <c r="I4816" i="7"/>
  <c r="I4815" i="7"/>
  <c r="I4814" i="7"/>
  <c r="I4813" i="7"/>
  <c r="I4812" i="7"/>
  <c r="I4811" i="7"/>
  <c r="I4810" i="7"/>
  <c r="I4809" i="7"/>
  <c r="I4808" i="7"/>
  <c r="I4807" i="7"/>
  <c r="I4806" i="7"/>
  <c r="I4805" i="7"/>
  <c r="I4804" i="7"/>
  <c r="I4803" i="7"/>
  <c r="I4802" i="7"/>
  <c r="I4801" i="7"/>
  <c r="I4800" i="7"/>
  <c r="I4799" i="7"/>
  <c r="I4798" i="7"/>
  <c r="I4797" i="7"/>
  <c r="I4796" i="7"/>
  <c r="I4795" i="7"/>
  <c r="I4794" i="7"/>
  <c r="I4793" i="7"/>
  <c r="I4792" i="7"/>
  <c r="I4791" i="7"/>
  <c r="I4790" i="7"/>
  <c r="I4789" i="7"/>
  <c r="I4788" i="7"/>
  <c r="I4787" i="7"/>
  <c r="I4786" i="7"/>
  <c r="I4785" i="7"/>
  <c r="I4784" i="7"/>
  <c r="I4783" i="7"/>
  <c r="I4782" i="7"/>
  <c r="I4781" i="7"/>
  <c r="I4780" i="7"/>
  <c r="I4779" i="7"/>
  <c r="I4778" i="7"/>
  <c r="I4777" i="7"/>
  <c r="I4776" i="7"/>
  <c r="I4775" i="7"/>
  <c r="I4774" i="7"/>
  <c r="I4773" i="7"/>
  <c r="I4772" i="7"/>
  <c r="I4771" i="7"/>
  <c r="I4770" i="7"/>
  <c r="I4769" i="7"/>
  <c r="I4768" i="7"/>
  <c r="I4767" i="7"/>
  <c r="I4766" i="7"/>
  <c r="I4765" i="7"/>
  <c r="I4764" i="7"/>
  <c r="I4763" i="7"/>
  <c r="I4762" i="7"/>
  <c r="I4761" i="7"/>
  <c r="I4760" i="7"/>
  <c r="I4759" i="7"/>
  <c r="I4758" i="7"/>
  <c r="I4757" i="7"/>
  <c r="I4756" i="7"/>
  <c r="I4755" i="7"/>
  <c r="I4754" i="7"/>
  <c r="I4753" i="7"/>
  <c r="I4752" i="7"/>
  <c r="I4751" i="7"/>
  <c r="I4750" i="7"/>
  <c r="I4749" i="7"/>
  <c r="I4748" i="7"/>
  <c r="I4747" i="7"/>
  <c r="I4746" i="7"/>
  <c r="I4745" i="7"/>
  <c r="I4744" i="7"/>
  <c r="I4743" i="7"/>
  <c r="I4742" i="7"/>
  <c r="I4741" i="7"/>
  <c r="I4740" i="7"/>
  <c r="I4739" i="7"/>
  <c r="I4738" i="7"/>
  <c r="I4737" i="7"/>
  <c r="I4736" i="7"/>
  <c r="I4735" i="7"/>
  <c r="I4734" i="7"/>
  <c r="I4733" i="7"/>
  <c r="I4732" i="7"/>
  <c r="I4731" i="7"/>
  <c r="I4730" i="7"/>
  <c r="I4729" i="7"/>
  <c r="I4728" i="7"/>
  <c r="I4727" i="7"/>
  <c r="I4726" i="7"/>
  <c r="I4725" i="7"/>
  <c r="I4724" i="7"/>
  <c r="I4723" i="7"/>
  <c r="I4722" i="7"/>
  <c r="I4721" i="7"/>
  <c r="I4720" i="7"/>
  <c r="I4719" i="7"/>
  <c r="I4718" i="7"/>
  <c r="I4717" i="7"/>
  <c r="I4716" i="7"/>
  <c r="I4715" i="7"/>
  <c r="I4714" i="7"/>
  <c r="I4713" i="7"/>
  <c r="I4712" i="7"/>
  <c r="I4711" i="7"/>
  <c r="I4710" i="7"/>
  <c r="I4709" i="7"/>
  <c r="I4708" i="7"/>
  <c r="I4707" i="7"/>
  <c r="I4706" i="7"/>
  <c r="I4705" i="7"/>
  <c r="I4704" i="7"/>
  <c r="I4703" i="7"/>
  <c r="I4702" i="7"/>
  <c r="I4701" i="7"/>
  <c r="I4700" i="7"/>
  <c r="I4699" i="7"/>
  <c r="I4698" i="7"/>
  <c r="I4697" i="7"/>
  <c r="I4696" i="7"/>
  <c r="I4695" i="7"/>
  <c r="I4694" i="7"/>
  <c r="I4693" i="7"/>
  <c r="I4692" i="7"/>
  <c r="I4691" i="7"/>
  <c r="I4690" i="7"/>
  <c r="I4689" i="7"/>
  <c r="I4688" i="7"/>
  <c r="I4687" i="7"/>
  <c r="I4686" i="7"/>
  <c r="I4685" i="7"/>
  <c r="I4684" i="7"/>
  <c r="I4683" i="7"/>
  <c r="I4682" i="7"/>
  <c r="I4681" i="7"/>
  <c r="I4680" i="7"/>
  <c r="I4679" i="7"/>
  <c r="I4678" i="7"/>
  <c r="I4677" i="7"/>
  <c r="I4676" i="7"/>
  <c r="I4675" i="7"/>
  <c r="I4674" i="7"/>
  <c r="I4673" i="7"/>
  <c r="I4672" i="7"/>
  <c r="I4671" i="7"/>
  <c r="I4670" i="7"/>
  <c r="I4669" i="7"/>
  <c r="I4668" i="7"/>
  <c r="I4667" i="7"/>
  <c r="I4666" i="7"/>
  <c r="I4665" i="7"/>
  <c r="I4664" i="7"/>
  <c r="I4663" i="7"/>
  <c r="I4662" i="7"/>
  <c r="I4661" i="7"/>
  <c r="I4660" i="7"/>
  <c r="I4659" i="7"/>
  <c r="I4658" i="7"/>
  <c r="I4657" i="7"/>
  <c r="I4656" i="7"/>
  <c r="I4655" i="7"/>
  <c r="I4654" i="7"/>
  <c r="I4653" i="7"/>
  <c r="I4652" i="7"/>
  <c r="I4651" i="7"/>
  <c r="I4650" i="7"/>
  <c r="I4649" i="7"/>
  <c r="I4648" i="7"/>
  <c r="I4647" i="7"/>
  <c r="I4646" i="7"/>
  <c r="I4645" i="7"/>
  <c r="I4644" i="7"/>
  <c r="I4643" i="7"/>
  <c r="I4642" i="7"/>
  <c r="I4641" i="7"/>
  <c r="I4640" i="7"/>
  <c r="I4639" i="7"/>
  <c r="I4638" i="7"/>
  <c r="I4637" i="7"/>
  <c r="I4636" i="7"/>
  <c r="I4635" i="7"/>
  <c r="I4634" i="7"/>
  <c r="I4633" i="7"/>
  <c r="I4632" i="7"/>
  <c r="I4631" i="7"/>
  <c r="I4630" i="7"/>
  <c r="I4629" i="7"/>
  <c r="I4628" i="7"/>
  <c r="I4627" i="7"/>
  <c r="I4626" i="7"/>
  <c r="I4625" i="7"/>
  <c r="I4624" i="7"/>
  <c r="I4623" i="7"/>
  <c r="I4622" i="7"/>
  <c r="I4621" i="7"/>
  <c r="I4620" i="7"/>
  <c r="I4619" i="7"/>
  <c r="I4618" i="7"/>
  <c r="I4617" i="7"/>
  <c r="I4616" i="7"/>
  <c r="I4615" i="7"/>
  <c r="I4614" i="7"/>
  <c r="I4613" i="7"/>
  <c r="I4612" i="7"/>
  <c r="I4611" i="7"/>
  <c r="I4610" i="7"/>
  <c r="I4609" i="7"/>
  <c r="I4608" i="7"/>
  <c r="I4607" i="7"/>
  <c r="I4606" i="7"/>
  <c r="I4605" i="7"/>
  <c r="I4604" i="7"/>
  <c r="I4603" i="7"/>
  <c r="I4602" i="7"/>
  <c r="I4601" i="7"/>
  <c r="I4600" i="7"/>
  <c r="I4599" i="7"/>
  <c r="I4598" i="7"/>
  <c r="I4597" i="7"/>
  <c r="I4596" i="7"/>
  <c r="I4595" i="7"/>
  <c r="I4594" i="7"/>
  <c r="I4593" i="7"/>
  <c r="I4592" i="7"/>
  <c r="I4591" i="7"/>
  <c r="I4590" i="7"/>
  <c r="I4589" i="7"/>
  <c r="I4588" i="7"/>
  <c r="I4587" i="7"/>
  <c r="I4586" i="7"/>
  <c r="I4585" i="7"/>
  <c r="I4584" i="7"/>
  <c r="I4583" i="7"/>
  <c r="I4582" i="7"/>
  <c r="I4581" i="7"/>
  <c r="I4580" i="7"/>
  <c r="I4579" i="7"/>
  <c r="I4578" i="7"/>
  <c r="I4577" i="7"/>
  <c r="I4576" i="7"/>
  <c r="I4575" i="7"/>
  <c r="I4574" i="7"/>
  <c r="I4573" i="7"/>
  <c r="I4572" i="7"/>
  <c r="I4571" i="7"/>
  <c r="I4570" i="7"/>
  <c r="I4569" i="7"/>
  <c r="I4568" i="7"/>
  <c r="I4567" i="7"/>
  <c r="I4566" i="7"/>
  <c r="I4565" i="7"/>
  <c r="I4564" i="7"/>
  <c r="I4563" i="7"/>
  <c r="I4562" i="7"/>
  <c r="I4561" i="7"/>
  <c r="I4560" i="7"/>
  <c r="I4559" i="7"/>
  <c r="I4558" i="7"/>
  <c r="I4557" i="7"/>
  <c r="I4556" i="7"/>
  <c r="I4555" i="7"/>
  <c r="I4554" i="7"/>
  <c r="I4553" i="7"/>
  <c r="I4552" i="7"/>
  <c r="I4551" i="7"/>
  <c r="I4550" i="7"/>
  <c r="I4549" i="7"/>
  <c r="I4548" i="7"/>
  <c r="I4547" i="7"/>
  <c r="I4546" i="7"/>
  <c r="I4545" i="7"/>
  <c r="I4544" i="7"/>
  <c r="I4543" i="7"/>
  <c r="I4542" i="7"/>
  <c r="I4541" i="7"/>
  <c r="I4540" i="7"/>
  <c r="I4539" i="7"/>
  <c r="I4538" i="7"/>
  <c r="I4537" i="7"/>
  <c r="I4536" i="7"/>
  <c r="I4535" i="7"/>
  <c r="I4534" i="7"/>
  <c r="I4533" i="7"/>
  <c r="I4532" i="7"/>
  <c r="I4531" i="7"/>
  <c r="I4530" i="7"/>
  <c r="I4529" i="7"/>
  <c r="I4528" i="7"/>
  <c r="I4527" i="7"/>
  <c r="I4526" i="7"/>
  <c r="I4525" i="7"/>
  <c r="I4524" i="7"/>
  <c r="I4523" i="7"/>
  <c r="I4522" i="7"/>
  <c r="I4521" i="7"/>
  <c r="I4520" i="7"/>
  <c r="I4519" i="7"/>
  <c r="I4518" i="7"/>
  <c r="I4517" i="7"/>
  <c r="I4516" i="7"/>
  <c r="I4515" i="7"/>
  <c r="I4514" i="7"/>
  <c r="I4513" i="7"/>
  <c r="I4512" i="7"/>
  <c r="I4511" i="7"/>
  <c r="I4510" i="7"/>
  <c r="I4509" i="7"/>
  <c r="I4508" i="7"/>
  <c r="I4507" i="7"/>
  <c r="I4506" i="7"/>
  <c r="I4505" i="7"/>
  <c r="I4504" i="7"/>
  <c r="I4503" i="7"/>
  <c r="I4502" i="7"/>
  <c r="I4501" i="7"/>
  <c r="I4500" i="7"/>
  <c r="I4499" i="7"/>
  <c r="I4498" i="7"/>
  <c r="I4497" i="7"/>
  <c r="I4496" i="7"/>
  <c r="I4495" i="7"/>
  <c r="I4494" i="7"/>
  <c r="I4493" i="7"/>
  <c r="I4492" i="7"/>
  <c r="I4491" i="7"/>
  <c r="I4490" i="7"/>
  <c r="I4489" i="7"/>
  <c r="I4488" i="7"/>
  <c r="I4487" i="7"/>
  <c r="I4486" i="7"/>
  <c r="I4485" i="7"/>
  <c r="I4484" i="7"/>
  <c r="I4483" i="7"/>
  <c r="I4482" i="7"/>
  <c r="I4481" i="7"/>
  <c r="I4480" i="7"/>
  <c r="I4479" i="7"/>
  <c r="I4478" i="7"/>
  <c r="I4477" i="7"/>
  <c r="I4476" i="7"/>
  <c r="I4475" i="7"/>
  <c r="I4474" i="7"/>
  <c r="I4473" i="7"/>
  <c r="I4472" i="7"/>
  <c r="I4471" i="7"/>
  <c r="I4470" i="7"/>
  <c r="I4469" i="7"/>
  <c r="I4468" i="7"/>
  <c r="I4467" i="7"/>
  <c r="I4466" i="7"/>
  <c r="I4465" i="7"/>
  <c r="I4464" i="7"/>
  <c r="I4463" i="7"/>
  <c r="I4462" i="7"/>
  <c r="I4461" i="7"/>
  <c r="I4460" i="7"/>
  <c r="I4459" i="7"/>
  <c r="I4458" i="7"/>
  <c r="I4457" i="7"/>
  <c r="I4456" i="7"/>
  <c r="I4455" i="7"/>
  <c r="I4454" i="7"/>
  <c r="I4453" i="7"/>
  <c r="I4452" i="7"/>
  <c r="I4451" i="7"/>
  <c r="I4450" i="7"/>
  <c r="I4449" i="7"/>
  <c r="I4448" i="7"/>
  <c r="I4447" i="7"/>
  <c r="I4446" i="7"/>
  <c r="I4445" i="7"/>
  <c r="I4444" i="7"/>
  <c r="I4443" i="7"/>
  <c r="I4442" i="7"/>
  <c r="I4441" i="7"/>
  <c r="I4440" i="7"/>
  <c r="I4439" i="7"/>
  <c r="I4438" i="7"/>
  <c r="I4437" i="7"/>
  <c r="I4436" i="7"/>
  <c r="I4435" i="7"/>
  <c r="I4434" i="7"/>
  <c r="I4433" i="7"/>
  <c r="I4432" i="7"/>
  <c r="I4431" i="7"/>
  <c r="I4430" i="7"/>
  <c r="I4429" i="7"/>
  <c r="I4428" i="7"/>
  <c r="I4427" i="7"/>
  <c r="I4426" i="7"/>
  <c r="I4425" i="7"/>
  <c r="I4424" i="7"/>
  <c r="I4423" i="7"/>
  <c r="I4422" i="7"/>
  <c r="I4421" i="7"/>
  <c r="I4420" i="7"/>
  <c r="I4419" i="7"/>
  <c r="I4418" i="7"/>
  <c r="I4417" i="7"/>
  <c r="I4416" i="7"/>
  <c r="I4415" i="7"/>
  <c r="I4414" i="7"/>
  <c r="I4413" i="7"/>
  <c r="I4412" i="7"/>
  <c r="I4411" i="7"/>
  <c r="I4410" i="7"/>
  <c r="I4409" i="7"/>
  <c r="I4408" i="7"/>
  <c r="I4407" i="7"/>
  <c r="I4406" i="7"/>
  <c r="I4405" i="7"/>
  <c r="I4404" i="7"/>
  <c r="I4403" i="7"/>
  <c r="I4402" i="7"/>
  <c r="I4401" i="7"/>
  <c r="I4400" i="7"/>
  <c r="I4399" i="7"/>
  <c r="I4398" i="7"/>
  <c r="I4397" i="7"/>
  <c r="I4396" i="7"/>
  <c r="I4395" i="7"/>
  <c r="I4394" i="7"/>
  <c r="I4393" i="7"/>
  <c r="I4392" i="7"/>
  <c r="I4391" i="7"/>
  <c r="I4390" i="7"/>
  <c r="I4389" i="7"/>
  <c r="I4388" i="7"/>
  <c r="I4387" i="7"/>
  <c r="I4386" i="7"/>
  <c r="I4385" i="7"/>
  <c r="I4384" i="7"/>
  <c r="I4383" i="7"/>
  <c r="I4382" i="7"/>
  <c r="I4381" i="7"/>
  <c r="I4380" i="7"/>
  <c r="I4379" i="7"/>
  <c r="I4378" i="7"/>
  <c r="I4377" i="7"/>
  <c r="I4376" i="7"/>
  <c r="I4375" i="7"/>
  <c r="I4374" i="7"/>
  <c r="I4373" i="7"/>
  <c r="I4372" i="7"/>
  <c r="I4371" i="7"/>
  <c r="I4370" i="7"/>
  <c r="I4369" i="7"/>
  <c r="I4368" i="7"/>
  <c r="I4367" i="7"/>
  <c r="I4366" i="7"/>
  <c r="I4365" i="7"/>
  <c r="I4364" i="7"/>
  <c r="I4363" i="7"/>
  <c r="I4362" i="7"/>
  <c r="I4361" i="7"/>
  <c r="I4360" i="7"/>
  <c r="I4359" i="7"/>
  <c r="I4358" i="7"/>
  <c r="I4357" i="7"/>
  <c r="I4356" i="7"/>
  <c r="I4355" i="7"/>
  <c r="I4354" i="7"/>
  <c r="I4353" i="7"/>
  <c r="I4352" i="7"/>
  <c r="I4351" i="7"/>
  <c r="I4350" i="7"/>
  <c r="I4349" i="7"/>
  <c r="I4348" i="7"/>
  <c r="I4347" i="7"/>
  <c r="I4346" i="7"/>
  <c r="I4345" i="7"/>
  <c r="I4344" i="7"/>
  <c r="I4343" i="7"/>
  <c r="I4342" i="7"/>
  <c r="I4341" i="7"/>
  <c r="I4340" i="7"/>
  <c r="I4339" i="7"/>
  <c r="I4338" i="7"/>
  <c r="I4337" i="7"/>
  <c r="I4336" i="7"/>
  <c r="I4335" i="7"/>
  <c r="I4334" i="7"/>
  <c r="I4333" i="7"/>
  <c r="I4332" i="7"/>
  <c r="I4331" i="7"/>
  <c r="I4330" i="7"/>
  <c r="I4329" i="7"/>
  <c r="I4328" i="7"/>
  <c r="I4327" i="7"/>
  <c r="I4326" i="7"/>
  <c r="I4325" i="7"/>
  <c r="I4324" i="7"/>
  <c r="I4323" i="7"/>
  <c r="I4322" i="7"/>
  <c r="I4321" i="7"/>
  <c r="I4320" i="7"/>
  <c r="I4319" i="7"/>
  <c r="I4318" i="7"/>
  <c r="I4317" i="7"/>
  <c r="I4316" i="7"/>
  <c r="I4315" i="7"/>
  <c r="I4314" i="7"/>
  <c r="I4313" i="7"/>
  <c r="I4312" i="7"/>
  <c r="I4311" i="7"/>
  <c r="I4310" i="7"/>
  <c r="I4309" i="7"/>
  <c r="I4308" i="7"/>
  <c r="I4307" i="7"/>
  <c r="I4306" i="7"/>
  <c r="I4305" i="7"/>
  <c r="I4304" i="7"/>
  <c r="I4303" i="7"/>
  <c r="I4302" i="7"/>
  <c r="I4301" i="7"/>
  <c r="I4300" i="7"/>
  <c r="I4299" i="7"/>
  <c r="I4298" i="7"/>
  <c r="I4297" i="7"/>
  <c r="I4296" i="7"/>
  <c r="I4295" i="7"/>
  <c r="I4294" i="7"/>
  <c r="I4293" i="7"/>
  <c r="I4292" i="7"/>
  <c r="I4291" i="7"/>
  <c r="I4290" i="7"/>
  <c r="I4289" i="7"/>
  <c r="I4288" i="7"/>
  <c r="I4287" i="7"/>
  <c r="I4286" i="7"/>
  <c r="I4285" i="7"/>
  <c r="I4284" i="7"/>
  <c r="I4283" i="7"/>
  <c r="I4282" i="7"/>
  <c r="I4281" i="7"/>
  <c r="I4280" i="7"/>
  <c r="I4279" i="7"/>
  <c r="I4278" i="7"/>
  <c r="I4277" i="7"/>
  <c r="I4276" i="7"/>
  <c r="I4275" i="7"/>
  <c r="I4274" i="7"/>
  <c r="I4273" i="7"/>
  <c r="I4272" i="7"/>
  <c r="I4271" i="7"/>
  <c r="I4270" i="7"/>
  <c r="I4269" i="7"/>
  <c r="I4268" i="7"/>
  <c r="I4267" i="7"/>
  <c r="I4266" i="7"/>
  <c r="I4265" i="7"/>
  <c r="I4264" i="7"/>
  <c r="I4263" i="7"/>
  <c r="I4262" i="7"/>
  <c r="I4261" i="7"/>
  <c r="I4260" i="7"/>
  <c r="I4259" i="7"/>
  <c r="I4258" i="7"/>
  <c r="I4257" i="7"/>
  <c r="I4256" i="7"/>
  <c r="I4255" i="7"/>
  <c r="I4254" i="7"/>
  <c r="I4253" i="7"/>
  <c r="I4252" i="7"/>
  <c r="I4251" i="7"/>
  <c r="I4250" i="7"/>
  <c r="I4249" i="7"/>
  <c r="I4248" i="7"/>
  <c r="I4247" i="7"/>
  <c r="I4246" i="7"/>
  <c r="I4245" i="7"/>
  <c r="I4244" i="7"/>
  <c r="I4243" i="7"/>
  <c r="I4242" i="7"/>
  <c r="I4241" i="7"/>
  <c r="I4240" i="7"/>
  <c r="I4239" i="7"/>
  <c r="I4238" i="7"/>
  <c r="I4237" i="7"/>
  <c r="I4236" i="7"/>
  <c r="I4235" i="7"/>
  <c r="I4234" i="7"/>
  <c r="I4233" i="7"/>
  <c r="I4232" i="7"/>
  <c r="I4231" i="7"/>
  <c r="I4230" i="7"/>
  <c r="I4229" i="7"/>
  <c r="I4228" i="7"/>
  <c r="I4227" i="7"/>
  <c r="I4226" i="7"/>
  <c r="I4225" i="7"/>
  <c r="I4224" i="7"/>
  <c r="I4223" i="7"/>
  <c r="I4222" i="7"/>
  <c r="I4221" i="7"/>
  <c r="I4220" i="7"/>
  <c r="I4219" i="7"/>
  <c r="I4218" i="7"/>
  <c r="I4217" i="7"/>
  <c r="I4216" i="7"/>
  <c r="I4215" i="7"/>
  <c r="I4214" i="7"/>
  <c r="I4213" i="7"/>
  <c r="I4212" i="7"/>
  <c r="I4211" i="7"/>
  <c r="I4210" i="7"/>
  <c r="I4209" i="7"/>
  <c r="I4208" i="7"/>
  <c r="I4207" i="7"/>
  <c r="I4206" i="7"/>
  <c r="I4205" i="7"/>
  <c r="I4204" i="7"/>
  <c r="I4203" i="7"/>
  <c r="I4202" i="7"/>
  <c r="I4201" i="7"/>
  <c r="I4200" i="7"/>
  <c r="I4199" i="7"/>
  <c r="I4198" i="7"/>
  <c r="I4197" i="7"/>
  <c r="I4196" i="7"/>
  <c r="I4195" i="7"/>
  <c r="I4194" i="7"/>
  <c r="I4193" i="7"/>
  <c r="I4192" i="7"/>
  <c r="I4191" i="7"/>
  <c r="I4190" i="7"/>
  <c r="I4189" i="7"/>
  <c r="I4188" i="7"/>
  <c r="I4187" i="7"/>
  <c r="I4186" i="7"/>
  <c r="I4185" i="7"/>
  <c r="I4184" i="7"/>
  <c r="I4183" i="7"/>
  <c r="I4182" i="7"/>
  <c r="I4181" i="7"/>
  <c r="I4180" i="7"/>
  <c r="I4179" i="7"/>
  <c r="I4178" i="7"/>
  <c r="I4177" i="7"/>
  <c r="I4176" i="7"/>
  <c r="I4175" i="7"/>
  <c r="I4174" i="7"/>
  <c r="I4173" i="7"/>
  <c r="I4172" i="7"/>
  <c r="I4171" i="7"/>
  <c r="I4170" i="7"/>
  <c r="I4169" i="7"/>
  <c r="I4168" i="7"/>
  <c r="I4167" i="7"/>
  <c r="I4166" i="7"/>
  <c r="I4165" i="7"/>
  <c r="I4164" i="7"/>
  <c r="I4163" i="7"/>
  <c r="I4162" i="7"/>
  <c r="I4161" i="7"/>
  <c r="I4160" i="7"/>
  <c r="I4159" i="7"/>
  <c r="I4158" i="7"/>
  <c r="I4157" i="7"/>
  <c r="I4156" i="7"/>
  <c r="I4155" i="7"/>
  <c r="I4154" i="7"/>
  <c r="I4153" i="7"/>
  <c r="I4152" i="7"/>
  <c r="I4151" i="7"/>
  <c r="I4150" i="7"/>
  <c r="I4149" i="7"/>
  <c r="I4148" i="7"/>
  <c r="I4147" i="7"/>
  <c r="I4146" i="7"/>
  <c r="I4145" i="7"/>
  <c r="I4144" i="7"/>
  <c r="I4143" i="7"/>
  <c r="I4142" i="7"/>
  <c r="I4141" i="7"/>
  <c r="I4140" i="7"/>
  <c r="I4139" i="7"/>
  <c r="I4138" i="7"/>
  <c r="I4137" i="7"/>
  <c r="I4136" i="7"/>
  <c r="I4135" i="7"/>
  <c r="I4134" i="7"/>
  <c r="I4133" i="7"/>
  <c r="I4132" i="7"/>
  <c r="I4131" i="7"/>
  <c r="I4130" i="7"/>
  <c r="I4129" i="7"/>
  <c r="I4128" i="7"/>
  <c r="I4127" i="7"/>
  <c r="I4126" i="7"/>
  <c r="I4125" i="7"/>
  <c r="I4124" i="7"/>
  <c r="I4123" i="7"/>
  <c r="I4122" i="7"/>
  <c r="I4121" i="7"/>
  <c r="I4120" i="7"/>
  <c r="I4119" i="7"/>
  <c r="I4118" i="7"/>
  <c r="I4117" i="7"/>
  <c r="I4116" i="7"/>
  <c r="I4115" i="7"/>
  <c r="I4114" i="7"/>
  <c r="I4113" i="7"/>
  <c r="I4112" i="7"/>
  <c r="I4111" i="7"/>
  <c r="I4110" i="7"/>
  <c r="I4109" i="7"/>
  <c r="I4108" i="7"/>
  <c r="I4107" i="7"/>
  <c r="I4106" i="7"/>
  <c r="I4105" i="7"/>
  <c r="I4104" i="7"/>
  <c r="I4103" i="7"/>
  <c r="I4102" i="7"/>
  <c r="I4101" i="7"/>
  <c r="I4100" i="7"/>
  <c r="I4099" i="7"/>
  <c r="I4098" i="7"/>
  <c r="I4097" i="7"/>
  <c r="I4096" i="7"/>
  <c r="I4095" i="7"/>
  <c r="I4094" i="7"/>
  <c r="I4093" i="7"/>
  <c r="I4092" i="7"/>
  <c r="I4091" i="7"/>
  <c r="I4090" i="7"/>
  <c r="I4089" i="7"/>
  <c r="I4088" i="7"/>
  <c r="I4087" i="7"/>
  <c r="I4086" i="7"/>
  <c r="I4085" i="7"/>
  <c r="I4084" i="7"/>
  <c r="I4083" i="7"/>
  <c r="I4082" i="7"/>
  <c r="I4081" i="7"/>
  <c r="I4080" i="7"/>
  <c r="I4079" i="7"/>
  <c r="I4078" i="7"/>
  <c r="I4077" i="7"/>
  <c r="I4076" i="7"/>
  <c r="I4075" i="7"/>
  <c r="I4074" i="7"/>
  <c r="I4073" i="7"/>
  <c r="I4072" i="7"/>
  <c r="I4071" i="7"/>
  <c r="I4070" i="7"/>
  <c r="I4069" i="7"/>
  <c r="I4068" i="7"/>
  <c r="I4067" i="7"/>
  <c r="I4066" i="7"/>
  <c r="I4065" i="7"/>
  <c r="I4064" i="7"/>
  <c r="I4063" i="7"/>
  <c r="I4062" i="7"/>
  <c r="I4061" i="7"/>
  <c r="I4060" i="7"/>
  <c r="I4059" i="7"/>
  <c r="I4058" i="7"/>
  <c r="I4057" i="7"/>
  <c r="I4056" i="7"/>
  <c r="I4055" i="7"/>
  <c r="I4054" i="7"/>
  <c r="I4053" i="7"/>
  <c r="I4052" i="7"/>
  <c r="I4051" i="7"/>
  <c r="I4050" i="7"/>
  <c r="I4049" i="7"/>
  <c r="I4048" i="7"/>
  <c r="I4047" i="7"/>
  <c r="I4046" i="7"/>
  <c r="I4045" i="7"/>
  <c r="I4044" i="7"/>
  <c r="I4043" i="7"/>
  <c r="I4042" i="7"/>
  <c r="I4041" i="7"/>
  <c r="I4040" i="7"/>
  <c r="I4039" i="7"/>
  <c r="I4038" i="7"/>
  <c r="I4037" i="7"/>
  <c r="I4036" i="7"/>
  <c r="I4035" i="7"/>
  <c r="I4034" i="7"/>
  <c r="I4033" i="7"/>
  <c r="I4032" i="7"/>
  <c r="I4031" i="7"/>
  <c r="I4030" i="7"/>
  <c r="I4029" i="7"/>
  <c r="I4028" i="7"/>
  <c r="I4027" i="7"/>
  <c r="I4026" i="7"/>
  <c r="I4025" i="7"/>
  <c r="I4024" i="7"/>
  <c r="I4023" i="7"/>
  <c r="I4022" i="7"/>
  <c r="I4021" i="7"/>
  <c r="I4020" i="7"/>
  <c r="I4019" i="7"/>
  <c r="I4018" i="7"/>
  <c r="I4017" i="7"/>
  <c r="I4016" i="7"/>
  <c r="I4015" i="7"/>
  <c r="I4014" i="7"/>
  <c r="I4013" i="7"/>
  <c r="I4012" i="7"/>
  <c r="I4011" i="7"/>
  <c r="I4010" i="7"/>
  <c r="I4009" i="7"/>
  <c r="I4008" i="7"/>
  <c r="I4007" i="7"/>
  <c r="I4006" i="7"/>
  <c r="I4005" i="7"/>
  <c r="I4004" i="7"/>
  <c r="I4003" i="7"/>
  <c r="I4002" i="7"/>
  <c r="I4001" i="7"/>
  <c r="I4000" i="7"/>
  <c r="I3999" i="7"/>
  <c r="I3998" i="7"/>
  <c r="I3997" i="7"/>
  <c r="I3996" i="7"/>
  <c r="I3995" i="7"/>
  <c r="I3994" i="7"/>
  <c r="I3993" i="7"/>
  <c r="I3992" i="7"/>
  <c r="I3991" i="7"/>
  <c r="I3990" i="7"/>
  <c r="I3989" i="7"/>
  <c r="I3988" i="7"/>
  <c r="I3987" i="7"/>
  <c r="I3986" i="7"/>
  <c r="I3985" i="7"/>
  <c r="I3984" i="7"/>
  <c r="I3983" i="7"/>
  <c r="I3982" i="7"/>
  <c r="I3981" i="7"/>
  <c r="I3980" i="7"/>
  <c r="I3979" i="7"/>
  <c r="I3978" i="7"/>
  <c r="I3977" i="7"/>
  <c r="I3976" i="7"/>
  <c r="I3975" i="7"/>
  <c r="I3974" i="7"/>
  <c r="I3973" i="7"/>
  <c r="I3972" i="7"/>
  <c r="I3971" i="7"/>
  <c r="I3970" i="7"/>
  <c r="I3969" i="7"/>
  <c r="I3968" i="7"/>
  <c r="I3967" i="7"/>
  <c r="I3966" i="7"/>
  <c r="I3965" i="7"/>
  <c r="I3964" i="7"/>
  <c r="I3963" i="7"/>
  <c r="I3962" i="7"/>
  <c r="I3961" i="7"/>
  <c r="I3960" i="7"/>
  <c r="I3959" i="7"/>
  <c r="I3958" i="7"/>
  <c r="I3957" i="7"/>
  <c r="I3956" i="7"/>
  <c r="I3955" i="7"/>
  <c r="I3954" i="7"/>
  <c r="I3953" i="7"/>
  <c r="I3952" i="7"/>
  <c r="I3951" i="7"/>
  <c r="I3950" i="7"/>
  <c r="I3949" i="7"/>
  <c r="I3948" i="7"/>
  <c r="I3947" i="7"/>
  <c r="I3946" i="7"/>
  <c r="I3945" i="7"/>
  <c r="I3944" i="7"/>
  <c r="I3943" i="7"/>
  <c r="I3942" i="7"/>
  <c r="I3941" i="7"/>
  <c r="I3940" i="7"/>
  <c r="I3939" i="7"/>
  <c r="I3938" i="7"/>
  <c r="I3937" i="7"/>
  <c r="I3936" i="7"/>
  <c r="I3935" i="7"/>
  <c r="I3934" i="7"/>
  <c r="I3933" i="7"/>
  <c r="I3932" i="7"/>
  <c r="I3931" i="7"/>
  <c r="I3930" i="7"/>
  <c r="I3929" i="7"/>
  <c r="I3928" i="7"/>
  <c r="I3927" i="7"/>
  <c r="I3926" i="7"/>
  <c r="I3925" i="7"/>
  <c r="I3924" i="7"/>
  <c r="I3923" i="7"/>
  <c r="I3922" i="7"/>
  <c r="I3921" i="7"/>
  <c r="I3920" i="7"/>
  <c r="I3919" i="7"/>
  <c r="I3918" i="7"/>
  <c r="I3917" i="7"/>
  <c r="I3916" i="7"/>
  <c r="I3915" i="7"/>
  <c r="I3914" i="7"/>
  <c r="I3913" i="7"/>
  <c r="I3912" i="7"/>
  <c r="I3911" i="7"/>
  <c r="I3910" i="7"/>
  <c r="I3909" i="7"/>
  <c r="I3908" i="7"/>
  <c r="I3907" i="7"/>
  <c r="I3906" i="7"/>
  <c r="I3905" i="7"/>
  <c r="I3904" i="7"/>
  <c r="I3903" i="7"/>
  <c r="I3902" i="7"/>
  <c r="I3901" i="7"/>
  <c r="I3900" i="7"/>
  <c r="I3899" i="7"/>
  <c r="I3898" i="7"/>
  <c r="I3897" i="7"/>
  <c r="I3896" i="7"/>
  <c r="I3895" i="7"/>
  <c r="I3894" i="7"/>
  <c r="I3893" i="7"/>
  <c r="I3892" i="7"/>
  <c r="I3891" i="7"/>
  <c r="I3890" i="7"/>
  <c r="I3889" i="7"/>
  <c r="I3888" i="7"/>
  <c r="I3887" i="7"/>
  <c r="I3886" i="7"/>
  <c r="I3885" i="7"/>
  <c r="I3884" i="7"/>
  <c r="I3883" i="7"/>
  <c r="I3882" i="7"/>
  <c r="I3881" i="7"/>
  <c r="I3880" i="7"/>
  <c r="I3879" i="7"/>
  <c r="I3878" i="7"/>
  <c r="I3877" i="7"/>
  <c r="I3876" i="7"/>
  <c r="I3875" i="7"/>
  <c r="I3874" i="7"/>
  <c r="I3873" i="7"/>
  <c r="I3872" i="7"/>
  <c r="I3871" i="7"/>
  <c r="I3870" i="7"/>
  <c r="I3869" i="7"/>
  <c r="I3868" i="7"/>
  <c r="I3867" i="7"/>
  <c r="I3866" i="7"/>
  <c r="I3865" i="7"/>
  <c r="I3864" i="7"/>
  <c r="I3863" i="7"/>
  <c r="I3862" i="7"/>
  <c r="I3861" i="7"/>
  <c r="I3860" i="7"/>
  <c r="I3859" i="7"/>
  <c r="I3858" i="7"/>
  <c r="I3857" i="7"/>
  <c r="I3856" i="7"/>
  <c r="I3855" i="7"/>
  <c r="I3854" i="7"/>
  <c r="I3853" i="7"/>
  <c r="I3852" i="7"/>
  <c r="I3851" i="7"/>
  <c r="I3850" i="7"/>
  <c r="I3849" i="7"/>
  <c r="I3848" i="7"/>
  <c r="I3847" i="7"/>
  <c r="I3846" i="7"/>
  <c r="I3845" i="7"/>
  <c r="I3844" i="7"/>
  <c r="I3843" i="7"/>
  <c r="I3842" i="7"/>
  <c r="I3841" i="7"/>
  <c r="I3840" i="7"/>
  <c r="I3839" i="7"/>
  <c r="I3838" i="7"/>
  <c r="I3837" i="7"/>
  <c r="I3836" i="7"/>
  <c r="I3835" i="7"/>
  <c r="I3834" i="7"/>
  <c r="I3833" i="7"/>
  <c r="I3832" i="7"/>
  <c r="I3831" i="7"/>
  <c r="I3830" i="7"/>
  <c r="I3829" i="7"/>
  <c r="I3828" i="7"/>
  <c r="I3827" i="7"/>
  <c r="I3826" i="7"/>
  <c r="I3825" i="7"/>
  <c r="I3824" i="7"/>
  <c r="I3823" i="7"/>
  <c r="I3822" i="7"/>
  <c r="I3821" i="7"/>
  <c r="I3820" i="7"/>
  <c r="I3819" i="7"/>
  <c r="I3818" i="7"/>
  <c r="I3817" i="7"/>
  <c r="I3816" i="7"/>
  <c r="I3815" i="7"/>
  <c r="I3814" i="7"/>
  <c r="I3813" i="7"/>
  <c r="I3812" i="7"/>
  <c r="I3811" i="7"/>
  <c r="I3810" i="7"/>
  <c r="I3809" i="7"/>
  <c r="I3808" i="7"/>
  <c r="I3807" i="7"/>
  <c r="I3806" i="7"/>
  <c r="I3805" i="7"/>
  <c r="I3804" i="7"/>
  <c r="I3803" i="7"/>
  <c r="I3802" i="7"/>
  <c r="I3801" i="7"/>
  <c r="I3800" i="7"/>
  <c r="I3799" i="7"/>
  <c r="I3798" i="7"/>
  <c r="I3797" i="7"/>
  <c r="I3796" i="7"/>
  <c r="I3795" i="7"/>
  <c r="I3794" i="7"/>
  <c r="I3793" i="7"/>
  <c r="I3792" i="7"/>
  <c r="I3791" i="7"/>
  <c r="I3790" i="7"/>
  <c r="I3789" i="7"/>
  <c r="I3788" i="7"/>
  <c r="I3787" i="7"/>
  <c r="I3786" i="7"/>
  <c r="I3785" i="7"/>
  <c r="I3784" i="7"/>
  <c r="I3783" i="7"/>
  <c r="I3782" i="7"/>
  <c r="I3781" i="7"/>
  <c r="I3780" i="7"/>
  <c r="I3779" i="7"/>
  <c r="I3778" i="7"/>
  <c r="I3777" i="7"/>
  <c r="I3776" i="7"/>
  <c r="I3775" i="7"/>
  <c r="I3774" i="7"/>
  <c r="I3773" i="7"/>
  <c r="I3772" i="7"/>
  <c r="I3771" i="7"/>
  <c r="I3770" i="7"/>
  <c r="I3769" i="7"/>
  <c r="I3768" i="7"/>
  <c r="I3767" i="7"/>
  <c r="I3766" i="7"/>
  <c r="I3765" i="7"/>
  <c r="I3764" i="7"/>
  <c r="I3763" i="7"/>
  <c r="I3762" i="7"/>
  <c r="I3761" i="7"/>
  <c r="I3760" i="7"/>
  <c r="I3759" i="7"/>
  <c r="I3758" i="7"/>
  <c r="I3757" i="7"/>
  <c r="I3756" i="7"/>
  <c r="I3755" i="7"/>
  <c r="I3754" i="7"/>
  <c r="I3753" i="7"/>
  <c r="I3752" i="7"/>
  <c r="I3751" i="7"/>
  <c r="I3750" i="7"/>
  <c r="I3749" i="7"/>
  <c r="I3748" i="7"/>
  <c r="I3747" i="7"/>
  <c r="I3746" i="7"/>
  <c r="I3745" i="7"/>
  <c r="I3744" i="7"/>
  <c r="I3743" i="7"/>
  <c r="I3742" i="7"/>
  <c r="I3741" i="7"/>
  <c r="I3740" i="7"/>
  <c r="I3739" i="7"/>
  <c r="I3738" i="7"/>
  <c r="I3737" i="7"/>
  <c r="I3736" i="7"/>
  <c r="I3735" i="7"/>
  <c r="I3734" i="7"/>
  <c r="I3733" i="7"/>
  <c r="I3732" i="7"/>
  <c r="I3731" i="7"/>
  <c r="I3730" i="7"/>
  <c r="I3729" i="7"/>
  <c r="I3728" i="7"/>
  <c r="I3727" i="7"/>
  <c r="I3726" i="7"/>
  <c r="I3725" i="7"/>
  <c r="I3724" i="7"/>
  <c r="I3723" i="7"/>
  <c r="I3722" i="7"/>
  <c r="I3721" i="7"/>
  <c r="I3720" i="7"/>
  <c r="I3719" i="7"/>
  <c r="I3718" i="7"/>
  <c r="I3717" i="7"/>
  <c r="I3716" i="7"/>
  <c r="I3715" i="7"/>
  <c r="I3714" i="7"/>
  <c r="I3713" i="7"/>
  <c r="I3712" i="7"/>
  <c r="I3711" i="7"/>
  <c r="I3710" i="7"/>
  <c r="I3709" i="7"/>
  <c r="I3708" i="7"/>
  <c r="I3707" i="7"/>
  <c r="I3706" i="7"/>
  <c r="I3705" i="7"/>
  <c r="I3704" i="7"/>
  <c r="I3703" i="7"/>
  <c r="I3702" i="7"/>
  <c r="I3701" i="7"/>
  <c r="I3700" i="7"/>
  <c r="I3699" i="7"/>
  <c r="I3698" i="7"/>
  <c r="I3697" i="7"/>
  <c r="I3696" i="7"/>
  <c r="I3695" i="7"/>
  <c r="I3694" i="7"/>
  <c r="I3693" i="7"/>
  <c r="I3692" i="7"/>
  <c r="I3691" i="7"/>
  <c r="I3690" i="7"/>
  <c r="I3689" i="7"/>
  <c r="I3688" i="7"/>
  <c r="I3687" i="7"/>
  <c r="I3686" i="7"/>
  <c r="I3685" i="7"/>
  <c r="I3684" i="7"/>
  <c r="I3683" i="7"/>
  <c r="I3682" i="7"/>
  <c r="I3681" i="7"/>
  <c r="I3680" i="7"/>
  <c r="I3679" i="7"/>
  <c r="I3678" i="7"/>
  <c r="I3677" i="7"/>
  <c r="I3676" i="7"/>
  <c r="I3675" i="7"/>
  <c r="I3674" i="7"/>
  <c r="I3673" i="7"/>
  <c r="I3672" i="7"/>
  <c r="I3671" i="7"/>
  <c r="I3670" i="7"/>
  <c r="I3669" i="7"/>
  <c r="I3668" i="7"/>
  <c r="I3667" i="7"/>
  <c r="I3666" i="7"/>
  <c r="I3665" i="7"/>
  <c r="I3664" i="7"/>
  <c r="I3663" i="7"/>
  <c r="I3662" i="7"/>
  <c r="I3661" i="7"/>
  <c r="I3660" i="7"/>
  <c r="I3659" i="7"/>
  <c r="I3658" i="7"/>
  <c r="I3657" i="7"/>
  <c r="I3656" i="7"/>
  <c r="I3655" i="7"/>
  <c r="I3654" i="7"/>
  <c r="I3653" i="7"/>
  <c r="I3652" i="7"/>
  <c r="I3651" i="7"/>
  <c r="I3650" i="7"/>
  <c r="I3649" i="7"/>
  <c r="I3648" i="7"/>
  <c r="I3647" i="7"/>
  <c r="I3646" i="7"/>
  <c r="I3645" i="7"/>
  <c r="I3644" i="7"/>
  <c r="I3643" i="7"/>
  <c r="I3642" i="7"/>
  <c r="I3641" i="7"/>
  <c r="I3640" i="7"/>
  <c r="I3639" i="7"/>
  <c r="I3638" i="7"/>
  <c r="I3637" i="7"/>
  <c r="I3636" i="7"/>
  <c r="I3635" i="7"/>
  <c r="I3634" i="7"/>
  <c r="I3633" i="7"/>
  <c r="I3632" i="7"/>
  <c r="I3631" i="7"/>
  <c r="I3630" i="7"/>
  <c r="I3629" i="7"/>
  <c r="I3628" i="7"/>
  <c r="I3627" i="7"/>
  <c r="I3626" i="7"/>
  <c r="I3625" i="7"/>
  <c r="I3624" i="7"/>
  <c r="I3623" i="7"/>
  <c r="I3622" i="7"/>
  <c r="I3621" i="7"/>
  <c r="I3620" i="7"/>
  <c r="I3619" i="7"/>
  <c r="I3618" i="7"/>
  <c r="I3617" i="7"/>
  <c r="I3616" i="7"/>
  <c r="I3615" i="7"/>
  <c r="I3614" i="7"/>
  <c r="I3613" i="7"/>
  <c r="I3612" i="7"/>
  <c r="I3611" i="7"/>
  <c r="I3610" i="7"/>
  <c r="I3609" i="7"/>
  <c r="I3608" i="7"/>
  <c r="I3607" i="7"/>
  <c r="I3606" i="7"/>
  <c r="I3605" i="7"/>
  <c r="I3604" i="7"/>
  <c r="I3603" i="7"/>
  <c r="I3602" i="7"/>
  <c r="I3601" i="7"/>
  <c r="I3600" i="7"/>
  <c r="I3599" i="7"/>
  <c r="I3598" i="7"/>
  <c r="I3597" i="7"/>
  <c r="I3596" i="7"/>
  <c r="I3595" i="7"/>
  <c r="I3594" i="7"/>
  <c r="I3593" i="7"/>
  <c r="I3592" i="7"/>
  <c r="I3591" i="7"/>
  <c r="I3590" i="7"/>
  <c r="I3589" i="7"/>
  <c r="I3588" i="7"/>
  <c r="I3587" i="7"/>
  <c r="I3586" i="7"/>
  <c r="I3585" i="7"/>
  <c r="I3584" i="7"/>
  <c r="I3583" i="7"/>
  <c r="I3582" i="7"/>
  <c r="I3581" i="7"/>
  <c r="I3580" i="7"/>
  <c r="I3579" i="7"/>
  <c r="I3578" i="7"/>
  <c r="I3577" i="7"/>
  <c r="I3576" i="7"/>
  <c r="I3575" i="7"/>
  <c r="I3574" i="7"/>
  <c r="I3573" i="7"/>
  <c r="I3572" i="7"/>
  <c r="I3571" i="7"/>
  <c r="I3570" i="7"/>
  <c r="I3569" i="7"/>
  <c r="I3568" i="7"/>
  <c r="I3567" i="7"/>
  <c r="I3566" i="7"/>
  <c r="I3565" i="7"/>
  <c r="I3564" i="7"/>
  <c r="I3563" i="7"/>
  <c r="I3562" i="7"/>
  <c r="I3561" i="7"/>
  <c r="I3560" i="7"/>
  <c r="I3559" i="7"/>
  <c r="I3558" i="7"/>
  <c r="I3557" i="7"/>
  <c r="I3556" i="7"/>
  <c r="I3555" i="7"/>
  <c r="I3554" i="7"/>
  <c r="I3553" i="7"/>
  <c r="I3552" i="7"/>
  <c r="I3551" i="7"/>
  <c r="I3550" i="7"/>
  <c r="I3549" i="7"/>
  <c r="I3548" i="7"/>
  <c r="I3547" i="7"/>
  <c r="I3546" i="7"/>
  <c r="I3545" i="7"/>
  <c r="I3544" i="7"/>
  <c r="I3543" i="7"/>
  <c r="I3542" i="7"/>
  <c r="I3541" i="7"/>
  <c r="I3540" i="7"/>
  <c r="I3539" i="7"/>
  <c r="I3538" i="7"/>
  <c r="I3537" i="7"/>
  <c r="I3536" i="7"/>
  <c r="I3535" i="7"/>
  <c r="I3534" i="7"/>
  <c r="I3533" i="7"/>
  <c r="I3532" i="7"/>
  <c r="I3531" i="7"/>
  <c r="I3530" i="7"/>
  <c r="I3529" i="7"/>
  <c r="I3528" i="7"/>
  <c r="I3527" i="7"/>
  <c r="I3526" i="7"/>
  <c r="I3525" i="7"/>
  <c r="I3524" i="7"/>
  <c r="I3523" i="7"/>
  <c r="I3522" i="7"/>
  <c r="I3521" i="7"/>
  <c r="I3520" i="7"/>
  <c r="I3519" i="7"/>
  <c r="I3518" i="7"/>
  <c r="I3517" i="7"/>
  <c r="I3516" i="7"/>
  <c r="I3515" i="7"/>
  <c r="I3514" i="7"/>
  <c r="I3513" i="7"/>
  <c r="I3512" i="7"/>
  <c r="I3511" i="7"/>
  <c r="I3510" i="7"/>
  <c r="I3509" i="7"/>
  <c r="I3508" i="7"/>
  <c r="I3507" i="7"/>
  <c r="I3506" i="7"/>
  <c r="I3505" i="7"/>
  <c r="I3504" i="7"/>
  <c r="I3503" i="7"/>
  <c r="I3502" i="7"/>
  <c r="I3501" i="7"/>
  <c r="I3500" i="7"/>
  <c r="I3499" i="7"/>
  <c r="I3498" i="7"/>
  <c r="I3497" i="7"/>
  <c r="I3496" i="7"/>
  <c r="I3495" i="7"/>
  <c r="I3494" i="7"/>
  <c r="I3493" i="7"/>
  <c r="I3492" i="7"/>
  <c r="I3491" i="7"/>
  <c r="I3490" i="7"/>
  <c r="I3489" i="7"/>
  <c r="I3488" i="7"/>
  <c r="I3487" i="7"/>
  <c r="I3486" i="7"/>
  <c r="I3485" i="7"/>
  <c r="I3484" i="7"/>
  <c r="I3483" i="7"/>
  <c r="I3482" i="7"/>
  <c r="I3481" i="7"/>
  <c r="I3480" i="7"/>
  <c r="I3479" i="7"/>
  <c r="I3478" i="7"/>
  <c r="I3477" i="7"/>
  <c r="I3476" i="7"/>
  <c r="I3475" i="7"/>
  <c r="I3474" i="7"/>
  <c r="I3473" i="7"/>
  <c r="I3472" i="7"/>
  <c r="I3471" i="7"/>
  <c r="I3470" i="7"/>
  <c r="I3469" i="7"/>
  <c r="I3468" i="7"/>
  <c r="I3467" i="7"/>
  <c r="I3466" i="7"/>
  <c r="I3465" i="7"/>
  <c r="I3464" i="7"/>
  <c r="I3463" i="7"/>
  <c r="I3462" i="7"/>
  <c r="I3461" i="7"/>
  <c r="I3460" i="7"/>
  <c r="I3459" i="7"/>
  <c r="I3458" i="7"/>
  <c r="I3457" i="7"/>
  <c r="I3456" i="7"/>
  <c r="I3455" i="7"/>
  <c r="I3454" i="7"/>
  <c r="I3453" i="7"/>
  <c r="I3452" i="7"/>
  <c r="I3451" i="7"/>
  <c r="I3450" i="7"/>
  <c r="I3449" i="7"/>
  <c r="I3448" i="7"/>
  <c r="I3447" i="7"/>
  <c r="I3446" i="7"/>
  <c r="I3445" i="7"/>
  <c r="I3444" i="7"/>
  <c r="I3443" i="7"/>
  <c r="I3442" i="7"/>
  <c r="I3441" i="7"/>
  <c r="I3440" i="7"/>
  <c r="I3439" i="7"/>
  <c r="I3438" i="7"/>
  <c r="I3437" i="7"/>
  <c r="I3436" i="7"/>
  <c r="I3435" i="7"/>
  <c r="I3434" i="7"/>
  <c r="I3433" i="7"/>
  <c r="I3432" i="7"/>
  <c r="I3431" i="7"/>
  <c r="I3430" i="7"/>
  <c r="I3429" i="7"/>
  <c r="I3428" i="7"/>
  <c r="I3427" i="7"/>
  <c r="I3426" i="7"/>
  <c r="I3425" i="7"/>
  <c r="I3424" i="7"/>
  <c r="I3423" i="7"/>
  <c r="I3422" i="7"/>
  <c r="I3421" i="7"/>
  <c r="I3420" i="7"/>
  <c r="I3419" i="7"/>
  <c r="I3418" i="7"/>
  <c r="I3417" i="7"/>
  <c r="I3416" i="7"/>
  <c r="I3415" i="7"/>
  <c r="I3414" i="7"/>
  <c r="I3413" i="7"/>
  <c r="I3412" i="7"/>
  <c r="I3411" i="7"/>
  <c r="I3410" i="7"/>
  <c r="I3409" i="7"/>
  <c r="I3408" i="7"/>
  <c r="I3407" i="7"/>
  <c r="I3406" i="7"/>
  <c r="I3405" i="7"/>
  <c r="I3404" i="7"/>
  <c r="I3403" i="7"/>
  <c r="I3402" i="7"/>
  <c r="I3401" i="7"/>
  <c r="I3400" i="7"/>
  <c r="I3399" i="7"/>
  <c r="I3398" i="7"/>
  <c r="I3397" i="7"/>
  <c r="I3396" i="7"/>
  <c r="I3395" i="7"/>
  <c r="I3394" i="7"/>
  <c r="I3393" i="7"/>
  <c r="I3392" i="7"/>
  <c r="I3391" i="7"/>
  <c r="I3390" i="7"/>
  <c r="I3389" i="7"/>
  <c r="I3388" i="7"/>
  <c r="I3387" i="7"/>
  <c r="I3386" i="7"/>
  <c r="I3385" i="7"/>
  <c r="I3384" i="7"/>
  <c r="I3383" i="7"/>
  <c r="I3382" i="7"/>
  <c r="I3381" i="7"/>
  <c r="I3380" i="7"/>
  <c r="I3379" i="7"/>
  <c r="I3378" i="7"/>
  <c r="I3377" i="7"/>
  <c r="I3376" i="7"/>
  <c r="I3375" i="7"/>
  <c r="I3374" i="7"/>
  <c r="I3373" i="7"/>
  <c r="I3372" i="7"/>
  <c r="I3371" i="7"/>
  <c r="I3370" i="7"/>
  <c r="I3369" i="7"/>
  <c r="I3368" i="7"/>
  <c r="I3367" i="7"/>
  <c r="I3366" i="7"/>
  <c r="I3365" i="7"/>
  <c r="I3364" i="7"/>
  <c r="I3363" i="7"/>
  <c r="I3362" i="7"/>
  <c r="I3361" i="7"/>
  <c r="I3360" i="7"/>
  <c r="I3359" i="7"/>
  <c r="I3358" i="7"/>
  <c r="I3357" i="7"/>
  <c r="I3356" i="7"/>
  <c r="I3355" i="7"/>
  <c r="I3354" i="7"/>
  <c r="I3353" i="7"/>
  <c r="I3352" i="7"/>
  <c r="I3351" i="7"/>
  <c r="I3350" i="7"/>
  <c r="I3349" i="7"/>
  <c r="I3348" i="7"/>
  <c r="I3347" i="7"/>
  <c r="I3346" i="7"/>
  <c r="I3345" i="7"/>
  <c r="I3344" i="7"/>
  <c r="I3343" i="7"/>
  <c r="I3342" i="7"/>
  <c r="I3341" i="7"/>
  <c r="I3340" i="7"/>
  <c r="I3339" i="7"/>
  <c r="I3338" i="7"/>
  <c r="I3337" i="7"/>
  <c r="I3336" i="7"/>
  <c r="I3335" i="7"/>
  <c r="I3334" i="7"/>
  <c r="I3333" i="7"/>
  <c r="I3332" i="7"/>
  <c r="I3331" i="7"/>
  <c r="I3330" i="7"/>
  <c r="I3329" i="7"/>
  <c r="I3328" i="7"/>
  <c r="I3327" i="7"/>
  <c r="I3326" i="7"/>
  <c r="I3325" i="7"/>
  <c r="I3324" i="7"/>
  <c r="I3323" i="7"/>
  <c r="I3322" i="7"/>
  <c r="I3321" i="7"/>
  <c r="I3320" i="7"/>
  <c r="I3319" i="7"/>
  <c r="I3318" i="7"/>
  <c r="I3317" i="7"/>
  <c r="I3316" i="7"/>
  <c r="I3315" i="7"/>
  <c r="I3314" i="7"/>
  <c r="I3313" i="7"/>
  <c r="I3312" i="7"/>
  <c r="I3311" i="7"/>
  <c r="I3310" i="7"/>
  <c r="I3309" i="7"/>
  <c r="I3308" i="7"/>
  <c r="I3307" i="7"/>
  <c r="I3306" i="7"/>
  <c r="I3305" i="7"/>
  <c r="I3304" i="7"/>
  <c r="I3303" i="7"/>
  <c r="I3302" i="7"/>
  <c r="I3301" i="7"/>
  <c r="I3300" i="7"/>
  <c r="I3299" i="7"/>
  <c r="I3298" i="7"/>
  <c r="I3297" i="7"/>
  <c r="I3296" i="7"/>
  <c r="I3295" i="7"/>
  <c r="I3294" i="7"/>
  <c r="I3293" i="7"/>
  <c r="I3292" i="7"/>
  <c r="I3291" i="7"/>
  <c r="I3290" i="7"/>
  <c r="I3289" i="7"/>
  <c r="I3288" i="7"/>
  <c r="I3287" i="7"/>
  <c r="I3286" i="7"/>
  <c r="I3285" i="7"/>
  <c r="I3284" i="7"/>
  <c r="I3283" i="7"/>
  <c r="I3282" i="7"/>
  <c r="I3281" i="7"/>
  <c r="I3280" i="7"/>
  <c r="I3279" i="7"/>
  <c r="I3278" i="7"/>
  <c r="I3277" i="7"/>
  <c r="I3276" i="7"/>
  <c r="I3275" i="7"/>
  <c r="I3274" i="7"/>
  <c r="I3273" i="7"/>
  <c r="I3272" i="7"/>
  <c r="I3271" i="7"/>
  <c r="I3270" i="7"/>
  <c r="I3269" i="7"/>
  <c r="I3268" i="7"/>
  <c r="I3267" i="7"/>
  <c r="I3266" i="7"/>
  <c r="I3265" i="7"/>
  <c r="I3264" i="7"/>
  <c r="I3263" i="7"/>
  <c r="I3262" i="7"/>
  <c r="I3261" i="7"/>
  <c r="I3260" i="7"/>
  <c r="I3259" i="7"/>
  <c r="I3258" i="7"/>
  <c r="I3257" i="7"/>
  <c r="I3256" i="7"/>
  <c r="I3255" i="7"/>
  <c r="I3254" i="7"/>
  <c r="I3253" i="7"/>
  <c r="I3252" i="7"/>
  <c r="I3251" i="7"/>
  <c r="I3250" i="7"/>
  <c r="I3249" i="7"/>
  <c r="I3248" i="7"/>
  <c r="I3247" i="7"/>
  <c r="I3246" i="7"/>
  <c r="I3245" i="7"/>
  <c r="I3244" i="7"/>
  <c r="I3243" i="7"/>
  <c r="I3242" i="7"/>
  <c r="I3241" i="7"/>
  <c r="I3240" i="7"/>
  <c r="I3239" i="7"/>
  <c r="I3238" i="7"/>
  <c r="I3237" i="7"/>
  <c r="I3236" i="7"/>
  <c r="I3235" i="7"/>
  <c r="I3234" i="7"/>
  <c r="I3233" i="7"/>
  <c r="I3232" i="7"/>
  <c r="I3231" i="7"/>
  <c r="I3230" i="7"/>
  <c r="I3229" i="7"/>
  <c r="I3228" i="7"/>
  <c r="I3227" i="7"/>
  <c r="I3226" i="7"/>
  <c r="I3225" i="7"/>
  <c r="I3224" i="7"/>
  <c r="I3223" i="7"/>
  <c r="I3222" i="7"/>
  <c r="I3221" i="7"/>
  <c r="I3220" i="7"/>
  <c r="I3219" i="7"/>
  <c r="I3218" i="7"/>
  <c r="I3217" i="7"/>
  <c r="I3216" i="7"/>
  <c r="I3215" i="7"/>
  <c r="I3214" i="7"/>
  <c r="I3213" i="7"/>
  <c r="I3212" i="7"/>
  <c r="I3211" i="7"/>
  <c r="I3210" i="7"/>
  <c r="I3209" i="7"/>
  <c r="I3208" i="7"/>
  <c r="I3207" i="7"/>
  <c r="I3206" i="7"/>
  <c r="I3205" i="7"/>
  <c r="I3204" i="7"/>
  <c r="I3203" i="7"/>
  <c r="I3202" i="7"/>
  <c r="I3201" i="7"/>
  <c r="I3200" i="7"/>
  <c r="I3199" i="7"/>
  <c r="I3198" i="7"/>
  <c r="I3197" i="7"/>
  <c r="I3196" i="7"/>
  <c r="I3195" i="7"/>
  <c r="I3194" i="7"/>
  <c r="I3193" i="7"/>
  <c r="I3192" i="7"/>
  <c r="I3191" i="7"/>
  <c r="I3190" i="7"/>
  <c r="I3189" i="7"/>
  <c r="I3188" i="7"/>
  <c r="I3187" i="7"/>
  <c r="I3186" i="7"/>
  <c r="I3185" i="7"/>
  <c r="I3184" i="7"/>
  <c r="I3183" i="7"/>
  <c r="I3182" i="7"/>
  <c r="I3181" i="7"/>
  <c r="I3180" i="7"/>
  <c r="I3179" i="7"/>
  <c r="I3178" i="7"/>
  <c r="I3177" i="7"/>
  <c r="I3176" i="7"/>
  <c r="I3175" i="7"/>
  <c r="I3174" i="7"/>
  <c r="I3173" i="7"/>
  <c r="I3172" i="7"/>
  <c r="I3171" i="7"/>
  <c r="I3170" i="7"/>
  <c r="I3169" i="7"/>
  <c r="I3168" i="7"/>
  <c r="I3167" i="7"/>
  <c r="I3166" i="7"/>
  <c r="I3165" i="7"/>
  <c r="I3164" i="7"/>
  <c r="I3163" i="7"/>
  <c r="I3162" i="7"/>
  <c r="I3161" i="7"/>
  <c r="I3160" i="7"/>
  <c r="I3159" i="7"/>
  <c r="I3158" i="7"/>
  <c r="I3157" i="7"/>
  <c r="I3156" i="7"/>
  <c r="I3155" i="7"/>
  <c r="I3154" i="7"/>
  <c r="I3153" i="7"/>
  <c r="I3152" i="7"/>
  <c r="I3151" i="7"/>
  <c r="I3150" i="7"/>
  <c r="I3149" i="7"/>
  <c r="I3148" i="7"/>
  <c r="I3147" i="7"/>
  <c r="I3146" i="7"/>
  <c r="I3145" i="7"/>
  <c r="I3144" i="7"/>
  <c r="I3143" i="7"/>
  <c r="I3142" i="7"/>
  <c r="I3141" i="7"/>
  <c r="I3140" i="7"/>
  <c r="I3139" i="7"/>
  <c r="I3138" i="7"/>
  <c r="I3137" i="7"/>
  <c r="I3136" i="7"/>
  <c r="I3135" i="7"/>
  <c r="I3134" i="7"/>
  <c r="I3133" i="7"/>
  <c r="I3132" i="7"/>
  <c r="I3131" i="7"/>
  <c r="I3130" i="7"/>
  <c r="I3129" i="7"/>
  <c r="I3128" i="7"/>
  <c r="I3127" i="7"/>
  <c r="I3126" i="7"/>
  <c r="I3125" i="7"/>
  <c r="I3124" i="7"/>
  <c r="I3123" i="7"/>
  <c r="I3122" i="7"/>
  <c r="I3121" i="7"/>
  <c r="I3120" i="7"/>
  <c r="I3119" i="7"/>
  <c r="I3118" i="7"/>
  <c r="I3117" i="7"/>
  <c r="I3116" i="7"/>
  <c r="I3115" i="7"/>
  <c r="I3114" i="7"/>
  <c r="I3113" i="7"/>
  <c r="I3112" i="7"/>
  <c r="I3111" i="7"/>
  <c r="I3110" i="7"/>
  <c r="I3109" i="7"/>
  <c r="I3108" i="7"/>
  <c r="I3107" i="7"/>
  <c r="I3106" i="7"/>
  <c r="I3105" i="7"/>
  <c r="I3104" i="7"/>
  <c r="I3103" i="7"/>
  <c r="I3102" i="7"/>
  <c r="I3101" i="7"/>
  <c r="I3100" i="7"/>
  <c r="I3099" i="7"/>
  <c r="I3098" i="7"/>
  <c r="I3097" i="7"/>
  <c r="I3096" i="7"/>
  <c r="I3095" i="7"/>
  <c r="I3094" i="7"/>
  <c r="I3093" i="7"/>
  <c r="I3092" i="7"/>
  <c r="I3091" i="7"/>
  <c r="I3090" i="7"/>
  <c r="I3089" i="7"/>
  <c r="I3088" i="7"/>
  <c r="I3087" i="7"/>
  <c r="I3086" i="7"/>
  <c r="I3085" i="7"/>
  <c r="I3084" i="7"/>
  <c r="I3083" i="7"/>
  <c r="I3082" i="7"/>
  <c r="I3081" i="7"/>
  <c r="I3080" i="7"/>
  <c r="I3079" i="7"/>
  <c r="I3078" i="7"/>
  <c r="I3077" i="7"/>
  <c r="I3076" i="7"/>
  <c r="I3075" i="7"/>
  <c r="I3074" i="7"/>
  <c r="I3073" i="7"/>
  <c r="I3072" i="7"/>
  <c r="I3071" i="7"/>
  <c r="I3070" i="7"/>
  <c r="I3069" i="7"/>
  <c r="I3068" i="7"/>
  <c r="I3067" i="7"/>
  <c r="I3066" i="7"/>
  <c r="I3065" i="7"/>
  <c r="I3064" i="7"/>
  <c r="I3063" i="7"/>
  <c r="I3062" i="7"/>
  <c r="I3061" i="7"/>
  <c r="I3060" i="7"/>
  <c r="I3059" i="7"/>
  <c r="I3058" i="7"/>
  <c r="I3057" i="7"/>
  <c r="I3056" i="7"/>
  <c r="I3055" i="7"/>
  <c r="I3054" i="7"/>
  <c r="I3053" i="7"/>
  <c r="I3052" i="7"/>
  <c r="I3051" i="7"/>
  <c r="I3050" i="7"/>
  <c r="I3049" i="7"/>
  <c r="I3048" i="7"/>
  <c r="I3047" i="7"/>
  <c r="I3046" i="7"/>
  <c r="I3045" i="7"/>
  <c r="I3044" i="7"/>
  <c r="I3043" i="7"/>
  <c r="I3042" i="7"/>
  <c r="I3041" i="7"/>
  <c r="I3040" i="7"/>
  <c r="I3039" i="7"/>
  <c r="I3038" i="7"/>
  <c r="I3037" i="7"/>
  <c r="I3036" i="7"/>
  <c r="I3035" i="7"/>
  <c r="I3034" i="7"/>
  <c r="I3033" i="7"/>
  <c r="I3032" i="7"/>
  <c r="I3031" i="7"/>
  <c r="I3030" i="7"/>
  <c r="I3029" i="7"/>
  <c r="I3028" i="7"/>
  <c r="I3027" i="7"/>
  <c r="I3026" i="7"/>
  <c r="I3025" i="7"/>
  <c r="I3024" i="7"/>
  <c r="I3023" i="7"/>
  <c r="I3022" i="7"/>
  <c r="I3021" i="7"/>
  <c r="I3020" i="7"/>
  <c r="I3019" i="7"/>
  <c r="I3018" i="7"/>
  <c r="I3017" i="7"/>
  <c r="I3016" i="7"/>
  <c r="I3015" i="7"/>
  <c r="I3014" i="7"/>
  <c r="I3013" i="7"/>
  <c r="I3012" i="7"/>
  <c r="I3011" i="7"/>
  <c r="I3010" i="7"/>
  <c r="I3009" i="7"/>
  <c r="I3008" i="7"/>
  <c r="I3007" i="7"/>
  <c r="I3006" i="7"/>
  <c r="I3005" i="7"/>
  <c r="I3004" i="7"/>
  <c r="I3003" i="7"/>
  <c r="I3002" i="7"/>
  <c r="I3001" i="7"/>
  <c r="I3000" i="7"/>
  <c r="I2999" i="7"/>
  <c r="I2998" i="7"/>
  <c r="I2997" i="7"/>
  <c r="I2996" i="7"/>
  <c r="I2995" i="7"/>
  <c r="I2994" i="7"/>
  <c r="I2993" i="7"/>
  <c r="I2992" i="7"/>
  <c r="I2991" i="7"/>
  <c r="I2990" i="7"/>
  <c r="I2989" i="7"/>
  <c r="I2988" i="7"/>
  <c r="I2987" i="7"/>
  <c r="I2986" i="7"/>
  <c r="I2985" i="7"/>
  <c r="I2984" i="7"/>
  <c r="I2983" i="7"/>
  <c r="I2982" i="7"/>
  <c r="I2981" i="7"/>
  <c r="I2980" i="7"/>
  <c r="I2979" i="7"/>
  <c r="I2978" i="7"/>
  <c r="I2977" i="7"/>
  <c r="I2976" i="7"/>
  <c r="I2975" i="7"/>
  <c r="I2974" i="7"/>
  <c r="I2973" i="7"/>
  <c r="I2972" i="7"/>
  <c r="I2971" i="7"/>
  <c r="I2970" i="7"/>
  <c r="I2969" i="7"/>
  <c r="I2968" i="7"/>
  <c r="I2967" i="7"/>
  <c r="I2966" i="7"/>
  <c r="I2965" i="7"/>
  <c r="I2964" i="7"/>
  <c r="I2963" i="7"/>
  <c r="I2962" i="7"/>
  <c r="I2961" i="7"/>
  <c r="I2960" i="7"/>
  <c r="I2959" i="7"/>
  <c r="I2958" i="7"/>
  <c r="I2957" i="7"/>
  <c r="I2956" i="7"/>
  <c r="I2955" i="7"/>
  <c r="I2954" i="7"/>
  <c r="I2953" i="7"/>
  <c r="I2952" i="7"/>
  <c r="I2951" i="7"/>
  <c r="I2950" i="7"/>
  <c r="I2949" i="7"/>
  <c r="I2948" i="7"/>
  <c r="I2947" i="7"/>
  <c r="I2946" i="7"/>
  <c r="I2945" i="7"/>
  <c r="I2944" i="7"/>
  <c r="I2943" i="7"/>
  <c r="I2942" i="7"/>
  <c r="I2941" i="7"/>
  <c r="I2940" i="7"/>
  <c r="I2939" i="7"/>
  <c r="I2938" i="7"/>
  <c r="I2937" i="7"/>
  <c r="I2936" i="7"/>
  <c r="I2935" i="7"/>
  <c r="I2934" i="7"/>
  <c r="I2933" i="7"/>
  <c r="I2932" i="7"/>
  <c r="I2931" i="7"/>
  <c r="I2930" i="7"/>
  <c r="I2929" i="7"/>
  <c r="I2928" i="7"/>
  <c r="I2927" i="7"/>
  <c r="I2926" i="7"/>
  <c r="I2925" i="7"/>
  <c r="I2924" i="7"/>
  <c r="I2923" i="7"/>
  <c r="I2922" i="7"/>
  <c r="I2921" i="7"/>
  <c r="I2920" i="7"/>
  <c r="I2919" i="7"/>
  <c r="I2918" i="7"/>
  <c r="I2917" i="7"/>
  <c r="I2916" i="7"/>
  <c r="I2915" i="7"/>
  <c r="I2914" i="7"/>
  <c r="I2913" i="7"/>
  <c r="I2912" i="7"/>
  <c r="I2911" i="7"/>
  <c r="I2910" i="7"/>
  <c r="I2909" i="7"/>
  <c r="I2908" i="7"/>
  <c r="I2907" i="7"/>
  <c r="I2906" i="7"/>
  <c r="I2905" i="7"/>
  <c r="I2904" i="7"/>
  <c r="I2903" i="7"/>
  <c r="I2902" i="7"/>
  <c r="I2901" i="7"/>
  <c r="I2900" i="7"/>
  <c r="I2899" i="7"/>
  <c r="I2898" i="7"/>
  <c r="I2897" i="7"/>
  <c r="I2896" i="7"/>
  <c r="I2895" i="7"/>
  <c r="I2894" i="7"/>
  <c r="I2893" i="7"/>
  <c r="I2892" i="7"/>
  <c r="I2891" i="7"/>
  <c r="I2890" i="7"/>
  <c r="I2889" i="7"/>
  <c r="I2888" i="7"/>
  <c r="I2887" i="7"/>
  <c r="I2886" i="7"/>
  <c r="I2885" i="7"/>
  <c r="I2884" i="7"/>
  <c r="I2883" i="7"/>
  <c r="I2882" i="7"/>
  <c r="I2881" i="7"/>
  <c r="I2880" i="7"/>
  <c r="I2879" i="7"/>
  <c r="I2878" i="7"/>
  <c r="I2877" i="7"/>
  <c r="I2876" i="7"/>
  <c r="I2875" i="7"/>
  <c r="I2874" i="7"/>
  <c r="I2873" i="7"/>
  <c r="I2872" i="7"/>
  <c r="I2871" i="7"/>
  <c r="I2870" i="7"/>
  <c r="I2869" i="7"/>
  <c r="I2868" i="7"/>
  <c r="I2867" i="7"/>
  <c r="I2866" i="7"/>
  <c r="I2865" i="7"/>
  <c r="I2864" i="7"/>
  <c r="I2863" i="7"/>
  <c r="I2862" i="7"/>
  <c r="I2861" i="7"/>
  <c r="I2860" i="7"/>
  <c r="I2859" i="7"/>
  <c r="I2858" i="7"/>
  <c r="I2857" i="7"/>
  <c r="I2856" i="7"/>
  <c r="I2855" i="7"/>
  <c r="I2854" i="7"/>
  <c r="I2853" i="7"/>
  <c r="I2852" i="7"/>
  <c r="I2851" i="7"/>
  <c r="I2850" i="7"/>
  <c r="I2849" i="7"/>
  <c r="I2848" i="7"/>
  <c r="I2847" i="7"/>
  <c r="I2846" i="7"/>
  <c r="I2845" i="7"/>
  <c r="I2844" i="7"/>
  <c r="I2843" i="7"/>
  <c r="I2842" i="7"/>
  <c r="I2841" i="7"/>
  <c r="I2840" i="7"/>
  <c r="I2839" i="7"/>
  <c r="I2838" i="7"/>
  <c r="I2837" i="7"/>
  <c r="I2836" i="7"/>
  <c r="I2835" i="7"/>
  <c r="I2834" i="7"/>
  <c r="I2833" i="7"/>
  <c r="I2832" i="7"/>
  <c r="I2831" i="7"/>
  <c r="I2830" i="7"/>
  <c r="I2829" i="7"/>
  <c r="I2828" i="7"/>
  <c r="I2827" i="7"/>
  <c r="I2826" i="7"/>
  <c r="I2825" i="7"/>
  <c r="I2824" i="7"/>
  <c r="I2823" i="7"/>
  <c r="I2822" i="7"/>
  <c r="I2821" i="7"/>
  <c r="I2820" i="7"/>
  <c r="I2819" i="7"/>
  <c r="I2818" i="7"/>
  <c r="I2817" i="7"/>
  <c r="I2816" i="7"/>
  <c r="I2815" i="7"/>
  <c r="I2814" i="7"/>
  <c r="I2813" i="7"/>
  <c r="I2812" i="7"/>
  <c r="I2811" i="7"/>
  <c r="I2810" i="7"/>
  <c r="I2809" i="7"/>
  <c r="I2808" i="7"/>
  <c r="I2807" i="7"/>
  <c r="I2806" i="7"/>
  <c r="I2805" i="7"/>
  <c r="I2804" i="7"/>
  <c r="I2803" i="7"/>
  <c r="I2802" i="7"/>
  <c r="I2801" i="7"/>
  <c r="I2800" i="7"/>
  <c r="I2799" i="7"/>
  <c r="I2798" i="7"/>
  <c r="I2797" i="7"/>
  <c r="I2796" i="7"/>
  <c r="I2795" i="7"/>
  <c r="I2794" i="7"/>
  <c r="I2793" i="7"/>
  <c r="I2792" i="7"/>
  <c r="I2791" i="7"/>
  <c r="I2790" i="7"/>
  <c r="I2789" i="7"/>
  <c r="I2788" i="7"/>
  <c r="I2787" i="7"/>
  <c r="I2786" i="7"/>
  <c r="I2785" i="7"/>
  <c r="I2784" i="7"/>
  <c r="I2783" i="7"/>
  <c r="I2782" i="7"/>
  <c r="I2781" i="7"/>
  <c r="I2780" i="7"/>
  <c r="I2779" i="7"/>
  <c r="I2778" i="7"/>
  <c r="I2777" i="7"/>
  <c r="I2776" i="7"/>
  <c r="I2775" i="7"/>
  <c r="I2774" i="7"/>
  <c r="I2773" i="7"/>
  <c r="I2772" i="7"/>
  <c r="I2771" i="7"/>
  <c r="I2770" i="7"/>
  <c r="I2769" i="7"/>
  <c r="I2768" i="7"/>
  <c r="I2767" i="7"/>
  <c r="I2766" i="7"/>
  <c r="I2765" i="7"/>
  <c r="I2764" i="7"/>
  <c r="I2763" i="7"/>
  <c r="I2762" i="7"/>
  <c r="I2761" i="7"/>
  <c r="I2760" i="7"/>
  <c r="I2759" i="7"/>
  <c r="I2758" i="7"/>
  <c r="I2757" i="7"/>
  <c r="I2756" i="7"/>
  <c r="I2755" i="7"/>
  <c r="I2754" i="7"/>
  <c r="I2753" i="7"/>
  <c r="I2752" i="7"/>
  <c r="I2751" i="7"/>
  <c r="I2750" i="7"/>
  <c r="I2749" i="7"/>
  <c r="I2748" i="7"/>
  <c r="I2747" i="7"/>
  <c r="I2746" i="7"/>
  <c r="I2745" i="7"/>
  <c r="I2744" i="7"/>
  <c r="I2743" i="7"/>
  <c r="I2742" i="7"/>
  <c r="I2741" i="7"/>
  <c r="I2740" i="7"/>
  <c r="I2739" i="7"/>
  <c r="I2738" i="7"/>
  <c r="I2737" i="7"/>
  <c r="I2736" i="7"/>
  <c r="I2735" i="7"/>
  <c r="I2734" i="7"/>
  <c r="I2733" i="7"/>
  <c r="I2732" i="7"/>
  <c r="I2731" i="7"/>
  <c r="I2730" i="7"/>
  <c r="I2729" i="7"/>
  <c r="I2728" i="7"/>
  <c r="I2727" i="7"/>
  <c r="I2726" i="7"/>
  <c r="I2725" i="7"/>
  <c r="I2724" i="7"/>
  <c r="I2723" i="7"/>
  <c r="I2722" i="7"/>
  <c r="I2721" i="7"/>
  <c r="I2720" i="7"/>
  <c r="I2719" i="7"/>
  <c r="I2718" i="7"/>
  <c r="I2717" i="7"/>
  <c r="I2716" i="7"/>
  <c r="I2715" i="7"/>
  <c r="I2714" i="7"/>
  <c r="I2713" i="7"/>
  <c r="I2712" i="7"/>
  <c r="I2711" i="7"/>
  <c r="I2710" i="7"/>
  <c r="I2709" i="7"/>
  <c r="I2708" i="7"/>
  <c r="I2707" i="7"/>
  <c r="I2706" i="7"/>
  <c r="I2705" i="7"/>
  <c r="I2704" i="7"/>
  <c r="I2703" i="7"/>
  <c r="I2702" i="7"/>
  <c r="I2701" i="7"/>
  <c r="I2700" i="7"/>
  <c r="I2699" i="7"/>
  <c r="I2698" i="7"/>
  <c r="I2697" i="7"/>
  <c r="I2696" i="7"/>
  <c r="I2695" i="7"/>
  <c r="I2694" i="7"/>
  <c r="I2693" i="7"/>
  <c r="I2692" i="7"/>
  <c r="I2691" i="7"/>
  <c r="I2690" i="7"/>
  <c r="I2689" i="7"/>
  <c r="I2688" i="7"/>
  <c r="I2687" i="7"/>
  <c r="I2686" i="7"/>
  <c r="I2685" i="7"/>
  <c r="I2684" i="7"/>
  <c r="I2683" i="7"/>
  <c r="I2682" i="7"/>
  <c r="I2681" i="7"/>
  <c r="I2680" i="7"/>
  <c r="I2679" i="7"/>
  <c r="I2678" i="7"/>
  <c r="I2677" i="7"/>
  <c r="I2676" i="7"/>
  <c r="I2675" i="7"/>
  <c r="I2674" i="7"/>
  <c r="I2673" i="7"/>
  <c r="I2672" i="7"/>
  <c r="I2671" i="7"/>
  <c r="I2670" i="7"/>
  <c r="I2669" i="7"/>
  <c r="I2668" i="7"/>
  <c r="I2667" i="7"/>
  <c r="I2666" i="7"/>
  <c r="I2665" i="7"/>
  <c r="I2664" i="7"/>
  <c r="I2663" i="7"/>
  <c r="I2662" i="7"/>
  <c r="I2661" i="7"/>
  <c r="I2660" i="7"/>
  <c r="I2659" i="7"/>
  <c r="I2658" i="7"/>
  <c r="I2657" i="7"/>
  <c r="I2656" i="7"/>
  <c r="I2655" i="7"/>
  <c r="I2654" i="7"/>
  <c r="I2653" i="7"/>
  <c r="I2652" i="7"/>
  <c r="I2651" i="7"/>
  <c r="I2650" i="7"/>
  <c r="I2649" i="7"/>
  <c r="I2648" i="7"/>
  <c r="I2647" i="7"/>
  <c r="I2646" i="7"/>
  <c r="I2645" i="7"/>
  <c r="I2644" i="7"/>
  <c r="I2643" i="7"/>
  <c r="I2642" i="7"/>
  <c r="I2641" i="7"/>
  <c r="I2640" i="7"/>
  <c r="I2639" i="7"/>
  <c r="I2638" i="7"/>
  <c r="I2637" i="7"/>
  <c r="I2636" i="7"/>
  <c r="I2635" i="7"/>
  <c r="I2634" i="7"/>
  <c r="I2633" i="7"/>
  <c r="I2632" i="7"/>
  <c r="I2631" i="7"/>
  <c r="I2630" i="7"/>
  <c r="I2629" i="7"/>
  <c r="I2628" i="7"/>
  <c r="I2627" i="7"/>
  <c r="I2626" i="7"/>
  <c r="I2625" i="7"/>
  <c r="I2624" i="7"/>
  <c r="I2623" i="7"/>
  <c r="I2622" i="7"/>
  <c r="I2621" i="7"/>
  <c r="I2620" i="7"/>
  <c r="I2619" i="7"/>
  <c r="I2618" i="7"/>
  <c r="I2617" i="7"/>
  <c r="I2616" i="7"/>
  <c r="I2615" i="7"/>
  <c r="I2614" i="7"/>
  <c r="I2613" i="7"/>
  <c r="I2612" i="7"/>
  <c r="I2611" i="7"/>
  <c r="I2610" i="7"/>
  <c r="I2609" i="7"/>
  <c r="I2608" i="7"/>
  <c r="I2607" i="7"/>
  <c r="I2606" i="7"/>
  <c r="I2605" i="7"/>
  <c r="I2604" i="7"/>
  <c r="I2603" i="7"/>
  <c r="I2602" i="7"/>
  <c r="I2601" i="7"/>
  <c r="I2600" i="7"/>
  <c r="I2599" i="7"/>
  <c r="I2598" i="7"/>
  <c r="I2597" i="7"/>
  <c r="I2596" i="7"/>
  <c r="I2595" i="7"/>
  <c r="I2594" i="7"/>
  <c r="I2593" i="7"/>
  <c r="I2592" i="7"/>
  <c r="I2591" i="7"/>
  <c r="I2590" i="7"/>
  <c r="I2589" i="7"/>
  <c r="I2588" i="7"/>
  <c r="I2587" i="7"/>
  <c r="I2586" i="7"/>
  <c r="I2585" i="7"/>
  <c r="I2584" i="7"/>
  <c r="I2583" i="7"/>
  <c r="I2582" i="7"/>
  <c r="I2581" i="7"/>
  <c r="I2580" i="7"/>
  <c r="I2579" i="7"/>
  <c r="I2578" i="7"/>
  <c r="I2577" i="7"/>
  <c r="I2576" i="7"/>
  <c r="I2575" i="7"/>
  <c r="I2574" i="7"/>
  <c r="I2573" i="7"/>
  <c r="I2572" i="7"/>
  <c r="I2571" i="7"/>
  <c r="I2570" i="7"/>
  <c r="I2569" i="7"/>
  <c r="I2568" i="7"/>
  <c r="I2567" i="7"/>
  <c r="I2566" i="7"/>
  <c r="I2565" i="7"/>
  <c r="I2564" i="7"/>
  <c r="I2563" i="7"/>
  <c r="I2562" i="7"/>
  <c r="I2561" i="7"/>
  <c r="I2560" i="7"/>
  <c r="I2559" i="7"/>
  <c r="I2558" i="7"/>
  <c r="I2557" i="7"/>
  <c r="I2556" i="7"/>
  <c r="I2555" i="7"/>
  <c r="I2554" i="7"/>
  <c r="I2553" i="7"/>
  <c r="I2552" i="7"/>
  <c r="I2551" i="7"/>
  <c r="I2550" i="7"/>
  <c r="I2549" i="7"/>
  <c r="I2548" i="7"/>
  <c r="I2547" i="7"/>
  <c r="I2546" i="7"/>
  <c r="I2545" i="7"/>
  <c r="I2544" i="7"/>
  <c r="I2543" i="7"/>
  <c r="I2542" i="7"/>
  <c r="I2541" i="7"/>
  <c r="I2540" i="7"/>
  <c r="I2539" i="7"/>
  <c r="I2538" i="7"/>
  <c r="I2537" i="7"/>
  <c r="I2536" i="7"/>
  <c r="I2535" i="7"/>
  <c r="I2534" i="7"/>
  <c r="I2533" i="7"/>
  <c r="I2532" i="7"/>
  <c r="I2531" i="7"/>
  <c r="I2530" i="7"/>
  <c r="I2529" i="7"/>
  <c r="I2528" i="7"/>
  <c r="I2527" i="7"/>
  <c r="I2526" i="7"/>
  <c r="I2525" i="7"/>
  <c r="I2524" i="7"/>
  <c r="I2523" i="7"/>
  <c r="I2522" i="7"/>
  <c r="I2521" i="7"/>
  <c r="I2520" i="7"/>
  <c r="I2519" i="7"/>
  <c r="I2518" i="7"/>
  <c r="I2517" i="7"/>
  <c r="I2516" i="7"/>
  <c r="I2515" i="7"/>
  <c r="I2514" i="7"/>
  <c r="I2513" i="7"/>
  <c r="I2512" i="7"/>
  <c r="I2511" i="7"/>
  <c r="I2510" i="7"/>
  <c r="I2509" i="7"/>
  <c r="I2508" i="7"/>
  <c r="I2507" i="7"/>
  <c r="I2506" i="7"/>
  <c r="I2505" i="7"/>
  <c r="I2504" i="7"/>
  <c r="I2503" i="7"/>
  <c r="I2502" i="7"/>
  <c r="I2501" i="7"/>
  <c r="I2500" i="7"/>
  <c r="I2499" i="7"/>
  <c r="I2498" i="7"/>
  <c r="I2497" i="7"/>
  <c r="I2496" i="7"/>
  <c r="I2495" i="7"/>
  <c r="I2494" i="7"/>
  <c r="I2493" i="7"/>
  <c r="I2492" i="7"/>
  <c r="I2491" i="7"/>
  <c r="I2490" i="7"/>
  <c r="I2489" i="7"/>
  <c r="I2488" i="7"/>
  <c r="I2487" i="7"/>
  <c r="I2486" i="7"/>
  <c r="I2485" i="7"/>
  <c r="I2484" i="7"/>
  <c r="I2483" i="7"/>
  <c r="I2482" i="7"/>
  <c r="I2481" i="7"/>
  <c r="I2480" i="7"/>
  <c r="I2479" i="7"/>
  <c r="I2478" i="7"/>
  <c r="I2477" i="7"/>
  <c r="I2476" i="7"/>
  <c r="I2475" i="7"/>
  <c r="I2474" i="7"/>
  <c r="I2473" i="7"/>
  <c r="I2472" i="7"/>
  <c r="I2471" i="7"/>
  <c r="I2470" i="7"/>
  <c r="I2469" i="7"/>
  <c r="I2468" i="7"/>
  <c r="I2467" i="7"/>
  <c r="I2466" i="7"/>
  <c r="I2465" i="7"/>
  <c r="I2464" i="7"/>
  <c r="I2463" i="7"/>
  <c r="I2462" i="7"/>
  <c r="I2461" i="7"/>
  <c r="I2460" i="7"/>
  <c r="I2459" i="7"/>
  <c r="I2458" i="7"/>
  <c r="I2457" i="7"/>
  <c r="I2456" i="7"/>
  <c r="I2455" i="7"/>
  <c r="I2454" i="7"/>
  <c r="I2453" i="7"/>
  <c r="I2452" i="7"/>
  <c r="I2451" i="7"/>
  <c r="I2450" i="7"/>
  <c r="I2449" i="7"/>
  <c r="I2448" i="7"/>
  <c r="I2447" i="7"/>
  <c r="I2446" i="7"/>
  <c r="I2445" i="7"/>
  <c r="I2444" i="7"/>
  <c r="I2443" i="7"/>
  <c r="I2442" i="7"/>
  <c r="I2441" i="7"/>
  <c r="I2440" i="7"/>
  <c r="I2439" i="7"/>
  <c r="I2438" i="7"/>
  <c r="I2437" i="7"/>
  <c r="I2436" i="7"/>
  <c r="I2435" i="7"/>
  <c r="I2434" i="7"/>
  <c r="I2433" i="7"/>
  <c r="I2432" i="7"/>
  <c r="I2431" i="7"/>
  <c r="I2430" i="7"/>
  <c r="I2429" i="7"/>
  <c r="I2428" i="7"/>
  <c r="I2427" i="7"/>
  <c r="I2426" i="7"/>
  <c r="I2425" i="7"/>
  <c r="I2424" i="7"/>
  <c r="I2423" i="7"/>
  <c r="I2422" i="7"/>
  <c r="I2421" i="7"/>
  <c r="I2420" i="7"/>
  <c r="I2419" i="7"/>
  <c r="I2418" i="7"/>
  <c r="I2417" i="7"/>
  <c r="I2416" i="7"/>
  <c r="I2415" i="7"/>
  <c r="I2414" i="7"/>
  <c r="I2413" i="7"/>
  <c r="I2412" i="7"/>
  <c r="I2411" i="7"/>
  <c r="I2410" i="7"/>
  <c r="I2409" i="7"/>
  <c r="I2408" i="7"/>
  <c r="I2407" i="7"/>
  <c r="I2406" i="7"/>
  <c r="I2405" i="7"/>
  <c r="I2404" i="7"/>
  <c r="I2403" i="7"/>
  <c r="I2402" i="7"/>
  <c r="I2401" i="7"/>
  <c r="I2400" i="7"/>
  <c r="I2399" i="7"/>
  <c r="I2398" i="7"/>
  <c r="I2397" i="7"/>
  <c r="I2396" i="7"/>
  <c r="I2395" i="7"/>
  <c r="I2394" i="7"/>
  <c r="I2393" i="7"/>
  <c r="I2392" i="7"/>
  <c r="I2391" i="7"/>
  <c r="I2390" i="7"/>
  <c r="I2389" i="7"/>
  <c r="I2388" i="7"/>
  <c r="I2387" i="7"/>
  <c r="I2386" i="7"/>
  <c r="I2385" i="7"/>
  <c r="I2384" i="7"/>
  <c r="I2383" i="7"/>
  <c r="I2382" i="7"/>
  <c r="I2381" i="7"/>
  <c r="I2380" i="7"/>
  <c r="I2379" i="7"/>
  <c r="I2378" i="7"/>
  <c r="I2377" i="7"/>
  <c r="I2376" i="7"/>
  <c r="I2375" i="7"/>
  <c r="I2374" i="7"/>
  <c r="I2373" i="7"/>
  <c r="I2372" i="7"/>
  <c r="I2371" i="7"/>
  <c r="I2370" i="7"/>
  <c r="I2369" i="7"/>
  <c r="I2368" i="7"/>
  <c r="I2367" i="7"/>
  <c r="I2366" i="7"/>
  <c r="I2365" i="7"/>
  <c r="I2364" i="7"/>
  <c r="I2363" i="7"/>
  <c r="I2362" i="7"/>
  <c r="I2361" i="7"/>
  <c r="I2360" i="7"/>
  <c r="I2359" i="7"/>
  <c r="I2358" i="7"/>
  <c r="I2357" i="7"/>
  <c r="I2356" i="7"/>
  <c r="I2355" i="7"/>
  <c r="I2354" i="7"/>
  <c r="I2353" i="7"/>
  <c r="I2352" i="7"/>
  <c r="I2351" i="7"/>
  <c r="I2350" i="7"/>
  <c r="I2349" i="7"/>
  <c r="I2348" i="7"/>
  <c r="I2347" i="7"/>
  <c r="I2346" i="7"/>
  <c r="I2345" i="7"/>
  <c r="I2344" i="7"/>
  <c r="I2343" i="7"/>
  <c r="I2342" i="7"/>
  <c r="I2341" i="7"/>
  <c r="I2340" i="7"/>
  <c r="I2339" i="7"/>
  <c r="I2338" i="7"/>
  <c r="I2337" i="7"/>
  <c r="I2336" i="7"/>
  <c r="I2335" i="7"/>
  <c r="I2334" i="7"/>
  <c r="I2333" i="7"/>
  <c r="I2332" i="7"/>
  <c r="I2331" i="7"/>
  <c r="I2330" i="7"/>
  <c r="I2329" i="7"/>
  <c r="I2328" i="7"/>
  <c r="I2327" i="7"/>
  <c r="I2326" i="7"/>
  <c r="I2325" i="7"/>
  <c r="I2324" i="7"/>
  <c r="I2323" i="7"/>
  <c r="I2322" i="7"/>
  <c r="I2321" i="7"/>
  <c r="I2320" i="7"/>
  <c r="I2319" i="7"/>
  <c r="I2318" i="7"/>
  <c r="I2317" i="7"/>
  <c r="I2316" i="7"/>
  <c r="I2315" i="7"/>
  <c r="I2314" i="7"/>
  <c r="I2313" i="7"/>
  <c r="I2312" i="7"/>
  <c r="I2311" i="7"/>
  <c r="I2310" i="7"/>
  <c r="I2309" i="7"/>
  <c r="I2308" i="7"/>
  <c r="I2307" i="7"/>
  <c r="I2306" i="7"/>
  <c r="I2305" i="7"/>
  <c r="I2304" i="7"/>
  <c r="I2303" i="7"/>
  <c r="I2302" i="7"/>
  <c r="I2301" i="7"/>
  <c r="I2300" i="7"/>
  <c r="I2299" i="7"/>
  <c r="I2298" i="7"/>
  <c r="I2297" i="7"/>
  <c r="I2296" i="7"/>
  <c r="I2295" i="7"/>
  <c r="I2294" i="7"/>
  <c r="I2293" i="7"/>
  <c r="I2292" i="7"/>
  <c r="I2291" i="7"/>
  <c r="I2290" i="7"/>
  <c r="I2289" i="7"/>
  <c r="I2288" i="7"/>
  <c r="I2287" i="7"/>
  <c r="I2286" i="7"/>
  <c r="I2285" i="7"/>
  <c r="I2284" i="7"/>
  <c r="I2283" i="7"/>
  <c r="I2282" i="7"/>
  <c r="I2281" i="7"/>
  <c r="I2280" i="7"/>
  <c r="I2279" i="7"/>
  <c r="I2278" i="7"/>
  <c r="I2277" i="7"/>
  <c r="I2276" i="7"/>
  <c r="I2275" i="7"/>
  <c r="I2274" i="7"/>
  <c r="I2273" i="7"/>
  <c r="I2272" i="7"/>
  <c r="I2271" i="7"/>
  <c r="I2270" i="7"/>
  <c r="I2269" i="7"/>
  <c r="I2268" i="7"/>
  <c r="I2267" i="7"/>
  <c r="I2266" i="7"/>
  <c r="I2265" i="7"/>
  <c r="I2264" i="7"/>
  <c r="I2263" i="7"/>
  <c r="I2262" i="7"/>
  <c r="I2261" i="7"/>
  <c r="I2260" i="7"/>
  <c r="I2259" i="7"/>
  <c r="I2258" i="7"/>
  <c r="I2257" i="7"/>
  <c r="I2256" i="7"/>
  <c r="I2255" i="7"/>
  <c r="I2254" i="7"/>
  <c r="I2253" i="7"/>
  <c r="I2252" i="7"/>
  <c r="I2251" i="7"/>
  <c r="I2250" i="7"/>
  <c r="I2249" i="7"/>
  <c r="I2248" i="7"/>
  <c r="I2247" i="7"/>
  <c r="I2246" i="7"/>
  <c r="I2245" i="7"/>
  <c r="I2244" i="7"/>
  <c r="I2243" i="7"/>
  <c r="I2242" i="7"/>
  <c r="I2241" i="7"/>
  <c r="I2240" i="7"/>
  <c r="I2239" i="7"/>
  <c r="I2238" i="7"/>
  <c r="I2237" i="7"/>
  <c r="I2236" i="7"/>
  <c r="I2235" i="7"/>
  <c r="I2234" i="7"/>
  <c r="I2233" i="7"/>
  <c r="I2232" i="7"/>
  <c r="I2231" i="7"/>
  <c r="I2230" i="7"/>
  <c r="I2229" i="7"/>
  <c r="I2228" i="7"/>
  <c r="I2227" i="7"/>
  <c r="I2226" i="7"/>
  <c r="I2225" i="7"/>
  <c r="I2224" i="7"/>
  <c r="I2223" i="7"/>
  <c r="I2222" i="7"/>
  <c r="I2221" i="7"/>
  <c r="I2220" i="7"/>
  <c r="I2219" i="7"/>
  <c r="I2218" i="7"/>
  <c r="I2217" i="7"/>
  <c r="I2216" i="7"/>
  <c r="I2215" i="7"/>
  <c r="I2214" i="7"/>
  <c r="I2213" i="7"/>
  <c r="I2212" i="7"/>
  <c r="I2211" i="7"/>
  <c r="I2210" i="7"/>
  <c r="I2209" i="7"/>
  <c r="I2208" i="7"/>
  <c r="I2207" i="7"/>
  <c r="I2206" i="7"/>
  <c r="I2205" i="7"/>
  <c r="I2204" i="7"/>
  <c r="I2203" i="7"/>
  <c r="I2202" i="7"/>
  <c r="I2201" i="7"/>
  <c r="I2200" i="7"/>
  <c r="I2199" i="7"/>
  <c r="I2198" i="7"/>
  <c r="I2197" i="7"/>
  <c r="I2196" i="7"/>
  <c r="I2195" i="7"/>
  <c r="I2194" i="7"/>
  <c r="I2193" i="7"/>
  <c r="I2192" i="7"/>
  <c r="I2191" i="7"/>
  <c r="I2190" i="7"/>
  <c r="I2189" i="7"/>
  <c r="I2188" i="7"/>
  <c r="I2187" i="7"/>
  <c r="I2186" i="7"/>
  <c r="I2185" i="7"/>
  <c r="I2184" i="7"/>
  <c r="I2183" i="7"/>
  <c r="I2182" i="7"/>
  <c r="I2181" i="7"/>
  <c r="I2180" i="7"/>
  <c r="I2179" i="7"/>
  <c r="I2178" i="7"/>
  <c r="I2177" i="7"/>
  <c r="I2176" i="7"/>
  <c r="I2175" i="7"/>
  <c r="I2174" i="7"/>
  <c r="I2173" i="7"/>
  <c r="I2172" i="7"/>
  <c r="I2171" i="7"/>
  <c r="I2170" i="7"/>
  <c r="I2169" i="7"/>
  <c r="I2168" i="7"/>
  <c r="I2167" i="7"/>
  <c r="I2166" i="7"/>
  <c r="I2165" i="7"/>
  <c r="I2164" i="7"/>
  <c r="I2163" i="7"/>
  <c r="I2162" i="7"/>
  <c r="I2161" i="7"/>
  <c r="I2160" i="7"/>
  <c r="I2159" i="7"/>
  <c r="I2158" i="7"/>
  <c r="I2157" i="7"/>
  <c r="I2156" i="7"/>
  <c r="I2155" i="7"/>
  <c r="I2154" i="7"/>
  <c r="I2153" i="7"/>
  <c r="I2152" i="7"/>
  <c r="I2151" i="7"/>
  <c r="I2150" i="7"/>
  <c r="I2149" i="7"/>
  <c r="I2148" i="7"/>
  <c r="I2147" i="7"/>
  <c r="I2146" i="7"/>
  <c r="I2145" i="7"/>
  <c r="I2144" i="7"/>
  <c r="I2143" i="7"/>
  <c r="I2142" i="7"/>
  <c r="I2141" i="7"/>
  <c r="I2140" i="7"/>
  <c r="I2139" i="7"/>
  <c r="I2138" i="7"/>
  <c r="I2137" i="7"/>
  <c r="I2136" i="7"/>
  <c r="I2135" i="7"/>
  <c r="I2134" i="7"/>
  <c r="I2133" i="7"/>
  <c r="I2132" i="7"/>
  <c r="I2131" i="7"/>
  <c r="I2130" i="7"/>
  <c r="I2129" i="7"/>
  <c r="I2128" i="7"/>
  <c r="I2127" i="7"/>
  <c r="I2126" i="7"/>
  <c r="I2125" i="7"/>
  <c r="I2124" i="7"/>
  <c r="I2123" i="7"/>
  <c r="I2122" i="7"/>
  <c r="I2121" i="7"/>
  <c r="I2120" i="7"/>
  <c r="I2119" i="7"/>
  <c r="I2118" i="7"/>
  <c r="I2117" i="7"/>
  <c r="I2116" i="7"/>
  <c r="I2115" i="7"/>
  <c r="I2114" i="7"/>
  <c r="I2113" i="7"/>
  <c r="I2112" i="7"/>
  <c r="I2111" i="7"/>
  <c r="I2110" i="7"/>
  <c r="I2109" i="7"/>
  <c r="I2108" i="7"/>
  <c r="I2107" i="7"/>
  <c r="I2106" i="7"/>
  <c r="I2105" i="7"/>
  <c r="I2104" i="7"/>
  <c r="I2103" i="7"/>
  <c r="I2102" i="7"/>
  <c r="I2101" i="7"/>
  <c r="I2100" i="7"/>
  <c r="I2099" i="7"/>
  <c r="I2098" i="7"/>
  <c r="I2097" i="7"/>
  <c r="I2096" i="7"/>
  <c r="I2095" i="7"/>
  <c r="I2094" i="7"/>
  <c r="I2093" i="7"/>
  <c r="I2092" i="7"/>
  <c r="I2091" i="7"/>
  <c r="I2090" i="7"/>
  <c r="I2089" i="7"/>
  <c r="I2088" i="7"/>
  <c r="I2087" i="7"/>
  <c r="I2086" i="7"/>
  <c r="I2085" i="7"/>
  <c r="I2084" i="7"/>
  <c r="I2083" i="7"/>
  <c r="I2082" i="7"/>
  <c r="I2081" i="7"/>
  <c r="I2080" i="7"/>
  <c r="I2079" i="7"/>
  <c r="I2078" i="7"/>
  <c r="I2077" i="7"/>
  <c r="I2076" i="7"/>
  <c r="I2075" i="7"/>
  <c r="I2074" i="7"/>
  <c r="I2073" i="7"/>
  <c r="I2072" i="7"/>
  <c r="I2071" i="7"/>
  <c r="I2070" i="7"/>
  <c r="I2069" i="7"/>
  <c r="I2068" i="7"/>
  <c r="I2067" i="7"/>
  <c r="I2066" i="7"/>
  <c r="I2065" i="7"/>
  <c r="I2064" i="7"/>
  <c r="I2063" i="7"/>
  <c r="I2062" i="7"/>
  <c r="I2061" i="7"/>
  <c r="I2060" i="7"/>
  <c r="I2059" i="7"/>
  <c r="I2058" i="7"/>
  <c r="I2057" i="7"/>
  <c r="I2056" i="7"/>
  <c r="I2055" i="7"/>
  <c r="I2054" i="7"/>
  <c r="I2053" i="7"/>
  <c r="I2052" i="7"/>
  <c r="I2051" i="7"/>
  <c r="I2050" i="7"/>
  <c r="I2049" i="7"/>
  <c r="I2048" i="7"/>
  <c r="I2047" i="7"/>
  <c r="I2046" i="7"/>
  <c r="I2045" i="7"/>
  <c r="I2044" i="7"/>
  <c r="I2043" i="7"/>
  <c r="I2042" i="7"/>
  <c r="I2041" i="7"/>
  <c r="I2040" i="7"/>
  <c r="I2039" i="7"/>
  <c r="I2038" i="7"/>
  <c r="I2037" i="7"/>
  <c r="I2036" i="7"/>
  <c r="I2035" i="7"/>
  <c r="I2034" i="7"/>
  <c r="I2033" i="7"/>
  <c r="I2032" i="7"/>
  <c r="I2031" i="7"/>
  <c r="I2030" i="7"/>
  <c r="I2029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6" i="7"/>
  <c r="I2015" i="7"/>
  <c r="I2014" i="7"/>
  <c r="I2013" i="7"/>
  <c r="I2012" i="7"/>
  <c r="I2011" i="7"/>
  <c r="I2010" i="7"/>
  <c r="I2009" i="7"/>
  <c r="I2008" i="7"/>
  <c r="I2007" i="7"/>
  <c r="I2006" i="7"/>
  <c r="I2005" i="7"/>
  <c r="I2004" i="7"/>
  <c r="I2003" i="7"/>
  <c r="I2002" i="7"/>
  <c r="I2001" i="7"/>
  <c r="I2000" i="7"/>
  <c r="I1999" i="7"/>
  <c r="I1998" i="7"/>
  <c r="I1997" i="7"/>
  <c r="I1996" i="7"/>
  <c r="I1995" i="7"/>
  <c r="I1994" i="7"/>
  <c r="I1993" i="7"/>
  <c r="I1992" i="7"/>
  <c r="I1991" i="7"/>
  <c r="I1990" i="7"/>
  <c r="I1989" i="7"/>
  <c r="I1988" i="7"/>
  <c r="I1987" i="7"/>
  <c r="I1986" i="7"/>
  <c r="I1985" i="7"/>
  <c r="I1984" i="7"/>
  <c r="I1983" i="7"/>
  <c r="I1982" i="7"/>
  <c r="I1981" i="7"/>
  <c r="I1980" i="7"/>
  <c r="I1979" i="7"/>
  <c r="I1978" i="7"/>
  <c r="I1977" i="7"/>
  <c r="I1976" i="7"/>
  <c r="I1975" i="7"/>
  <c r="I1974" i="7"/>
  <c r="I1973" i="7"/>
  <c r="I1972" i="7"/>
  <c r="I1971" i="7"/>
  <c r="I1970" i="7"/>
  <c r="I1969" i="7"/>
  <c r="I1968" i="7"/>
  <c r="I1967" i="7"/>
  <c r="I1966" i="7"/>
  <c r="I1965" i="7"/>
  <c r="I1964" i="7"/>
  <c r="I1963" i="7"/>
  <c r="I1962" i="7"/>
  <c r="I1961" i="7"/>
  <c r="I1960" i="7"/>
  <c r="I1959" i="7"/>
  <c r="I1958" i="7"/>
  <c r="I1957" i="7"/>
  <c r="I1956" i="7"/>
  <c r="I1955" i="7"/>
  <c r="I1954" i="7"/>
  <c r="I1953" i="7"/>
  <c r="I1952" i="7"/>
  <c r="I1951" i="7"/>
  <c r="I1950" i="7"/>
  <c r="I1949" i="7"/>
  <c r="I1948" i="7"/>
  <c r="I1947" i="7"/>
  <c r="I1946" i="7"/>
  <c r="I1945" i="7"/>
  <c r="I1944" i="7"/>
  <c r="I1943" i="7"/>
  <c r="I1942" i="7"/>
  <c r="I1941" i="7"/>
  <c r="I1940" i="7"/>
  <c r="I1939" i="7"/>
  <c r="I1938" i="7"/>
  <c r="I1937" i="7"/>
  <c r="I1936" i="7"/>
  <c r="I1935" i="7"/>
  <c r="I1934" i="7"/>
  <c r="I1933" i="7"/>
  <c r="I1932" i="7"/>
  <c r="I1931" i="7"/>
  <c r="I1930" i="7"/>
  <c r="I1929" i="7"/>
  <c r="I1928" i="7"/>
  <c r="I1927" i="7"/>
  <c r="I1926" i="7"/>
  <c r="I1925" i="7"/>
  <c r="I1924" i="7"/>
  <c r="I1923" i="7"/>
  <c r="I1922" i="7"/>
  <c r="I1921" i="7"/>
  <c r="I1920" i="7"/>
  <c r="I1919" i="7"/>
  <c r="I1918" i="7"/>
  <c r="I1917" i="7"/>
  <c r="I1916" i="7"/>
  <c r="I1915" i="7"/>
  <c r="I1914" i="7"/>
  <c r="I1913" i="7"/>
  <c r="I1912" i="7"/>
  <c r="I1911" i="7"/>
  <c r="I1910" i="7"/>
  <c r="I1909" i="7"/>
  <c r="I1908" i="7"/>
  <c r="I1907" i="7"/>
  <c r="I1906" i="7"/>
  <c r="I1905" i="7"/>
  <c r="I1904" i="7"/>
  <c r="I1903" i="7"/>
  <c r="I1902" i="7"/>
  <c r="I1901" i="7"/>
  <c r="I1900" i="7"/>
  <c r="I1899" i="7"/>
  <c r="I1898" i="7"/>
  <c r="I1897" i="7"/>
  <c r="I1896" i="7"/>
  <c r="I1895" i="7"/>
  <c r="I1894" i="7"/>
  <c r="I1893" i="7"/>
  <c r="I1892" i="7"/>
  <c r="I1891" i="7"/>
  <c r="I1890" i="7"/>
  <c r="I1889" i="7"/>
  <c r="I1888" i="7"/>
  <c r="I1887" i="7"/>
  <c r="I1886" i="7"/>
  <c r="I1885" i="7"/>
  <c r="I1884" i="7"/>
  <c r="I1883" i="7"/>
  <c r="I1882" i="7"/>
  <c r="I1881" i="7"/>
  <c r="I1880" i="7"/>
  <c r="I1879" i="7"/>
  <c r="I1878" i="7"/>
  <c r="I1877" i="7"/>
  <c r="I1876" i="7"/>
  <c r="I1875" i="7"/>
  <c r="I1874" i="7"/>
  <c r="I1873" i="7"/>
  <c r="I1872" i="7"/>
  <c r="I1871" i="7"/>
  <c r="I1870" i="7"/>
  <c r="I1869" i="7"/>
  <c r="I1868" i="7"/>
  <c r="I1867" i="7"/>
  <c r="I1866" i="7"/>
  <c r="I1865" i="7"/>
  <c r="I1864" i="7"/>
  <c r="I1863" i="7"/>
  <c r="I1862" i="7"/>
  <c r="I1861" i="7"/>
  <c r="I1860" i="7"/>
  <c r="I1859" i="7"/>
  <c r="I1858" i="7"/>
  <c r="I1857" i="7"/>
  <c r="I1856" i="7"/>
  <c r="I1855" i="7"/>
  <c r="I1854" i="7"/>
  <c r="I1853" i="7"/>
  <c r="I1852" i="7"/>
  <c r="I1851" i="7"/>
  <c r="I1850" i="7"/>
  <c r="I1849" i="7"/>
  <c r="I1848" i="7"/>
  <c r="I1847" i="7"/>
  <c r="I1846" i="7"/>
  <c r="I1845" i="7"/>
  <c r="I1844" i="7"/>
  <c r="I1843" i="7"/>
  <c r="I1842" i="7"/>
  <c r="I1841" i="7"/>
  <c r="I1840" i="7"/>
  <c r="I1839" i="7"/>
  <c r="I1838" i="7"/>
  <c r="I1837" i="7"/>
  <c r="I1836" i="7"/>
  <c r="I1835" i="7"/>
  <c r="I1834" i="7"/>
  <c r="I1833" i="7"/>
  <c r="I1832" i="7"/>
  <c r="I1831" i="7"/>
  <c r="I1830" i="7"/>
  <c r="I1829" i="7"/>
  <c r="I1828" i="7"/>
  <c r="I1827" i="7"/>
  <c r="I1826" i="7"/>
  <c r="I1825" i="7"/>
  <c r="I1824" i="7"/>
  <c r="I1823" i="7"/>
  <c r="I1822" i="7"/>
  <c r="I1821" i="7"/>
  <c r="I1820" i="7"/>
  <c r="I1819" i="7"/>
  <c r="I1818" i="7"/>
  <c r="I1817" i="7"/>
  <c r="I1816" i="7"/>
  <c r="I1815" i="7"/>
  <c r="I1814" i="7"/>
  <c r="I1813" i="7"/>
  <c r="I1812" i="7"/>
  <c r="I1811" i="7"/>
  <c r="I1810" i="7"/>
  <c r="I1809" i="7"/>
  <c r="I1808" i="7"/>
  <c r="I1807" i="7"/>
  <c r="I1806" i="7"/>
  <c r="I1805" i="7"/>
  <c r="I1804" i="7"/>
  <c r="I1803" i="7"/>
  <c r="I1802" i="7"/>
  <c r="I1801" i="7"/>
  <c r="I1800" i="7"/>
  <c r="I1799" i="7"/>
  <c r="I1798" i="7"/>
  <c r="I1797" i="7"/>
  <c r="I1796" i="7"/>
  <c r="I1795" i="7"/>
  <c r="I1794" i="7"/>
  <c r="I1793" i="7"/>
  <c r="I1792" i="7"/>
  <c r="I1791" i="7"/>
  <c r="I1790" i="7"/>
  <c r="I1789" i="7"/>
  <c r="I1788" i="7"/>
  <c r="I1787" i="7"/>
  <c r="I1786" i="7"/>
  <c r="I1785" i="7"/>
  <c r="I1784" i="7"/>
  <c r="I1783" i="7"/>
  <c r="I1782" i="7"/>
  <c r="I1781" i="7"/>
  <c r="I1780" i="7"/>
  <c r="I1779" i="7"/>
  <c r="I1778" i="7"/>
  <c r="I1777" i="7"/>
  <c r="I1776" i="7"/>
  <c r="I1775" i="7"/>
  <c r="I1774" i="7"/>
  <c r="I1773" i="7"/>
  <c r="I1772" i="7"/>
  <c r="I1771" i="7"/>
  <c r="I1770" i="7"/>
  <c r="I1769" i="7"/>
  <c r="I1768" i="7"/>
  <c r="I1767" i="7"/>
  <c r="I1766" i="7"/>
  <c r="I1765" i="7"/>
  <c r="I1764" i="7"/>
  <c r="I1763" i="7"/>
  <c r="I1762" i="7"/>
  <c r="I1761" i="7"/>
  <c r="I1760" i="7"/>
  <c r="I1759" i="7"/>
  <c r="I1758" i="7"/>
  <c r="I1757" i="7"/>
  <c r="I1756" i="7"/>
  <c r="I1755" i="7"/>
  <c r="I1754" i="7"/>
  <c r="I1753" i="7"/>
  <c r="I1752" i="7"/>
  <c r="I1751" i="7"/>
  <c r="I1750" i="7"/>
  <c r="I1749" i="7"/>
  <c r="I1748" i="7"/>
  <c r="I1747" i="7"/>
  <c r="I1746" i="7"/>
  <c r="I1745" i="7"/>
  <c r="I1744" i="7"/>
  <c r="I1743" i="7"/>
  <c r="I1742" i="7"/>
  <c r="I1741" i="7"/>
  <c r="I1740" i="7"/>
  <c r="I1739" i="7"/>
  <c r="I1738" i="7"/>
  <c r="I1737" i="7"/>
  <c r="I1736" i="7"/>
  <c r="I1735" i="7"/>
  <c r="I1734" i="7"/>
  <c r="I1733" i="7"/>
  <c r="I1732" i="7"/>
  <c r="I1731" i="7"/>
  <c r="I1730" i="7"/>
  <c r="I1729" i="7"/>
  <c r="I1728" i="7"/>
  <c r="I1727" i="7"/>
  <c r="I1726" i="7"/>
  <c r="I1725" i="7"/>
  <c r="I1724" i="7"/>
  <c r="I1723" i="7"/>
  <c r="I1722" i="7"/>
  <c r="I1721" i="7"/>
  <c r="I1720" i="7"/>
  <c r="I1719" i="7"/>
  <c r="I1718" i="7"/>
  <c r="I1717" i="7"/>
  <c r="I1716" i="7"/>
  <c r="I1715" i="7"/>
  <c r="I1714" i="7"/>
  <c r="I1713" i="7"/>
  <c r="I1712" i="7"/>
  <c r="I1711" i="7"/>
  <c r="I1710" i="7"/>
  <c r="I1709" i="7"/>
  <c r="I1708" i="7"/>
  <c r="I1707" i="7"/>
  <c r="I1706" i="7"/>
  <c r="I1705" i="7"/>
  <c r="I1704" i="7"/>
  <c r="I1703" i="7"/>
  <c r="I1702" i="7"/>
  <c r="I1701" i="7"/>
  <c r="I1700" i="7"/>
  <c r="I1699" i="7"/>
  <c r="I1698" i="7"/>
  <c r="I1697" i="7"/>
  <c r="I1696" i="7"/>
  <c r="I1695" i="7"/>
  <c r="I1694" i="7"/>
  <c r="I1693" i="7"/>
  <c r="I1692" i="7"/>
  <c r="I1691" i="7"/>
  <c r="I1690" i="7"/>
  <c r="I1689" i="7"/>
  <c r="I1688" i="7"/>
  <c r="I1687" i="7"/>
  <c r="I1686" i="7"/>
  <c r="I1685" i="7"/>
  <c r="I1684" i="7"/>
  <c r="I1683" i="7"/>
  <c r="I1682" i="7"/>
  <c r="I1681" i="7"/>
  <c r="I1680" i="7"/>
  <c r="I1679" i="7"/>
  <c r="I1678" i="7"/>
  <c r="I1677" i="7"/>
  <c r="I1676" i="7"/>
  <c r="I1675" i="7"/>
  <c r="I1674" i="7"/>
  <c r="I1673" i="7"/>
  <c r="I1672" i="7"/>
  <c r="I1671" i="7"/>
  <c r="I1670" i="7"/>
  <c r="I1669" i="7"/>
  <c r="I1668" i="7"/>
  <c r="I1667" i="7"/>
  <c r="I1666" i="7"/>
  <c r="I1665" i="7"/>
  <c r="I1664" i="7"/>
  <c r="I1663" i="7"/>
  <c r="I1662" i="7"/>
  <c r="I1661" i="7"/>
  <c r="I1660" i="7"/>
  <c r="I1659" i="7"/>
  <c r="I1658" i="7"/>
  <c r="I1657" i="7"/>
  <c r="I1656" i="7"/>
  <c r="I1655" i="7"/>
  <c r="I1654" i="7"/>
  <c r="I1653" i="7"/>
  <c r="I1652" i="7"/>
  <c r="I1651" i="7"/>
  <c r="I1650" i="7"/>
  <c r="I1649" i="7"/>
  <c r="I1648" i="7"/>
  <c r="I1647" i="7"/>
  <c r="I1646" i="7"/>
  <c r="I1645" i="7"/>
  <c r="I1644" i="7"/>
  <c r="I1643" i="7"/>
  <c r="I1642" i="7"/>
  <c r="I1641" i="7"/>
  <c r="I1640" i="7"/>
  <c r="I1639" i="7"/>
  <c r="I1638" i="7"/>
  <c r="I1637" i="7"/>
  <c r="I1636" i="7"/>
  <c r="I1635" i="7"/>
  <c r="I1634" i="7"/>
  <c r="I1633" i="7"/>
  <c r="I1632" i="7"/>
  <c r="I1631" i="7"/>
  <c r="I1630" i="7"/>
  <c r="I1629" i="7"/>
  <c r="I1628" i="7"/>
  <c r="I1627" i="7"/>
  <c r="I1626" i="7"/>
  <c r="I1625" i="7"/>
  <c r="I1624" i="7"/>
  <c r="I1623" i="7"/>
  <c r="I1622" i="7"/>
  <c r="I1621" i="7"/>
  <c r="I1620" i="7"/>
  <c r="I1619" i="7"/>
  <c r="I1618" i="7"/>
  <c r="I1617" i="7"/>
  <c r="I1616" i="7"/>
  <c r="I1615" i="7"/>
  <c r="I1614" i="7"/>
  <c r="I1613" i="7"/>
  <c r="I1612" i="7"/>
  <c r="I1611" i="7"/>
  <c r="I1610" i="7"/>
  <c r="I1609" i="7"/>
  <c r="I1608" i="7"/>
  <c r="I1607" i="7"/>
  <c r="I1606" i="7"/>
  <c r="I1605" i="7"/>
  <c r="I1604" i="7"/>
  <c r="I1603" i="7"/>
  <c r="I1602" i="7"/>
  <c r="I1601" i="7"/>
  <c r="I1600" i="7"/>
  <c r="I1599" i="7"/>
  <c r="I1598" i="7"/>
  <c r="I1597" i="7"/>
  <c r="I1596" i="7"/>
  <c r="I1595" i="7"/>
  <c r="I1594" i="7"/>
  <c r="I1593" i="7"/>
  <c r="I1592" i="7"/>
  <c r="I1591" i="7"/>
  <c r="I1590" i="7"/>
  <c r="I1589" i="7"/>
  <c r="I1588" i="7"/>
  <c r="I1587" i="7"/>
  <c r="I1586" i="7"/>
  <c r="I1585" i="7"/>
  <c r="I1584" i="7"/>
  <c r="I1583" i="7"/>
  <c r="I1582" i="7"/>
  <c r="I1581" i="7"/>
  <c r="I1580" i="7"/>
  <c r="I1579" i="7"/>
  <c r="I1578" i="7"/>
  <c r="I1577" i="7"/>
  <c r="I1576" i="7"/>
  <c r="I1575" i="7"/>
  <c r="I1574" i="7"/>
  <c r="I1573" i="7"/>
  <c r="I1572" i="7"/>
  <c r="I1571" i="7"/>
  <c r="I1570" i="7"/>
  <c r="I1569" i="7"/>
  <c r="I1568" i="7"/>
  <c r="I1567" i="7"/>
  <c r="I1566" i="7"/>
  <c r="I1565" i="7"/>
  <c r="I1564" i="7"/>
  <c r="I1563" i="7"/>
  <c r="I1562" i="7"/>
  <c r="I1561" i="7"/>
  <c r="I1560" i="7"/>
  <c r="I1559" i="7"/>
  <c r="I1558" i="7"/>
  <c r="I1557" i="7"/>
  <c r="I1556" i="7"/>
  <c r="I1555" i="7"/>
  <c r="I1554" i="7"/>
  <c r="I1553" i="7"/>
  <c r="I1552" i="7"/>
  <c r="I1551" i="7"/>
  <c r="I1550" i="7"/>
  <c r="I1549" i="7"/>
  <c r="I1548" i="7"/>
  <c r="I1547" i="7"/>
  <c r="I1546" i="7"/>
  <c r="I1545" i="7"/>
  <c r="I1544" i="7"/>
  <c r="I1543" i="7"/>
  <c r="I1542" i="7"/>
  <c r="I1541" i="7"/>
  <c r="I1540" i="7"/>
  <c r="I1539" i="7"/>
  <c r="I1538" i="7"/>
  <c r="I1537" i="7"/>
  <c r="I1536" i="7"/>
  <c r="I1535" i="7"/>
  <c r="I1534" i="7"/>
  <c r="I1533" i="7"/>
  <c r="I1532" i="7"/>
  <c r="I1531" i="7"/>
  <c r="I1530" i="7"/>
  <c r="I1529" i="7"/>
  <c r="I1528" i="7"/>
  <c r="I1527" i="7"/>
  <c r="I1526" i="7"/>
  <c r="I1525" i="7"/>
  <c r="I1524" i="7"/>
  <c r="I1523" i="7"/>
  <c r="I1522" i="7"/>
  <c r="I1521" i="7"/>
  <c r="I1520" i="7"/>
  <c r="I1519" i="7"/>
  <c r="I1518" i="7"/>
  <c r="I1517" i="7"/>
  <c r="I1516" i="7"/>
  <c r="I1515" i="7"/>
  <c r="I1514" i="7"/>
  <c r="I1513" i="7"/>
  <c r="I1512" i="7"/>
  <c r="I1511" i="7"/>
  <c r="I1510" i="7"/>
  <c r="I1509" i="7"/>
  <c r="I1508" i="7"/>
  <c r="I1507" i="7"/>
  <c r="I1506" i="7"/>
  <c r="I1505" i="7"/>
  <c r="I1504" i="7"/>
  <c r="I1503" i="7"/>
  <c r="I1502" i="7"/>
  <c r="I1501" i="7"/>
  <c r="I1500" i="7"/>
  <c r="I1499" i="7"/>
  <c r="I1498" i="7"/>
  <c r="I1497" i="7"/>
  <c r="I1496" i="7"/>
  <c r="I1495" i="7"/>
  <c r="I1494" i="7"/>
  <c r="I1493" i="7"/>
  <c r="I1492" i="7"/>
  <c r="I1491" i="7"/>
  <c r="I1490" i="7"/>
  <c r="I1489" i="7"/>
  <c r="I1488" i="7"/>
  <c r="I1487" i="7"/>
  <c r="I1486" i="7"/>
  <c r="I1485" i="7"/>
  <c r="I1484" i="7"/>
  <c r="I1483" i="7"/>
  <c r="I1482" i="7"/>
  <c r="I1481" i="7"/>
  <c r="I1480" i="7"/>
  <c r="I1479" i="7"/>
  <c r="I1478" i="7"/>
  <c r="I1477" i="7"/>
  <c r="I1476" i="7"/>
  <c r="I1475" i="7"/>
  <c r="I1474" i="7"/>
  <c r="I1473" i="7"/>
  <c r="I1472" i="7"/>
  <c r="I1471" i="7"/>
  <c r="I1470" i="7"/>
  <c r="I1469" i="7"/>
  <c r="I1468" i="7"/>
  <c r="I1467" i="7"/>
  <c r="I1466" i="7"/>
  <c r="I1465" i="7"/>
  <c r="I1464" i="7"/>
  <c r="I1463" i="7"/>
  <c r="I1462" i="7"/>
  <c r="I1461" i="7"/>
  <c r="I1460" i="7"/>
  <c r="I1459" i="7"/>
  <c r="I1458" i="7"/>
  <c r="I1457" i="7"/>
  <c r="I1456" i="7"/>
  <c r="I1455" i="7"/>
  <c r="I1454" i="7"/>
  <c r="I1453" i="7"/>
  <c r="I1452" i="7"/>
  <c r="I1451" i="7"/>
  <c r="I1450" i="7"/>
  <c r="I1449" i="7"/>
  <c r="I1448" i="7"/>
  <c r="I1447" i="7"/>
  <c r="I1446" i="7"/>
  <c r="I1445" i="7"/>
  <c r="I1444" i="7"/>
  <c r="I1443" i="7"/>
  <c r="I1442" i="7"/>
  <c r="I1441" i="7"/>
  <c r="I1440" i="7"/>
  <c r="I1439" i="7"/>
  <c r="I1438" i="7"/>
  <c r="I1437" i="7"/>
  <c r="I1436" i="7"/>
  <c r="I1435" i="7"/>
  <c r="I1434" i="7"/>
  <c r="I1433" i="7"/>
  <c r="I1432" i="7"/>
  <c r="I1431" i="7"/>
  <c r="I1430" i="7"/>
  <c r="I1429" i="7"/>
  <c r="I1428" i="7"/>
  <c r="I1427" i="7"/>
  <c r="I1426" i="7"/>
  <c r="I1425" i="7"/>
  <c r="I1424" i="7"/>
  <c r="I1423" i="7"/>
  <c r="I1422" i="7"/>
  <c r="I1421" i="7"/>
  <c r="I1420" i="7"/>
  <c r="I1419" i="7"/>
  <c r="I1418" i="7"/>
  <c r="I1417" i="7"/>
  <c r="I1416" i="7"/>
  <c r="I1415" i="7"/>
  <c r="I1414" i="7"/>
  <c r="I1413" i="7"/>
  <c r="I1412" i="7"/>
  <c r="I1411" i="7"/>
  <c r="I1410" i="7"/>
  <c r="I1409" i="7"/>
  <c r="I1408" i="7"/>
  <c r="I1407" i="7"/>
  <c r="I1406" i="7"/>
  <c r="I1405" i="7"/>
  <c r="I1404" i="7"/>
  <c r="I1403" i="7"/>
  <c r="I1402" i="7"/>
  <c r="I1401" i="7"/>
  <c r="I1400" i="7"/>
  <c r="I1399" i="7"/>
  <c r="I1398" i="7"/>
  <c r="I1397" i="7"/>
  <c r="I1396" i="7"/>
  <c r="I1395" i="7"/>
  <c r="I1394" i="7"/>
  <c r="I1393" i="7"/>
  <c r="I1392" i="7"/>
  <c r="I1391" i="7"/>
  <c r="I1390" i="7"/>
  <c r="I1389" i="7"/>
  <c r="I1388" i="7"/>
  <c r="I1387" i="7"/>
  <c r="I1386" i="7"/>
  <c r="I1385" i="7"/>
  <c r="I1384" i="7"/>
  <c r="I1383" i="7"/>
  <c r="I1382" i="7"/>
  <c r="I1381" i="7"/>
  <c r="I1380" i="7"/>
  <c r="I1379" i="7"/>
  <c r="I1378" i="7"/>
  <c r="I1377" i="7"/>
  <c r="I1376" i="7"/>
  <c r="I1375" i="7"/>
  <c r="I1374" i="7"/>
  <c r="I1373" i="7"/>
  <c r="I1372" i="7"/>
  <c r="I1371" i="7"/>
  <c r="I1370" i="7"/>
  <c r="I1369" i="7"/>
  <c r="I1368" i="7"/>
  <c r="I1367" i="7"/>
  <c r="I1366" i="7"/>
  <c r="I1365" i="7"/>
  <c r="I1364" i="7"/>
  <c r="I1363" i="7"/>
  <c r="I1362" i="7"/>
  <c r="I1361" i="7"/>
  <c r="I1360" i="7"/>
  <c r="I1359" i="7"/>
  <c r="I1358" i="7"/>
  <c r="I1357" i="7"/>
  <c r="I1356" i="7"/>
  <c r="I1355" i="7"/>
  <c r="I1354" i="7"/>
  <c r="I1353" i="7"/>
  <c r="I1352" i="7"/>
  <c r="I1351" i="7"/>
  <c r="I1350" i="7"/>
  <c r="I1349" i="7"/>
  <c r="I1348" i="7"/>
  <c r="I1347" i="7"/>
  <c r="I1346" i="7"/>
  <c r="I1345" i="7"/>
  <c r="I1344" i="7"/>
  <c r="I1343" i="7"/>
  <c r="I1342" i="7"/>
  <c r="I1341" i="7"/>
  <c r="I1340" i="7"/>
  <c r="I1339" i="7"/>
  <c r="I1338" i="7"/>
  <c r="I1337" i="7"/>
  <c r="I1336" i="7"/>
  <c r="I1335" i="7"/>
  <c r="I1334" i="7"/>
  <c r="I1333" i="7"/>
  <c r="I1332" i="7"/>
  <c r="I1331" i="7"/>
  <c r="I1330" i="7"/>
  <c r="I1329" i="7"/>
  <c r="I1328" i="7"/>
  <c r="I1327" i="7"/>
  <c r="I1326" i="7"/>
  <c r="I1325" i="7"/>
  <c r="I1324" i="7"/>
  <c r="I1323" i="7"/>
  <c r="I1322" i="7"/>
  <c r="I1321" i="7"/>
  <c r="I1320" i="7"/>
  <c r="I1319" i="7"/>
  <c r="I1318" i="7"/>
  <c r="I1317" i="7"/>
  <c r="I1316" i="7"/>
  <c r="I1315" i="7"/>
  <c r="I1314" i="7"/>
  <c r="I1313" i="7"/>
  <c r="I1312" i="7"/>
  <c r="I1311" i="7"/>
  <c r="I1310" i="7"/>
  <c r="I1309" i="7"/>
  <c r="I1308" i="7"/>
  <c r="I1307" i="7"/>
  <c r="I1306" i="7"/>
  <c r="I1305" i="7"/>
  <c r="I1304" i="7"/>
  <c r="I1303" i="7"/>
  <c r="I1302" i="7"/>
  <c r="I1301" i="7"/>
  <c r="I1300" i="7"/>
  <c r="I1299" i="7"/>
  <c r="I1298" i="7"/>
  <c r="I1297" i="7"/>
  <c r="I1296" i="7"/>
  <c r="I1295" i="7"/>
  <c r="I1294" i="7"/>
  <c r="I1293" i="7"/>
  <c r="I1292" i="7"/>
  <c r="I1291" i="7"/>
  <c r="I1290" i="7"/>
  <c r="I1289" i="7"/>
  <c r="I1288" i="7"/>
  <c r="I1287" i="7"/>
  <c r="I1286" i="7"/>
  <c r="I1285" i="7"/>
  <c r="I1284" i="7"/>
  <c r="I1283" i="7"/>
  <c r="I1282" i="7"/>
  <c r="I1281" i="7"/>
  <c r="I1280" i="7"/>
  <c r="I1279" i="7"/>
  <c r="I1278" i="7"/>
  <c r="I1277" i="7"/>
  <c r="I1276" i="7"/>
  <c r="I1275" i="7"/>
  <c r="I1274" i="7"/>
  <c r="I1273" i="7"/>
  <c r="I1272" i="7"/>
  <c r="I1271" i="7"/>
  <c r="I1270" i="7"/>
  <c r="I1269" i="7"/>
  <c r="I1268" i="7"/>
  <c r="I1267" i="7"/>
  <c r="I1266" i="7"/>
  <c r="I1265" i="7"/>
  <c r="I1264" i="7"/>
  <c r="I1263" i="7"/>
  <c r="I1262" i="7"/>
  <c r="I1261" i="7"/>
  <c r="I1260" i="7"/>
  <c r="I1259" i="7"/>
  <c r="I1258" i="7"/>
  <c r="I1257" i="7"/>
  <c r="I1256" i="7"/>
  <c r="I1255" i="7"/>
  <c r="I1254" i="7"/>
  <c r="I1253" i="7"/>
  <c r="I1252" i="7"/>
  <c r="I1251" i="7"/>
  <c r="I1250" i="7"/>
  <c r="I1249" i="7"/>
  <c r="I1248" i="7"/>
  <c r="I1247" i="7"/>
  <c r="I1246" i="7"/>
  <c r="I1245" i="7"/>
  <c r="I1244" i="7"/>
  <c r="I1243" i="7"/>
  <c r="I1242" i="7"/>
  <c r="I1241" i="7"/>
  <c r="I1240" i="7"/>
  <c r="I1239" i="7"/>
  <c r="I1238" i="7"/>
  <c r="I1237" i="7"/>
  <c r="I1236" i="7"/>
  <c r="I1235" i="7"/>
  <c r="I1234" i="7"/>
  <c r="I1233" i="7"/>
  <c r="I1232" i="7"/>
  <c r="I1231" i="7"/>
  <c r="I1230" i="7"/>
  <c r="I1229" i="7"/>
  <c r="I1228" i="7"/>
  <c r="I1227" i="7"/>
  <c r="I1226" i="7"/>
  <c r="I1225" i="7"/>
  <c r="I1224" i="7"/>
  <c r="I1223" i="7"/>
  <c r="I1222" i="7"/>
  <c r="I1221" i="7"/>
  <c r="I1220" i="7"/>
  <c r="I1219" i="7"/>
  <c r="I1218" i="7"/>
  <c r="I1217" i="7"/>
  <c r="I1216" i="7"/>
  <c r="I1215" i="7"/>
  <c r="I1214" i="7"/>
  <c r="I1213" i="7"/>
  <c r="I1212" i="7"/>
  <c r="I1211" i="7"/>
  <c r="I1210" i="7"/>
  <c r="I1209" i="7"/>
  <c r="I1208" i="7"/>
  <c r="I1207" i="7"/>
  <c r="I1206" i="7"/>
  <c r="I1205" i="7"/>
  <c r="I1204" i="7"/>
  <c r="I1203" i="7"/>
  <c r="I1202" i="7"/>
  <c r="I1201" i="7"/>
  <c r="I1200" i="7"/>
  <c r="I1199" i="7"/>
  <c r="I1198" i="7"/>
  <c r="I1197" i="7"/>
  <c r="I1196" i="7"/>
  <c r="I1195" i="7"/>
  <c r="I1194" i="7"/>
  <c r="I1193" i="7"/>
  <c r="I1192" i="7"/>
  <c r="I1191" i="7"/>
  <c r="I1190" i="7"/>
  <c r="I1189" i="7"/>
  <c r="I1188" i="7"/>
  <c r="I1187" i="7"/>
  <c r="I1186" i="7"/>
  <c r="I1185" i="7"/>
  <c r="I1184" i="7"/>
  <c r="I1183" i="7"/>
  <c r="I1182" i="7"/>
  <c r="I1181" i="7"/>
  <c r="I1180" i="7"/>
  <c r="I1179" i="7"/>
  <c r="I1178" i="7"/>
  <c r="I1177" i="7"/>
  <c r="I1176" i="7"/>
  <c r="I1175" i="7"/>
  <c r="I1174" i="7"/>
  <c r="I1173" i="7"/>
  <c r="I1172" i="7"/>
  <c r="I1171" i="7"/>
  <c r="I1170" i="7"/>
  <c r="I1169" i="7"/>
  <c r="I1168" i="7"/>
  <c r="I1167" i="7"/>
  <c r="I1166" i="7"/>
  <c r="I1165" i="7"/>
  <c r="I1164" i="7"/>
  <c r="I1163" i="7"/>
  <c r="I1162" i="7"/>
  <c r="I1161" i="7"/>
  <c r="I1160" i="7"/>
  <c r="I1159" i="7"/>
  <c r="I1158" i="7"/>
  <c r="I1157" i="7"/>
  <c r="I1156" i="7"/>
  <c r="I1155" i="7"/>
  <c r="I1154" i="7"/>
  <c r="I1153" i="7"/>
  <c r="I1152" i="7"/>
  <c r="I1151" i="7"/>
  <c r="I1150" i="7"/>
  <c r="I1149" i="7"/>
  <c r="I1148" i="7"/>
  <c r="I1147" i="7"/>
  <c r="I1146" i="7"/>
  <c r="I1145" i="7"/>
  <c r="I1144" i="7"/>
  <c r="I1143" i="7"/>
  <c r="I1142" i="7"/>
  <c r="I1141" i="7"/>
  <c r="I1140" i="7"/>
  <c r="I1139" i="7"/>
  <c r="I1138" i="7"/>
  <c r="I1137" i="7"/>
  <c r="I1136" i="7"/>
  <c r="I1135" i="7"/>
  <c r="I1134" i="7"/>
  <c r="I1133" i="7"/>
  <c r="I1132" i="7"/>
  <c r="I1131" i="7"/>
  <c r="I1130" i="7"/>
  <c r="I1129" i="7"/>
  <c r="I1128" i="7"/>
  <c r="I1127" i="7"/>
  <c r="I1126" i="7"/>
  <c r="I1125" i="7"/>
  <c r="I1124" i="7"/>
  <c r="I1123" i="7"/>
  <c r="I1122" i="7"/>
  <c r="I1121" i="7"/>
  <c r="I1120" i="7"/>
  <c r="I1119" i="7"/>
  <c r="I1118" i="7"/>
  <c r="I1117" i="7"/>
  <c r="I1116" i="7"/>
  <c r="I1115" i="7"/>
  <c r="I1114" i="7"/>
  <c r="I1113" i="7"/>
  <c r="I1112" i="7"/>
  <c r="I1111" i="7"/>
  <c r="I1110" i="7"/>
  <c r="I1109" i="7"/>
  <c r="I1108" i="7"/>
  <c r="I1107" i="7"/>
  <c r="I1106" i="7"/>
  <c r="I1105" i="7"/>
  <c r="I1104" i="7"/>
  <c r="I1103" i="7"/>
  <c r="I1102" i="7"/>
  <c r="I1101" i="7"/>
  <c r="I1100" i="7"/>
  <c r="I1099" i="7"/>
  <c r="I1098" i="7"/>
  <c r="I1097" i="7"/>
  <c r="I1096" i="7"/>
  <c r="I1095" i="7"/>
  <c r="I1094" i="7"/>
  <c r="I1093" i="7"/>
  <c r="I1092" i="7"/>
  <c r="I1091" i="7"/>
  <c r="I1090" i="7"/>
  <c r="I1089" i="7"/>
  <c r="I1088" i="7"/>
  <c r="I1087" i="7"/>
  <c r="I1086" i="7"/>
  <c r="I1085" i="7"/>
  <c r="I1084" i="7"/>
  <c r="I1083" i="7"/>
  <c r="I1082" i="7"/>
  <c r="I1081" i="7"/>
  <c r="I1080" i="7"/>
  <c r="I1079" i="7"/>
  <c r="I1078" i="7"/>
  <c r="I1077" i="7"/>
  <c r="I1076" i="7"/>
  <c r="I1075" i="7"/>
  <c r="I1074" i="7"/>
  <c r="I1073" i="7"/>
  <c r="I1072" i="7"/>
  <c r="I1071" i="7"/>
  <c r="I1070" i="7"/>
  <c r="I1069" i="7"/>
  <c r="I1068" i="7"/>
  <c r="I1067" i="7"/>
  <c r="I1066" i="7"/>
  <c r="I1065" i="7"/>
  <c r="I1064" i="7"/>
  <c r="I1063" i="7"/>
  <c r="I1062" i="7"/>
  <c r="I1061" i="7"/>
  <c r="I1060" i="7"/>
  <c r="I1059" i="7"/>
  <c r="I1058" i="7"/>
  <c r="I1057" i="7"/>
  <c r="I1056" i="7"/>
  <c r="I1055" i="7"/>
  <c r="I1054" i="7"/>
  <c r="I1053" i="7"/>
  <c r="I1052" i="7"/>
  <c r="I1051" i="7"/>
  <c r="I1050" i="7"/>
  <c r="I1049" i="7"/>
  <c r="I1048" i="7"/>
  <c r="I1047" i="7"/>
  <c r="I1046" i="7"/>
  <c r="I1045" i="7"/>
  <c r="I1044" i="7"/>
  <c r="I1043" i="7"/>
  <c r="I1042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4" i="7"/>
  <c r="I683" i="7"/>
  <c r="I682" i="7"/>
  <c r="I681" i="7"/>
  <c r="I680" i="7"/>
  <c r="I679" i="7"/>
  <c r="I678" i="7"/>
  <c r="I677" i="7"/>
  <c r="I676" i="7"/>
  <c r="I675" i="7"/>
  <c r="I674" i="7"/>
  <c r="I673" i="7"/>
  <c r="I672" i="7"/>
  <c r="I671" i="7"/>
  <c r="I670" i="7"/>
  <c r="I669" i="7"/>
  <c r="I668" i="7"/>
  <c r="I667" i="7"/>
  <c r="I666" i="7"/>
  <c r="I665" i="7"/>
  <c r="I664" i="7"/>
  <c r="I663" i="7"/>
  <c r="I662" i="7"/>
  <c r="I661" i="7"/>
  <c r="I660" i="7"/>
  <c r="I659" i="7"/>
  <c r="I658" i="7"/>
  <c r="I657" i="7"/>
  <c r="I656" i="7"/>
  <c r="I655" i="7"/>
  <c r="I654" i="7"/>
  <c r="I653" i="7"/>
  <c r="I652" i="7"/>
  <c r="I651" i="7"/>
  <c r="I650" i="7"/>
  <c r="I649" i="7"/>
  <c r="I648" i="7"/>
  <c r="I647" i="7"/>
  <c r="I646" i="7"/>
  <c r="I645" i="7"/>
  <c r="I644" i="7"/>
  <c r="I643" i="7"/>
  <c r="I642" i="7"/>
  <c r="I641" i="7"/>
  <c r="I640" i="7"/>
  <c r="I639" i="7"/>
  <c r="I638" i="7"/>
  <c r="I637" i="7"/>
  <c r="I636" i="7"/>
  <c r="I635" i="7"/>
  <c r="I634" i="7"/>
  <c r="I633" i="7"/>
  <c r="I632" i="7"/>
  <c r="I631" i="7"/>
  <c r="I630" i="7"/>
  <c r="I629" i="7"/>
  <c r="I628" i="7"/>
  <c r="I627" i="7"/>
  <c r="I626" i="7"/>
  <c r="I625" i="7"/>
  <c r="I624" i="7"/>
  <c r="I623" i="7"/>
  <c r="I622" i="7"/>
  <c r="I621" i="7"/>
  <c r="I620" i="7"/>
  <c r="I619" i="7"/>
  <c r="I618" i="7"/>
  <c r="I617" i="7"/>
  <c r="I616" i="7"/>
  <c r="I615" i="7"/>
  <c r="I614" i="7"/>
  <c r="I613" i="7"/>
  <c r="I612" i="7"/>
  <c r="I611" i="7"/>
  <c r="I610" i="7"/>
  <c r="I609" i="7"/>
  <c r="I608" i="7"/>
  <c r="I607" i="7"/>
  <c r="I606" i="7"/>
  <c r="I605" i="7"/>
  <c r="I604" i="7"/>
  <c r="I603" i="7"/>
  <c r="I602" i="7"/>
  <c r="I601" i="7"/>
  <c r="I600" i="7"/>
  <c r="I599" i="7"/>
  <c r="I598" i="7"/>
  <c r="I597" i="7"/>
  <c r="I596" i="7"/>
  <c r="I595" i="7"/>
  <c r="I594" i="7"/>
  <c r="I593" i="7"/>
  <c r="I592" i="7"/>
  <c r="I591" i="7"/>
  <c r="I590" i="7"/>
  <c r="I589" i="7"/>
  <c r="I588" i="7"/>
  <c r="I587" i="7"/>
  <c r="I586" i="7"/>
  <c r="I585" i="7"/>
  <c r="I584" i="7"/>
  <c r="I583" i="7"/>
  <c r="I582" i="7"/>
  <c r="I581" i="7"/>
  <c r="I580" i="7"/>
  <c r="I579" i="7"/>
  <c r="I578" i="7"/>
  <c r="I577" i="7"/>
  <c r="I576" i="7"/>
  <c r="I575" i="7"/>
  <c r="I574" i="7"/>
  <c r="I573" i="7"/>
  <c r="I572" i="7"/>
  <c r="I571" i="7"/>
  <c r="I570" i="7"/>
  <c r="I569" i="7"/>
  <c r="I568" i="7"/>
  <c r="I567" i="7"/>
  <c r="I566" i="7"/>
  <c r="I565" i="7"/>
  <c r="I564" i="7"/>
  <c r="I563" i="7"/>
  <c r="I562" i="7"/>
  <c r="I561" i="7"/>
  <c r="I560" i="7"/>
  <c r="I559" i="7"/>
  <c r="I558" i="7"/>
  <c r="I557" i="7"/>
  <c r="I556" i="7"/>
  <c r="I555" i="7"/>
  <c r="I554" i="7"/>
  <c r="I553" i="7"/>
  <c r="I552" i="7"/>
  <c r="I551" i="7"/>
  <c r="I550" i="7"/>
  <c r="I549" i="7"/>
  <c r="I548" i="7"/>
  <c r="I547" i="7"/>
  <c r="I546" i="7"/>
  <c r="I545" i="7"/>
  <c r="I544" i="7"/>
  <c r="I543" i="7"/>
  <c r="I542" i="7"/>
  <c r="I541" i="7"/>
  <c r="I540" i="7"/>
  <c r="I539" i="7"/>
  <c r="I538" i="7"/>
  <c r="I537" i="7"/>
  <c r="I536" i="7"/>
  <c r="I535" i="7"/>
  <c r="I534" i="7"/>
  <c r="I533" i="7"/>
  <c r="I532" i="7"/>
  <c r="I531" i="7"/>
  <c r="I530" i="7"/>
  <c r="I529" i="7"/>
  <c r="I528" i="7"/>
  <c r="I527" i="7"/>
  <c r="I526" i="7"/>
  <c r="I525" i="7"/>
  <c r="I524" i="7"/>
  <c r="I523" i="7"/>
  <c r="I522" i="7"/>
  <c r="I521" i="7"/>
  <c r="I520" i="7"/>
  <c r="I519" i="7"/>
  <c r="I518" i="7"/>
  <c r="I517" i="7"/>
  <c r="I516" i="7"/>
  <c r="I515" i="7"/>
  <c r="I514" i="7"/>
  <c r="I513" i="7"/>
  <c r="I512" i="7"/>
  <c r="I511" i="7"/>
  <c r="I510" i="7"/>
  <c r="I509" i="7"/>
  <c r="I508" i="7"/>
  <c r="I507" i="7"/>
  <c r="I506" i="7"/>
  <c r="I505" i="7"/>
  <c r="I504" i="7"/>
  <c r="I503" i="7"/>
  <c r="I502" i="7"/>
  <c r="I501" i="7"/>
  <c r="I500" i="7"/>
  <c r="I499" i="7"/>
  <c r="I498" i="7"/>
  <c r="I497" i="7"/>
  <c r="I496" i="7"/>
  <c r="I495" i="7"/>
  <c r="I494" i="7"/>
  <c r="I493" i="7"/>
  <c r="I492" i="7"/>
  <c r="I491" i="7"/>
  <c r="I490" i="7"/>
  <c r="I489" i="7"/>
  <c r="I488" i="7"/>
  <c r="I487" i="7"/>
  <c r="I486" i="7"/>
  <c r="I485" i="7"/>
  <c r="I484" i="7"/>
  <c r="I483" i="7"/>
  <c r="I482" i="7"/>
  <c r="I481" i="7"/>
  <c r="I480" i="7"/>
  <c r="I479" i="7"/>
  <c r="I478" i="7"/>
  <c r="I477" i="7"/>
  <c r="I476" i="7"/>
  <c r="I475" i="7"/>
  <c r="I474" i="7"/>
  <c r="I473" i="7"/>
  <c r="I472" i="7"/>
  <c r="I471" i="7"/>
  <c r="I470" i="7"/>
  <c r="I469" i="7"/>
  <c r="I468" i="7"/>
  <c r="I467" i="7"/>
  <c r="I466" i="7"/>
  <c r="I465" i="7"/>
  <c r="I464" i="7"/>
  <c r="I463" i="7"/>
  <c r="I462" i="7"/>
  <c r="I461" i="7"/>
  <c r="I460" i="7"/>
  <c r="I459" i="7"/>
  <c r="I458" i="7"/>
  <c r="I457" i="7"/>
  <c r="I456" i="7"/>
  <c r="I455" i="7"/>
  <c r="I454" i="7"/>
  <c r="I453" i="7"/>
  <c r="I452" i="7"/>
  <c r="I451" i="7"/>
  <c r="I450" i="7"/>
  <c r="I449" i="7"/>
  <c r="I448" i="7"/>
  <c r="I447" i="7"/>
  <c r="I446" i="7"/>
  <c r="I445" i="7"/>
  <c r="I444" i="7"/>
  <c r="I443" i="7"/>
  <c r="I442" i="7"/>
  <c r="I441" i="7"/>
  <c r="I440" i="7"/>
  <c r="I439" i="7"/>
  <c r="I438" i="7"/>
  <c r="I437" i="7"/>
  <c r="I436" i="7"/>
  <c r="I435" i="7"/>
  <c r="I434" i="7"/>
  <c r="I433" i="7"/>
  <c r="I432" i="7"/>
  <c r="I431" i="7"/>
  <c r="I430" i="7"/>
  <c r="I429" i="7"/>
  <c r="I428" i="7"/>
  <c r="I427" i="7"/>
  <c r="I426" i="7"/>
  <c r="I425" i="7"/>
  <c r="I424" i="7"/>
  <c r="I423" i="7"/>
  <c r="I422" i="7"/>
  <c r="I421" i="7"/>
  <c r="I420" i="7"/>
  <c r="I419" i="7"/>
  <c r="I418" i="7"/>
  <c r="I417" i="7"/>
  <c r="I416" i="7"/>
  <c r="I415" i="7"/>
  <c r="I414" i="7"/>
  <c r="I413" i="7"/>
  <c r="I412" i="7"/>
  <c r="I411" i="7"/>
  <c r="I410" i="7"/>
  <c r="I409" i="7"/>
  <c r="I408" i="7"/>
  <c r="I407" i="7"/>
  <c r="I406" i="7"/>
  <c r="I405" i="7"/>
  <c r="I404" i="7"/>
  <c r="I403" i="7"/>
  <c r="I402" i="7"/>
  <c r="I401" i="7"/>
  <c r="I400" i="7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I366" i="7"/>
  <c r="I365" i="7"/>
  <c r="I364" i="7"/>
  <c r="I363" i="7"/>
  <c r="I362" i="7"/>
  <c r="I361" i="7"/>
  <c r="I360" i="7"/>
  <c r="I359" i="7"/>
  <c r="I358" i="7"/>
  <c r="I357" i="7"/>
  <c r="I356" i="7"/>
  <c r="I355" i="7"/>
  <c r="I354" i="7"/>
  <c r="I353" i="7"/>
  <c r="I352" i="7"/>
  <c r="I351" i="7"/>
  <c r="I350" i="7"/>
  <c r="I349" i="7"/>
  <c r="I348" i="7"/>
  <c r="I347" i="7"/>
  <c r="I346" i="7"/>
  <c r="I345" i="7"/>
  <c r="I344" i="7"/>
  <c r="I343" i="7"/>
  <c r="I342" i="7"/>
  <c r="I341" i="7"/>
  <c r="I340" i="7"/>
  <c r="I339" i="7"/>
  <c r="I338" i="7"/>
  <c r="I337" i="7"/>
  <c r="I336" i="7"/>
  <c r="I335" i="7"/>
  <c r="I334" i="7"/>
  <c r="I333" i="7"/>
  <c r="I332" i="7"/>
  <c r="I331" i="7"/>
  <c r="I330" i="7"/>
  <c r="I329" i="7"/>
  <c r="I328" i="7"/>
  <c r="I327" i="7"/>
  <c r="I326" i="7"/>
  <c r="I325" i="7"/>
  <c r="I324" i="7"/>
  <c r="I323" i="7"/>
  <c r="I322" i="7"/>
  <c r="I321" i="7"/>
  <c r="I320" i="7"/>
  <c r="I319" i="7"/>
  <c r="I318" i="7"/>
  <c r="I317" i="7"/>
  <c r="I316" i="7"/>
  <c r="I315" i="7"/>
  <c r="I314" i="7"/>
  <c r="I313" i="7"/>
  <c r="I312" i="7"/>
  <c r="I311" i="7"/>
  <c r="I310" i="7"/>
  <c r="I309" i="7"/>
  <c r="I308" i="7"/>
  <c r="I307" i="7"/>
  <c r="I306" i="7"/>
  <c r="I305" i="7"/>
  <c r="I304" i="7"/>
  <c r="I303" i="7"/>
  <c r="I302" i="7"/>
  <c r="I301" i="7"/>
  <c r="I300" i="7"/>
  <c r="I299" i="7"/>
  <c r="I298" i="7"/>
  <c r="I297" i="7"/>
  <c r="I296" i="7"/>
  <c r="I295" i="7"/>
  <c r="I294" i="7"/>
  <c r="I293" i="7"/>
  <c r="I292" i="7"/>
  <c r="I291" i="7"/>
  <c r="I290" i="7"/>
  <c r="I289" i="7"/>
  <c r="I288" i="7"/>
  <c r="I287" i="7"/>
  <c r="I286" i="7"/>
  <c r="I285" i="7"/>
  <c r="I284" i="7"/>
  <c r="I283" i="7"/>
  <c r="I282" i="7"/>
  <c r="I281" i="7"/>
  <c r="I280" i="7"/>
  <c r="I279" i="7"/>
  <c r="I278" i="7"/>
  <c r="I277" i="7"/>
  <c r="I276" i="7"/>
  <c r="I275" i="7"/>
  <c r="I274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259" i="7"/>
  <c r="I258" i="7"/>
  <c r="I257" i="7"/>
  <c r="I256" i="7"/>
  <c r="I255" i="7"/>
  <c r="I254" i="7"/>
  <c r="I253" i="7"/>
  <c r="I252" i="7"/>
  <c r="I251" i="7"/>
  <c r="I250" i="7"/>
  <c r="I249" i="7"/>
  <c r="I248" i="7"/>
  <c r="I247" i="7"/>
  <c r="I246" i="7"/>
  <c r="I245" i="7"/>
  <c r="I244" i="7"/>
  <c r="I243" i="7"/>
  <c r="I242" i="7"/>
  <c r="I241" i="7"/>
  <c r="I240" i="7"/>
  <c r="I239" i="7"/>
  <c r="I238" i="7"/>
  <c r="I237" i="7"/>
  <c r="I236" i="7"/>
  <c r="I235" i="7"/>
  <c r="I234" i="7"/>
  <c r="I233" i="7"/>
  <c r="I232" i="7"/>
  <c r="I231" i="7"/>
  <c r="I230" i="7"/>
  <c r="I229" i="7"/>
  <c r="I228" i="7"/>
  <c r="I227" i="7"/>
  <c r="I226" i="7"/>
  <c r="I225" i="7"/>
  <c r="I224" i="7"/>
  <c r="I223" i="7"/>
  <c r="I222" i="7"/>
  <c r="I221" i="7"/>
  <c r="I220" i="7"/>
  <c r="I219" i="7"/>
  <c r="I218" i="7"/>
  <c r="I217" i="7"/>
  <c r="I216" i="7"/>
  <c r="I215" i="7"/>
  <c r="I214" i="7"/>
  <c r="I213" i="7"/>
  <c r="I212" i="7"/>
  <c r="I211" i="7"/>
  <c r="I210" i="7"/>
  <c r="I209" i="7"/>
  <c r="I208" i="7"/>
  <c r="I207" i="7"/>
  <c r="I206" i="7"/>
  <c r="I205" i="7"/>
  <c r="I204" i="7"/>
  <c r="I203" i="7"/>
  <c r="I202" i="7"/>
  <c r="I201" i="7"/>
  <c r="I200" i="7"/>
  <c r="I199" i="7"/>
  <c r="I198" i="7"/>
  <c r="I197" i="7"/>
  <c r="I196" i="7"/>
  <c r="I195" i="7"/>
  <c r="I194" i="7"/>
  <c r="I193" i="7"/>
  <c r="I192" i="7"/>
  <c r="I191" i="7"/>
  <c r="I190" i="7"/>
  <c r="I189" i="7"/>
  <c r="I188" i="7"/>
  <c r="I187" i="7"/>
  <c r="I186" i="7"/>
  <c r="I185" i="7"/>
  <c r="I184" i="7"/>
  <c r="I183" i="7"/>
  <c r="I182" i="7"/>
  <c r="I181" i="7"/>
  <c r="I180" i="7"/>
  <c r="I179" i="7"/>
  <c r="I178" i="7"/>
  <c r="I177" i="7"/>
  <c r="I176" i="7"/>
  <c r="I175" i="7"/>
  <c r="I174" i="7"/>
  <c r="I173" i="7"/>
  <c r="I172" i="7"/>
  <c r="I171" i="7"/>
  <c r="I170" i="7"/>
  <c r="I169" i="7"/>
  <c r="I168" i="7"/>
  <c r="I167" i="7"/>
  <c r="I166" i="7"/>
  <c r="I165" i="7"/>
  <c r="I164" i="7"/>
  <c r="I163" i="7"/>
  <c r="I162" i="7"/>
  <c r="I161" i="7"/>
  <c r="I160" i="7"/>
  <c r="I159" i="7"/>
  <c r="I158" i="7"/>
  <c r="I157" i="7"/>
  <c r="I156" i="7"/>
  <c r="I155" i="7"/>
  <c r="I154" i="7"/>
  <c r="I153" i="7"/>
  <c r="I152" i="7"/>
  <c r="I151" i="7"/>
  <c r="I150" i="7"/>
  <c r="I149" i="7"/>
  <c r="I148" i="7"/>
  <c r="I147" i="7"/>
  <c r="I146" i="7"/>
  <c r="I145" i="7"/>
  <c r="I144" i="7"/>
  <c r="I143" i="7"/>
  <c r="I142" i="7"/>
  <c r="I141" i="7"/>
  <c r="I140" i="7"/>
  <c r="I139" i="7"/>
  <c r="I138" i="7"/>
  <c r="I137" i="7"/>
  <c r="I136" i="7"/>
  <c r="I135" i="7"/>
  <c r="I134" i="7"/>
  <c r="I133" i="7"/>
  <c r="I132" i="7"/>
  <c r="I131" i="7"/>
  <c r="I130" i="7"/>
  <c r="I129" i="7"/>
  <c r="I128" i="7"/>
  <c r="I127" i="7"/>
  <c r="I126" i="7"/>
  <c r="I125" i="7"/>
  <c r="I124" i="7"/>
  <c r="I123" i="7"/>
  <c r="I122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5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6" i="7"/>
  <c r="I25" i="7"/>
  <c r="I24" i="7"/>
  <c r="I23" i="7"/>
  <c r="I22" i="7"/>
  <c r="I21" i="7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" i="7"/>
  <c r="C1291" i="3"/>
  <c r="C1290" i="3"/>
  <c r="C1289" i="3"/>
  <c r="C1288" i="3"/>
  <c r="C1287" i="3"/>
  <c r="C1286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C1154" i="3"/>
  <c r="C1153" i="3"/>
  <c r="C1152" i="3"/>
  <c r="C1151" i="3"/>
  <c r="C1150" i="3"/>
  <c r="C1149" i="3"/>
  <c r="C1148" i="3"/>
  <c r="C1147" i="3"/>
  <c r="C1146" i="3"/>
  <c r="C1145" i="3"/>
  <c r="C1144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2" i="3"/>
  <c r="C1090" i="3"/>
  <c r="C1089" i="3"/>
  <c r="C1088" i="3"/>
  <c r="C1087" i="3"/>
  <c r="C1086" i="3"/>
  <c r="C1085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8" i="3"/>
  <c r="C1066" i="3"/>
  <c r="C1065" i="3"/>
  <c r="C1064" i="3"/>
  <c r="C1063" i="3"/>
  <c r="C1062" i="3"/>
  <c r="C1061" i="3"/>
  <c r="C1060" i="3"/>
  <c r="C1058" i="3"/>
  <c r="C1057" i="3"/>
  <c r="C1056" i="3"/>
  <c r="C1055" i="3"/>
  <c r="C1054" i="3"/>
  <c r="C1053" i="3"/>
  <c r="C1052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7" i="3"/>
  <c r="C966" i="3"/>
  <c r="C965" i="3"/>
  <c r="C964" i="3"/>
  <c r="C963" i="3"/>
  <c r="C962" i="3"/>
  <c r="C961" i="3"/>
  <c r="C960" i="3"/>
  <c r="C959" i="3"/>
  <c r="C958" i="3"/>
  <c r="C957" i="3"/>
  <c r="C956" i="3"/>
  <c r="C954" i="3"/>
  <c r="C953" i="3"/>
  <c r="C951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0" i="3"/>
  <c r="C899" i="3"/>
  <c r="C898" i="3"/>
  <c r="C897" i="3"/>
  <c r="C896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C866" i="3"/>
  <c r="C863" i="3"/>
  <c r="C862" i="3"/>
  <c r="C861" i="3"/>
  <c r="C860" i="3"/>
  <c r="C859" i="3"/>
  <c r="C858" i="3"/>
  <c r="C857" i="3"/>
  <c r="C856" i="3"/>
  <c r="C855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1" i="3"/>
  <c r="C830" i="3"/>
  <c r="C829" i="3"/>
  <c r="C828" i="3"/>
  <c r="C827" i="3"/>
  <c r="C826" i="3"/>
  <c r="C825" i="3"/>
  <c r="C824" i="3"/>
  <c r="C823" i="3"/>
  <c r="C821" i="3"/>
  <c r="C820" i="3"/>
  <c r="C819" i="3"/>
  <c r="C818" i="3"/>
  <c r="C817" i="3"/>
  <c r="C816" i="3"/>
  <c r="C815" i="3"/>
  <c r="C814" i="3"/>
  <c r="C812" i="3"/>
  <c r="C810" i="3"/>
  <c r="C809" i="3"/>
  <c r="C808" i="3"/>
  <c r="C806" i="3"/>
  <c r="C805" i="3"/>
  <c r="C804" i="3"/>
  <c r="C803" i="3"/>
  <c r="C802" i="3"/>
  <c r="C801" i="3"/>
  <c r="C800" i="3"/>
  <c r="C799" i="3"/>
  <c r="C796" i="3"/>
  <c r="C795" i="3"/>
  <c r="C794" i="3"/>
  <c r="C793" i="3"/>
  <c r="C792" i="3"/>
  <c r="C791" i="3"/>
  <c r="C790" i="3"/>
  <c r="C789" i="3"/>
  <c r="C786" i="3"/>
  <c r="C785" i="3"/>
  <c r="C784" i="3"/>
  <c r="C782" i="3"/>
  <c r="C781" i="3"/>
  <c r="C780" i="3"/>
  <c r="C779" i="3"/>
  <c r="C778" i="3"/>
  <c r="C777" i="3"/>
  <c r="C776" i="3"/>
  <c r="C775" i="3"/>
  <c r="C773" i="3"/>
  <c r="C772" i="3"/>
  <c r="C771" i="3"/>
  <c r="C768" i="3"/>
  <c r="C767" i="3"/>
  <c r="C766" i="3"/>
  <c r="C764" i="3"/>
  <c r="C763" i="3"/>
  <c r="C762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7" i="3"/>
  <c r="C746" i="3"/>
  <c r="C745" i="3"/>
  <c r="C744" i="3"/>
  <c r="C743" i="3"/>
  <c r="C742" i="3"/>
  <c r="C741" i="3"/>
  <c r="C739" i="3"/>
  <c r="C738" i="3"/>
  <c r="C737" i="3"/>
  <c r="C736" i="3"/>
  <c r="C735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0" i="3"/>
  <c r="C717" i="3"/>
  <c r="C716" i="3"/>
  <c r="C715" i="3"/>
  <c r="C714" i="3"/>
  <c r="C713" i="3"/>
  <c r="C712" i="3"/>
  <c r="C711" i="3"/>
  <c r="C710" i="3"/>
  <c r="C709" i="3"/>
  <c r="C708" i="3"/>
  <c r="C707" i="3"/>
  <c r="C705" i="3"/>
  <c r="C704" i="3"/>
  <c r="C703" i="3"/>
  <c r="C702" i="3"/>
  <c r="C701" i="3"/>
  <c r="C700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6" i="3"/>
  <c r="C635" i="3"/>
  <c r="C633" i="3"/>
  <c r="C632" i="3"/>
  <c r="C631" i="3"/>
  <c r="C630" i="3"/>
  <c r="C628" i="3"/>
  <c r="C627" i="3"/>
  <c r="C626" i="3"/>
  <c r="C625" i="3"/>
  <c r="C624" i="3"/>
  <c r="C623" i="3"/>
  <c r="C622" i="3"/>
  <c r="C621" i="3"/>
  <c r="C617" i="3"/>
  <c r="C616" i="3"/>
  <c r="C614" i="3"/>
  <c r="C611" i="3"/>
  <c r="C610" i="3"/>
  <c r="C609" i="3"/>
  <c r="C607" i="3"/>
  <c r="C605" i="3"/>
  <c r="C603" i="3"/>
  <c r="C600" i="3"/>
  <c r="C598" i="3"/>
  <c r="C597" i="3"/>
  <c r="C593" i="3"/>
  <c r="C592" i="3"/>
  <c r="C591" i="3"/>
  <c r="C590" i="3"/>
  <c r="C588" i="3"/>
  <c r="C587" i="3"/>
  <c r="C586" i="3"/>
  <c r="C585" i="3"/>
  <c r="C584" i="3"/>
  <c r="C583" i="3"/>
  <c r="C582" i="3"/>
  <c r="C579" i="3"/>
  <c r="C578" i="3"/>
  <c r="C577" i="3"/>
  <c r="C576" i="3"/>
  <c r="C575" i="3"/>
  <c r="C574" i="3"/>
  <c r="C573" i="3"/>
  <c r="C572" i="3"/>
  <c r="C571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1" i="3"/>
  <c r="C550" i="3"/>
  <c r="C549" i="3"/>
  <c r="C548" i="3"/>
  <c r="C547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7" i="3"/>
  <c r="C506" i="3"/>
  <c r="C505" i="3"/>
  <c r="C504" i="3"/>
  <c r="C503" i="3"/>
  <c r="C502" i="3"/>
  <c r="C501" i="3"/>
  <c r="C500" i="3"/>
  <c r="C498" i="3"/>
  <c r="C496" i="3"/>
  <c r="C493" i="3"/>
  <c r="C492" i="3"/>
  <c r="C491" i="3"/>
  <c r="C490" i="3"/>
  <c r="C489" i="3"/>
  <c r="C488" i="3"/>
  <c r="C487" i="3"/>
  <c r="C485" i="3"/>
  <c r="C483" i="3"/>
  <c r="C482" i="3"/>
  <c r="C481" i="3"/>
  <c r="C480" i="3"/>
  <c r="C479" i="3"/>
  <c r="C478" i="3"/>
  <c r="C476" i="3"/>
  <c r="C473" i="3"/>
  <c r="C471" i="3"/>
  <c r="C470" i="3"/>
  <c r="C466" i="3"/>
  <c r="C465" i="3"/>
  <c r="C464" i="3"/>
  <c r="C463" i="3"/>
  <c r="C462" i="3"/>
  <c r="C461" i="3"/>
  <c r="C460" i="3"/>
  <c r="C459" i="3"/>
  <c r="C457" i="3"/>
  <c r="C456" i="3"/>
  <c r="C454" i="3"/>
  <c r="C453" i="3"/>
  <c r="C452" i="3"/>
  <c r="C451" i="3"/>
  <c r="C449" i="3"/>
  <c r="C448" i="3"/>
  <c r="C447" i="3"/>
  <c r="C446" i="3"/>
  <c r="C445" i="3"/>
  <c r="C444" i="3"/>
  <c r="C443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0" i="3"/>
  <c r="C399" i="3"/>
  <c r="C398" i="3"/>
  <c r="C397" i="3"/>
  <c r="C395" i="3"/>
  <c r="C394" i="3"/>
  <c r="C393" i="3"/>
  <c r="C392" i="3"/>
  <c r="C391" i="3"/>
  <c r="C389" i="3"/>
  <c r="C388" i="3"/>
  <c r="C387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3" i="3"/>
  <c r="C352" i="3"/>
  <c r="C351" i="3"/>
  <c r="C350" i="3"/>
  <c r="C349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299" i="3"/>
  <c r="C295" i="3"/>
  <c r="C294" i="3"/>
  <c r="C293" i="3"/>
  <c r="C291" i="3"/>
  <c r="C290" i="3"/>
  <c r="C289" i="3"/>
  <c r="C288" i="3"/>
  <c r="C287" i="3"/>
  <c r="C286" i="3"/>
  <c r="C285" i="3"/>
  <c r="C284" i="3"/>
  <c r="C283" i="3"/>
  <c r="C282" i="3"/>
  <c r="C281" i="3"/>
  <c r="C280" i="3"/>
  <c r="C279" i="3"/>
  <c r="C278" i="3"/>
  <c r="C277" i="3"/>
  <c r="C276" i="3"/>
  <c r="C275" i="3"/>
  <c r="C274" i="3"/>
  <c r="C273" i="3"/>
  <c r="C272" i="3"/>
  <c r="C271" i="3"/>
  <c r="C270" i="3"/>
  <c r="C268" i="3"/>
  <c r="C267" i="3"/>
  <c r="C266" i="3"/>
  <c r="C265" i="3"/>
  <c r="C264" i="3"/>
  <c r="C263" i="3"/>
  <c r="C262" i="3"/>
  <c r="C261" i="3"/>
  <c r="C260" i="3"/>
  <c r="C259" i="3"/>
  <c r="C258" i="3"/>
  <c r="C257" i="3"/>
  <c r="C256" i="3"/>
  <c r="C255" i="3"/>
  <c r="C254" i="3"/>
  <c r="C253" i="3"/>
  <c r="C252" i="3"/>
  <c r="C251" i="3"/>
  <c r="C250" i="3"/>
  <c r="C249" i="3"/>
  <c r="C248" i="3"/>
  <c r="C247" i="3"/>
  <c r="C246" i="3"/>
  <c r="C245" i="3"/>
  <c r="C244" i="3"/>
  <c r="C243" i="3"/>
  <c r="C242" i="3"/>
  <c r="C241" i="3"/>
  <c r="C240" i="3"/>
  <c r="C239" i="3"/>
  <c r="C237" i="3"/>
  <c r="C235" i="3"/>
  <c r="C234" i="3"/>
  <c r="C232" i="3"/>
  <c r="C231" i="3"/>
  <c r="C230" i="3"/>
  <c r="C227" i="3"/>
  <c r="C222" i="3"/>
  <c r="C219" i="3"/>
  <c r="C218" i="3"/>
  <c r="C217" i="3"/>
  <c r="C215" i="3"/>
  <c r="C214" i="3"/>
  <c r="C213" i="3"/>
  <c r="C212" i="3"/>
  <c r="C211" i="3"/>
  <c r="C210" i="3"/>
  <c r="C209" i="3"/>
  <c r="C208" i="3"/>
  <c r="C207" i="3"/>
  <c r="C206" i="3"/>
  <c r="C205" i="3"/>
  <c r="C203" i="3"/>
  <c r="C202" i="3"/>
  <c r="C201" i="3"/>
  <c r="C200" i="3"/>
  <c r="C199" i="3"/>
  <c r="C198" i="3"/>
  <c r="C197" i="3"/>
  <c r="C194" i="3"/>
  <c r="C193" i="3"/>
  <c r="C192" i="3"/>
  <c r="C191" i="3"/>
  <c r="C190" i="3"/>
  <c r="C189" i="3"/>
  <c r="C187" i="3"/>
  <c r="C186" i="3"/>
  <c r="C185" i="3"/>
  <c r="C184" i="3"/>
  <c r="C183" i="3"/>
  <c r="C182" i="3"/>
  <c r="C181" i="3"/>
  <c r="C180" i="3"/>
  <c r="C179" i="3"/>
  <c r="C178" i="3"/>
  <c r="C177" i="3"/>
  <c r="C176" i="3"/>
  <c r="C175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8" i="3"/>
  <c r="C87" i="3"/>
  <c r="C86" i="3"/>
  <c r="C85" i="3"/>
  <c r="C84" i="3"/>
  <c r="C83" i="3"/>
  <c r="C81" i="3"/>
  <c r="C79" i="3"/>
  <c r="C78" i="3"/>
  <c r="C77" i="3"/>
  <c r="C76" i="3"/>
  <c r="C75" i="3"/>
  <c r="C74" i="3"/>
  <c r="C73" i="3"/>
  <c r="C72" i="3"/>
  <c r="C71" i="3"/>
  <c r="C70" i="3"/>
  <c r="C69" i="3"/>
  <c r="C67" i="3"/>
  <c r="C66" i="3"/>
  <c r="C65" i="3"/>
  <c r="C64" i="3"/>
  <c r="C63" i="3"/>
  <c r="C62" i="3"/>
  <c r="C60" i="3"/>
  <c r="C59" i="3"/>
  <c r="C56" i="3"/>
  <c r="C55" i="3"/>
  <c r="C52" i="3"/>
  <c r="C51" i="3"/>
  <c r="C48" i="3"/>
  <c r="C47" i="3"/>
  <c r="C46" i="3"/>
  <c r="C45" i="3"/>
  <c r="C44" i="3"/>
  <c r="C43" i="3"/>
  <c r="C42" i="3"/>
  <c r="C39" i="3"/>
  <c r="C38" i="3"/>
  <c r="C37" i="3"/>
  <c r="C36" i="3"/>
  <c r="C34" i="3"/>
  <c r="C33" i="3"/>
  <c r="C32" i="3"/>
  <c r="C31" i="3"/>
  <c r="C30" i="3"/>
  <c r="C28" i="3"/>
  <c r="C27" i="3"/>
  <c r="C26" i="3"/>
  <c r="C25" i="3"/>
  <c r="C24" i="3"/>
  <c r="C23" i="3"/>
  <c r="C22" i="3"/>
  <c r="C21" i="3"/>
  <c r="C20" i="3"/>
  <c r="C19" i="3"/>
  <c r="C18" i="3"/>
  <c r="C17" i="3"/>
  <c r="C15" i="3"/>
  <c r="C14" i="3"/>
  <c r="C13" i="3"/>
  <c r="C12" i="3"/>
  <c r="C11" i="3"/>
  <c r="C9" i="3"/>
  <c r="C8" i="3"/>
  <c r="C6" i="3"/>
  <c r="C5" i="3"/>
  <c r="C4" i="3"/>
  <c r="C3" i="3"/>
  <c r="C2" i="3"/>
  <c r="B9183" i="7" l="1"/>
  <c r="B9182" i="7"/>
  <c r="B9181" i="7"/>
  <c r="B9180" i="7"/>
  <c r="B9179" i="7"/>
  <c r="B9178" i="7"/>
  <c r="B9177" i="7"/>
  <c r="B9176" i="7"/>
  <c r="B9175" i="7"/>
  <c r="B9174" i="7"/>
  <c r="B9173" i="7"/>
  <c r="B9172" i="7"/>
  <c r="B9171" i="7"/>
  <c r="B9170" i="7"/>
  <c r="B9169" i="7"/>
  <c r="B9168" i="7"/>
  <c r="B9167" i="7"/>
  <c r="H9182" i="7"/>
  <c r="H9180" i="7"/>
  <c r="B9166" i="7"/>
  <c r="H9164" i="7"/>
  <c r="H9161" i="7"/>
  <c r="H9154" i="7"/>
  <c r="B9165" i="7"/>
  <c r="B9164" i="7"/>
  <c r="B9163" i="7"/>
  <c r="B9162" i="7"/>
  <c r="B9161" i="7"/>
  <c r="B9160" i="7"/>
  <c r="B9159" i="7"/>
  <c r="B9158" i="7"/>
  <c r="B9157" i="7"/>
  <c r="B9156" i="7"/>
  <c r="B9155" i="7"/>
  <c r="B9154" i="7"/>
  <c r="B9153" i="7"/>
  <c r="B9152" i="7"/>
  <c r="B9151" i="7"/>
  <c r="H8117" i="7"/>
  <c r="H8116" i="7"/>
  <c r="H8115" i="7"/>
  <c r="H8114" i="7"/>
  <c r="H8113" i="7"/>
  <c r="H8111" i="7"/>
  <c r="H8112" i="7"/>
  <c r="H8109" i="7"/>
  <c r="H8110" i="7"/>
  <c r="H8108" i="7"/>
  <c r="H8107" i="7"/>
  <c r="H8106" i="7"/>
  <c r="H8105" i="7"/>
  <c r="H8104" i="7"/>
  <c r="H8102" i="7"/>
  <c r="H8099" i="7"/>
  <c r="H8098" i="7"/>
  <c r="H8097" i="7"/>
  <c r="H8096" i="7"/>
  <c r="H8094" i="7"/>
  <c r="H8093" i="7"/>
  <c r="H8092" i="7"/>
  <c r="H8091" i="7"/>
  <c r="H8090" i="7"/>
  <c r="H8089" i="7"/>
  <c r="H8088" i="7"/>
  <c r="H8087" i="7"/>
  <c r="H8086" i="7"/>
  <c r="H8085" i="7"/>
  <c r="H8084" i="7"/>
  <c r="H8083" i="7"/>
  <c r="H8082" i="7"/>
  <c r="H8074" i="7"/>
  <c r="H8081" i="7"/>
  <c r="H8080" i="7"/>
  <c r="H8079" i="7"/>
  <c r="H8078" i="7"/>
  <c r="H8077" i="7"/>
  <c r="H8076" i="7"/>
  <c r="H8075" i="7"/>
  <c r="H8073" i="7"/>
  <c r="H8072" i="7"/>
  <c r="H8071" i="7"/>
  <c r="H8070" i="7"/>
  <c r="H8069" i="7"/>
  <c r="H8068" i="7"/>
  <c r="H8067" i="7"/>
  <c r="H8066" i="7"/>
  <c r="H8065" i="7"/>
  <c r="H8064" i="7"/>
  <c r="H8063" i="7"/>
  <c r="H8062" i="7"/>
  <c r="H8061" i="7"/>
  <c r="H8059" i="7"/>
  <c r="H8058" i="7"/>
  <c r="H8057" i="7"/>
  <c r="H8056" i="7"/>
  <c r="H8055" i="7"/>
  <c r="H8054" i="7"/>
  <c r="H8053" i="7"/>
  <c r="H8052" i="7"/>
  <c r="H8051" i="7"/>
  <c r="H8050" i="7"/>
  <c r="H8049" i="7"/>
  <c r="H8048" i="7"/>
  <c r="H8047" i="7"/>
  <c r="H8046" i="7"/>
  <c r="H8045" i="7"/>
  <c r="H8044" i="7"/>
  <c r="B8117" i="7"/>
  <c r="B8116" i="7"/>
  <c r="B8115" i="7"/>
  <c r="B8114" i="7"/>
  <c r="B8113" i="7"/>
  <c r="B8111" i="7"/>
  <c r="B8112" i="7"/>
  <c r="B8109" i="7"/>
  <c r="B8110" i="7"/>
  <c r="B8108" i="7"/>
  <c r="B8107" i="7"/>
  <c r="B8106" i="7"/>
  <c r="B8105" i="7"/>
  <c r="B8104" i="7"/>
  <c r="B8103" i="7"/>
  <c r="B8102" i="7"/>
  <c r="B8101" i="7"/>
  <c r="B8100" i="7"/>
  <c r="B8099" i="7"/>
  <c r="B8098" i="7"/>
  <c r="B8097" i="7"/>
  <c r="B8096" i="7"/>
  <c r="B8095" i="7"/>
  <c r="B8094" i="7"/>
  <c r="B8093" i="7"/>
  <c r="B8092" i="7"/>
  <c r="B8091" i="7"/>
  <c r="B8090" i="7"/>
  <c r="B8089" i="7"/>
  <c r="B8088" i="7"/>
  <c r="B8087" i="7"/>
  <c r="B8086" i="7"/>
  <c r="B8085" i="7"/>
  <c r="B8084" i="7"/>
  <c r="B8083" i="7"/>
  <c r="B8082" i="7"/>
  <c r="B8074" i="7"/>
  <c r="B8081" i="7"/>
  <c r="B8080" i="7"/>
  <c r="B8079" i="7"/>
  <c r="B8078" i="7"/>
  <c r="B8077" i="7"/>
  <c r="B8076" i="7"/>
  <c r="B8075" i="7"/>
  <c r="B8073" i="7"/>
  <c r="B8072" i="7"/>
  <c r="B8071" i="7"/>
  <c r="B8070" i="7"/>
  <c r="B8069" i="7"/>
  <c r="B8068" i="7"/>
  <c r="B8067" i="7"/>
  <c r="B8066" i="7"/>
  <c r="B8065" i="7"/>
  <c r="B8064" i="7"/>
  <c r="B8063" i="7"/>
  <c r="B8062" i="7"/>
  <c r="B8061" i="7"/>
  <c r="B8060" i="7"/>
  <c r="B8059" i="7"/>
  <c r="B8058" i="7"/>
  <c r="B8057" i="7"/>
  <c r="B8056" i="7"/>
  <c r="B8055" i="7"/>
  <c r="B8054" i="7"/>
  <c r="B8053" i="7"/>
  <c r="B8052" i="7"/>
  <c r="B8051" i="7"/>
  <c r="B8050" i="7"/>
  <c r="B8049" i="7"/>
  <c r="B8048" i="7"/>
  <c r="B8047" i="7"/>
  <c r="B8046" i="7"/>
  <c r="B8045" i="7"/>
  <c r="B8044" i="7"/>
  <c r="B8043" i="7"/>
  <c r="B8042" i="7"/>
  <c r="B8041" i="7"/>
  <c r="B8040" i="7"/>
  <c r="B8037" i="7"/>
  <c r="B8038" i="7"/>
  <c r="B8039" i="7"/>
  <c r="B8036" i="7"/>
  <c r="B8035" i="7"/>
  <c r="B8034" i="7"/>
  <c r="B8033" i="7"/>
  <c r="B8032" i="7"/>
  <c r="B8031" i="7"/>
  <c r="B8030" i="7"/>
  <c r="B8028" i="7"/>
  <c r="B8027" i="7"/>
  <c r="B8029" i="7"/>
  <c r="B8026" i="7"/>
  <c r="B8025" i="7"/>
  <c r="B8024" i="7"/>
  <c r="B8023" i="7"/>
  <c r="B8022" i="7"/>
  <c r="B8021" i="7"/>
  <c r="B8020" i="7"/>
  <c r="B8019" i="7"/>
  <c r="B8018" i="7"/>
  <c r="B8017" i="7"/>
  <c r="B8016" i="7"/>
  <c r="B8015" i="7"/>
  <c r="B8014" i="7"/>
  <c r="B8012" i="7"/>
  <c r="B8013" i="7"/>
  <c r="B8011" i="7"/>
  <c r="B8010" i="7"/>
  <c r="B8009" i="7"/>
  <c r="B8008" i="7"/>
  <c r="B8007" i="7"/>
  <c r="B8006" i="7"/>
  <c r="B8005" i="7"/>
  <c r="B8004" i="7"/>
  <c r="B8003" i="7"/>
  <c r="B8002" i="7"/>
  <c r="B8001" i="7"/>
  <c r="B8000" i="7"/>
  <c r="B7999" i="7"/>
  <c r="B7998" i="7"/>
  <c r="B7997" i="7"/>
  <c r="B7996" i="7"/>
  <c r="B7995" i="7"/>
  <c r="B7994" i="7"/>
  <c r="B7993" i="7"/>
  <c r="B7992" i="7"/>
  <c r="B7991" i="7"/>
  <c r="B7990" i="7"/>
  <c r="B7989" i="7"/>
  <c r="B7988" i="7"/>
  <c r="B7987" i="7"/>
  <c r="B7986" i="7"/>
  <c r="H8043" i="7"/>
  <c r="H8042" i="7"/>
  <c r="H8041" i="7"/>
  <c r="H8040" i="7"/>
  <c r="H8037" i="7"/>
  <c r="H8038" i="7"/>
  <c r="H8039" i="7"/>
  <c r="H8036" i="7"/>
  <c r="H8035" i="7"/>
  <c r="H8034" i="7"/>
  <c r="H8033" i="7"/>
  <c r="H8032" i="7"/>
  <c r="H8030" i="7"/>
  <c r="H8029" i="7"/>
  <c r="H8026" i="7"/>
  <c r="H8025" i="7"/>
  <c r="H8023" i="7"/>
  <c r="H8022" i="7"/>
  <c r="H8021" i="7"/>
  <c r="H8020" i="7"/>
  <c r="H8019" i="7"/>
  <c r="H8018" i="7"/>
  <c r="H8017" i="7"/>
  <c r="H8016" i="7"/>
  <c r="H8015" i="7"/>
  <c r="H8014" i="7"/>
  <c r="H8012" i="7"/>
  <c r="H8013" i="7"/>
  <c r="H8011" i="7"/>
  <c r="H8010" i="7"/>
  <c r="H8009" i="7"/>
  <c r="H8008" i="7"/>
  <c r="H8007" i="7"/>
  <c r="H8006" i="7"/>
  <c r="H8005" i="7"/>
  <c r="H8004" i="7"/>
  <c r="H8003" i="7"/>
  <c r="H8002" i="7"/>
  <c r="H8001" i="7"/>
  <c r="H8000" i="7"/>
  <c r="H7999" i="7"/>
  <c r="H7997" i="7"/>
  <c r="H7996" i="7"/>
  <c r="H7995" i="7"/>
  <c r="H7994" i="7"/>
  <c r="H7993" i="7"/>
  <c r="H7992" i="7"/>
  <c r="H7991" i="7"/>
  <c r="H7990" i="7"/>
  <c r="H7989" i="7"/>
  <c r="H7988" i="7"/>
  <c r="H7987" i="7"/>
  <c r="H7986" i="7"/>
  <c r="H7985" i="7"/>
  <c r="B7985" i="7"/>
  <c r="H7984" i="7"/>
  <c r="H7983" i="7"/>
  <c r="H7982" i="7"/>
  <c r="H7981" i="7"/>
  <c r="H7980" i="7"/>
  <c r="H7979" i="7"/>
  <c r="H7976" i="7"/>
  <c r="H7977" i="7"/>
  <c r="H7975" i="7"/>
  <c r="H7974" i="7"/>
  <c r="H7973" i="7"/>
  <c r="H7972" i="7"/>
  <c r="H7971" i="7"/>
  <c r="H7970" i="7"/>
  <c r="H7968" i="7"/>
  <c r="H7978" i="7"/>
  <c r="H7965" i="7"/>
  <c r="H7964" i="7"/>
  <c r="H7963" i="7"/>
  <c r="H7962" i="7"/>
  <c r="H7960" i="7"/>
  <c r="H7959" i="7"/>
  <c r="H7958" i="7"/>
  <c r="H7957" i="7"/>
  <c r="H7956" i="7"/>
  <c r="H7955" i="7"/>
  <c r="H7954" i="7"/>
  <c r="H7953" i="7"/>
  <c r="H7952" i="7"/>
  <c r="H7951" i="7"/>
  <c r="H7950" i="7"/>
  <c r="H7949" i="7"/>
  <c r="H7948" i="7"/>
  <c r="H7947" i="7"/>
  <c r="H7941" i="7"/>
  <c r="H7946" i="7"/>
  <c r="H7945" i="7"/>
  <c r="H7944" i="7"/>
  <c r="H7943" i="7"/>
  <c r="H7942" i="7"/>
  <c r="H7940" i="7"/>
  <c r="H7939" i="7"/>
  <c r="H7938" i="7"/>
  <c r="H7937" i="7"/>
  <c r="H7936" i="7"/>
  <c r="H7935" i="7"/>
  <c r="H7934" i="7"/>
  <c r="H7933" i="7"/>
  <c r="H7932" i="7"/>
  <c r="H7931" i="7"/>
  <c r="H7929" i="7"/>
  <c r="H7928" i="7"/>
  <c r="H7927" i="7"/>
  <c r="H7926" i="7"/>
  <c r="H7925" i="7"/>
  <c r="H7924" i="7"/>
  <c r="H7923" i="7"/>
  <c r="H7922" i="7"/>
  <c r="H7921" i="7"/>
  <c r="H7920" i="7"/>
  <c r="H7919" i="7"/>
  <c r="H7918" i="7"/>
  <c r="H7917" i="7"/>
  <c r="H7916" i="7"/>
  <c r="H7915" i="7"/>
  <c r="H7914" i="7"/>
  <c r="H7913" i="7"/>
  <c r="H7912" i="7"/>
  <c r="H7911" i="7"/>
  <c r="H7910" i="7"/>
  <c r="B7984" i="7"/>
  <c r="B7983" i="7"/>
  <c r="B7982" i="7"/>
  <c r="B7981" i="7"/>
  <c r="B7980" i="7"/>
  <c r="B7979" i="7"/>
  <c r="B7976" i="7"/>
  <c r="B7977" i="7"/>
  <c r="B7975" i="7"/>
  <c r="B7974" i="7"/>
  <c r="B7973" i="7"/>
  <c r="B7972" i="7"/>
  <c r="B7971" i="7"/>
  <c r="B7970" i="7"/>
  <c r="B7969" i="7"/>
  <c r="B7968" i="7"/>
  <c r="B7978" i="7"/>
  <c r="B7967" i="7"/>
  <c r="B7966" i="7"/>
  <c r="B7965" i="7"/>
  <c r="B7964" i="7"/>
  <c r="B7963" i="7"/>
  <c r="B7962" i="7"/>
  <c r="B7961" i="7"/>
  <c r="B7960" i="7"/>
  <c r="B7959" i="7"/>
  <c r="B7958" i="7"/>
  <c r="B7957" i="7"/>
  <c r="B7956" i="7"/>
  <c r="B7955" i="7"/>
  <c r="B7954" i="7"/>
  <c r="B7953" i="7"/>
  <c r="B7952" i="7"/>
  <c r="B7951" i="7"/>
  <c r="B7950" i="7"/>
  <c r="B7949" i="7"/>
  <c r="B7948" i="7"/>
  <c r="B7947" i="7"/>
  <c r="B7941" i="7"/>
  <c r="B7946" i="7"/>
  <c r="B7945" i="7"/>
  <c r="B7944" i="7"/>
  <c r="B7943" i="7"/>
  <c r="B7942" i="7"/>
  <c r="B7940" i="7"/>
  <c r="B7939" i="7"/>
  <c r="B7938" i="7"/>
  <c r="B7937" i="7"/>
  <c r="B7936" i="7"/>
  <c r="B7935" i="7"/>
  <c r="B7934" i="7"/>
  <c r="B7933" i="7"/>
  <c r="B7932" i="7"/>
  <c r="B7931" i="7"/>
  <c r="B7930" i="7"/>
  <c r="B7929" i="7"/>
  <c r="B7928" i="7"/>
  <c r="B7927" i="7"/>
  <c r="B7926" i="7"/>
  <c r="B7925" i="7"/>
  <c r="B7924" i="7"/>
  <c r="B7923" i="7"/>
  <c r="B7922" i="7"/>
  <c r="B7921" i="7"/>
  <c r="B7920" i="7"/>
  <c r="B7919" i="7"/>
  <c r="B7918" i="7"/>
  <c r="B7917" i="7"/>
  <c r="B7916" i="7"/>
  <c r="B7915" i="7"/>
  <c r="B7914" i="7"/>
  <c r="B7913" i="7"/>
  <c r="B7912" i="7"/>
  <c r="B7911" i="7"/>
  <c r="B7910" i="7"/>
  <c r="H7909" i="7"/>
  <c r="H7908" i="7"/>
  <c r="H7907" i="7"/>
  <c r="H7906" i="7"/>
  <c r="H7905" i="7"/>
  <c r="H7901" i="7"/>
  <c r="H7900" i="7"/>
  <c r="H7902" i="7"/>
  <c r="H7903" i="7"/>
  <c r="H7899" i="7"/>
  <c r="H7898" i="7"/>
  <c r="H7897" i="7"/>
  <c r="H7896" i="7"/>
  <c r="H7894" i="7"/>
  <c r="H7893" i="7"/>
  <c r="H7891" i="7"/>
  <c r="H7890" i="7"/>
  <c r="H7889" i="7"/>
  <c r="H7888" i="7"/>
  <c r="H7886" i="7"/>
  <c r="H7885" i="7"/>
  <c r="H7884" i="7"/>
  <c r="H7883" i="7"/>
  <c r="H7882" i="7"/>
  <c r="H7881" i="7"/>
  <c r="H7880" i="7"/>
  <c r="H7879" i="7"/>
  <c r="H7878" i="7"/>
  <c r="H7877" i="7"/>
  <c r="H7876" i="7"/>
  <c r="H7872" i="7"/>
  <c r="H7875" i="7"/>
  <c r="H7874" i="7"/>
  <c r="H7873" i="7"/>
  <c r="H7871" i="7"/>
  <c r="H7870" i="7"/>
  <c r="H7869" i="7"/>
  <c r="H7868" i="7"/>
  <c r="H7867" i="7"/>
  <c r="H7866" i="7"/>
  <c r="H7865" i="7"/>
  <c r="H7904" i="7"/>
  <c r="H7864" i="7"/>
  <c r="H7863" i="7"/>
  <c r="H7862" i="7"/>
  <c r="H7861" i="7"/>
  <c r="H7859" i="7"/>
  <c r="H7858" i="7"/>
  <c r="H7857" i="7"/>
  <c r="H7856" i="7"/>
  <c r="H7855" i="7"/>
  <c r="H7854" i="7"/>
  <c r="H7853" i="7"/>
  <c r="H7852" i="7"/>
  <c r="H7851" i="7"/>
  <c r="H7849" i="7"/>
  <c r="H7850" i="7"/>
  <c r="H7848" i="7"/>
  <c r="H7847" i="7"/>
  <c r="H7846" i="7"/>
  <c r="H7845" i="7"/>
  <c r="H7844" i="7"/>
  <c r="B7909" i="7"/>
  <c r="B7908" i="7"/>
  <c r="B7907" i="7"/>
  <c r="B7906" i="7"/>
  <c r="B7905" i="7"/>
  <c r="B7901" i="7"/>
  <c r="B7900" i="7"/>
  <c r="B7902" i="7"/>
  <c r="B7903" i="7"/>
  <c r="B7899" i="7"/>
  <c r="B7898" i="7"/>
  <c r="B7897" i="7"/>
  <c r="B7896" i="7"/>
  <c r="B7895" i="7"/>
  <c r="B7894" i="7"/>
  <c r="B7893" i="7"/>
  <c r="B7892" i="7"/>
  <c r="B7891" i="7"/>
  <c r="B7890" i="7"/>
  <c r="B7889" i="7"/>
  <c r="B7888" i="7"/>
  <c r="B7887" i="7"/>
  <c r="B7886" i="7"/>
  <c r="B7885" i="7"/>
  <c r="B7884" i="7"/>
  <c r="B7883" i="7"/>
  <c r="B7882" i="7"/>
  <c r="B7881" i="7"/>
  <c r="B7880" i="7"/>
  <c r="B7879" i="7"/>
  <c r="B7878" i="7"/>
  <c r="B7877" i="7"/>
  <c r="B7876" i="7"/>
  <c r="B7872" i="7"/>
  <c r="B7875" i="7"/>
  <c r="B7874" i="7"/>
  <c r="B7873" i="7"/>
  <c r="B7871" i="7"/>
  <c r="B7870" i="7"/>
  <c r="B7869" i="7"/>
  <c r="B7868" i="7"/>
  <c r="B7867" i="7"/>
  <c r="B7866" i="7"/>
  <c r="B7865" i="7"/>
  <c r="B7904" i="7"/>
  <c r="B7864" i="7"/>
  <c r="B7863" i="7"/>
  <c r="B7862" i="7"/>
  <c r="B7861" i="7"/>
  <c r="B7860" i="7"/>
  <c r="B7859" i="7"/>
  <c r="B7858" i="7"/>
  <c r="B7857" i="7"/>
  <c r="B7856" i="7"/>
  <c r="B7855" i="7"/>
  <c r="B7854" i="7"/>
  <c r="B7853" i="7"/>
  <c r="B7852" i="7"/>
  <c r="B7851" i="7"/>
  <c r="B7849" i="7"/>
  <c r="B7850" i="7"/>
  <c r="B7848" i="7"/>
  <c r="B7847" i="7"/>
  <c r="B7846" i="7"/>
  <c r="B7845" i="7"/>
  <c r="B7844" i="7"/>
  <c r="H5427" i="7"/>
  <c r="H5426" i="7"/>
  <c r="H5423" i="7"/>
  <c r="H5425" i="7"/>
  <c r="H5419" i="7"/>
  <c r="H5418" i="7"/>
  <c r="H5415" i="7"/>
  <c r="H5405" i="7"/>
  <c r="H5394" i="7"/>
  <c r="H5384" i="7"/>
  <c r="H5383" i="7"/>
  <c r="H5378" i="7"/>
  <c r="H5377" i="7"/>
  <c r="H5376" i="7"/>
  <c r="H5356" i="7"/>
  <c r="H5355" i="7"/>
  <c r="H5346" i="7"/>
  <c r="B5427" i="7"/>
  <c r="B5426" i="7"/>
  <c r="B5423" i="7"/>
  <c r="B5425" i="7"/>
  <c r="B5424" i="7"/>
  <c r="B5421" i="7"/>
  <c r="B5386" i="7"/>
  <c r="B5385" i="7"/>
  <c r="B5420" i="7"/>
  <c r="B5419" i="7"/>
  <c r="B5418" i="7"/>
  <c r="B5417" i="7"/>
  <c r="B5416" i="7"/>
  <c r="B5415" i="7"/>
  <c r="B5414" i="7"/>
  <c r="B5413" i="7"/>
  <c r="B5412" i="7"/>
  <c r="B5411" i="7"/>
  <c r="B5410" i="7"/>
  <c r="B5409" i="7"/>
  <c r="B5408" i="7"/>
  <c r="B5407" i="7"/>
  <c r="B5406" i="7"/>
  <c r="B5405" i="7"/>
  <c r="B5404" i="7"/>
  <c r="B5403" i="7"/>
  <c r="B5402" i="7"/>
  <c r="B5401" i="7"/>
  <c r="B5400" i="7"/>
  <c r="B5399" i="7"/>
  <c r="B5398" i="7"/>
  <c r="B5397" i="7"/>
  <c r="B5396" i="7"/>
  <c r="B5395" i="7"/>
  <c r="B5394" i="7"/>
  <c r="B5393" i="7"/>
  <c r="B5392" i="7"/>
  <c r="B5391" i="7"/>
  <c r="B5390" i="7"/>
  <c r="B5389" i="7"/>
  <c r="B5388" i="7"/>
  <c r="B5387" i="7"/>
  <c r="B5422" i="7"/>
  <c r="B5384" i="7"/>
  <c r="B5383" i="7"/>
  <c r="B5382" i="7"/>
  <c r="B5381" i="7"/>
  <c r="B5380" i="7"/>
  <c r="B5379" i="7"/>
  <c r="B5378" i="7"/>
  <c r="B5377" i="7"/>
  <c r="B5376" i="7"/>
  <c r="B5375" i="7"/>
  <c r="B5374" i="7"/>
  <c r="B5373" i="7"/>
  <c r="B5372" i="7"/>
  <c r="B5371" i="7"/>
  <c r="B5370" i="7"/>
  <c r="B5369" i="7"/>
  <c r="B5368" i="7"/>
  <c r="B5367" i="7"/>
  <c r="B5366" i="7"/>
  <c r="B5365" i="7"/>
  <c r="B5364" i="7"/>
  <c r="B5363" i="7"/>
  <c r="B5362" i="7"/>
  <c r="B5361" i="7"/>
  <c r="B5360" i="7"/>
  <c r="B5359" i="7"/>
  <c r="B5358" i="7"/>
  <c r="B5357" i="7"/>
  <c r="B5356" i="7"/>
  <c r="B5355" i="7"/>
  <c r="B5354" i="7"/>
  <c r="B5353" i="7"/>
  <c r="B5352" i="7"/>
  <c r="B5345" i="7"/>
  <c r="B5351" i="7"/>
  <c r="B5350" i="7"/>
  <c r="B5349" i="7"/>
  <c r="B5348" i="7"/>
  <c r="B5347" i="7"/>
  <c r="B5346" i="7"/>
  <c r="B5344" i="7"/>
  <c r="B5343" i="7"/>
  <c r="H5511" i="7"/>
  <c r="H5510" i="7"/>
  <c r="H5507" i="7"/>
  <c r="H5509" i="7"/>
  <c r="H5503" i="7"/>
  <c r="H5502" i="7"/>
  <c r="H5499" i="7"/>
  <c r="H5493" i="7"/>
  <c r="H5492" i="7"/>
  <c r="H5480" i="7"/>
  <c r="H5470" i="7"/>
  <c r="H5469" i="7"/>
  <c r="H5465" i="7"/>
  <c r="H5464" i="7"/>
  <c r="H5462" i="7"/>
  <c r="H5461" i="7"/>
  <c r="H5460" i="7"/>
  <c r="H5447" i="7"/>
  <c r="H5440" i="7"/>
  <c r="H5439" i="7"/>
  <c r="H5431" i="7"/>
  <c r="B5511" i="7"/>
  <c r="B5510" i="7"/>
  <c r="B5507" i="7"/>
  <c r="B5509" i="7"/>
  <c r="B5508" i="7"/>
  <c r="B5505" i="7"/>
  <c r="B5472" i="7"/>
  <c r="B5471" i="7"/>
  <c r="B5504" i="7"/>
  <c r="B5503" i="7"/>
  <c r="B5502" i="7"/>
  <c r="B5501" i="7"/>
  <c r="B5500" i="7"/>
  <c r="B5499" i="7"/>
  <c r="B5498" i="7"/>
  <c r="B5497" i="7"/>
  <c r="B5496" i="7"/>
  <c r="B5495" i="7"/>
  <c r="B5494" i="7"/>
  <c r="B5493" i="7"/>
  <c r="B5492" i="7"/>
  <c r="B5491" i="7"/>
  <c r="B5490" i="7"/>
  <c r="B5489" i="7"/>
  <c r="B5488" i="7"/>
  <c r="B5487" i="7"/>
  <c r="B5486" i="7"/>
  <c r="B5485" i="7"/>
  <c r="B5484" i="7"/>
  <c r="B5483" i="7"/>
  <c r="B5482" i="7"/>
  <c r="B5481" i="7"/>
  <c r="B5480" i="7"/>
  <c r="B5479" i="7"/>
  <c r="B5478" i="7"/>
  <c r="B5477" i="7"/>
  <c r="B5476" i="7"/>
  <c r="B5475" i="7"/>
  <c r="B5474" i="7"/>
  <c r="B5473" i="7"/>
  <c r="B5506" i="7"/>
  <c r="B5470" i="7"/>
  <c r="B5469" i="7"/>
  <c r="B5468" i="7"/>
  <c r="B5467" i="7"/>
  <c r="B5466" i="7"/>
  <c r="B5465" i="7"/>
  <c r="B5464" i="7"/>
  <c r="B5463" i="7"/>
  <c r="B5462" i="7"/>
  <c r="B5461" i="7"/>
  <c r="B5460" i="7"/>
  <c r="B5459" i="7"/>
  <c r="B5458" i="7"/>
  <c r="B5457" i="7"/>
  <c r="B5456" i="7"/>
  <c r="B5455" i="7"/>
  <c r="B5454" i="7"/>
  <c r="B5453" i="7"/>
  <c r="B5452" i="7"/>
  <c r="B5451" i="7"/>
  <c r="B5450" i="7"/>
  <c r="B5449" i="7"/>
  <c r="B5448" i="7"/>
  <c r="B5447" i="7"/>
  <c r="B5446" i="7"/>
  <c r="B5445" i="7"/>
  <c r="B5444" i="7"/>
  <c r="B5443" i="7"/>
  <c r="B5442" i="7"/>
  <c r="B5441" i="7"/>
  <c r="B5440" i="7"/>
  <c r="B5439" i="7"/>
  <c r="B5438" i="7"/>
  <c r="B5437" i="7"/>
  <c r="B5436" i="7"/>
  <c r="B5430" i="7"/>
  <c r="B5435" i="7"/>
  <c r="B5434" i="7"/>
  <c r="B5433" i="7"/>
  <c r="B5432" i="7"/>
  <c r="B5431" i="7"/>
  <c r="B5429" i="7"/>
  <c r="B5428" i="7"/>
  <c r="B5512" i="7"/>
  <c r="B5609" i="7"/>
  <c r="B5513" i="7"/>
  <c r="B5516" i="7"/>
  <c r="B5517" i="7"/>
  <c r="B5518" i="7"/>
  <c r="B5519" i="7"/>
  <c r="B5520" i="7"/>
  <c r="B5521" i="7"/>
  <c r="B5522" i="7"/>
  <c r="B5523" i="7"/>
  <c r="B5514" i="7"/>
  <c r="B5515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610" i="7"/>
  <c r="B5611" i="7"/>
  <c r="B5558" i="7"/>
  <c r="B5559" i="7"/>
  <c r="B5560" i="7"/>
  <c r="B561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561" i="7"/>
  <c r="B5562" i="7"/>
  <c r="B5608" i="7"/>
  <c r="B5614" i="7"/>
  <c r="B5613" i="7"/>
  <c r="B5615" i="7"/>
  <c r="B5616" i="7"/>
  <c r="B5617" i="7"/>
  <c r="H5617" i="7"/>
  <c r="H5616" i="7"/>
  <c r="H5615" i="7"/>
  <c r="H5613" i="7"/>
  <c r="H5606" i="7"/>
  <c r="H5605" i="7"/>
  <c r="H5601" i="7"/>
  <c r="H5599" i="7"/>
  <c r="H5593" i="7"/>
  <c r="H5591" i="7"/>
  <c r="H5586" i="7"/>
  <c r="H5583" i="7"/>
  <c r="H5571" i="7"/>
  <c r="H5560" i="7"/>
  <c r="H5559" i="7"/>
  <c r="H5611" i="7"/>
  <c r="H5610" i="7"/>
  <c r="H5556" i="7"/>
  <c r="H5554" i="7"/>
  <c r="H5553" i="7"/>
  <c r="H5552" i="7"/>
  <c r="H5547" i="7"/>
  <c r="H5546" i="7"/>
  <c r="H5529" i="7"/>
  <c r="H5528" i="7"/>
  <c r="H5523" i="7"/>
  <c r="H5516" i="7"/>
  <c r="H5609" i="7"/>
  <c r="H5768" i="7" l="1"/>
  <c r="H5766" i="7"/>
  <c r="H5765" i="7"/>
  <c r="H5764" i="7"/>
  <c r="H5763" i="7"/>
  <c r="H5762" i="7"/>
  <c r="H5759" i="7"/>
  <c r="H5761" i="7"/>
  <c r="H5745" i="7"/>
  <c r="H5744" i="7"/>
  <c r="H5742" i="7"/>
  <c r="H5741" i="7"/>
  <c r="H5738" i="7"/>
  <c r="H5736" i="7"/>
  <c r="H5734" i="7"/>
  <c r="H5728" i="7"/>
  <c r="H5726" i="7"/>
  <c r="H5721" i="7"/>
  <c r="H5719" i="7"/>
  <c r="H5718" i="7"/>
  <c r="H5758" i="7"/>
  <c r="H5714" i="7"/>
  <c r="H5713" i="7"/>
  <c r="H5711" i="7"/>
  <c r="H5757" i="7"/>
  <c r="H5706" i="7"/>
  <c r="H5756" i="7"/>
  <c r="H5699" i="7"/>
  <c r="H5688" i="7"/>
  <c r="H5687" i="7"/>
  <c r="H5686" i="7"/>
  <c r="H5685" i="7"/>
  <c r="H5753" i="7"/>
  <c r="H5752" i="7"/>
  <c r="H5682" i="7"/>
  <c r="H5681" i="7"/>
  <c r="H5680" i="7"/>
  <c r="H5678" i="7"/>
  <c r="H5677" i="7"/>
  <c r="H5676" i="7"/>
  <c r="H5675" i="7"/>
  <c r="H5674" i="7"/>
  <c r="H5751" i="7"/>
  <c r="H5668" i="7"/>
  <c r="H5667" i="7"/>
  <c r="H5750" i="7"/>
  <c r="H5664" i="7"/>
  <c r="H5659" i="7"/>
  <c r="H5658" i="7"/>
  <c r="H5655" i="7"/>
  <c r="H5654" i="7"/>
  <c r="H5645" i="7"/>
  <c r="H5644" i="7"/>
  <c r="H5749" i="7"/>
  <c r="H5642" i="7"/>
  <c r="H5641" i="7"/>
  <c r="B5768" i="7"/>
  <c r="B5767" i="7"/>
  <c r="B5766" i="7"/>
  <c r="B5765" i="7"/>
  <c r="B5764" i="7"/>
  <c r="B5763" i="7"/>
  <c r="B5762" i="7"/>
  <c r="B5759" i="7"/>
  <c r="B5761" i="7"/>
  <c r="B5760" i="7"/>
  <c r="B5747" i="7"/>
  <c r="B5746" i="7"/>
  <c r="B5745" i="7"/>
  <c r="B5744" i="7"/>
  <c r="B5692" i="7"/>
  <c r="B5691" i="7"/>
  <c r="B5690" i="7"/>
  <c r="B5689" i="7"/>
  <c r="B5743" i="7"/>
  <c r="B5742" i="7"/>
  <c r="B5741" i="7"/>
  <c r="B5740" i="7"/>
  <c r="B5739" i="7"/>
  <c r="B5738" i="7"/>
  <c r="B5737" i="7"/>
  <c r="B5736" i="7"/>
  <c r="B5735" i="7"/>
  <c r="B5734" i="7"/>
  <c r="B5733" i="7"/>
  <c r="B5732" i="7"/>
  <c r="B5731" i="7"/>
  <c r="B5730" i="7"/>
  <c r="B5729" i="7"/>
  <c r="B5728" i="7"/>
  <c r="B5727" i="7"/>
  <c r="B5726" i="7"/>
  <c r="B5725" i="7"/>
  <c r="B5724" i="7"/>
  <c r="B5723" i="7"/>
  <c r="B5722" i="7"/>
  <c r="B5721" i="7"/>
  <c r="B5720" i="7"/>
  <c r="B5719" i="7"/>
  <c r="B5718" i="7"/>
  <c r="B5717" i="7"/>
  <c r="B5716" i="7"/>
  <c r="B5715" i="7"/>
  <c r="B5758" i="7"/>
  <c r="B5714" i="7"/>
  <c r="B5713" i="7"/>
  <c r="B5712" i="7"/>
  <c r="B5711" i="7"/>
  <c r="B5710" i="7"/>
  <c r="B5709" i="7"/>
  <c r="B5757" i="7"/>
  <c r="B5708" i="7"/>
  <c r="B5707" i="7"/>
  <c r="B5706" i="7"/>
  <c r="B5705" i="7"/>
  <c r="B5704" i="7"/>
  <c r="B5703" i="7"/>
  <c r="B5702" i="7"/>
  <c r="B5701" i="7"/>
  <c r="B5700" i="7"/>
  <c r="B5756" i="7"/>
  <c r="B5699" i="7"/>
  <c r="B5698" i="7"/>
  <c r="B5697" i="7"/>
  <c r="B5696" i="7"/>
  <c r="B5695" i="7"/>
  <c r="B5694" i="7"/>
  <c r="B5693" i="7"/>
  <c r="B5688" i="7"/>
  <c r="B5755" i="7"/>
  <c r="B5754" i="7"/>
  <c r="B5687" i="7"/>
  <c r="B5686" i="7"/>
  <c r="B5685" i="7"/>
  <c r="B5684" i="7"/>
  <c r="B5753" i="7"/>
  <c r="B5752" i="7"/>
  <c r="B5683" i="7"/>
  <c r="B5682" i="7"/>
  <c r="B5681" i="7"/>
  <c r="B5680" i="7"/>
  <c r="B5679" i="7"/>
  <c r="B5678" i="7"/>
  <c r="B5677" i="7"/>
  <c r="B5676" i="7"/>
  <c r="B5675" i="7"/>
  <c r="B5674" i="7"/>
  <c r="B5673" i="7"/>
  <c r="B5672" i="7"/>
  <c r="B5671" i="7"/>
  <c r="B5670" i="7"/>
  <c r="B5751" i="7"/>
  <c r="B5669" i="7"/>
  <c r="B5668" i="7"/>
  <c r="B5667" i="7"/>
  <c r="B5666" i="7"/>
  <c r="B5665" i="7"/>
  <c r="B5750" i="7"/>
  <c r="B5664" i="7"/>
  <c r="B5663" i="7"/>
  <c r="B5662" i="7"/>
  <c r="B5661" i="7"/>
  <c r="B5660" i="7"/>
  <c r="B5659" i="7"/>
  <c r="B5658" i="7"/>
  <c r="B5657" i="7"/>
  <c r="B5656" i="7"/>
  <c r="B5655" i="7"/>
  <c r="B5654" i="7"/>
  <c r="B5653" i="7"/>
  <c r="B5652" i="7"/>
  <c r="B5651" i="7"/>
  <c r="B5650" i="7"/>
  <c r="B5649" i="7"/>
  <c r="B5648" i="7"/>
  <c r="B5647" i="7"/>
  <c r="B5646" i="7"/>
  <c r="B5645" i="7"/>
  <c r="B5644" i="7"/>
  <c r="B5643" i="7"/>
  <c r="B5749" i="7"/>
  <c r="B5642" i="7"/>
  <c r="B5641" i="7"/>
  <c r="B5640" i="7"/>
  <c r="B5639" i="7"/>
  <c r="H5637" i="7"/>
  <c r="H5636" i="7"/>
  <c r="H5635" i="7"/>
  <c r="H5634" i="7"/>
  <c r="H5633" i="7"/>
  <c r="H5625" i="7"/>
  <c r="H5622" i="7"/>
  <c r="H5748" i="7"/>
  <c r="B5638" i="7"/>
  <c r="B5637" i="7"/>
  <c r="B5636" i="7"/>
  <c r="B5635" i="7"/>
  <c r="B5634" i="7"/>
  <c r="B5633" i="7"/>
  <c r="B5632" i="7"/>
  <c r="B5631" i="7"/>
  <c r="B5630" i="7"/>
  <c r="B5629" i="7"/>
  <c r="B5628" i="7"/>
  <c r="B5627" i="7"/>
  <c r="B5626" i="7"/>
  <c r="B5625" i="7"/>
  <c r="B5624" i="7"/>
  <c r="B5623" i="7"/>
  <c r="B5622" i="7"/>
  <c r="B5621" i="7"/>
  <c r="B5620" i="7"/>
  <c r="B5619" i="7"/>
  <c r="B5748" i="7"/>
  <c r="B5618" i="7"/>
  <c r="H2612" i="7"/>
  <c r="H2611" i="7"/>
  <c r="H2610" i="7"/>
  <c r="H2609" i="7"/>
  <c r="H2608" i="7"/>
  <c r="H2607" i="7"/>
  <c r="H2606" i="7"/>
  <c r="H2605" i="7"/>
  <c r="H2604" i="7"/>
  <c r="H2603" i="7"/>
  <c r="H2602" i="7"/>
  <c r="H2601" i="7"/>
  <c r="H2600" i="7"/>
  <c r="H2599" i="7"/>
  <c r="H2598" i="7"/>
  <c r="H2597" i="7"/>
  <c r="H2596" i="7"/>
  <c r="H2595" i="7"/>
  <c r="H2592" i="7"/>
  <c r="H2591" i="7"/>
  <c r="H2588" i="7"/>
  <c r="H2587" i="7"/>
  <c r="H2586" i="7"/>
  <c r="H2585" i="7"/>
  <c r="H2584" i="7"/>
  <c r="H2583" i="7"/>
  <c r="H2582" i="7"/>
  <c r="H2581" i="7"/>
  <c r="H2578" i="7"/>
  <c r="H2577" i="7"/>
  <c r="H2576" i="7"/>
  <c r="H2575" i="7"/>
  <c r="H2574" i="7"/>
  <c r="H2573" i="7"/>
  <c r="H2594" i="7"/>
  <c r="H2572" i="7"/>
  <c r="H2571" i="7"/>
  <c r="H2570" i="7"/>
  <c r="H2568" i="7"/>
  <c r="H2567" i="7"/>
  <c r="H2566" i="7"/>
  <c r="H2565" i="7"/>
  <c r="H2564" i="7"/>
  <c r="H2563" i="7"/>
  <c r="H2593" i="7"/>
  <c r="H2559" i="7"/>
  <c r="H2558" i="7"/>
  <c r="H2557" i="7"/>
  <c r="H2556" i="7"/>
  <c r="H2555" i="7"/>
  <c r="H2554" i="7"/>
  <c r="H2553" i="7"/>
  <c r="H2552" i="7"/>
  <c r="H2551" i="7"/>
  <c r="H2550" i="7"/>
  <c r="H2549" i="7"/>
  <c r="H2548" i="7"/>
  <c r="H2547" i="7"/>
  <c r="H2546" i="7"/>
  <c r="H2545" i="7"/>
  <c r="H2544" i="7"/>
  <c r="H2543" i="7"/>
  <c r="H2542" i="7"/>
  <c r="H2541" i="7"/>
  <c r="H2590" i="7"/>
  <c r="H2537" i="7"/>
  <c r="H2536" i="7"/>
  <c r="H2535" i="7"/>
  <c r="H2534" i="7"/>
  <c r="H2533" i="7"/>
  <c r="H2532" i="7"/>
  <c r="H2531" i="7"/>
  <c r="H2530" i="7"/>
  <c r="H2589" i="7"/>
  <c r="H2529" i="7"/>
  <c r="H2528" i="7"/>
  <c r="H2527" i="7"/>
  <c r="H2526" i="7"/>
  <c r="H2525" i="7"/>
  <c r="H2522" i="7"/>
  <c r="H2518" i="7"/>
  <c r="H2517" i="7"/>
  <c r="H2516" i="7"/>
  <c r="H2515" i="7"/>
  <c r="H2514" i="7"/>
  <c r="H2513" i="7"/>
  <c r="H2512" i="7"/>
  <c r="H2511" i="7"/>
  <c r="H2510" i="7"/>
  <c r="H2509" i="7"/>
  <c r="H2508" i="7"/>
  <c r="B2612" i="7"/>
  <c r="B2611" i="7"/>
  <c r="B2610" i="7"/>
  <c r="B2609" i="7"/>
  <c r="B2608" i="7"/>
  <c r="B2607" i="7"/>
  <c r="B2606" i="7"/>
  <c r="B2605" i="7"/>
  <c r="B2604" i="7"/>
  <c r="B2603" i="7"/>
  <c r="B2602" i="7"/>
  <c r="B2601" i="7"/>
  <c r="B2600" i="7"/>
  <c r="B2599" i="7"/>
  <c r="B2598" i="7"/>
  <c r="B2597" i="7"/>
  <c r="B2596" i="7"/>
  <c r="B2595" i="7"/>
  <c r="B2592" i="7"/>
  <c r="B2591" i="7"/>
  <c r="B2588" i="7"/>
  <c r="B2587" i="7"/>
  <c r="B2586" i="7"/>
  <c r="B2585" i="7"/>
  <c r="B2584" i="7"/>
  <c r="B2583" i="7"/>
  <c r="B2582" i="7"/>
  <c r="B2581" i="7"/>
  <c r="B2580" i="7"/>
  <c r="B2579" i="7"/>
  <c r="B2578" i="7"/>
  <c r="B2577" i="7"/>
  <c r="B2576" i="7"/>
  <c r="B2575" i="7"/>
  <c r="B2574" i="7"/>
  <c r="B2573" i="7"/>
  <c r="B2594" i="7"/>
  <c r="B2572" i="7"/>
  <c r="B2571" i="7"/>
  <c r="B2570" i="7"/>
  <c r="B2569" i="7"/>
  <c r="B2568" i="7"/>
  <c r="B2567" i="7"/>
  <c r="B2566" i="7"/>
  <c r="B2565" i="7"/>
  <c r="B2564" i="7"/>
  <c r="B2563" i="7"/>
  <c r="B2593" i="7"/>
  <c r="B2562" i="7"/>
  <c r="B2561" i="7"/>
  <c r="B2560" i="7"/>
  <c r="B2559" i="7"/>
  <c r="B2558" i="7"/>
  <c r="B2557" i="7"/>
  <c r="B2556" i="7"/>
  <c r="B2555" i="7"/>
  <c r="B2554" i="7"/>
  <c r="B2553" i="7"/>
  <c r="B2552" i="7"/>
  <c r="B2551" i="7"/>
  <c r="B2550" i="7"/>
  <c r="B2549" i="7"/>
  <c r="B2548" i="7"/>
  <c r="B2547" i="7"/>
  <c r="B2546" i="7"/>
  <c r="B2545" i="7"/>
  <c r="B2544" i="7"/>
  <c r="B2543" i="7"/>
  <c r="B2542" i="7"/>
  <c r="B2541" i="7"/>
  <c r="B2590" i="7"/>
  <c r="B2540" i="7"/>
  <c r="B2539" i="7"/>
  <c r="B2538" i="7"/>
  <c r="B2537" i="7"/>
  <c r="B2536" i="7"/>
  <c r="B2535" i="7"/>
  <c r="B2534" i="7"/>
  <c r="B2533" i="7"/>
  <c r="B2532" i="7"/>
  <c r="B2531" i="7"/>
  <c r="B2530" i="7"/>
  <c r="B2589" i="7"/>
  <c r="B2529" i="7"/>
  <c r="B2528" i="7"/>
  <c r="B2527" i="7"/>
  <c r="B2526" i="7"/>
  <c r="B2525" i="7"/>
  <c r="B2524" i="7"/>
  <c r="B2523" i="7"/>
  <c r="B2522" i="7"/>
  <c r="B2521" i="7"/>
  <c r="B2520" i="7"/>
  <c r="B2519" i="7"/>
  <c r="B2518" i="7"/>
  <c r="B2517" i="7"/>
  <c r="B2516" i="7"/>
  <c r="B2515" i="7"/>
  <c r="B2514" i="7"/>
  <c r="B2513" i="7"/>
  <c r="B2512" i="7"/>
  <c r="B2511" i="7"/>
  <c r="B2510" i="7"/>
  <c r="B2509" i="7"/>
  <c r="B2508" i="7"/>
  <c r="B2507" i="7"/>
  <c r="H2507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5" i="7"/>
  <c r="H2426" i="7"/>
  <c r="H2427" i="7"/>
  <c r="H2428" i="7"/>
  <c r="H2432" i="7"/>
  <c r="H2433" i="7"/>
  <c r="H2434" i="7"/>
  <c r="H2435" i="7"/>
  <c r="H2436" i="7"/>
  <c r="H2438" i="7"/>
  <c r="H2439" i="7"/>
  <c r="H2442" i="7"/>
  <c r="H2443" i="7"/>
  <c r="H2444" i="7"/>
  <c r="H2495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5" i="7"/>
  <c r="H2466" i="7"/>
  <c r="H2467" i="7"/>
  <c r="H2468" i="7"/>
  <c r="H2469" i="7"/>
  <c r="H2470" i="7"/>
  <c r="H2471" i="7"/>
  <c r="H2472" i="7"/>
  <c r="H2473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9" i="7"/>
  <c r="H2490" i="7"/>
  <c r="H2491" i="7"/>
  <c r="H2492" i="7"/>
  <c r="H2493" i="7"/>
  <c r="H2437" i="7"/>
  <c r="H2494" i="7"/>
  <c r="H2496" i="7"/>
  <c r="H2497" i="7"/>
  <c r="H2498" i="7"/>
  <c r="H2499" i="7"/>
  <c r="H2500" i="7"/>
  <c r="H2501" i="7"/>
  <c r="H2502" i="7"/>
  <c r="H2503" i="7"/>
  <c r="H2504" i="7"/>
  <c r="H2505" i="7"/>
  <c r="H2506" i="7"/>
  <c r="B2506" i="7"/>
  <c r="B2505" i="7"/>
  <c r="B2504" i="7"/>
  <c r="B2503" i="7"/>
  <c r="B2502" i="7"/>
  <c r="B2501" i="7"/>
  <c r="B2500" i="7"/>
  <c r="B2499" i="7"/>
  <c r="B2498" i="7"/>
  <c r="B2497" i="7"/>
  <c r="B2496" i="7"/>
  <c r="B2494" i="7"/>
  <c r="B2437" i="7"/>
  <c r="B2493" i="7"/>
  <c r="B2492" i="7"/>
  <c r="B2491" i="7"/>
  <c r="B2490" i="7"/>
  <c r="B2489" i="7"/>
  <c r="B2488" i="7"/>
  <c r="B2487" i="7"/>
  <c r="B2486" i="7"/>
  <c r="B2485" i="7"/>
  <c r="B2484" i="7"/>
  <c r="B2483" i="7"/>
  <c r="B2482" i="7"/>
  <c r="B2481" i="7"/>
  <c r="B2480" i="7"/>
  <c r="B2479" i="7"/>
  <c r="B2478" i="7"/>
  <c r="B2477" i="7"/>
  <c r="B2476" i="7"/>
  <c r="B2475" i="7"/>
  <c r="B2474" i="7"/>
  <c r="B2473" i="7"/>
  <c r="B2472" i="7"/>
  <c r="B2471" i="7"/>
  <c r="B2470" i="7"/>
  <c r="B2469" i="7"/>
  <c r="B2468" i="7"/>
  <c r="B2467" i="7"/>
  <c r="B2466" i="7"/>
  <c r="B2465" i="7"/>
  <c r="B2464" i="7"/>
  <c r="B2463" i="7"/>
  <c r="B2462" i="7"/>
  <c r="B2461" i="7"/>
  <c r="B2460" i="7"/>
  <c r="B2459" i="7"/>
  <c r="B2458" i="7"/>
  <c r="B2457" i="7"/>
  <c r="B2456" i="7"/>
  <c r="B2455" i="7"/>
  <c r="B2454" i="7"/>
  <c r="B2453" i="7"/>
  <c r="B2452" i="7"/>
  <c r="B2451" i="7"/>
  <c r="B2450" i="7"/>
  <c r="B2449" i="7"/>
  <c r="B2448" i="7"/>
  <c r="B2447" i="7"/>
  <c r="B2446" i="7"/>
  <c r="B2445" i="7"/>
  <c r="B2495" i="7"/>
  <c r="B2444" i="7"/>
  <c r="B2443" i="7"/>
  <c r="B2442" i="7"/>
  <c r="B2441" i="7"/>
  <c r="B2440" i="7"/>
  <c r="B2439" i="7"/>
  <c r="B2438" i="7"/>
  <c r="B2436" i="7"/>
  <c r="B2435" i="7"/>
  <c r="B2434" i="7"/>
  <c r="B2433" i="7"/>
  <c r="B2432" i="7"/>
  <c r="B2431" i="7"/>
  <c r="B2430" i="7"/>
  <c r="B2429" i="7"/>
  <c r="B2428" i="7"/>
  <c r="B2427" i="7"/>
  <c r="B2426" i="7"/>
  <c r="B2425" i="7"/>
  <c r="B2424" i="7"/>
  <c r="B2423" i="7"/>
  <c r="B2422" i="7"/>
  <c r="B2421" i="7"/>
  <c r="B2420" i="7"/>
  <c r="B2419" i="7"/>
  <c r="B2418" i="7"/>
  <c r="B2417" i="7"/>
  <c r="B2416" i="7"/>
  <c r="B2415" i="7"/>
  <c r="B2414" i="7"/>
  <c r="B2413" i="7"/>
  <c r="B2412" i="7"/>
  <c r="B2411" i="7"/>
  <c r="B2410" i="7"/>
  <c r="B2409" i="7"/>
  <c r="B2408" i="7"/>
  <c r="B2407" i="7"/>
  <c r="B2406" i="7"/>
  <c r="B2405" i="7"/>
  <c r="B2404" i="7"/>
  <c r="B2403" i="7"/>
  <c r="B2402" i="7"/>
  <c r="B2401" i="7"/>
  <c r="B2400" i="7"/>
  <c r="B2399" i="7"/>
  <c r="B2398" i="7"/>
  <c r="B2397" i="7"/>
  <c r="B2396" i="7"/>
  <c r="B2393" i="7"/>
  <c r="B2392" i="7"/>
  <c r="B2388" i="7"/>
  <c r="B2387" i="7"/>
  <c r="B2386" i="7"/>
  <c r="B2385" i="7"/>
  <c r="B2384" i="7"/>
  <c r="B2383" i="7"/>
  <c r="B2382" i="7"/>
  <c r="B2381" i="7"/>
  <c r="B2380" i="7"/>
  <c r="B2379" i="7"/>
  <c r="B2378" i="7"/>
  <c r="B2377" i="7"/>
  <c r="B2376" i="7"/>
  <c r="B2375" i="7"/>
  <c r="B2374" i="7"/>
  <c r="B2395" i="7"/>
  <c r="B2373" i="7"/>
  <c r="B2372" i="7"/>
  <c r="B2371" i="7"/>
  <c r="B2370" i="7"/>
  <c r="B2369" i="7"/>
  <c r="B2368" i="7"/>
  <c r="B2367" i="7"/>
  <c r="B2366" i="7"/>
  <c r="B2365" i="7"/>
  <c r="B2364" i="7"/>
  <c r="B2363" i="7"/>
  <c r="B2362" i="7"/>
  <c r="B2361" i="7"/>
  <c r="B2394" i="7"/>
  <c r="B2360" i="7"/>
  <c r="B2359" i="7"/>
  <c r="B2358" i="7"/>
  <c r="B2357" i="7"/>
  <c r="B2356" i="7"/>
  <c r="B2355" i="7"/>
  <c r="B2354" i="7"/>
  <c r="B2353" i="7"/>
  <c r="B2352" i="7"/>
  <c r="B2351" i="7"/>
  <c r="B2350" i="7"/>
  <c r="B2349" i="7"/>
  <c r="B2348" i="7"/>
  <c r="B2347" i="7"/>
  <c r="B2346" i="7"/>
  <c r="B2345" i="7"/>
  <c r="B2344" i="7"/>
  <c r="B2343" i="7"/>
  <c r="B2342" i="7"/>
  <c r="B2341" i="7"/>
  <c r="B2391" i="7"/>
  <c r="B2340" i="7"/>
  <c r="B2339" i="7"/>
  <c r="B2338" i="7"/>
  <c r="B2337" i="7"/>
  <c r="B2336" i="7"/>
  <c r="B2335" i="7"/>
  <c r="B2334" i="7"/>
  <c r="B2390" i="7"/>
  <c r="B2333" i="7"/>
  <c r="B2332" i="7"/>
  <c r="B2331" i="7"/>
  <c r="B2330" i="7"/>
  <c r="B2329" i="7"/>
  <c r="B2389" i="7"/>
  <c r="B2328" i="7"/>
  <c r="B2327" i="7"/>
  <c r="B2326" i="7"/>
  <c r="B2325" i="7"/>
  <c r="B2324" i="7"/>
  <c r="B2323" i="7"/>
  <c r="B2322" i="7"/>
  <c r="B2321" i="7"/>
  <c r="B2320" i="7"/>
  <c r="B2319" i="7"/>
  <c r="B2318" i="7"/>
  <c r="B2317" i="7"/>
  <c r="B2316" i="7"/>
  <c r="B2315" i="7"/>
  <c r="B2314" i="7"/>
  <c r="B2313" i="7"/>
  <c r="B2312" i="7"/>
  <c r="B2311" i="7"/>
  <c r="B2310" i="7"/>
  <c r="B2309" i="7"/>
  <c r="H3" i="7"/>
  <c r="H4" i="7"/>
  <c r="H5" i="7"/>
  <c r="H6" i="7"/>
  <c r="H7" i="7"/>
  <c r="H8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9" i="7"/>
  <c r="H40" i="7"/>
  <c r="H41" i="7"/>
  <c r="H42" i="7"/>
  <c r="H43" i="7"/>
  <c r="H44" i="7"/>
  <c r="H45" i="7"/>
  <c r="H46" i="7"/>
  <c r="H47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2" i="7"/>
  <c r="H73" i="7"/>
  <c r="H74" i="7"/>
  <c r="H75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3" i="7"/>
  <c r="H94" i="7"/>
  <c r="H95" i="7"/>
  <c r="H98" i="7"/>
  <c r="H99" i="7"/>
  <c r="H100" i="7"/>
  <c r="H101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7" i="7"/>
  <c r="H128" i="7"/>
  <c r="H129" i="7"/>
  <c r="H130" i="7"/>
  <c r="H132" i="7"/>
  <c r="H133" i="7"/>
  <c r="H134" i="7"/>
  <c r="H135" i="7"/>
  <c r="H136" i="7"/>
  <c r="H137" i="7"/>
  <c r="H138" i="7"/>
  <c r="H139" i="7"/>
  <c r="H140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60" i="7"/>
  <c r="H161" i="7"/>
  <c r="H162" i="7"/>
  <c r="H163" i="7"/>
  <c r="H164" i="7"/>
  <c r="H167" i="7"/>
  <c r="H168" i="7"/>
  <c r="H170" i="7"/>
  <c r="H171" i="7"/>
  <c r="H172" i="7"/>
  <c r="H173" i="7"/>
  <c r="H175" i="7"/>
  <c r="H176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3" i="7"/>
  <c r="H194" i="7"/>
  <c r="H195" i="7"/>
  <c r="H196" i="7"/>
  <c r="H197" i="7"/>
  <c r="H198" i="7"/>
  <c r="H199" i="7"/>
  <c r="H203" i="7"/>
  <c r="H204" i="7"/>
  <c r="H205" i="7"/>
  <c r="H207" i="7"/>
  <c r="H208" i="7"/>
  <c r="H209" i="7"/>
  <c r="H210" i="7"/>
  <c r="H211" i="7"/>
  <c r="H212" i="7"/>
  <c r="H213" i="7"/>
  <c r="H214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5" i="7"/>
  <c r="H236" i="7"/>
  <c r="H237" i="7"/>
  <c r="H238" i="7"/>
  <c r="H239" i="7"/>
  <c r="H240" i="7"/>
  <c r="H241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60" i="7"/>
  <c r="H261" i="7"/>
  <c r="H262" i="7"/>
  <c r="H264" i="7"/>
  <c r="H265" i="7"/>
  <c r="H266" i="7"/>
  <c r="H267" i="7"/>
  <c r="H268" i="7"/>
  <c r="H269" i="7"/>
  <c r="H270" i="7"/>
  <c r="H271" i="7"/>
  <c r="H272" i="7"/>
  <c r="H274" i="7"/>
  <c r="H275" i="7"/>
  <c r="H276" i="7"/>
  <c r="H277" i="7"/>
  <c r="H278" i="7"/>
  <c r="H279" i="7"/>
  <c r="H280" i="7"/>
  <c r="H282" i="7"/>
  <c r="H283" i="7"/>
  <c r="H284" i="7"/>
  <c r="H286" i="7"/>
  <c r="H287" i="7"/>
  <c r="H288" i="7"/>
  <c r="H289" i="7"/>
  <c r="H290" i="7"/>
  <c r="H292" i="7"/>
  <c r="H293" i="7"/>
  <c r="H294" i="7"/>
  <c r="H295" i="7"/>
  <c r="H296" i="7"/>
  <c r="H297" i="7"/>
  <c r="H298" i="7"/>
  <c r="H299" i="7"/>
  <c r="H300" i="7"/>
  <c r="H301" i="7"/>
  <c r="H304" i="7"/>
  <c r="H305" i="7"/>
  <c r="H306" i="7"/>
  <c r="H308" i="7"/>
  <c r="H309" i="7"/>
  <c r="H310" i="7"/>
  <c r="H311" i="7"/>
  <c r="H312" i="7"/>
  <c r="H313" i="7"/>
  <c r="H314" i="7"/>
  <c r="H315" i="7"/>
  <c r="H316" i="7"/>
  <c r="H317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4" i="7"/>
  <c r="H355" i="7"/>
  <c r="H356" i="7"/>
  <c r="H357" i="7"/>
  <c r="H358" i="7"/>
  <c r="H359" i="7"/>
  <c r="H361" i="7"/>
  <c r="H362" i="7"/>
  <c r="H363" i="7"/>
  <c r="H364" i="7"/>
  <c r="H367" i="7"/>
  <c r="H368" i="7"/>
  <c r="H369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5" i="7"/>
  <c r="H386" i="7"/>
  <c r="H387" i="7"/>
  <c r="H388" i="7"/>
  <c r="H389" i="7"/>
  <c r="H390" i="7"/>
  <c r="H392" i="7"/>
  <c r="H393" i="7"/>
  <c r="H394" i="7"/>
  <c r="H395" i="7"/>
  <c r="H396" i="7"/>
  <c r="H397" i="7"/>
  <c r="H398" i="7"/>
  <c r="H399" i="7"/>
  <c r="H400" i="7"/>
  <c r="H401" i="7"/>
  <c r="H402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9" i="7"/>
  <c r="H420" i="7"/>
  <c r="H421" i="7"/>
  <c r="H422" i="7"/>
  <c r="H423" i="7"/>
  <c r="H424" i="7"/>
  <c r="H425" i="7"/>
  <c r="H426" i="7"/>
  <c r="H428" i="7"/>
  <c r="H429" i="7"/>
  <c r="H430" i="7"/>
  <c r="H431" i="7"/>
  <c r="H432" i="7"/>
  <c r="H433" i="7"/>
  <c r="H434" i="7"/>
  <c r="H436" i="7"/>
  <c r="H438" i="7"/>
  <c r="H439" i="7"/>
  <c r="H440" i="7"/>
  <c r="H441" i="7"/>
  <c r="H442" i="7"/>
  <c r="H443" i="7"/>
  <c r="H444" i="7"/>
  <c r="H445" i="7"/>
  <c r="H446" i="7"/>
  <c r="H447" i="7"/>
  <c r="H449" i="7"/>
  <c r="H450" i="7"/>
  <c r="H451" i="7"/>
  <c r="H452" i="7"/>
  <c r="H454" i="7"/>
  <c r="H455" i="7"/>
  <c r="H456" i="7"/>
  <c r="H457" i="7"/>
  <c r="H458" i="7"/>
  <c r="H459" i="7"/>
  <c r="H460" i="7"/>
  <c r="H461" i="7"/>
  <c r="H462" i="7"/>
  <c r="H463" i="7"/>
  <c r="H465" i="7"/>
  <c r="H466" i="7"/>
  <c r="H467" i="7"/>
  <c r="H468" i="7"/>
  <c r="H469" i="7"/>
  <c r="H470" i="7"/>
  <c r="H471" i="7"/>
  <c r="H472" i="7"/>
  <c r="H473" i="7"/>
  <c r="H475" i="7"/>
  <c r="H477" i="7"/>
  <c r="H478" i="7"/>
  <c r="H479" i="7"/>
  <c r="H480" i="7"/>
  <c r="H481" i="7"/>
  <c r="H482" i="7"/>
  <c r="H485" i="7"/>
  <c r="H486" i="7"/>
  <c r="H487" i="7"/>
  <c r="H488" i="7"/>
  <c r="H489" i="7"/>
  <c r="H490" i="7"/>
  <c r="H491" i="7"/>
  <c r="H492" i="7"/>
  <c r="H494" i="7"/>
  <c r="H495" i="7"/>
  <c r="H496" i="7"/>
  <c r="H497" i="7"/>
  <c r="H498" i="7"/>
  <c r="H500" i="7"/>
  <c r="H501" i="7"/>
  <c r="H502" i="7"/>
  <c r="H503" i="7"/>
  <c r="H504" i="7"/>
  <c r="H505" i="7"/>
  <c r="H506" i="7"/>
  <c r="H507" i="7"/>
  <c r="H508" i="7"/>
  <c r="H509" i="7"/>
  <c r="H511" i="7"/>
  <c r="H512" i="7"/>
  <c r="H513" i="7"/>
  <c r="H514" i="7"/>
  <c r="H515" i="7"/>
  <c r="H516" i="7"/>
  <c r="H517" i="7"/>
  <c r="H518" i="7"/>
  <c r="H519" i="7"/>
  <c r="H520" i="7"/>
  <c r="H483" i="7"/>
  <c r="H499" i="7"/>
  <c r="H521" i="7"/>
  <c r="H522" i="7"/>
  <c r="H523" i="7"/>
  <c r="H525" i="7"/>
  <c r="H526" i="7"/>
  <c r="H527" i="7"/>
  <c r="H528" i="7"/>
  <c r="H529" i="7"/>
  <c r="H530" i="7"/>
  <c r="H531" i="7"/>
  <c r="H532" i="7"/>
  <c r="H533" i="7"/>
  <c r="H534" i="7"/>
  <c r="H535" i="7"/>
  <c r="H537" i="7"/>
  <c r="H538" i="7"/>
  <c r="H539" i="7"/>
  <c r="H540" i="7"/>
  <c r="H541" i="7"/>
  <c r="H543" i="7"/>
  <c r="H544" i="7"/>
  <c r="H545" i="7"/>
  <c r="H546" i="7"/>
  <c r="H547" i="7"/>
  <c r="H548" i="7"/>
  <c r="H550" i="7"/>
  <c r="H553" i="7"/>
  <c r="H554" i="7"/>
  <c r="H555" i="7"/>
  <c r="H556" i="7"/>
  <c r="H557" i="7"/>
  <c r="H558" i="7"/>
  <c r="H560" i="7"/>
  <c r="H561" i="7"/>
  <c r="H562" i="7"/>
  <c r="H563" i="7"/>
  <c r="H564" i="7"/>
  <c r="H565" i="7"/>
  <c r="H566" i="7"/>
  <c r="H567" i="7"/>
  <c r="H568" i="7"/>
  <c r="H569" i="7"/>
  <c r="H571" i="7"/>
  <c r="H572" i="7"/>
  <c r="H573" i="7"/>
  <c r="H574" i="7"/>
  <c r="H575" i="7"/>
  <c r="H576" i="7"/>
  <c r="H577" i="7"/>
  <c r="H578" i="7"/>
  <c r="H579" i="7"/>
  <c r="H580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8" i="7"/>
  <c r="H599" i="7"/>
  <c r="H600" i="7"/>
  <c r="H601" i="7"/>
  <c r="H602" i="7"/>
  <c r="H604" i="7"/>
  <c r="H605" i="7"/>
  <c r="H606" i="7"/>
  <c r="H607" i="7"/>
  <c r="H608" i="7"/>
  <c r="H609" i="7"/>
  <c r="H610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6" i="7"/>
  <c r="H637" i="7"/>
  <c r="H638" i="7"/>
  <c r="H639" i="7"/>
  <c r="H640" i="7"/>
  <c r="H641" i="7"/>
  <c r="H642" i="7"/>
  <c r="H643" i="7"/>
  <c r="H644" i="7"/>
  <c r="H646" i="7"/>
  <c r="H647" i="7"/>
  <c r="H648" i="7"/>
  <c r="H649" i="7"/>
  <c r="H650" i="7"/>
  <c r="H651" i="7"/>
  <c r="H652" i="7"/>
  <c r="H653" i="7"/>
  <c r="H654" i="7"/>
  <c r="H655" i="7"/>
  <c r="H657" i="7"/>
  <c r="H658" i="7"/>
  <c r="H659" i="7"/>
  <c r="H660" i="7"/>
  <c r="H661" i="7"/>
  <c r="H662" i="7"/>
  <c r="H663" i="7"/>
  <c r="H664" i="7"/>
  <c r="H665" i="7"/>
  <c r="H666" i="7"/>
  <c r="H667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6" i="7"/>
  <c r="H687" i="7"/>
  <c r="H688" i="7"/>
  <c r="H689" i="7"/>
  <c r="H690" i="7"/>
  <c r="H692" i="7"/>
  <c r="H693" i="7"/>
  <c r="H694" i="7"/>
  <c r="H695" i="7"/>
  <c r="H696" i="7"/>
  <c r="H697" i="7"/>
  <c r="H698" i="7"/>
  <c r="H699" i="7"/>
  <c r="H700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3" i="7"/>
  <c r="H734" i="7"/>
  <c r="H735" i="7"/>
  <c r="H736" i="7"/>
  <c r="H737" i="7"/>
  <c r="H738" i="7"/>
  <c r="H740" i="7"/>
  <c r="H741" i="7"/>
  <c r="H742" i="7"/>
  <c r="H743" i="7"/>
  <c r="H744" i="7"/>
  <c r="H745" i="7"/>
  <c r="H746" i="7"/>
  <c r="H747" i="7"/>
  <c r="H748" i="7"/>
  <c r="H749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800" i="7"/>
  <c r="H801" i="7"/>
  <c r="H802" i="7"/>
  <c r="H804" i="7"/>
  <c r="H805" i="7"/>
  <c r="H806" i="7"/>
  <c r="H807" i="7"/>
  <c r="H808" i="7"/>
  <c r="H809" i="7"/>
  <c r="H810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4" i="7"/>
  <c r="H835" i="7"/>
  <c r="H836" i="7"/>
  <c r="H837" i="7"/>
  <c r="H838" i="7"/>
  <c r="H839" i="7"/>
  <c r="H841" i="7"/>
  <c r="H842" i="7"/>
  <c r="H843" i="7"/>
  <c r="H844" i="7"/>
  <c r="H847" i="7"/>
  <c r="H848" i="7"/>
  <c r="H850" i="7"/>
  <c r="H851" i="7"/>
  <c r="H852" i="7"/>
  <c r="H853" i="7"/>
  <c r="H854" i="7"/>
  <c r="H855" i="7"/>
  <c r="H856" i="7"/>
  <c r="H858" i="7"/>
  <c r="H859" i="7"/>
  <c r="H860" i="7"/>
  <c r="H862" i="7"/>
  <c r="H863" i="7"/>
  <c r="H864" i="7"/>
  <c r="H865" i="7"/>
  <c r="H866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30" i="7"/>
  <c r="H932" i="7"/>
  <c r="H933" i="7"/>
  <c r="H934" i="7"/>
  <c r="H935" i="7"/>
  <c r="H936" i="7"/>
  <c r="H937" i="7"/>
  <c r="H938" i="7"/>
  <c r="H939" i="7"/>
  <c r="H940" i="7"/>
  <c r="H942" i="7"/>
  <c r="H943" i="7"/>
  <c r="H945" i="7"/>
  <c r="H946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80" i="7"/>
  <c r="H981" i="7"/>
  <c r="H982" i="7"/>
  <c r="H983" i="7"/>
  <c r="H985" i="7"/>
  <c r="H986" i="7"/>
  <c r="H987" i="7"/>
  <c r="H988" i="7"/>
  <c r="H989" i="7"/>
  <c r="H990" i="7"/>
  <c r="H993" i="7"/>
  <c r="H994" i="7"/>
  <c r="H995" i="7"/>
  <c r="H999" i="7"/>
  <c r="H1000" i="7"/>
  <c r="H1001" i="7"/>
  <c r="H1002" i="7"/>
  <c r="H1003" i="7"/>
  <c r="H1004" i="7"/>
  <c r="H1005" i="7"/>
  <c r="H1006" i="7"/>
  <c r="H1007" i="7"/>
  <c r="H1008" i="7"/>
  <c r="H1009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5" i="7"/>
  <c r="H1026" i="7"/>
  <c r="H1027" i="7"/>
  <c r="H1028" i="7"/>
  <c r="H1029" i="7"/>
  <c r="H1030" i="7"/>
  <c r="H1031" i="7"/>
  <c r="H1032" i="7"/>
  <c r="H1034" i="7"/>
  <c r="H1035" i="7"/>
  <c r="H1036" i="7"/>
  <c r="H1037" i="7"/>
  <c r="H1038" i="7"/>
  <c r="H1042" i="7"/>
  <c r="H1044" i="7"/>
  <c r="H1045" i="7"/>
  <c r="H1046" i="7"/>
  <c r="H1048" i="7"/>
  <c r="H1049" i="7"/>
  <c r="H1050" i="7"/>
  <c r="H1051" i="7"/>
  <c r="H1052" i="7"/>
  <c r="H1053" i="7"/>
  <c r="H1054" i="7"/>
  <c r="H1055" i="7"/>
  <c r="H1058" i="7"/>
  <c r="H1059" i="7"/>
  <c r="H1060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5" i="7"/>
  <c r="H1086" i="7"/>
  <c r="H1087" i="7"/>
  <c r="H1088" i="7"/>
  <c r="H1089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6" i="7"/>
  <c r="H1107" i="7"/>
  <c r="H1110" i="7"/>
  <c r="H1111" i="7"/>
  <c r="H1112" i="7"/>
  <c r="H1113" i="7"/>
  <c r="H1114" i="7"/>
  <c r="H1116" i="7"/>
  <c r="H1118" i="7"/>
  <c r="H1119" i="7"/>
  <c r="H1120" i="7"/>
  <c r="H1121" i="7"/>
  <c r="H1122" i="7"/>
  <c r="H1123" i="7"/>
  <c r="H1124" i="7"/>
  <c r="H1125" i="7"/>
  <c r="H1126" i="7"/>
  <c r="H1127" i="7"/>
  <c r="H1129" i="7"/>
  <c r="H1130" i="7"/>
  <c r="H1131" i="7"/>
  <c r="H1132" i="7"/>
  <c r="H1133" i="7"/>
  <c r="H1134" i="7"/>
  <c r="H1135" i="7"/>
  <c r="H1137" i="7"/>
  <c r="H1138" i="7"/>
  <c r="H1139" i="7"/>
  <c r="H1140" i="7"/>
  <c r="H1141" i="7"/>
  <c r="H1142" i="7"/>
  <c r="H1143" i="7"/>
  <c r="H1128" i="7"/>
  <c r="H1144" i="7"/>
  <c r="H1145" i="7"/>
  <c r="H1146" i="7"/>
  <c r="H1151" i="7"/>
  <c r="H1153" i="7"/>
  <c r="H1154" i="7"/>
  <c r="H1155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6" i="7"/>
  <c r="H1177" i="7"/>
  <c r="H1178" i="7"/>
  <c r="H1179" i="7"/>
  <c r="H1180" i="7"/>
  <c r="H1181" i="7"/>
  <c r="H1185" i="7"/>
  <c r="H1187" i="7"/>
  <c r="H1189" i="7"/>
  <c r="H1190" i="7"/>
  <c r="H1191" i="7"/>
  <c r="H1192" i="7"/>
  <c r="H1193" i="7"/>
  <c r="H1195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2" i="7"/>
  <c r="H1223" i="7"/>
  <c r="H1224" i="7"/>
  <c r="H1225" i="7"/>
  <c r="H1226" i="7"/>
  <c r="H1227" i="7"/>
  <c r="H1228" i="7"/>
  <c r="H1229" i="7"/>
  <c r="H1230" i="7"/>
  <c r="H1231" i="7"/>
  <c r="H1232" i="7"/>
  <c r="H1234" i="7"/>
  <c r="H1238" i="7"/>
  <c r="H1240" i="7"/>
  <c r="H1241" i="7"/>
  <c r="H1242" i="7"/>
  <c r="H1243" i="7"/>
  <c r="H1244" i="7"/>
  <c r="H1245" i="7"/>
  <c r="H1246" i="7"/>
  <c r="H1247" i="7"/>
  <c r="H1248" i="7"/>
  <c r="H1251" i="7"/>
  <c r="H1252" i="7"/>
  <c r="H1253" i="7"/>
  <c r="H1254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1" i="7"/>
  <c r="H1272" i="7"/>
  <c r="H1273" i="7"/>
  <c r="H1274" i="7"/>
  <c r="H1275" i="7"/>
  <c r="H1276" i="7"/>
  <c r="H1277" i="7"/>
  <c r="H1278" i="7"/>
  <c r="H1279" i="7"/>
  <c r="H1280" i="7"/>
  <c r="H1281" i="7"/>
  <c r="H1283" i="7"/>
  <c r="H1284" i="7"/>
  <c r="H1285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286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5" i="7"/>
  <c r="H1316" i="7"/>
  <c r="H1318" i="7"/>
  <c r="H1320" i="7"/>
  <c r="H1321" i="7"/>
  <c r="H1322" i="7"/>
  <c r="H1324" i="7"/>
  <c r="H1325" i="7"/>
  <c r="H1326" i="7"/>
  <c r="H1327" i="7"/>
  <c r="H1328" i="7"/>
  <c r="H1329" i="7"/>
  <c r="H1331" i="7"/>
  <c r="H1332" i="7"/>
  <c r="H1333" i="7"/>
  <c r="H1334" i="7"/>
  <c r="H1335" i="7"/>
  <c r="H1336" i="7"/>
  <c r="H1337" i="7"/>
  <c r="H1339" i="7"/>
  <c r="H1340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8" i="7"/>
  <c r="H1389" i="7"/>
  <c r="H1390" i="7"/>
  <c r="H1391" i="7"/>
  <c r="H1392" i="7"/>
  <c r="H1393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341" i="7"/>
  <c r="H1408" i="7"/>
  <c r="H1409" i="7"/>
  <c r="H1410" i="7"/>
  <c r="H1411" i="7"/>
  <c r="H1412" i="7"/>
  <c r="H1413" i="7"/>
  <c r="H1414" i="7"/>
  <c r="H1415" i="7"/>
  <c r="H1394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1" i="7"/>
  <c r="H1432" i="7"/>
  <c r="H1433" i="7"/>
  <c r="H1434" i="7"/>
  <c r="H1436" i="7"/>
  <c r="H1437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5" i="7"/>
  <c r="H1456" i="7"/>
  <c r="H1457" i="7"/>
  <c r="H1458" i="7"/>
  <c r="H1459" i="7"/>
  <c r="H1460" i="7"/>
  <c r="H1463" i="7"/>
  <c r="H1466" i="7"/>
  <c r="H1467" i="7"/>
  <c r="H1468" i="7"/>
  <c r="H1469" i="7"/>
  <c r="H1470" i="7"/>
  <c r="H1471" i="7"/>
  <c r="H1472" i="7"/>
  <c r="H1473" i="7"/>
  <c r="H1474" i="7"/>
  <c r="H1475" i="7"/>
  <c r="H1476" i="7"/>
  <c r="H1478" i="7"/>
  <c r="H1481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9" i="7"/>
  <c r="H1500" i="7"/>
  <c r="H1503" i="7"/>
  <c r="H1504" i="7"/>
  <c r="H1508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34" i="7"/>
  <c r="H1535" i="7"/>
  <c r="H1536" i="7"/>
  <c r="H1537" i="7"/>
  <c r="H1538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70" i="7"/>
  <c r="H1571" i="7"/>
  <c r="H1572" i="7"/>
  <c r="H1573" i="7"/>
  <c r="H1574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22" i="7"/>
  <c r="H1623" i="7"/>
  <c r="H1624" i="7"/>
  <c r="H1625" i="7"/>
  <c r="H1626" i="7"/>
  <c r="H1627" i="7"/>
  <c r="H1628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60" i="7"/>
  <c r="H1661" i="7"/>
  <c r="H1662" i="7"/>
  <c r="H1663" i="7"/>
  <c r="H1664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4" i="7"/>
  <c r="H1715" i="7"/>
  <c r="H1716" i="7"/>
  <c r="H1725" i="7"/>
  <c r="H1726" i="7"/>
  <c r="H1727" i="7"/>
  <c r="H1728" i="7"/>
  <c r="H1729" i="7"/>
  <c r="H1730" i="7"/>
  <c r="H1731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63" i="7"/>
  <c r="H1764" i="7"/>
  <c r="H1765" i="7"/>
  <c r="H1766" i="7"/>
  <c r="H1767" i="7"/>
  <c r="H1768" i="7"/>
  <c r="H1769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9" i="7"/>
  <c r="H1823" i="7"/>
  <c r="H1824" i="7"/>
  <c r="H1825" i="7"/>
  <c r="H1826" i="7"/>
  <c r="H1827" i="7"/>
  <c r="H1828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9" i="7"/>
  <c r="H1860" i="7"/>
  <c r="H1861" i="7"/>
  <c r="H1864" i="7"/>
  <c r="H1865" i="7"/>
  <c r="H1866" i="7"/>
  <c r="H1867" i="7"/>
  <c r="H1868" i="7"/>
  <c r="H1869" i="7"/>
  <c r="H1870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93" i="7"/>
  <c r="H1894" i="7"/>
  <c r="H1895" i="7"/>
  <c r="H1896" i="7"/>
  <c r="H1897" i="7"/>
  <c r="H1898" i="7"/>
  <c r="H1899" i="7"/>
  <c r="H1900" i="7"/>
  <c r="H1901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9" i="7"/>
  <c r="H1970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3" i="7"/>
  <c r="H2044" i="7"/>
  <c r="H2045" i="7"/>
  <c r="H2046" i="7"/>
  <c r="H2047" i="7"/>
  <c r="H2048" i="7"/>
  <c r="H2049" i="7"/>
  <c r="H2050" i="7"/>
  <c r="H2051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7" i="7"/>
  <c r="H2098" i="7"/>
  <c r="H2099" i="7"/>
  <c r="H2100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42" i="7"/>
  <c r="H2143" i="7"/>
  <c r="H2144" i="7"/>
  <c r="H2145" i="7"/>
  <c r="H2146" i="7"/>
  <c r="H2147" i="7"/>
  <c r="H2148" i="7"/>
  <c r="H2149" i="7"/>
  <c r="H2150" i="7"/>
  <c r="H2151" i="7"/>
  <c r="H2153" i="7"/>
  <c r="H2154" i="7"/>
  <c r="H2155" i="7"/>
  <c r="H2156" i="7"/>
  <c r="H2157" i="7"/>
  <c r="H2158" i="7"/>
  <c r="H2159" i="7"/>
  <c r="H2160" i="7"/>
  <c r="H2161" i="7"/>
  <c r="H2162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7" i="7"/>
  <c r="H2208" i="7"/>
  <c r="H2209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7" i="7"/>
  <c r="H2258" i="7"/>
  <c r="H2259" i="7"/>
  <c r="H2260" i="7"/>
  <c r="H2261" i="7"/>
  <c r="H2262" i="7"/>
  <c r="H2263" i="7"/>
  <c r="H2264" i="7"/>
  <c r="H2265" i="7"/>
  <c r="H2266" i="7"/>
  <c r="H2268" i="7"/>
  <c r="H2269" i="7"/>
  <c r="H2270" i="7"/>
  <c r="H2271" i="7"/>
  <c r="H2272" i="7"/>
  <c r="H2273" i="7"/>
  <c r="H2274" i="7"/>
  <c r="H2275" i="7"/>
  <c r="H2276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613" i="7"/>
  <c r="H2614" i="7"/>
  <c r="H2617" i="7"/>
  <c r="H2618" i="7"/>
  <c r="H2620" i="7"/>
  <c r="H2621" i="7"/>
  <c r="H2625" i="7"/>
  <c r="H2626" i="7"/>
  <c r="H2630" i="7"/>
  <c r="H2633" i="7"/>
  <c r="H2634" i="7"/>
  <c r="H2636" i="7"/>
  <c r="H2639" i="7"/>
  <c r="H2641" i="7"/>
  <c r="H2644" i="7"/>
  <c r="H2645" i="7"/>
  <c r="H2646" i="7"/>
  <c r="H2647" i="7"/>
  <c r="H2648" i="7"/>
  <c r="H2656" i="7"/>
  <c r="H2660" i="7"/>
  <c r="H2661" i="7"/>
  <c r="H2662" i="7"/>
  <c r="H2666" i="7"/>
  <c r="H2667" i="7"/>
  <c r="H2668" i="7"/>
  <c r="H2669" i="7"/>
  <c r="H2670" i="7"/>
  <c r="H2673" i="7"/>
  <c r="H2674" i="7"/>
  <c r="H2679" i="7"/>
  <c r="H2680" i="7"/>
  <c r="H2681" i="7"/>
  <c r="H2683" i="7"/>
  <c r="H2685" i="7"/>
  <c r="H2686" i="7"/>
  <c r="H2687" i="7"/>
  <c r="H2688" i="7"/>
  <c r="H2689" i="7"/>
  <c r="H2690" i="7"/>
  <c r="H2691" i="7"/>
  <c r="H2692" i="7"/>
  <c r="H2693" i="7"/>
  <c r="H2694" i="7"/>
  <c r="H2695" i="7"/>
  <c r="H2697" i="7"/>
  <c r="H2698" i="7"/>
  <c r="H2699" i="7"/>
  <c r="H2700" i="7"/>
  <c r="H2702" i="7"/>
  <c r="H2704" i="7"/>
  <c r="H2707" i="7"/>
  <c r="H2709" i="7"/>
  <c r="H2710" i="7"/>
  <c r="H2712" i="7"/>
  <c r="H2714" i="7"/>
  <c r="H2717" i="7"/>
  <c r="H2720" i="7"/>
  <c r="H2723" i="7"/>
  <c r="H2724" i="7"/>
  <c r="H2728" i="7"/>
  <c r="H2734" i="7"/>
  <c r="H2737" i="7"/>
  <c r="H2738" i="7"/>
  <c r="H2742" i="7"/>
  <c r="H2743" i="7"/>
  <c r="H2745" i="7"/>
  <c r="H2748" i="7"/>
  <c r="H2751" i="7"/>
  <c r="H2752" i="7"/>
  <c r="H2753" i="7"/>
  <c r="H2754" i="7"/>
  <c r="H2755" i="7"/>
  <c r="H2757" i="7"/>
  <c r="H2758" i="7"/>
  <c r="H2759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5" i="7"/>
  <c r="H2776" i="7"/>
  <c r="H2778" i="7"/>
  <c r="H2779" i="7"/>
  <c r="H2782" i="7"/>
  <c r="H2784" i="7"/>
  <c r="H2786" i="7"/>
  <c r="H2789" i="7"/>
  <c r="H2791" i="7"/>
  <c r="H2792" i="7"/>
  <c r="H2794" i="7"/>
  <c r="H2798" i="7"/>
  <c r="H2800" i="7"/>
  <c r="H2804" i="7"/>
  <c r="H2806" i="7"/>
  <c r="H2807" i="7"/>
  <c r="H2808" i="7"/>
  <c r="H2821" i="7"/>
  <c r="H2823" i="7"/>
  <c r="H2825" i="7"/>
  <c r="H2829" i="7"/>
  <c r="H2830" i="7"/>
  <c r="H2832" i="7"/>
  <c r="H2835" i="7"/>
  <c r="H2837" i="7"/>
  <c r="H2840" i="7"/>
  <c r="H2843" i="7"/>
  <c r="H2844" i="7"/>
  <c r="H2845" i="7"/>
  <c r="H2846" i="7"/>
  <c r="H2848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5" i="7"/>
  <c r="H2866" i="7"/>
  <c r="H2867" i="7"/>
  <c r="H2868" i="7"/>
  <c r="H2870" i="7"/>
  <c r="H2871" i="7"/>
  <c r="H2876" i="7"/>
  <c r="H2877" i="7"/>
  <c r="H2880" i="7"/>
  <c r="H2881" i="7"/>
  <c r="H2885" i="7"/>
  <c r="H2886" i="7"/>
  <c r="H2888" i="7"/>
  <c r="H2889" i="7"/>
  <c r="H2891" i="7"/>
  <c r="H2896" i="7"/>
  <c r="H2897" i="7"/>
  <c r="H2903" i="7"/>
  <c r="H2904" i="7"/>
  <c r="H2905" i="7"/>
  <c r="H2913" i="7"/>
  <c r="H2924" i="7"/>
  <c r="H2927" i="7"/>
  <c r="H2930" i="7"/>
  <c r="H2931" i="7"/>
  <c r="H2934" i="7"/>
  <c r="H2935" i="7"/>
  <c r="H2938" i="7"/>
  <c r="H2941" i="7"/>
  <c r="H2943" i="7"/>
  <c r="H2945" i="7"/>
  <c r="H2946" i="7"/>
  <c r="H2947" i="7"/>
  <c r="H2948" i="7"/>
  <c r="H2950" i="7"/>
  <c r="H2952" i="7"/>
  <c r="H2953" i="7"/>
  <c r="H2954" i="7"/>
  <c r="H2955" i="7"/>
  <c r="H2956" i="7"/>
  <c r="H2957" i="7"/>
  <c r="H2958" i="7"/>
  <c r="H2959" i="7"/>
  <c r="H2960" i="7"/>
  <c r="H2961" i="7"/>
  <c r="H2962" i="7"/>
  <c r="H2964" i="7"/>
  <c r="H2965" i="7"/>
  <c r="H2967" i="7"/>
  <c r="H2968" i="7"/>
  <c r="H2972" i="7"/>
  <c r="H2975" i="7"/>
  <c r="H2976" i="7"/>
  <c r="H2978" i="7"/>
  <c r="H2980" i="7"/>
  <c r="H2981" i="7"/>
  <c r="H2986" i="7"/>
  <c r="H2988" i="7"/>
  <c r="H2993" i="7"/>
  <c r="H2994" i="7"/>
  <c r="H2995" i="7"/>
  <c r="H2997" i="7"/>
  <c r="H3002" i="7"/>
  <c r="H3003" i="7"/>
  <c r="H3004" i="7"/>
  <c r="H3012" i="7"/>
  <c r="H3023" i="7"/>
  <c r="H3026" i="7"/>
  <c r="H3030" i="7"/>
  <c r="H3031" i="7"/>
  <c r="H3034" i="7"/>
  <c r="H3038" i="7"/>
  <c r="H3042" i="7"/>
  <c r="H3044" i="7"/>
  <c r="H3046" i="7"/>
  <c r="H3047" i="7"/>
  <c r="H3048" i="7"/>
  <c r="H3050" i="7"/>
  <c r="H3051" i="7"/>
  <c r="H3052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70" i="7"/>
  <c r="H3072" i="7"/>
  <c r="H3074" i="7"/>
  <c r="H3076" i="7"/>
  <c r="H3077" i="7"/>
  <c r="H3078" i="7"/>
  <c r="H3082" i="7"/>
  <c r="H3085" i="7"/>
  <c r="H3086" i="7"/>
  <c r="H3087" i="7"/>
  <c r="H3088" i="7"/>
  <c r="H3089" i="7"/>
  <c r="H3095" i="7"/>
  <c r="H3100" i="7"/>
  <c r="H3113" i="7"/>
  <c r="H3116" i="7"/>
  <c r="H3117" i="7"/>
  <c r="H3121" i="7"/>
  <c r="H3122" i="7"/>
  <c r="H3125" i="7"/>
  <c r="H3126" i="7"/>
  <c r="H3130" i="7"/>
  <c r="H3131" i="7"/>
  <c r="H3133" i="7"/>
  <c r="H3134" i="7"/>
  <c r="H3135" i="7"/>
  <c r="H3137" i="7"/>
  <c r="H3138" i="7"/>
  <c r="H3139" i="7"/>
  <c r="H3140" i="7"/>
  <c r="H3141" i="7"/>
  <c r="H3142" i="7"/>
  <c r="H3143" i="7"/>
  <c r="H3144" i="7"/>
  <c r="H3146" i="7"/>
  <c r="H3151" i="7"/>
  <c r="H3153" i="7"/>
  <c r="H3154" i="7"/>
  <c r="H3156" i="7"/>
  <c r="H3157" i="7"/>
  <c r="H3158" i="7"/>
  <c r="H3166" i="7"/>
  <c r="H3167" i="7"/>
  <c r="H3168" i="7"/>
  <c r="H3169" i="7"/>
  <c r="H3172" i="7"/>
  <c r="H3174" i="7"/>
  <c r="H3175" i="7"/>
  <c r="H3177" i="7"/>
  <c r="H3181" i="7"/>
  <c r="H3184" i="7"/>
  <c r="H3185" i="7"/>
  <c r="H3189" i="7"/>
  <c r="H3193" i="7"/>
  <c r="H3194" i="7"/>
  <c r="H3212" i="7"/>
  <c r="H3218" i="7"/>
  <c r="H3219" i="7"/>
  <c r="H3221" i="7"/>
  <c r="H3225" i="7"/>
  <c r="H3230" i="7"/>
  <c r="H3239" i="7"/>
  <c r="H3241" i="7"/>
  <c r="H3242" i="7"/>
  <c r="H3243" i="7"/>
  <c r="H3244" i="7"/>
  <c r="H3247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6" i="7"/>
  <c r="H3268" i="7"/>
  <c r="H3269" i="7"/>
  <c r="H3271" i="7"/>
  <c r="H3273" i="7"/>
  <c r="H3278" i="7"/>
  <c r="H3279" i="7"/>
  <c r="H3282" i="7"/>
  <c r="H3284" i="7"/>
  <c r="H3289" i="7"/>
  <c r="H3291" i="7"/>
  <c r="H3292" i="7"/>
  <c r="H3295" i="7"/>
  <c r="H3301" i="7"/>
  <c r="H3319" i="7"/>
  <c r="H3322" i="7"/>
  <c r="H3323" i="7"/>
  <c r="H3326" i="7"/>
  <c r="H3330" i="7"/>
  <c r="H3336" i="7"/>
  <c r="H3337" i="7"/>
  <c r="H3339" i="7"/>
  <c r="H3341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5" i="7"/>
  <c r="H3366" i="7"/>
  <c r="H3367" i="7"/>
  <c r="H3369" i="7"/>
  <c r="H3370" i="7"/>
  <c r="H3375" i="7"/>
  <c r="H3379" i="7"/>
  <c r="H3384" i="7"/>
  <c r="H3386" i="7"/>
  <c r="H3390" i="7"/>
  <c r="H3391" i="7"/>
  <c r="H3407" i="7"/>
  <c r="H3409" i="7"/>
  <c r="H3410" i="7"/>
  <c r="H3414" i="7"/>
  <c r="H3415" i="7"/>
  <c r="H3419" i="7"/>
  <c r="H3427" i="7"/>
  <c r="H3428" i="7"/>
  <c r="H3430" i="7"/>
  <c r="H3432" i="7"/>
  <c r="H3433" i="7"/>
  <c r="H3434" i="7"/>
  <c r="H3435" i="7"/>
  <c r="H3436" i="7"/>
  <c r="H3437" i="7"/>
  <c r="H3438" i="7"/>
  <c r="H3439" i="7"/>
  <c r="H3440" i="7"/>
  <c r="H3446" i="7"/>
  <c r="H3447" i="7"/>
  <c r="H3448" i="7"/>
  <c r="H3450" i="7"/>
  <c r="H3451" i="7"/>
  <c r="H3455" i="7"/>
  <c r="H3459" i="7"/>
  <c r="H3461" i="7"/>
  <c r="H3466" i="7"/>
  <c r="H3472" i="7"/>
  <c r="H3486" i="7"/>
  <c r="H3488" i="7"/>
  <c r="H3491" i="7"/>
  <c r="H3495" i="7"/>
  <c r="H3499" i="7"/>
  <c r="H3502" i="7"/>
  <c r="H3503" i="7"/>
  <c r="H3504" i="7"/>
  <c r="H3505" i="7"/>
  <c r="H3508" i="7"/>
  <c r="H3510" i="7"/>
  <c r="H3511" i="7"/>
  <c r="H3512" i="7"/>
  <c r="H3513" i="7"/>
  <c r="H3514" i="7"/>
  <c r="H3515" i="7"/>
  <c r="H3516" i="7"/>
  <c r="H3517" i="7"/>
  <c r="H3518" i="7"/>
  <c r="H3519" i="7"/>
  <c r="H3526" i="7"/>
  <c r="H3527" i="7"/>
  <c r="H3528" i="7"/>
  <c r="H3530" i="7"/>
  <c r="H3536" i="7"/>
  <c r="H3543" i="7"/>
  <c r="H3547" i="7"/>
  <c r="H3550" i="7"/>
  <c r="H3555" i="7"/>
  <c r="H3571" i="7"/>
  <c r="H3573" i="7"/>
  <c r="H3581" i="7"/>
  <c r="H3585" i="7"/>
  <c r="H3588" i="7"/>
  <c r="H3590" i="7"/>
  <c r="H3591" i="7"/>
  <c r="H3595" i="7"/>
  <c r="H3596" i="7"/>
  <c r="H3599" i="7"/>
  <c r="H3600" i="7"/>
  <c r="H3601" i="7"/>
  <c r="H3602" i="7"/>
  <c r="H3603" i="7"/>
  <c r="H3604" i="7"/>
  <c r="H3605" i="7"/>
  <c r="H3606" i="7"/>
  <c r="H3607" i="7"/>
  <c r="H3608" i="7"/>
  <c r="H3609" i="7"/>
  <c r="H3612" i="7"/>
  <c r="H3613" i="7"/>
  <c r="H3619" i="7"/>
  <c r="H3623" i="7"/>
  <c r="H3624" i="7"/>
  <c r="H3625" i="7"/>
  <c r="H3628" i="7"/>
  <c r="H3639" i="7"/>
  <c r="H3641" i="7"/>
  <c r="H3642" i="7"/>
  <c r="H3648" i="7"/>
  <c r="H3649" i="7"/>
  <c r="H3657" i="7"/>
  <c r="H3676" i="7"/>
  <c r="H3678" i="7"/>
  <c r="H3679" i="7"/>
  <c r="H3682" i="7"/>
  <c r="H3691" i="7"/>
  <c r="H3696" i="7"/>
  <c r="H3699" i="7"/>
  <c r="H3700" i="7"/>
  <c r="H3701" i="7"/>
  <c r="H3702" i="7"/>
  <c r="H3706" i="7"/>
  <c r="H3709" i="7"/>
  <c r="H3710" i="7"/>
  <c r="H3711" i="7"/>
  <c r="H3712" i="7"/>
  <c r="H3713" i="7"/>
  <c r="H3714" i="7"/>
  <c r="H3715" i="7"/>
  <c r="H3717" i="7"/>
  <c r="H3718" i="7"/>
  <c r="H3721" i="7"/>
  <c r="H3722" i="7"/>
  <c r="H3730" i="7"/>
  <c r="H3731" i="7"/>
  <c r="H3732" i="7"/>
  <c r="H3734" i="7"/>
  <c r="H3735" i="7"/>
  <c r="H3736" i="7"/>
  <c r="H3747" i="7"/>
  <c r="H3755" i="7"/>
  <c r="H3756" i="7"/>
  <c r="H3757" i="7"/>
  <c r="H3758" i="7"/>
  <c r="H3766" i="7"/>
  <c r="H3780" i="7"/>
  <c r="H3783" i="7"/>
  <c r="H3785" i="7"/>
  <c r="H3794" i="7"/>
  <c r="H3802" i="7"/>
  <c r="H3803" i="7"/>
  <c r="H3805" i="7"/>
  <c r="H3806" i="7"/>
  <c r="H3810" i="7"/>
  <c r="H3814" i="7"/>
  <c r="H3815" i="7"/>
  <c r="H3816" i="7"/>
  <c r="H3817" i="7"/>
  <c r="H3819" i="7"/>
  <c r="H3820" i="7"/>
  <c r="H3822" i="7"/>
  <c r="H3823" i="7"/>
  <c r="H3827" i="7"/>
  <c r="H3828" i="7"/>
  <c r="H3830" i="7"/>
  <c r="H3836" i="7"/>
  <c r="H3838" i="7"/>
  <c r="H3842" i="7"/>
  <c r="H3845" i="7"/>
  <c r="H3847" i="7"/>
  <c r="H3851" i="7"/>
  <c r="H3852" i="7"/>
  <c r="H3860" i="7"/>
  <c r="H3861" i="7"/>
  <c r="H3862" i="7"/>
  <c r="H3869" i="7"/>
  <c r="H3875" i="7"/>
  <c r="H3878" i="7"/>
  <c r="H3881" i="7"/>
  <c r="H3888" i="7"/>
  <c r="H3892" i="7"/>
  <c r="H3895" i="7"/>
  <c r="H3896" i="7"/>
  <c r="H3898" i="7"/>
  <c r="H3899" i="7"/>
  <c r="H3905" i="7"/>
  <c r="H3907" i="7"/>
  <c r="H3908" i="7"/>
  <c r="H3909" i="7"/>
  <c r="H3910" i="7"/>
  <c r="H3911" i="7"/>
  <c r="H3912" i="7"/>
  <c r="H3913" i="7"/>
  <c r="H3914" i="7"/>
  <c r="H3915" i="7"/>
  <c r="H3917" i="7"/>
  <c r="H3919" i="7"/>
  <c r="H3920" i="7"/>
  <c r="H3925" i="7"/>
  <c r="H3927" i="7"/>
  <c r="H3930" i="7"/>
  <c r="H3931" i="7"/>
  <c r="H3932" i="7"/>
  <c r="H3934" i="7"/>
  <c r="H3942" i="7"/>
  <c r="H3943" i="7"/>
  <c r="H3944" i="7"/>
  <c r="H3945" i="7"/>
  <c r="H3949" i="7"/>
  <c r="H3950" i="7"/>
  <c r="H3952" i="7"/>
  <c r="H3953" i="7"/>
  <c r="H3959" i="7"/>
  <c r="H3962" i="7"/>
  <c r="H3963" i="7"/>
  <c r="H3964" i="7"/>
  <c r="H3972" i="7"/>
  <c r="H3973" i="7"/>
  <c r="H3974" i="7"/>
  <c r="H3991" i="7"/>
  <c r="H3993" i="7"/>
  <c r="H3995" i="7"/>
  <c r="H3998" i="7"/>
  <c r="H3999" i="7"/>
  <c r="H4001" i="7"/>
  <c r="H4012" i="7"/>
  <c r="H4013" i="7"/>
  <c r="H4014" i="7"/>
  <c r="H4021" i="7"/>
  <c r="H4022" i="7"/>
  <c r="H4023" i="7"/>
  <c r="H4027" i="7"/>
  <c r="H4028" i="7"/>
  <c r="H4030" i="7"/>
  <c r="H4033" i="7"/>
  <c r="H4034" i="7"/>
  <c r="H4036" i="7"/>
  <c r="H4037" i="7"/>
  <c r="H4038" i="7"/>
  <c r="H4039" i="7"/>
  <c r="H4040" i="7"/>
  <c r="H4041" i="7"/>
  <c r="H4042" i="7"/>
  <c r="H4044" i="7"/>
  <c r="H4045" i="7"/>
  <c r="H4046" i="7"/>
  <c r="H4048" i="7"/>
  <c r="H4049" i="7"/>
  <c r="H4051" i="7"/>
  <c r="H4052" i="7"/>
  <c r="H4056" i="7"/>
  <c r="H4059" i="7"/>
  <c r="H4061" i="7"/>
  <c r="H4064" i="7"/>
  <c r="H4065" i="7"/>
  <c r="H4067" i="7"/>
  <c r="H4069" i="7"/>
  <c r="H4076" i="7"/>
  <c r="H4077" i="7"/>
  <c r="H4078" i="7"/>
  <c r="H4087" i="7"/>
  <c r="H4088" i="7"/>
  <c r="H4095" i="7"/>
  <c r="H4098" i="7"/>
  <c r="H4099" i="7"/>
  <c r="H4100" i="7"/>
  <c r="H4109" i="7"/>
  <c r="H4127" i="7"/>
  <c r="H4129" i="7"/>
  <c r="H4132" i="7"/>
  <c r="H4142" i="7"/>
  <c r="H4143" i="7"/>
  <c r="H4147" i="7"/>
  <c r="H4149" i="7"/>
  <c r="H4152" i="7"/>
  <c r="H4153" i="7"/>
  <c r="H4154" i="7"/>
  <c r="H4158" i="7"/>
  <c r="H4161" i="7"/>
  <c r="H4162" i="7"/>
  <c r="H4164" i="7"/>
  <c r="H4165" i="7"/>
  <c r="H4166" i="7"/>
  <c r="H4167" i="7"/>
  <c r="H4168" i="7"/>
  <c r="H4169" i="7"/>
  <c r="H4171" i="7"/>
  <c r="H4172" i="7"/>
  <c r="H4174" i="7"/>
  <c r="H4176" i="7"/>
  <c r="H4177" i="7"/>
  <c r="H4178" i="7"/>
  <c r="H4183" i="7"/>
  <c r="H4184" i="7"/>
  <c r="H4186" i="7"/>
  <c r="H4189" i="7"/>
  <c r="H4191" i="7"/>
  <c r="H4193" i="7"/>
  <c r="H4200" i="7"/>
  <c r="H4214" i="7"/>
  <c r="H4216" i="7"/>
  <c r="H4217" i="7"/>
  <c r="H4218" i="7"/>
  <c r="H4239" i="7"/>
  <c r="H4240" i="7"/>
  <c r="H4243" i="7"/>
  <c r="H4245" i="7"/>
  <c r="H4246" i="7"/>
  <c r="H4255" i="7"/>
  <c r="H4261" i="7"/>
  <c r="H4262" i="7"/>
  <c r="H4264" i="7"/>
  <c r="H4265" i="7"/>
  <c r="H4266" i="7"/>
  <c r="H4270" i="7"/>
  <c r="H4271" i="7"/>
  <c r="H4274" i="7"/>
  <c r="H4275" i="7"/>
  <c r="H4276" i="7"/>
  <c r="H4277" i="7"/>
  <c r="H4278" i="7"/>
  <c r="H4279" i="7"/>
  <c r="H4280" i="7"/>
  <c r="H4281" i="7"/>
  <c r="H4283" i="7"/>
  <c r="H4284" i="7"/>
  <c r="H4288" i="7"/>
  <c r="H4289" i="7"/>
  <c r="H4296" i="7"/>
  <c r="H4298" i="7"/>
  <c r="H4300" i="7"/>
  <c r="H4308" i="7"/>
  <c r="H4312" i="7"/>
  <c r="H4319" i="7"/>
  <c r="H4320" i="7"/>
  <c r="H4340" i="7"/>
  <c r="H4343" i="7"/>
  <c r="H4345" i="7"/>
  <c r="H4355" i="7"/>
  <c r="H4357" i="7"/>
  <c r="H4358" i="7"/>
  <c r="H4359" i="7"/>
  <c r="H4363" i="7"/>
  <c r="H4364" i="7"/>
  <c r="H4366" i="7"/>
  <c r="H4367" i="7"/>
  <c r="H4368" i="7"/>
  <c r="H4369" i="7"/>
  <c r="H4370" i="7"/>
  <c r="H4371" i="7"/>
  <c r="H4375" i="7"/>
  <c r="H4376" i="7"/>
  <c r="H4380" i="7"/>
  <c r="H4382" i="7"/>
  <c r="H4384" i="7"/>
  <c r="H4392" i="7"/>
  <c r="H4400" i="7"/>
  <c r="H4402" i="7"/>
  <c r="H4420" i="7"/>
  <c r="H4427" i="7"/>
  <c r="H4433" i="7"/>
  <c r="H4437" i="7"/>
  <c r="H4438" i="7"/>
  <c r="H4439" i="7"/>
  <c r="H4440" i="7"/>
  <c r="H4441" i="7"/>
  <c r="H4444" i="7"/>
  <c r="H4445" i="7"/>
  <c r="H4448" i="7"/>
  <c r="H4449" i="7"/>
  <c r="H4450" i="7"/>
  <c r="H4451" i="7"/>
  <c r="H4452" i="7"/>
  <c r="H4453" i="7"/>
  <c r="H4454" i="7"/>
  <c r="H4458" i="7"/>
  <c r="H4459" i="7"/>
  <c r="H4463" i="7"/>
  <c r="H4466" i="7"/>
  <c r="H4467" i="7"/>
  <c r="H4469" i="7"/>
  <c r="H4475" i="7"/>
  <c r="H4479" i="7"/>
  <c r="H4481" i="7"/>
  <c r="H4485" i="7"/>
  <c r="H4486" i="7"/>
  <c r="H4488" i="7"/>
  <c r="H4505" i="7"/>
  <c r="H4509" i="7"/>
  <c r="H4518" i="7"/>
  <c r="H4519" i="7"/>
  <c r="H4520" i="7"/>
  <c r="H4521" i="7"/>
  <c r="H4525" i="7"/>
  <c r="H4526" i="7"/>
  <c r="H4529" i="7"/>
  <c r="H4530" i="7"/>
  <c r="H4531" i="7"/>
  <c r="H4532" i="7"/>
  <c r="H4533" i="7"/>
  <c r="H4534" i="7"/>
  <c r="H4538" i="7"/>
  <c r="H4539" i="7"/>
  <c r="H4546" i="7"/>
  <c r="H4547" i="7"/>
  <c r="H4549" i="7"/>
  <c r="H4556" i="7"/>
  <c r="H4563" i="7"/>
  <c r="H4568" i="7"/>
  <c r="H4569" i="7"/>
  <c r="H4570" i="7"/>
  <c r="H4591" i="7"/>
  <c r="H4595" i="7"/>
  <c r="H4598" i="7"/>
  <c r="H4600" i="7"/>
  <c r="H4607" i="7"/>
  <c r="H4608" i="7"/>
  <c r="H4609" i="7"/>
  <c r="H4610" i="7"/>
  <c r="H4611" i="7"/>
  <c r="H4612" i="7"/>
  <c r="H4613" i="7"/>
  <c r="H4614" i="7"/>
  <c r="H4615" i="7"/>
  <c r="H4619" i="7"/>
  <c r="H4620" i="7"/>
  <c r="H4622" i="7"/>
  <c r="H4623" i="7"/>
  <c r="H4624" i="7"/>
  <c r="H4625" i="7"/>
  <c r="H4626" i="7"/>
  <c r="H4627" i="7"/>
  <c r="H4628" i="7"/>
  <c r="H4631" i="7"/>
  <c r="H4640" i="7"/>
  <c r="H4641" i="7"/>
  <c r="H4643" i="7"/>
  <c r="H4644" i="7"/>
  <c r="H4652" i="7"/>
  <c r="H4664" i="7"/>
  <c r="H4665" i="7"/>
  <c r="H4667" i="7"/>
  <c r="H4688" i="7"/>
  <c r="H4689" i="7"/>
  <c r="H4695" i="7"/>
  <c r="H4704" i="7"/>
  <c r="H4706" i="7"/>
  <c r="H4707" i="7"/>
  <c r="H4708" i="7"/>
  <c r="H4709" i="7"/>
  <c r="H4711" i="7"/>
  <c r="H4712" i="7"/>
  <c r="H4713" i="7"/>
  <c r="H4714" i="7"/>
  <c r="H4719" i="7"/>
  <c r="H4720" i="7"/>
  <c r="H4723" i="7"/>
  <c r="H4724" i="7"/>
  <c r="H4725" i="7"/>
  <c r="H4726" i="7"/>
  <c r="H4727" i="7"/>
  <c r="H4728" i="7"/>
  <c r="H4733" i="7"/>
  <c r="H4734" i="7"/>
  <c r="H4743" i="7"/>
  <c r="H4744" i="7"/>
  <c r="H4746" i="7"/>
  <c r="H4747" i="7"/>
  <c r="H4753" i="7"/>
  <c r="H4767" i="7"/>
  <c r="H4768" i="7"/>
  <c r="H4770" i="7"/>
  <c r="H4771" i="7"/>
  <c r="H4772" i="7"/>
  <c r="H4793" i="7"/>
  <c r="H4801" i="7"/>
  <c r="H4802" i="7"/>
  <c r="H4803" i="7"/>
  <c r="H4808" i="7"/>
  <c r="H4810" i="7"/>
  <c r="H4821" i="7"/>
  <c r="H4823" i="7"/>
  <c r="H4824" i="7"/>
  <c r="H4826" i="7"/>
  <c r="H4827" i="7"/>
  <c r="H4830" i="7"/>
  <c r="H4833" i="7"/>
  <c r="H4834" i="7"/>
  <c r="H4837" i="7"/>
  <c r="H4838" i="7"/>
  <c r="H4839" i="7"/>
  <c r="H4840" i="7"/>
  <c r="H4841" i="7"/>
  <c r="H4842" i="7"/>
  <c r="H4843" i="7"/>
  <c r="H4847" i="7"/>
  <c r="H4856" i="7"/>
  <c r="H4857" i="7"/>
  <c r="H4859" i="7"/>
  <c r="H4860" i="7"/>
  <c r="H4867" i="7"/>
  <c r="H4868" i="7"/>
  <c r="H4882" i="7"/>
  <c r="H4883" i="7"/>
  <c r="H4885" i="7"/>
  <c r="H4886" i="7"/>
  <c r="H4887" i="7"/>
  <c r="H4902" i="7"/>
  <c r="H4909" i="7"/>
  <c r="H4910" i="7"/>
  <c r="H4915" i="7"/>
  <c r="H4926" i="7"/>
  <c r="H4928" i="7"/>
  <c r="H4929" i="7"/>
  <c r="H4930" i="7"/>
  <c r="H4931" i="7"/>
  <c r="H4933" i="7"/>
  <c r="H4934" i="7"/>
  <c r="H4937" i="7"/>
  <c r="H4940" i="7"/>
  <c r="H4941" i="7"/>
  <c r="H4943" i="7"/>
  <c r="H4944" i="7"/>
  <c r="H4945" i="7"/>
  <c r="H4946" i="7"/>
  <c r="H4947" i="7"/>
  <c r="H4952" i="7"/>
  <c r="H4960" i="7"/>
  <c r="H4961" i="7"/>
  <c r="H4963" i="7"/>
  <c r="H4964" i="7"/>
  <c r="H4972" i="7"/>
  <c r="H4974" i="7"/>
  <c r="H4986" i="7"/>
  <c r="H4987" i="7"/>
  <c r="H4988" i="7"/>
  <c r="H4990" i="7"/>
  <c r="H4991" i="7"/>
  <c r="H5007" i="7"/>
  <c r="H5016" i="7"/>
  <c r="H5017" i="7"/>
  <c r="H5033" i="7"/>
  <c r="H5034" i="7"/>
  <c r="H5035" i="7"/>
  <c r="H5036" i="7"/>
  <c r="H5038" i="7"/>
  <c r="H5039" i="7"/>
  <c r="H5041" i="7"/>
  <c r="H5044" i="7"/>
  <c r="H5045" i="7"/>
  <c r="H5047" i="7"/>
  <c r="H5048" i="7"/>
  <c r="H5049" i="7"/>
  <c r="H5050" i="7"/>
  <c r="H5055" i="7"/>
  <c r="H5063" i="7"/>
  <c r="H5065" i="7"/>
  <c r="H5066" i="7"/>
  <c r="H5074" i="7"/>
  <c r="H5077" i="7"/>
  <c r="H5089" i="7"/>
  <c r="H5090" i="7"/>
  <c r="H5091" i="7"/>
  <c r="H5093" i="7"/>
  <c r="H5094" i="7"/>
  <c r="H5110" i="7"/>
  <c r="H5119" i="7"/>
  <c r="H5120" i="7"/>
  <c r="H5135" i="7"/>
  <c r="H5136" i="7"/>
  <c r="H5137" i="7"/>
  <c r="H5138" i="7"/>
  <c r="H5140" i="7"/>
  <c r="H5141" i="7"/>
  <c r="H5143" i="7"/>
  <c r="H5146" i="7"/>
  <c r="H5148" i="7"/>
  <c r="H5149" i="7"/>
  <c r="H5150" i="7"/>
  <c r="H5151" i="7"/>
  <c r="H5156" i="7"/>
  <c r="H5164" i="7"/>
  <c r="H5166" i="7"/>
  <c r="H5167" i="7"/>
  <c r="H5175" i="7"/>
  <c r="H5186" i="7"/>
  <c r="H5190" i="7"/>
  <c r="H5191" i="7"/>
  <c r="H5192" i="7"/>
  <c r="H5194" i="7"/>
  <c r="H5195" i="7"/>
  <c r="H5202" i="7"/>
  <c r="H5234" i="7"/>
  <c r="H5235" i="7"/>
  <c r="H5236" i="7"/>
  <c r="H5239" i="7"/>
  <c r="H5240" i="7"/>
  <c r="H5244" i="7"/>
  <c r="H5233" i="7"/>
  <c r="H5246" i="7"/>
  <c r="H5247" i="7"/>
  <c r="H5248" i="7"/>
  <c r="H5249" i="7"/>
  <c r="H5253" i="7"/>
  <c r="H5261" i="7"/>
  <c r="H5263" i="7"/>
  <c r="H5264" i="7"/>
  <c r="H5265" i="7"/>
  <c r="H5273" i="7"/>
  <c r="H5286" i="7"/>
  <c r="H5287" i="7"/>
  <c r="H5305" i="7"/>
  <c r="H5328" i="7"/>
  <c r="H5331" i="7"/>
  <c r="H5332" i="7"/>
  <c r="H5336" i="7"/>
  <c r="H5337" i="7"/>
  <c r="H5306" i="7"/>
  <c r="H5339" i="7"/>
  <c r="H5340" i="7"/>
  <c r="H5341" i="7"/>
  <c r="H5342" i="7"/>
  <c r="H5769" i="7"/>
  <c r="H5770" i="7"/>
  <c r="H5771" i="7"/>
  <c r="H5773" i="7"/>
  <c r="H5774" i="7"/>
  <c r="H5775" i="7"/>
  <c r="H5776" i="7"/>
  <c r="H5778" i="7"/>
  <c r="H5779" i="7"/>
  <c r="H5780" i="7"/>
  <c r="H5782" i="7"/>
  <c r="H5783" i="7"/>
  <c r="H5784" i="7"/>
  <c r="H5785" i="7"/>
  <c r="H5786" i="7"/>
  <c r="H5787" i="7"/>
  <c r="H5788" i="7"/>
  <c r="H5789" i="7"/>
  <c r="H5790" i="7"/>
  <c r="H5791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3" i="7"/>
  <c r="H5824" i="7"/>
  <c r="H5825" i="7"/>
  <c r="H5826" i="7"/>
  <c r="H5827" i="7"/>
  <c r="H5828" i="7"/>
  <c r="H5829" i="7"/>
  <c r="H5830" i="7"/>
  <c r="H5831" i="7"/>
  <c r="H5833" i="7"/>
  <c r="H5834" i="7"/>
  <c r="H5835" i="7"/>
  <c r="H5836" i="7"/>
  <c r="H5837" i="7"/>
  <c r="H5838" i="7"/>
  <c r="H5839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4" i="7"/>
  <c r="H5945" i="7"/>
  <c r="H5946" i="7"/>
  <c r="H5947" i="7"/>
  <c r="H5948" i="7"/>
  <c r="H5949" i="7"/>
  <c r="H5951" i="7"/>
  <c r="H5950" i="7"/>
  <c r="H5952" i="7"/>
  <c r="H5953" i="7"/>
  <c r="H5954" i="7"/>
  <c r="H5955" i="7"/>
  <c r="H5956" i="7"/>
  <c r="H5957" i="7"/>
  <c r="H5958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3" i="7"/>
  <c r="H6034" i="7"/>
  <c r="H6035" i="7"/>
  <c r="H6036" i="7"/>
  <c r="H6037" i="7"/>
  <c r="H6038" i="7"/>
  <c r="H6040" i="7"/>
  <c r="H6039" i="7"/>
  <c r="H6041" i="7"/>
  <c r="H6042" i="7"/>
  <c r="H6043" i="7"/>
  <c r="H6044" i="7"/>
  <c r="H6045" i="7"/>
  <c r="H6046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4" i="7"/>
  <c r="H6105" i="7"/>
  <c r="H6106" i="7"/>
  <c r="H6107" i="7"/>
  <c r="H6108" i="7"/>
  <c r="H6109" i="7"/>
  <c r="H6111" i="7"/>
  <c r="H6110" i="7"/>
  <c r="H6112" i="7"/>
  <c r="H6113" i="7"/>
  <c r="H6114" i="7"/>
  <c r="H6115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1" i="7"/>
  <c r="H6202" i="7"/>
  <c r="H6203" i="7"/>
  <c r="H6204" i="7"/>
  <c r="H6205" i="7"/>
  <c r="H6206" i="7"/>
  <c r="H6207" i="7"/>
  <c r="H6208" i="7"/>
  <c r="H6211" i="7"/>
  <c r="H6212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51" i="7"/>
  <c r="H6252" i="7"/>
  <c r="H6253" i="7"/>
  <c r="H6255" i="7"/>
  <c r="H6256" i="7"/>
  <c r="H6257" i="7"/>
  <c r="H6259" i="7"/>
  <c r="H6260" i="7"/>
  <c r="H6261" i="7"/>
  <c r="H6262" i="7"/>
  <c r="H6263" i="7"/>
  <c r="H6264" i="7"/>
  <c r="H6265" i="7"/>
  <c r="H6267" i="7"/>
  <c r="H6268" i="7"/>
  <c r="H6269" i="7"/>
  <c r="H6271" i="7"/>
  <c r="H6272" i="7"/>
  <c r="H6273" i="7"/>
  <c r="H6274" i="7"/>
  <c r="H6275" i="7"/>
  <c r="H6276" i="7"/>
  <c r="H6277" i="7"/>
  <c r="H6279" i="7"/>
  <c r="H6282" i="7"/>
  <c r="H6283" i="7"/>
  <c r="H6284" i="7"/>
  <c r="H6285" i="7"/>
  <c r="H6286" i="7"/>
  <c r="H6287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9" i="7"/>
  <c r="H6330" i="7"/>
  <c r="H6332" i="7"/>
  <c r="H6333" i="7"/>
  <c r="H6334" i="7"/>
  <c r="H6335" i="7"/>
  <c r="H6337" i="7"/>
  <c r="H6338" i="7"/>
  <c r="H6339" i="7"/>
  <c r="H6340" i="7"/>
  <c r="H6341" i="7"/>
  <c r="H6342" i="7"/>
  <c r="H6343" i="7"/>
  <c r="H6345" i="7"/>
  <c r="H6348" i="7"/>
  <c r="H6349" i="7"/>
  <c r="H6350" i="7"/>
  <c r="H6351" i="7"/>
  <c r="H6352" i="7"/>
  <c r="H6353" i="7"/>
  <c r="H6354" i="7"/>
  <c r="H6356" i="7"/>
  <c r="H6357" i="7"/>
  <c r="H6358" i="7"/>
  <c r="H6359" i="7"/>
  <c r="H6360" i="7"/>
  <c r="H6361" i="7"/>
  <c r="H6362" i="7"/>
  <c r="H6365" i="7"/>
  <c r="H6366" i="7"/>
  <c r="H6367" i="7"/>
  <c r="H6368" i="7"/>
  <c r="H6370" i="7"/>
  <c r="H6371" i="7"/>
  <c r="H6372" i="7"/>
  <c r="H6373" i="7"/>
  <c r="H6374" i="7"/>
  <c r="H6377" i="7"/>
  <c r="H6378" i="7"/>
  <c r="H6379" i="7"/>
  <c r="H6380" i="7"/>
  <c r="H6381" i="7"/>
  <c r="H6383" i="7"/>
  <c r="H6384" i="7"/>
  <c r="H6385" i="7"/>
  <c r="H6386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4" i="7"/>
  <c r="H6405" i="7"/>
  <c r="H6407" i="7"/>
  <c r="H6411" i="7"/>
  <c r="H6412" i="7"/>
  <c r="H6413" i="7"/>
  <c r="H6414" i="7"/>
  <c r="H6415" i="7"/>
  <c r="H6416" i="7"/>
  <c r="H6417" i="7"/>
  <c r="H6418" i="7"/>
  <c r="H6419" i="7"/>
  <c r="H6421" i="7"/>
  <c r="H6422" i="7"/>
  <c r="H6428" i="7"/>
  <c r="H6429" i="7"/>
  <c r="H6430" i="7"/>
  <c r="H6431" i="7"/>
  <c r="H6432" i="7"/>
  <c r="H6435" i="7"/>
  <c r="H6436" i="7"/>
  <c r="H6437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4" i="7"/>
  <c r="H6455" i="7"/>
  <c r="H6457" i="7"/>
  <c r="H6458" i="7"/>
  <c r="H6459" i="7"/>
  <c r="H6460" i="7"/>
  <c r="H6461" i="7"/>
  <c r="H6462" i="7"/>
  <c r="H6463" i="7"/>
  <c r="H6465" i="7"/>
  <c r="H6466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9" i="7"/>
  <c r="H6500" i="7"/>
  <c r="H6503" i="7"/>
  <c r="H6506" i="7"/>
  <c r="H6507" i="7"/>
  <c r="H6508" i="7"/>
  <c r="H6509" i="7"/>
  <c r="H6510" i="7"/>
  <c r="H6511" i="7"/>
  <c r="H6512" i="7"/>
  <c r="H6513" i="7"/>
  <c r="H6514" i="7"/>
  <c r="H6515" i="7"/>
  <c r="H6521" i="7"/>
  <c r="H6522" i="7"/>
  <c r="H6524" i="7"/>
  <c r="H6525" i="7"/>
  <c r="H6527" i="7"/>
  <c r="H6530" i="7"/>
  <c r="H6531" i="7"/>
  <c r="H6532" i="7"/>
  <c r="H6533" i="7"/>
  <c r="H6534" i="7"/>
  <c r="H6535" i="7"/>
  <c r="H6536" i="7"/>
  <c r="H6537" i="7"/>
  <c r="H6539" i="7"/>
  <c r="H6541" i="7"/>
  <c r="H6542" i="7"/>
  <c r="H6544" i="7"/>
  <c r="H6545" i="7"/>
  <c r="H6546" i="7"/>
  <c r="H6547" i="7"/>
  <c r="H6548" i="7"/>
  <c r="H6549" i="7"/>
  <c r="H6550" i="7"/>
  <c r="H6551" i="7"/>
  <c r="H6553" i="7"/>
  <c r="H6554" i="7"/>
  <c r="H6555" i="7"/>
  <c r="H6558" i="7"/>
  <c r="H6559" i="7"/>
  <c r="H6560" i="7"/>
  <c r="H6561" i="7"/>
  <c r="H6563" i="7"/>
  <c r="H6564" i="7"/>
  <c r="H6565" i="7"/>
  <c r="H6566" i="7"/>
  <c r="H6567" i="7"/>
  <c r="H6568" i="7"/>
  <c r="H6569" i="7"/>
  <c r="H6570" i="7"/>
  <c r="H6571" i="7"/>
  <c r="H6572" i="7"/>
  <c r="H6573" i="7"/>
  <c r="H6574" i="7"/>
  <c r="H6575" i="7"/>
  <c r="H6576" i="7"/>
  <c r="H6577" i="7"/>
  <c r="H6578" i="7"/>
  <c r="H6579" i="7"/>
  <c r="H6580" i="7"/>
  <c r="H6581" i="7"/>
  <c r="H6582" i="7"/>
  <c r="H6583" i="7"/>
  <c r="H6584" i="7"/>
  <c r="H6586" i="7"/>
  <c r="H6587" i="7"/>
  <c r="H6589" i="7"/>
  <c r="H6592" i="7"/>
  <c r="H6593" i="7"/>
  <c r="H6594" i="7"/>
  <c r="H6595" i="7"/>
  <c r="H6596" i="7"/>
  <c r="H6597" i="7"/>
  <c r="H6598" i="7"/>
  <c r="H6599" i="7"/>
  <c r="H6601" i="7"/>
  <c r="H6602" i="7"/>
  <c r="H6606" i="7"/>
  <c r="H6607" i="7"/>
  <c r="H6608" i="7"/>
  <c r="H6609" i="7"/>
  <c r="H6610" i="7"/>
  <c r="H6613" i="7"/>
  <c r="H6614" i="7"/>
  <c r="H6616" i="7"/>
  <c r="H6619" i="7"/>
  <c r="H6620" i="7"/>
  <c r="H6621" i="7"/>
  <c r="H6622" i="7"/>
  <c r="H6623" i="7"/>
  <c r="H6624" i="7"/>
  <c r="H6625" i="7"/>
  <c r="H6626" i="7"/>
  <c r="H6627" i="7"/>
  <c r="H6630" i="7"/>
  <c r="H6631" i="7"/>
  <c r="H6632" i="7"/>
  <c r="H6634" i="7"/>
  <c r="H6635" i="7"/>
  <c r="H6636" i="7"/>
  <c r="H6638" i="7"/>
  <c r="H6639" i="7"/>
  <c r="H6641" i="7"/>
  <c r="H6642" i="7"/>
  <c r="H6643" i="7"/>
  <c r="H6646" i="7"/>
  <c r="H6647" i="7"/>
  <c r="H6648" i="7"/>
  <c r="H6649" i="7"/>
  <c r="H6650" i="7"/>
  <c r="H6651" i="7"/>
  <c r="H6652" i="7"/>
  <c r="H6653" i="7"/>
  <c r="H6654" i="7"/>
  <c r="H6655" i="7"/>
  <c r="H6656" i="7"/>
  <c r="H6657" i="7"/>
  <c r="H6658" i="7"/>
  <c r="H6659" i="7"/>
  <c r="H6660" i="7"/>
  <c r="H6661" i="7"/>
  <c r="H6662" i="7"/>
  <c r="H6663" i="7"/>
  <c r="H6603" i="7"/>
  <c r="H6664" i="7"/>
  <c r="H6666" i="7"/>
  <c r="H6667" i="7"/>
  <c r="H6668" i="7"/>
  <c r="H6669" i="7"/>
  <c r="H6670" i="7"/>
  <c r="H6671" i="7"/>
  <c r="H6672" i="7"/>
  <c r="H6673" i="7"/>
  <c r="H6674" i="7"/>
  <c r="H6675" i="7"/>
  <c r="H6676" i="7"/>
  <c r="H6677" i="7"/>
  <c r="H6678" i="7"/>
  <c r="H6680" i="7"/>
  <c r="H6681" i="7"/>
  <c r="H6682" i="7"/>
  <c r="H6684" i="7"/>
  <c r="H6687" i="7"/>
  <c r="H6688" i="7"/>
  <c r="H6689" i="7"/>
  <c r="H6691" i="7"/>
  <c r="H6692" i="7"/>
  <c r="H6693" i="7"/>
  <c r="H6694" i="7"/>
  <c r="H6699" i="7"/>
  <c r="H6700" i="7"/>
  <c r="H6701" i="7"/>
  <c r="H6702" i="7"/>
  <c r="H6703" i="7"/>
  <c r="H6704" i="7"/>
  <c r="H6705" i="7"/>
  <c r="H6707" i="7"/>
  <c r="H6709" i="7"/>
  <c r="H6710" i="7"/>
  <c r="H6712" i="7"/>
  <c r="H6714" i="7"/>
  <c r="H6715" i="7"/>
  <c r="H6716" i="7"/>
  <c r="H6717" i="7"/>
  <c r="H6718" i="7"/>
  <c r="H6720" i="7"/>
  <c r="H6721" i="7"/>
  <c r="H6722" i="7"/>
  <c r="H6723" i="7"/>
  <c r="H6724" i="7"/>
  <c r="H6725" i="7"/>
  <c r="H6726" i="7"/>
  <c r="H6727" i="7"/>
  <c r="H6732" i="7"/>
  <c r="H6733" i="7"/>
  <c r="H6734" i="7"/>
  <c r="H6735" i="7"/>
  <c r="H6736" i="7"/>
  <c r="H6737" i="7"/>
  <c r="H6738" i="7"/>
  <c r="H6739" i="7"/>
  <c r="H6740" i="7"/>
  <c r="H6742" i="7"/>
  <c r="H6743" i="7"/>
  <c r="H6744" i="7"/>
  <c r="H6746" i="7"/>
  <c r="H6747" i="7"/>
  <c r="H6749" i="7"/>
  <c r="H6750" i="7"/>
  <c r="H6751" i="7"/>
  <c r="H6752" i="7"/>
  <c r="H6753" i="7"/>
  <c r="H6754" i="7"/>
  <c r="H6755" i="7"/>
  <c r="H6756" i="7"/>
  <c r="H6757" i="7"/>
  <c r="H6758" i="7"/>
  <c r="H6759" i="7"/>
  <c r="H6760" i="7"/>
  <c r="H6762" i="7"/>
  <c r="H6763" i="7"/>
  <c r="H6764" i="7"/>
  <c r="H6765" i="7"/>
  <c r="H6766" i="7"/>
  <c r="H6767" i="7"/>
  <c r="H6768" i="7"/>
  <c r="H6769" i="7"/>
  <c r="H6770" i="7"/>
  <c r="H6771" i="7"/>
  <c r="H6772" i="7"/>
  <c r="H6774" i="7"/>
  <c r="H6775" i="7"/>
  <c r="H6776" i="7"/>
  <c r="H6778" i="7"/>
  <c r="H6779" i="7"/>
  <c r="H6780" i="7"/>
  <c r="H6781" i="7"/>
  <c r="H6782" i="7"/>
  <c r="H6783" i="7"/>
  <c r="H6777" i="7"/>
  <c r="H6784" i="7"/>
  <c r="H6785" i="7"/>
  <c r="H6786" i="7"/>
  <c r="H6787" i="7"/>
  <c r="H6788" i="7"/>
  <c r="H6789" i="7"/>
  <c r="H6790" i="7"/>
  <c r="H6792" i="7"/>
  <c r="H6793" i="7"/>
  <c r="H6794" i="7"/>
  <c r="H6796" i="7"/>
  <c r="H6797" i="7"/>
  <c r="H6800" i="7"/>
  <c r="H6801" i="7"/>
  <c r="H6802" i="7"/>
  <c r="H6803" i="7"/>
  <c r="H6804" i="7"/>
  <c r="H6805" i="7"/>
  <c r="H6806" i="7"/>
  <c r="H6807" i="7"/>
  <c r="H6808" i="7"/>
  <c r="H6810" i="7"/>
  <c r="H6811" i="7"/>
  <c r="H6812" i="7"/>
  <c r="H6816" i="7"/>
  <c r="H6817" i="7"/>
  <c r="H6818" i="7"/>
  <c r="H6819" i="7"/>
  <c r="H6820" i="7"/>
  <c r="H6821" i="7"/>
  <c r="H6823" i="7"/>
  <c r="H6824" i="7"/>
  <c r="H6826" i="7"/>
  <c r="H6828" i="7"/>
  <c r="H6829" i="7"/>
  <c r="H6830" i="7"/>
  <c r="H6831" i="7"/>
  <c r="H6832" i="7"/>
  <c r="H6833" i="7"/>
  <c r="H6834" i="7"/>
  <c r="H6835" i="7"/>
  <c r="H6836" i="7"/>
  <c r="H6837" i="7"/>
  <c r="H6838" i="7"/>
  <c r="H6839" i="7"/>
  <c r="H6840" i="7"/>
  <c r="H6841" i="7"/>
  <c r="H6842" i="7"/>
  <c r="H6847" i="7"/>
  <c r="H6848" i="7"/>
  <c r="H6850" i="7"/>
  <c r="H6851" i="7"/>
  <c r="H6852" i="7"/>
  <c r="H6853" i="7"/>
  <c r="H6854" i="7"/>
  <c r="H6855" i="7"/>
  <c r="H6856" i="7"/>
  <c r="H6857" i="7"/>
  <c r="H6858" i="7"/>
  <c r="H6860" i="7"/>
  <c r="H6861" i="7"/>
  <c r="H6863" i="7"/>
  <c r="H6864" i="7"/>
  <c r="H6865" i="7"/>
  <c r="H6866" i="7"/>
  <c r="H6867" i="7"/>
  <c r="H6868" i="7"/>
  <c r="H6869" i="7"/>
  <c r="H6870" i="7"/>
  <c r="H6872" i="7"/>
  <c r="H6873" i="7"/>
  <c r="H6874" i="7"/>
  <c r="H6875" i="7"/>
  <c r="H6876" i="7"/>
  <c r="H6877" i="7"/>
  <c r="H6878" i="7"/>
  <c r="H6879" i="7"/>
  <c r="H6880" i="7"/>
  <c r="H6881" i="7"/>
  <c r="H6882" i="7"/>
  <c r="H6883" i="7"/>
  <c r="H6884" i="7"/>
  <c r="H6885" i="7"/>
  <c r="H6886" i="7"/>
  <c r="H6887" i="7"/>
  <c r="H6888" i="7"/>
  <c r="H6889" i="7"/>
  <c r="H6890" i="7"/>
  <c r="H6891" i="7"/>
  <c r="H6893" i="7"/>
  <c r="H6894" i="7"/>
  <c r="H6895" i="7"/>
  <c r="H6896" i="7"/>
  <c r="H6892" i="7"/>
  <c r="H6897" i="7"/>
  <c r="H6898" i="7"/>
  <c r="H6899" i="7"/>
  <c r="H6900" i="7"/>
  <c r="H6901" i="7"/>
  <c r="H6902" i="7"/>
  <c r="H6903" i="7"/>
  <c r="H6904" i="7"/>
  <c r="H6905" i="7"/>
  <c r="H6906" i="7"/>
  <c r="H6907" i="7"/>
  <c r="H6908" i="7"/>
  <c r="H6909" i="7"/>
  <c r="H6912" i="7"/>
  <c r="H6913" i="7"/>
  <c r="H6914" i="7"/>
  <c r="H6915" i="7"/>
  <c r="H6916" i="7"/>
  <c r="H6917" i="7"/>
  <c r="H6918" i="7"/>
  <c r="H6919" i="7"/>
  <c r="H6920" i="7"/>
  <c r="H6921" i="7"/>
  <c r="H6922" i="7"/>
  <c r="H6923" i="7"/>
  <c r="H6924" i="7"/>
  <c r="H6925" i="7"/>
  <c r="H6926" i="7"/>
  <c r="H6927" i="7"/>
  <c r="H6928" i="7"/>
  <c r="H6929" i="7"/>
  <c r="H6930" i="7"/>
  <c r="H6931" i="7"/>
  <c r="H6933" i="7"/>
  <c r="H6934" i="7"/>
  <c r="H6936" i="7"/>
  <c r="H6937" i="7"/>
  <c r="H6938" i="7"/>
  <c r="H6939" i="7"/>
  <c r="H6940" i="7"/>
  <c r="H6941" i="7"/>
  <c r="H6942" i="7"/>
  <c r="H6943" i="7"/>
  <c r="H6944" i="7"/>
  <c r="H6945" i="7"/>
  <c r="H6946" i="7"/>
  <c r="H6947" i="7"/>
  <c r="H6948" i="7"/>
  <c r="H6949" i="7"/>
  <c r="H6950" i="7"/>
  <c r="H6951" i="7"/>
  <c r="H6952" i="7"/>
  <c r="H6954" i="7"/>
  <c r="H6956" i="7"/>
  <c r="H6957" i="7"/>
  <c r="H6958" i="7"/>
  <c r="H6960" i="7"/>
  <c r="H6961" i="7"/>
  <c r="H6962" i="7"/>
  <c r="H6963" i="7"/>
  <c r="H6964" i="7"/>
  <c r="H6965" i="7"/>
  <c r="H6966" i="7"/>
  <c r="H6967" i="7"/>
  <c r="H6968" i="7"/>
  <c r="H6969" i="7"/>
  <c r="H6970" i="7"/>
  <c r="H6971" i="7"/>
  <c r="H6972" i="7"/>
  <c r="H6973" i="7"/>
  <c r="H6974" i="7"/>
  <c r="H6975" i="7"/>
  <c r="H6976" i="7"/>
  <c r="H6977" i="7"/>
  <c r="H6978" i="7"/>
  <c r="H6979" i="7"/>
  <c r="H6980" i="7"/>
  <c r="H6981" i="7"/>
  <c r="H6982" i="7"/>
  <c r="H6983" i="7"/>
  <c r="H6984" i="7"/>
  <c r="H6985" i="7"/>
  <c r="H6986" i="7"/>
  <c r="H6987" i="7"/>
  <c r="H6988" i="7"/>
  <c r="H6989" i="7"/>
  <c r="H6990" i="7"/>
  <c r="H6991" i="7"/>
  <c r="H6992" i="7"/>
  <c r="H6993" i="7"/>
  <c r="H6994" i="7"/>
  <c r="H6995" i="7"/>
  <c r="H6997" i="7"/>
  <c r="H6999" i="7"/>
  <c r="H7000" i="7"/>
  <c r="H7002" i="7"/>
  <c r="H7003" i="7"/>
  <c r="H7004" i="7"/>
  <c r="H7005" i="7"/>
  <c r="H7006" i="7"/>
  <c r="H7007" i="7"/>
  <c r="H7008" i="7"/>
  <c r="H7009" i="7"/>
  <c r="H7010" i="7"/>
  <c r="H7011" i="7"/>
  <c r="H7013" i="7"/>
  <c r="H7014" i="7"/>
  <c r="H7015" i="7"/>
  <c r="H7016" i="7"/>
  <c r="H7018" i="7"/>
  <c r="H7019" i="7"/>
  <c r="H7021" i="7"/>
  <c r="H7022" i="7"/>
  <c r="H7023" i="7"/>
  <c r="H7024" i="7"/>
  <c r="H7027" i="7"/>
  <c r="H7029" i="7"/>
  <c r="H7030" i="7"/>
  <c r="H7031" i="7"/>
  <c r="H7032" i="7"/>
  <c r="H7033" i="7"/>
  <c r="H7034" i="7"/>
  <c r="H7035" i="7"/>
  <c r="H7036" i="7"/>
  <c r="H7037" i="7"/>
  <c r="H7038" i="7"/>
  <c r="H7039" i="7"/>
  <c r="H7040" i="7"/>
  <c r="H7041" i="7"/>
  <c r="H7042" i="7"/>
  <c r="H7043" i="7"/>
  <c r="H7044" i="7"/>
  <c r="H7045" i="7"/>
  <c r="H7046" i="7"/>
  <c r="H7047" i="7"/>
  <c r="H7048" i="7"/>
  <c r="H7049" i="7"/>
  <c r="H7050" i="7"/>
  <c r="H7051" i="7"/>
  <c r="H7052" i="7"/>
  <c r="H7053" i="7"/>
  <c r="H7054" i="7"/>
  <c r="H7055" i="7"/>
  <c r="H7056" i="7"/>
  <c r="H7058" i="7"/>
  <c r="H7059" i="7"/>
  <c r="H7060" i="7"/>
  <c r="H7062" i="7"/>
  <c r="H7063" i="7"/>
  <c r="H7064" i="7"/>
  <c r="H7065" i="7"/>
  <c r="H7067" i="7"/>
  <c r="H7068" i="7"/>
  <c r="H7069" i="7"/>
  <c r="H7070" i="7"/>
  <c r="H7071" i="7"/>
  <c r="H7072" i="7"/>
  <c r="H7073" i="7"/>
  <c r="H7074" i="7"/>
  <c r="H7076" i="7"/>
  <c r="H7077" i="7"/>
  <c r="H7080" i="7"/>
  <c r="H7081" i="7"/>
  <c r="H7082" i="7"/>
  <c r="H7083" i="7"/>
  <c r="H7084" i="7"/>
  <c r="H7085" i="7"/>
  <c r="H7086" i="7"/>
  <c r="H7087" i="7"/>
  <c r="H7088" i="7"/>
  <c r="H7089" i="7"/>
  <c r="H7090" i="7"/>
  <c r="H7091" i="7"/>
  <c r="H7092" i="7"/>
  <c r="H7093" i="7"/>
  <c r="H7094" i="7"/>
  <c r="H7095" i="7"/>
  <c r="H7096" i="7"/>
  <c r="H7097" i="7"/>
  <c r="H7098" i="7"/>
  <c r="H7099" i="7"/>
  <c r="H7100" i="7"/>
  <c r="H7101" i="7"/>
  <c r="H7102" i="7"/>
  <c r="H7103" i="7"/>
  <c r="H7104" i="7"/>
  <c r="H7105" i="7"/>
  <c r="H7106" i="7"/>
  <c r="H7107" i="7"/>
  <c r="H7108" i="7"/>
  <c r="H7110" i="7"/>
  <c r="H7111" i="7"/>
  <c r="H7112" i="7"/>
  <c r="H7113" i="7"/>
  <c r="H7114" i="7"/>
  <c r="H7115" i="7"/>
  <c r="H7116" i="7"/>
  <c r="H7117" i="7"/>
  <c r="H7118" i="7"/>
  <c r="H7119" i="7"/>
  <c r="H7120" i="7"/>
  <c r="H7121" i="7"/>
  <c r="H7122" i="7"/>
  <c r="H7123" i="7"/>
  <c r="H7124" i="7"/>
  <c r="H7125" i="7"/>
  <c r="H7126" i="7"/>
  <c r="H7127" i="7"/>
  <c r="H7129" i="7"/>
  <c r="H7130" i="7"/>
  <c r="H7132" i="7"/>
  <c r="H7133" i="7"/>
  <c r="H7134" i="7"/>
  <c r="H7135" i="7"/>
  <c r="H7136" i="7"/>
  <c r="H7138" i="7"/>
  <c r="H7140" i="7"/>
  <c r="H7142" i="7"/>
  <c r="H7143" i="7"/>
  <c r="H7144" i="7"/>
  <c r="H7145" i="7"/>
  <c r="H7146" i="7"/>
  <c r="H7147" i="7"/>
  <c r="H7150" i="7"/>
  <c r="H7151" i="7"/>
  <c r="H7152" i="7"/>
  <c r="H7153" i="7"/>
  <c r="H7154" i="7"/>
  <c r="H7155" i="7"/>
  <c r="H7156" i="7"/>
  <c r="H7157" i="7"/>
  <c r="H7158" i="7"/>
  <c r="H7159" i="7"/>
  <c r="H7160" i="7"/>
  <c r="H7161" i="7"/>
  <c r="H7162" i="7"/>
  <c r="H7163" i="7"/>
  <c r="H7164" i="7"/>
  <c r="H7165" i="7"/>
  <c r="H7166" i="7"/>
  <c r="H7167" i="7"/>
  <c r="H7168" i="7"/>
  <c r="H7169" i="7"/>
  <c r="H7170" i="7"/>
  <c r="H7171" i="7"/>
  <c r="H7172" i="7"/>
  <c r="H7173" i="7"/>
  <c r="H7174" i="7"/>
  <c r="H7175" i="7"/>
  <c r="H7176" i="7"/>
  <c r="H7177" i="7"/>
  <c r="H7179" i="7"/>
  <c r="H7180" i="7"/>
  <c r="H7181" i="7"/>
  <c r="H7182" i="7"/>
  <c r="H7183" i="7"/>
  <c r="H7184" i="7"/>
  <c r="H7185" i="7"/>
  <c r="H7186" i="7"/>
  <c r="H7187" i="7"/>
  <c r="H7188" i="7"/>
  <c r="H7189" i="7"/>
  <c r="H7190" i="7"/>
  <c r="H7192" i="7"/>
  <c r="H7193" i="7"/>
  <c r="H7194" i="7"/>
  <c r="H7195" i="7"/>
  <c r="H7196" i="7"/>
  <c r="H7197" i="7"/>
  <c r="H7198" i="7"/>
  <c r="H7199" i="7"/>
  <c r="H7200" i="7"/>
  <c r="H7201" i="7"/>
  <c r="H7202" i="7"/>
  <c r="H7203" i="7"/>
  <c r="H7204" i="7"/>
  <c r="H7206" i="7"/>
  <c r="H7208" i="7"/>
  <c r="H7209" i="7"/>
  <c r="H7210" i="7"/>
  <c r="H7211" i="7"/>
  <c r="H7213" i="7"/>
  <c r="H7215" i="7"/>
  <c r="H7217" i="7"/>
  <c r="H7218" i="7"/>
  <c r="H7219" i="7"/>
  <c r="H7220" i="7"/>
  <c r="H7221" i="7"/>
  <c r="H7222" i="7"/>
  <c r="H7224" i="7"/>
  <c r="H7225" i="7"/>
  <c r="H7226" i="7"/>
  <c r="H7227" i="7"/>
  <c r="H7228" i="7"/>
  <c r="H7229" i="7"/>
  <c r="H7230" i="7"/>
  <c r="H7231" i="7"/>
  <c r="H7232" i="7"/>
  <c r="H7233" i="7"/>
  <c r="H7234" i="7"/>
  <c r="H7235" i="7"/>
  <c r="H7236" i="7"/>
  <c r="H7237" i="7"/>
  <c r="H7238" i="7"/>
  <c r="H7239" i="7"/>
  <c r="H7240" i="7"/>
  <c r="H7241" i="7"/>
  <c r="H7242" i="7"/>
  <c r="H7243" i="7"/>
  <c r="H7244" i="7"/>
  <c r="H7245" i="7"/>
  <c r="H7246" i="7"/>
  <c r="H7247" i="7"/>
  <c r="H7248" i="7"/>
  <c r="H7249" i="7"/>
  <c r="H7250" i="7"/>
  <c r="H7251" i="7"/>
  <c r="H7252" i="7"/>
  <c r="H7253" i="7"/>
  <c r="H7254" i="7"/>
  <c r="H7255" i="7"/>
  <c r="H7257" i="7"/>
  <c r="H7258" i="7"/>
  <c r="H7259" i="7"/>
  <c r="H7260" i="7"/>
  <c r="H7261" i="7"/>
  <c r="H7262" i="7"/>
  <c r="H7263" i="7"/>
  <c r="H7264" i="7"/>
  <c r="H7265" i="7"/>
  <c r="H7266" i="7"/>
  <c r="H7267" i="7"/>
  <c r="H7268" i="7"/>
  <c r="H7269" i="7"/>
  <c r="H7270" i="7"/>
  <c r="H7271" i="7"/>
  <c r="H7272" i="7"/>
  <c r="H7273" i="7"/>
  <c r="H7274" i="7"/>
  <c r="H7275" i="7"/>
  <c r="H7276" i="7"/>
  <c r="H7277" i="7"/>
  <c r="H7278" i="7"/>
  <c r="H7279" i="7"/>
  <c r="H7280" i="7"/>
  <c r="H7281" i="7"/>
  <c r="H7282" i="7"/>
  <c r="H7283" i="7"/>
  <c r="H7285" i="7"/>
  <c r="H7286" i="7"/>
  <c r="H7288" i="7"/>
  <c r="H7289" i="7"/>
  <c r="H7291" i="7"/>
  <c r="H7292" i="7"/>
  <c r="H7294" i="7"/>
  <c r="H7295" i="7"/>
  <c r="H7296" i="7"/>
  <c r="H7297" i="7"/>
  <c r="H7298" i="7"/>
  <c r="H7300" i="7"/>
  <c r="H7301" i="7"/>
  <c r="H7302" i="7"/>
  <c r="H7303" i="7"/>
  <c r="H7304" i="7"/>
  <c r="H7305" i="7"/>
  <c r="H7306" i="7"/>
  <c r="H7307" i="7"/>
  <c r="H7308" i="7"/>
  <c r="H7309" i="7"/>
  <c r="H7310" i="7"/>
  <c r="H7311" i="7"/>
  <c r="H7312" i="7"/>
  <c r="H7313" i="7"/>
  <c r="H7314" i="7"/>
  <c r="H7315" i="7"/>
  <c r="H7316" i="7"/>
  <c r="H7317" i="7"/>
  <c r="H7318" i="7"/>
  <c r="H7319" i="7"/>
  <c r="H7320" i="7"/>
  <c r="H7321" i="7"/>
  <c r="H7322" i="7"/>
  <c r="H7323" i="7"/>
  <c r="H7324" i="7"/>
  <c r="H7325" i="7"/>
  <c r="H7326" i="7"/>
  <c r="H7327" i="7"/>
  <c r="H7328" i="7"/>
  <c r="H7329" i="7"/>
  <c r="H7330" i="7"/>
  <c r="H7331" i="7"/>
  <c r="H7333" i="7"/>
  <c r="H7334" i="7"/>
  <c r="H7335" i="7"/>
  <c r="H7336" i="7"/>
  <c r="H7337" i="7"/>
  <c r="H7338" i="7"/>
  <c r="H7339" i="7"/>
  <c r="H7340" i="7"/>
  <c r="H7341" i="7"/>
  <c r="H7342" i="7"/>
  <c r="H7343" i="7"/>
  <c r="H7344" i="7"/>
  <c r="H7345" i="7"/>
  <c r="H7346" i="7"/>
  <c r="H7347" i="7"/>
  <c r="H7348" i="7"/>
  <c r="H7349" i="7"/>
  <c r="H7350" i="7"/>
  <c r="H7351" i="7"/>
  <c r="H7352" i="7"/>
  <c r="H7353" i="7"/>
  <c r="H7354" i="7"/>
  <c r="H7355" i="7"/>
  <c r="H7356" i="7"/>
  <c r="H7357" i="7"/>
  <c r="H7358" i="7"/>
  <c r="H7359" i="7"/>
  <c r="H7360" i="7"/>
  <c r="H7361" i="7"/>
  <c r="H7362" i="7"/>
  <c r="H7363" i="7"/>
  <c r="H7364" i="7"/>
  <c r="H7367" i="7"/>
  <c r="H7369" i="7"/>
  <c r="H7370" i="7"/>
  <c r="H7371" i="7"/>
  <c r="H7374" i="7"/>
  <c r="H7375" i="7"/>
  <c r="H7376" i="7"/>
  <c r="H7378" i="7"/>
  <c r="H7379" i="7"/>
  <c r="H7380" i="7"/>
  <c r="H7381" i="7"/>
  <c r="H7382" i="7"/>
  <c r="H7383" i="7"/>
  <c r="H7384" i="7"/>
  <c r="H7385" i="7"/>
  <c r="H7386" i="7"/>
  <c r="H7388" i="7"/>
  <c r="H7389" i="7"/>
  <c r="H7390" i="7"/>
  <c r="H7391" i="7"/>
  <c r="H7392" i="7"/>
  <c r="H7393" i="7"/>
  <c r="H7394" i="7"/>
  <c r="H7395" i="7"/>
  <c r="H7396" i="7"/>
  <c r="H7397" i="7"/>
  <c r="H7398" i="7"/>
  <c r="H7399" i="7"/>
  <c r="H7400" i="7"/>
  <c r="H7401" i="7"/>
  <c r="H7402" i="7"/>
  <c r="H7403" i="7"/>
  <c r="H7404" i="7"/>
  <c r="H7405" i="7"/>
  <c r="H7406" i="7"/>
  <c r="H7407" i="7"/>
  <c r="H7408" i="7"/>
  <c r="H7409" i="7"/>
  <c r="H7410" i="7"/>
  <c r="H7411" i="7"/>
  <c r="H7412" i="7"/>
  <c r="H7413" i="7"/>
  <c r="H7414" i="7"/>
  <c r="H7416" i="7"/>
  <c r="H7417" i="7"/>
  <c r="H7418" i="7"/>
  <c r="H7419" i="7"/>
  <c r="H7420" i="7"/>
  <c r="H7421" i="7"/>
  <c r="H7422" i="7"/>
  <c r="H7423" i="7"/>
  <c r="H7424" i="7"/>
  <c r="H7425" i="7"/>
  <c r="H7426" i="7"/>
  <c r="H7427" i="7"/>
  <c r="H7428" i="7"/>
  <c r="H7429" i="7"/>
  <c r="H7430" i="7"/>
  <c r="H7431" i="7"/>
  <c r="H7432" i="7"/>
  <c r="H7433" i="7"/>
  <c r="H7434" i="7"/>
  <c r="H7435" i="7"/>
  <c r="H7436" i="7"/>
  <c r="H7437" i="7"/>
  <c r="H7438" i="7"/>
  <c r="H7439" i="7"/>
  <c r="H7440" i="7"/>
  <c r="H7443" i="7"/>
  <c r="H7445" i="7"/>
  <c r="H7446" i="7"/>
  <c r="H7447" i="7"/>
  <c r="H7450" i="7"/>
  <c r="H7451" i="7"/>
  <c r="H7453" i="7"/>
  <c r="H7454" i="7"/>
  <c r="H7455" i="7"/>
  <c r="H7456" i="7"/>
  <c r="H7457" i="7"/>
  <c r="H7460" i="7"/>
  <c r="H7461" i="7"/>
  <c r="H7463" i="7"/>
  <c r="H7464" i="7"/>
  <c r="H7465" i="7"/>
  <c r="H7458" i="7"/>
  <c r="H7459" i="7"/>
  <c r="H7466" i="7"/>
  <c r="H7467" i="7"/>
  <c r="H7468" i="7"/>
  <c r="H7469" i="7"/>
  <c r="H7470" i="7"/>
  <c r="H7471" i="7"/>
  <c r="H7472" i="7"/>
  <c r="H7473" i="7"/>
  <c r="H7474" i="7"/>
  <c r="H7475" i="7"/>
  <c r="H7476" i="7"/>
  <c r="H7477" i="7"/>
  <c r="H7478" i="7"/>
  <c r="H7479" i="7"/>
  <c r="H7480" i="7"/>
  <c r="H7481" i="7"/>
  <c r="H7482" i="7"/>
  <c r="H7483" i="7"/>
  <c r="H7484" i="7"/>
  <c r="H7485" i="7"/>
  <c r="H7486" i="7"/>
  <c r="H7487" i="7"/>
  <c r="H7490" i="7"/>
  <c r="H7488" i="7"/>
  <c r="H7491" i="7"/>
  <c r="H7489" i="7"/>
  <c r="H7492" i="7"/>
  <c r="H7493" i="7"/>
  <c r="H7494" i="7"/>
  <c r="H7495" i="7"/>
  <c r="H7496" i="7"/>
  <c r="H7498" i="7"/>
  <c r="H7499" i="7"/>
  <c r="H7500" i="7"/>
  <c r="H7501" i="7"/>
  <c r="H7502" i="7"/>
  <c r="H7503" i="7"/>
  <c r="H7504" i="7"/>
  <c r="H7505" i="7"/>
  <c r="H7506" i="7"/>
  <c r="H7507" i="7"/>
  <c r="H7508" i="7"/>
  <c r="H7509" i="7"/>
  <c r="H7510" i="7"/>
  <c r="H7511" i="7"/>
  <c r="H7512" i="7"/>
  <c r="H7513" i="7"/>
  <c r="H7514" i="7"/>
  <c r="H7515" i="7"/>
  <c r="H7516" i="7"/>
  <c r="H7517" i="7"/>
  <c r="H7518" i="7"/>
  <c r="H7519" i="7"/>
  <c r="H7520" i="7"/>
  <c r="H7522" i="7"/>
  <c r="H7523" i="7"/>
  <c r="H7524" i="7"/>
  <c r="H7525" i="7"/>
  <c r="H7526" i="7"/>
  <c r="H7527" i="7"/>
  <c r="H7528" i="7"/>
  <c r="H7529" i="7"/>
  <c r="H7532" i="7"/>
  <c r="H7533" i="7"/>
  <c r="H7535" i="7"/>
  <c r="H7536" i="7"/>
  <c r="H7537" i="7"/>
  <c r="H7538" i="7"/>
  <c r="H7539" i="7"/>
  <c r="H7540" i="7"/>
  <c r="H7541" i="7"/>
  <c r="H7542" i="7"/>
  <c r="H7543" i="7"/>
  <c r="H7544" i="7"/>
  <c r="H7545" i="7"/>
  <c r="H7546" i="7"/>
  <c r="H7547" i="7"/>
  <c r="H7548" i="7"/>
  <c r="H7549" i="7"/>
  <c r="H7550" i="7"/>
  <c r="H7551" i="7"/>
  <c r="H7552" i="7"/>
  <c r="H7553" i="7"/>
  <c r="H7554" i="7"/>
  <c r="H7555" i="7"/>
  <c r="H7556" i="7"/>
  <c r="H7557" i="7"/>
  <c r="H7558" i="7"/>
  <c r="H7559" i="7"/>
  <c r="H7560" i="7"/>
  <c r="H7561" i="7"/>
  <c r="H7562" i="7"/>
  <c r="H7563" i="7"/>
  <c r="H7564" i="7"/>
  <c r="H7565" i="7"/>
  <c r="H7566" i="7"/>
  <c r="H7567" i="7"/>
  <c r="H7568" i="7"/>
  <c r="H7569" i="7"/>
  <c r="H7570" i="7"/>
  <c r="H7572" i="7"/>
  <c r="H7573" i="7"/>
  <c r="H7574" i="7"/>
  <c r="H7575" i="7"/>
  <c r="H7576" i="7"/>
  <c r="H7577" i="7"/>
  <c r="H7578" i="7"/>
  <c r="H7579" i="7"/>
  <c r="H7580" i="7"/>
  <c r="H7581" i="7"/>
  <c r="H7582" i="7"/>
  <c r="H7583" i="7"/>
  <c r="H7584" i="7"/>
  <c r="H7585" i="7"/>
  <c r="H7586" i="7"/>
  <c r="H7587" i="7"/>
  <c r="H7588" i="7"/>
  <c r="H7589" i="7"/>
  <c r="H7590" i="7"/>
  <c r="H7591" i="7"/>
  <c r="H7592" i="7"/>
  <c r="H7593" i="7"/>
  <c r="H7594" i="7"/>
  <c r="H7595" i="7"/>
  <c r="H7598" i="7"/>
  <c r="H7599" i="7"/>
  <c r="H7600" i="7"/>
  <c r="H7603" i="7"/>
  <c r="H7604" i="7"/>
  <c r="H7606" i="7"/>
  <c r="H7607" i="7"/>
  <c r="H7608" i="7"/>
  <c r="H7609" i="7"/>
  <c r="H7610" i="7"/>
  <c r="H7611" i="7"/>
  <c r="H7612" i="7"/>
  <c r="H7613" i="7"/>
  <c r="H7614" i="7"/>
  <c r="H7615" i="7"/>
  <c r="H7616" i="7"/>
  <c r="H7617" i="7"/>
  <c r="H7618" i="7"/>
  <c r="H7619" i="7"/>
  <c r="H7620" i="7"/>
  <c r="H7621" i="7"/>
  <c r="H7622" i="7"/>
  <c r="H7623" i="7"/>
  <c r="H7624" i="7"/>
  <c r="H7625" i="7"/>
  <c r="H7626" i="7"/>
  <c r="H7627" i="7"/>
  <c r="H7628" i="7"/>
  <c r="H7629" i="7"/>
  <c r="H7630" i="7"/>
  <c r="H7631" i="7"/>
  <c r="H7632" i="7"/>
  <c r="H7633" i="7"/>
  <c r="H7634" i="7"/>
  <c r="H7635" i="7"/>
  <c r="H7637" i="7"/>
  <c r="H7638" i="7"/>
  <c r="H7639" i="7"/>
  <c r="H7641" i="7"/>
  <c r="H7642" i="7"/>
  <c r="H7643" i="7"/>
  <c r="H7644" i="7"/>
  <c r="H7645" i="7"/>
  <c r="H7646" i="7"/>
  <c r="H7647" i="7"/>
  <c r="H7648" i="7"/>
  <c r="H7649" i="7"/>
  <c r="H7650" i="7"/>
  <c r="H7651" i="7"/>
  <c r="H7652" i="7"/>
  <c r="H7653" i="7"/>
  <c r="H7654" i="7"/>
  <c r="H7655" i="7"/>
  <c r="H7656" i="7"/>
  <c r="H7657" i="7"/>
  <c r="H7658" i="7"/>
  <c r="H7659" i="7"/>
  <c r="H7660" i="7"/>
  <c r="H7661" i="7"/>
  <c r="H7662" i="7"/>
  <c r="H7663" i="7"/>
  <c r="H7664" i="7"/>
  <c r="H7665" i="7"/>
  <c r="H7666" i="7"/>
  <c r="H7667" i="7"/>
  <c r="H7668" i="7"/>
  <c r="H7669" i="7"/>
  <c r="H7672" i="7"/>
  <c r="H7673" i="7"/>
  <c r="H7675" i="7"/>
  <c r="H7676" i="7"/>
  <c r="H7677" i="7"/>
  <c r="H7678" i="7"/>
  <c r="H7681" i="7"/>
  <c r="H7682" i="7"/>
  <c r="H7683" i="7"/>
  <c r="H7684" i="7"/>
  <c r="H7685" i="7"/>
  <c r="H7679" i="7"/>
  <c r="H7680" i="7"/>
  <c r="H7686" i="7"/>
  <c r="H7687" i="7"/>
  <c r="H7688" i="7"/>
  <c r="H7689" i="7"/>
  <c r="H7690" i="7"/>
  <c r="H7691" i="7"/>
  <c r="H7692" i="7"/>
  <c r="H7693" i="7"/>
  <c r="H7694" i="7"/>
  <c r="H7695" i="7"/>
  <c r="H7696" i="7"/>
  <c r="H7697" i="7"/>
  <c r="H7698" i="7"/>
  <c r="H7699" i="7"/>
  <c r="H7700" i="7"/>
  <c r="H7701" i="7"/>
  <c r="H7702" i="7"/>
  <c r="H7703" i="7"/>
  <c r="H7704" i="7"/>
  <c r="H7705" i="7"/>
  <c r="H7706" i="7"/>
  <c r="H7707" i="7"/>
  <c r="H7708" i="7"/>
  <c r="H7710" i="7"/>
  <c r="H7711" i="7"/>
  <c r="H7712" i="7"/>
  <c r="H7713" i="7"/>
  <c r="H7714" i="7"/>
  <c r="H7715" i="7"/>
  <c r="H7716" i="7"/>
  <c r="H7717" i="7"/>
  <c r="H7718" i="7"/>
  <c r="H7719" i="7"/>
  <c r="H7720" i="7"/>
  <c r="H7721" i="7"/>
  <c r="H7722" i="7"/>
  <c r="H7723" i="7"/>
  <c r="H7724" i="7"/>
  <c r="H7725" i="7"/>
  <c r="H7726" i="7"/>
  <c r="H7727" i="7"/>
  <c r="H7728" i="7"/>
  <c r="H7729" i="7"/>
  <c r="H7730" i="7"/>
  <c r="H7731" i="7"/>
  <c r="H7732" i="7"/>
  <c r="H7733" i="7"/>
  <c r="H7734" i="7"/>
  <c r="H7735" i="7"/>
  <c r="H7736" i="7"/>
  <c r="H7737" i="7"/>
  <c r="H7738" i="7"/>
  <c r="H7739" i="7"/>
  <c r="H7740" i="7"/>
  <c r="H7742" i="7"/>
  <c r="H7743" i="7"/>
  <c r="H7744" i="7"/>
  <c r="H7745" i="7"/>
  <c r="H7748" i="7"/>
  <c r="H7749" i="7"/>
  <c r="H7751" i="7"/>
  <c r="H7752" i="7"/>
  <c r="H7753" i="7"/>
  <c r="H7756" i="7"/>
  <c r="H7757" i="7"/>
  <c r="H7758" i="7"/>
  <c r="H7754" i="7"/>
  <c r="H7755" i="7"/>
  <c r="H7759" i="7"/>
  <c r="H7760" i="7"/>
  <c r="H7761" i="7"/>
  <c r="H7762" i="7"/>
  <c r="H7763" i="7"/>
  <c r="H7764" i="7"/>
  <c r="H7765" i="7"/>
  <c r="H7766" i="7"/>
  <c r="H7767" i="7"/>
  <c r="H7768" i="7"/>
  <c r="H7769" i="7"/>
  <c r="H7770" i="7"/>
  <c r="H7771" i="7"/>
  <c r="H7772" i="7"/>
  <c r="H7773" i="7"/>
  <c r="H7774" i="7"/>
  <c r="H7775" i="7"/>
  <c r="H7776" i="7"/>
  <c r="H7777" i="7"/>
  <c r="H7778" i="7"/>
  <c r="H7779" i="7"/>
  <c r="H7780" i="7"/>
  <c r="H7781" i="7"/>
  <c r="H7782" i="7"/>
  <c r="H7783" i="7"/>
  <c r="H7784" i="7"/>
  <c r="H7786" i="7"/>
  <c r="H7787" i="7"/>
  <c r="H7788" i="7"/>
  <c r="H7790" i="7"/>
  <c r="H7791" i="7"/>
  <c r="H7792" i="7"/>
  <c r="H7793" i="7"/>
  <c r="H7794" i="7"/>
  <c r="H7795" i="7"/>
  <c r="H7796" i="7"/>
  <c r="H7797" i="7"/>
  <c r="H7798" i="7"/>
  <c r="H7799" i="7"/>
  <c r="H7800" i="7"/>
  <c r="H7801" i="7"/>
  <c r="H7802" i="7"/>
  <c r="H7803" i="7"/>
  <c r="H7804" i="7"/>
  <c r="H7805" i="7"/>
  <c r="H7806" i="7"/>
  <c r="H7807" i="7"/>
  <c r="H7808" i="7"/>
  <c r="H7809" i="7"/>
  <c r="H7810" i="7"/>
  <c r="H7811" i="7"/>
  <c r="H7812" i="7"/>
  <c r="H7813" i="7"/>
  <c r="H7814" i="7"/>
  <c r="H7815" i="7"/>
  <c r="H7816" i="7"/>
  <c r="H7817" i="7"/>
  <c r="H7818" i="7"/>
  <c r="H7819" i="7"/>
  <c r="H7821" i="7"/>
  <c r="H7822" i="7"/>
  <c r="H7823" i="7"/>
  <c r="H7824" i="7"/>
  <c r="H7827" i="7"/>
  <c r="H7828" i="7"/>
  <c r="H7830" i="7"/>
  <c r="H7831" i="7"/>
  <c r="H7832" i="7"/>
  <c r="H7833" i="7"/>
  <c r="H7834" i="7"/>
  <c r="H7835" i="7"/>
  <c r="H7836" i="7"/>
  <c r="H7789" i="7"/>
  <c r="H7837" i="7"/>
  <c r="H7838" i="7"/>
  <c r="H7839" i="7"/>
  <c r="H7840" i="7"/>
  <c r="H7841" i="7"/>
  <c r="H7842" i="7"/>
  <c r="H7843" i="7"/>
  <c r="H8119" i="7"/>
  <c r="H8120" i="7"/>
  <c r="H8122" i="7"/>
  <c r="H8123" i="7"/>
  <c r="H8124" i="7"/>
  <c r="H8125" i="7"/>
  <c r="H8128" i="7"/>
  <c r="H8129" i="7"/>
  <c r="H8132" i="7"/>
  <c r="H8133" i="7"/>
  <c r="H8134" i="7"/>
  <c r="H8135" i="7"/>
  <c r="H8140" i="7"/>
  <c r="H8144" i="7"/>
  <c r="H8152" i="7"/>
  <c r="H8159" i="7"/>
  <c r="H8161" i="7"/>
  <c r="H8163" i="7"/>
  <c r="H8164" i="7"/>
  <c r="H8165" i="7"/>
  <c r="H8167" i="7"/>
  <c r="H8170" i="7"/>
  <c r="H8173" i="7"/>
  <c r="H8174" i="7"/>
  <c r="H8176" i="7"/>
  <c r="H8177" i="7"/>
  <c r="H8181" i="7"/>
  <c r="H8182" i="7"/>
  <c r="H8183" i="7"/>
  <c r="H8188" i="7"/>
  <c r="H8190" i="7"/>
  <c r="H8191" i="7"/>
  <c r="H8198" i="7"/>
  <c r="H8201" i="7"/>
  <c r="H8207" i="7"/>
  <c r="H8208" i="7"/>
  <c r="H8215" i="7"/>
  <c r="H8217" i="7"/>
  <c r="H8218" i="7"/>
  <c r="H8219" i="7"/>
  <c r="H8220" i="7"/>
  <c r="H8223" i="7"/>
  <c r="H8224" i="7"/>
  <c r="H8233" i="7"/>
  <c r="H8237" i="7"/>
  <c r="H8239" i="7"/>
  <c r="H8248" i="7"/>
  <c r="H8249" i="7"/>
  <c r="H8255" i="7"/>
  <c r="H8256" i="7"/>
  <c r="H8257" i="7"/>
  <c r="H8258" i="7"/>
  <c r="H8259" i="7"/>
  <c r="H8263" i="7"/>
  <c r="H8270" i="7"/>
  <c r="H8271" i="7"/>
  <c r="H8278" i="7"/>
  <c r="H8279" i="7"/>
  <c r="H8283" i="7"/>
  <c r="H8286" i="7"/>
  <c r="H8293" i="7"/>
  <c r="H8294" i="7"/>
  <c r="H8295" i="7"/>
  <c r="H8296" i="7"/>
  <c r="H8299" i="7"/>
  <c r="H8300" i="7"/>
  <c r="H8301" i="7"/>
  <c r="H8302" i="7"/>
  <c r="H8303" i="7"/>
  <c r="H8305" i="7"/>
  <c r="H8306" i="7"/>
  <c r="H8308" i="7"/>
  <c r="H8310" i="7"/>
  <c r="H8311" i="7"/>
  <c r="H8319" i="7"/>
  <c r="H8321" i="7"/>
  <c r="H8323" i="7"/>
  <c r="H8324" i="7"/>
  <c r="H8331" i="7"/>
  <c r="H8333" i="7"/>
  <c r="H8334" i="7"/>
  <c r="H8337" i="7"/>
  <c r="H8338" i="7"/>
  <c r="H8342" i="7"/>
  <c r="H8343" i="7"/>
  <c r="H8346" i="7"/>
  <c r="H8347" i="7"/>
  <c r="H8349" i="7"/>
  <c r="H8351" i="7"/>
  <c r="H8356" i="7"/>
  <c r="H8358" i="7"/>
  <c r="H8360" i="7"/>
  <c r="H8361" i="7"/>
  <c r="H8365" i="7"/>
  <c r="H8367" i="7"/>
  <c r="H8369" i="7"/>
  <c r="H8372" i="7"/>
  <c r="H8373" i="7"/>
  <c r="H8377" i="7"/>
  <c r="H8378" i="7"/>
  <c r="H8380" i="7"/>
  <c r="H8382" i="7"/>
  <c r="H8383" i="7"/>
  <c r="H8387" i="7"/>
  <c r="H8388" i="7"/>
  <c r="H8400" i="7"/>
  <c r="H8401" i="7"/>
  <c r="H8405" i="7"/>
  <c r="H8406" i="7"/>
  <c r="H8410" i="7"/>
  <c r="H8411" i="7"/>
  <c r="H8412" i="7"/>
  <c r="H8413" i="7"/>
  <c r="H8416" i="7"/>
  <c r="H8417" i="7"/>
  <c r="H8423" i="7"/>
  <c r="H8425" i="7"/>
  <c r="H8428" i="7"/>
  <c r="H8429" i="7"/>
  <c r="H8432" i="7"/>
  <c r="H8434" i="7"/>
  <c r="H8436" i="7"/>
  <c r="H8437" i="7"/>
  <c r="H8438" i="7"/>
  <c r="H8446" i="7"/>
  <c r="H8447" i="7"/>
  <c r="H8448" i="7"/>
  <c r="H8452" i="7"/>
  <c r="H8455" i="7"/>
  <c r="H8462" i="7"/>
  <c r="H8463" i="7"/>
  <c r="H8464" i="7"/>
  <c r="H8465" i="7"/>
  <c r="H8470" i="7"/>
  <c r="H8471" i="7"/>
  <c r="H8476" i="7"/>
  <c r="H8487" i="7"/>
  <c r="H8488" i="7"/>
  <c r="H8489" i="7"/>
  <c r="H8497" i="7"/>
  <c r="H8500" i="7"/>
  <c r="H8504" i="7"/>
  <c r="H8506" i="7"/>
  <c r="H8509" i="7"/>
  <c r="H8510" i="7"/>
  <c r="H8516" i="7"/>
  <c r="H8519" i="7"/>
  <c r="H8520" i="7"/>
  <c r="H8525" i="7"/>
  <c r="H8557" i="7"/>
  <c r="H8526" i="7"/>
  <c r="H8527" i="7"/>
  <c r="H8532" i="7"/>
  <c r="H8544" i="7"/>
  <c r="H8546" i="7"/>
  <c r="H8548" i="7"/>
  <c r="H8553" i="7"/>
  <c r="H8554" i="7"/>
  <c r="H8555" i="7"/>
  <c r="H8562" i="7"/>
  <c r="H8563" i="7"/>
  <c r="H8564" i="7"/>
  <c r="H8565" i="7"/>
  <c r="H8568" i="7"/>
  <c r="H8571" i="7"/>
  <c r="H8573" i="7"/>
  <c r="H8606" i="7"/>
  <c r="H8583" i="7"/>
  <c r="H8584" i="7"/>
  <c r="H8590" i="7"/>
  <c r="H8598" i="7"/>
  <c r="H8600" i="7"/>
  <c r="H8604" i="7"/>
  <c r="H8609" i="7"/>
  <c r="H8611" i="7"/>
  <c r="H8614" i="7"/>
  <c r="H8615" i="7"/>
  <c r="H8619" i="7"/>
  <c r="H8622" i="7"/>
  <c r="H8625" i="7"/>
  <c r="H8626" i="7"/>
  <c r="H8647" i="7"/>
  <c r="H8628" i="7"/>
  <c r="H8631" i="7"/>
  <c r="H8641" i="7"/>
  <c r="H8645" i="7"/>
  <c r="H8648" i="7"/>
  <c r="H8649" i="7"/>
  <c r="H8651" i="7"/>
  <c r="H8654" i="7"/>
  <c r="H8657" i="7"/>
  <c r="H8658" i="7"/>
  <c r="H8659" i="7"/>
  <c r="H8661" i="7"/>
  <c r="H8663" i="7"/>
  <c r="H8664" i="7"/>
  <c r="H8665" i="7"/>
  <c r="H8668" i="7"/>
  <c r="H8669" i="7"/>
  <c r="H8671" i="7"/>
  <c r="H8672" i="7"/>
  <c r="H8676" i="7"/>
  <c r="H8677" i="7"/>
  <c r="H8678" i="7"/>
  <c r="H8679" i="7"/>
  <c r="H8713" i="7"/>
  <c r="H8682" i="7"/>
  <c r="H8683" i="7"/>
  <c r="H8684" i="7"/>
  <c r="H8687" i="7"/>
  <c r="H8689" i="7"/>
  <c r="H8697" i="7"/>
  <c r="H8698" i="7"/>
  <c r="H8701" i="7"/>
  <c r="H8703" i="7"/>
  <c r="H8704" i="7"/>
  <c r="H8709" i="7"/>
  <c r="H8712" i="7"/>
  <c r="H8714" i="7"/>
  <c r="H8715" i="7"/>
  <c r="H8716" i="7"/>
  <c r="H8718" i="7"/>
  <c r="H8722" i="7"/>
  <c r="H8723" i="7"/>
  <c r="H8725" i="7"/>
  <c r="H8726" i="7"/>
  <c r="H8728" i="7"/>
  <c r="H8736" i="7"/>
  <c r="H8737" i="7"/>
  <c r="H8740" i="7"/>
  <c r="H8741" i="7"/>
  <c r="H8742" i="7"/>
  <c r="H8743" i="7"/>
  <c r="H8745" i="7"/>
  <c r="H8746" i="7"/>
  <c r="H8749" i="7"/>
  <c r="H8752" i="7"/>
  <c r="H8754" i="7"/>
  <c r="H8755" i="7"/>
  <c r="H8756" i="7"/>
  <c r="H8757" i="7"/>
  <c r="H8758" i="7"/>
  <c r="H8759" i="7"/>
  <c r="H8760" i="7"/>
  <c r="H8761" i="7"/>
  <c r="H8763" i="7"/>
  <c r="H8764" i="7"/>
  <c r="H8767" i="7"/>
  <c r="H8769" i="7"/>
  <c r="H8771" i="7"/>
  <c r="H8773" i="7"/>
  <c r="H8777" i="7"/>
  <c r="H8778" i="7"/>
  <c r="H8783" i="7"/>
  <c r="H8784" i="7"/>
  <c r="H8789" i="7"/>
  <c r="H8790" i="7"/>
  <c r="H8794" i="7"/>
  <c r="H8799" i="7"/>
  <c r="H8805" i="7"/>
  <c r="H8807" i="7"/>
  <c r="H8808" i="7"/>
  <c r="H8811" i="7"/>
  <c r="H8814" i="7"/>
  <c r="H8815" i="7"/>
  <c r="H8822" i="7"/>
  <c r="H8825" i="7"/>
  <c r="H8828" i="7"/>
  <c r="H8830" i="7"/>
  <c r="H8831" i="7"/>
  <c r="H8837" i="7"/>
  <c r="H8841" i="7"/>
  <c r="H8843" i="7"/>
  <c r="H8849" i="7"/>
  <c r="H8853" i="7"/>
  <c r="H8857" i="7"/>
  <c r="H8858" i="7"/>
  <c r="H8866" i="7"/>
  <c r="H8868" i="7"/>
  <c r="H8874" i="7"/>
  <c r="H8879" i="7"/>
  <c r="H8882" i="7"/>
  <c r="H8883" i="7"/>
  <c r="H8884" i="7"/>
  <c r="H8885" i="7"/>
  <c r="H8890" i="7"/>
  <c r="H8893" i="7"/>
  <c r="H8897" i="7"/>
  <c r="H8898" i="7"/>
  <c r="H8905" i="7"/>
  <c r="H8906" i="7"/>
  <c r="H8913" i="7"/>
  <c r="H8914" i="7"/>
  <c r="H8922" i="7"/>
  <c r="H8925" i="7"/>
  <c r="H8929" i="7"/>
  <c r="H8930" i="7"/>
  <c r="H8931" i="7"/>
  <c r="H8938" i="7"/>
  <c r="H8946" i="7"/>
  <c r="H8947" i="7"/>
  <c r="H8952" i="7"/>
  <c r="H8959" i="7"/>
  <c r="H8960" i="7"/>
  <c r="H8966" i="7"/>
  <c r="H8967" i="7"/>
  <c r="H8979" i="7"/>
  <c r="H8982" i="7"/>
  <c r="H8984" i="7"/>
  <c r="H8985" i="7"/>
  <c r="H8986" i="7"/>
  <c r="H8993" i="7"/>
  <c r="H8995" i="7"/>
  <c r="H8998" i="7"/>
  <c r="H9000" i="7"/>
  <c r="H9001" i="7"/>
  <c r="H9002" i="7"/>
  <c r="H9003" i="7"/>
  <c r="H9004" i="7"/>
  <c r="H9011" i="7"/>
  <c r="H9014" i="7"/>
  <c r="H9015" i="7"/>
  <c r="H9016" i="7"/>
  <c r="H9021" i="7"/>
  <c r="H9022" i="7"/>
  <c r="H9028" i="7"/>
  <c r="H9031" i="7"/>
  <c r="H9033" i="7"/>
  <c r="H9034" i="7"/>
  <c r="H9035" i="7"/>
  <c r="H9039" i="7"/>
  <c r="H9040" i="7"/>
  <c r="H9045" i="7"/>
  <c r="H9047" i="7"/>
  <c r="H9053" i="7"/>
  <c r="H9055" i="7"/>
  <c r="H9056" i="7"/>
  <c r="H9057" i="7"/>
  <c r="H9058" i="7"/>
  <c r="H9062" i="7"/>
  <c r="H9064" i="7"/>
  <c r="H9066" i="7"/>
  <c r="H9070" i="7"/>
  <c r="H9072" i="7"/>
  <c r="H9074" i="7"/>
  <c r="H9078" i="7"/>
  <c r="H9080" i="7"/>
  <c r="H9085" i="7"/>
  <c r="H9086" i="7"/>
  <c r="H9087" i="7"/>
  <c r="H9088" i="7"/>
  <c r="H9091" i="7"/>
  <c r="H9094" i="7"/>
  <c r="H9098" i="7"/>
  <c r="H9100" i="7"/>
  <c r="H9101" i="7"/>
  <c r="H9108" i="7"/>
  <c r="H9112" i="7"/>
  <c r="H9113" i="7"/>
  <c r="H9118" i="7"/>
  <c r="H9119" i="7"/>
  <c r="H9127" i="7"/>
  <c r="H9132" i="7"/>
  <c r="H9138" i="7"/>
  <c r="H9149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1" i="7"/>
  <c r="H2322" i="7"/>
  <c r="H2323" i="7"/>
  <c r="H2326" i="7"/>
  <c r="H2327" i="7"/>
  <c r="H2328" i="7"/>
  <c r="H2389" i="7"/>
  <c r="H2329" i="7"/>
  <c r="H2330" i="7"/>
  <c r="H2331" i="7"/>
  <c r="H2332" i="7"/>
  <c r="H2333" i="7"/>
  <c r="H2390" i="7"/>
  <c r="H2334" i="7"/>
  <c r="H2335" i="7"/>
  <c r="H2336" i="7"/>
  <c r="H2337" i="7"/>
  <c r="H2338" i="7"/>
  <c r="H2391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94" i="7"/>
  <c r="H2361" i="7"/>
  <c r="H2362" i="7"/>
  <c r="H2363" i="7"/>
  <c r="H2364" i="7"/>
  <c r="H2365" i="7"/>
  <c r="H2366" i="7"/>
  <c r="H2367" i="7"/>
  <c r="H2368" i="7"/>
  <c r="H2370" i="7"/>
  <c r="H2371" i="7"/>
  <c r="H2372" i="7"/>
  <c r="H2373" i="7"/>
  <c r="H2395" i="7"/>
  <c r="H2374" i="7"/>
  <c r="H2375" i="7"/>
  <c r="H2376" i="7"/>
  <c r="H2377" i="7"/>
  <c r="H2378" i="7"/>
  <c r="H2379" i="7"/>
  <c r="H2380" i="7"/>
  <c r="H2383" i="7"/>
  <c r="H2384" i="7"/>
  <c r="H2385" i="7"/>
  <c r="H2386" i="7"/>
  <c r="H2387" i="7"/>
  <c r="H2388" i="7"/>
  <c r="H2392" i="7"/>
  <c r="H2393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B2308" i="7"/>
  <c r="B1431" i="7"/>
  <c r="B1429" i="7"/>
  <c r="B1430" i="7"/>
  <c r="B1428" i="7"/>
  <c r="B1427" i="7"/>
  <c r="B1426" i="7"/>
  <c r="B1425" i="7"/>
  <c r="B1424" i="7"/>
  <c r="B1423" i="7"/>
  <c r="B1422" i="7"/>
  <c r="B1421" i="7"/>
  <c r="B1420" i="7"/>
  <c r="B1419" i="7"/>
  <c r="B1418" i="7"/>
  <c r="B1417" i="7"/>
  <c r="B1416" i="7"/>
  <c r="B1407" i="7"/>
  <c r="B1406" i="7"/>
  <c r="B1405" i="7"/>
  <c r="B1404" i="7"/>
  <c r="B1403" i="7"/>
  <c r="B1402" i="7"/>
  <c r="B1401" i="7"/>
  <c r="B1400" i="7"/>
  <c r="B1399" i="7"/>
  <c r="B1398" i="7"/>
  <c r="B1397" i="7"/>
  <c r="B1396" i="7"/>
  <c r="B1395" i="7"/>
  <c r="B1394" i="7"/>
  <c r="B1393" i="7"/>
  <c r="B1392" i="7"/>
  <c r="B1391" i="7"/>
  <c r="B1390" i="7"/>
  <c r="B1389" i="7"/>
  <c r="B1388" i="7"/>
  <c r="B1387" i="7"/>
  <c r="B1386" i="7"/>
  <c r="B1385" i="7"/>
  <c r="B1384" i="7"/>
  <c r="B1383" i="7"/>
  <c r="B1382" i="7"/>
  <c r="B1381" i="7"/>
  <c r="B1380" i="7"/>
  <c r="B1379" i="7"/>
  <c r="B1378" i="7"/>
  <c r="B1415" i="7"/>
  <c r="B1414" i="7"/>
  <c r="B1377" i="7"/>
  <c r="B1376" i="7"/>
  <c r="B1375" i="7"/>
  <c r="B1374" i="7"/>
  <c r="B1413" i="7"/>
  <c r="B1412" i="7"/>
  <c r="B1373" i="7"/>
  <c r="B1372" i="7"/>
  <c r="B1371" i="7"/>
  <c r="B1370" i="7"/>
  <c r="B1369" i="7"/>
  <c r="B1368" i="7"/>
  <c r="B1367" i="7"/>
  <c r="B1366" i="7"/>
  <c r="B1411" i="7"/>
  <c r="B1365" i="7"/>
  <c r="B1364" i="7"/>
  <c r="B1363" i="7"/>
  <c r="B1362" i="7"/>
  <c r="B1361" i="7"/>
  <c r="B1360" i="7"/>
  <c r="B1359" i="7"/>
  <c r="B1358" i="7"/>
  <c r="B1357" i="7"/>
  <c r="B1356" i="7"/>
  <c r="B1355" i="7"/>
  <c r="B1410" i="7"/>
  <c r="B1354" i="7"/>
  <c r="B1353" i="7"/>
  <c r="B1352" i="7"/>
  <c r="B1351" i="7"/>
  <c r="B1409" i="7"/>
  <c r="B1408" i="7"/>
  <c r="B1350" i="7"/>
  <c r="B1349" i="7"/>
  <c r="B1348" i="7"/>
  <c r="B1347" i="7"/>
  <c r="B1346" i="7"/>
  <c r="B1345" i="7"/>
  <c r="B1344" i="7"/>
  <c r="B1343" i="7"/>
  <c r="B1342" i="7"/>
  <c r="B1341" i="7"/>
  <c r="B1340" i="7"/>
  <c r="B1339" i="7"/>
  <c r="B1338" i="7"/>
  <c r="B1337" i="7"/>
  <c r="B1336" i="7"/>
  <c r="B1335" i="7"/>
  <c r="B1334" i="7"/>
  <c r="B1333" i="7"/>
  <c r="B1332" i="7"/>
  <c r="B1331" i="7"/>
  <c r="B1330" i="7"/>
  <c r="B1329" i="7"/>
  <c r="B1328" i="7"/>
  <c r="B1327" i="7"/>
  <c r="B1326" i="7"/>
  <c r="B1325" i="7"/>
  <c r="B1324" i="7"/>
  <c r="B1323" i="7"/>
  <c r="B1322" i="7"/>
  <c r="B1321" i="7"/>
  <c r="B1320" i="7"/>
  <c r="B1319" i="7"/>
  <c r="B1318" i="7"/>
  <c r="B1317" i="7"/>
  <c r="B1316" i="7"/>
  <c r="B1315" i="7"/>
  <c r="B1313" i="7"/>
  <c r="B1314" i="7"/>
  <c r="B1312" i="7"/>
  <c r="B1311" i="7"/>
  <c r="B1310" i="7"/>
  <c r="B1309" i="7"/>
  <c r="B1308" i="7"/>
  <c r="B1307" i="7"/>
  <c r="B1306" i="7"/>
  <c r="B1305" i="7"/>
  <c r="B1304" i="7"/>
  <c r="B1303" i="7"/>
  <c r="B1302" i="7"/>
  <c r="B1297" i="7"/>
  <c r="B1296" i="7"/>
  <c r="B1295" i="7"/>
  <c r="B1294" i="7"/>
  <c r="B1293" i="7"/>
  <c r="B1292" i="7"/>
  <c r="B1291" i="7"/>
  <c r="B1290" i="7"/>
  <c r="B1289" i="7"/>
  <c r="B1288" i="7"/>
  <c r="B1287" i="7"/>
  <c r="B1301" i="7"/>
  <c r="B1286" i="7"/>
  <c r="B1285" i="7"/>
  <c r="B1284" i="7"/>
  <c r="B1283" i="7"/>
  <c r="B1282" i="7"/>
  <c r="B1281" i="7"/>
  <c r="B1280" i="7"/>
  <c r="B1279" i="7"/>
  <c r="B1278" i="7"/>
  <c r="B1300" i="7"/>
  <c r="B1277" i="7"/>
  <c r="B1276" i="7"/>
  <c r="B1275" i="7"/>
  <c r="B1274" i="7"/>
  <c r="B1273" i="7"/>
  <c r="B1272" i="7"/>
  <c r="B1299" i="7"/>
  <c r="B1271" i="7"/>
  <c r="B1270" i="7"/>
  <c r="B1269" i="7"/>
  <c r="B1268" i="7"/>
  <c r="B1267" i="7"/>
  <c r="B1266" i="7"/>
  <c r="B1265" i="7"/>
  <c r="B1264" i="7"/>
  <c r="B1263" i="7"/>
  <c r="B1262" i="7"/>
  <c r="B1261" i="7"/>
  <c r="B1298" i="7"/>
  <c r="B1260" i="7"/>
  <c r="B1259" i="7"/>
  <c r="B1258" i="7"/>
  <c r="B1257" i="7"/>
  <c r="B1256" i="7"/>
  <c r="B1255" i="7"/>
  <c r="B1254" i="7"/>
  <c r="B1253" i="7"/>
  <c r="B1252" i="7"/>
  <c r="B1251" i="7"/>
  <c r="B1250" i="7"/>
  <c r="B1249" i="7"/>
  <c r="B1240" i="7"/>
  <c r="B1248" i="7"/>
  <c r="B1247" i="7"/>
  <c r="B1246" i="7"/>
  <c r="B1245" i="7"/>
  <c r="B1244" i="7"/>
  <c r="B1243" i="7"/>
  <c r="B1242" i="7"/>
  <c r="B1241" i="7"/>
  <c r="B1239" i="7"/>
  <c r="B1238" i="7"/>
  <c r="B1237" i="7"/>
  <c r="B1236" i="7"/>
  <c r="B1235" i="7"/>
  <c r="B1234" i="7"/>
  <c r="B1233" i="7"/>
  <c r="B1232" i="7"/>
  <c r="B1231" i="7"/>
  <c r="B1230" i="7"/>
  <c r="B1229" i="7"/>
  <c r="B1228" i="7"/>
  <c r="B1227" i="7"/>
  <c r="B1226" i="7"/>
  <c r="B1225" i="7"/>
  <c r="B1224" i="7"/>
  <c r="B1223" i="7"/>
  <c r="B1222" i="7"/>
  <c r="B1221" i="7"/>
  <c r="B1220" i="7"/>
  <c r="B1219" i="7"/>
  <c r="B1218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55" i="7"/>
  <c r="B1182" i="7"/>
  <c r="B1181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4" i="7"/>
  <c r="B1153" i="7"/>
  <c r="B1152" i="7"/>
  <c r="B1151" i="7"/>
  <c r="B1150" i="7"/>
  <c r="B1149" i="7"/>
  <c r="C68" i="3" l="1"/>
  <c r="C54" i="3"/>
  <c r="C57" i="3"/>
  <c r="C121" i="3"/>
  <c r="C455" i="3"/>
  <c r="C467" i="3"/>
  <c r="C602" i="3"/>
  <c r="C721" i="3"/>
  <c r="C770" i="3"/>
  <c r="C16" i="3"/>
  <c r="H8269" i="7" s="1"/>
  <c r="B1437" i="7"/>
  <c r="B1440" i="7"/>
  <c r="B1441" i="7"/>
  <c r="B1438" i="7"/>
  <c r="B1435" i="7"/>
  <c r="B1436" i="7"/>
  <c r="B1448" i="7"/>
  <c r="B1446" i="7"/>
  <c r="B1434" i="7"/>
  <c r="B1439" i="7"/>
  <c r="B1445" i="7"/>
  <c r="B1444" i="7"/>
  <c r="B1432" i="7"/>
  <c r="B1442" i="7"/>
  <c r="B1433" i="7"/>
  <c r="B1447" i="7"/>
  <c r="B1443" i="7"/>
  <c r="B1451" i="7"/>
  <c r="B1452" i="7"/>
  <c r="B1453" i="7"/>
  <c r="B1449" i="7"/>
  <c r="B1455" i="7"/>
  <c r="B1450" i="7"/>
  <c r="B1458" i="7"/>
  <c r="B1456" i="7"/>
  <c r="B1457" i="7"/>
  <c r="B1454" i="7"/>
  <c r="B1470" i="7"/>
  <c r="B1463" i="7"/>
  <c r="B1464" i="7"/>
  <c r="B1462" i="7"/>
  <c r="B1459" i="7"/>
  <c r="B1472" i="7"/>
  <c r="B1473" i="7"/>
  <c r="B1461" i="7"/>
  <c r="B1471" i="7"/>
  <c r="B1460" i="7"/>
  <c r="B1466" i="7"/>
  <c r="B1468" i="7"/>
  <c r="B1467" i="7"/>
  <c r="B1465" i="7"/>
  <c r="B1469" i="7"/>
  <c r="B1486" i="7"/>
  <c r="B1478" i="7"/>
  <c r="B1480" i="7"/>
  <c r="B1479" i="7"/>
  <c r="B1477" i="7"/>
  <c r="B1474" i="7"/>
  <c r="B1476" i="7"/>
  <c r="B1491" i="7"/>
  <c r="B1490" i="7"/>
  <c r="B1488" i="7"/>
  <c r="B1487" i="7"/>
  <c r="B1475" i="7"/>
  <c r="B1481" i="7"/>
  <c r="B1489" i="7"/>
  <c r="B1483" i="7"/>
  <c r="B1482" i="7"/>
  <c r="B1484" i="7"/>
  <c r="B1485" i="7"/>
  <c r="B1499" i="7"/>
  <c r="B1502" i="7"/>
  <c r="B1501" i="7"/>
  <c r="B1498" i="7"/>
  <c r="B1497" i="7"/>
  <c r="B1492" i="7"/>
  <c r="B1495" i="7"/>
  <c r="B1503" i="7"/>
  <c r="B1514" i="7"/>
  <c r="B1500" i="7"/>
  <c r="B1496" i="7"/>
  <c r="B1512" i="7"/>
  <c r="B1493" i="7"/>
  <c r="B1494" i="7"/>
  <c r="B1504" i="7"/>
  <c r="B1509" i="7"/>
  <c r="B1508" i="7"/>
  <c r="B1515" i="7"/>
  <c r="B1513" i="7"/>
  <c r="B1510" i="7"/>
  <c r="B1505" i="7"/>
  <c r="B1507" i="7"/>
  <c r="B1506" i="7"/>
  <c r="B1511" i="7"/>
  <c r="B1584" i="7"/>
  <c r="B1583" i="7"/>
  <c r="B1538" i="7"/>
  <c r="B1570" i="7"/>
  <c r="B1554" i="7"/>
  <c r="B1592" i="7"/>
  <c r="B1593" i="7"/>
  <c r="B1550" i="7"/>
  <c r="B1551" i="7"/>
  <c r="B1549" i="7"/>
  <c r="B1548" i="7"/>
  <c r="B1543" i="7"/>
  <c r="B1540" i="7"/>
  <c r="B1539" i="7"/>
  <c r="B1544" i="7"/>
  <c r="B1541" i="7"/>
  <c r="B1542" i="7"/>
  <c r="B1533" i="7"/>
  <c r="B1530" i="7"/>
  <c r="B1531" i="7"/>
  <c r="B1532" i="7"/>
  <c r="B1519" i="7"/>
  <c r="B1580" i="7"/>
  <c r="B1534" i="7"/>
  <c r="B1535" i="7"/>
  <c r="B1518" i="7"/>
  <c r="B1527" i="7"/>
  <c r="B1524" i="7"/>
  <c r="B1525" i="7"/>
  <c r="B1523" i="7"/>
  <c r="B1522" i="7"/>
  <c r="B1526" i="7"/>
  <c r="B1596" i="7"/>
  <c r="B1556" i="7"/>
  <c r="B1578" i="7"/>
  <c r="B1600" i="7"/>
  <c r="B1597" i="7"/>
  <c r="B1599" i="7"/>
  <c r="B1598" i="7"/>
  <c r="B1595" i="7"/>
  <c r="B1594" i="7"/>
  <c r="B1579" i="7"/>
  <c r="B1577" i="7"/>
  <c r="B1576" i="7"/>
  <c r="B1553" i="7"/>
  <c r="B1547" i="7"/>
  <c r="B1537" i="7"/>
  <c r="B1536" i="7"/>
  <c r="B1529" i="7"/>
  <c r="B1528" i="7"/>
  <c r="B1521" i="7"/>
  <c r="B1516" i="7"/>
  <c r="B1517" i="7"/>
  <c r="B1588" i="7"/>
  <c r="B1586" i="7"/>
  <c r="B1589" i="7"/>
  <c r="B1585" i="7"/>
  <c r="B1590" i="7"/>
  <c r="B1587" i="7"/>
  <c r="B1557" i="7"/>
  <c r="B1546" i="7"/>
  <c r="B1520" i="7"/>
  <c r="B1545" i="7"/>
  <c r="B1552" i="7"/>
  <c r="B1555" i="7"/>
  <c r="B1575" i="7"/>
  <c r="B1571" i="7"/>
  <c r="B1572" i="7"/>
  <c r="B1573" i="7"/>
  <c r="B1574" i="7"/>
  <c r="B1591" i="7"/>
  <c r="B1581" i="7"/>
  <c r="B1565" i="7"/>
  <c r="B1561" i="7"/>
  <c r="B1562" i="7"/>
  <c r="B1560" i="7"/>
  <c r="B1569" i="7"/>
  <c r="B1564" i="7"/>
  <c r="B1566" i="7"/>
  <c r="B1568" i="7"/>
  <c r="B1559" i="7"/>
  <c r="B1567" i="7"/>
  <c r="B1563" i="7"/>
  <c r="B1558" i="7"/>
  <c r="B1582" i="7"/>
  <c r="B1676" i="7"/>
  <c r="B1623" i="7"/>
  <c r="B1625" i="7"/>
  <c r="B1668" i="7"/>
  <c r="B1646" i="7"/>
  <c r="B1692" i="7"/>
  <c r="B1690" i="7"/>
  <c r="B1691" i="7"/>
  <c r="B1642" i="7"/>
  <c r="B1641" i="7"/>
  <c r="B1640" i="7"/>
  <c r="B1639" i="7"/>
  <c r="B1632" i="7"/>
  <c r="B1629" i="7"/>
  <c r="B1630" i="7"/>
  <c r="B1633" i="7"/>
  <c r="B1634" i="7"/>
  <c r="B1635" i="7"/>
  <c r="B1631" i="7"/>
  <c r="B1621" i="7"/>
  <c r="B1619" i="7"/>
  <c r="B1618" i="7"/>
  <c r="B1620" i="7"/>
  <c r="B1672" i="7"/>
  <c r="B1671" i="7"/>
  <c r="B1663" i="7"/>
  <c r="B1605" i="7"/>
  <c r="B1604" i="7"/>
  <c r="B1603" i="7"/>
  <c r="B1610" i="7"/>
  <c r="B1613" i="7"/>
  <c r="B1614" i="7"/>
  <c r="B1612" i="7"/>
  <c r="B1611" i="7"/>
  <c r="B1694" i="7"/>
  <c r="B1695" i="7"/>
  <c r="B1693" i="7"/>
  <c r="B1669" i="7"/>
  <c r="B1670" i="7"/>
  <c r="B1667" i="7"/>
  <c r="B1666" i="7"/>
  <c r="B1645" i="7"/>
  <c r="B1644" i="7"/>
  <c r="B1638" i="7"/>
  <c r="B1636" i="7"/>
  <c r="B1637" i="7"/>
  <c r="B1688" i="7"/>
  <c r="B1628" i="7"/>
  <c r="B1627" i="7"/>
  <c r="B1626" i="7"/>
  <c r="B1624" i="7"/>
  <c r="B1615" i="7"/>
  <c r="B1617" i="7"/>
  <c r="B1616" i="7"/>
  <c r="B1608" i="7"/>
  <c r="B1602" i="7"/>
  <c r="B1680" i="7"/>
  <c r="B1684" i="7"/>
  <c r="B1682" i="7"/>
  <c r="B1687" i="7"/>
  <c r="B1686" i="7"/>
  <c r="B1681" i="7"/>
  <c r="B1683" i="7"/>
  <c r="B1678" i="7"/>
  <c r="B1677" i="7"/>
  <c r="B1685" i="7"/>
  <c r="B1679" i="7"/>
  <c r="B1650" i="7"/>
  <c r="B1652" i="7"/>
  <c r="B1655" i="7"/>
  <c r="B1657" i="7"/>
  <c r="B1654" i="7"/>
  <c r="B1658" i="7"/>
  <c r="B1651" i="7"/>
  <c r="B1656" i="7"/>
  <c r="B1649" i="7"/>
  <c r="B1659" i="7"/>
  <c r="B1653" i="7"/>
  <c r="B1648" i="7"/>
  <c r="B1622" i="7"/>
  <c r="B1607" i="7"/>
  <c r="B1606" i="7"/>
  <c r="B1609" i="7"/>
  <c r="B1643" i="7"/>
  <c r="B1647" i="7"/>
  <c r="B1665" i="7"/>
  <c r="B1662" i="7"/>
  <c r="B1661" i="7"/>
  <c r="B1660" i="7"/>
  <c r="B1664" i="7"/>
  <c r="B1675" i="7"/>
  <c r="B1689" i="7"/>
  <c r="B1601" i="7"/>
  <c r="B1673" i="7"/>
  <c r="B1674" i="7"/>
  <c r="B1803" i="7"/>
  <c r="B1748" i="7"/>
  <c r="B1716" i="7"/>
  <c r="B1785" i="7"/>
  <c r="B1786" i="7"/>
  <c r="B1770" i="7"/>
  <c r="B1754" i="7"/>
  <c r="B1753" i="7"/>
  <c r="B1747" i="7"/>
  <c r="B1746" i="7"/>
  <c r="B1745" i="7"/>
  <c r="B1733" i="7"/>
  <c r="B1740" i="7"/>
  <c r="B1738" i="7"/>
  <c r="B1736" i="7"/>
  <c r="B1735" i="7"/>
  <c r="B1734" i="7"/>
  <c r="B1732" i="7"/>
  <c r="B1739" i="7"/>
  <c r="B1737" i="7"/>
  <c r="B1720" i="7"/>
  <c r="B1717" i="7"/>
  <c r="B1719" i="7"/>
  <c r="B1721" i="7"/>
  <c r="B1718" i="7"/>
  <c r="B1724" i="7"/>
  <c r="B1723" i="7"/>
  <c r="B1722" i="7"/>
  <c r="B1704" i="7"/>
  <c r="B1781" i="7"/>
  <c r="B1779" i="7"/>
  <c r="B1774" i="7"/>
  <c r="B1775" i="7"/>
  <c r="B1698" i="7"/>
  <c r="B1710" i="7"/>
  <c r="B1709" i="7"/>
  <c r="B1708" i="7"/>
  <c r="B1711" i="7"/>
  <c r="B1784" i="7"/>
  <c r="B1802" i="7"/>
  <c r="B1706" i="7"/>
  <c r="B1776" i="7"/>
  <c r="B1804" i="7"/>
  <c r="B1799" i="7"/>
  <c r="B1798" i="7"/>
  <c r="B1797" i="7"/>
  <c r="B1801" i="7"/>
  <c r="B1800" i="7"/>
  <c r="B1777" i="7"/>
  <c r="B1773" i="7"/>
  <c r="B1771" i="7"/>
  <c r="B1772" i="7"/>
  <c r="B1768" i="7"/>
  <c r="B1696" i="7"/>
  <c r="B1751" i="7"/>
  <c r="B1750" i="7"/>
  <c r="B1743" i="7"/>
  <c r="B1742" i="7"/>
  <c r="B1744" i="7"/>
  <c r="B1741" i="7"/>
  <c r="B1795" i="7"/>
  <c r="B1731" i="7"/>
  <c r="B1730" i="7"/>
  <c r="B1729" i="7"/>
  <c r="B1725" i="7"/>
  <c r="B1714" i="7"/>
  <c r="B1715" i="7"/>
  <c r="B1712" i="7"/>
  <c r="B1713" i="7"/>
  <c r="B1703" i="7"/>
  <c r="B1702" i="7"/>
  <c r="B1701" i="7"/>
  <c r="B1697" i="7"/>
  <c r="B1764" i="7"/>
  <c r="B1790" i="7"/>
  <c r="B1794" i="7"/>
  <c r="B1791" i="7"/>
  <c r="B1789" i="7"/>
  <c r="B1788" i="7"/>
  <c r="B1793" i="7"/>
  <c r="B1792" i="7"/>
  <c r="B1787" i="7"/>
  <c r="B1726" i="7"/>
  <c r="B1778" i="7"/>
  <c r="B1755" i="7"/>
  <c r="B1707" i="7"/>
  <c r="B1752" i="7"/>
  <c r="B1749" i="7"/>
  <c r="B1728" i="7"/>
  <c r="B1767" i="7"/>
  <c r="B1766" i="7"/>
  <c r="B1765" i="7"/>
  <c r="B1763" i="7"/>
  <c r="B1769" i="7"/>
  <c r="B1727" i="7"/>
  <c r="B1796" i="7"/>
  <c r="B1705" i="7"/>
  <c r="B1780" i="7"/>
  <c r="B1700" i="7"/>
  <c r="B1782" i="7"/>
  <c r="B1762" i="7"/>
  <c r="B1761" i="7"/>
  <c r="B1760" i="7"/>
  <c r="B1759" i="7"/>
  <c r="B1758" i="7"/>
  <c r="B1757" i="7"/>
  <c r="B1756" i="7"/>
  <c r="B1699" i="7"/>
  <c r="B1783" i="7"/>
  <c r="B1825" i="7"/>
  <c r="B1823" i="7"/>
  <c r="B1824" i="7"/>
  <c r="B1822" i="7"/>
  <c r="B1820" i="7"/>
  <c r="B1821" i="7"/>
  <c r="B1817" i="7"/>
  <c r="B1814" i="7"/>
  <c r="B1813" i="7"/>
  <c r="B1815" i="7"/>
  <c r="B1816" i="7"/>
  <c r="B1818" i="7"/>
  <c r="B1842" i="7"/>
  <c r="B1837" i="7"/>
  <c r="B1805" i="7"/>
  <c r="B1810" i="7"/>
  <c r="B1809" i="7"/>
  <c r="B1808" i="7"/>
  <c r="B1843" i="7"/>
  <c r="B1835" i="7"/>
  <c r="B1836" i="7"/>
  <c r="B1826" i="7"/>
  <c r="B1819" i="7"/>
  <c r="B1812" i="7"/>
  <c r="B1811" i="7"/>
  <c r="B1841" i="7"/>
  <c r="B1839" i="7"/>
  <c r="B1840" i="7"/>
  <c r="B1828" i="7"/>
  <c r="B1806" i="7"/>
  <c r="B1807" i="7"/>
  <c r="B1827" i="7"/>
  <c r="B1838" i="7"/>
  <c r="B1833" i="7"/>
  <c r="B1832" i="7"/>
  <c r="B1834" i="7"/>
  <c r="B1831" i="7"/>
  <c r="B1830" i="7"/>
  <c r="B1829" i="7"/>
  <c r="B1932" i="7"/>
  <c r="B1864" i="7"/>
  <c r="B1865" i="7"/>
  <c r="B1917" i="7"/>
  <c r="B1916" i="7"/>
  <c r="B1915" i="7"/>
  <c r="B1902" i="7"/>
  <c r="B1882" i="7"/>
  <c r="B1878" i="7"/>
  <c r="B1877" i="7"/>
  <c r="B1876" i="7"/>
  <c r="B1873" i="7"/>
  <c r="B1872" i="7"/>
  <c r="B1871" i="7"/>
  <c r="B1866" i="7"/>
  <c r="B1863" i="7"/>
  <c r="B1862" i="7"/>
  <c r="B1851" i="7"/>
  <c r="B1849" i="7"/>
  <c r="B1929" i="7"/>
  <c r="B1928" i="7"/>
  <c r="B1925" i="7"/>
  <c r="B1918" i="7"/>
  <c r="B1914" i="7"/>
  <c r="B1913" i="7"/>
  <c r="B1912" i="7"/>
  <c r="B1911" i="7"/>
  <c r="B1910" i="7"/>
  <c r="B1847" i="7"/>
  <c r="B1848" i="7"/>
  <c r="B1854" i="7"/>
  <c r="B1853" i="7"/>
  <c r="B1855" i="7"/>
  <c r="B1951" i="7"/>
  <c r="B1950" i="7"/>
  <c r="B1949" i="7"/>
  <c r="B1948" i="7"/>
  <c r="B1947" i="7"/>
  <c r="B1946" i="7"/>
  <c r="B1945" i="7"/>
  <c r="B1944" i="7"/>
  <c r="B1943" i="7"/>
  <c r="B1942" i="7"/>
  <c r="B1941" i="7"/>
  <c r="B1940" i="7"/>
  <c r="B1934" i="7"/>
  <c r="B1933" i="7"/>
  <c r="B1926" i="7"/>
  <c r="B1924" i="7"/>
  <c r="B1923" i="7"/>
  <c r="B1920" i="7"/>
  <c r="B1919" i="7"/>
  <c r="B1909" i="7"/>
  <c r="B1908" i="7"/>
  <c r="B1921" i="7"/>
  <c r="B1905" i="7"/>
  <c r="B1904" i="7"/>
  <c r="B1906" i="7"/>
  <c r="B1907" i="7"/>
  <c r="B1903" i="7"/>
  <c r="B1900" i="7"/>
  <c r="B1899" i="7"/>
  <c r="B1898" i="7"/>
  <c r="B1897" i="7"/>
  <c r="B1881" i="7"/>
  <c r="B1880" i="7"/>
  <c r="B1879" i="7"/>
  <c r="B1875" i="7"/>
  <c r="B1874" i="7"/>
  <c r="B1938" i="7"/>
  <c r="B1870" i="7"/>
  <c r="B1869" i="7"/>
  <c r="B1868" i="7"/>
  <c r="B1861" i="7"/>
  <c r="B1860" i="7"/>
  <c r="B1859" i="7"/>
  <c r="B1857" i="7"/>
  <c r="B1856" i="7"/>
  <c r="B1858" i="7"/>
  <c r="B1852" i="7"/>
  <c r="B1845" i="7"/>
  <c r="B1846" i="7"/>
  <c r="B1922" i="7"/>
  <c r="B1894" i="7"/>
  <c r="B1893" i="7"/>
  <c r="B1935" i="7"/>
  <c r="B1936" i="7"/>
  <c r="B1937" i="7"/>
  <c r="B1850" i="7"/>
  <c r="B1886" i="7"/>
  <c r="B1883" i="7"/>
  <c r="B1884" i="7"/>
  <c r="B1896" i="7"/>
  <c r="B1895" i="7"/>
  <c r="B1901" i="7"/>
  <c r="B1939" i="7"/>
  <c r="B1927" i="7"/>
  <c r="B1844" i="7"/>
  <c r="B1867" i="7"/>
  <c r="B1930" i="7"/>
  <c r="B1887" i="7"/>
  <c r="B1889" i="7"/>
  <c r="B1888" i="7"/>
  <c r="B1892" i="7"/>
  <c r="B1891" i="7"/>
  <c r="B1890" i="7"/>
  <c r="B1931" i="7"/>
  <c r="B1885" i="7"/>
  <c r="B2074" i="7"/>
  <c r="B2055" i="7"/>
  <c r="B2070" i="7"/>
  <c r="B2052" i="7"/>
  <c r="B2053" i="7"/>
  <c r="B2042" i="7"/>
  <c r="B2005" i="7"/>
  <c r="B2003" i="7"/>
  <c r="B1991" i="7"/>
  <c r="B1994" i="7"/>
  <c r="B1993" i="7"/>
  <c r="B1992" i="7"/>
  <c r="B1987" i="7"/>
  <c r="B1975" i="7"/>
  <c r="B1971" i="7"/>
  <c r="B1972" i="7"/>
  <c r="B1970" i="7"/>
  <c r="B1960" i="7"/>
  <c r="B2062" i="7"/>
  <c r="B2060" i="7"/>
  <c r="B2040" i="7"/>
  <c r="B2054" i="7"/>
  <c r="B2012" i="7"/>
  <c r="B2057" i="7"/>
  <c r="B2047" i="7"/>
  <c r="B2049" i="7"/>
  <c r="B2048" i="7"/>
  <c r="B1955" i="7"/>
  <c r="B1966" i="7"/>
  <c r="B1965" i="7"/>
  <c r="B1963" i="7"/>
  <c r="B1964" i="7"/>
  <c r="B1989" i="7"/>
  <c r="B1988" i="7"/>
  <c r="B1961" i="7"/>
  <c r="B2078" i="7"/>
  <c r="B2077" i="7"/>
  <c r="B2076" i="7"/>
  <c r="B2072" i="7"/>
  <c r="B2073" i="7"/>
  <c r="B1952" i="7"/>
  <c r="B2066" i="7"/>
  <c r="B2061" i="7"/>
  <c r="B2059" i="7"/>
  <c r="B2050" i="7"/>
  <c r="B2044" i="7"/>
  <c r="B2045" i="7"/>
  <c r="B2046" i="7"/>
  <c r="B2043" i="7"/>
  <c r="B2039" i="7"/>
  <c r="B2038" i="7"/>
  <c r="B2036" i="7"/>
  <c r="B2035" i="7"/>
  <c r="B2033" i="7"/>
  <c r="B2034" i="7"/>
  <c r="B2023" i="7"/>
  <c r="B2022" i="7"/>
  <c r="B2021" i="7"/>
  <c r="B2018" i="7"/>
  <c r="B2017" i="7"/>
  <c r="B2014" i="7"/>
  <c r="B2013" i="7"/>
  <c r="B2011" i="7"/>
  <c r="B2001" i="7"/>
  <c r="B2000" i="7"/>
  <c r="B1998" i="7"/>
  <c r="B1997" i="7"/>
  <c r="B1996" i="7"/>
  <c r="B1985" i="7"/>
  <c r="B1986" i="7"/>
  <c r="B1984" i="7"/>
  <c r="B1980" i="7"/>
  <c r="B1974" i="7"/>
  <c r="B1969" i="7"/>
  <c r="B1968" i="7"/>
  <c r="B1967" i="7"/>
  <c r="B1959" i="7"/>
  <c r="B1958" i="7"/>
  <c r="B1954" i="7"/>
  <c r="B1953" i="7"/>
  <c r="B2030" i="7"/>
  <c r="B1973" i="7"/>
  <c r="B2068" i="7"/>
  <c r="B2067" i="7"/>
  <c r="B2075" i="7"/>
  <c r="B1979" i="7"/>
  <c r="B2071" i="7"/>
  <c r="B2056" i="7"/>
  <c r="B1956" i="7"/>
  <c r="B1957" i="7"/>
  <c r="B2032" i="7"/>
  <c r="B1981" i="7"/>
  <c r="B2016" i="7"/>
  <c r="B2015" i="7"/>
  <c r="B2065" i="7"/>
  <c r="B1962" i="7"/>
  <c r="B2009" i="7"/>
  <c r="B2019" i="7"/>
  <c r="B2004" i="7"/>
  <c r="B1990" i="7"/>
  <c r="B2007" i="7"/>
  <c r="B1978" i="7"/>
  <c r="B1999" i="7"/>
  <c r="B2010" i="7"/>
  <c r="B2008" i="7"/>
  <c r="B2031" i="7"/>
  <c r="B2006" i="7"/>
  <c r="B2041" i="7"/>
  <c r="B2037" i="7"/>
  <c r="B2002" i="7"/>
  <c r="B1977" i="7"/>
  <c r="B2069" i="7"/>
  <c r="B2051" i="7"/>
  <c r="B1995" i="7"/>
  <c r="B1976" i="7"/>
  <c r="B1983" i="7"/>
  <c r="B1982" i="7"/>
  <c r="B2058" i="7"/>
  <c r="B2063" i="7"/>
  <c r="B2024" i="7"/>
  <c r="B2025" i="7"/>
  <c r="B2029" i="7"/>
  <c r="B2026" i="7"/>
  <c r="B2028" i="7"/>
  <c r="B2027" i="7"/>
  <c r="B2064" i="7"/>
  <c r="B2020" i="7"/>
  <c r="B2189" i="7"/>
  <c r="B2184" i="7"/>
  <c r="B2188" i="7"/>
  <c r="B2187" i="7"/>
  <c r="B2185" i="7"/>
  <c r="B2186" i="7"/>
  <c r="B2183" i="7"/>
  <c r="B2182" i="7"/>
  <c r="B2181" i="7"/>
  <c r="B2179" i="7"/>
  <c r="B2180" i="7"/>
  <c r="B2178" i="7"/>
  <c r="B2177" i="7"/>
  <c r="B2176" i="7"/>
  <c r="B2175" i="7"/>
  <c r="B2174" i="7"/>
  <c r="B2173" i="7"/>
  <c r="B2172" i="7"/>
  <c r="B2171" i="7"/>
  <c r="B2170" i="7"/>
  <c r="B2169" i="7"/>
  <c r="B2168" i="7"/>
  <c r="B2167" i="7"/>
  <c r="B2166" i="7"/>
  <c r="B2165" i="7"/>
  <c r="B2164" i="7"/>
  <c r="B2163" i="7"/>
  <c r="B2162" i="7"/>
  <c r="B2161" i="7"/>
  <c r="B2159" i="7"/>
  <c r="B2157" i="7"/>
  <c r="B2160" i="7"/>
  <c r="B2156" i="7"/>
  <c r="B2155" i="7"/>
  <c r="B2158" i="7"/>
  <c r="B2154" i="7"/>
  <c r="B2153" i="7"/>
  <c r="B2152" i="7"/>
  <c r="B2151" i="7"/>
  <c r="B2150" i="7"/>
  <c r="B2147" i="7"/>
  <c r="B2149" i="7"/>
  <c r="B2146" i="7"/>
  <c r="B2148" i="7"/>
  <c r="B2145" i="7"/>
  <c r="B2144" i="7"/>
  <c r="B2143" i="7"/>
  <c r="B2142" i="7"/>
  <c r="B2139" i="7"/>
  <c r="B2138" i="7"/>
  <c r="B2141" i="7"/>
  <c r="B2140" i="7"/>
  <c r="B2137" i="7"/>
  <c r="B2136" i="7"/>
  <c r="B2135" i="7"/>
  <c r="B2134" i="7"/>
  <c r="B2133" i="7"/>
  <c r="B2132" i="7"/>
  <c r="B2131" i="7"/>
  <c r="B2130" i="7"/>
  <c r="B2129" i="7"/>
  <c r="B2128" i="7"/>
  <c r="B2127" i="7"/>
  <c r="B2124" i="7"/>
  <c r="B2126" i="7"/>
  <c r="B2125" i="7"/>
  <c r="B2123" i="7"/>
  <c r="B2122" i="7"/>
  <c r="B2121" i="7"/>
  <c r="B2115" i="7"/>
  <c r="B2119" i="7"/>
  <c r="B2116" i="7"/>
  <c r="B2118" i="7"/>
  <c r="B2117" i="7"/>
  <c r="B2120" i="7"/>
  <c r="B2114" i="7"/>
  <c r="B2113" i="7"/>
  <c r="B2112" i="7"/>
  <c r="B2111" i="7"/>
  <c r="B2110" i="7"/>
  <c r="B2109" i="7"/>
  <c r="B2108" i="7"/>
  <c r="B2107" i="7"/>
  <c r="B2106" i="7"/>
  <c r="B2105" i="7"/>
  <c r="B2104" i="7"/>
  <c r="B2101" i="7"/>
  <c r="B2102" i="7"/>
  <c r="B2103" i="7"/>
  <c r="B2100" i="7"/>
  <c r="B2099" i="7"/>
  <c r="B2098" i="7"/>
  <c r="B2097" i="7"/>
  <c r="B2095" i="7"/>
  <c r="B2096" i="7"/>
  <c r="B2092" i="7"/>
  <c r="B2093" i="7"/>
  <c r="B2091" i="7"/>
  <c r="B2094" i="7"/>
  <c r="B2090" i="7"/>
  <c r="B2089" i="7"/>
  <c r="B2088" i="7"/>
  <c r="B2087" i="7"/>
  <c r="B2086" i="7"/>
  <c r="B2085" i="7"/>
  <c r="B2084" i="7"/>
  <c r="B2083" i="7"/>
  <c r="B2081" i="7"/>
  <c r="B2082" i="7"/>
  <c r="B2080" i="7"/>
  <c r="B2079" i="7"/>
  <c r="B2256" i="7"/>
  <c r="B2231" i="7"/>
  <c r="B2210" i="7"/>
  <c r="B2230" i="7"/>
  <c r="B2255" i="7"/>
  <c r="B2300" i="7"/>
  <c r="B2244" i="7"/>
  <c r="B2246" i="7"/>
  <c r="B2223" i="7"/>
  <c r="B2260" i="7"/>
  <c r="B2277" i="7"/>
  <c r="B2204" i="7"/>
  <c r="B2203" i="7"/>
  <c r="B2222" i="7"/>
  <c r="B2303" i="7"/>
  <c r="B2194" i="7"/>
  <c r="B2284" i="7"/>
  <c r="B2206" i="7"/>
  <c r="B2216" i="7"/>
  <c r="B2259" i="7"/>
  <c r="B2270" i="7"/>
  <c r="B2193" i="7"/>
  <c r="B2235" i="7"/>
  <c r="B2266" i="7"/>
  <c r="B2268" i="7"/>
  <c r="B2190" i="7"/>
  <c r="B2305" i="7"/>
  <c r="B2307" i="7"/>
  <c r="B2196" i="7"/>
  <c r="B2299" i="7"/>
  <c r="B2286" i="7"/>
  <c r="B2306" i="7"/>
  <c r="B2233" i="7"/>
  <c r="B2253" i="7"/>
  <c r="B2296" i="7"/>
  <c r="B2292" i="7"/>
  <c r="B2264" i="7"/>
  <c r="B2241" i="7"/>
  <c r="B2205" i="7"/>
  <c r="B2192" i="7"/>
  <c r="B2197" i="7"/>
  <c r="B2199" i="7"/>
  <c r="B2202" i="7"/>
  <c r="B2215" i="7"/>
  <c r="B2293" i="7"/>
  <c r="B2242" i="7"/>
  <c r="B2295" i="7"/>
  <c r="B2257" i="7"/>
  <c r="B2263" i="7"/>
  <c r="B2269" i="7"/>
  <c r="B2276" i="7"/>
  <c r="B2278" i="7"/>
  <c r="B2291" i="7"/>
  <c r="B2247" i="7"/>
  <c r="B2302" i="7"/>
  <c r="B2227" i="7"/>
  <c r="B2245" i="7"/>
  <c r="B2198" i="7"/>
  <c r="B2200" i="7"/>
  <c r="B2298" i="7"/>
  <c r="B2224" i="7"/>
  <c r="B2226" i="7"/>
  <c r="B2280" i="7"/>
  <c r="B2289" i="7"/>
  <c r="B2297" i="7"/>
  <c r="B2208" i="7"/>
  <c r="B2251" i="7"/>
  <c r="B2265" i="7"/>
  <c r="B2304" i="7"/>
  <c r="B2290" i="7"/>
  <c r="B2248" i="7"/>
  <c r="B2287" i="7"/>
  <c r="B2209" i="7"/>
  <c r="B2240" i="7"/>
  <c r="B2211" i="7"/>
  <c r="B2212" i="7"/>
  <c r="B2218" i="7"/>
  <c r="B2243" i="7"/>
  <c r="B2252" i="7"/>
  <c r="B2254" i="7"/>
  <c r="B2191" i="7"/>
  <c r="B2273" i="7"/>
  <c r="B2272" i="7"/>
  <c r="B2285" i="7"/>
  <c r="B2207" i="7"/>
  <c r="B2219" i="7"/>
  <c r="B2262" i="7"/>
  <c r="B2220" i="7"/>
  <c r="B2195" i="7"/>
  <c r="B2294" i="7"/>
  <c r="B2201" i="7"/>
  <c r="B2221" i="7"/>
  <c r="B2271" i="7"/>
  <c r="B2229" i="7"/>
  <c r="B2282" i="7"/>
  <c r="B2214" i="7"/>
  <c r="B2234" i="7"/>
  <c r="B2274" i="7"/>
  <c r="B2275" i="7"/>
  <c r="B2239" i="7"/>
  <c r="B2238" i="7"/>
  <c r="B2279" i="7"/>
  <c r="B2232" i="7"/>
  <c r="B2217" i="7"/>
  <c r="B2225" i="7"/>
  <c r="B2236" i="7"/>
  <c r="B2237" i="7"/>
  <c r="B2261" i="7"/>
  <c r="B2281" i="7"/>
  <c r="B2283" i="7"/>
  <c r="B2288" i="7"/>
  <c r="B2213" i="7"/>
  <c r="B2250" i="7"/>
  <c r="B2228" i="7"/>
  <c r="B2258" i="7"/>
  <c r="B2249" i="7"/>
  <c r="B2267" i="7"/>
  <c r="B2301" i="7"/>
  <c r="B5785" i="7"/>
  <c r="B5784" i="7"/>
  <c r="B5783" i="7"/>
  <c r="B5782" i="7"/>
  <c r="B5781" i="7"/>
  <c r="B5780" i="7"/>
  <c r="B5779" i="7"/>
  <c r="B5778" i="7"/>
  <c r="B5777" i="7"/>
  <c r="B5776" i="7"/>
  <c r="B5775" i="7"/>
  <c r="B5772" i="7"/>
  <c r="B5773" i="7"/>
  <c r="B5774" i="7"/>
  <c r="B5769" i="7"/>
  <c r="B5770" i="7"/>
  <c r="B5771" i="7"/>
  <c r="B5820" i="7"/>
  <c r="B5818" i="7"/>
  <c r="B5817" i="7"/>
  <c r="B5816" i="7"/>
  <c r="B5815" i="7"/>
  <c r="B5814" i="7"/>
  <c r="B5813" i="7"/>
  <c r="B5812" i="7"/>
  <c r="B5811" i="7"/>
  <c r="B5810" i="7"/>
  <c r="B5809" i="7"/>
  <c r="B5808" i="7"/>
  <c r="B5807" i="7"/>
  <c r="B5806" i="7"/>
  <c r="B5805" i="7"/>
  <c r="B5804" i="7"/>
  <c r="B5803" i="7"/>
  <c r="B5802" i="7"/>
  <c r="B5801" i="7"/>
  <c r="B5800" i="7"/>
  <c r="B5792" i="7"/>
  <c r="B5793" i="7"/>
  <c r="B5794" i="7"/>
  <c r="B5795" i="7"/>
  <c r="B5796" i="7"/>
  <c r="B5797" i="7"/>
  <c r="B5798" i="7"/>
  <c r="B5799" i="7"/>
  <c r="B5786" i="7"/>
  <c r="B5787" i="7"/>
  <c r="B5788" i="7"/>
  <c r="B5789" i="7"/>
  <c r="B5790" i="7"/>
  <c r="B5791" i="7"/>
  <c r="B5868" i="7"/>
  <c r="B5867" i="7"/>
  <c r="B5866" i="7"/>
  <c r="B5865" i="7"/>
  <c r="B5864" i="7"/>
  <c r="B5863" i="7"/>
  <c r="B5862" i="7"/>
  <c r="B5861" i="7"/>
  <c r="B5860" i="7"/>
  <c r="B5859" i="7"/>
  <c r="B5858" i="7"/>
  <c r="B5857" i="7"/>
  <c r="B5856" i="7"/>
  <c r="B5855" i="7"/>
  <c r="B5854" i="7"/>
  <c r="B5853" i="7"/>
  <c r="B5852" i="7"/>
  <c r="B5851" i="7"/>
  <c r="B5850" i="7"/>
  <c r="B5849" i="7"/>
  <c r="B5848" i="7"/>
  <c r="B5847" i="7"/>
  <c r="B5846" i="7"/>
  <c r="B5845" i="7"/>
  <c r="B5844" i="7"/>
  <c r="B5843" i="7"/>
  <c r="B5842" i="7"/>
  <c r="B5841" i="7"/>
  <c r="B5840" i="7"/>
  <c r="B5839" i="7"/>
  <c r="B5832" i="7"/>
  <c r="B5833" i="7"/>
  <c r="B5834" i="7"/>
  <c r="B5835" i="7"/>
  <c r="B5836" i="7"/>
  <c r="B5837" i="7"/>
  <c r="B5838" i="7"/>
  <c r="B5821" i="7"/>
  <c r="B5822" i="7"/>
  <c r="B5823" i="7"/>
  <c r="B5824" i="7"/>
  <c r="B5825" i="7"/>
  <c r="B5826" i="7"/>
  <c r="B5827" i="7"/>
  <c r="B5829" i="7"/>
  <c r="B5828" i="7"/>
  <c r="B5830" i="7"/>
  <c r="B5831" i="7"/>
  <c r="B5941" i="7"/>
  <c r="B5940" i="7"/>
  <c r="B5938" i="7"/>
  <c r="B5937" i="7"/>
  <c r="B5936" i="7"/>
  <c r="B5935" i="7"/>
  <c r="B5934" i="7"/>
  <c r="B5933" i="7"/>
  <c r="B5932" i="7"/>
  <c r="B5931" i="7"/>
  <c r="B5930" i="7"/>
  <c r="B5929" i="7"/>
  <c r="B5928" i="7"/>
  <c r="B5927" i="7"/>
  <c r="B5926" i="7"/>
  <c r="B5925" i="7"/>
  <c r="B5924" i="7"/>
  <c r="B5923" i="7"/>
  <c r="B5922" i="7"/>
  <c r="B5921" i="7"/>
  <c r="B5920" i="7"/>
  <c r="B5919" i="7"/>
  <c r="B5918" i="7"/>
  <c r="B5917" i="7"/>
  <c r="B5916" i="7"/>
  <c r="B5915" i="7"/>
  <c r="B5914" i="7"/>
  <c r="B5913" i="7"/>
  <c r="B5912" i="7"/>
  <c r="B5911" i="7"/>
  <c r="B5910" i="7"/>
  <c r="B5909" i="7"/>
  <c r="B5908" i="7"/>
  <c r="B5907" i="7"/>
  <c r="B5906" i="7"/>
  <c r="B5905" i="7"/>
  <c r="B5904" i="7"/>
  <c r="B5903" i="7"/>
  <c r="B5884" i="7"/>
  <c r="B5885" i="7"/>
  <c r="B5886" i="7"/>
  <c r="B5887" i="7"/>
  <c r="B5888" i="7"/>
  <c r="B5889" i="7"/>
  <c r="B5890" i="7"/>
  <c r="B5892" i="7"/>
  <c r="B5893" i="7"/>
  <c r="B5894" i="7"/>
  <c r="B5895" i="7"/>
  <c r="B5896" i="7"/>
  <c r="B5898" i="7"/>
  <c r="B5897" i="7"/>
  <c r="B5899" i="7"/>
  <c r="B5900" i="7"/>
  <c r="B5901" i="7"/>
  <c r="B5902" i="7"/>
  <c r="B5869" i="7"/>
  <c r="B5870" i="7"/>
  <c r="B5871" i="7"/>
  <c r="B5872" i="7"/>
  <c r="B5873" i="7"/>
  <c r="B5874" i="7"/>
  <c r="B5876" i="7"/>
  <c r="B5875" i="7"/>
  <c r="B5877" i="7"/>
  <c r="B5879" i="7"/>
  <c r="B5880" i="7"/>
  <c r="B5881" i="7"/>
  <c r="B5882" i="7"/>
  <c r="B5883" i="7"/>
  <c r="B6029" i="7"/>
  <c r="B6028" i="7"/>
  <c r="B6027" i="7"/>
  <c r="B6025" i="7"/>
  <c r="B6024" i="7"/>
  <c r="B6023" i="7"/>
  <c r="B6022" i="7"/>
  <c r="B6021" i="7"/>
  <c r="B6020" i="7"/>
  <c r="B6019" i="7"/>
  <c r="B6018" i="7"/>
  <c r="B6017" i="7"/>
  <c r="B6015" i="7"/>
  <c r="B6016" i="7"/>
  <c r="B6014" i="7"/>
  <c r="B6013" i="7"/>
  <c r="B6012" i="7"/>
  <c r="B6011" i="7"/>
  <c r="B6010" i="7"/>
  <c r="B6009" i="7"/>
  <c r="B6007" i="7"/>
  <c r="B6008" i="7"/>
  <c r="B6006" i="7"/>
  <c r="B6005" i="7"/>
  <c r="B6004" i="7"/>
  <c r="B6003" i="7"/>
  <c r="B6002" i="7"/>
  <c r="B6001" i="7"/>
  <c r="B6000" i="7"/>
  <c r="B5998" i="7"/>
  <c r="B5997" i="7"/>
  <c r="B5996" i="7"/>
  <c r="B5995" i="7"/>
  <c r="B5994" i="7"/>
  <c r="B5993" i="7"/>
  <c r="B5992" i="7"/>
  <c r="B5991" i="7"/>
  <c r="B5990" i="7"/>
  <c r="B5989" i="7"/>
  <c r="B5988" i="7"/>
  <c r="B5987" i="7"/>
  <c r="B5986" i="7"/>
  <c r="B5985" i="7"/>
  <c r="B5984" i="7"/>
  <c r="B5983" i="7"/>
  <c r="B5982" i="7"/>
  <c r="B5981" i="7"/>
  <c r="B5980" i="7"/>
  <c r="B5979" i="7"/>
  <c r="B5959" i="7"/>
  <c r="B5960" i="7"/>
  <c r="B5961" i="7"/>
  <c r="B5962" i="7"/>
  <c r="B5963" i="7"/>
  <c r="B5964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42" i="7"/>
  <c r="B5943" i="7"/>
  <c r="B5944" i="7"/>
  <c r="B5945" i="7"/>
  <c r="B5946" i="7"/>
  <c r="B5947" i="7"/>
  <c r="B5956" i="7"/>
  <c r="B5948" i="7"/>
  <c r="B5950" i="7"/>
  <c r="B5952" i="7"/>
  <c r="B5953" i="7"/>
  <c r="B5954" i="7"/>
  <c r="B5955" i="7"/>
  <c r="B5957" i="7"/>
  <c r="B5958" i="7"/>
  <c r="B6099" i="7"/>
  <c r="B6098" i="7"/>
  <c r="B6097" i="7"/>
  <c r="B6095" i="7"/>
  <c r="B6094" i="7"/>
  <c r="B6093" i="7"/>
  <c r="B6092" i="7"/>
  <c r="B6091" i="7"/>
  <c r="B6090" i="7"/>
  <c r="B6089" i="7"/>
  <c r="B6086" i="7"/>
  <c r="B6088" i="7"/>
  <c r="B6087" i="7"/>
  <c r="B6085" i="7"/>
  <c r="B6084" i="7"/>
  <c r="B6083" i="7"/>
  <c r="B6082" i="7"/>
  <c r="B6081" i="7"/>
  <c r="B6080" i="7"/>
  <c r="B6079" i="7"/>
  <c r="B6078" i="7"/>
  <c r="B6076" i="7"/>
  <c r="B6075" i="7"/>
  <c r="B6074" i="7"/>
  <c r="B6073" i="7"/>
  <c r="B6072" i="7"/>
  <c r="B6071" i="7"/>
  <c r="B6070" i="7"/>
  <c r="B6069" i="7"/>
  <c r="B6068" i="7"/>
  <c r="B6067" i="7"/>
  <c r="B6066" i="7"/>
  <c r="B6065" i="7"/>
  <c r="B6064" i="7"/>
  <c r="B6063" i="7"/>
  <c r="B6062" i="7"/>
  <c r="B6061" i="7"/>
  <c r="B6060" i="7"/>
  <c r="B6047" i="7"/>
  <c r="B6048" i="7"/>
  <c r="B6049" i="7"/>
  <c r="B6050" i="7"/>
  <c r="B6052" i="7"/>
  <c r="B6053" i="7"/>
  <c r="B6054" i="7"/>
  <c r="B6055" i="7"/>
  <c r="B6056" i="7"/>
  <c r="B6057" i="7"/>
  <c r="B6058" i="7"/>
  <c r="B6059" i="7"/>
  <c r="B6030" i="7"/>
  <c r="B6031" i="7"/>
  <c r="B6032" i="7"/>
  <c r="B6033" i="7"/>
  <c r="B6034" i="7"/>
  <c r="B6044" i="7"/>
  <c r="B6035" i="7"/>
  <c r="B6037" i="7"/>
  <c r="B6039" i="7"/>
  <c r="B6041" i="7"/>
  <c r="B6042" i="7"/>
  <c r="B6043" i="7"/>
  <c r="B6045" i="7"/>
  <c r="B6046" i="7"/>
  <c r="B6169" i="7"/>
  <c r="B6168" i="7"/>
  <c r="B6167" i="7"/>
  <c r="B6165" i="7"/>
  <c r="B6164" i="7"/>
  <c r="B6163" i="7"/>
  <c r="B6162" i="7"/>
  <c r="B6161" i="7"/>
  <c r="B6160" i="7"/>
  <c r="B6159" i="7"/>
  <c r="B6158" i="7"/>
  <c r="B6157" i="7"/>
  <c r="B6156" i="7"/>
  <c r="B6155" i="7"/>
  <c r="B6154" i="7"/>
  <c r="B6153" i="7"/>
  <c r="B6152" i="7"/>
  <c r="B6151" i="7"/>
  <c r="B6150" i="7"/>
  <c r="B6149" i="7"/>
  <c r="B6148" i="7"/>
  <c r="B6147" i="7"/>
  <c r="B6145" i="7"/>
  <c r="B6144" i="7"/>
  <c r="B6143" i="7"/>
  <c r="B6142" i="7"/>
  <c r="B6140" i="7"/>
  <c r="B6141" i="7"/>
  <c r="B6139" i="7"/>
  <c r="B6138" i="7"/>
  <c r="B6137" i="7"/>
  <c r="B6136" i="7"/>
  <c r="B6135" i="7"/>
  <c r="B6134" i="7"/>
  <c r="B6132" i="7"/>
  <c r="B6133" i="7"/>
  <c r="B6131" i="7"/>
  <c r="B6130" i="7"/>
  <c r="B6116" i="7"/>
  <c r="B6117" i="7"/>
  <c r="B6119" i="7"/>
  <c r="B6118" i="7"/>
  <c r="B6120" i="7"/>
  <c r="B6121" i="7"/>
  <c r="B6122" i="7"/>
  <c r="B6123" i="7"/>
  <c r="B6124" i="7"/>
  <c r="B6125" i="7"/>
  <c r="B6126" i="7"/>
  <c r="B6127" i="7"/>
  <c r="B6128" i="7"/>
  <c r="B6129" i="7"/>
  <c r="B6112" i="7"/>
  <c r="B6100" i="7"/>
  <c r="B6101" i="7"/>
  <c r="B6102" i="7"/>
  <c r="B6103" i="7"/>
  <c r="B6104" i="7"/>
  <c r="B6105" i="7"/>
  <c r="B6106" i="7"/>
  <c r="B6113" i="7"/>
  <c r="B6114" i="7"/>
  <c r="B6107" i="7"/>
  <c r="B6108" i="7"/>
  <c r="B6110" i="7"/>
  <c r="B6115" i="7"/>
  <c r="B6244" i="7"/>
  <c r="B6243" i="7"/>
  <c r="B6242" i="7"/>
  <c r="B6240" i="7"/>
  <c r="B6239" i="7"/>
  <c r="B6238" i="7"/>
  <c r="B6237" i="7"/>
  <c r="B6236" i="7"/>
  <c r="B6235" i="7"/>
  <c r="B6234" i="7"/>
  <c r="B6233" i="7"/>
  <c r="B6232" i="7"/>
  <c r="B6231" i="7"/>
  <c r="B6230" i="7"/>
  <c r="B6229" i="7"/>
  <c r="B6228" i="7"/>
  <c r="B6227" i="7"/>
  <c r="B6226" i="7"/>
  <c r="B6225" i="7"/>
  <c r="B6224" i="7"/>
  <c r="B6223" i="7"/>
  <c r="B6222" i="7"/>
  <c r="B6221" i="7"/>
  <c r="B6220" i="7"/>
  <c r="B6219" i="7"/>
  <c r="B6218" i="7"/>
  <c r="B6217" i="7"/>
  <c r="B6216" i="7"/>
  <c r="B6215" i="7"/>
  <c r="B6214" i="7"/>
  <c r="B6213" i="7"/>
  <c r="B6212" i="7"/>
  <c r="B6211" i="7"/>
  <c r="B6210" i="7"/>
  <c r="B6209" i="7"/>
  <c r="B6208" i="7"/>
  <c r="B6207" i="7"/>
  <c r="B6206" i="7"/>
  <c r="B6205" i="7"/>
  <c r="B6189" i="7"/>
  <c r="B6190" i="7"/>
  <c r="B6191" i="7"/>
  <c r="B6192" i="7"/>
  <c r="B6193" i="7"/>
  <c r="B6194" i="7"/>
  <c r="B6196" i="7"/>
  <c r="B6197" i="7"/>
  <c r="B6198" i="7"/>
  <c r="B6199" i="7"/>
  <c r="B6200" i="7"/>
  <c r="B6201" i="7"/>
  <c r="B6202" i="7"/>
  <c r="B6204" i="7"/>
  <c r="B6203" i="7"/>
  <c r="B6186" i="7"/>
  <c r="B6184" i="7"/>
  <c r="B6170" i="7"/>
  <c r="B6171" i="7"/>
  <c r="B6172" i="7"/>
  <c r="B6173" i="7"/>
  <c r="B6174" i="7"/>
  <c r="B6175" i="7"/>
  <c r="B6176" i="7"/>
  <c r="B6177" i="7"/>
  <c r="B6178" i="7"/>
  <c r="B6179" i="7"/>
  <c r="B6187" i="7"/>
  <c r="B6180" i="7"/>
  <c r="B6182" i="7"/>
  <c r="B6185" i="7"/>
  <c r="B6188" i="7"/>
  <c r="B6327" i="7"/>
  <c r="B6326" i="7"/>
  <c r="B6324" i="7"/>
  <c r="B6323" i="7"/>
  <c r="B6322" i="7"/>
  <c r="B6321" i="7"/>
  <c r="B6320" i="7"/>
  <c r="B6319" i="7"/>
  <c r="B6318" i="7"/>
  <c r="B6317" i="7"/>
  <c r="B6316" i="7"/>
  <c r="B6315" i="7"/>
  <c r="B6314" i="7"/>
  <c r="B6313" i="7"/>
  <c r="B6312" i="7"/>
  <c r="B6311" i="7"/>
  <c r="B6310" i="7"/>
  <c r="B6309" i="7"/>
  <c r="B6308" i="7"/>
  <c r="B6307" i="7"/>
  <c r="B6306" i="7"/>
  <c r="B6305" i="7"/>
  <c r="B6304" i="7"/>
  <c r="B6302" i="7"/>
  <c r="B6301" i="7"/>
  <c r="B6300" i="7"/>
  <c r="B6299" i="7"/>
  <c r="B6298" i="7"/>
  <c r="B6297" i="7"/>
  <c r="B6296" i="7"/>
  <c r="B6295" i="7"/>
  <c r="B6294" i="7"/>
  <c r="B6293" i="7"/>
  <c r="B6292" i="7"/>
  <c r="B6291" i="7"/>
  <c r="B6290" i="7"/>
  <c r="B6289" i="7"/>
  <c r="B6288" i="7"/>
  <c r="B6287" i="7"/>
  <c r="B6286" i="7"/>
  <c r="B6285" i="7"/>
  <c r="B6284" i="7"/>
  <c r="B6258" i="7"/>
  <c r="B6259" i="7"/>
  <c r="B6261" i="7"/>
  <c r="B6260" i="7"/>
  <c r="B6262" i="7"/>
  <c r="B6263" i="7"/>
  <c r="B6264" i="7"/>
  <c r="B6265" i="7"/>
  <c r="B6266" i="7"/>
  <c r="B6267" i="7"/>
  <c r="B6268" i="7"/>
  <c r="B6269" i="7"/>
  <c r="B6270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45" i="7"/>
  <c r="B6251" i="7"/>
  <c r="B6246" i="7"/>
  <c r="B6247" i="7"/>
  <c r="B6249" i="7"/>
  <c r="B6248" i="7"/>
  <c r="B6250" i="7"/>
  <c r="B6252" i="7"/>
  <c r="B6253" i="7"/>
  <c r="B6254" i="7"/>
  <c r="B6255" i="7"/>
  <c r="B6256" i="7"/>
  <c r="B6257" i="7"/>
  <c r="B6400" i="7"/>
  <c r="B6398" i="7"/>
  <c r="B6397" i="7"/>
  <c r="B6396" i="7"/>
  <c r="B6395" i="7"/>
  <c r="B6394" i="7"/>
  <c r="B6393" i="7"/>
  <c r="B6392" i="7"/>
  <c r="B6391" i="7"/>
  <c r="B6390" i="7"/>
  <c r="B6389" i="7"/>
  <c r="B6388" i="7"/>
  <c r="B6387" i="7"/>
  <c r="B6386" i="7"/>
  <c r="B6385" i="7"/>
  <c r="B6384" i="7"/>
  <c r="B6383" i="7"/>
  <c r="B6382" i="7"/>
  <c r="B6381" i="7"/>
  <c r="B6380" i="7"/>
  <c r="B6379" i="7"/>
  <c r="B6378" i="7"/>
  <c r="B6377" i="7"/>
  <c r="B6376" i="7"/>
  <c r="B6375" i="7"/>
  <c r="B6374" i="7"/>
  <c r="B6373" i="7"/>
  <c r="B6372" i="7"/>
  <c r="B6371" i="7"/>
  <c r="B6370" i="7"/>
  <c r="B6369" i="7"/>
  <c r="B6368" i="7"/>
  <c r="B6367" i="7"/>
  <c r="B6366" i="7"/>
  <c r="B6365" i="7"/>
  <c r="B6364" i="7"/>
  <c r="B6363" i="7"/>
  <c r="B6362" i="7"/>
  <c r="B6361" i="7"/>
  <c r="B6360" i="7"/>
  <c r="B6359" i="7"/>
  <c r="B6358" i="7"/>
  <c r="B6357" i="7"/>
  <c r="B6336" i="7"/>
  <c r="B6337" i="7"/>
  <c r="B6338" i="7"/>
  <c r="B6339" i="7"/>
  <c r="B6340" i="7"/>
  <c r="B6341" i="7"/>
  <c r="B6342" i="7"/>
  <c r="B6343" i="7"/>
  <c r="B6344" i="7"/>
  <c r="B6345" i="7"/>
  <c r="B6347" i="7"/>
  <c r="B6346" i="7"/>
  <c r="B6348" i="7"/>
  <c r="B6349" i="7"/>
  <c r="B6350" i="7"/>
  <c r="B6351" i="7"/>
  <c r="B6352" i="7"/>
  <c r="B6353" i="7"/>
  <c r="B6354" i="7"/>
  <c r="B6355" i="7"/>
  <c r="B6356" i="7"/>
  <c r="B6328" i="7"/>
  <c r="B6333" i="7"/>
  <c r="B6329" i="7"/>
  <c r="B6330" i="7"/>
  <c r="B6331" i="7"/>
  <c r="B6332" i="7"/>
  <c r="B6334" i="7"/>
  <c r="B6335" i="7"/>
  <c r="B6496" i="7"/>
  <c r="B6494" i="7"/>
  <c r="B6493" i="7"/>
  <c r="B6492" i="7"/>
  <c r="B6491" i="7"/>
  <c r="B6488" i="7"/>
  <c r="B6490" i="7"/>
  <c r="B6489" i="7"/>
  <c r="B6487" i="7"/>
  <c r="B6486" i="7"/>
  <c r="B6485" i="7"/>
  <c r="B6484" i="7"/>
  <c r="B6483" i="7"/>
  <c r="B6481" i="7"/>
  <c r="B6482" i="7"/>
  <c r="B6480" i="7"/>
  <c r="B6479" i="7"/>
  <c r="B6478" i="7"/>
  <c r="B6477" i="7"/>
  <c r="B6476" i="7"/>
  <c r="B6475" i="7"/>
  <c r="B6474" i="7"/>
  <c r="B6473" i="7"/>
  <c r="B6472" i="7"/>
  <c r="B6471" i="7"/>
  <c r="B6470" i="7"/>
  <c r="B6469" i="7"/>
  <c r="B6468" i="7"/>
  <c r="B6467" i="7"/>
  <c r="B6466" i="7"/>
  <c r="B6465" i="7"/>
  <c r="B6464" i="7"/>
  <c r="B6463" i="7"/>
  <c r="B6461" i="7"/>
  <c r="B6462" i="7"/>
  <c r="B6460" i="7"/>
  <c r="B6459" i="7"/>
  <c r="B6458" i="7"/>
  <c r="B6457" i="7"/>
  <c r="B6456" i="7"/>
  <c r="B6455" i="7"/>
  <c r="B6454" i="7"/>
  <c r="B6453" i="7"/>
  <c r="B6452" i="7"/>
  <c r="B6451" i="7"/>
  <c r="B6450" i="7"/>
  <c r="B6449" i="7"/>
  <c r="B6448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40" i="7"/>
  <c r="B6438" i="7"/>
  <c r="B6439" i="7"/>
  <c r="B6441" i="7"/>
  <c r="B6442" i="7"/>
  <c r="B6443" i="7"/>
  <c r="B6444" i="7"/>
  <c r="B6445" i="7"/>
  <c r="B6446" i="7"/>
  <c r="B6447" i="7"/>
  <c r="B6414" i="7"/>
  <c r="B6423" i="7"/>
  <c r="B6402" i="7"/>
  <c r="B6401" i="7"/>
  <c r="B6403" i="7"/>
  <c r="B6404" i="7"/>
  <c r="B6405" i="7"/>
  <c r="B6406" i="7"/>
  <c r="B6407" i="7"/>
  <c r="B6409" i="7"/>
  <c r="B6408" i="7"/>
  <c r="B6410" i="7"/>
  <c r="B6411" i="7"/>
  <c r="B6412" i="7"/>
  <c r="B6413" i="7"/>
  <c r="B6415" i="7"/>
  <c r="B6417" i="7"/>
  <c r="B6419" i="7"/>
  <c r="B6420" i="7"/>
  <c r="B6421" i="7"/>
  <c r="B6422" i="7"/>
  <c r="B6584" i="7"/>
  <c r="B6582" i="7"/>
  <c r="B6581" i="7"/>
  <c r="B6580" i="7"/>
  <c r="B6579" i="7"/>
  <c r="B6578" i="7"/>
  <c r="B6577" i="7"/>
  <c r="B6576" i="7"/>
  <c r="B6575" i="7"/>
  <c r="B6574" i="7"/>
  <c r="B6573" i="7"/>
  <c r="B6572" i="7"/>
  <c r="B6554" i="7"/>
  <c r="B6571" i="7"/>
  <c r="B6570" i="7"/>
  <c r="B6569" i="7"/>
  <c r="B6568" i="7"/>
  <c r="B6567" i="7"/>
  <c r="B6566" i="7"/>
  <c r="B6565" i="7"/>
  <c r="B6564" i="7"/>
  <c r="B6563" i="7"/>
  <c r="B6562" i="7"/>
  <c r="B6561" i="7"/>
  <c r="B6560" i="7"/>
  <c r="B6559" i="7"/>
  <c r="B6558" i="7"/>
  <c r="B6557" i="7"/>
  <c r="B6556" i="7"/>
  <c r="B6555" i="7"/>
  <c r="B6553" i="7"/>
  <c r="B6552" i="7"/>
  <c r="B6551" i="7"/>
  <c r="B6550" i="7"/>
  <c r="B6549" i="7"/>
  <c r="B6548" i="7"/>
  <c r="B6547" i="7"/>
  <c r="B6546" i="7"/>
  <c r="B6545" i="7"/>
  <c r="B6544" i="7"/>
  <c r="B6543" i="7"/>
  <c r="B6542" i="7"/>
  <c r="B6541" i="7"/>
  <c r="B6540" i="7"/>
  <c r="B6539" i="7"/>
  <c r="B6538" i="7"/>
  <c r="B6537" i="7"/>
  <c r="B6536" i="7"/>
  <c r="B6534" i="7"/>
  <c r="B653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9" i="7"/>
  <c r="B6528" i="7"/>
  <c r="B6530" i="7"/>
  <c r="B6531" i="7"/>
  <c r="B6532" i="7"/>
  <c r="B6533" i="7"/>
  <c r="B6499" i="7"/>
  <c r="B6497" i="7"/>
  <c r="B6498" i="7"/>
  <c r="B6500" i="7"/>
  <c r="B6502" i="7"/>
  <c r="B6501" i="7"/>
  <c r="B6503" i="7"/>
  <c r="B6504" i="7"/>
  <c r="B6505" i="7"/>
  <c r="B6507" i="7"/>
  <c r="B6506" i="7"/>
  <c r="B6508" i="7"/>
  <c r="B6509" i="7"/>
  <c r="B6510" i="7"/>
  <c r="B6512" i="7"/>
  <c r="B6513" i="7"/>
  <c r="B6514" i="7"/>
  <c r="B6515" i="7"/>
  <c r="B6677" i="7"/>
  <c r="B6676" i="7"/>
  <c r="B6675" i="7"/>
  <c r="B6674" i="7"/>
  <c r="B6673" i="7"/>
  <c r="B6672" i="7"/>
  <c r="B6670" i="7"/>
  <c r="B6671" i="7"/>
  <c r="B6669" i="7"/>
  <c r="B6668" i="7"/>
  <c r="B6667" i="7"/>
  <c r="B6666" i="7"/>
  <c r="B6642" i="7"/>
  <c r="B6665" i="7"/>
  <c r="B6664" i="7"/>
  <c r="B6603" i="7"/>
  <c r="B6663" i="7"/>
  <c r="B6662" i="7"/>
  <c r="B6661" i="7"/>
  <c r="B6660" i="7"/>
  <c r="B6659" i="7"/>
  <c r="B6658" i="7"/>
  <c r="B6657" i="7"/>
  <c r="B6656" i="7"/>
  <c r="B6655" i="7"/>
  <c r="B6654" i="7"/>
  <c r="B6653" i="7"/>
  <c r="B6652" i="7"/>
  <c r="B6651" i="7"/>
  <c r="B6650" i="7"/>
  <c r="B6649" i="7"/>
  <c r="B6648" i="7"/>
  <c r="B6647" i="7"/>
  <c r="B6646" i="7"/>
  <c r="B6645" i="7"/>
  <c r="B6644" i="7"/>
  <c r="B6643" i="7"/>
  <c r="B6641" i="7"/>
  <c r="B6640" i="7"/>
  <c r="B6639" i="7"/>
  <c r="B6638" i="7"/>
  <c r="B6637" i="7"/>
  <c r="B6636" i="7"/>
  <c r="B6635" i="7"/>
  <c r="B6634" i="7"/>
  <c r="B6633" i="7"/>
  <c r="B6632" i="7"/>
  <c r="B6631" i="7"/>
  <c r="B6630" i="7"/>
  <c r="B6629" i="7"/>
  <c r="B6628" i="7"/>
  <c r="B6627" i="7"/>
  <c r="B6626" i="7"/>
  <c r="B6625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8" i="7"/>
  <c r="B6599" i="7"/>
  <c r="B6600" i="7"/>
  <c r="B6601" i="7"/>
  <c r="B6602" i="7"/>
  <c r="B6789" i="7"/>
  <c r="B6788" i="7"/>
  <c r="B6787" i="7"/>
  <c r="B6786" i="7"/>
  <c r="B6785" i="7"/>
  <c r="B6784" i="7"/>
  <c r="B6777" i="7"/>
  <c r="B6783" i="7"/>
  <c r="B6781" i="7"/>
  <c r="B6782" i="7"/>
  <c r="B6780" i="7"/>
  <c r="B6779" i="7"/>
  <c r="B6778" i="7"/>
  <c r="B6776" i="7"/>
  <c r="B6775" i="7"/>
  <c r="B6774" i="7"/>
  <c r="B6773" i="7"/>
  <c r="B6772" i="7"/>
  <c r="B6771" i="7"/>
  <c r="B6770" i="7"/>
  <c r="B6769" i="7"/>
  <c r="B6768" i="7"/>
  <c r="B6767" i="7"/>
  <c r="B6766" i="7"/>
  <c r="B6765" i="7"/>
  <c r="B6764" i="7"/>
  <c r="B6763" i="7"/>
  <c r="B6762" i="7"/>
  <c r="B6761" i="7"/>
  <c r="B6760" i="7"/>
  <c r="B6759" i="7"/>
  <c r="B6758" i="7"/>
  <c r="B6757" i="7"/>
  <c r="B6756" i="7"/>
  <c r="B6755" i="7"/>
  <c r="B6754" i="7"/>
  <c r="B6753" i="7"/>
  <c r="B6752" i="7"/>
  <c r="B6751" i="7"/>
  <c r="B6750" i="7"/>
  <c r="B6749" i="7"/>
  <c r="B6748" i="7"/>
  <c r="B6747" i="7"/>
  <c r="B6746" i="7"/>
  <c r="B6745" i="7"/>
  <c r="B6744" i="7"/>
  <c r="B6743" i="7"/>
  <c r="B6742" i="7"/>
  <c r="B6741" i="7"/>
  <c r="B6740" i="7"/>
  <c r="B6739" i="7"/>
  <c r="B6738" i="7"/>
  <c r="B6737" i="7"/>
  <c r="B6736" i="7"/>
  <c r="B6735" i="7"/>
  <c r="B6734" i="7"/>
  <c r="B6733" i="7"/>
  <c r="B6732" i="7"/>
  <c r="B6731" i="7"/>
  <c r="B6730" i="7"/>
  <c r="B6729" i="7"/>
  <c r="B6728" i="7"/>
  <c r="B6727" i="7"/>
  <c r="B6726" i="7"/>
  <c r="B6725" i="7"/>
  <c r="B6724" i="7"/>
  <c r="B6723" i="7"/>
  <c r="B6722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694" i="7"/>
  <c r="B6687" i="7"/>
  <c r="B6678" i="7"/>
  <c r="B6679" i="7"/>
  <c r="B6680" i="7"/>
  <c r="B6681" i="7"/>
  <c r="B6682" i="7"/>
  <c r="B6683" i="7"/>
  <c r="B6684" i="7"/>
  <c r="B6685" i="7"/>
  <c r="B6686" i="7"/>
  <c r="B6691" i="7"/>
  <c r="B6688" i="7"/>
  <c r="B6689" i="7"/>
  <c r="B6690" i="7"/>
  <c r="B6692" i="7"/>
  <c r="B6693" i="7"/>
  <c r="B6902" i="7"/>
  <c r="B6901" i="7"/>
  <c r="B6900" i="7"/>
  <c r="B6899" i="7"/>
  <c r="B6898" i="7"/>
  <c r="B6897" i="7"/>
  <c r="B6892" i="7"/>
  <c r="B6896" i="7"/>
  <c r="B6895" i="7"/>
  <c r="B6894" i="7"/>
  <c r="B6893" i="7"/>
  <c r="B6891" i="7"/>
  <c r="B6890" i="7"/>
  <c r="B6889" i="7"/>
  <c r="B6888" i="7"/>
  <c r="B6887" i="7"/>
  <c r="B6886" i="7"/>
  <c r="B6885" i="7"/>
  <c r="B6884" i="7"/>
  <c r="B6883" i="7"/>
  <c r="B6882" i="7"/>
  <c r="B6881" i="7"/>
  <c r="B6880" i="7"/>
  <c r="B6879" i="7"/>
  <c r="B6878" i="7"/>
  <c r="B6877" i="7"/>
  <c r="B6876" i="7"/>
  <c r="B6875" i="7"/>
  <c r="B6874" i="7"/>
  <c r="B6873" i="7"/>
  <c r="B6872" i="7"/>
  <c r="B6871" i="7"/>
  <c r="B6870" i="7"/>
  <c r="B6869" i="7"/>
  <c r="B6868" i="7"/>
  <c r="B6867" i="7"/>
  <c r="B6866" i="7"/>
  <c r="B6865" i="7"/>
  <c r="B6864" i="7"/>
  <c r="B6863" i="7"/>
  <c r="B6862" i="7"/>
  <c r="B6861" i="7"/>
  <c r="B6860" i="7"/>
  <c r="B6859" i="7"/>
  <c r="B6858" i="7"/>
  <c r="B6857" i="7"/>
  <c r="B6856" i="7"/>
  <c r="B6855" i="7"/>
  <c r="B6854" i="7"/>
  <c r="B6853" i="7"/>
  <c r="B6852" i="7"/>
  <c r="B6851" i="7"/>
  <c r="B6850" i="7"/>
  <c r="B6849" i="7"/>
  <c r="B6848" i="7"/>
  <c r="B6847" i="7"/>
  <c r="B6846" i="7"/>
  <c r="B6845" i="7"/>
  <c r="B6844" i="7"/>
  <c r="B6843" i="7"/>
  <c r="B6842" i="7"/>
  <c r="B6841" i="7"/>
  <c r="B6840" i="7"/>
  <c r="B6839" i="7"/>
  <c r="B6838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9" i="7"/>
  <c r="B6828" i="7"/>
  <c r="B6830" i="7"/>
  <c r="B6831" i="7"/>
  <c r="B6832" i="7"/>
  <c r="B6833" i="7"/>
  <c r="B6834" i="7"/>
  <c r="B6835" i="7"/>
  <c r="B6836" i="7"/>
  <c r="B6837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8" i="7"/>
  <c r="B6809" i="7"/>
  <c r="B6810" i="7"/>
  <c r="B6811" i="7"/>
  <c r="B6812" i="7"/>
  <c r="B6981" i="7"/>
  <c r="B6980" i="7"/>
  <c r="B6978" i="7"/>
  <c r="B6977" i="7"/>
  <c r="B6976" i="7"/>
  <c r="B6975" i="7"/>
  <c r="B6974" i="7"/>
  <c r="B6972" i="7"/>
  <c r="B6973" i="7"/>
  <c r="B6971" i="7"/>
  <c r="B6970" i="7"/>
  <c r="B6969" i="7"/>
  <c r="B6968" i="7"/>
  <c r="B6967" i="7"/>
  <c r="B6966" i="7"/>
  <c r="B6965" i="7"/>
  <c r="B6964" i="7"/>
  <c r="B6963" i="7"/>
  <c r="B6962" i="7"/>
  <c r="B6961" i="7"/>
  <c r="B6960" i="7"/>
  <c r="B6959" i="7"/>
  <c r="B6958" i="7"/>
  <c r="B6957" i="7"/>
  <c r="B6956" i="7"/>
  <c r="B6955" i="7"/>
  <c r="B6954" i="7"/>
  <c r="B6953" i="7"/>
  <c r="B6952" i="7"/>
  <c r="B6951" i="7"/>
  <c r="B6950" i="7"/>
  <c r="B6949" i="7"/>
  <c r="B6948" i="7"/>
  <c r="B6947" i="7"/>
  <c r="B6946" i="7"/>
  <c r="B6945" i="7"/>
  <c r="B6944" i="7"/>
  <c r="B6943" i="7"/>
  <c r="B6942" i="7"/>
  <c r="B6941" i="7"/>
  <c r="B6940" i="7"/>
  <c r="B6938" i="7"/>
  <c r="B6939" i="7"/>
  <c r="B6937" i="7"/>
  <c r="B6936" i="7"/>
  <c r="B6935" i="7"/>
  <c r="B6934" i="7"/>
  <c r="B6933" i="7"/>
  <c r="B6932" i="7"/>
  <c r="B6931" i="7"/>
  <c r="B6930" i="7"/>
  <c r="B6929" i="7"/>
  <c r="B6910" i="7"/>
  <c r="B6911" i="7"/>
  <c r="B6912" i="7"/>
  <c r="B6913" i="7"/>
  <c r="B6914" i="7"/>
  <c r="B6915" i="7"/>
  <c r="B6916" i="7"/>
  <c r="B6917" i="7"/>
  <c r="B6918" i="7"/>
  <c r="B6919" i="7"/>
  <c r="B6920" i="7"/>
  <c r="B6921" i="7"/>
  <c r="B6922" i="7"/>
  <c r="B6923" i="7"/>
  <c r="B6924" i="7"/>
  <c r="B6925" i="7"/>
  <c r="B6926" i="7"/>
  <c r="B6927" i="7"/>
  <c r="B6928" i="7"/>
  <c r="B6903" i="7"/>
  <c r="B6904" i="7"/>
  <c r="B6905" i="7"/>
  <c r="B6906" i="7"/>
  <c r="B6907" i="7"/>
  <c r="B6908" i="7"/>
  <c r="B6909" i="7"/>
  <c r="B7051" i="7"/>
  <c r="B7050" i="7"/>
  <c r="B7049" i="7"/>
  <c r="B7048" i="7"/>
  <c r="B7047" i="7"/>
  <c r="B7045" i="7"/>
  <c r="B7046" i="7"/>
  <c r="B7044" i="7"/>
  <c r="B7043" i="7"/>
  <c r="B7042" i="7"/>
  <c r="B7041" i="7"/>
  <c r="B7040" i="7"/>
  <c r="B7039" i="7"/>
  <c r="B7038" i="7"/>
  <c r="B7037" i="7"/>
  <c r="B7036" i="7"/>
  <c r="B7034" i="7"/>
  <c r="B7033" i="7"/>
  <c r="B7035" i="7"/>
  <c r="B7032" i="7"/>
  <c r="B7031" i="7"/>
  <c r="B7030" i="7"/>
  <c r="B7029" i="7"/>
  <c r="B7028" i="7"/>
  <c r="B7027" i="7"/>
  <c r="B7026" i="7"/>
  <c r="B7025" i="7"/>
  <c r="B7024" i="7"/>
  <c r="B7023" i="7"/>
  <c r="B7022" i="7"/>
  <c r="B7021" i="7"/>
  <c r="B7020" i="7"/>
  <c r="B7018" i="7"/>
  <c r="B7019" i="7"/>
  <c r="B7017" i="7"/>
  <c r="B7016" i="7"/>
  <c r="B7015" i="7"/>
  <c r="B7014" i="7"/>
  <c r="B7013" i="7"/>
  <c r="B7012" i="7"/>
  <c r="B7011" i="7"/>
  <c r="B7010" i="7"/>
  <c r="B7009" i="7"/>
  <c r="B7008" i="7"/>
  <c r="B7007" i="7"/>
  <c r="B7006" i="7"/>
  <c r="B7005" i="7"/>
  <c r="B7004" i="7"/>
  <c r="B6993" i="7"/>
  <c r="B6994" i="7"/>
  <c r="B6995" i="7"/>
  <c r="B6996" i="7"/>
  <c r="B6997" i="7"/>
  <c r="B6998" i="7"/>
  <c r="B6999" i="7"/>
  <c r="B7000" i="7"/>
  <c r="B7001" i="7"/>
  <c r="B7002" i="7"/>
  <c r="B7003" i="7"/>
  <c r="B6982" i="7"/>
  <c r="B6983" i="7"/>
  <c r="B6984" i="7"/>
  <c r="B6985" i="7"/>
  <c r="B6986" i="7"/>
  <c r="B6987" i="7"/>
  <c r="B6988" i="7"/>
  <c r="B6989" i="7"/>
  <c r="B6990" i="7"/>
  <c r="B6991" i="7"/>
  <c r="B6992" i="7"/>
  <c r="B7089" i="7"/>
  <c r="B7087" i="7"/>
  <c r="B7088" i="7"/>
  <c r="B7086" i="7"/>
  <c r="B7085" i="7"/>
  <c r="B7084" i="7"/>
  <c r="B7083" i="7"/>
  <c r="B7082" i="7"/>
  <c r="B7081" i="7"/>
  <c r="B7080" i="7"/>
  <c r="B7079" i="7"/>
  <c r="B7078" i="7"/>
  <c r="B7077" i="7"/>
  <c r="B7076" i="7"/>
  <c r="B7075" i="7"/>
  <c r="B7074" i="7"/>
  <c r="B7073" i="7"/>
  <c r="B7072" i="7"/>
  <c r="B7071" i="7"/>
  <c r="B7070" i="7"/>
  <c r="B7069" i="7"/>
  <c r="B7068" i="7"/>
  <c r="B7067" i="7"/>
  <c r="B7066" i="7"/>
  <c r="B7065" i="7"/>
  <c r="B7064" i="7"/>
  <c r="B7063" i="7"/>
  <c r="B7057" i="7"/>
  <c r="B7058" i="7"/>
  <c r="B7059" i="7"/>
  <c r="B7060" i="7"/>
  <c r="B7061" i="7"/>
  <c r="B7062" i="7"/>
  <c r="B7052" i="7"/>
  <c r="B7053" i="7"/>
  <c r="B7054" i="7"/>
  <c r="B7055" i="7"/>
  <c r="B7056" i="7"/>
  <c r="B7158" i="7"/>
  <c r="B7156" i="7"/>
  <c r="B7154" i="7"/>
  <c r="B7153" i="7"/>
  <c r="B7152" i="7"/>
  <c r="B7151" i="7"/>
  <c r="B7150" i="7"/>
  <c r="B7149" i="7"/>
  <c r="B7148" i="7"/>
  <c r="B7147" i="7"/>
  <c r="B7146" i="7"/>
  <c r="B7145" i="7"/>
  <c r="B7144" i="7"/>
  <c r="B7143" i="7"/>
  <c r="B7142" i="7"/>
  <c r="B7141" i="7"/>
  <c r="B7140" i="7"/>
  <c r="B7139" i="7"/>
  <c r="B7138" i="7"/>
  <c r="B7137" i="7"/>
  <c r="B7136" i="7"/>
  <c r="B7135" i="7"/>
  <c r="B7134" i="7"/>
  <c r="B7132" i="7"/>
  <c r="B7131" i="7"/>
  <c r="B7130" i="7"/>
  <c r="B7129" i="7"/>
  <c r="B7128" i="7"/>
  <c r="B7127" i="7"/>
  <c r="B7126" i="7"/>
  <c r="B7125" i="7"/>
  <c r="B7124" i="7"/>
  <c r="B7123" i="7"/>
  <c r="B7122" i="7"/>
  <c r="B7121" i="7"/>
  <c r="B7120" i="7"/>
  <c r="B7119" i="7"/>
  <c r="B7118" i="7"/>
  <c r="B7117" i="7"/>
  <c r="B7108" i="7"/>
  <c r="B7109" i="7"/>
  <c r="B7111" i="7"/>
  <c r="B7110" i="7"/>
  <c r="B7112" i="7"/>
  <c r="B7113" i="7"/>
  <c r="B7114" i="7"/>
  <c r="B7115" i="7"/>
  <c r="B7116" i="7"/>
  <c r="B7106" i="7"/>
  <c r="B7090" i="7"/>
  <c r="B7091" i="7"/>
  <c r="B7092" i="7"/>
  <c r="B7093" i="7"/>
  <c r="B7094" i="7"/>
  <c r="B7096" i="7"/>
  <c r="B7095" i="7"/>
  <c r="B7097" i="7"/>
  <c r="B7098" i="7"/>
  <c r="B7099" i="7"/>
  <c r="B7100" i="7"/>
  <c r="B7101" i="7"/>
  <c r="B7103" i="7"/>
  <c r="B7104" i="7"/>
  <c r="B7107" i="7"/>
  <c r="B7232" i="7"/>
  <c r="B7231" i="7"/>
  <c r="B7230" i="7"/>
  <c r="B7228" i="7"/>
  <c r="B7229" i="7"/>
  <c r="B7227" i="7"/>
  <c r="B7226" i="7"/>
  <c r="B7225" i="7"/>
  <c r="B7224" i="7"/>
  <c r="B7223" i="7"/>
  <c r="B7222" i="7"/>
  <c r="B7221" i="7"/>
  <c r="B7220" i="7"/>
  <c r="B7219" i="7"/>
  <c r="B7218" i="7"/>
  <c r="B7217" i="7"/>
  <c r="B7216" i="7"/>
  <c r="B7215" i="7"/>
  <c r="B7214" i="7"/>
  <c r="B7213" i="7"/>
  <c r="B7212" i="7"/>
  <c r="B7211" i="7"/>
  <c r="B7210" i="7"/>
  <c r="B7209" i="7"/>
  <c r="B7208" i="7"/>
  <c r="B7207" i="7"/>
  <c r="B7206" i="7"/>
  <c r="B7205" i="7"/>
  <c r="B7203" i="7"/>
  <c r="B7204" i="7"/>
  <c r="B7202" i="7"/>
  <c r="B7201" i="7"/>
  <c r="B7200" i="7"/>
  <c r="B7199" i="7"/>
  <c r="B7198" i="7"/>
  <c r="B7197" i="7"/>
  <c r="B7196" i="7"/>
  <c r="B7195" i="7"/>
  <c r="B7194" i="7"/>
  <c r="B7193" i="7"/>
  <c r="B7178" i="7"/>
  <c r="B7179" i="7"/>
  <c r="B7180" i="7"/>
  <c r="B7181" i="7"/>
  <c r="B7182" i="7"/>
  <c r="B7183" i="7"/>
  <c r="B7185" i="7"/>
  <c r="B7186" i="7"/>
  <c r="B7187" i="7"/>
  <c r="B7188" i="7"/>
  <c r="B7190" i="7"/>
  <c r="B7191" i="7"/>
  <c r="B7192" i="7"/>
  <c r="B7169" i="7"/>
  <c r="B7159" i="7"/>
  <c r="B7160" i="7"/>
  <c r="B7161" i="7"/>
  <c r="B7162" i="7"/>
  <c r="B7163" i="7"/>
  <c r="B7164" i="7"/>
  <c r="B7165" i="7"/>
  <c r="B7166" i="7"/>
  <c r="B7167" i="7"/>
  <c r="B7168" i="7"/>
  <c r="B7170" i="7"/>
  <c r="B7171" i="7"/>
  <c r="B7173" i="7"/>
  <c r="B7174" i="7"/>
  <c r="B7175" i="7"/>
  <c r="B7176" i="7"/>
  <c r="B7177" i="7"/>
  <c r="B7308" i="7"/>
  <c r="B7307" i="7"/>
  <c r="B7305" i="7"/>
  <c r="B7304" i="7"/>
  <c r="B7303" i="7"/>
  <c r="B7302" i="7"/>
  <c r="B7301" i="7"/>
  <c r="B7300" i="7"/>
  <c r="B7299" i="7"/>
  <c r="B7298" i="7"/>
  <c r="B7297" i="7"/>
  <c r="B7296" i="7"/>
  <c r="B7295" i="7"/>
  <c r="B7294" i="7"/>
  <c r="B7293" i="7"/>
  <c r="B7292" i="7"/>
  <c r="B7291" i="7"/>
  <c r="B7290" i="7"/>
  <c r="B7289" i="7"/>
  <c r="B7288" i="7"/>
  <c r="B7287" i="7"/>
  <c r="B7286" i="7"/>
  <c r="B7285" i="7"/>
  <c r="B7284" i="7"/>
  <c r="B7283" i="7"/>
  <c r="B7282" i="7"/>
  <c r="B7281" i="7"/>
  <c r="B7280" i="7"/>
  <c r="B7279" i="7"/>
  <c r="B7278" i="7"/>
  <c r="B7277" i="7"/>
  <c r="B7276" i="7"/>
  <c r="B7275" i="7"/>
  <c r="B7274" i="7"/>
  <c r="B7273" i="7"/>
  <c r="B7272" i="7"/>
  <c r="B7271" i="7"/>
  <c r="B7256" i="7"/>
  <c r="B7257" i="7"/>
  <c r="B7258" i="7"/>
  <c r="B7259" i="7"/>
  <c r="B7260" i="7"/>
  <c r="B7261" i="7"/>
  <c r="B7263" i="7"/>
  <c r="B7265" i="7"/>
  <c r="B7264" i="7"/>
  <c r="B7266" i="7"/>
  <c r="B7267" i="7"/>
  <c r="B7268" i="7"/>
  <c r="B7269" i="7"/>
  <c r="B7270" i="7"/>
  <c r="B7238" i="7"/>
  <c r="B7233" i="7"/>
  <c r="B7235" i="7"/>
  <c r="B7236" i="7"/>
  <c r="B7237" i="7"/>
  <c r="B7239" i="7"/>
  <c r="B7240" i="7"/>
  <c r="B7241" i="7"/>
  <c r="B7242" i="7"/>
  <c r="B7243" i="7"/>
  <c r="B7244" i="7"/>
  <c r="B7245" i="7"/>
  <c r="B7246" i="7"/>
  <c r="B7247" i="7"/>
  <c r="B7248" i="7"/>
  <c r="B7250" i="7"/>
  <c r="B7251" i="7"/>
  <c r="B7252" i="7"/>
  <c r="B7253" i="7"/>
  <c r="B7254" i="7"/>
  <c r="B7255" i="7"/>
  <c r="B7392" i="7"/>
  <c r="B7391" i="7"/>
  <c r="B7390" i="7"/>
  <c r="B7389" i="7"/>
  <c r="B7388" i="7"/>
  <c r="B7387" i="7"/>
  <c r="B7385" i="7"/>
  <c r="B7386" i="7"/>
  <c r="B7384" i="7"/>
  <c r="B7383" i="7"/>
  <c r="B7382" i="7"/>
  <c r="B7381" i="7"/>
  <c r="B7380" i="7"/>
  <c r="B7379" i="7"/>
  <c r="B7378" i="7"/>
  <c r="B7377" i="7"/>
  <c r="B7376" i="7"/>
  <c r="B7375" i="7"/>
  <c r="B7374" i="7"/>
  <c r="B7373" i="7"/>
  <c r="B7372" i="7"/>
  <c r="B7371" i="7"/>
  <c r="B7370" i="7"/>
  <c r="B7369" i="7"/>
  <c r="B7368" i="7"/>
  <c r="B7367" i="7"/>
  <c r="B7366" i="7"/>
  <c r="B7365" i="7"/>
  <c r="B7364" i="7"/>
  <c r="B7363" i="7"/>
  <c r="B7362" i="7"/>
  <c r="B7361" i="7"/>
  <c r="B7360" i="7"/>
  <c r="B7359" i="7"/>
  <c r="B7358" i="7"/>
  <c r="B7357" i="7"/>
  <c r="B7355" i="7"/>
  <c r="B7356" i="7"/>
  <c r="B7354" i="7"/>
  <c r="B7353" i="7"/>
  <c r="B7352" i="7"/>
  <c r="B7351" i="7"/>
  <c r="B7350" i="7"/>
  <c r="B7349" i="7"/>
  <c r="B7331" i="7"/>
  <c r="B7332" i="7"/>
  <c r="B7333" i="7"/>
  <c r="B7334" i="7"/>
  <c r="B7335" i="7"/>
  <c r="B7336" i="7"/>
  <c r="B7337" i="7"/>
  <c r="B7338" i="7"/>
  <c r="B7339" i="7"/>
  <c r="B7340" i="7"/>
  <c r="B7341" i="7"/>
  <c r="B7343" i="7"/>
  <c r="B7342" i="7"/>
  <c r="B7344" i="7"/>
  <c r="B7345" i="7"/>
  <c r="B7346" i="7"/>
  <c r="B7347" i="7"/>
  <c r="B7348" i="7"/>
  <c r="B7320" i="7"/>
  <c r="B7309" i="7"/>
  <c r="B7311" i="7"/>
  <c r="B7312" i="7"/>
  <c r="B7313" i="7"/>
  <c r="B7314" i="7"/>
  <c r="B7316" i="7"/>
  <c r="B7315" i="7"/>
  <c r="B7317" i="7"/>
  <c r="B7318" i="7"/>
  <c r="B7319" i="7"/>
  <c r="B7321" i="7"/>
  <c r="B7322" i="7"/>
  <c r="B7323" i="7"/>
  <c r="B7325" i="7"/>
  <c r="B7326" i="7"/>
  <c r="B7327" i="7"/>
  <c r="B7328" i="7"/>
  <c r="B7329" i="7"/>
  <c r="B7330" i="7"/>
  <c r="B7473" i="7"/>
  <c r="B7471" i="7"/>
  <c r="B7470" i="7"/>
  <c r="B7469" i="7"/>
  <c r="B7468" i="7"/>
  <c r="B7467" i="7"/>
  <c r="B7466" i="7"/>
  <c r="B7459" i="7"/>
  <c r="B7465" i="7"/>
  <c r="B7464" i="7"/>
  <c r="B7463" i="7"/>
  <c r="B7462" i="7"/>
  <c r="B7461" i="7"/>
  <c r="B7460" i="7"/>
  <c r="B7457" i="7"/>
  <c r="B7456" i="7"/>
  <c r="B7455" i="7"/>
  <c r="B7454" i="7"/>
  <c r="B7453" i="7"/>
  <c r="B7452" i="7"/>
  <c r="B7451" i="7"/>
  <c r="B7450" i="7"/>
  <c r="B7449" i="7"/>
  <c r="B7448" i="7"/>
  <c r="B7447" i="7"/>
  <c r="B7446" i="7"/>
  <c r="B7445" i="7"/>
  <c r="B7444" i="7"/>
  <c r="B7443" i="7"/>
  <c r="B7442" i="7"/>
  <c r="B7441" i="7"/>
  <c r="B7440" i="7"/>
  <c r="B7439" i="7"/>
  <c r="B7438" i="7"/>
  <c r="B7437" i="7"/>
  <c r="B7436" i="7"/>
  <c r="B7434" i="7"/>
  <c r="B7435" i="7"/>
  <c r="B7433" i="7"/>
  <c r="B7432" i="7"/>
  <c r="B7431" i="7"/>
  <c r="B7430" i="7"/>
  <c r="B7429" i="7"/>
  <c r="B7428" i="7"/>
  <c r="B7427" i="7"/>
  <c r="B7415" i="7"/>
  <c r="B7416" i="7"/>
  <c r="B7417" i="7"/>
  <c r="B7418" i="7"/>
  <c r="B7419" i="7"/>
  <c r="B7420" i="7"/>
  <c r="B7421" i="7"/>
  <c r="B7422" i="7"/>
  <c r="B7423" i="7"/>
  <c r="B7424" i="7"/>
  <c r="B7425" i="7"/>
  <c r="B7426" i="7"/>
  <c r="B7393" i="7"/>
  <c r="B7395" i="7"/>
  <c r="B7396" i="7"/>
  <c r="B7397" i="7"/>
  <c r="B7398" i="7"/>
  <c r="B7399" i="7"/>
  <c r="B7400" i="7"/>
  <c r="B7401" i="7"/>
  <c r="B7402" i="7"/>
  <c r="B7403" i="7"/>
  <c r="B7404" i="7"/>
  <c r="B7405" i="7"/>
  <c r="B7406" i="7"/>
  <c r="B7407" i="7"/>
  <c r="B7408" i="7"/>
  <c r="B7409" i="7"/>
  <c r="B7410" i="7"/>
  <c r="B7411" i="7"/>
  <c r="B7412" i="7"/>
  <c r="B7413" i="7"/>
  <c r="B7414" i="7"/>
  <c r="B7552" i="7"/>
  <c r="B7550" i="7"/>
  <c r="B7549" i="7"/>
  <c r="B7548" i="7"/>
  <c r="B7547" i="7"/>
  <c r="B7546" i="7"/>
  <c r="B7545" i="7"/>
  <c r="B7544" i="7"/>
  <c r="B7543" i="7"/>
  <c r="B7542" i="7"/>
  <c r="B7541" i="7"/>
  <c r="B7540" i="7"/>
  <c r="B7539" i="7"/>
  <c r="B7538" i="7"/>
  <c r="B7537" i="7"/>
  <c r="B7536" i="7"/>
  <c r="B7535" i="7"/>
  <c r="B7534" i="7"/>
  <c r="B7533" i="7"/>
  <c r="B7532" i="7"/>
  <c r="B7531" i="7"/>
  <c r="B7530" i="7"/>
  <c r="B7529" i="7"/>
  <c r="B7528" i="7"/>
  <c r="B7526" i="7"/>
  <c r="B7525" i="7"/>
  <c r="B7524" i="7"/>
  <c r="B7523" i="7"/>
  <c r="B7522" i="7"/>
  <c r="B7521" i="7"/>
  <c r="B7520" i="7"/>
  <c r="B7519" i="7"/>
  <c r="B7518" i="7"/>
  <c r="B7517" i="7"/>
  <c r="B7516" i="7"/>
  <c r="B7515" i="7"/>
  <c r="B7513" i="7"/>
  <c r="B7514" i="7"/>
  <c r="B7512" i="7"/>
  <c r="B7511" i="7"/>
  <c r="B7510" i="7"/>
  <c r="B7509" i="7"/>
  <c r="B7508" i="7"/>
  <c r="B7497" i="7"/>
  <c r="B7498" i="7"/>
  <c r="B7499" i="7"/>
  <c r="B7500" i="7"/>
  <c r="B7501" i="7"/>
  <c r="B7502" i="7"/>
  <c r="B7503" i="7"/>
  <c r="B7504" i="7"/>
  <c r="B7505" i="7"/>
  <c r="B7506" i="7"/>
  <c r="B7507" i="7"/>
  <c r="B7483" i="7"/>
  <c r="B7476" i="7"/>
  <c r="B7474" i="7"/>
  <c r="B7477" i="7"/>
  <c r="B7479" i="7"/>
  <c r="B7478" i="7"/>
  <c r="B7481" i="7"/>
  <c r="B7480" i="7"/>
  <c r="B7482" i="7"/>
  <c r="B7484" i="7"/>
  <c r="B7485" i="7"/>
  <c r="B7486" i="7"/>
  <c r="B7487" i="7"/>
  <c r="B7491" i="7"/>
  <c r="B7489" i="7"/>
  <c r="B7492" i="7"/>
  <c r="B7493" i="7"/>
  <c r="B7494" i="7"/>
  <c r="B7496" i="7"/>
  <c r="B7495" i="7"/>
  <c r="B7622" i="7"/>
  <c r="B7620" i="7"/>
  <c r="B7619" i="7"/>
  <c r="B7618" i="7"/>
  <c r="B7617" i="7"/>
  <c r="B7616" i="7"/>
  <c r="B7615" i="7"/>
  <c r="B7614" i="7"/>
  <c r="B7613" i="7"/>
  <c r="B7612" i="7"/>
  <c r="B7611" i="7"/>
  <c r="B7610" i="7"/>
  <c r="B7609" i="7"/>
  <c r="B7608" i="7"/>
  <c r="B7607" i="7"/>
  <c r="B7606" i="7"/>
  <c r="B7605" i="7"/>
  <c r="B7604" i="7"/>
  <c r="B7603" i="7"/>
  <c r="B7602" i="7"/>
  <c r="B7601" i="7"/>
  <c r="B7600" i="7"/>
  <c r="B7599" i="7"/>
  <c r="B7598" i="7"/>
  <c r="B7597" i="7"/>
  <c r="B7596" i="7"/>
  <c r="B7595" i="7"/>
  <c r="B7594" i="7"/>
  <c r="B7593" i="7"/>
  <c r="B7592" i="7"/>
  <c r="B7591" i="7"/>
  <c r="B7590" i="7"/>
  <c r="B7589" i="7"/>
  <c r="B7588" i="7"/>
  <c r="B7587" i="7"/>
  <c r="B7586" i="7"/>
  <c r="B7585" i="7"/>
  <c r="B7584" i="7"/>
  <c r="B7583" i="7"/>
  <c r="B7582" i="7"/>
  <c r="B7571" i="7"/>
  <c r="B7572" i="7"/>
  <c r="B7573" i="7"/>
  <c r="B7574" i="7"/>
  <c r="B7575" i="7"/>
  <c r="B7576" i="7"/>
  <c r="B7577" i="7"/>
  <c r="B7578" i="7"/>
  <c r="B7579" i="7"/>
  <c r="B7580" i="7"/>
  <c r="B7581" i="7"/>
  <c r="B7567" i="7"/>
  <c r="B7554" i="7"/>
  <c r="B7555" i="7"/>
  <c r="B7556" i="7"/>
  <c r="B7557" i="7"/>
  <c r="B7558" i="7"/>
  <c r="B7559" i="7"/>
  <c r="B7560" i="7"/>
  <c r="B7561" i="7"/>
  <c r="B7562" i="7"/>
  <c r="B7563" i="7"/>
  <c r="B7564" i="7"/>
  <c r="B7565" i="7"/>
  <c r="B7566" i="7"/>
  <c r="B7569" i="7"/>
  <c r="B7568" i="7"/>
  <c r="B7570" i="7"/>
  <c r="B7692" i="7"/>
  <c r="B7691" i="7"/>
  <c r="B7690" i="7"/>
  <c r="B7689" i="7"/>
  <c r="B7688" i="7"/>
  <c r="B7687" i="7"/>
  <c r="B7686" i="7"/>
  <c r="B7680" i="7"/>
  <c r="B7685" i="7"/>
  <c r="B7684" i="7"/>
  <c r="B7683" i="7"/>
  <c r="B7682" i="7"/>
  <c r="B7681" i="7"/>
  <c r="B7678" i="7"/>
  <c r="B7677" i="7"/>
  <c r="B7676" i="7"/>
  <c r="B7675" i="7"/>
  <c r="B7674" i="7"/>
  <c r="B7673" i="7"/>
  <c r="B7672" i="7"/>
  <c r="B7671" i="7"/>
  <c r="B7670" i="7"/>
  <c r="B7669" i="7"/>
  <c r="B7668" i="7"/>
  <c r="B7667" i="7"/>
  <c r="B7666" i="7"/>
  <c r="B7665" i="7"/>
  <c r="B7664" i="7"/>
  <c r="B7663" i="7"/>
  <c r="B7662" i="7"/>
  <c r="B7661" i="7"/>
  <c r="B7660" i="7"/>
  <c r="B7659" i="7"/>
  <c r="B7658" i="7"/>
  <c r="B7657" i="7"/>
  <c r="B7656" i="7"/>
  <c r="B7655" i="7"/>
  <c r="B7654" i="7"/>
  <c r="B7653" i="7"/>
  <c r="B7652" i="7"/>
  <c r="B7640" i="7"/>
  <c r="B7641" i="7"/>
  <c r="B7642" i="7"/>
  <c r="B7643" i="7"/>
  <c r="B7644" i="7"/>
  <c r="B7645" i="7"/>
  <c r="B7646" i="7"/>
  <c r="B7647" i="7"/>
  <c r="B7648" i="7"/>
  <c r="B7650" i="7"/>
  <c r="B7649" i="7"/>
  <c r="B7651" i="7"/>
  <c r="B7624" i="7"/>
  <c r="B7625" i="7"/>
  <c r="B7626" i="7"/>
  <c r="B7627" i="7"/>
  <c r="B7628" i="7"/>
  <c r="B7629" i="7"/>
  <c r="B7630" i="7"/>
  <c r="B7632" i="7"/>
  <c r="B7631" i="7"/>
  <c r="B7633" i="7"/>
  <c r="B7635" i="7"/>
  <c r="B7636" i="7"/>
  <c r="B7637" i="7"/>
  <c r="B7638" i="7"/>
  <c r="B7639" i="7"/>
  <c r="B7765" i="7"/>
  <c r="B7724" i="7"/>
  <c r="B7726" i="7"/>
  <c r="B7721" i="7"/>
  <c r="B7705" i="7"/>
  <c r="B7703" i="7"/>
  <c r="B7696" i="7"/>
  <c r="B7715" i="7"/>
  <c r="B7729" i="7"/>
  <c r="B7748" i="7"/>
  <c r="B7752" i="7"/>
  <c r="B7753" i="7"/>
  <c r="B7756" i="7"/>
  <c r="B7757" i="7"/>
  <c r="B7758" i="7"/>
  <c r="B7755" i="7"/>
  <c r="B7759" i="7"/>
  <c r="B7760" i="7"/>
  <c r="B7761" i="7"/>
  <c r="B7762" i="7"/>
  <c r="B7763" i="7"/>
  <c r="B7751" i="7"/>
  <c r="B7750" i="7"/>
  <c r="B7749" i="7"/>
  <c r="B7747" i="7"/>
  <c r="B7746" i="7"/>
  <c r="B7745" i="7"/>
  <c r="B7744" i="7"/>
  <c r="B7743" i="7"/>
  <c r="B7742" i="7"/>
  <c r="B7741" i="7"/>
  <c r="B7740" i="7"/>
  <c r="B7739" i="7"/>
  <c r="B7738" i="7"/>
  <c r="B7737" i="7"/>
  <c r="B7736" i="7"/>
  <c r="B7735" i="7"/>
  <c r="B7734" i="7"/>
  <c r="B7733" i="7"/>
  <c r="B7732" i="7"/>
  <c r="B7731" i="7"/>
  <c r="B7730" i="7"/>
  <c r="B7728" i="7"/>
  <c r="B7727" i="7"/>
  <c r="B7723" i="7"/>
  <c r="B7722" i="7"/>
  <c r="B7720" i="7"/>
  <c r="B7719" i="7"/>
  <c r="B7718" i="7"/>
  <c r="B7717" i="7"/>
  <c r="B7716" i="7"/>
  <c r="B7714" i="7"/>
  <c r="B7713" i="7"/>
  <c r="B7712" i="7"/>
  <c r="B7711" i="7"/>
  <c r="B7710" i="7"/>
  <c r="B7709" i="7"/>
  <c r="B7708" i="7"/>
  <c r="B7707" i="7"/>
  <c r="B7702" i="7"/>
  <c r="B7701" i="7"/>
  <c r="B7706" i="7"/>
  <c r="B7700" i="7"/>
  <c r="B7699" i="7"/>
  <c r="B7698" i="7"/>
  <c r="B7697" i="7"/>
  <c r="B7695" i="7"/>
  <c r="B7694" i="7"/>
  <c r="B7843" i="7"/>
  <c r="B7842" i="7"/>
  <c r="B7841" i="7"/>
  <c r="B7840" i="7"/>
  <c r="B7839" i="7"/>
  <c r="B7838" i="7"/>
  <c r="B7837" i="7"/>
  <c r="B7836" i="7"/>
  <c r="B7835" i="7"/>
  <c r="B7834" i="7"/>
  <c r="B7833" i="7"/>
  <c r="B7831" i="7"/>
  <c r="B7830" i="7"/>
  <c r="B7829" i="7"/>
  <c r="B7828" i="7"/>
  <c r="B7827" i="7"/>
  <c r="B7826" i="7"/>
  <c r="B7825" i="7"/>
  <c r="B7824" i="7"/>
  <c r="B7823" i="7"/>
  <c r="B7822" i="7"/>
  <c r="B7821" i="7"/>
  <c r="B7820" i="7"/>
  <c r="B7819" i="7"/>
  <c r="B7818" i="7"/>
  <c r="B7817" i="7"/>
  <c r="B7816" i="7"/>
  <c r="B7814" i="7"/>
  <c r="B7815" i="7"/>
  <c r="B7813" i="7"/>
  <c r="B7812" i="7"/>
  <c r="B7811" i="7"/>
  <c r="B7810" i="7"/>
  <c r="B7809" i="7"/>
  <c r="B7808" i="7"/>
  <c r="B7807" i="7"/>
  <c r="B7806" i="7"/>
  <c r="B7805" i="7"/>
  <c r="B7804" i="7"/>
  <c r="B7803" i="7"/>
  <c r="B7801" i="7"/>
  <c r="B7800" i="7"/>
  <c r="B7799" i="7"/>
  <c r="B7798" i="7"/>
  <c r="B7797" i="7"/>
  <c r="B7796" i="7"/>
  <c r="B7795" i="7"/>
  <c r="B7794" i="7"/>
  <c r="B7793" i="7"/>
  <c r="B7792" i="7"/>
  <c r="B7791" i="7"/>
  <c r="B7790" i="7"/>
  <c r="B7789" i="7"/>
  <c r="B7788" i="7"/>
  <c r="B7787" i="7"/>
  <c r="B7786" i="7"/>
  <c r="B7785" i="7"/>
  <c r="B7784" i="7"/>
  <c r="B7783" i="7"/>
  <c r="B7782" i="7"/>
  <c r="B7781" i="7"/>
  <c r="B7780" i="7"/>
  <c r="B7779" i="7"/>
  <c r="B7777" i="7"/>
  <c r="B7776" i="7"/>
  <c r="B7775" i="7"/>
  <c r="B7774" i="7"/>
  <c r="B7773" i="7"/>
  <c r="B7772" i="7"/>
  <c r="B7771" i="7"/>
  <c r="B7770" i="7"/>
  <c r="B7769" i="7"/>
  <c r="B7768" i="7"/>
  <c r="B7766" i="7"/>
  <c r="B36" i="7"/>
  <c r="B35" i="7"/>
  <c r="B34" i="7"/>
  <c r="B33" i="7"/>
  <c r="B32" i="7"/>
  <c r="B31" i="7"/>
  <c r="B30" i="7"/>
  <c r="B29" i="7"/>
  <c r="B28" i="7"/>
  <c r="B26" i="7"/>
  <c r="B25" i="7"/>
  <c r="B24" i="7"/>
  <c r="B23" i="7"/>
  <c r="B22" i="7"/>
  <c r="B21" i="7"/>
  <c r="B19" i="7"/>
  <c r="B18" i="7"/>
  <c r="B17" i="7"/>
  <c r="B16" i="7"/>
  <c r="B15" i="7"/>
  <c r="B14" i="7"/>
  <c r="B13" i="7"/>
  <c r="B12" i="7"/>
  <c r="B11" i="7"/>
  <c r="B10" i="7"/>
  <c r="B9" i="7"/>
  <c r="B8" i="7"/>
  <c r="B6" i="7"/>
  <c r="B5" i="7"/>
  <c r="B4" i="7"/>
  <c r="B3" i="7"/>
  <c r="B2" i="7"/>
  <c r="B68" i="7"/>
  <c r="B67" i="7"/>
  <c r="B66" i="7"/>
  <c r="B65" i="7"/>
  <c r="B64" i="7"/>
  <c r="B63" i="7"/>
  <c r="B62" i="7"/>
  <c r="B61" i="7"/>
  <c r="B60" i="7"/>
  <c r="B59" i="7"/>
  <c r="B57" i="7"/>
  <c r="B58" i="7"/>
  <c r="B54" i="7"/>
  <c r="B53" i="7"/>
  <c r="B52" i="7"/>
  <c r="B50" i="7"/>
  <c r="B49" i="7"/>
  <c r="B48" i="7"/>
  <c r="B47" i="7"/>
  <c r="B46" i="7"/>
  <c r="B45" i="7"/>
  <c r="B44" i="7"/>
  <c r="B43" i="7"/>
  <c r="B42" i="7"/>
  <c r="B40" i="7"/>
  <c r="B39" i="7"/>
  <c r="B38" i="7"/>
  <c r="B37" i="7"/>
  <c r="B91" i="7"/>
  <c r="B90" i="7"/>
  <c r="B89" i="7"/>
  <c r="B88" i="7"/>
  <c r="B87" i="7"/>
  <c r="B86" i="7"/>
  <c r="B85" i="7"/>
  <c r="B83" i="7"/>
  <c r="B82" i="7"/>
  <c r="B81" i="7"/>
  <c r="B80" i="7"/>
  <c r="B79" i="7"/>
  <c r="B78" i="7"/>
  <c r="B76" i="7"/>
  <c r="B77" i="7"/>
  <c r="B75" i="7"/>
  <c r="B74" i="7"/>
  <c r="B72" i="7"/>
  <c r="B71" i="7"/>
  <c r="B70" i="7"/>
  <c r="B69" i="7"/>
  <c r="B114" i="7"/>
  <c r="B113" i="7"/>
  <c r="B112" i="7"/>
  <c r="B111" i="7"/>
  <c r="B110" i="7"/>
  <c r="B109" i="7"/>
  <c r="B108" i="7"/>
  <c r="B107" i="7"/>
  <c r="B105" i="7"/>
  <c r="B104" i="7"/>
  <c r="B103" i="7"/>
  <c r="B102" i="7"/>
  <c r="B101" i="7"/>
  <c r="B100" i="7"/>
  <c r="B99" i="7"/>
  <c r="B98" i="7"/>
  <c r="B97" i="7"/>
  <c r="B96" i="7"/>
  <c r="B95" i="7"/>
  <c r="B93" i="7"/>
  <c r="B92" i="7"/>
  <c r="B125" i="7"/>
  <c r="B124" i="7"/>
  <c r="B123" i="7"/>
  <c r="B122" i="7"/>
  <c r="B121" i="7"/>
  <c r="B120" i="7"/>
  <c r="B119" i="7"/>
  <c r="B118" i="7"/>
  <c r="B117" i="7"/>
  <c r="B116" i="7"/>
  <c r="B115" i="7"/>
  <c r="B157" i="7"/>
  <c r="B156" i="7"/>
  <c r="B155" i="7"/>
  <c r="B154" i="7"/>
  <c r="B153" i="7"/>
  <c r="B152" i="7"/>
  <c r="B151" i="7"/>
  <c r="B150" i="7"/>
  <c r="B149" i="7"/>
  <c r="B148" i="7"/>
  <c r="B146" i="7"/>
  <c r="B145" i="7"/>
  <c r="B144" i="7"/>
  <c r="B143" i="7"/>
  <c r="B141" i="7"/>
  <c r="B140" i="7"/>
  <c r="B139" i="7"/>
  <c r="B137" i="7"/>
  <c r="B138" i="7"/>
  <c r="B136" i="7"/>
  <c r="B135" i="7"/>
  <c r="B134" i="7"/>
  <c r="B132" i="7"/>
  <c r="B133" i="7"/>
  <c r="B131" i="7"/>
  <c r="B130" i="7"/>
  <c r="B129" i="7"/>
  <c r="B127" i="7"/>
  <c r="B126" i="7"/>
  <c r="B190" i="7"/>
  <c r="B189" i="7"/>
  <c r="B188" i="7"/>
  <c r="B187" i="7"/>
  <c r="B186" i="7"/>
  <c r="B185" i="7"/>
  <c r="B184" i="7"/>
  <c r="B182" i="7"/>
  <c r="B181" i="7"/>
  <c r="B180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5" i="7"/>
  <c r="B166" i="7"/>
  <c r="B164" i="7"/>
  <c r="B163" i="7"/>
  <c r="B160" i="7"/>
  <c r="B161" i="7"/>
  <c r="B159" i="7"/>
  <c r="B158" i="7"/>
  <c r="B240" i="7"/>
  <c r="B239" i="7"/>
  <c r="B237" i="7"/>
  <c r="B235" i="7"/>
  <c r="B236" i="7"/>
  <c r="B234" i="7"/>
  <c r="B233" i="7"/>
  <c r="B232" i="7"/>
  <c r="B231" i="7"/>
  <c r="B230" i="7"/>
  <c r="B229" i="7"/>
  <c r="B228" i="7"/>
  <c r="B227" i="7"/>
  <c r="B226" i="7"/>
  <c r="B225" i="7"/>
  <c r="B223" i="7"/>
  <c r="B224" i="7"/>
  <c r="B222" i="7"/>
  <c r="B220" i="7"/>
  <c r="B218" i="7"/>
  <c r="B219" i="7"/>
  <c r="B217" i="7"/>
  <c r="B215" i="7"/>
  <c r="B214" i="7"/>
  <c r="B213" i="7"/>
  <c r="B211" i="7"/>
  <c r="B212" i="7"/>
  <c r="B210" i="7"/>
  <c r="B208" i="7"/>
  <c r="B209" i="7"/>
  <c r="B207" i="7"/>
  <c r="B206" i="7"/>
  <c r="B205" i="7"/>
  <c r="B204" i="7"/>
  <c r="B203" i="7"/>
  <c r="B200" i="7"/>
  <c r="B201" i="7"/>
  <c r="B202" i="7"/>
  <c r="B199" i="7"/>
  <c r="B197" i="7"/>
  <c r="B198" i="7"/>
  <c r="B194" i="7"/>
  <c r="B193" i="7"/>
  <c r="B192" i="7"/>
  <c r="B191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8" i="7"/>
  <c r="B259" i="7"/>
  <c r="B257" i="7"/>
  <c r="B256" i="7"/>
  <c r="B255" i="7"/>
  <c r="B253" i="7"/>
  <c r="B254" i="7"/>
  <c r="B252" i="7"/>
  <c r="B251" i="7"/>
  <c r="B250" i="7"/>
  <c r="B249" i="7"/>
  <c r="B248" i="7"/>
  <c r="B246" i="7"/>
  <c r="B247" i="7"/>
  <c r="B245" i="7"/>
  <c r="B244" i="7"/>
  <c r="B242" i="7"/>
  <c r="B241" i="7"/>
  <c r="B301" i="7"/>
  <c r="B300" i="7"/>
  <c r="B299" i="7"/>
  <c r="B298" i="7"/>
  <c r="B296" i="7"/>
  <c r="B297" i="7"/>
  <c r="B295" i="7"/>
  <c r="B294" i="7"/>
  <c r="B293" i="7"/>
  <c r="B291" i="7"/>
  <c r="B290" i="7"/>
  <c r="B289" i="7"/>
  <c r="B288" i="7"/>
  <c r="B287" i="7"/>
  <c r="B285" i="7"/>
  <c r="B284" i="7"/>
  <c r="B283" i="7"/>
  <c r="B282" i="7"/>
  <c r="B281" i="7"/>
  <c r="B280" i="7"/>
  <c r="B279" i="7"/>
  <c r="B278" i="7"/>
  <c r="B277" i="7"/>
  <c r="B275" i="7"/>
  <c r="B274" i="7"/>
  <c r="B273" i="7"/>
  <c r="B334" i="7"/>
  <c r="B333" i="7"/>
  <c r="B332" i="7"/>
  <c r="B331" i="7"/>
  <c r="B330" i="7"/>
  <c r="B329" i="7"/>
  <c r="B328" i="7"/>
  <c r="B327" i="7"/>
  <c r="B326" i="7"/>
  <c r="B325" i="7"/>
  <c r="B324" i="7"/>
  <c r="B322" i="7"/>
  <c r="B321" i="7"/>
  <c r="B320" i="7"/>
  <c r="B319" i="7"/>
  <c r="B318" i="7"/>
  <c r="B317" i="7"/>
  <c r="B316" i="7"/>
  <c r="B315" i="7"/>
  <c r="B313" i="7"/>
  <c r="B314" i="7"/>
  <c r="B311" i="7"/>
  <c r="B312" i="7"/>
  <c r="B310" i="7"/>
  <c r="B308" i="7"/>
  <c r="B309" i="7"/>
  <c r="B307" i="7"/>
  <c r="B306" i="7"/>
  <c r="B304" i="7"/>
  <c r="B303" i="7"/>
  <c r="B302" i="7"/>
  <c r="B364" i="7"/>
  <c r="B363" i="7"/>
  <c r="B362" i="7"/>
  <c r="B361" i="7"/>
  <c r="B360" i="7"/>
  <c r="B359" i="7"/>
  <c r="B358" i="7"/>
  <c r="B357" i="7"/>
  <c r="B355" i="7"/>
  <c r="B354" i="7"/>
  <c r="B353" i="7"/>
  <c r="B352" i="7"/>
  <c r="B351" i="7"/>
  <c r="B350" i="7"/>
  <c r="B349" i="7"/>
  <c r="B348" i="7"/>
  <c r="B347" i="7"/>
  <c r="B344" i="7"/>
  <c r="B345" i="7"/>
  <c r="B343" i="7"/>
  <c r="B342" i="7"/>
  <c r="B341" i="7"/>
  <c r="B340" i="7"/>
  <c r="B338" i="7"/>
  <c r="B337" i="7"/>
  <c r="B336" i="7"/>
  <c r="B335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6" i="7"/>
  <c r="B385" i="7"/>
  <c r="B384" i="7"/>
  <c r="B383" i="7"/>
  <c r="B382" i="7"/>
  <c r="B381" i="7"/>
  <c r="B380" i="7"/>
  <c r="B378" i="7"/>
  <c r="B377" i="7"/>
  <c r="B376" i="7"/>
  <c r="B375" i="7"/>
  <c r="B374" i="7"/>
  <c r="B373" i="7"/>
  <c r="B372" i="7"/>
  <c r="B371" i="7"/>
  <c r="B370" i="7"/>
  <c r="B369" i="7"/>
  <c r="B368" i="7"/>
  <c r="B366" i="7"/>
  <c r="B36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4" i="7"/>
  <c r="B403" i="7"/>
  <c r="B473" i="7"/>
  <c r="B472" i="7"/>
  <c r="B471" i="7"/>
  <c r="B470" i="7"/>
  <c r="B469" i="7"/>
  <c r="B468" i="7"/>
  <c r="B466" i="7"/>
  <c r="B465" i="7"/>
  <c r="B464" i="7"/>
  <c r="B463" i="7"/>
  <c r="B462" i="7"/>
  <c r="B461" i="7"/>
  <c r="B460" i="7"/>
  <c r="B459" i="7"/>
  <c r="B458" i="7"/>
  <c r="B457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8" i="7"/>
  <c r="B437" i="7"/>
  <c r="B436" i="7"/>
  <c r="B435" i="7"/>
  <c r="B521" i="7"/>
  <c r="B499" i="7"/>
  <c r="B483" i="7"/>
  <c r="B520" i="7"/>
  <c r="B519" i="7"/>
  <c r="B518" i="7"/>
  <c r="B517" i="7"/>
  <c r="B516" i="7"/>
  <c r="B515" i="7"/>
  <c r="B514" i="7"/>
  <c r="B513" i="7"/>
  <c r="B511" i="7"/>
  <c r="B510" i="7"/>
  <c r="B509" i="7"/>
  <c r="B508" i="7"/>
  <c r="B507" i="7"/>
  <c r="B506" i="7"/>
  <c r="B505" i="7"/>
  <c r="B504" i="7"/>
  <c r="B503" i="7"/>
  <c r="B502" i="7"/>
  <c r="B500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2" i="7"/>
  <c r="B481" i="7"/>
  <c r="B480" i="7"/>
  <c r="B479" i="7"/>
  <c r="B477" i="7"/>
  <c r="B476" i="7"/>
  <c r="B475" i="7"/>
  <c r="B474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0" i="7"/>
  <c r="B529" i="7"/>
  <c r="B528" i="7"/>
  <c r="B527" i="7"/>
  <c r="B526" i="7"/>
  <c r="B524" i="7"/>
  <c r="B523" i="7"/>
  <c r="B522" i="7"/>
  <c r="B595" i="7"/>
  <c r="B594" i="7"/>
  <c r="B593" i="7"/>
  <c r="B592" i="7"/>
  <c r="B591" i="7"/>
  <c r="B590" i="7"/>
  <c r="B589" i="7"/>
  <c r="B588" i="7"/>
  <c r="B587" i="7"/>
  <c r="B586" i="7"/>
  <c r="B584" i="7"/>
  <c r="B585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0" i="7"/>
  <c r="B561" i="7"/>
  <c r="B559" i="7"/>
  <c r="B558" i="7"/>
  <c r="B557" i="7"/>
  <c r="B556" i="7"/>
  <c r="B555" i="7"/>
  <c r="B554" i="7"/>
  <c r="B552" i="7"/>
  <c r="B551" i="7"/>
  <c r="B550" i="7"/>
  <c r="B549" i="7"/>
  <c r="B548" i="7"/>
  <c r="B633" i="7"/>
  <c r="B632" i="7"/>
  <c r="B631" i="7"/>
  <c r="B630" i="7"/>
  <c r="B629" i="7"/>
  <c r="B628" i="7"/>
  <c r="B627" i="7"/>
  <c r="B626" i="7"/>
  <c r="B624" i="7"/>
  <c r="B625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4" i="7"/>
  <c r="B603" i="7"/>
  <c r="B602" i="7"/>
  <c r="B601" i="7"/>
  <c r="B600" i="7"/>
  <c r="B599" i="7"/>
  <c r="B598" i="7"/>
  <c r="B597" i="7"/>
  <c r="B596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6" i="7"/>
  <c r="B645" i="7"/>
  <c r="B644" i="7"/>
  <c r="B643" i="7"/>
  <c r="B642" i="7"/>
  <c r="B641" i="7"/>
  <c r="B640" i="7"/>
  <c r="B639" i="7"/>
  <c r="B637" i="7"/>
  <c r="B635" i="7"/>
  <c r="B634" i="7"/>
  <c r="B729" i="7"/>
  <c r="B728" i="7"/>
  <c r="B727" i="7"/>
  <c r="B726" i="7"/>
  <c r="B725" i="7"/>
  <c r="B724" i="7"/>
  <c r="B723" i="7"/>
  <c r="B722" i="7"/>
  <c r="B721" i="7"/>
  <c r="B720" i="7"/>
  <c r="B719" i="7"/>
  <c r="B718" i="7"/>
  <c r="B716" i="7"/>
  <c r="B715" i="7"/>
  <c r="B714" i="7"/>
  <c r="B713" i="7"/>
  <c r="B712" i="7"/>
  <c r="B711" i="7"/>
  <c r="B710" i="7"/>
  <c r="B709" i="7"/>
  <c r="B708" i="7"/>
  <c r="B707" i="7"/>
  <c r="B706" i="7"/>
  <c r="B705" i="7"/>
  <c r="B704" i="7"/>
  <c r="B703" i="7"/>
  <c r="B702" i="7"/>
  <c r="B701" i="7"/>
  <c r="B700" i="7"/>
  <c r="B699" i="7"/>
  <c r="B698" i="7"/>
  <c r="B697" i="7"/>
  <c r="B695" i="7"/>
  <c r="B696" i="7"/>
  <c r="B694" i="7"/>
  <c r="B692" i="7"/>
  <c r="B691" i="7"/>
  <c r="B690" i="7"/>
  <c r="B689" i="7"/>
  <c r="B688" i="7"/>
  <c r="B687" i="7"/>
  <c r="B686" i="7"/>
  <c r="B685" i="7"/>
  <c r="B684" i="7"/>
  <c r="B796" i="7"/>
  <c r="B795" i="7"/>
  <c r="B794" i="7"/>
  <c r="B793" i="7"/>
  <c r="B792" i="7"/>
  <c r="B791" i="7"/>
  <c r="B790" i="7"/>
  <c r="B788" i="7"/>
  <c r="B789" i="7"/>
  <c r="B787" i="7"/>
  <c r="B786" i="7"/>
  <c r="B785" i="7"/>
  <c r="B784" i="7"/>
  <c r="B783" i="7"/>
  <c r="B782" i="7"/>
  <c r="B781" i="7"/>
  <c r="B780" i="7"/>
  <c r="B779" i="7"/>
  <c r="B778" i="7"/>
  <c r="B776" i="7"/>
  <c r="B775" i="7"/>
  <c r="B773" i="7"/>
  <c r="B772" i="7"/>
  <c r="B771" i="7"/>
  <c r="B770" i="7"/>
  <c r="B769" i="7"/>
  <c r="B768" i="7"/>
  <c r="B767" i="7"/>
  <c r="B766" i="7"/>
  <c r="B765" i="7"/>
  <c r="B764" i="7"/>
  <c r="B763" i="7"/>
  <c r="B762" i="7"/>
  <c r="B761" i="7"/>
  <c r="B760" i="7"/>
  <c r="B759" i="7"/>
  <c r="B758" i="7"/>
  <c r="B757" i="7"/>
  <c r="B756" i="7"/>
  <c r="B755" i="7"/>
  <c r="B752" i="7"/>
  <c r="B751" i="7"/>
  <c r="B750" i="7"/>
  <c r="B748" i="7"/>
  <c r="B749" i="7"/>
  <c r="B747" i="7"/>
  <c r="B746" i="7"/>
  <c r="B745" i="7"/>
  <c r="B744" i="7"/>
  <c r="B743" i="7"/>
  <c r="B741" i="7"/>
  <c r="B740" i="7"/>
  <c r="B739" i="7"/>
  <c r="B738" i="7"/>
  <c r="B737" i="7"/>
  <c r="B736" i="7"/>
  <c r="B735" i="7"/>
  <c r="B734" i="7"/>
  <c r="B733" i="7"/>
  <c r="B732" i="7"/>
  <c r="B731" i="7"/>
  <c r="B730" i="7"/>
  <c r="B844" i="7"/>
  <c r="B843" i="7"/>
  <c r="B842" i="7"/>
  <c r="B841" i="7"/>
  <c r="B840" i="7"/>
  <c r="B839" i="7"/>
  <c r="B838" i="7"/>
  <c r="B837" i="7"/>
  <c r="B836" i="7"/>
  <c r="B835" i="7"/>
  <c r="B834" i="7"/>
  <c r="B833" i="7"/>
  <c r="B831" i="7"/>
  <c r="B832" i="7"/>
  <c r="B830" i="7"/>
  <c r="B829" i="7"/>
  <c r="B828" i="7"/>
  <c r="B827" i="7"/>
  <c r="B826" i="7"/>
  <c r="B825" i="7"/>
  <c r="B824" i="7"/>
  <c r="B823" i="7"/>
  <c r="B822" i="7"/>
  <c r="B821" i="7"/>
  <c r="B820" i="7"/>
  <c r="B819" i="7"/>
  <c r="B818" i="7"/>
  <c r="B817" i="7"/>
  <c r="B815" i="7"/>
  <c r="B814" i="7"/>
  <c r="B813" i="7"/>
  <c r="B812" i="7"/>
  <c r="B811" i="7"/>
  <c r="B810" i="7"/>
  <c r="B809" i="7"/>
  <c r="B808" i="7"/>
  <c r="B807" i="7"/>
  <c r="B806" i="7"/>
  <c r="B805" i="7"/>
  <c r="B803" i="7"/>
  <c r="B802" i="7"/>
  <c r="B801" i="7"/>
  <c r="B800" i="7"/>
  <c r="B799" i="7"/>
  <c r="B798" i="7"/>
  <c r="B797" i="7"/>
  <c r="B927" i="7"/>
  <c r="B926" i="7"/>
  <c r="B925" i="7"/>
  <c r="B924" i="7"/>
  <c r="B923" i="7"/>
  <c r="B922" i="7"/>
  <c r="B921" i="7"/>
  <c r="B920" i="7"/>
  <c r="B919" i="7"/>
  <c r="B918" i="7"/>
  <c r="B917" i="7"/>
  <c r="B916" i="7"/>
  <c r="B915" i="7"/>
  <c r="B914" i="7"/>
  <c r="B913" i="7"/>
  <c r="B912" i="7"/>
  <c r="B911" i="7"/>
  <c r="B910" i="7"/>
  <c r="B909" i="7"/>
  <c r="B908" i="7"/>
  <c r="B907" i="7"/>
  <c r="B906" i="7"/>
  <c r="B905" i="7"/>
  <c r="B903" i="7"/>
  <c r="B902" i="7"/>
  <c r="B901" i="7"/>
  <c r="B899" i="7"/>
  <c r="B898" i="7"/>
  <c r="B897" i="7"/>
  <c r="B896" i="7"/>
  <c r="B895" i="7"/>
  <c r="B894" i="7"/>
  <c r="B893" i="7"/>
  <c r="B892" i="7"/>
  <c r="B891" i="7"/>
  <c r="B890" i="7"/>
  <c r="B889" i="7"/>
  <c r="B888" i="7"/>
  <c r="B886" i="7"/>
  <c r="B887" i="7"/>
  <c r="B885" i="7"/>
  <c r="B884" i="7"/>
  <c r="B883" i="7"/>
  <c r="B882" i="7"/>
  <c r="B881" i="7"/>
  <c r="B880" i="7"/>
  <c r="B879" i="7"/>
  <c r="B878" i="7"/>
  <c r="B877" i="7"/>
  <c r="B876" i="7"/>
  <c r="B875" i="7"/>
  <c r="B874" i="7"/>
  <c r="B873" i="7"/>
  <c r="B872" i="7"/>
  <c r="B871" i="7"/>
  <c r="B870" i="7"/>
  <c r="B869" i="7"/>
  <c r="B868" i="7"/>
  <c r="B867" i="7"/>
  <c r="B866" i="7"/>
  <c r="B865" i="7"/>
  <c r="B864" i="7"/>
  <c r="B863" i="7"/>
  <c r="B862" i="7"/>
  <c r="B861" i="7"/>
  <c r="B860" i="7"/>
  <c r="B858" i="7"/>
  <c r="B857" i="7"/>
  <c r="B856" i="7"/>
  <c r="B855" i="7"/>
  <c r="B853" i="7"/>
  <c r="B852" i="7"/>
  <c r="B851" i="7"/>
  <c r="B850" i="7"/>
  <c r="B849" i="7"/>
  <c r="B848" i="7"/>
  <c r="B847" i="7"/>
  <c r="B846" i="7"/>
  <c r="B845" i="7"/>
  <c r="B977" i="7"/>
  <c r="B976" i="7"/>
  <c r="B975" i="7"/>
  <c r="B974" i="7"/>
  <c r="B973" i="7"/>
  <c r="B972" i="7"/>
  <c r="B971" i="7"/>
  <c r="B970" i="7"/>
  <c r="B969" i="7"/>
  <c r="B968" i="7"/>
  <c r="B967" i="7"/>
  <c r="B965" i="7"/>
  <c r="B964" i="7"/>
  <c r="B963" i="7"/>
  <c r="B962" i="7"/>
  <c r="B961" i="7"/>
  <c r="B960" i="7"/>
  <c r="B959" i="7"/>
  <c r="B958" i="7"/>
  <c r="B957" i="7"/>
  <c r="B956" i="7"/>
  <c r="B955" i="7"/>
  <c r="B954" i="7"/>
  <c r="B952" i="7"/>
  <c r="B951" i="7"/>
  <c r="B950" i="7"/>
  <c r="B949" i="7"/>
  <c r="B948" i="7"/>
  <c r="B946" i="7"/>
  <c r="B945" i="7"/>
  <c r="B944" i="7"/>
  <c r="B943" i="7"/>
  <c r="B942" i="7"/>
  <c r="B941" i="7"/>
  <c r="B940" i="7"/>
  <c r="B938" i="7"/>
  <c r="B937" i="7"/>
  <c r="B936" i="7"/>
  <c r="B935" i="7"/>
  <c r="B933" i="7"/>
  <c r="B932" i="7"/>
  <c r="B929" i="7"/>
  <c r="B931" i="7"/>
  <c r="B930" i="7"/>
  <c r="B928" i="7"/>
  <c r="B1039" i="7"/>
  <c r="B1038" i="7"/>
  <c r="B1037" i="7"/>
  <c r="B1036" i="7"/>
  <c r="B1035" i="7"/>
  <c r="B1034" i="7"/>
  <c r="B1033" i="7"/>
  <c r="B1032" i="7"/>
  <c r="B1031" i="7"/>
  <c r="B1030" i="7"/>
  <c r="B1029" i="7"/>
  <c r="B1028" i="7"/>
  <c r="B1027" i="7"/>
  <c r="B1026" i="7"/>
  <c r="B1024" i="7"/>
  <c r="B1023" i="7"/>
  <c r="B1022" i="7"/>
  <c r="B1019" i="7"/>
  <c r="B1020" i="7"/>
  <c r="B1018" i="7"/>
  <c r="B1017" i="7"/>
  <c r="B1016" i="7"/>
  <c r="B1015" i="7"/>
  <c r="B1014" i="7"/>
  <c r="B1013" i="7"/>
  <c r="B1012" i="7"/>
  <c r="B1011" i="7"/>
  <c r="B1010" i="7"/>
  <c r="B1009" i="7"/>
  <c r="B1008" i="7"/>
  <c r="B1007" i="7"/>
  <c r="B1006" i="7"/>
  <c r="B1005" i="7"/>
  <c r="B1003" i="7"/>
  <c r="B1002" i="7"/>
  <c r="B1001" i="7"/>
  <c r="B999" i="7"/>
  <c r="B1000" i="7"/>
  <c r="B998" i="7"/>
  <c r="B997" i="7"/>
  <c r="B995" i="7"/>
  <c r="B994" i="7"/>
  <c r="B993" i="7"/>
  <c r="B992" i="7"/>
  <c r="B991" i="7"/>
  <c r="B990" i="7"/>
  <c r="B989" i="7"/>
  <c r="B988" i="7"/>
  <c r="B987" i="7"/>
  <c r="B986" i="7"/>
  <c r="B984" i="7"/>
  <c r="B983" i="7"/>
  <c r="B982" i="7"/>
  <c r="B979" i="7"/>
  <c r="B980" i="7"/>
  <c r="B978" i="7"/>
  <c r="B1103" i="7"/>
  <c r="B1077" i="7"/>
  <c r="B1042" i="7"/>
  <c r="B1096" i="7"/>
  <c r="B1097" i="7"/>
  <c r="B1058" i="7"/>
  <c r="B1052" i="7"/>
  <c r="B1086" i="7"/>
  <c r="B1081" i="7"/>
  <c r="B1082" i="7"/>
  <c r="B1078" i="7"/>
  <c r="B1064" i="7"/>
  <c r="B1065" i="7"/>
  <c r="B1044" i="7"/>
  <c r="B1069" i="7"/>
  <c r="B1066" i="7"/>
  <c r="B1067" i="7"/>
  <c r="B1068" i="7"/>
  <c r="B1073" i="7"/>
  <c r="B1074" i="7"/>
  <c r="B1075" i="7"/>
  <c r="B1076" i="7"/>
  <c r="B1079" i="7"/>
  <c r="B1080" i="7"/>
  <c r="B1083" i="7"/>
  <c r="B1085" i="7"/>
  <c r="B1088" i="7"/>
  <c r="B1093" i="7"/>
  <c r="B1092" i="7"/>
  <c r="B1094" i="7"/>
  <c r="B1095" i="7"/>
  <c r="B1098" i="7"/>
  <c r="B1099" i="7"/>
  <c r="B1100" i="7"/>
  <c r="B1101" i="7"/>
  <c r="B1102" i="7"/>
  <c r="B1090" i="7"/>
  <c r="B1089" i="7"/>
  <c r="B1084" i="7"/>
  <c r="B1072" i="7"/>
  <c r="B1071" i="7"/>
  <c r="B1063" i="7"/>
  <c r="B1062" i="7"/>
  <c r="B1060" i="7"/>
  <c r="B1059" i="7"/>
  <c r="B1057" i="7"/>
  <c r="B1056" i="7"/>
  <c r="B1055" i="7"/>
  <c r="B1054" i="7"/>
  <c r="B1053" i="7"/>
  <c r="B1051" i="7"/>
  <c r="B1049" i="7"/>
  <c r="B1048" i="7"/>
  <c r="B1047" i="7"/>
  <c r="B1046" i="7"/>
  <c r="B1041" i="7"/>
  <c r="B1043" i="7"/>
  <c r="B1040" i="7"/>
  <c r="B1148" i="7"/>
  <c r="B1147" i="7"/>
  <c r="B1146" i="7"/>
  <c r="B1145" i="7"/>
  <c r="B1143" i="7"/>
  <c r="B1142" i="7"/>
  <c r="B1141" i="7"/>
  <c r="B1140" i="7"/>
  <c r="B1139" i="7"/>
  <c r="B1138" i="7"/>
  <c r="B1136" i="7"/>
  <c r="B1135" i="7"/>
  <c r="B1134" i="7"/>
  <c r="B1132" i="7"/>
  <c r="B1131" i="7"/>
  <c r="B1130" i="7"/>
  <c r="B1129" i="7"/>
  <c r="B1127" i="7"/>
  <c r="B1126" i="7"/>
  <c r="B1125" i="7"/>
  <c r="B1124" i="7"/>
  <c r="B1144" i="7"/>
  <c r="B1123" i="7"/>
  <c r="B1121" i="7"/>
  <c r="B1120" i="7"/>
  <c r="B1119" i="7"/>
  <c r="B1118" i="7"/>
  <c r="B1117" i="7"/>
  <c r="B1116" i="7"/>
  <c r="B1115" i="7"/>
  <c r="B1114" i="7"/>
  <c r="B1113" i="7"/>
  <c r="B1112" i="7"/>
  <c r="B1111" i="7"/>
  <c r="B1109" i="7"/>
  <c r="B1105" i="7"/>
  <c r="B1108" i="7"/>
  <c r="B1106" i="7"/>
  <c r="B1107" i="7"/>
  <c r="B1104" i="7"/>
  <c r="B8125" i="7"/>
  <c r="B8124" i="7"/>
  <c r="B8123" i="7"/>
  <c r="B8122" i="7"/>
  <c r="B8121" i="7"/>
  <c r="B8120" i="7"/>
  <c r="B8119" i="7"/>
  <c r="B8118" i="7"/>
  <c r="B8186" i="7"/>
  <c r="B8185" i="7"/>
  <c r="B8184" i="7"/>
  <c r="B8183" i="7"/>
  <c r="B8182" i="7"/>
  <c r="B8181" i="7"/>
  <c r="B8162" i="7"/>
  <c r="B8180" i="7"/>
  <c r="B8179" i="7"/>
  <c r="B8178" i="7"/>
  <c r="B8177" i="7"/>
  <c r="B8176" i="7"/>
  <c r="B8175" i="7"/>
  <c r="B8174" i="7"/>
  <c r="B8173" i="7"/>
  <c r="B8172" i="7"/>
  <c r="B8171" i="7"/>
  <c r="B8170" i="7"/>
  <c r="B8169" i="7"/>
  <c r="B8168" i="7"/>
  <c r="B8167" i="7"/>
  <c r="B8166" i="7"/>
  <c r="B8165" i="7"/>
  <c r="B8164" i="7"/>
  <c r="B8163" i="7"/>
  <c r="B8161" i="7"/>
  <c r="B8160" i="7"/>
  <c r="B8159" i="7"/>
  <c r="B8158" i="7"/>
  <c r="B8157" i="7"/>
  <c r="B8156" i="7"/>
  <c r="B8155" i="7"/>
  <c r="B8154" i="7"/>
  <c r="B8153" i="7"/>
  <c r="B8152" i="7"/>
  <c r="B8146" i="7"/>
  <c r="B8150" i="7"/>
  <c r="B8149" i="7"/>
  <c r="B8151" i="7"/>
  <c r="B8148" i="7"/>
  <c r="B8147" i="7"/>
  <c r="B8145" i="7"/>
  <c r="B8144" i="7"/>
  <c r="B8143" i="7"/>
  <c r="B8142" i="7"/>
  <c r="B8141" i="7"/>
  <c r="B8140" i="7"/>
  <c r="B8139" i="7"/>
  <c r="B8138" i="7"/>
  <c r="B8137" i="7"/>
  <c r="B8136" i="7"/>
  <c r="B8135" i="7"/>
  <c r="B8134" i="7"/>
  <c r="B8133" i="7"/>
  <c r="B8132" i="7"/>
  <c r="B8131" i="7"/>
  <c r="B8130" i="7"/>
  <c r="B8129" i="7"/>
  <c r="B8128" i="7"/>
  <c r="B8127" i="7"/>
  <c r="B8126" i="7"/>
  <c r="B8222" i="7"/>
  <c r="B8221" i="7"/>
  <c r="B8219" i="7"/>
  <c r="B8218" i="7"/>
  <c r="B8217" i="7"/>
  <c r="B8216" i="7"/>
  <c r="B8215" i="7"/>
  <c r="B8214" i="7"/>
  <c r="B8213" i="7"/>
  <c r="B8212" i="7"/>
  <c r="B8211" i="7"/>
  <c r="B8210" i="7"/>
  <c r="B8209" i="7"/>
  <c r="B8208" i="7"/>
  <c r="B8207" i="7"/>
  <c r="B8206" i="7"/>
  <c r="B8205" i="7"/>
  <c r="B8204" i="7"/>
  <c r="B8203" i="7"/>
  <c r="B8202" i="7"/>
  <c r="B8201" i="7"/>
  <c r="B8200" i="7"/>
  <c r="B8199" i="7"/>
  <c r="B8198" i="7"/>
  <c r="B8196" i="7"/>
  <c r="B8197" i="7"/>
  <c r="B8195" i="7"/>
  <c r="B8194" i="7"/>
  <c r="B8193" i="7"/>
  <c r="B8192" i="7"/>
  <c r="B8191" i="7"/>
  <c r="B8190" i="7"/>
  <c r="B8189" i="7"/>
  <c r="B8188" i="7"/>
  <c r="B8187" i="7"/>
  <c r="B8238" i="7"/>
  <c r="B8237" i="7"/>
  <c r="B8236" i="7"/>
  <c r="B8235" i="7"/>
  <c r="B8234" i="7"/>
  <c r="B8233" i="7"/>
  <c r="B8232" i="7"/>
  <c r="B8230" i="7"/>
  <c r="B8231" i="7"/>
  <c r="B8229" i="7"/>
  <c r="B8228" i="7"/>
  <c r="B8227" i="7"/>
  <c r="B8225" i="7"/>
  <c r="B8226" i="7"/>
  <c r="B8224" i="7"/>
  <c r="B8223" i="7"/>
  <c r="B8267" i="7"/>
  <c r="B8266" i="7"/>
  <c r="B8265" i="7"/>
  <c r="B8264" i="7"/>
  <c r="B8244" i="7"/>
  <c r="B8263" i="7"/>
  <c r="B8262" i="7"/>
  <c r="B8261" i="7"/>
  <c r="B8260" i="7"/>
  <c r="B8258" i="7"/>
  <c r="B8257" i="7"/>
  <c r="B8259" i="7"/>
  <c r="B8256" i="7"/>
  <c r="B8255" i="7"/>
  <c r="B8254" i="7"/>
  <c r="B8253" i="7"/>
  <c r="B8251" i="7"/>
  <c r="B8252" i="7"/>
  <c r="B8250" i="7"/>
  <c r="B8249" i="7"/>
  <c r="B8247" i="7"/>
  <c r="B8246" i="7"/>
  <c r="B8245" i="7"/>
  <c r="B8243" i="7"/>
  <c r="B8242" i="7"/>
  <c r="B8241" i="7"/>
  <c r="B8240" i="7"/>
  <c r="B8239" i="7"/>
  <c r="B8306" i="7"/>
  <c r="B8305" i="7"/>
  <c r="B8304" i="7"/>
  <c r="B8303" i="7"/>
  <c r="B8302" i="7"/>
  <c r="B8299" i="7"/>
  <c r="B8300" i="7"/>
  <c r="B8298" i="7"/>
  <c r="B8297" i="7"/>
  <c r="B8296" i="7"/>
  <c r="B8295" i="7"/>
  <c r="B8294" i="7"/>
  <c r="B8293" i="7"/>
  <c r="B8292" i="7"/>
  <c r="B8291" i="7"/>
  <c r="B8290" i="7"/>
  <c r="B8289" i="7"/>
  <c r="B8288" i="7"/>
  <c r="B8287" i="7"/>
  <c r="B8286" i="7"/>
  <c r="B8284" i="7"/>
  <c r="B8285" i="7"/>
  <c r="B8283" i="7"/>
  <c r="B8282" i="7"/>
  <c r="B8281" i="7"/>
  <c r="B8280" i="7"/>
  <c r="B8279" i="7"/>
  <c r="B8277" i="7"/>
  <c r="B8276" i="7"/>
  <c r="B8275" i="7"/>
  <c r="B8301" i="7"/>
  <c r="B8274" i="7"/>
  <c r="B8273" i="7"/>
  <c r="B8272" i="7"/>
  <c r="B8270" i="7"/>
  <c r="B8271" i="7"/>
  <c r="B8269" i="7"/>
  <c r="B8268" i="7"/>
  <c r="B8344" i="7"/>
  <c r="B8343" i="7"/>
  <c r="B8342" i="7"/>
  <c r="B8341" i="7"/>
  <c r="B8340" i="7"/>
  <c r="B8339" i="7"/>
  <c r="B8338" i="7"/>
  <c r="B8337" i="7"/>
  <c r="B8336" i="7"/>
  <c r="B8335" i="7"/>
  <c r="B8334" i="7"/>
  <c r="B8333" i="7"/>
  <c r="B8332" i="7"/>
  <c r="B8331" i="7"/>
  <c r="B8330" i="7"/>
  <c r="B8329" i="7"/>
  <c r="B8328" i="7"/>
  <c r="B8327" i="7"/>
  <c r="B8326" i="7"/>
  <c r="B8325" i="7"/>
  <c r="B8324" i="7"/>
  <c r="B8322" i="7"/>
  <c r="B8321" i="7"/>
  <c r="B8320" i="7"/>
  <c r="B8319" i="7"/>
  <c r="B8318" i="7"/>
  <c r="B8317" i="7"/>
  <c r="B8316" i="7"/>
  <c r="B8315" i="7"/>
  <c r="B8314" i="7"/>
  <c r="B8313" i="7"/>
  <c r="B8312" i="7"/>
  <c r="B8311" i="7"/>
  <c r="B8310" i="7"/>
  <c r="B8309" i="7"/>
  <c r="B8308" i="7"/>
  <c r="B8307" i="7"/>
  <c r="B8380" i="7"/>
  <c r="B8379" i="7"/>
  <c r="B8378" i="7"/>
  <c r="B8377" i="7"/>
  <c r="B8376" i="7"/>
  <c r="B8375" i="7"/>
  <c r="B8374" i="7"/>
  <c r="B8373" i="7"/>
  <c r="B8372" i="7"/>
  <c r="B8371" i="7"/>
  <c r="B8370" i="7"/>
  <c r="B8369" i="7"/>
  <c r="B8368" i="7"/>
  <c r="B8367" i="7"/>
  <c r="B8366" i="7"/>
  <c r="B8365" i="7"/>
  <c r="B8363" i="7"/>
  <c r="B8364" i="7"/>
  <c r="B8362" i="7"/>
  <c r="B8361" i="7"/>
  <c r="B8359" i="7"/>
  <c r="B8358" i="7"/>
  <c r="B8357" i="7"/>
  <c r="B8356" i="7"/>
  <c r="B8355" i="7"/>
  <c r="B8354" i="7"/>
  <c r="B8353" i="7"/>
  <c r="B8352" i="7"/>
  <c r="B8351" i="7"/>
  <c r="B8350" i="7"/>
  <c r="B8349" i="7"/>
  <c r="B8348" i="7"/>
  <c r="B8347" i="7"/>
  <c r="B8346" i="7"/>
  <c r="B8345" i="7"/>
  <c r="B8449" i="7"/>
  <c r="B8450" i="7"/>
  <c r="B8448" i="7"/>
  <c r="B8447" i="7"/>
  <c r="B8446" i="7"/>
  <c r="B8441" i="7"/>
  <c r="B8442" i="7"/>
  <c r="B8443" i="7"/>
  <c r="B8444" i="7"/>
  <c r="B8445" i="7"/>
  <c r="B8440" i="7"/>
  <c r="B8439" i="7"/>
  <c r="B8438" i="7"/>
  <c r="B8436" i="7"/>
  <c r="B8437" i="7"/>
  <c r="B8435" i="7"/>
  <c r="B8434" i="7"/>
  <c r="B8433" i="7"/>
  <c r="B8432" i="7"/>
  <c r="B8431" i="7"/>
  <c r="B8430" i="7"/>
  <c r="B8429" i="7"/>
  <c r="B8428" i="7"/>
  <c r="B8426" i="7"/>
  <c r="B8427" i="7"/>
  <c r="B8425" i="7"/>
  <c r="B8424" i="7"/>
  <c r="B8423" i="7"/>
  <c r="B8422" i="7"/>
  <c r="B8421" i="7"/>
  <c r="B8419" i="7"/>
  <c r="B8420" i="7"/>
  <c r="B8418" i="7"/>
  <c r="B8417" i="7"/>
  <c r="B8416" i="7"/>
  <c r="B8415" i="7"/>
  <c r="B8414" i="7"/>
  <c r="B8413" i="7"/>
  <c r="B8412" i="7"/>
  <c r="B8409" i="7"/>
  <c r="B8407" i="7"/>
  <c r="B8408" i="7"/>
  <c r="B8406" i="7"/>
  <c r="B8405" i="7"/>
  <c r="B8404" i="7"/>
  <c r="B8403" i="7"/>
  <c r="B8402" i="7"/>
  <c r="B8401" i="7"/>
  <c r="B8400" i="7"/>
  <c r="B8399" i="7"/>
  <c r="B8398" i="7"/>
  <c r="B8397" i="7"/>
  <c r="B8396" i="7"/>
  <c r="B8394" i="7"/>
  <c r="B8395" i="7"/>
  <c r="B8392" i="7"/>
  <c r="B8393" i="7"/>
  <c r="B8390" i="7"/>
  <c r="B8391" i="7"/>
  <c r="B8389" i="7"/>
  <c r="B8388" i="7"/>
  <c r="B8387" i="7"/>
  <c r="B8384" i="7"/>
  <c r="B8385" i="7"/>
  <c r="B8386" i="7"/>
  <c r="B8383" i="7"/>
  <c r="B8382" i="7"/>
  <c r="B8381" i="7"/>
  <c r="B8500" i="7"/>
  <c r="B8499" i="7"/>
  <c r="B8498" i="7"/>
  <c r="B8497" i="7"/>
  <c r="B8495" i="7"/>
  <c r="B8494" i="7"/>
  <c r="B8493" i="7"/>
  <c r="B8496" i="7"/>
  <c r="B8492" i="7"/>
  <c r="B8491" i="7"/>
  <c r="B8490" i="7"/>
  <c r="B8489" i="7"/>
  <c r="B8488" i="7"/>
  <c r="B8487" i="7"/>
  <c r="B8486" i="7"/>
  <c r="B8485" i="7"/>
  <c r="B8484" i="7"/>
  <c r="B8482" i="7"/>
  <c r="B8483" i="7"/>
  <c r="B8481" i="7"/>
  <c r="B8478" i="7"/>
  <c r="B8479" i="7"/>
  <c r="B8480" i="7"/>
  <c r="B8477" i="7"/>
  <c r="B8476" i="7"/>
  <c r="B8475" i="7"/>
  <c r="B8472" i="7"/>
  <c r="B8473" i="7"/>
  <c r="B8474" i="7"/>
  <c r="B8471" i="7"/>
  <c r="B8469" i="7"/>
  <c r="B8468" i="7"/>
  <c r="B8467" i="7"/>
  <c r="B8466" i="7"/>
  <c r="B8465" i="7"/>
  <c r="B8464" i="7"/>
  <c r="B8463" i="7"/>
  <c r="B8462" i="7"/>
  <c r="B8461" i="7"/>
  <c r="B8459" i="7"/>
  <c r="B8460" i="7"/>
  <c r="B8458" i="7"/>
  <c r="B8457" i="7"/>
  <c r="B8456" i="7"/>
  <c r="B8455" i="7"/>
  <c r="B8453" i="7"/>
  <c r="B8454" i="7"/>
  <c r="B8452" i="7"/>
  <c r="B8451" i="7"/>
  <c r="B8568" i="7"/>
  <c r="B8566" i="7"/>
  <c r="B8567" i="7"/>
  <c r="B8565" i="7"/>
  <c r="B8564" i="7"/>
  <c r="B8563" i="7"/>
  <c r="B8562" i="7"/>
  <c r="B8558" i="7"/>
  <c r="B8559" i="7"/>
  <c r="B8560" i="7"/>
  <c r="B8561" i="7"/>
  <c r="B8556" i="7"/>
  <c r="B8555" i="7"/>
  <c r="B8553" i="7"/>
  <c r="B8554" i="7"/>
  <c r="B8552" i="7"/>
  <c r="B8551" i="7"/>
  <c r="B8550" i="7"/>
  <c r="B8549" i="7"/>
  <c r="B8548" i="7"/>
  <c r="B8547" i="7"/>
  <c r="B8546" i="7"/>
  <c r="B8545" i="7"/>
  <c r="B8544" i="7"/>
  <c r="B8543" i="7"/>
  <c r="B8542" i="7"/>
  <c r="B8541" i="7"/>
  <c r="B8540" i="7"/>
  <c r="B8539" i="7"/>
  <c r="B8538" i="7"/>
  <c r="B8537" i="7"/>
  <c r="B8535" i="7"/>
  <c r="B8536" i="7"/>
  <c r="B8534" i="7"/>
  <c r="B8533" i="7"/>
  <c r="B8532" i="7"/>
  <c r="B8531" i="7"/>
  <c r="B8528" i="7"/>
  <c r="B8529" i="7"/>
  <c r="B8530" i="7"/>
  <c r="B8527" i="7"/>
  <c r="B8557" i="7"/>
  <c r="B8525" i="7"/>
  <c r="B8524" i="7"/>
  <c r="B8523" i="7"/>
  <c r="B8522" i="7"/>
  <c r="B8521" i="7"/>
  <c r="B8520" i="7"/>
  <c r="B8519" i="7"/>
  <c r="B8518" i="7"/>
  <c r="B8517" i="7"/>
  <c r="B8516" i="7"/>
  <c r="B8515" i="7"/>
  <c r="B8514" i="7"/>
  <c r="B8513" i="7"/>
  <c r="B8512" i="7"/>
  <c r="B8511" i="7"/>
  <c r="B8510" i="7"/>
  <c r="B8509" i="7"/>
  <c r="B8507" i="7"/>
  <c r="B8508" i="7"/>
  <c r="B8506" i="7"/>
  <c r="B8505" i="7"/>
  <c r="B8504" i="7"/>
  <c r="B8502" i="7"/>
  <c r="B8503" i="7"/>
  <c r="B8501" i="7"/>
  <c r="B8611" i="7"/>
  <c r="B8610" i="7"/>
  <c r="B8609" i="7"/>
  <c r="B8607" i="7"/>
  <c r="B8608" i="7"/>
  <c r="B8605" i="7"/>
  <c r="B8604" i="7"/>
  <c r="B8603" i="7"/>
  <c r="B8602" i="7"/>
  <c r="B8601" i="7"/>
  <c r="B8600" i="7"/>
  <c r="B8599" i="7"/>
  <c r="B8598" i="7"/>
  <c r="B8597" i="7"/>
  <c r="B8596" i="7"/>
  <c r="B8595" i="7"/>
  <c r="B8594" i="7"/>
  <c r="B8593" i="7"/>
  <c r="B8592" i="7"/>
  <c r="B8591" i="7"/>
  <c r="B8590" i="7"/>
  <c r="B8589" i="7"/>
  <c r="B8585" i="7"/>
  <c r="B8586" i="7"/>
  <c r="B8587" i="7"/>
  <c r="B8588" i="7"/>
  <c r="B8584" i="7"/>
  <c r="B8606" i="7"/>
  <c r="B8582" i="7"/>
  <c r="B8581" i="7"/>
  <c r="B8580" i="7"/>
  <c r="B8578" i="7"/>
  <c r="B8579" i="7"/>
  <c r="B8577" i="7"/>
  <c r="B8576" i="7"/>
  <c r="B8574" i="7"/>
  <c r="B8575" i="7"/>
  <c r="B8573" i="7"/>
  <c r="B8572" i="7"/>
  <c r="B8571" i="7"/>
  <c r="B8569" i="7"/>
  <c r="B8570" i="7"/>
  <c r="B8651" i="7"/>
  <c r="B8650" i="7"/>
  <c r="B8649" i="7"/>
  <c r="B8648" i="7"/>
  <c r="B8638" i="7"/>
  <c r="B8646" i="7"/>
  <c r="B8645" i="7"/>
  <c r="B8644" i="7"/>
  <c r="B8643" i="7"/>
  <c r="B8642" i="7"/>
  <c r="B8641" i="7"/>
  <c r="B8640" i="7"/>
  <c r="B8639" i="7"/>
  <c r="B8637" i="7"/>
  <c r="B8636" i="7"/>
  <c r="B8635" i="7"/>
  <c r="B8634" i="7"/>
  <c r="B8632" i="7"/>
  <c r="B8633" i="7"/>
  <c r="B8631" i="7"/>
  <c r="B8630" i="7"/>
  <c r="B8629" i="7"/>
  <c r="B8628" i="7"/>
  <c r="B8647" i="7"/>
  <c r="B8627" i="7"/>
  <c r="B8626" i="7"/>
  <c r="B8625" i="7"/>
  <c r="B8624" i="7"/>
  <c r="B8623" i="7"/>
  <c r="B8622" i="7"/>
  <c r="B8621" i="7"/>
  <c r="B8620" i="7"/>
  <c r="B8619" i="7"/>
  <c r="B8618" i="7"/>
  <c r="B8617" i="7"/>
  <c r="B8616" i="7"/>
  <c r="B8615" i="7"/>
  <c r="B8614" i="7"/>
  <c r="B8613" i="7"/>
  <c r="B8612" i="7"/>
  <c r="B8718" i="7"/>
  <c r="B8717" i="7"/>
  <c r="B8716" i="7"/>
  <c r="B8715" i="7"/>
  <c r="B8714" i="7"/>
  <c r="B8695" i="7"/>
  <c r="B8712" i="7"/>
  <c r="B8711" i="7"/>
  <c r="B8710" i="7"/>
  <c r="B8709" i="7"/>
  <c r="B8708" i="7"/>
  <c r="B8707" i="7"/>
  <c r="B8706" i="7"/>
  <c r="B8705" i="7"/>
  <c r="B8704" i="7"/>
  <c r="B8703" i="7"/>
  <c r="B8702" i="7"/>
  <c r="B8701" i="7"/>
  <c r="B8700" i="7"/>
  <c r="B8699" i="7"/>
  <c r="B8698" i="7"/>
  <c r="B8697" i="7"/>
  <c r="B8696" i="7"/>
  <c r="B8694" i="7"/>
  <c r="B8693" i="7"/>
  <c r="B8692" i="7"/>
  <c r="B8691" i="7"/>
  <c r="B8690" i="7"/>
  <c r="B8689" i="7"/>
  <c r="B8687" i="7"/>
  <c r="B8686" i="7"/>
  <c r="B8685" i="7"/>
  <c r="B8684" i="7"/>
  <c r="B8683" i="7"/>
  <c r="B8681" i="7"/>
  <c r="B8713" i="7"/>
  <c r="B8680" i="7"/>
  <c r="B8679" i="7"/>
  <c r="B8678" i="7"/>
  <c r="B8677" i="7"/>
  <c r="B8676" i="7"/>
  <c r="B8675" i="7"/>
  <c r="B8674" i="7"/>
  <c r="B8673" i="7"/>
  <c r="B8672" i="7"/>
  <c r="B8671" i="7"/>
  <c r="B8670" i="7"/>
  <c r="B8669" i="7"/>
  <c r="B8668" i="7"/>
  <c r="B8688" i="7"/>
  <c r="B8667" i="7"/>
  <c r="B8666" i="7"/>
  <c r="B8665" i="7"/>
  <c r="B8664" i="7"/>
  <c r="B8663" i="7"/>
  <c r="B8662" i="7"/>
  <c r="B8661" i="7"/>
  <c r="B8660" i="7"/>
  <c r="B8659" i="7"/>
  <c r="B8658" i="7"/>
  <c r="B8657" i="7"/>
  <c r="B8656" i="7"/>
  <c r="B8655" i="7"/>
  <c r="B8654" i="7"/>
  <c r="B8653" i="7"/>
  <c r="B8652" i="7"/>
  <c r="B8761" i="7"/>
  <c r="B8760" i="7"/>
  <c r="B8759" i="7"/>
  <c r="B8758" i="7"/>
  <c r="B8756" i="7"/>
  <c r="B8755" i="7"/>
  <c r="B8754" i="7"/>
  <c r="B8753" i="7"/>
  <c r="B8752" i="7"/>
  <c r="B8751" i="7"/>
  <c r="B8750" i="7"/>
  <c r="B8749" i="7"/>
  <c r="B8748" i="7"/>
  <c r="B8747" i="7"/>
  <c r="B8746" i="7"/>
  <c r="B8745" i="7"/>
  <c r="B8744" i="7"/>
  <c r="B8743" i="7"/>
  <c r="B8742" i="7"/>
  <c r="B8740" i="7"/>
  <c r="B8739" i="7"/>
  <c r="B8738" i="7"/>
  <c r="B8737" i="7"/>
  <c r="B8736" i="7"/>
  <c r="B8735" i="7"/>
  <c r="B8733" i="7"/>
  <c r="B8732" i="7"/>
  <c r="B8731" i="7"/>
  <c r="B8730" i="7"/>
  <c r="B8721" i="7"/>
  <c r="B8729" i="7"/>
  <c r="B8728" i="7"/>
  <c r="B8727" i="7"/>
  <c r="B8726" i="7"/>
  <c r="B8725" i="7"/>
  <c r="B8724" i="7"/>
  <c r="B8723" i="7"/>
  <c r="B8722" i="7"/>
  <c r="B8720" i="7"/>
  <c r="B8719" i="7"/>
  <c r="B8778" i="7"/>
  <c r="B8777" i="7"/>
  <c r="B8776" i="7"/>
  <c r="B8775" i="7"/>
  <c r="B8774" i="7"/>
  <c r="B8773" i="7"/>
  <c r="B8772" i="7"/>
  <c r="B8771" i="7"/>
  <c r="B8770" i="7"/>
  <c r="B8769" i="7"/>
  <c r="B8768" i="7"/>
  <c r="B8767" i="7"/>
  <c r="B8766" i="7"/>
  <c r="B8765" i="7"/>
  <c r="B8764" i="7"/>
  <c r="B8763" i="7"/>
  <c r="B8762" i="7"/>
  <c r="B8808" i="7"/>
  <c r="B8806" i="7"/>
  <c r="B8804" i="7"/>
  <c r="B8803" i="7"/>
  <c r="B8802" i="7"/>
  <c r="B8801" i="7"/>
  <c r="B8800" i="7"/>
  <c r="B8799" i="7"/>
  <c r="B8798" i="7"/>
  <c r="B8797" i="7"/>
  <c r="B8796" i="7"/>
  <c r="B8795" i="7"/>
  <c r="B8794" i="7"/>
  <c r="B8793" i="7"/>
  <c r="B8792" i="7"/>
  <c r="B8791" i="7"/>
  <c r="B8790" i="7"/>
  <c r="B8789" i="7"/>
  <c r="B8788" i="7"/>
  <c r="B8786" i="7"/>
  <c r="B8785" i="7"/>
  <c r="B8784" i="7"/>
  <c r="B8783" i="7"/>
  <c r="B8805" i="7"/>
  <c r="B8782" i="7"/>
  <c r="B8781" i="7"/>
  <c r="B8780" i="7"/>
  <c r="B8779" i="7"/>
  <c r="B8859" i="7"/>
  <c r="B8858" i="7"/>
  <c r="B8857" i="7"/>
  <c r="B8856" i="7"/>
  <c r="B8854" i="7"/>
  <c r="B8852" i="7"/>
  <c r="B8851" i="7"/>
  <c r="B8850" i="7"/>
  <c r="B8849" i="7"/>
  <c r="B8848" i="7"/>
  <c r="B8847" i="7"/>
  <c r="B8846" i="7"/>
  <c r="B8845" i="7"/>
  <c r="B8844" i="7"/>
  <c r="B8843" i="7"/>
  <c r="B8842" i="7"/>
  <c r="B8841" i="7"/>
  <c r="B8840" i="7"/>
  <c r="B8839" i="7"/>
  <c r="B8838" i="7"/>
  <c r="B8837" i="7"/>
  <c r="B8836" i="7"/>
  <c r="B8835" i="7"/>
  <c r="B8834" i="7"/>
  <c r="B8833" i="7"/>
  <c r="B8855" i="7"/>
  <c r="B8832" i="7"/>
  <c r="B8831" i="7"/>
  <c r="B8829" i="7"/>
  <c r="B8828" i="7"/>
  <c r="B8827" i="7"/>
  <c r="B8826" i="7"/>
  <c r="B8825" i="7"/>
  <c r="B8824" i="7"/>
  <c r="B8823" i="7"/>
  <c r="B8822" i="7"/>
  <c r="B8821" i="7"/>
  <c r="B8819" i="7"/>
  <c r="B8818" i="7"/>
  <c r="B8853" i="7"/>
  <c r="B8817" i="7"/>
  <c r="B8816" i="7"/>
  <c r="B8815" i="7"/>
  <c r="B8810" i="7"/>
  <c r="B8814" i="7"/>
  <c r="B8813" i="7"/>
  <c r="B8812" i="7"/>
  <c r="B8811" i="7"/>
  <c r="B8809" i="7"/>
  <c r="B8906" i="7"/>
  <c r="B8891" i="7"/>
  <c r="B8904" i="7"/>
  <c r="B8903" i="7"/>
  <c r="B8902" i="7"/>
  <c r="B8901" i="7"/>
  <c r="B8900" i="7"/>
  <c r="B8899" i="7"/>
  <c r="B8898" i="7"/>
  <c r="B8897" i="7"/>
  <c r="B8896" i="7"/>
  <c r="B8895" i="7"/>
  <c r="B8894" i="7"/>
  <c r="B8893" i="7"/>
  <c r="B8892" i="7"/>
  <c r="B8890" i="7"/>
  <c r="B8889" i="7"/>
  <c r="B8888" i="7"/>
  <c r="B8887" i="7"/>
  <c r="B8886" i="7"/>
  <c r="B8885" i="7"/>
  <c r="B8884" i="7"/>
  <c r="B8882" i="7"/>
  <c r="B8881" i="7"/>
  <c r="B8880" i="7"/>
  <c r="B8879" i="7"/>
  <c r="B8878" i="7"/>
  <c r="B8877" i="7"/>
  <c r="B8876" i="7"/>
  <c r="B8875" i="7"/>
  <c r="B8874" i="7"/>
  <c r="B8873" i="7"/>
  <c r="B8872" i="7"/>
  <c r="B8905" i="7"/>
  <c r="B8871" i="7"/>
  <c r="B8870" i="7"/>
  <c r="B8869" i="7"/>
  <c r="B8868" i="7"/>
  <c r="B8861" i="7"/>
  <c r="B8867" i="7"/>
  <c r="B8866" i="7"/>
  <c r="B8865" i="7"/>
  <c r="B8864" i="7"/>
  <c r="B8863" i="7"/>
  <c r="B8862" i="7"/>
  <c r="B8860" i="7"/>
  <c r="B8960" i="7"/>
  <c r="B8940" i="7"/>
  <c r="B8917" i="7"/>
  <c r="B8958" i="7"/>
  <c r="B8957" i="7"/>
  <c r="B8956" i="7"/>
  <c r="B8955" i="7"/>
  <c r="B8954" i="7"/>
  <c r="B8953" i="7"/>
  <c r="B8952" i="7"/>
  <c r="B8951" i="7"/>
  <c r="B8950" i="7"/>
  <c r="B8949" i="7"/>
  <c r="B8948" i="7"/>
  <c r="B8947" i="7"/>
  <c r="B8946" i="7"/>
  <c r="B8945" i="7"/>
  <c r="B8944" i="7"/>
  <c r="B8943" i="7"/>
  <c r="B8942" i="7"/>
  <c r="B8941" i="7"/>
  <c r="B8939" i="7"/>
  <c r="B8938" i="7"/>
  <c r="B8937" i="7"/>
  <c r="B8936" i="7"/>
  <c r="B8935" i="7"/>
  <c r="B8934" i="7"/>
  <c r="B8933" i="7"/>
  <c r="B8932" i="7"/>
  <c r="B8931" i="7"/>
  <c r="B8929" i="7"/>
  <c r="B8928" i="7"/>
  <c r="B8927" i="7"/>
  <c r="B8926" i="7"/>
  <c r="B8925" i="7"/>
  <c r="B8924" i="7"/>
  <c r="B8923" i="7"/>
  <c r="B8922" i="7"/>
  <c r="B8921" i="7"/>
  <c r="B8920" i="7"/>
  <c r="B8959" i="7"/>
  <c r="B8919" i="7"/>
  <c r="B8918" i="7"/>
  <c r="B8916" i="7"/>
  <c r="B8915" i="7"/>
  <c r="B8914" i="7"/>
  <c r="B8908" i="7"/>
  <c r="B8913" i="7"/>
  <c r="B8912" i="7"/>
  <c r="B8911" i="7"/>
  <c r="B8910" i="7"/>
  <c r="B8909" i="7"/>
  <c r="B8907" i="7"/>
  <c r="B9016" i="7"/>
  <c r="B9015" i="7"/>
  <c r="B8996" i="7"/>
  <c r="B9012" i="7"/>
  <c r="B8969" i="7"/>
  <c r="B9010" i="7"/>
  <c r="B9009" i="7"/>
  <c r="B9008" i="7"/>
  <c r="B9007" i="7"/>
  <c r="B9006" i="7"/>
  <c r="B9005" i="7"/>
  <c r="B9004" i="7"/>
  <c r="B9003" i="7"/>
  <c r="B9002" i="7"/>
  <c r="B9001" i="7"/>
  <c r="B8999" i="7"/>
  <c r="B8998" i="7"/>
  <c r="B8997" i="7"/>
  <c r="B8995" i="7"/>
  <c r="B8994" i="7"/>
  <c r="B8993" i="7"/>
  <c r="B8992" i="7"/>
  <c r="B8991" i="7"/>
  <c r="B8990" i="7"/>
  <c r="B8989" i="7"/>
  <c r="B8988" i="7"/>
  <c r="B9013" i="7"/>
  <c r="B8987" i="7"/>
  <c r="B8986" i="7"/>
  <c r="B8984" i="7"/>
  <c r="B8983" i="7"/>
  <c r="B8982" i="7"/>
  <c r="B8981" i="7"/>
  <c r="B8980" i="7"/>
  <c r="B8979" i="7"/>
  <c r="B8978" i="7"/>
  <c r="B8976" i="7"/>
  <c r="B8975" i="7"/>
  <c r="B8974" i="7"/>
  <c r="B9011" i="7"/>
  <c r="B8973" i="7"/>
  <c r="B8972" i="7"/>
  <c r="B8971" i="7"/>
  <c r="B8970" i="7"/>
  <c r="B8968" i="7"/>
  <c r="B8967" i="7"/>
  <c r="B8962" i="7"/>
  <c r="B8966" i="7"/>
  <c r="B8965" i="7"/>
  <c r="B8964" i="7"/>
  <c r="B8963" i="7"/>
  <c r="B8961" i="7"/>
  <c r="B9058" i="7"/>
  <c r="B9057" i="7"/>
  <c r="B9041" i="7"/>
  <c r="B9054" i="7"/>
  <c r="B9053" i="7"/>
  <c r="B9052" i="7"/>
  <c r="B9051" i="7"/>
  <c r="B9050" i="7"/>
  <c r="B9049" i="7"/>
  <c r="B9048" i="7"/>
  <c r="B9047" i="7"/>
  <c r="B9046" i="7"/>
  <c r="B9045" i="7"/>
  <c r="B9044" i="7"/>
  <c r="B9043" i="7"/>
  <c r="B9042" i="7"/>
  <c r="B9040" i="7"/>
  <c r="B9039" i="7"/>
  <c r="B9038" i="7"/>
  <c r="B9037" i="7"/>
  <c r="B9036" i="7"/>
  <c r="B9035" i="7"/>
  <c r="B9033" i="7"/>
  <c r="B9032" i="7"/>
  <c r="B9031" i="7"/>
  <c r="B9030" i="7"/>
  <c r="B9029" i="7"/>
  <c r="B9028" i="7"/>
  <c r="B9027" i="7"/>
  <c r="B9025" i="7"/>
  <c r="B9055" i="7"/>
  <c r="B9024" i="7"/>
  <c r="B9023" i="7"/>
  <c r="B9022" i="7"/>
  <c r="B9018" i="7"/>
  <c r="B9021" i="7"/>
  <c r="B9020" i="7"/>
  <c r="B9019" i="7"/>
  <c r="B9017" i="7"/>
  <c r="B9088" i="7"/>
  <c r="B9087" i="7"/>
  <c r="B9079" i="7"/>
  <c r="B9085" i="7"/>
  <c r="B9084" i="7"/>
  <c r="B9083" i="7"/>
  <c r="B9082" i="7"/>
  <c r="B9081" i="7"/>
  <c r="B9080" i="7"/>
  <c r="B9078" i="7"/>
  <c r="B9076" i="7"/>
  <c r="B9075" i="7"/>
  <c r="B9074" i="7"/>
  <c r="B9073" i="7"/>
  <c r="B9072" i="7"/>
  <c r="B9071" i="7"/>
  <c r="B9070" i="7"/>
  <c r="B9069" i="7"/>
  <c r="B9067" i="7"/>
  <c r="B9066" i="7"/>
  <c r="B9077" i="7"/>
  <c r="B9065" i="7"/>
  <c r="B9064" i="7"/>
  <c r="B9063" i="7"/>
  <c r="B9062" i="7"/>
  <c r="B9060" i="7"/>
  <c r="B9061" i="7"/>
  <c r="B9059" i="7"/>
  <c r="B9119" i="7"/>
  <c r="B9110" i="7"/>
  <c r="B9117" i="7"/>
  <c r="B9116" i="7"/>
  <c r="B9115" i="7"/>
  <c r="B9114" i="7"/>
  <c r="B9113" i="7"/>
  <c r="B9112" i="7"/>
  <c r="B9111" i="7"/>
  <c r="B9109" i="7"/>
  <c r="B9108" i="7"/>
  <c r="B9107" i="7"/>
  <c r="B9106" i="7"/>
  <c r="B9105" i="7"/>
  <c r="B9104" i="7"/>
  <c r="B9103" i="7"/>
  <c r="B9102" i="7"/>
  <c r="B9101" i="7"/>
  <c r="B9100" i="7"/>
  <c r="B9099" i="7"/>
  <c r="B9098" i="7"/>
  <c r="B9097" i="7"/>
  <c r="B9095" i="7"/>
  <c r="B9094" i="7"/>
  <c r="B9093" i="7"/>
  <c r="B9092" i="7"/>
  <c r="B9091" i="7"/>
  <c r="B9090" i="7"/>
  <c r="B9089" i="7"/>
  <c r="B9127" i="7"/>
  <c r="B9125" i="7"/>
  <c r="B9126" i="7"/>
  <c r="B9124" i="7"/>
  <c r="B9123" i="7"/>
  <c r="B9122" i="7"/>
  <c r="B9121" i="7"/>
  <c r="B9120" i="7"/>
  <c r="B9131" i="7"/>
  <c r="B9133" i="7"/>
  <c r="B9132" i="7"/>
  <c r="B9130" i="7"/>
  <c r="B9129" i="7"/>
  <c r="B9128" i="7"/>
  <c r="B9136" i="7"/>
  <c r="B9138" i="7"/>
  <c r="B9137" i="7"/>
  <c r="B9135" i="7"/>
  <c r="B9134" i="7"/>
  <c r="B9149" i="7"/>
  <c r="B9150" i="7"/>
  <c r="B9148" i="7"/>
  <c r="B9147" i="7"/>
  <c r="B9146" i="7"/>
  <c r="B9145" i="7"/>
  <c r="B9144" i="7"/>
  <c r="B9142" i="7"/>
  <c r="B9141" i="7"/>
  <c r="B9140" i="7"/>
  <c r="B9139" i="7"/>
  <c r="B2697" i="7"/>
  <c r="B2696" i="7"/>
  <c r="B2695" i="7"/>
  <c r="B2694" i="7"/>
  <c r="B2693" i="7"/>
  <c r="B2692" i="7"/>
  <c r="B2691" i="7"/>
  <c r="B2690" i="7"/>
  <c r="B2689" i="7"/>
  <c r="B2688" i="7"/>
  <c r="B2687" i="7"/>
  <c r="B2661" i="7"/>
  <c r="B2686" i="7"/>
  <c r="B2685" i="7"/>
  <c r="B2684" i="7"/>
  <c r="B2683" i="7"/>
  <c r="B2682" i="7"/>
  <c r="B2681" i="7"/>
  <c r="B2680" i="7"/>
  <c r="B2679" i="7"/>
  <c r="B2678" i="7"/>
  <c r="B2677" i="7"/>
  <c r="B2676" i="7"/>
  <c r="B2675" i="7"/>
  <c r="B2674" i="7"/>
  <c r="B2673" i="7"/>
  <c r="B2671" i="7"/>
  <c r="B2672" i="7"/>
  <c r="B2670" i="7"/>
  <c r="B2669" i="7"/>
  <c r="B2668" i="7"/>
  <c r="B2667" i="7"/>
  <c r="B2666" i="7"/>
  <c r="B2665" i="7"/>
  <c r="B2664" i="7"/>
  <c r="B2663" i="7"/>
  <c r="B2662" i="7"/>
  <c r="B2660" i="7"/>
  <c r="B2659" i="7"/>
  <c r="B2658" i="7"/>
  <c r="B2657" i="7"/>
  <c r="B2656" i="7"/>
  <c r="B2655" i="7"/>
  <c r="B2654" i="7"/>
  <c r="B2652" i="7"/>
  <c r="B2653" i="7"/>
  <c r="B2651" i="7"/>
  <c r="B2650" i="7"/>
  <c r="B2649" i="7"/>
  <c r="B2648" i="7"/>
  <c r="B2647" i="7"/>
  <c r="B2646" i="7"/>
  <c r="B2645" i="7"/>
  <c r="B2644" i="7"/>
  <c r="B2643" i="7"/>
  <c r="B2642" i="7"/>
  <c r="B2641" i="7"/>
  <c r="B2640" i="7"/>
  <c r="B2639" i="7"/>
  <c r="B2638" i="7"/>
  <c r="B2637" i="7"/>
  <c r="B2636" i="7"/>
  <c r="B2635" i="7"/>
  <c r="B2634" i="7"/>
  <c r="B2633" i="7"/>
  <c r="B2632" i="7"/>
  <c r="B2631" i="7"/>
  <c r="B2630" i="7"/>
  <c r="B2629" i="7"/>
  <c r="B2627" i="7"/>
  <c r="B2628" i="7"/>
  <c r="B2626" i="7"/>
  <c r="B2625" i="7"/>
  <c r="B2623" i="7"/>
  <c r="B2624" i="7"/>
  <c r="B2622" i="7"/>
  <c r="B2621" i="7"/>
  <c r="B2620" i="7"/>
  <c r="B2619" i="7"/>
  <c r="B2618" i="7"/>
  <c r="B2617" i="7"/>
  <c r="B2616" i="7"/>
  <c r="B2615" i="7"/>
  <c r="B2613" i="7"/>
  <c r="B2614" i="7"/>
  <c r="B2776" i="7"/>
  <c r="B2775" i="7"/>
  <c r="B2774" i="7"/>
  <c r="B2773" i="7"/>
  <c r="B2772" i="7"/>
  <c r="B2771" i="7"/>
  <c r="B2770" i="7"/>
  <c r="B2769" i="7"/>
  <c r="B2768" i="7"/>
  <c r="B2767" i="7"/>
  <c r="B2766" i="7"/>
  <c r="B2765" i="7"/>
  <c r="B2764" i="7"/>
  <c r="B2763" i="7"/>
  <c r="B2762" i="7"/>
  <c r="B2761" i="7"/>
  <c r="B2760" i="7"/>
  <c r="B2759" i="7"/>
  <c r="B2708" i="7"/>
  <c r="B2757" i="7"/>
  <c r="B2756" i="7"/>
  <c r="B2755" i="7"/>
  <c r="B2754" i="7"/>
  <c r="B2753" i="7"/>
  <c r="B2752" i="7"/>
  <c r="B2751" i="7"/>
  <c r="B2750" i="7"/>
  <c r="B2749" i="7"/>
  <c r="B2748" i="7"/>
  <c r="B2747" i="7"/>
  <c r="B2746" i="7"/>
  <c r="B2745" i="7"/>
  <c r="B2744" i="7"/>
  <c r="B2743" i="7"/>
  <c r="B2742" i="7"/>
  <c r="B2741" i="7"/>
  <c r="B2740" i="7"/>
  <c r="B2739" i="7"/>
  <c r="B2738" i="7"/>
  <c r="B2737" i="7"/>
  <c r="B2736" i="7"/>
  <c r="B2735" i="7"/>
  <c r="B2734" i="7"/>
  <c r="B2733" i="7"/>
  <c r="B2732" i="7"/>
  <c r="B2731" i="7"/>
  <c r="B2730" i="7"/>
  <c r="B2729" i="7"/>
  <c r="B2728" i="7"/>
  <c r="B2727" i="7"/>
  <c r="B2725" i="7"/>
  <c r="B2726" i="7"/>
  <c r="B2724" i="7"/>
  <c r="B2723" i="7"/>
  <c r="B2722" i="7"/>
  <c r="B2721" i="7"/>
  <c r="B2720" i="7"/>
  <c r="B2719" i="7"/>
  <c r="B2718" i="7"/>
  <c r="B2717" i="7"/>
  <c r="B2716" i="7"/>
  <c r="B2715" i="7"/>
  <c r="B2714" i="7"/>
  <c r="B2713" i="7"/>
  <c r="B2712" i="7"/>
  <c r="B2711" i="7"/>
  <c r="B2710" i="7"/>
  <c r="B2709" i="7"/>
  <c r="B2707" i="7"/>
  <c r="B2706" i="7"/>
  <c r="B2705" i="7"/>
  <c r="B2704" i="7"/>
  <c r="B2703" i="7"/>
  <c r="B2702" i="7"/>
  <c r="B2701" i="7"/>
  <c r="B2700" i="7"/>
  <c r="B2698" i="7"/>
  <c r="B2699" i="7"/>
  <c r="B2868" i="7"/>
  <c r="B2867" i="7"/>
  <c r="B2866" i="7"/>
  <c r="B2865" i="7"/>
  <c r="B2863" i="7"/>
  <c r="B2864" i="7"/>
  <c r="B2862" i="7"/>
  <c r="B2861" i="7"/>
  <c r="B2860" i="7"/>
  <c r="B2859" i="7"/>
  <c r="B2857" i="7"/>
  <c r="B2858" i="7"/>
  <c r="B2856" i="7"/>
  <c r="B2855" i="7"/>
  <c r="B2854" i="7"/>
  <c r="B2853" i="7"/>
  <c r="B2852" i="7"/>
  <c r="B2851" i="7"/>
  <c r="B2850" i="7"/>
  <c r="B2849" i="7"/>
  <c r="B2848" i="7"/>
  <c r="B2790" i="7"/>
  <c r="B2847" i="7"/>
  <c r="B2846" i="7"/>
  <c r="B2845" i="7"/>
  <c r="B2844" i="7"/>
  <c r="B2843" i="7"/>
  <c r="B2842" i="7"/>
  <c r="B2841" i="7"/>
  <c r="B2840" i="7"/>
  <c r="B2839" i="7"/>
  <c r="B2838" i="7"/>
  <c r="B2837" i="7"/>
  <c r="B2836" i="7"/>
  <c r="B2835" i="7"/>
  <c r="B2834" i="7"/>
  <c r="B2833" i="7"/>
  <c r="B2832" i="7"/>
  <c r="B2831" i="7"/>
  <c r="B2830" i="7"/>
  <c r="B2829" i="7"/>
  <c r="B2828" i="7"/>
  <c r="B2827" i="7"/>
  <c r="B2826" i="7"/>
  <c r="B2825" i="7"/>
  <c r="B2824" i="7"/>
  <c r="B2823" i="7"/>
  <c r="B2822" i="7"/>
  <c r="B2821" i="7"/>
  <c r="B2820" i="7"/>
  <c r="B2819" i="7"/>
  <c r="B2818" i="7"/>
  <c r="B2817" i="7"/>
  <c r="B2816" i="7"/>
  <c r="B2814" i="7"/>
  <c r="B2815" i="7"/>
  <c r="B2813" i="7"/>
  <c r="B2812" i="7"/>
  <c r="B2811" i="7"/>
  <c r="B2810" i="7"/>
  <c r="B2809" i="7"/>
  <c r="B2808" i="7"/>
  <c r="B2807" i="7"/>
  <c r="B2805" i="7"/>
  <c r="B2804" i="7"/>
  <c r="B2803" i="7"/>
  <c r="B2802" i="7"/>
  <c r="B2801" i="7"/>
  <c r="B2800" i="7"/>
  <c r="B2799" i="7"/>
  <c r="B2798" i="7"/>
  <c r="B2797" i="7"/>
  <c r="B2796" i="7"/>
  <c r="B2795" i="7"/>
  <c r="B2794" i="7"/>
  <c r="B2793" i="7"/>
  <c r="B2792" i="7"/>
  <c r="B2791" i="7"/>
  <c r="B2789" i="7"/>
  <c r="B2788" i="7"/>
  <c r="B2787" i="7"/>
  <c r="B2786" i="7"/>
  <c r="B2785" i="7"/>
  <c r="B2784" i="7"/>
  <c r="B2783" i="7"/>
  <c r="B2782" i="7"/>
  <c r="B2781" i="7"/>
  <c r="B2780" i="7"/>
  <c r="B2779" i="7"/>
  <c r="B2778" i="7"/>
  <c r="B2777" i="7"/>
  <c r="B2965" i="7"/>
  <c r="B2964" i="7"/>
  <c r="B2963" i="7"/>
  <c r="B2962" i="7"/>
  <c r="B2961" i="7"/>
  <c r="B2960" i="7"/>
  <c r="B2959" i="7"/>
  <c r="B2958" i="7"/>
  <c r="B2957" i="7"/>
  <c r="B2956" i="7"/>
  <c r="B2955" i="7"/>
  <c r="B2954" i="7"/>
  <c r="B2953" i="7"/>
  <c r="B2952" i="7"/>
  <c r="B2951" i="7"/>
  <c r="B2950" i="7"/>
  <c r="B2887" i="7"/>
  <c r="B2949" i="7"/>
  <c r="B2948" i="7"/>
  <c r="B2947" i="7"/>
  <c r="B2946" i="7"/>
  <c r="B2945" i="7"/>
  <c r="B2944" i="7"/>
  <c r="B2943" i="7"/>
  <c r="B2942" i="7"/>
  <c r="B2941" i="7"/>
  <c r="B2940" i="7"/>
  <c r="B2939" i="7"/>
  <c r="B2938" i="7"/>
  <c r="B2937" i="7"/>
  <c r="B2936" i="7"/>
  <c r="B2935" i="7"/>
  <c r="B2934" i="7"/>
  <c r="B2933" i="7"/>
  <c r="B2932" i="7"/>
  <c r="B2931" i="7"/>
  <c r="B2930" i="7"/>
  <c r="B2929" i="7"/>
  <c r="B2928" i="7"/>
  <c r="B2927" i="7"/>
  <c r="B2926" i="7"/>
  <c r="B2925" i="7"/>
  <c r="B2924" i="7"/>
  <c r="B2923" i="7"/>
  <c r="B2922" i="7"/>
  <c r="B2921" i="7"/>
  <c r="B2920" i="7"/>
  <c r="B2919" i="7"/>
  <c r="B2918" i="7"/>
  <c r="B2915" i="7"/>
  <c r="B2916" i="7"/>
  <c r="B2917" i="7"/>
  <c r="B2914" i="7"/>
  <c r="B2913" i="7"/>
  <c r="B2912" i="7"/>
  <c r="B2911" i="7"/>
  <c r="B2910" i="7"/>
  <c r="B2909" i="7"/>
  <c r="B2908" i="7"/>
  <c r="B2907" i="7"/>
  <c r="B2906" i="7"/>
  <c r="B2905" i="7"/>
  <c r="B2903" i="7"/>
  <c r="B2902" i="7"/>
  <c r="B2901" i="7"/>
  <c r="B2900" i="7"/>
  <c r="B2898" i="7"/>
  <c r="B2899" i="7"/>
  <c r="B2897" i="7"/>
  <c r="B2896" i="7"/>
  <c r="B2895" i="7"/>
  <c r="B2894" i="7"/>
  <c r="B2893" i="7"/>
  <c r="B2892" i="7"/>
  <c r="B2891" i="7"/>
  <c r="B2890" i="7"/>
  <c r="B2889" i="7"/>
  <c r="B2888" i="7"/>
  <c r="B2886" i="7"/>
  <c r="B2885" i="7"/>
  <c r="B2884" i="7"/>
  <c r="B2883" i="7"/>
  <c r="B2882" i="7"/>
  <c r="B2881" i="7"/>
  <c r="B2880" i="7"/>
  <c r="B2879" i="7"/>
  <c r="B2878" i="7"/>
  <c r="B2877" i="7"/>
  <c r="B2876" i="7"/>
  <c r="B2875" i="7"/>
  <c r="B2873" i="7"/>
  <c r="B2874" i="7"/>
  <c r="B2872" i="7"/>
  <c r="B2871" i="7"/>
  <c r="B2870" i="7"/>
  <c r="B2869" i="7"/>
  <c r="B3063" i="7"/>
  <c r="B3062" i="7"/>
  <c r="B3061" i="7"/>
  <c r="B3060" i="7"/>
  <c r="B3059" i="7"/>
  <c r="B3057" i="7"/>
  <c r="B3058" i="7"/>
  <c r="B3056" i="7"/>
  <c r="B3055" i="7"/>
  <c r="B3054" i="7"/>
  <c r="B3053" i="7"/>
  <c r="B3052" i="7"/>
  <c r="B2983" i="7"/>
  <c r="B2984" i="7"/>
  <c r="B2982" i="7"/>
  <c r="B3050" i="7"/>
  <c r="B3049" i="7"/>
  <c r="B3048" i="7"/>
  <c r="B3047" i="7"/>
  <c r="B3046" i="7"/>
  <c r="B3045" i="7"/>
  <c r="B3044" i="7"/>
  <c r="B3043" i="7"/>
  <c r="B3042" i="7"/>
  <c r="B3041" i="7"/>
  <c r="B3040" i="7"/>
  <c r="B3039" i="7"/>
  <c r="B3038" i="7"/>
  <c r="B3037" i="7"/>
  <c r="B3036" i="7"/>
  <c r="B3035" i="7"/>
  <c r="B3034" i="7"/>
  <c r="B3033" i="7"/>
  <c r="B3032" i="7"/>
  <c r="B3031" i="7"/>
  <c r="B3030" i="7"/>
  <c r="B3029" i="7"/>
  <c r="B3028" i="7"/>
  <c r="B3027" i="7"/>
  <c r="B3026" i="7"/>
  <c r="B3025" i="7"/>
  <c r="B3024" i="7"/>
  <c r="B3023" i="7"/>
  <c r="B3022" i="7"/>
  <c r="B3021" i="7"/>
  <c r="B3020" i="7"/>
  <c r="B3019" i="7"/>
  <c r="B3018" i="7"/>
  <c r="B3017" i="7"/>
  <c r="B3016" i="7"/>
  <c r="B3015" i="7"/>
  <c r="B3014" i="7"/>
  <c r="B3013" i="7"/>
  <c r="B3012" i="7"/>
  <c r="B3011" i="7"/>
  <c r="B3010" i="7"/>
  <c r="B3009" i="7"/>
  <c r="B3008" i="7"/>
  <c r="B3007" i="7"/>
  <c r="B3006" i="7"/>
  <c r="B3005" i="7"/>
  <c r="B3004" i="7"/>
  <c r="B3002" i="7"/>
  <c r="B3001" i="7"/>
  <c r="B3000" i="7"/>
  <c r="B2999" i="7"/>
  <c r="B2998" i="7"/>
  <c r="B2997" i="7"/>
  <c r="B2996" i="7"/>
  <c r="B2995" i="7"/>
  <c r="B2994" i="7"/>
  <c r="B2993" i="7"/>
  <c r="B2992" i="7"/>
  <c r="B2991" i="7"/>
  <c r="B2990" i="7"/>
  <c r="B2989" i="7"/>
  <c r="B2988" i="7"/>
  <c r="B2987" i="7"/>
  <c r="B2986" i="7"/>
  <c r="B2985" i="7"/>
  <c r="B2981" i="7"/>
  <c r="B2980" i="7"/>
  <c r="B2979" i="7"/>
  <c r="B2978" i="7"/>
  <c r="B2977" i="7"/>
  <c r="B2976" i="7"/>
  <c r="B2975" i="7"/>
  <c r="B2974" i="7"/>
  <c r="B2973" i="7"/>
  <c r="B2972" i="7"/>
  <c r="B2971" i="7"/>
  <c r="B2970" i="7"/>
  <c r="B2969" i="7"/>
  <c r="B2968" i="7"/>
  <c r="B2967" i="7"/>
  <c r="B2966" i="7"/>
  <c r="B3144" i="7"/>
  <c r="B3143" i="7"/>
  <c r="B3142" i="7"/>
  <c r="B3141" i="7"/>
  <c r="B3140" i="7"/>
  <c r="B3139" i="7"/>
  <c r="B3137" i="7"/>
  <c r="B3138" i="7"/>
  <c r="B3136" i="7"/>
  <c r="B3135" i="7"/>
  <c r="B3079" i="7"/>
  <c r="B3080" i="7"/>
  <c r="B3133" i="7"/>
  <c r="B3132" i="7"/>
  <c r="B3131" i="7"/>
  <c r="B3130" i="7"/>
  <c r="B3129" i="7"/>
  <c r="B3128" i="7"/>
  <c r="B3127" i="7"/>
  <c r="B3126" i="7"/>
  <c r="B3125" i="7"/>
  <c r="B3124" i="7"/>
  <c r="B3123" i="7"/>
  <c r="B3122" i="7"/>
  <c r="B3121" i="7"/>
  <c r="B3120" i="7"/>
  <c r="B3118" i="7"/>
  <c r="B3119" i="7"/>
  <c r="B3117" i="7"/>
  <c r="B3116" i="7"/>
  <c r="B3115" i="7"/>
  <c r="B3114" i="7"/>
  <c r="B3113" i="7"/>
  <c r="B3112" i="7"/>
  <c r="B3111" i="7"/>
  <c r="B3110" i="7"/>
  <c r="B3109" i="7"/>
  <c r="B3108" i="7"/>
  <c r="B3107" i="7"/>
  <c r="B3106" i="7"/>
  <c r="B3105" i="7"/>
  <c r="B3102" i="7"/>
  <c r="B3103" i="7"/>
  <c r="B3104" i="7"/>
  <c r="B3101" i="7"/>
  <c r="B3100" i="7"/>
  <c r="B3099" i="7"/>
  <c r="B3097" i="7"/>
  <c r="B3098" i="7"/>
  <c r="B3096" i="7"/>
  <c r="B3095" i="7"/>
  <c r="B3093" i="7"/>
  <c r="B3094" i="7"/>
  <c r="B3092" i="7"/>
  <c r="B3091" i="7"/>
  <c r="B3090" i="7"/>
  <c r="B3089" i="7"/>
  <c r="B3087" i="7"/>
  <c r="B3088" i="7"/>
  <c r="B3086" i="7"/>
  <c r="B3085" i="7"/>
  <c r="B3083" i="7"/>
  <c r="B3084" i="7"/>
  <c r="B3082" i="7"/>
  <c r="B3081" i="7"/>
  <c r="B3077" i="7"/>
  <c r="B3078" i="7"/>
  <c r="B3076" i="7"/>
  <c r="B3075" i="7"/>
  <c r="B3074" i="7"/>
  <c r="B3073" i="7"/>
  <c r="B3072" i="7"/>
  <c r="B3071" i="7"/>
  <c r="B3070" i="7"/>
  <c r="B3069" i="7"/>
  <c r="B3067" i="7"/>
  <c r="B3068" i="7"/>
  <c r="B3066" i="7"/>
  <c r="B3065" i="7"/>
  <c r="B3064" i="7"/>
  <c r="B3260" i="7"/>
  <c r="B3259" i="7"/>
  <c r="B3258" i="7"/>
  <c r="B3257" i="7"/>
  <c r="B3256" i="7"/>
  <c r="B3255" i="7"/>
  <c r="B3254" i="7"/>
  <c r="B3253" i="7"/>
  <c r="B3252" i="7"/>
  <c r="B3251" i="7"/>
  <c r="B3250" i="7"/>
  <c r="B3249" i="7"/>
  <c r="B3248" i="7"/>
  <c r="B3247" i="7"/>
  <c r="B3159" i="7"/>
  <c r="B3161" i="7"/>
  <c r="B3160" i="7"/>
  <c r="B3246" i="7"/>
  <c r="B3245" i="7"/>
  <c r="B3242" i="7"/>
  <c r="B3241" i="7"/>
  <c r="B3240" i="7"/>
  <c r="B3239" i="7"/>
  <c r="B3238" i="7"/>
  <c r="B3236" i="7"/>
  <c r="B3237" i="7"/>
  <c r="B3235" i="7"/>
  <c r="B3232" i="7"/>
  <c r="B3233" i="7"/>
  <c r="B3234" i="7"/>
  <c r="B3231" i="7"/>
  <c r="B3230" i="7"/>
  <c r="B3229" i="7"/>
  <c r="B3228" i="7"/>
  <c r="B3227" i="7"/>
  <c r="B3226" i="7"/>
  <c r="B3225" i="7"/>
  <c r="B3224" i="7"/>
  <c r="B3222" i="7"/>
  <c r="B3223" i="7"/>
  <c r="B3221" i="7"/>
  <c r="B3220" i="7"/>
  <c r="B3219" i="7"/>
  <c r="B3218" i="7"/>
  <c r="B3217" i="7"/>
  <c r="B3214" i="7"/>
  <c r="B3215" i="7"/>
  <c r="B3216" i="7"/>
  <c r="B3213" i="7"/>
  <c r="B3212" i="7"/>
  <c r="B3211" i="7"/>
  <c r="B3210" i="7"/>
  <c r="B3209" i="7"/>
  <c r="B3208" i="7"/>
  <c r="B3207" i="7"/>
  <c r="B3206" i="7"/>
  <c r="B3205" i="7"/>
  <c r="B3204" i="7"/>
  <c r="B3202" i="7"/>
  <c r="B3203" i="7"/>
  <c r="B3201" i="7"/>
  <c r="B3199" i="7"/>
  <c r="B3200" i="7"/>
  <c r="B3196" i="7"/>
  <c r="B3197" i="7"/>
  <c r="B3198" i="7"/>
  <c r="B3195" i="7"/>
  <c r="B3193" i="7"/>
  <c r="B3194" i="7"/>
  <c r="B3192" i="7"/>
  <c r="B3190" i="7"/>
  <c r="B3191" i="7"/>
  <c r="B3189" i="7"/>
  <c r="B3188" i="7"/>
  <c r="B3186" i="7"/>
  <c r="B3187" i="7"/>
  <c r="B3185" i="7"/>
  <c r="B3182" i="7"/>
  <c r="B3183" i="7"/>
  <c r="B3181" i="7"/>
  <c r="B3180" i="7"/>
  <c r="B3179" i="7"/>
  <c r="B3178" i="7"/>
  <c r="B3177" i="7"/>
  <c r="B3176" i="7"/>
  <c r="B3175" i="7"/>
  <c r="B3174" i="7"/>
  <c r="B3173" i="7"/>
  <c r="B3172" i="7"/>
  <c r="B3171" i="7"/>
  <c r="B3170" i="7"/>
  <c r="B3169" i="7"/>
  <c r="B3168" i="7"/>
  <c r="B3167" i="7"/>
  <c r="B3166" i="7"/>
  <c r="B3165" i="7"/>
  <c r="B3164" i="7"/>
  <c r="B3163" i="7"/>
  <c r="B3162" i="7"/>
  <c r="B3158" i="7"/>
  <c r="B3157" i="7"/>
  <c r="B3156" i="7"/>
  <c r="B3155" i="7"/>
  <c r="B3243" i="7"/>
  <c r="B3244" i="7"/>
  <c r="B3154" i="7"/>
  <c r="B3153" i="7"/>
  <c r="B3152" i="7"/>
  <c r="B3151" i="7"/>
  <c r="B3150" i="7"/>
  <c r="B3148" i="7"/>
  <c r="B3149" i="7"/>
  <c r="B3147" i="7"/>
  <c r="B3146" i="7"/>
  <c r="B3145" i="7"/>
  <c r="B3357" i="7"/>
  <c r="B3356" i="7"/>
  <c r="B3354" i="7"/>
  <c r="B3353" i="7"/>
  <c r="B3352" i="7"/>
  <c r="B3351" i="7"/>
  <c r="B3349" i="7"/>
  <c r="B3350" i="7"/>
  <c r="B3348" i="7"/>
  <c r="B3347" i="7"/>
  <c r="B3346" i="7"/>
  <c r="B3345" i="7"/>
  <c r="B3343" i="7"/>
  <c r="B3344" i="7"/>
  <c r="B3342" i="7"/>
  <c r="B3341" i="7"/>
  <c r="B3274" i="7"/>
  <c r="B3340" i="7"/>
  <c r="B3338" i="7"/>
  <c r="B3337" i="7"/>
  <c r="B3336" i="7"/>
  <c r="B3335" i="7"/>
  <c r="B3333" i="7"/>
  <c r="B3334" i="7"/>
  <c r="B3332" i="7"/>
  <c r="B3331" i="7"/>
  <c r="B3330" i="7"/>
  <c r="B3329" i="7"/>
  <c r="B3328" i="7"/>
  <c r="B3327" i="7"/>
  <c r="B3326" i="7"/>
  <c r="B3325" i="7"/>
  <c r="B3324" i="7"/>
  <c r="B3323" i="7"/>
  <c r="B3322" i="7"/>
  <c r="B3321" i="7"/>
  <c r="B3320" i="7"/>
  <c r="B3319" i="7"/>
  <c r="B3318" i="7"/>
  <c r="B3317" i="7"/>
  <c r="B3316" i="7"/>
  <c r="B3315" i="7"/>
  <c r="B3314" i="7"/>
  <c r="B3313" i="7"/>
  <c r="B3312" i="7"/>
  <c r="B3311" i="7"/>
  <c r="B3309" i="7"/>
  <c r="B3310" i="7"/>
  <c r="B3308" i="7"/>
  <c r="B3306" i="7"/>
  <c r="B3307" i="7"/>
  <c r="B3303" i="7"/>
  <c r="B3304" i="7"/>
  <c r="B3305" i="7"/>
  <c r="B3302" i="7"/>
  <c r="B3301" i="7"/>
  <c r="B3300" i="7"/>
  <c r="B3298" i="7"/>
  <c r="B3299" i="7"/>
  <c r="B3297" i="7"/>
  <c r="B3296" i="7"/>
  <c r="B3295" i="7"/>
  <c r="B3294" i="7"/>
  <c r="B3293" i="7"/>
  <c r="B3292" i="7"/>
  <c r="B3290" i="7"/>
  <c r="B3289" i="7"/>
  <c r="B3288" i="7"/>
  <c r="B3287" i="7"/>
  <c r="B3286" i="7"/>
  <c r="B3285" i="7"/>
  <c r="B3284" i="7"/>
  <c r="B3283" i="7"/>
  <c r="B3282" i="7"/>
  <c r="B3281" i="7"/>
  <c r="B3280" i="7"/>
  <c r="B3279" i="7"/>
  <c r="B3278" i="7"/>
  <c r="B3277" i="7"/>
  <c r="B3276" i="7"/>
  <c r="B3275" i="7"/>
  <c r="B3273" i="7"/>
  <c r="B3272" i="7"/>
  <c r="B3271" i="7"/>
  <c r="B3270" i="7"/>
  <c r="B3339" i="7"/>
  <c r="B3269" i="7"/>
  <c r="B3268" i="7"/>
  <c r="B3267" i="7"/>
  <c r="B3266" i="7"/>
  <c r="B3265" i="7"/>
  <c r="B3262" i="7"/>
  <c r="B3263" i="7"/>
  <c r="B3264" i="7"/>
  <c r="B3261" i="7"/>
  <c r="B3438" i="7"/>
  <c r="B3437" i="7"/>
  <c r="B3436" i="7"/>
  <c r="B3435" i="7"/>
  <c r="B3434" i="7"/>
  <c r="B3432" i="7"/>
  <c r="B3433" i="7"/>
  <c r="B3431" i="7"/>
  <c r="B3430" i="7"/>
  <c r="B3371" i="7"/>
  <c r="B3429" i="7"/>
  <c r="B3427" i="7"/>
  <c r="B3426" i="7"/>
  <c r="B3425" i="7"/>
  <c r="B3424" i="7"/>
  <c r="B3423" i="7"/>
  <c r="B3422" i="7"/>
  <c r="B3421" i="7"/>
  <c r="B3420" i="7"/>
  <c r="B3419" i="7"/>
  <c r="B3418" i="7"/>
  <c r="B3417" i="7"/>
  <c r="B3416" i="7"/>
  <c r="B3415" i="7"/>
  <c r="B3414" i="7"/>
  <c r="B3413" i="7"/>
  <c r="B3412" i="7"/>
  <c r="B3411" i="7"/>
  <c r="B3410" i="7"/>
  <c r="B3409" i="7"/>
  <c r="B3408" i="7"/>
  <c r="B3407" i="7"/>
  <c r="B3406" i="7"/>
  <c r="B3405" i="7"/>
  <c r="B3404" i="7"/>
  <c r="B3403" i="7"/>
  <c r="B3402" i="7"/>
  <c r="B3401" i="7"/>
  <c r="B3400" i="7"/>
  <c r="B3399" i="7"/>
  <c r="B3397" i="7"/>
  <c r="B3398" i="7"/>
  <c r="B3395" i="7"/>
  <c r="B3396" i="7"/>
  <c r="B3393" i="7"/>
  <c r="B3394" i="7"/>
  <c r="B3392" i="7"/>
  <c r="B3391" i="7"/>
  <c r="B3390" i="7"/>
  <c r="B3389" i="7"/>
  <c r="B3388" i="7"/>
  <c r="B3387" i="7"/>
  <c r="B3386" i="7"/>
  <c r="B3385" i="7"/>
  <c r="B3384" i="7"/>
  <c r="B3383" i="7"/>
  <c r="B3382" i="7"/>
  <c r="B3381" i="7"/>
  <c r="B3380" i="7"/>
  <c r="B3379" i="7"/>
  <c r="B3378" i="7"/>
  <c r="B3377" i="7"/>
  <c r="B3376" i="7"/>
  <c r="B3375" i="7"/>
  <c r="B3374" i="7"/>
  <c r="B3373" i="7"/>
  <c r="B3372" i="7"/>
  <c r="B3370" i="7"/>
  <c r="B3369" i="7"/>
  <c r="B3368" i="7"/>
  <c r="B3367" i="7"/>
  <c r="B3428" i="7"/>
  <c r="B3365" i="7"/>
  <c r="B3366" i="7"/>
  <c r="B3364" i="7"/>
  <c r="B3363" i="7"/>
  <c r="B3360" i="7"/>
  <c r="B3361" i="7"/>
  <c r="B3362" i="7"/>
  <c r="B3359" i="7"/>
  <c r="B3358" i="7"/>
  <c r="B3517" i="7"/>
  <c r="B3516" i="7"/>
  <c r="B3515" i="7"/>
  <c r="B3514" i="7"/>
  <c r="B3513" i="7"/>
  <c r="B3510" i="7"/>
  <c r="B3511" i="7"/>
  <c r="B3512" i="7"/>
  <c r="B3509" i="7"/>
  <c r="B3508" i="7"/>
  <c r="B3452" i="7"/>
  <c r="B3506" i="7"/>
  <c r="B3503" i="7"/>
  <c r="B3502" i="7"/>
  <c r="B3501" i="7"/>
  <c r="B3500" i="7"/>
  <c r="B3499" i="7"/>
  <c r="B3498" i="7"/>
  <c r="B3497" i="7"/>
  <c r="B3496" i="7"/>
  <c r="B3495" i="7"/>
  <c r="B3494" i="7"/>
  <c r="B3493" i="7"/>
  <c r="B3492" i="7"/>
  <c r="B3491" i="7"/>
  <c r="B3490" i="7"/>
  <c r="B3489" i="7"/>
  <c r="B3488" i="7"/>
  <c r="B3487" i="7"/>
  <c r="B3486" i="7"/>
  <c r="B3485" i="7"/>
  <c r="B3484" i="7"/>
  <c r="B3483" i="7"/>
  <c r="B3482" i="7"/>
  <c r="B3481" i="7"/>
  <c r="B3480" i="7"/>
  <c r="B3479" i="7"/>
  <c r="B3478" i="7"/>
  <c r="B3476" i="7"/>
  <c r="B3477" i="7"/>
  <c r="B3475" i="7"/>
  <c r="B3473" i="7"/>
  <c r="B3474" i="7"/>
  <c r="B3472" i="7"/>
  <c r="B3471" i="7"/>
  <c r="B3469" i="7"/>
  <c r="B3470" i="7"/>
  <c r="B3468" i="7"/>
  <c r="B3467" i="7"/>
  <c r="B3466" i="7"/>
  <c r="B3465" i="7"/>
  <c r="B3464" i="7"/>
  <c r="B3463" i="7"/>
  <c r="B3462" i="7"/>
  <c r="B3461" i="7"/>
  <c r="B3460" i="7"/>
  <c r="B3459" i="7"/>
  <c r="B3457" i="7"/>
  <c r="B3458" i="7"/>
  <c r="B3456" i="7"/>
  <c r="B3507" i="7"/>
  <c r="B3455" i="7"/>
  <c r="B3454" i="7"/>
  <c r="B3453" i="7"/>
  <c r="B3451" i="7"/>
  <c r="B3450" i="7"/>
  <c r="B3449" i="7"/>
  <c r="B3448" i="7"/>
  <c r="B3504" i="7"/>
  <c r="B3505" i="7"/>
  <c r="B3446" i="7"/>
  <c r="B3447" i="7"/>
  <c r="B3445" i="7"/>
  <c r="B3443" i="7"/>
  <c r="B3444" i="7"/>
  <c r="B3441" i="7"/>
  <c r="B3442" i="7"/>
  <c r="B3440" i="7"/>
  <c r="B3439" i="7"/>
  <c r="B3609" i="7"/>
  <c r="B3608" i="7"/>
  <c r="B3606" i="7"/>
  <c r="B3605" i="7"/>
  <c r="B3603" i="7"/>
  <c r="B3604" i="7"/>
  <c r="B3602" i="7"/>
  <c r="B3601" i="7"/>
  <c r="B3600" i="7"/>
  <c r="B3599" i="7"/>
  <c r="B3597" i="7"/>
  <c r="B3598" i="7"/>
  <c r="B3596" i="7"/>
  <c r="B3595" i="7"/>
  <c r="B3531" i="7"/>
  <c r="B3593" i="7"/>
  <c r="B3592" i="7"/>
  <c r="B3590" i="7"/>
  <c r="B3589" i="7"/>
  <c r="B3588" i="7"/>
  <c r="B3587" i="7"/>
  <c r="B3586" i="7"/>
  <c r="B3585" i="7"/>
  <c r="B3584" i="7"/>
  <c r="B3583" i="7"/>
  <c r="B3582" i="7"/>
  <c r="B3581" i="7"/>
  <c r="B3580" i="7"/>
  <c r="B3579" i="7"/>
  <c r="B3578" i="7"/>
  <c r="B3577" i="7"/>
  <c r="B3576" i="7"/>
  <c r="B3575" i="7"/>
  <c r="B3574" i="7"/>
  <c r="B3573" i="7"/>
  <c r="B3572" i="7"/>
  <c r="B3571" i="7"/>
  <c r="B3570" i="7"/>
  <c r="B3569" i="7"/>
  <c r="B3567" i="7"/>
  <c r="B3568" i="7"/>
  <c r="B3566" i="7"/>
  <c r="B3565" i="7"/>
  <c r="B3564" i="7"/>
  <c r="B3563" i="7"/>
  <c r="B3562" i="7"/>
  <c r="B3561" i="7"/>
  <c r="B3559" i="7"/>
  <c r="B3560" i="7"/>
  <c r="B3557" i="7"/>
  <c r="B3558" i="7"/>
  <c r="B3556" i="7"/>
  <c r="B3555" i="7"/>
  <c r="B3554" i="7"/>
  <c r="B3552" i="7"/>
  <c r="B3553" i="7"/>
  <c r="B3551" i="7"/>
  <c r="B3550" i="7"/>
  <c r="B3548" i="7"/>
  <c r="B3549" i="7"/>
  <c r="B3547" i="7"/>
  <c r="B3546" i="7"/>
  <c r="B3545" i="7"/>
  <c r="B3544" i="7"/>
  <c r="B3543" i="7"/>
  <c r="B3541" i="7"/>
  <c r="B3542" i="7"/>
  <c r="B3540" i="7"/>
  <c r="B3538" i="7"/>
  <c r="B3539" i="7"/>
  <c r="B3537" i="7"/>
  <c r="B3594" i="7"/>
  <c r="B3536" i="7"/>
  <c r="B3535" i="7"/>
  <c r="B3534" i="7"/>
  <c r="B3533" i="7"/>
  <c r="B3532" i="7"/>
  <c r="B3530" i="7"/>
  <c r="B3529" i="7"/>
  <c r="B3528" i="7"/>
  <c r="B3591" i="7"/>
  <c r="B3526" i="7"/>
  <c r="B3527" i="7"/>
  <c r="B3525" i="7"/>
  <c r="B3523" i="7"/>
  <c r="B3524" i="7"/>
  <c r="B3520" i="7"/>
  <c r="B3521" i="7"/>
  <c r="B3522" i="7"/>
  <c r="B3519" i="7"/>
  <c r="B3518" i="7"/>
  <c r="B3718" i="7"/>
  <c r="B3717" i="7"/>
  <c r="B3716" i="7"/>
  <c r="B3715" i="7"/>
  <c r="B3714" i="7"/>
  <c r="B3712" i="7"/>
  <c r="B3713" i="7"/>
  <c r="B3711" i="7"/>
  <c r="B3710" i="7"/>
  <c r="B3709" i="7"/>
  <c r="B3707" i="7"/>
  <c r="B3708" i="7"/>
  <c r="B3706" i="7"/>
  <c r="B3629" i="7"/>
  <c r="B3704" i="7"/>
  <c r="B3703" i="7"/>
  <c r="B3701" i="7"/>
  <c r="B3700" i="7"/>
  <c r="B3699" i="7"/>
  <c r="B3698" i="7"/>
  <c r="B3697" i="7"/>
  <c r="B3696" i="7"/>
  <c r="B3695" i="7"/>
  <c r="B3694" i="7"/>
  <c r="B3693" i="7"/>
  <c r="B3692" i="7"/>
  <c r="B3691" i="7"/>
  <c r="B3690" i="7"/>
  <c r="B3688" i="7"/>
  <c r="B3689" i="7"/>
  <c r="B3687" i="7"/>
  <c r="B3686" i="7"/>
  <c r="B3685" i="7"/>
  <c r="B3684" i="7"/>
  <c r="B3683" i="7"/>
  <c r="B3682" i="7"/>
  <c r="B3680" i="7"/>
  <c r="B3681" i="7"/>
  <c r="B3679" i="7"/>
  <c r="B3678" i="7"/>
  <c r="B3677" i="7"/>
  <c r="B3676" i="7"/>
  <c r="B3675" i="7"/>
  <c r="B3674" i="7"/>
  <c r="B3672" i="7"/>
  <c r="B3673" i="7"/>
  <c r="B3671" i="7"/>
  <c r="B3670" i="7"/>
  <c r="B3669" i="7"/>
  <c r="B3668" i="7"/>
  <c r="B3667" i="7"/>
  <c r="B3666" i="7"/>
  <c r="B3665" i="7"/>
  <c r="B3664" i="7"/>
  <c r="B3663" i="7"/>
  <c r="B3660" i="7"/>
  <c r="B3661" i="7"/>
  <c r="B3662" i="7"/>
  <c r="B3658" i="7"/>
  <c r="B3659" i="7"/>
  <c r="B3657" i="7"/>
  <c r="B3656" i="7"/>
  <c r="B3655" i="7"/>
  <c r="B3653" i="7"/>
  <c r="B3654" i="7"/>
  <c r="B3652" i="7"/>
  <c r="B3651" i="7"/>
  <c r="B3650" i="7"/>
  <c r="B3649" i="7"/>
  <c r="B3648" i="7"/>
  <c r="B3646" i="7"/>
  <c r="B3647" i="7"/>
  <c r="B3645" i="7"/>
  <c r="B3644" i="7"/>
  <c r="B3643" i="7"/>
  <c r="B3642" i="7"/>
  <c r="B3641" i="7"/>
  <c r="B3640" i="7"/>
  <c r="B3639" i="7"/>
  <c r="B3638" i="7"/>
  <c r="B3637" i="7"/>
  <c r="B3636" i="7"/>
  <c r="B3635" i="7"/>
  <c r="B3705" i="7"/>
  <c r="B3634" i="7"/>
  <c r="B3633" i="7"/>
  <c r="B3632" i="7"/>
  <c r="B3631" i="7"/>
  <c r="B3630" i="7"/>
  <c r="B3628" i="7"/>
  <c r="B3626" i="7"/>
  <c r="B3627" i="7"/>
  <c r="B3625" i="7"/>
  <c r="B3702" i="7"/>
  <c r="B3623" i="7"/>
  <c r="B3624" i="7"/>
  <c r="B3622" i="7"/>
  <c r="B3621" i="7"/>
  <c r="B3620" i="7"/>
  <c r="B3619" i="7"/>
  <c r="B3618" i="7"/>
  <c r="B3617" i="7"/>
  <c r="B3614" i="7"/>
  <c r="B3615" i="7"/>
  <c r="B3616" i="7"/>
  <c r="B3613" i="7"/>
  <c r="B3612" i="7"/>
  <c r="B3611" i="7"/>
  <c r="B3610" i="7"/>
  <c r="B3820" i="7"/>
  <c r="B3819" i="7"/>
  <c r="B3818" i="7"/>
  <c r="B3817" i="7"/>
  <c r="B3816" i="7"/>
  <c r="B3814" i="7"/>
  <c r="B3815" i="7"/>
  <c r="B3812" i="7"/>
  <c r="B3813" i="7"/>
  <c r="B3810" i="7"/>
  <c r="B3737" i="7"/>
  <c r="B3808" i="7"/>
  <c r="B3807" i="7"/>
  <c r="B3805" i="7"/>
  <c r="B3804" i="7"/>
  <c r="B3803" i="7"/>
  <c r="B3802" i="7"/>
  <c r="B3801" i="7"/>
  <c r="B3800" i="7"/>
  <c r="B3799" i="7"/>
  <c r="B3798" i="7"/>
  <c r="B3797" i="7"/>
  <c r="B3796" i="7"/>
  <c r="B3795" i="7"/>
  <c r="B3794" i="7"/>
  <c r="B3793" i="7"/>
  <c r="B3792" i="7"/>
  <c r="B3791" i="7"/>
  <c r="B3790" i="7"/>
  <c r="B3789" i="7"/>
  <c r="B3788" i="7"/>
  <c r="B3787" i="7"/>
  <c r="B3786" i="7"/>
  <c r="B3785" i="7"/>
  <c r="B3784" i="7"/>
  <c r="B3783" i="7"/>
  <c r="B3781" i="7"/>
  <c r="B3782" i="7"/>
  <c r="B3780" i="7"/>
  <c r="B3779" i="7"/>
  <c r="B3777" i="7"/>
  <c r="B3778" i="7"/>
  <c r="B3776" i="7"/>
  <c r="B3775" i="7"/>
  <c r="B3774" i="7"/>
  <c r="B3773" i="7"/>
  <c r="B3772" i="7"/>
  <c r="B3771" i="7"/>
  <c r="B3770" i="7"/>
  <c r="B3769" i="7"/>
  <c r="B3768" i="7"/>
  <c r="B3767" i="7"/>
  <c r="B3766" i="7"/>
  <c r="B3765" i="7"/>
  <c r="B3763" i="7"/>
  <c r="B3764" i="7"/>
  <c r="B3762" i="7"/>
  <c r="B3761" i="7"/>
  <c r="B3760" i="7"/>
  <c r="B3811" i="7"/>
  <c r="B3759" i="7"/>
  <c r="B3758" i="7"/>
  <c r="B3757" i="7"/>
  <c r="B3755" i="7"/>
  <c r="B3754" i="7"/>
  <c r="B3753" i="7"/>
  <c r="B3752" i="7"/>
  <c r="B3750" i="7"/>
  <c r="B3751" i="7"/>
  <c r="B3749" i="7"/>
  <c r="B3748" i="7"/>
  <c r="B3747" i="7"/>
  <c r="B3746" i="7"/>
  <c r="B3745" i="7"/>
  <c r="B3744" i="7"/>
  <c r="B3809" i="7"/>
  <c r="B3743" i="7"/>
  <c r="B3742" i="7"/>
  <c r="B3741" i="7"/>
  <c r="B3740" i="7"/>
  <c r="B3739" i="7"/>
  <c r="B3738" i="7"/>
  <c r="B3736" i="7"/>
  <c r="B3734" i="7"/>
  <c r="B3735" i="7"/>
  <c r="B3733" i="7"/>
  <c r="B3732" i="7"/>
  <c r="B3806" i="7"/>
  <c r="B3730" i="7"/>
  <c r="B3731" i="7"/>
  <c r="B3729" i="7"/>
  <c r="B3728" i="7"/>
  <c r="B3727" i="7"/>
  <c r="B3726" i="7"/>
  <c r="B3724" i="7"/>
  <c r="B3725" i="7"/>
  <c r="B3723" i="7"/>
  <c r="B3722" i="7"/>
  <c r="B3721" i="7"/>
  <c r="B3720" i="7"/>
  <c r="B3719" i="7"/>
  <c r="B3915" i="7"/>
  <c r="B3914" i="7"/>
  <c r="B3913" i="7"/>
  <c r="B3912" i="7"/>
  <c r="B3911" i="7"/>
  <c r="B3910" i="7"/>
  <c r="B3909" i="7"/>
  <c r="B3908" i="7"/>
  <c r="B3907" i="7"/>
  <c r="B3906" i="7"/>
  <c r="B3905" i="7"/>
  <c r="B3904" i="7"/>
  <c r="B3831" i="7"/>
  <c r="B3901" i="7"/>
  <c r="B3900" i="7"/>
  <c r="B3899" i="7"/>
  <c r="B3898" i="7"/>
  <c r="B3897" i="7"/>
  <c r="B3896" i="7"/>
  <c r="B3895" i="7"/>
  <c r="B3894" i="7"/>
  <c r="B3893" i="7"/>
  <c r="B3892" i="7"/>
  <c r="B3891" i="7"/>
  <c r="B3890" i="7"/>
  <c r="B3889" i="7"/>
  <c r="B3888" i="7"/>
  <c r="B3887" i="7"/>
  <c r="B3886" i="7"/>
  <c r="B3885" i="7"/>
  <c r="B3884" i="7"/>
  <c r="B3883" i="7"/>
  <c r="B3882" i="7"/>
  <c r="B3881" i="7"/>
  <c r="B3880" i="7"/>
  <c r="B3879" i="7"/>
  <c r="B3878" i="7"/>
  <c r="B3877" i="7"/>
  <c r="B3876" i="7"/>
  <c r="B3875" i="7"/>
  <c r="B3874" i="7"/>
  <c r="B3873" i="7"/>
  <c r="B3872" i="7"/>
  <c r="B3871" i="7"/>
  <c r="B3870" i="7"/>
  <c r="B3869" i="7"/>
  <c r="B3868" i="7"/>
  <c r="B3867" i="7"/>
  <c r="B3866" i="7"/>
  <c r="B3865" i="7"/>
  <c r="B3864" i="7"/>
  <c r="B3863" i="7"/>
  <c r="B3862" i="7"/>
  <c r="B3861" i="7"/>
  <c r="B3860" i="7"/>
  <c r="B3859" i="7"/>
  <c r="B3858" i="7"/>
  <c r="B3857" i="7"/>
  <c r="B3856" i="7"/>
  <c r="B3855" i="7"/>
  <c r="B3854" i="7"/>
  <c r="B3903" i="7"/>
  <c r="B3853" i="7"/>
  <c r="B3852" i="7"/>
  <c r="B3851" i="7"/>
  <c r="B3850" i="7"/>
  <c r="B3849" i="7"/>
  <c r="B3848" i="7"/>
  <c r="B3847" i="7"/>
  <c r="B3846" i="7"/>
  <c r="B3845" i="7"/>
  <c r="B3844" i="7"/>
  <c r="B3843" i="7"/>
  <c r="B3842" i="7"/>
  <c r="B3841" i="7"/>
  <c r="B3840" i="7"/>
  <c r="B3839" i="7"/>
  <c r="B3838" i="7"/>
  <c r="B3902" i="7"/>
  <c r="B3837" i="7"/>
  <c r="B3836" i="7"/>
  <c r="B3835" i="7"/>
  <c r="B3834" i="7"/>
  <c r="B3833" i="7"/>
  <c r="B3832" i="7"/>
  <c r="B3830" i="7"/>
  <c r="B3829" i="7"/>
  <c r="B3828" i="7"/>
  <c r="B3827" i="7"/>
  <c r="B3826" i="7"/>
  <c r="B3825" i="7"/>
  <c r="B3824" i="7"/>
  <c r="B3823" i="7"/>
  <c r="B3822" i="7"/>
  <c r="B3821" i="7"/>
  <c r="B4046" i="7"/>
  <c r="B4045" i="7"/>
  <c r="B4044" i="7"/>
  <c r="B4043" i="7"/>
  <c r="B4042" i="7"/>
  <c r="B4041" i="7"/>
  <c r="B4040" i="7"/>
  <c r="B4039" i="7"/>
  <c r="B4038" i="7"/>
  <c r="B4037" i="7"/>
  <c r="B4036" i="7"/>
  <c r="B4035" i="7"/>
  <c r="B4034" i="7"/>
  <c r="B4033" i="7"/>
  <c r="B4032" i="7"/>
  <c r="B4030" i="7"/>
  <c r="B3935" i="7"/>
  <c r="B4027" i="7"/>
  <c r="B4026" i="7"/>
  <c r="B4025" i="7"/>
  <c r="B4024" i="7"/>
  <c r="B4023" i="7"/>
  <c r="B4022" i="7"/>
  <c r="B4021" i="7"/>
  <c r="B4020" i="7"/>
  <c r="B4019" i="7"/>
  <c r="B4018" i="7"/>
  <c r="B4017" i="7"/>
  <c r="B4016" i="7"/>
  <c r="B4015" i="7"/>
  <c r="B4014" i="7"/>
  <c r="B4013" i="7"/>
  <c r="B4012" i="7"/>
  <c r="B4011" i="7"/>
  <c r="B4010" i="7"/>
  <c r="B4009" i="7"/>
  <c r="B4008" i="7"/>
  <c r="B4007" i="7"/>
  <c r="B4006" i="7"/>
  <c r="B4005" i="7"/>
  <c r="B4004" i="7"/>
  <c r="B4003" i="7"/>
  <c r="B4002" i="7"/>
  <c r="B4001" i="7"/>
  <c r="B4000" i="7"/>
  <c r="B3999" i="7"/>
  <c r="B3998" i="7"/>
  <c r="B3997" i="7"/>
  <c r="B3996" i="7"/>
  <c r="B3995" i="7"/>
  <c r="B3994" i="7"/>
  <c r="B3993" i="7"/>
  <c r="B3992" i="7"/>
  <c r="B3991" i="7"/>
  <c r="B3990" i="7"/>
  <c r="B3989" i="7"/>
  <c r="B3988" i="7"/>
  <c r="B3987" i="7"/>
  <c r="B3986" i="7"/>
  <c r="B3985" i="7"/>
  <c r="B3984" i="7"/>
  <c r="B3983" i="7"/>
  <c r="B3982" i="7"/>
  <c r="B3981" i="7"/>
  <c r="B3980" i="7"/>
  <c r="B3979" i="7"/>
  <c r="B3978" i="7"/>
  <c r="B3977" i="7"/>
  <c r="B3976" i="7"/>
  <c r="B3975" i="7"/>
  <c r="B3974" i="7"/>
  <c r="B3973" i="7"/>
  <c r="B3972" i="7"/>
  <c r="B3971" i="7"/>
  <c r="B3970" i="7"/>
  <c r="B3969" i="7"/>
  <c r="B3968" i="7"/>
  <c r="B3967" i="7"/>
  <c r="B4031" i="7"/>
  <c r="B3966" i="7"/>
  <c r="B3965" i="7"/>
  <c r="B3964" i="7"/>
  <c r="B3963" i="7"/>
  <c r="B3961" i="7"/>
  <c r="B3960" i="7"/>
  <c r="B3959" i="7"/>
  <c r="B3958" i="7"/>
  <c r="B3957" i="7"/>
  <c r="B3956" i="7"/>
  <c r="B3955" i="7"/>
  <c r="B3954" i="7"/>
  <c r="B3953" i="7"/>
  <c r="B3952" i="7"/>
  <c r="B3951" i="7"/>
  <c r="B3950" i="7"/>
  <c r="B3949" i="7"/>
  <c r="B3948" i="7"/>
  <c r="B3947" i="7"/>
  <c r="B3946" i="7"/>
  <c r="B3945" i="7"/>
  <c r="B3944" i="7"/>
  <c r="B4029" i="7"/>
  <c r="B3943" i="7"/>
  <c r="B3942" i="7"/>
  <c r="B3941" i="7"/>
  <c r="B3940" i="7"/>
  <c r="B3939" i="7"/>
  <c r="B3938" i="7"/>
  <c r="B3937" i="7"/>
  <c r="B3936" i="7"/>
  <c r="B3934" i="7"/>
  <c r="B3933" i="7"/>
  <c r="B3932" i="7"/>
  <c r="B3931" i="7"/>
  <c r="B3930" i="7"/>
  <c r="B3929" i="7"/>
  <c r="B3928" i="7"/>
  <c r="B3927" i="7"/>
  <c r="B3926" i="7"/>
  <c r="B3925" i="7"/>
  <c r="B3924" i="7"/>
  <c r="B3923" i="7"/>
  <c r="B3922" i="7"/>
  <c r="B3921" i="7"/>
  <c r="B3920" i="7"/>
  <c r="B3919" i="7"/>
  <c r="B3918" i="7"/>
  <c r="B3917" i="7"/>
  <c r="B3916" i="7"/>
  <c r="B4172" i="7"/>
  <c r="B4171" i="7"/>
  <c r="B4170" i="7"/>
  <c r="B4169" i="7"/>
  <c r="B4168" i="7"/>
  <c r="B4167" i="7"/>
  <c r="B4166" i="7"/>
  <c r="B4165" i="7"/>
  <c r="B4164" i="7"/>
  <c r="B4163" i="7"/>
  <c r="B4162" i="7"/>
  <c r="B4161" i="7"/>
  <c r="B4160" i="7"/>
  <c r="B4158" i="7"/>
  <c r="B4068" i="7"/>
  <c r="B4156" i="7"/>
  <c r="B4155" i="7"/>
  <c r="B4154" i="7"/>
  <c r="B4153" i="7"/>
  <c r="B4152" i="7"/>
  <c r="B4151" i="7"/>
  <c r="B4150" i="7"/>
  <c r="B4149" i="7"/>
  <c r="B4148" i="7"/>
  <c r="B4147" i="7"/>
  <c r="B4146" i="7"/>
  <c r="B4145" i="7"/>
  <c r="B4144" i="7"/>
  <c r="B4143" i="7"/>
  <c r="B4142" i="7"/>
  <c r="B4141" i="7"/>
  <c r="B4140" i="7"/>
  <c r="B4139" i="7"/>
  <c r="B4138" i="7"/>
  <c r="B4137" i="7"/>
  <c r="B4136" i="7"/>
  <c r="B4135" i="7"/>
  <c r="B4134" i="7"/>
  <c r="B4133" i="7"/>
  <c r="B4132" i="7"/>
  <c r="B4131" i="7"/>
  <c r="B4130" i="7"/>
  <c r="B4129" i="7"/>
  <c r="B4128" i="7"/>
  <c r="B4127" i="7"/>
  <c r="B4126" i="7"/>
  <c r="B4125" i="7"/>
  <c r="B4124" i="7"/>
  <c r="B4123" i="7"/>
  <c r="B4122" i="7"/>
  <c r="B4121" i="7"/>
  <c r="B4120" i="7"/>
  <c r="B4119" i="7"/>
  <c r="B4118" i="7"/>
  <c r="B4117" i="7"/>
  <c r="B4116" i="7"/>
  <c r="B4115" i="7"/>
  <c r="B4114" i="7"/>
  <c r="B4113" i="7"/>
  <c r="B4112" i="7"/>
  <c r="B4111" i="7"/>
  <c r="B4110" i="7"/>
  <c r="B4109" i="7"/>
  <c r="B4108" i="7"/>
  <c r="B4107" i="7"/>
  <c r="B4106" i="7"/>
  <c r="B4105" i="7"/>
  <c r="B4104" i="7"/>
  <c r="B4103" i="7"/>
  <c r="B4159" i="7"/>
  <c r="B4102" i="7"/>
  <c r="B4101" i="7"/>
  <c r="B4100" i="7"/>
  <c r="B4099" i="7"/>
  <c r="B4097" i="7"/>
  <c r="B4096" i="7"/>
  <c r="B4095" i="7"/>
  <c r="B4094" i="7"/>
  <c r="B4093" i="7"/>
  <c r="B4092" i="7"/>
  <c r="B4091" i="7"/>
  <c r="B4090" i="7"/>
  <c r="B4089" i="7"/>
  <c r="B4088" i="7"/>
  <c r="B4087" i="7"/>
  <c r="B4086" i="7"/>
  <c r="B4085" i="7"/>
  <c r="B4084" i="7"/>
  <c r="B4082" i="7"/>
  <c r="B4081" i="7"/>
  <c r="B4080" i="7"/>
  <c r="B4079" i="7"/>
  <c r="B4157" i="7"/>
  <c r="B4078" i="7"/>
  <c r="B4077" i="7"/>
  <c r="B4076" i="7"/>
  <c r="B4075" i="7"/>
  <c r="B4074" i="7"/>
  <c r="B4073" i="7"/>
  <c r="B4072" i="7"/>
  <c r="B4071" i="7"/>
  <c r="B4070" i="7"/>
  <c r="B4069" i="7"/>
  <c r="B4067" i="7"/>
  <c r="B4066" i="7"/>
  <c r="B4065" i="7"/>
  <c r="B4064" i="7"/>
  <c r="B4063" i="7"/>
  <c r="B4062" i="7"/>
  <c r="B4061" i="7"/>
  <c r="B4050" i="7"/>
  <c r="B4060" i="7"/>
  <c r="B4059" i="7"/>
  <c r="B4058" i="7"/>
  <c r="B4057" i="7"/>
  <c r="B4056" i="7"/>
  <c r="B4055" i="7"/>
  <c r="B4054" i="7"/>
  <c r="B4053" i="7"/>
  <c r="B4052" i="7"/>
  <c r="B4051" i="7"/>
  <c r="B4049" i="7"/>
  <c r="B4048" i="7"/>
  <c r="B4047" i="7"/>
  <c r="B4284" i="7"/>
  <c r="B4283" i="7"/>
  <c r="B4282" i="7"/>
  <c r="B4281" i="7"/>
  <c r="B4280" i="7"/>
  <c r="B4279" i="7"/>
  <c r="B4278" i="7"/>
  <c r="B4277" i="7"/>
  <c r="B4276" i="7"/>
  <c r="B4275" i="7"/>
  <c r="B4274" i="7"/>
  <c r="B4273" i="7"/>
  <c r="B4271" i="7"/>
  <c r="B4270" i="7"/>
  <c r="B4194" i="7"/>
  <c r="B4268" i="7"/>
  <c r="B4267" i="7"/>
  <c r="B4266" i="7"/>
  <c r="B4265" i="7"/>
  <c r="B4264" i="7"/>
  <c r="B4263" i="7"/>
  <c r="B4262" i="7"/>
  <c r="B4261" i="7"/>
  <c r="B4260" i="7"/>
  <c r="B4259" i="7"/>
  <c r="B4258" i="7"/>
  <c r="B4257" i="7"/>
  <c r="B4256" i="7"/>
  <c r="B4255" i="7"/>
  <c r="B4254" i="7"/>
  <c r="B4253" i="7"/>
  <c r="B4252" i="7"/>
  <c r="B4251" i="7"/>
  <c r="B4250" i="7"/>
  <c r="B4249" i="7"/>
  <c r="B4248" i="7"/>
  <c r="B4247" i="7"/>
  <c r="B4246" i="7"/>
  <c r="B4245" i="7"/>
  <c r="B4244" i="7"/>
  <c r="B4243" i="7"/>
  <c r="B4242" i="7"/>
  <c r="B4241" i="7"/>
  <c r="B4240" i="7"/>
  <c r="B4239" i="7"/>
  <c r="B4238" i="7"/>
  <c r="B4237" i="7"/>
  <c r="B4236" i="7"/>
  <c r="B4235" i="7"/>
  <c r="B4234" i="7"/>
  <c r="B4233" i="7"/>
  <c r="B4232" i="7"/>
  <c r="B4231" i="7"/>
  <c r="B4230" i="7"/>
  <c r="B4229" i="7"/>
  <c r="B4228" i="7"/>
  <c r="B4227" i="7"/>
  <c r="B4226" i="7"/>
  <c r="B4225" i="7"/>
  <c r="B4224" i="7"/>
  <c r="B4223" i="7"/>
  <c r="B4222" i="7"/>
  <c r="B4221" i="7"/>
  <c r="B4220" i="7"/>
  <c r="B4272" i="7"/>
  <c r="B4219" i="7"/>
  <c r="B4218" i="7"/>
  <c r="B4217" i="7"/>
  <c r="B4215" i="7"/>
  <c r="B4214" i="7"/>
  <c r="B4213" i="7"/>
  <c r="B4212" i="7"/>
  <c r="B4211" i="7"/>
  <c r="B4210" i="7"/>
  <c r="B4209" i="7"/>
  <c r="B4208" i="7"/>
  <c r="B4207" i="7"/>
  <c r="B4206" i="7"/>
  <c r="B4204" i="7"/>
  <c r="B4203" i="7"/>
  <c r="B4202" i="7"/>
  <c r="B4201" i="7"/>
  <c r="B4269" i="7"/>
  <c r="B4200" i="7"/>
  <c r="B4199" i="7"/>
  <c r="B4198" i="7"/>
  <c r="B4197" i="7"/>
  <c r="B4196" i="7"/>
  <c r="B4195" i="7"/>
  <c r="B4193" i="7"/>
  <c r="B4192" i="7"/>
  <c r="B4191" i="7"/>
  <c r="B4190" i="7"/>
  <c r="B4189" i="7"/>
  <c r="B4188" i="7"/>
  <c r="B4187" i="7"/>
  <c r="B4186" i="7"/>
  <c r="B4185" i="7"/>
  <c r="B4184" i="7"/>
  <c r="B4183" i="7"/>
  <c r="B4182" i="7"/>
  <c r="B4181" i="7"/>
  <c r="B4180" i="7"/>
  <c r="B4179" i="7"/>
  <c r="B4178" i="7"/>
  <c r="B4177" i="7"/>
  <c r="B4176" i="7"/>
  <c r="B4175" i="7"/>
  <c r="B4174" i="7"/>
  <c r="B4173" i="7"/>
  <c r="B4371" i="7"/>
  <c r="B4370" i="7"/>
  <c r="B4369" i="7"/>
  <c r="B4368" i="7"/>
  <c r="B4367" i="7"/>
  <c r="B4366" i="7"/>
  <c r="B4365" i="7"/>
  <c r="B4364" i="7"/>
  <c r="B4363" i="7"/>
  <c r="B4301" i="7"/>
  <c r="B4362" i="7"/>
  <c r="B4361" i="7"/>
  <c r="B4360" i="7"/>
  <c r="B4359" i="7"/>
  <c r="B4358" i="7"/>
  <c r="B4357" i="7"/>
  <c r="B4356" i="7"/>
  <c r="B4355" i="7"/>
  <c r="B4354" i="7"/>
  <c r="B4353" i="7"/>
  <c r="B4352" i="7"/>
  <c r="B4351" i="7"/>
  <c r="B4350" i="7"/>
  <c r="B4349" i="7"/>
  <c r="B4348" i="7"/>
  <c r="B4347" i="7"/>
  <c r="B4346" i="7"/>
  <c r="B4345" i="7"/>
  <c r="B4344" i="7"/>
  <c r="B4343" i="7"/>
  <c r="B4342" i="7"/>
  <c r="B4341" i="7"/>
  <c r="B4340" i="7"/>
  <c r="B4339" i="7"/>
  <c r="B4338" i="7"/>
  <c r="B4337" i="7"/>
  <c r="B4336" i="7"/>
  <c r="B4335" i="7"/>
  <c r="B4334" i="7"/>
  <c r="B4333" i="7"/>
  <c r="B4332" i="7"/>
  <c r="B4331" i="7"/>
  <c r="B4330" i="7"/>
  <c r="B4329" i="7"/>
  <c r="B4328" i="7"/>
  <c r="B4327" i="7"/>
  <c r="B4326" i="7"/>
  <c r="B4325" i="7"/>
  <c r="B4324" i="7"/>
  <c r="B4323" i="7"/>
  <c r="B4322" i="7"/>
  <c r="B4321" i="7"/>
  <c r="B4320" i="7"/>
  <c r="B4319" i="7"/>
  <c r="B4318" i="7"/>
  <c r="B4317" i="7"/>
  <c r="B4316" i="7"/>
  <c r="B4315" i="7"/>
  <c r="B4314" i="7"/>
  <c r="B4313" i="7"/>
  <c r="B4312" i="7"/>
  <c r="B4311" i="7"/>
  <c r="B4310" i="7"/>
  <c r="B4309" i="7"/>
  <c r="B4308" i="7"/>
  <c r="B4307" i="7"/>
  <c r="B4306" i="7"/>
  <c r="B4305" i="7"/>
  <c r="B4304" i="7"/>
  <c r="B4303" i="7"/>
  <c r="B4302" i="7"/>
  <c r="B4300" i="7"/>
  <c r="B4299" i="7"/>
  <c r="B4298" i="7"/>
  <c r="B4297" i="7"/>
  <c r="B4296" i="7"/>
  <c r="B4295" i="7"/>
  <c r="B4294" i="7"/>
  <c r="B4287" i="7"/>
  <c r="B4293" i="7"/>
  <c r="B4292" i="7"/>
  <c r="B4291" i="7"/>
  <c r="B4290" i="7"/>
  <c r="B4289" i="7"/>
  <c r="B4288" i="7"/>
  <c r="B4286" i="7"/>
  <c r="B4285" i="7"/>
  <c r="B4454" i="7"/>
  <c r="B4453" i="7"/>
  <c r="B4452" i="7"/>
  <c r="B4451" i="7"/>
  <c r="B4450" i="7"/>
  <c r="B4448" i="7"/>
  <c r="B4449" i="7"/>
  <c r="B4447" i="7"/>
  <c r="B4445" i="7"/>
  <c r="B4444" i="7"/>
  <c r="B4385" i="7"/>
  <c r="B4442" i="7"/>
  <c r="B4441" i="7"/>
  <c r="B4440" i="7"/>
  <c r="B4439" i="7"/>
  <c r="B4438" i="7"/>
  <c r="B4437" i="7"/>
  <c r="B4436" i="7"/>
  <c r="B4435" i="7"/>
  <c r="B4434" i="7"/>
  <c r="B4433" i="7"/>
  <c r="B4432" i="7"/>
  <c r="B4431" i="7"/>
  <c r="B4430" i="7"/>
  <c r="B4429" i="7"/>
  <c r="B4428" i="7"/>
  <c r="B4427" i="7"/>
  <c r="B4426" i="7"/>
  <c r="B4425" i="7"/>
  <c r="B4424" i="7"/>
  <c r="B4423" i="7"/>
  <c r="B4422" i="7"/>
  <c r="B4421" i="7"/>
  <c r="B4420" i="7"/>
  <c r="B4419" i="7"/>
  <c r="B4418" i="7"/>
  <c r="B4417" i="7"/>
  <c r="B4416" i="7"/>
  <c r="B4415" i="7"/>
  <c r="B4414" i="7"/>
  <c r="B4413" i="7"/>
  <c r="B4412" i="7"/>
  <c r="B4411" i="7"/>
  <c r="B4410" i="7"/>
  <c r="B4409" i="7"/>
  <c r="B4408" i="7"/>
  <c r="B4407" i="7"/>
  <c r="B4406" i="7"/>
  <c r="B4405" i="7"/>
  <c r="B4404" i="7"/>
  <c r="B4446" i="7"/>
  <c r="B4403" i="7"/>
  <c r="B4402" i="7"/>
  <c r="B4401" i="7"/>
  <c r="B4400" i="7"/>
  <c r="B4399" i="7"/>
  <c r="B4398" i="7"/>
  <c r="B4397" i="7"/>
  <c r="B4396" i="7"/>
  <c r="B4395" i="7"/>
  <c r="B4394" i="7"/>
  <c r="B4393" i="7"/>
  <c r="B4443" i="7"/>
  <c r="B4392" i="7"/>
  <c r="B4391" i="7"/>
  <c r="B4390" i="7"/>
  <c r="B4389" i="7"/>
  <c r="B4388" i="7"/>
  <c r="B4387" i="7"/>
  <c r="B4386" i="7"/>
  <c r="B4384" i="7"/>
  <c r="B4383" i="7"/>
  <c r="B4382" i="7"/>
  <c r="B4381" i="7"/>
  <c r="B4380" i="7"/>
  <c r="B4379" i="7"/>
  <c r="B4378" i="7"/>
  <c r="B4374" i="7"/>
  <c r="B4377" i="7"/>
  <c r="B4376" i="7"/>
  <c r="B4375" i="7"/>
  <c r="B4373" i="7"/>
  <c r="B4372" i="7"/>
  <c r="B4534" i="7"/>
  <c r="B4533" i="7"/>
  <c r="B4532" i="7"/>
  <c r="B4531" i="7"/>
  <c r="B4530" i="7"/>
  <c r="B4529" i="7"/>
  <c r="B4528" i="7"/>
  <c r="B4526" i="7"/>
  <c r="B4525" i="7"/>
  <c r="B4470" i="7"/>
  <c r="B4523" i="7"/>
  <c r="B4522" i="7"/>
  <c r="B4521" i="7"/>
  <c r="B4520" i="7"/>
  <c r="B4519" i="7"/>
  <c r="B4518" i="7"/>
  <c r="B4517" i="7"/>
  <c r="B4516" i="7"/>
  <c r="B4515" i="7"/>
  <c r="B4514" i="7"/>
  <c r="B4513" i="7"/>
  <c r="B4512" i="7"/>
  <c r="B4511" i="7"/>
  <c r="B4510" i="7"/>
  <c r="B4509" i="7"/>
  <c r="B4508" i="7"/>
  <c r="B4507" i="7"/>
  <c r="B4506" i="7"/>
  <c r="B4505" i="7"/>
  <c r="B4504" i="7"/>
  <c r="B4503" i="7"/>
  <c r="B4502" i="7"/>
  <c r="B4501" i="7"/>
  <c r="B4500" i="7"/>
  <c r="B4499" i="7"/>
  <c r="B4498" i="7"/>
  <c r="B4497" i="7"/>
  <c r="B4496" i="7"/>
  <c r="B4495" i="7"/>
  <c r="B4494" i="7"/>
  <c r="B4493" i="7"/>
  <c r="B4492" i="7"/>
  <c r="B4491" i="7"/>
  <c r="B4490" i="7"/>
  <c r="B4527" i="7"/>
  <c r="B4489" i="7"/>
  <c r="B4488" i="7"/>
  <c r="B4487" i="7"/>
  <c r="B4486" i="7"/>
  <c r="B4485" i="7"/>
  <c r="B4484" i="7"/>
  <c r="B4483" i="7"/>
  <c r="B4482" i="7"/>
  <c r="B4481" i="7"/>
  <c r="B4480" i="7"/>
  <c r="B4479" i="7"/>
  <c r="B4478" i="7"/>
  <c r="B4477" i="7"/>
  <c r="B4476" i="7"/>
  <c r="B4524" i="7"/>
  <c r="B4475" i="7"/>
  <c r="B4474" i="7"/>
  <c r="B4473" i="7"/>
  <c r="B4472" i="7"/>
  <c r="B4471" i="7"/>
  <c r="B4469" i="7"/>
  <c r="B4468" i="7"/>
  <c r="B4467" i="7"/>
  <c r="B4466" i="7"/>
  <c r="B4465" i="7"/>
  <c r="B4464" i="7"/>
  <c r="B4457" i="7"/>
  <c r="B4463" i="7"/>
  <c r="B4462" i="7"/>
  <c r="B4461" i="7"/>
  <c r="B4460" i="7"/>
  <c r="B4459" i="7"/>
  <c r="B4458" i="7"/>
  <c r="B4456" i="7"/>
  <c r="B4455" i="7"/>
  <c r="B4628" i="7"/>
  <c r="B4627" i="7"/>
  <c r="B4626" i="7"/>
  <c r="B4625" i="7"/>
  <c r="B4624" i="7"/>
  <c r="B4622" i="7"/>
  <c r="B4623" i="7"/>
  <c r="B4621" i="7"/>
  <c r="B4620" i="7"/>
  <c r="B4619" i="7"/>
  <c r="B4550" i="7"/>
  <c r="B4617" i="7"/>
  <c r="B4616" i="7"/>
  <c r="B4615" i="7"/>
  <c r="B4614" i="7"/>
  <c r="B4613" i="7"/>
  <c r="B4612" i="7"/>
  <c r="B4611" i="7"/>
  <c r="B4610" i="7"/>
  <c r="B4608" i="7"/>
  <c r="B4607" i="7"/>
  <c r="B4606" i="7"/>
  <c r="B4605" i="7"/>
  <c r="B4604" i="7"/>
  <c r="B4603" i="7"/>
  <c r="B4602" i="7"/>
  <c r="B4601" i="7"/>
  <c r="B4600" i="7"/>
  <c r="B4599" i="7"/>
  <c r="B4598" i="7"/>
  <c r="B4597" i="7"/>
  <c r="B4596" i="7"/>
  <c r="B4595" i="7"/>
  <c r="B4594" i="7"/>
  <c r="B4593" i="7"/>
  <c r="B4592" i="7"/>
  <c r="B4591" i="7"/>
  <c r="B4590" i="7"/>
  <c r="B4589" i="7"/>
  <c r="B4588" i="7"/>
  <c r="B4587" i="7"/>
  <c r="B4586" i="7"/>
  <c r="B4585" i="7"/>
  <c r="B4584" i="7"/>
  <c r="B4583" i="7"/>
  <c r="B4582" i="7"/>
  <c r="B4581" i="7"/>
  <c r="B4580" i="7"/>
  <c r="B4579" i="7"/>
  <c r="B4578" i="7"/>
  <c r="B4577" i="7"/>
  <c r="B4576" i="7"/>
  <c r="B4575" i="7"/>
  <c r="B4574" i="7"/>
  <c r="B4573" i="7"/>
  <c r="B4572" i="7"/>
  <c r="B4571" i="7"/>
  <c r="B4570" i="7"/>
  <c r="B4569" i="7"/>
  <c r="B4568" i="7"/>
  <c r="B4567" i="7"/>
  <c r="B4566" i="7"/>
  <c r="B4565" i="7"/>
  <c r="B4564" i="7"/>
  <c r="B4563" i="7"/>
  <c r="B4562" i="7"/>
  <c r="B4561" i="7"/>
  <c r="B4560" i="7"/>
  <c r="B4559" i="7"/>
  <c r="B4558" i="7"/>
  <c r="B4557" i="7"/>
  <c r="B4618" i="7"/>
  <c r="B4556" i="7"/>
  <c r="B4555" i="7"/>
  <c r="B4554" i="7"/>
  <c r="B4553" i="7"/>
  <c r="B4552" i="7"/>
  <c r="B4551" i="7"/>
  <c r="B4549" i="7"/>
  <c r="B4548" i="7"/>
  <c r="B4547" i="7"/>
  <c r="B4546" i="7"/>
  <c r="B4545" i="7"/>
  <c r="B4544" i="7"/>
  <c r="B4537" i="7"/>
  <c r="B4543" i="7"/>
  <c r="B4542" i="7"/>
  <c r="B4541" i="7"/>
  <c r="B4540" i="7"/>
  <c r="B4539" i="7"/>
  <c r="B4538" i="7"/>
  <c r="B4536" i="7"/>
  <c r="B4535" i="7"/>
  <c r="B4728" i="7"/>
  <c r="B4727" i="7"/>
  <c r="B4726" i="7"/>
  <c r="B4725" i="7"/>
  <c r="B4724" i="7"/>
  <c r="B4723" i="7"/>
  <c r="B4722" i="7"/>
  <c r="B4720" i="7"/>
  <c r="B4719" i="7"/>
  <c r="B4645" i="7"/>
  <c r="B4717" i="7"/>
  <c r="B4716" i="7"/>
  <c r="B4715" i="7"/>
  <c r="B4714" i="7"/>
  <c r="B4713" i="7"/>
  <c r="B4712" i="7"/>
  <c r="B4711" i="7"/>
  <c r="B4710" i="7"/>
  <c r="B4709" i="7"/>
  <c r="B4708" i="7"/>
  <c r="B4707" i="7"/>
  <c r="B4706" i="7"/>
  <c r="B4705" i="7"/>
  <c r="B4704" i="7"/>
  <c r="B4703" i="7"/>
  <c r="B4702" i="7"/>
  <c r="B4701" i="7"/>
  <c r="B4700" i="7"/>
  <c r="B4699" i="7"/>
  <c r="B4698" i="7"/>
  <c r="B4697" i="7"/>
  <c r="B4696" i="7"/>
  <c r="B4695" i="7"/>
  <c r="B4694" i="7"/>
  <c r="B4693" i="7"/>
  <c r="B4692" i="7"/>
  <c r="B4691" i="7"/>
  <c r="B4690" i="7"/>
  <c r="B4689" i="7"/>
  <c r="B4688" i="7"/>
  <c r="B4687" i="7"/>
  <c r="B4686" i="7"/>
  <c r="B4685" i="7"/>
  <c r="B4684" i="7"/>
  <c r="B4683" i="7"/>
  <c r="B4682" i="7"/>
  <c r="B4681" i="7"/>
  <c r="B4680" i="7"/>
  <c r="B4677" i="7"/>
  <c r="B4679" i="7"/>
  <c r="B4678" i="7"/>
  <c r="B4676" i="7"/>
  <c r="B4675" i="7"/>
  <c r="B4674" i="7"/>
  <c r="B4673" i="7"/>
  <c r="B4672" i="7"/>
  <c r="B4671" i="7"/>
  <c r="B4670" i="7"/>
  <c r="B4669" i="7"/>
  <c r="B4668" i="7"/>
  <c r="B4721" i="7"/>
  <c r="B4667" i="7"/>
  <c r="B4666" i="7"/>
  <c r="B4665" i="7"/>
  <c r="B4664" i="7"/>
  <c r="B4663" i="7"/>
  <c r="B4662" i="7"/>
  <c r="B4661" i="7"/>
  <c r="B4660" i="7"/>
  <c r="B4659" i="7"/>
  <c r="B4658" i="7"/>
  <c r="B4657" i="7"/>
  <c r="B4656" i="7"/>
  <c r="B4655" i="7"/>
  <c r="B4654" i="7"/>
  <c r="B4653" i="7"/>
  <c r="B4718" i="7"/>
  <c r="B4652" i="7"/>
  <c r="B4651" i="7"/>
  <c r="B4650" i="7"/>
  <c r="B4649" i="7"/>
  <c r="B4648" i="7"/>
  <c r="B4647" i="7"/>
  <c r="B4646" i="7"/>
  <c r="B4644" i="7"/>
  <c r="B4643" i="7"/>
  <c r="B4642" i="7"/>
  <c r="B4641" i="7"/>
  <c r="B4640" i="7"/>
  <c r="B4639" i="7"/>
  <c r="B4638" i="7"/>
  <c r="B4635" i="7"/>
  <c r="B4636" i="7"/>
  <c r="B4634" i="7"/>
  <c r="B4637" i="7"/>
  <c r="B4633" i="7"/>
  <c r="B4632" i="7"/>
  <c r="B4631" i="7"/>
  <c r="B4630" i="7"/>
  <c r="B4629" i="7"/>
  <c r="B4843" i="7"/>
  <c r="B4842" i="7"/>
  <c r="B4841" i="7"/>
  <c r="B4840" i="7"/>
  <c r="B4839" i="7"/>
  <c r="B4837" i="7"/>
  <c r="B4838" i="7"/>
  <c r="B4836" i="7"/>
  <c r="B4834" i="7"/>
  <c r="B4833" i="7"/>
  <c r="B4831" i="7"/>
  <c r="B4830" i="7"/>
  <c r="B4829" i="7"/>
  <c r="B4828" i="7"/>
  <c r="B4827" i="7"/>
  <c r="B4826" i="7"/>
  <c r="B4825" i="7"/>
  <c r="B4824" i="7"/>
  <c r="B4823" i="7"/>
  <c r="B4822" i="7"/>
  <c r="B4821" i="7"/>
  <c r="B4820" i="7"/>
  <c r="B4819" i="7"/>
  <c r="B4818" i="7"/>
  <c r="B4817" i="7"/>
  <c r="B4816" i="7"/>
  <c r="B4815" i="7"/>
  <c r="B4814" i="7"/>
  <c r="B4813" i="7"/>
  <c r="B4812" i="7"/>
  <c r="B4811" i="7"/>
  <c r="B4810" i="7"/>
  <c r="B4809" i="7"/>
  <c r="B4808" i="7"/>
  <c r="B4807" i="7"/>
  <c r="B4806" i="7"/>
  <c r="B4805" i="7"/>
  <c r="B4804" i="7"/>
  <c r="B4803" i="7"/>
  <c r="B4802" i="7"/>
  <c r="B4801" i="7"/>
  <c r="B4800" i="7"/>
  <c r="B4799" i="7"/>
  <c r="B4798" i="7"/>
  <c r="B4797" i="7"/>
  <c r="B4796" i="7"/>
  <c r="B4795" i="7"/>
  <c r="B4794" i="7"/>
  <c r="B4793" i="7"/>
  <c r="B4792" i="7"/>
  <c r="B4791" i="7"/>
  <c r="B4790" i="7"/>
  <c r="B4789" i="7"/>
  <c r="B4788" i="7"/>
  <c r="B4787" i="7"/>
  <c r="B4786" i="7"/>
  <c r="B4785" i="7"/>
  <c r="B4784" i="7"/>
  <c r="B4783" i="7"/>
  <c r="B4782" i="7"/>
  <c r="B4781" i="7"/>
  <c r="B4780" i="7"/>
  <c r="B4779" i="7"/>
  <c r="B4778" i="7"/>
  <c r="B4777" i="7"/>
  <c r="B4776" i="7"/>
  <c r="B4775" i="7"/>
  <c r="B4774" i="7"/>
  <c r="B4835" i="7"/>
  <c r="B4773" i="7"/>
  <c r="B4772" i="7"/>
  <c r="B4771" i="7"/>
  <c r="B4769" i="7"/>
  <c r="B4768" i="7"/>
  <c r="B4767" i="7"/>
  <c r="B4766" i="7"/>
  <c r="B4765" i="7"/>
  <c r="B4764" i="7"/>
  <c r="B4763" i="7"/>
  <c r="B4762" i="7"/>
  <c r="B4761" i="7"/>
  <c r="B4759" i="7"/>
  <c r="B4760" i="7"/>
  <c r="B4758" i="7"/>
  <c r="B4757" i="7"/>
  <c r="B4754" i="7"/>
  <c r="B4756" i="7"/>
  <c r="B4755" i="7"/>
  <c r="B4832" i="7"/>
  <c r="B4753" i="7"/>
  <c r="B4752" i="7"/>
  <c r="B4751" i="7"/>
  <c r="B4750" i="7"/>
  <c r="B4749" i="7"/>
  <c r="B4748" i="7"/>
  <c r="B4747" i="7"/>
  <c r="B4746" i="7"/>
  <c r="B4745" i="7"/>
  <c r="B4744" i="7"/>
  <c r="B4743" i="7"/>
  <c r="B4742" i="7"/>
  <c r="B4741" i="7"/>
  <c r="B4732" i="7"/>
  <c r="B4731" i="7"/>
  <c r="B4740" i="7"/>
  <c r="B4738" i="7"/>
  <c r="B4739" i="7"/>
  <c r="B4737" i="7"/>
  <c r="B4736" i="7"/>
  <c r="B4735" i="7"/>
  <c r="B4734" i="7"/>
  <c r="B4733" i="7"/>
  <c r="B4730" i="7"/>
  <c r="B4729" i="7"/>
  <c r="B4947" i="7"/>
  <c r="B4946" i="7"/>
  <c r="B4945" i="7"/>
  <c r="B4943" i="7"/>
  <c r="B4944" i="7"/>
  <c r="B4942" i="7"/>
  <c r="B4941" i="7"/>
  <c r="B4940" i="7"/>
  <c r="B4861" i="7"/>
  <c r="B4938" i="7"/>
  <c r="B4937" i="7"/>
  <c r="B4936" i="7"/>
  <c r="B4935" i="7"/>
  <c r="B4934" i="7"/>
  <c r="B4933" i="7"/>
  <c r="B4932" i="7"/>
  <c r="B4931" i="7"/>
  <c r="B4930" i="7"/>
  <c r="B4928" i="7"/>
  <c r="B4927" i="7"/>
  <c r="B4926" i="7"/>
  <c r="B4925" i="7"/>
  <c r="B4924" i="7"/>
  <c r="B4923" i="7"/>
  <c r="B4922" i="7"/>
  <c r="B4921" i="7"/>
  <c r="B4920" i="7"/>
  <c r="B4919" i="7"/>
  <c r="B4918" i="7"/>
  <c r="B4917" i="7"/>
  <c r="B4916" i="7"/>
  <c r="B4915" i="7"/>
  <c r="B4914" i="7"/>
  <c r="B4913" i="7"/>
  <c r="B4912" i="7"/>
  <c r="B4911" i="7"/>
  <c r="B4910" i="7"/>
  <c r="B4909" i="7"/>
  <c r="B4908" i="7"/>
  <c r="B4907" i="7"/>
  <c r="B4906" i="7"/>
  <c r="B4905" i="7"/>
  <c r="B4904" i="7"/>
  <c r="B4903" i="7"/>
  <c r="B4902" i="7"/>
  <c r="B4901" i="7"/>
  <c r="B4900" i="7"/>
  <c r="B4899" i="7"/>
  <c r="B4898" i="7"/>
  <c r="B4897" i="7"/>
  <c r="B4895" i="7"/>
  <c r="B4896" i="7"/>
  <c r="B4894" i="7"/>
  <c r="B4893" i="7"/>
  <c r="B4892" i="7"/>
  <c r="B4891" i="7"/>
  <c r="B4890" i="7"/>
  <c r="B4889" i="7"/>
  <c r="B4888" i="7"/>
  <c r="B4887" i="7"/>
  <c r="B4886" i="7"/>
  <c r="B4884" i="7"/>
  <c r="B4883" i="7"/>
  <c r="B4882" i="7"/>
  <c r="B4881" i="7"/>
  <c r="B4880" i="7"/>
  <c r="B4879" i="7"/>
  <c r="B4878" i="7"/>
  <c r="B4877" i="7"/>
  <c r="B4876" i="7"/>
  <c r="B4875" i="7"/>
  <c r="B4874" i="7"/>
  <c r="B4873" i="7"/>
  <c r="B4872" i="7"/>
  <c r="B4870" i="7"/>
  <c r="B4869" i="7"/>
  <c r="B4871" i="7"/>
  <c r="B4939" i="7"/>
  <c r="B4868" i="7"/>
  <c r="B4867" i="7"/>
  <c r="B4866" i="7"/>
  <c r="B4865" i="7"/>
  <c r="B4864" i="7"/>
  <c r="B4863" i="7"/>
  <c r="B4862" i="7"/>
  <c r="B4860" i="7"/>
  <c r="B4859" i="7"/>
  <c r="B4858" i="7"/>
  <c r="B4857" i="7"/>
  <c r="B4856" i="7"/>
  <c r="B4855" i="7"/>
  <c r="B4854" i="7"/>
  <c r="B4846" i="7"/>
  <c r="B4845" i="7"/>
  <c r="B4853" i="7"/>
  <c r="B4851" i="7"/>
  <c r="B4852" i="7"/>
  <c r="B4850" i="7"/>
  <c r="B4849" i="7"/>
  <c r="B4848" i="7"/>
  <c r="B4847" i="7"/>
  <c r="B4844" i="7"/>
  <c r="B5050" i="7"/>
  <c r="B5049" i="7"/>
  <c r="B5048" i="7"/>
  <c r="B5047" i="7"/>
  <c r="B5046" i="7"/>
  <c r="B5045" i="7"/>
  <c r="B5044" i="7"/>
  <c r="B4965" i="7"/>
  <c r="B5042" i="7"/>
  <c r="B5041" i="7"/>
  <c r="B5040" i="7"/>
  <c r="B5039" i="7"/>
  <c r="B5038" i="7"/>
  <c r="B5037" i="7"/>
  <c r="B5036" i="7"/>
  <c r="B5035" i="7"/>
  <c r="B5033" i="7"/>
  <c r="B5032" i="7"/>
  <c r="B5031" i="7"/>
  <c r="B5030" i="7"/>
  <c r="B5029" i="7"/>
  <c r="B5028" i="7"/>
  <c r="B5027" i="7"/>
  <c r="B5026" i="7"/>
  <c r="B5025" i="7"/>
  <c r="B5024" i="7"/>
  <c r="B5023" i="7"/>
  <c r="B5022" i="7"/>
  <c r="B5021" i="7"/>
  <c r="B5020" i="7"/>
  <c r="B5019" i="7"/>
  <c r="B5018" i="7"/>
  <c r="B5017" i="7"/>
  <c r="B5016" i="7"/>
  <c r="B5015" i="7"/>
  <c r="B5014" i="7"/>
  <c r="B5013" i="7"/>
  <c r="B5012" i="7"/>
  <c r="B5011" i="7"/>
  <c r="B5010" i="7"/>
  <c r="B5009" i="7"/>
  <c r="B5008" i="7"/>
  <c r="B5007" i="7"/>
  <c r="B5006" i="7"/>
  <c r="B5005" i="7"/>
  <c r="B5004" i="7"/>
  <c r="B5003" i="7"/>
  <c r="B5002" i="7"/>
  <c r="B5000" i="7"/>
  <c r="B4999" i="7"/>
  <c r="B5001" i="7"/>
  <c r="B4998" i="7"/>
  <c r="B4997" i="7"/>
  <c r="B4996" i="7"/>
  <c r="B4995" i="7"/>
  <c r="B4994" i="7"/>
  <c r="B4993" i="7"/>
  <c r="B4992" i="7"/>
  <c r="B4991" i="7"/>
  <c r="B4989" i="7"/>
  <c r="B4988" i="7"/>
  <c r="B4986" i="7"/>
  <c r="B4987" i="7"/>
  <c r="B4985" i="7"/>
  <c r="B4983" i="7"/>
  <c r="B4984" i="7"/>
  <c r="B4982" i="7"/>
  <c r="B4981" i="7"/>
  <c r="B4980" i="7"/>
  <c r="B4979" i="7"/>
  <c r="B4978" i="7"/>
  <c r="B4977" i="7"/>
  <c r="B4976" i="7"/>
  <c r="B4975" i="7"/>
  <c r="B4974" i="7"/>
  <c r="B4973" i="7"/>
  <c r="B5043" i="7"/>
  <c r="B4972" i="7"/>
  <c r="B4971" i="7"/>
  <c r="B4970" i="7"/>
  <c r="B4969" i="7"/>
  <c r="B4968" i="7"/>
  <c r="B4967" i="7"/>
  <c r="B4966" i="7"/>
  <c r="B4964" i="7"/>
  <c r="B4963" i="7"/>
  <c r="B4962" i="7"/>
  <c r="B4961" i="7"/>
  <c r="B4960" i="7"/>
  <c r="B4959" i="7"/>
  <c r="B4958" i="7"/>
  <c r="B4951" i="7"/>
  <c r="B4950" i="7"/>
  <c r="B4957" i="7"/>
  <c r="B4955" i="7"/>
  <c r="B4956" i="7"/>
  <c r="B4954" i="7"/>
  <c r="B4953" i="7"/>
  <c r="B4952" i="7"/>
  <c r="B4949" i="7"/>
  <c r="B4948" i="7"/>
  <c r="B5151" i="7"/>
  <c r="B5150" i="7"/>
  <c r="B5149" i="7"/>
  <c r="B5148" i="7"/>
  <c r="B5147" i="7"/>
  <c r="B5146" i="7"/>
  <c r="B5067" i="7"/>
  <c r="B5144" i="7"/>
  <c r="B5143" i="7"/>
  <c r="B5142" i="7"/>
  <c r="B5141" i="7"/>
  <c r="B5140" i="7"/>
  <c r="B5139" i="7"/>
  <c r="B5138" i="7"/>
  <c r="B5137" i="7"/>
  <c r="B5135" i="7"/>
  <c r="B5134" i="7"/>
  <c r="B5133" i="7"/>
  <c r="B5132" i="7"/>
  <c r="B5131" i="7"/>
  <c r="B5130" i="7"/>
  <c r="B5129" i="7"/>
  <c r="B5128" i="7"/>
  <c r="B5127" i="7"/>
  <c r="B5126" i="7"/>
  <c r="B5125" i="7"/>
  <c r="B5124" i="7"/>
  <c r="B5123" i="7"/>
  <c r="B5122" i="7"/>
  <c r="B5121" i="7"/>
  <c r="B5120" i="7"/>
  <c r="B5119" i="7"/>
  <c r="B5118" i="7"/>
  <c r="B5117" i="7"/>
  <c r="B5116" i="7"/>
  <c r="B5115" i="7"/>
  <c r="B5114" i="7"/>
  <c r="B5113" i="7"/>
  <c r="B5112" i="7"/>
  <c r="B5111" i="7"/>
  <c r="B5110" i="7"/>
  <c r="B5109" i="7"/>
  <c r="B5108" i="7"/>
  <c r="B5107" i="7"/>
  <c r="B5106" i="7"/>
  <c r="B5105" i="7"/>
  <c r="B5104" i="7"/>
  <c r="B5103" i="7"/>
  <c r="B5102" i="7"/>
  <c r="B5101" i="7"/>
  <c r="B5100" i="7"/>
  <c r="B5099" i="7"/>
  <c r="B5098" i="7"/>
  <c r="B5097" i="7"/>
  <c r="B5096" i="7"/>
  <c r="B5095" i="7"/>
  <c r="B5094" i="7"/>
  <c r="B5092" i="7"/>
  <c r="B5091" i="7"/>
  <c r="B5090" i="7"/>
  <c r="B5089" i="7"/>
  <c r="B5088" i="7"/>
  <c r="B5087" i="7"/>
  <c r="B5086" i="7"/>
  <c r="B5085" i="7"/>
  <c r="B5084" i="7"/>
  <c r="B5083" i="7"/>
  <c r="B5081" i="7"/>
  <c r="B5080" i="7"/>
  <c r="B5079" i="7"/>
  <c r="B5078" i="7"/>
  <c r="B5077" i="7"/>
  <c r="B5076" i="7"/>
  <c r="B5145" i="7"/>
  <c r="B5075" i="7"/>
  <c r="B5074" i="7"/>
  <c r="B5073" i="7"/>
  <c r="B5072" i="7"/>
  <c r="B5071" i="7"/>
  <c r="B5070" i="7"/>
  <c r="B5069" i="7"/>
  <c r="B5068" i="7"/>
  <c r="B5066" i="7"/>
  <c r="B5065" i="7"/>
  <c r="B5064" i="7"/>
  <c r="B5063" i="7"/>
  <c r="B5062" i="7"/>
  <c r="B5061" i="7"/>
  <c r="B5054" i="7"/>
  <c r="B5053" i="7"/>
  <c r="B5060" i="7"/>
  <c r="B5057" i="7"/>
  <c r="B5058" i="7"/>
  <c r="B5059" i="7"/>
  <c r="B5056" i="7"/>
  <c r="B5055" i="7"/>
  <c r="B5052" i="7"/>
  <c r="B5051" i="7"/>
  <c r="B5174" i="7"/>
  <c r="B5229" i="7"/>
  <c r="B5202" i="7"/>
  <c r="B5224" i="7"/>
  <c r="B5233" i="7"/>
  <c r="B5235" i="7"/>
  <c r="B5179" i="7"/>
  <c r="B5185" i="7"/>
  <c r="B5188" i="7"/>
  <c r="B5213" i="7"/>
  <c r="B5246" i="7"/>
  <c r="B5223" i="7"/>
  <c r="B5232" i="7"/>
  <c r="B5183" i="7"/>
  <c r="B5243" i="7"/>
  <c r="B5176" i="7"/>
  <c r="B5171" i="7"/>
  <c r="B5168" i="7"/>
  <c r="B5225" i="7"/>
  <c r="B5226" i="7"/>
  <c r="B5227" i="7"/>
  <c r="B5217" i="7"/>
  <c r="B5216" i="7"/>
  <c r="B5215" i="7"/>
  <c r="B5212" i="7"/>
  <c r="B5197" i="7"/>
  <c r="B5196" i="7"/>
  <c r="B5195" i="7"/>
  <c r="B5193" i="7"/>
  <c r="B5191" i="7"/>
  <c r="B5190" i="7"/>
  <c r="B5180" i="7"/>
  <c r="B5181" i="7"/>
  <c r="B5178" i="7"/>
  <c r="B5177" i="7"/>
  <c r="B5199" i="7"/>
  <c r="B5201" i="7"/>
  <c r="B5200" i="7"/>
  <c r="B5203" i="7"/>
  <c r="B5209" i="7"/>
  <c r="B5208" i="7"/>
  <c r="B5207" i="7"/>
  <c r="B5206" i="7"/>
  <c r="B5205" i="7"/>
  <c r="B5204" i="7"/>
  <c r="B5228" i="7"/>
  <c r="B5231" i="7"/>
  <c r="B5222" i="7"/>
  <c r="B5239" i="7"/>
  <c r="B5221" i="7"/>
  <c r="B5219" i="7"/>
  <c r="B5220" i="7"/>
  <c r="B5214" i="7"/>
  <c r="B5211" i="7"/>
  <c r="B5189" i="7"/>
  <c r="B5187" i="7"/>
  <c r="B5186" i="7"/>
  <c r="B5236" i="7"/>
  <c r="B5241" i="7"/>
  <c r="B5248" i="7"/>
  <c r="B5247" i="7"/>
  <c r="B5240" i="7"/>
  <c r="B5237" i="7"/>
  <c r="B5238" i="7"/>
  <c r="B5218" i="7"/>
  <c r="B5192" i="7"/>
  <c r="B5184" i="7"/>
  <c r="B5244" i="7"/>
  <c r="B5245" i="7"/>
  <c r="B5242" i="7"/>
  <c r="B5230" i="7"/>
  <c r="B5210" i="7"/>
  <c r="B5249" i="7"/>
  <c r="B5175" i="7"/>
  <c r="B5173" i="7"/>
  <c r="B5172" i="7"/>
  <c r="B5170" i="7"/>
  <c r="B5169" i="7"/>
  <c r="B5167" i="7"/>
  <c r="B5166" i="7"/>
  <c r="B5165" i="7"/>
  <c r="B5164" i="7"/>
  <c r="B5163" i="7"/>
  <c r="B5162" i="7"/>
  <c r="B5155" i="7"/>
  <c r="B5154" i="7"/>
  <c r="B5161" i="7"/>
  <c r="B5159" i="7"/>
  <c r="B5160" i="7"/>
  <c r="B5158" i="7"/>
  <c r="B5157" i="7"/>
  <c r="B5156" i="7"/>
  <c r="B5153" i="7"/>
  <c r="B5152" i="7"/>
  <c r="B5198" i="7"/>
  <c r="B5342" i="7"/>
  <c r="B5341" i="7"/>
  <c r="B5340" i="7"/>
  <c r="B5339" i="7"/>
  <c r="B5305" i="7"/>
  <c r="B5338" i="7"/>
  <c r="B5336" i="7"/>
  <c r="B5337" i="7"/>
  <c r="B5335" i="7"/>
  <c r="B5269" i="7"/>
  <c r="B5334" i="7"/>
  <c r="B5333" i="7"/>
  <c r="B5332" i="7"/>
  <c r="B5331" i="7"/>
  <c r="B5329" i="7"/>
  <c r="B5330" i="7"/>
  <c r="B5328" i="7"/>
  <c r="B5327" i="7"/>
  <c r="B5326" i="7"/>
  <c r="B5325" i="7"/>
  <c r="B5324" i="7"/>
  <c r="B5323" i="7"/>
  <c r="B5322" i="7"/>
  <c r="B5321" i="7"/>
  <c r="B5320" i="7"/>
  <c r="B5319" i="7"/>
  <c r="B5318" i="7"/>
  <c r="B5317" i="7"/>
  <c r="B5316" i="7"/>
  <c r="B5315" i="7"/>
  <c r="B5314" i="7"/>
  <c r="B5313" i="7"/>
  <c r="B5312" i="7"/>
  <c r="B5311" i="7"/>
  <c r="B5310" i="7"/>
  <c r="B5309" i="7"/>
  <c r="B5308" i="7"/>
  <c r="B5307" i="7"/>
  <c r="B5304" i="7"/>
  <c r="B5303" i="7"/>
  <c r="B5302" i="7"/>
  <c r="B5301" i="7"/>
  <c r="B5300" i="7"/>
  <c r="B5298" i="7"/>
  <c r="B5297" i="7"/>
  <c r="B5299" i="7"/>
  <c r="B5296" i="7"/>
  <c r="B5295" i="7"/>
  <c r="B5294" i="7"/>
  <c r="B5293" i="7"/>
  <c r="B5292" i="7"/>
  <c r="B5291" i="7"/>
  <c r="B5290" i="7"/>
  <c r="B5289" i="7"/>
  <c r="B5288" i="7"/>
  <c r="B5287" i="7"/>
  <c r="B5286" i="7"/>
  <c r="B5285" i="7"/>
  <c r="B5284" i="7"/>
  <c r="B5283" i="7"/>
  <c r="B5282" i="7"/>
  <c r="B5281" i="7"/>
  <c r="B5279" i="7"/>
  <c r="B5278" i="7"/>
  <c r="B5277" i="7"/>
  <c r="B5276" i="7"/>
  <c r="B5275" i="7"/>
  <c r="B5274" i="7"/>
  <c r="B5273" i="7"/>
  <c r="B5272" i="7"/>
  <c r="B5271" i="7"/>
  <c r="B5270" i="7"/>
  <c r="B5268" i="7"/>
  <c r="B5267" i="7"/>
  <c r="B5266" i="7"/>
  <c r="B5265" i="7"/>
  <c r="B5264" i="7"/>
  <c r="B5263" i="7"/>
  <c r="B5262" i="7"/>
  <c r="B5261" i="7"/>
  <c r="B5260" i="7"/>
  <c r="B5259" i="7"/>
  <c r="B5252" i="7"/>
  <c r="B5258" i="7"/>
  <c r="B5256" i="7"/>
  <c r="B5257" i="7"/>
  <c r="B5255" i="7"/>
  <c r="B5254" i="7"/>
  <c r="B5253" i="7"/>
  <c r="B5251" i="7"/>
  <c r="B5250" i="7"/>
  <c r="C188" i="3"/>
  <c r="H7636" i="7" s="1"/>
  <c r="C35" i="3"/>
  <c r="C82" i="3"/>
  <c r="C822" i="3"/>
  <c r="C195" i="3"/>
  <c r="H8131" i="7" s="1"/>
  <c r="C390" i="3"/>
  <c r="C220" i="3"/>
  <c r="C748" i="3"/>
  <c r="C950" i="3"/>
  <c r="C477" i="3"/>
  <c r="C269" i="3"/>
  <c r="C1084" i="3"/>
  <c r="C634" i="3"/>
  <c r="C952" i="3"/>
  <c r="C49" i="3"/>
  <c r="C226" i="3"/>
  <c r="C495" i="3"/>
  <c r="C1069" i="3"/>
  <c r="C497" i="3"/>
  <c r="C833" i="3"/>
  <c r="C619" i="3"/>
  <c r="H2659" i="7" s="1"/>
  <c r="C354" i="3"/>
  <c r="H8878" i="7" s="1"/>
  <c r="C223" i="3"/>
  <c r="H4552" i="7" s="1"/>
  <c r="C1121" i="3"/>
  <c r="H7149" i="7" s="1"/>
  <c r="C740" i="3"/>
  <c r="C618" i="3"/>
  <c r="C238" i="3"/>
  <c r="C494" i="3"/>
  <c r="C698" i="3"/>
  <c r="C788" i="3"/>
  <c r="C508" i="3"/>
  <c r="C225" i="3"/>
  <c r="H8970" i="7" s="1"/>
  <c r="C472" i="3"/>
  <c r="C484" i="3"/>
  <c r="C1012" i="3"/>
  <c r="C204" i="3"/>
  <c r="C297" i="3"/>
  <c r="C150" i="3"/>
  <c r="C620" i="3"/>
  <c r="C1093" i="3"/>
  <c r="C298" i="3"/>
  <c r="C546" i="3"/>
  <c r="C1285" i="3"/>
  <c r="C699" i="3"/>
  <c r="C53" i="3"/>
  <c r="C606" i="3"/>
  <c r="C40" i="3"/>
  <c r="C864" i="3"/>
  <c r="C594" i="3"/>
  <c r="C58" i="3"/>
  <c r="C486" i="3"/>
  <c r="C765" i="3"/>
  <c r="C595" i="3"/>
  <c r="C581" i="3"/>
  <c r="C901" i="3"/>
  <c r="C1143" i="3"/>
  <c r="C50" i="3"/>
  <c r="C89" i="3"/>
  <c r="C774" i="3"/>
  <c r="C811" i="3"/>
  <c r="C396" i="3"/>
  <c r="C348" i="3"/>
  <c r="C10" i="3"/>
  <c r="C718" i="3"/>
  <c r="C832" i="3"/>
  <c r="C1051" i="3"/>
  <c r="C813" i="3"/>
  <c r="C221" i="3"/>
  <c r="C1059" i="3"/>
  <c r="C450" i="3"/>
  <c r="C347" i="3"/>
  <c r="C475" i="3"/>
  <c r="C442" i="3"/>
  <c r="C552" i="3"/>
  <c r="C458" i="3"/>
  <c r="C596" i="3"/>
  <c r="C807" i="3"/>
  <c r="C468" i="3"/>
  <c r="C798" i="3"/>
  <c r="C474" i="3"/>
  <c r="C604" i="3"/>
  <c r="C228" i="3"/>
  <c r="C787" i="3"/>
  <c r="C895" i="3"/>
  <c r="C61" i="3"/>
  <c r="C41" i="3"/>
  <c r="C613" i="3"/>
  <c r="C499" i="3"/>
  <c r="C955" i="3"/>
  <c r="C120" i="3"/>
  <c r="C1031" i="3"/>
  <c r="C296" i="3"/>
  <c r="C216" i="3"/>
  <c r="C229" i="3"/>
  <c r="C797" i="3"/>
  <c r="C865" i="3"/>
  <c r="C589" i="3"/>
  <c r="C601" i="3"/>
  <c r="C629" i="3"/>
  <c r="C331" i="3"/>
  <c r="C734" i="3"/>
  <c r="C769" i="3"/>
  <c r="C612" i="3"/>
  <c r="C300" i="3"/>
  <c r="C968" i="3"/>
  <c r="C1067" i="3"/>
  <c r="C608" i="3"/>
  <c r="C224" i="3"/>
  <c r="C783" i="3"/>
  <c r="C719" i="3"/>
  <c r="C854" i="3"/>
  <c r="C401" i="3"/>
  <c r="C1218" i="3"/>
  <c r="C80" i="3"/>
  <c r="C314" i="3"/>
  <c r="C7" i="3"/>
  <c r="C853" i="3"/>
  <c r="C429" i="3"/>
  <c r="C292" i="3"/>
  <c r="C428" i="3"/>
  <c r="C706" i="3"/>
  <c r="C580" i="3"/>
  <c r="C196" i="3"/>
  <c r="C29" i="3"/>
  <c r="C233" i="3"/>
  <c r="C761" i="3"/>
  <c r="C174" i="3"/>
  <c r="C657" i="3"/>
  <c r="C346" i="3"/>
  <c r="C637" i="3"/>
  <c r="C615" i="3"/>
  <c r="C236" i="3"/>
  <c r="C570" i="3"/>
  <c r="C599" i="3"/>
  <c r="C469" i="3"/>
  <c r="C1091" i="3"/>
  <c r="H5450" i="7" l="1"/>
  <c r="H5366" i="7"/>
  <c r="H9170" i="7"/>
  <c r="H5539" i="7"/>
  <c r="H5365" i="7"/>
  <c r="H5657" i="7"/>
  <c r="H5344" i="7"/>
  <c r="H9151" i="7"/>
  <c r="H9166" i="7"/>
  <c r="H5429" i="7"/>
  <c r="H5513" i="7"/>
  <c r="H302" i="7"/>
  <c r="H474" i="7"/>
  <c r="H634" i="7"/>
  <c r="H978" i="7"/>
  <c r="H5619" i="7"/>
  <c r="H335" i="7"/>
  <c r="H403" i="7"/>
  <c r="H435" i="7"/>
  <c r="H731" i="7"/>
  <c r="H1183" i="7"/>
  <c r="H1319" i="7"/>
  <c r="H596" i="7"/>
  <c r="H684" i="7"/>
  <c r="H928" i="7"/>
  <c r="H1040" i="7"/>
  <c r="H1104" i="7"/>
  <c r="H1236" i="7"/>
  <c r="H365" i="7"/>
  <c r="H549" i="7"/>
  <c r="H797" i="7"/>
  <c r="H845" i="7"/>
  <c r="H1149" i="7"/>
  <c r="H3720" i="7"/>
  <c r="H3821" i="7"/>
  <c r="H3918" i="7"/>
  <c r="H4286" i="7"/>
  <c r="H3611" i="7"/>
  <c r="H4175" i="7"/>
  <c r="H4730" i="7"/>
  <c r="H4456" i="7"/>
  <c r="H4536" i="7"/>
  <c r="H5052" i="7"/>
  <c r="H4373" i="7"/>
  <c r="H4629" i="7"/>
  <c r="H4949" i="7"/>
  <c r="H5251" i="7"/>
  <c r="H6501" i="7"/>
  <c r="H6406" i="7"/>
  <c r="H6502" i="7"/>
  <c r="H5153" i="7"/>
  <c r="H6683" i="7"/>
  <c r="H6795" i="7"/>
  <c r="H6588" i="7"/>
  <c r="H8502" i="7"/>
  <c r="H8779" i="7"/>
  <c r="H8907" i="7"/>
  <c r="H9059" i="7"/>
  <c r="H9139" i="7"/>
  <c r="H8720" i="7"/>
  <c r="H8860" i="7"/>
  <c r="H9128" i="7"/>
  <c r="H8613" i="7"/>
  <c r="H8653" i="7"/>
  <c r="H8809" i="7"/>
  <c r="H8961" i="7"/>
  <c r="H9017" i="7"/>
  <c r="H9089" i="7"/>
  <c r="H8503" i="7"/>
  <c r="H8762" i="7"/>
  <c r="H9134" i="7"/>
  <c r="H9156" i="7"/>
  <c r="H102" i="7"/>
  <c r="H174" i="7"/>
  <c r="H3293" i="7"/>
  <c r="H3186" i="7"/>
  <c r="H3187" i="7"/>
  <c r="H4321" i="7"/>
  <c r="H3650" i="7"/>
  <c r="H3966" i="7"/>
  <c r="H4102" i="7"/>
  <c r="H3759" i="7"/>
  <c r="H4219" i="7"/>
  <c r="H4403" i="7"/>
  <c r="H4888" i="7"/>
  <c r="H4489" i="7"/>
  <c r="H4773" i="7"/>
  <c r="H8147" i="7"/>
  <c r="H8151" i="7"/>
  <c r="H8231" i="7"/>
  <c r="H8251" i="7"/>
  <c r="H8148" i="7"/>
  <c r="H8196" i="7"/>
  <c r="H8252" i="7"/>
  <c r="H8280" i="7"/>
  <c r="H5289" i="7"/>
  <c r="H8145" i="7"/>
  <c r="H8149" i="7"/>
  <c r="H8197" i="7"/>
  <c r="H8229" i="7"/>
  <c r="H8281" i="7"/>
  <c r="H5196" i="7"/>
  <c r="H6200" i="7"/>
  <c r="H6280" i="7"/>
  <c r="H8146" i="7"/>
  <c r="H8150" i="7"/>
  <c r="H8230" i="7"/>
  <c r="H8250" i="7"/>
  <c r="H8326" i="7"/>
  <c r="H8414" i="7"/>
  <c r="H8474" i="7"/>
  <c r="H8363" i="7"/>
  <c r="H8472" i="7"/>
  <c r="H8530" i="7"/>
  <c r="H8586" i="7"/>
  <c r="H8795" i="7"/>
  <c r="H8987" i="7"/>
  <c r="H9075" i="7"/>
  <c r="H8364" i="7"/>
  <c r="H8473" i="7"/>
  <c r="H8587" i="7"/>
  <c r="H8744" i="7"/>
  <c r="H8832" i="7"/>
  <c r="H8932" i="7"/>
  <c r="H9036" i="7"/>
  <c r="H8528" i="7"/>
  <c r="H8588" i="7"/>
  <c r="H8529" i="7"/>
  <c r="H8585" i="7"/>
  <c r="H8629" i="7"/>
  <c r="H8685" i="7"/>
  <c r="H9102" i="7"/>
  <c r="H5396" i="7"/>
  <c r="H5482" i="7"/>
  <c r="H5574" i="7"/>
  <c r="H5707" i="7"/>
  <c r="H258" i="7"/>
  <c r="H318" i="7"/>
  <c r="H418" i="7"/>
  <c r="H570" i="7"/>
  <c r="H1270" i="7"/>
  <c r="H1363" i="7"/>
  <c r="H215" i="7"/>
  <c r="H259" i="7"/>
  <c r="H611" i="7"/>
  <c r="H352" i="7"/>
  <c r="H384" i="7"/>
  <c r="H493" i="7"/>
  <c r="H536" i="7"/>
  <c r="H656" i="7"/>
  <c r="H141" i="7"/>
  <c r="H285" i="7"/>
  <c r="H453" i="7"/>
  <c r="H2736" i="7"/>
  <c r="H2820" i="7"/>
  <c r="H2658" i="7"/>
  <c r="H3404" i="7"/>
  <c r="H3209" i="7"/>
  <c r="H2923" i="7"/>
  <c r="H3022" i="7"/>
  <c r="H3110" i="7"/>
  <c r="H3315" i="7"/>
  <c r="H3568" i="7"/>
  <c r="H3672" i="7"/>
  <c r="H3673" i="7"/>
  <c r="H3777" i="7"/>
  <c r="H4337" i="7"/>
  <c r="H3778" i="7"/>
  <c r="H3870" i="7"/>
  <c r="H4122" i="7"/>
  <c r="H3483" i="7"/>
  <c r="H3567" i="7"/>
  <c r="H3987" i="7"/>
  <c r="H4235" i="7"/>
  <c r="H4418" i="7"/>
  <c r="H4586" i="7"/>
  <c r="H5114" i="7"/>
  <c r="H5214" i="7"/>
  <c r="H4503" i="7"/>
  <c r="H4587" i="7"/>
  <c r="H4795" i="7"/>
  <c r="H5011" i="7"/>
  <c r="H4684" i="7"/>
  <c r="H4796" i="7"/>
  <c r="H4904" i="7"/>
  <c r="H4685" i="7"/>
  <c r="H5308" i="7"/>
  <c r="H6289" i="7"/>
  <c r="H8543" i="7"/>
  <c r="H8639" i="7"/>
  <c r="H8942" i="7"/>
  <c r="H166" i="7"/>
  <c r="H202" i="7"/>
  <c r="H370" i="7"/>
  <c r="H131" i="7"/>
  <c r="H307" i="7"/>
  <c r="H76" i="7"/>
  <c r="H96" i="7"/>
  <c r="H200" i="7"/>
  <c r="H77" i="7"/>
  <c r="H97" i="7"/>
  <c r="H165" i="7"/>
  <c r="H201" i="7"/>
  <c r="H861" i="7"/>
  <c r="H941" i="7"/>
  <c r="H2785" i="7"/>
  <c r="H2882" i="7"/>
  <c r="H2977" i="7"/>
  <c r="H3073" i="7"/>
  <c r="H3270" i="7"/>
  <c r="H3155" i="7"/>
  <c r="H4297" i="7"/>
  <c r="H4190" i="7"/>
  <c r="H4381" i="7"/>
  <c r="H8227" i="7"/>
  <c r="H8243" i="7"/>
  <c r="H8189" i="7"/>
  <c r="H8241" i="7"/>
  <c r="H8273" i="7"/>
  <c r="H8313" i="7"/>
  <c r="H8242" i="7"/>
  <c r="H8274" i="7"/>
  <c r="H5354" i="7"/>
  <c r="H5527" i="7"/>
  <c r="H5438" i="7"/>
  <c r="H5643" i="7"/>
  <c r="H2884" i="7"/>
  <c r="H2705" i="7"/>
  <c r="H2622" i="7"/>
  <c r="H2787" i="7"/>
  <c r="H2883" i="7"/>
  <c r="H3272" i="7"/>
  <c r="H3368" i="7"/>
  <c r="H2979" i="7"/>
  <c r="H3075" i="7"/>
  <c r="H4192" i="7"/>
  <c r="H3529" i="7"/>
  <c r="H3733" i="7"/>
  <c r="H3829" i="7"/>
  <c r="H3933" i="7"/>
  <c r="H3626" i="7"/>
  <c r="H4066" i="7"/>
  <c r="H3449" i="7"/>
  <c r="H3627" i="7"/>
  <c r="H4642" i="7"/>
  <c r="H4858" i="7"/>
  <c r="H4962" i="7"/>
  <c r="H5262" i="7"/>
  <c r="H4299" i="7"/>
  <c r="H4383" i="7"/>
  <c r="H4468" i="7"/>
  <c r="H4548" i="7"/>
  <c r="H5064" i="7"/>
  <c r="H4745" i="7"/>
  <c r="H5165" i="7"/>
  <c r="H6809" i="7"/>
  <c r="H6254" i="7"/>
  <c r="H6690" i="7"/>
  <c r="H6331" i="7"/>
  <c r="H6420" i="7"/>
  <c r="H6600" i="7"/>
  <c r="H8916" i="7"/>
  <c r="H8817" i="7"/>
  <c r="H8766" i="7"/>
  <c r="H5451" i="7"/>
  <c r="H5367" i="7"/>
  <c r="H5540" i="7"/>
  <c r="H5660" i="7"/>
  <c r="H3744" i="7"/>
  <c r="H3537" i="7"/>
  <c r="H4201" i="7"/>
  <c r="H4309" i="7"/>
  <c r="H3946" i="7"/>
  <c r="H3635" i="7"/>
  <c r="H3839" i="7"/>
  <c r="H4079" i="7"/>
  <c r="H4558" i="7"/>
  <c r="H4654" i="7"/>
  <c r="H4754" i="7"/>
  <c r="H4870" i="7"/>
  <c r="H4655" i="7"/>
  <c r="H4755" i="7"/>
  <c r="H4871" i="7"/>
  <c r="H4476" i="7"/>
  <c r="H4756" i="7"/>
  <c r="H5076" i="7"/>
  <c r="H4393" i="7"/>
  <c r="H4557" i="7"/>
  <c r="H4653" i="7"/>
  <c r="H4869" i="7"/>
  <c r="H4973" i="7"/>
  <c r="H5275" i="7"/>
  <c r="H6433" i="7"/>
  <c r="H6611" i="7"/>
  <c r="H6706" i="7"/>
  <c r="H6822" i="7"/>
  <c r="H5177" i="7"/>
  <c r="H6523" i="7"/>
  <c r="H8623" i="7"/>
  <c r="H8872" i="7"/>
  <c r="H8920" i="7"/>
  <c r="H8785" i="7"/>
  <c r="H9093" i="7"/>
  <c r="H8818" i="7"/>
  <c r="H8974" i="7"/>
  <c r="H5371" i="7"/>
  <c r="H5453" i="7"/>
  <c r="H5370" i="7"/>
  <c r="H5543" i="7"/>
  <c r="H5454" i="7"/>
  <c r="H5663" i="7"/>
  <c r="H2632" i="7"/>
  <c r="H2797" i="7"/>
  <c r="H2711" i="7"/>
  <c r="H2895" i="7"/>
  <c r="H2992" i="7"/>
  <c r="H3281" i="7"/>
  <c r="H3171" i="7"/>
  <c r="H3540" i="7"/>
  <c r="H3948" i="7"/>
  <c r="H4204" i="7"/>
  <c r="H3457" i="7"/>
  <c r="H3841" i="7"/>
  <c r="H3458" i="7"/>
  <c r="H3638" i="7"/>
  <c r="H3746" i="7"/>
  <c r="H4082" i="7"/>
  <c r="H3377" i="7"/>
  <c r="H4478" i="7"/>
  <c r="H4658" i="7"/>
  <c r="H4874" i="7"/>
  <c r="H4978" i="7"/>
  <c r="H4395" i="7"/>
  <c r="H4759" i="7"/>
  <c r="H4875" i="7"/>
  <c r="H4560" i="7"/>
  <c r="H4760" i="7"/>
  <c r="H5080" i="7"/>
  <c r="H4311" i="7"/>
  <c r="H4561" i="7"/>
  <c r="H4657" i="7"/>
  <c r="H4977" i="7"/>
  <c r="H5081" i="7"/>
  <c r="H5180" i="7"/>
  <c r="H5279" i="7"/>
  <c r="H6825" i="7"/>
  <c r="H5181" i="7"/>
  <c r="H6266" i="7"/>
  <c r="H6526" i="7"/>
  <c r="H6615" i="7"/>
  <c r="H6711" i="7"/>
  <c r="H5278" i="7"/>
  <c r="H6344" i="7"/>
  <c r="H8318" i="7"/>
  <c r="H8399" i="7"/>
  <c r="H5414" i="7"/>
  <c r="H5498" i="7"/>
  <c r="H5598" i="7"/>
  <c r="H5733" i="7"/>
  <c r="H2676" i="7"/>
  <c r="H2940" i="7"/>
  <c r="H2747" i="7"/>
  <c r="H2839" i="7"/>
  <c r="H3040" i="7"/>
  <c r="H3232" i="7"/>
  <c r="H3332" i="7"/>
  <c r="H3233" i="7"/>
  <c r="H3234" i="7"/>
  <c r="H3127" i="7"/>
  <c r="H3796" i="7"/>
  <c r="H4016" i="7"/>
  <c r="H3421" i="7"/>
  <c r="H3497" i="7"/>
  <c r="H3693" i="7"/>
  <c r="H4145" i="7"/>
  <c r="H4257" i="7"/>
  <c r="H3890" i="7"/>
  <c r="H3583" i="7"/>
  <c r="H4702" i="7"/>
  <c r="H4352" i="7"/>
  <c r="H4435" i="7"/>
  <c r="H4819" i="7"/>
  <c r="H5031" i="7"/>
  <c r="H4516" i="7"/>
  <c r="H4924" i="7"/>
  <c r="H4605" i="7"/>
  <c r="H5133" i="7"/>
  <c r="H5231" i="7"/>
  <c r="H5326" i="7"/>
  <c r="H2657" i="7"/>
  <c r="H2735" i="7"/>
  <c r="H2819" i="7"/>
  <c r="H3108" i="7"/>
  <c r="H2921" i="7"/>
  <c r="H3313" i="7"/>
  <c r="H3206" i="7"/>
  <c r="H3019" i="7"/>
  <c r="H3480" i="7"/>
  <c r="H3564" i="7"/>
  <c r="H3668" i="7"/>
  <c r="H3984" i="7"/>
  <c r="H4334" i="7"/>
  <c r="H3402" i="7"/>
  <c r="H3775" i="7"/>
  <c r="H4119" i="7"/>
  <c r="H4232" i="7"/>
  <c r="H4683" i="7"/>
  <c r="H4792" i="7"/>
  <c r="H5112" i="7"/>
  <c r="H4417" i="7"/>
  <c r="H5009" i="7"/>
  <c r="H5212" i="7"/>
  <c r="H8694" i="7"/>
  <c r="H8939" i="7"/>
  <c r="H9124" i="7"/>
  <c r="H9109" i="7"/>
  <c r="H8637" i="7"/>
  <c r="H8994" i="7"/>
  <c r="H9175" i="7"/>
  <c r="H5572" i="7"/>
  <c r="H9158" i="7"/>
  <c r="H5704" i="7"/>
  <c r="H2922" i="7"/>
  <c r="H3020" i="7"/>
  <c r="H3109" i="7"/>
  <c r="H3207" i="7"/>
  <c r="H4120" i="7"/>
  <c r="H3481" i="7"/>
  <c r="H3565" i="7"/>
  <c r="H3669" i="7"/>
  <c r="H3985" i="7"/>
  <c r="H4233" i="7"/>
  <c r="H3670" i="7"/>
  <c r="H4335" i="7"/>
  <c r="H5777" i="7"/>
  <c r="H5840" i="7"/>
  <c r="H8162" i="7"/>
  <c r="H8638" i="7"/>
  <c r="H8891" i="7"/>
  <c r="H9079" i="7"/>
  <c r="H9131" i="7"/>
  <c r="H9147" i="7"/>
  <c r="H8695" i="7"/>
  <c r="H8940" i="7"/>
  <c r="H8996" i="7"/>
  <c r="H9041" i="7"/>
  <c r="H9125" i="7"/>
  <c r="H9137" i="7"/>
  <c r="H9110" i="7"/>
  <c r="H9176" i="7"/>
  <c r="H5398" i="7"/>
  <c r="H5484" i="7"/>
  <c r="H5576" i="7"/>
  <c r="H5709" i="7"/>
  <c r="H2822" i="7"/>
  <c r="H2925" i="7"/>
  <c r="H3024" i="7"/>
  <c r="H3316" i="7"/>
  <c r="H3210" i="7"/>
  <c r="H3111" i="7"/>
  <c r="H3484" i="7"/>
  <c r="H3988" i="7"/>
  <c r="H3405" i="7"/>
  <c r="H3569" i="7"/>
  <c r="H3674" i="7"/>
  <c r="H3779" i="7"/>
  <c r="H3871" i="7"/>
  <c r="H4123" i="7"/>
  <c r="H4686" i="7"/>
  <c r="H4798" i="7"/>
  <c r="H4906" i="7"/>
  <c r="H4236" i="7"/>
  <c r="H5116" i="7"/>
  <c r="H4589" i="7"/>
  <c r="H5013" i="7"/>
  <c r="H5215" i="7"/>
  <c r="H5310" i="7"/>
  <c r="H8943" i="7"/>
  <c r="H8597" i="7"/>
  <c r="H8838" i="7"/>
  <c r="H8894" i="7"/>
  <c r="H2672" i="7"/>
  <c r="H2744" i="7"/>
  <c r="H2836" i="7"/>
  <c r="H2936" i="7"/>
  <c r="H2671" i="7"/>
  <c r="H3036" i="7"/>
  <c r="H3416" i="7"/>
  <c r="H3123" i="7"/>
  <c r="H3227" i="7"/>
  <c r="H3327" i="7"/>
  <c r="H8236" i="7"/>
  <c r="H8214" i="7"/>
  <c r="H5504" i="7"/>
  <c r="H5420" i="7"/>
  <c r="H5607" i="7"/>
  <c r="H5743" i="7"/>
  <c r="H2847" i="7"/>
  <c r="H3132" i="7"/>
  <c r="H3340" i="7"/>
  <c r="H2949" i="7"/>
  <c r="H3049" i="7"/>
  <c r="H3245" i="7"/>
  <c r="H3429" i="7"/>
  <c r="H3592" i="7"/>
  <c r="H3900" i="7"/>
  <c r="H4024" i="7"/>
  <c r="H3506" i="7"/>
  <c r="H3703" i="7"/>
  <c r="H3807" i="7"/>
  <c r="H4155" i="7"/>
  <c r="H4267" i="7"/>
  <c r="H5142" i="7"/>
  <c r="H4715" i="7"/>
  <c r="H4935" i="7"/>
  <c r="H4828" i="7"/>
  <c r="H5040" i="7"/>
  <c r="H4360" i="7"/>
  <c r="H5333" i="7"/>
  <c r="H5241" i="7"/>
  <c r="H8178" i="7"/>
  <c r="H8903" i="7"/>
  <c r="H8852" i="7"/>
  <c r="H8958" i="7"/>
  <c r="H9010" i="7"/>
  <c r="H5573" i="7"/>
  <c r="H5395" i="7"/>
  <c r="H5481" i="7"/>
  <c r="H5705" i="7"/>
  <c r="H3208" i="7"/>
  <c r="H3021" i="7"/>
  <c r="H3403" i="7"/>
  <c r="H3776" i="7"/>
  <c r="H4121" i="7"/>
  <c r="H3314" i="7"/>
  <c r="H3482" i="7"/>
  <c r="H3566" i="7"/>
  <c r="H3986" i="7"/>
  <c r="H4234" i="7"/>
  <c r="H3671" i="7"/>
  <c r="H4336" i="7"/>
  <c r="H4794" i="7"/>
  <c r="H5010" i="7"/>
  <c r="H4903" i="7"/>
  <c r="H5113" i="7"/>
  <c r="H5213" i="7"/>
  <c r="H5307" i="7"/>
  <c r="H8542" i="7"/>
  <c r="H8892" i="7"/>
  <c r="H8696" i="7"/>
  <c r="H8941" i="7"/>
  <c r="H8997" i="7"/>
  <c r="H8287" i="7"/>
  <c r="H9042" i="7"/>
  <c r="H9179" i="7"/>
  <c r="H9160" i="7"/>
  <c r="H5590" i="7"/>
  <c r="H5725" i="7"/>
  <c r="H4008" i="7"/>
  <c r="H4349" i="7"/>
  <c r="H3790" i="7"/>
  <c r="H4139" i="7"/>
  <c r="H4251" i="7"/>
  <c r="H5026" i="7"/>
  <c r="H5226" i="7"/>
  <c r="H4920" i="7"/>
  <c r="H5129" i="7"/>
  <c r="H6745" i="7"/>
  <c r="H5321" i="7"/>
  <c r="H6640" i="7"/>
  <c r="H6859" i="7"/>
  <c r="H6464" i="7"/>
  <c r="H6552" i="7"/>
  <c r="H8899" i="7"/>
  <c r="H8951" i="7"/>
  <c r="H9007" i="7"/>
  <c r="H8707" i="7"/>
  <c r="H9052" i="7"/>
  <c r="H9084" i="7"/>
  <c r="H8552" i="7"/>
  <c r="H5410" i="7"/>
  <c r="H5592" i="7"/>
  <c r="H5727" i="7"/>
  <c r="H3228" i="7"/>
  <c r="H3328" i="7"/>
  <c r="H3492" i="7"/>
  <c r="H4140" i="7"/>
  <c r="H4009" i="7"/>
  <c r="H3417" i="7"/>
  <c r="H3578" i="7"/>
  <c r="H3687" i="7"/>
  <c r="H3791" i="7"/>
  <c r="H4514" i="7"/>
  <c r="H5130" i="7"/>
  <c r="H4603" i="7"/>
  <c r="H4699" i="7"/>
  <c r="H4815" i="7"/>
  <c r="H5027" i="7"/>
  <c r="H4252" i="7"/>
  <c r="H4921" i="7"/>
  <c r="H5322" i="7"/>
  <c r="H5227" i="7"/>
  <c r="H8847" i="7"/>
  <c r="H8900" i="7"/>
  <c r="H8433" i="7"/>
  <c r="H8708" i="7"/>
  <c r="H5463" i="7"/>
  <c r="H5379" i="7"/>
  <c r="H5555" i="7"/>
  <c r="H5679" i="7"/>
  <c r="H3961" i="7"/>
  <c r="H4097" i="7"/>
  <c r="H4215" i="7"/>
  <c r="H4666" i="7"/>
  <c r="H4487" i="7"/>
  <c r="H4571" i="7"/>
  <c r="H4884" i="7"/>
  <c r="H5092" i="7"/>
  <c r="H4401" i="7"/>
  <c r="H4769" i="7"/>
  <c r="H4989" i="7"/>
  <c r="H5193" i="7"/>
  <c r="H5288" i="7"/>
  <c r="H8829" i="7"/>
  <c r="H3844" i="7"/>
  <c r="H4208" i="7"/>
  <c r="H3749" i="7"/>
  <c r="H4086" i="7"/>
  <c r="H4314" i="7"/>
  <c r="H6618" i="7"/>
  <c r="H8466" i="7"/>
  <c r="H8522" i="7"/>
  <c r="H8923" i="7"/>
  <c r="H8580" i="7"/>
  <c r="H8876" i="7"/>
  <c r="H8980" i="7"/>
  <c r="H9029" i="7"/>
  <c r="H8403" i="7"/>
  <c r="H8674" i="7"/>
  <c r="H8738" i="7"/>
  <c r="H5496" i="7"/>
  <c r="H5411" i="7"/>
  <c r="H5594" i="7"/>
  <c r="H5729" i="7"/>
  <c r="H2937" i="7"/>
  <c r="H3124" i="7"/>
  <c r="H3037" i="7"/>
  <c r="H3229" i="7"/>
  <c r="H3329" i="7"/>
  <c r="H3580" i="7"/>
  <c r="H3793" i="7"/>
  <c r="H4141" i="7"/>
  <c r="H3494" i="7"/>
  <c r="H3690" i="7"/>
  <c r="H4254" i="7"/>
  <c r="H4350" i="7"/>
  <c r="H3418" i="7"/>
  <c r="H3887" i="7"/>
  <c r="H4011" i="7"/>
  <c r="H4922" i="7"/>
  <c r="H5131" i="7"/>
  <c r="H4604" i="7"/>
  <c r="H4700" i="7"/>
  <c r="H4816" i="7"/>
  <c r="H5028" i="7"/>
  <c r="H5228" i="7"/>
  <c r="H5323" i="7"/>
  <c r="H8954" i="7"/>
  <c r="H5343" i="7"/>
  <c r="H5428" i="7"/>
  <c r="H5512" i="7"/>
  <c r="H1235" i="7"/>
  <c r="H5618" i="7"/>
  <c r="H1317" i="7"/>
  <c r="H3145" i="7"/>
  <c r="H5250" i="7"/>
  <c r="H5051" i="7"/>
  <c r="H4844" i="7"/>
  <c r="H4948" i="7"/>
  <c r="H4729" i="7"/>
  <c r="H6585" i="7"/>
  <c r="H5152" i="7"/>
  <c r="H6498" i="7"/>
  <c r="H6403" i="7"/>
  <c r="H6679" i="7"/>
  <c r="H6791" i="7"/>
  <c r="H4137" i="7"/>
  <c r="H8235" i="7"/>
  <c r="H8292" i="7"/>
  <c r="H8706" i="7"/>
  <c r="H8551" i="7"/>
  <c r="H8603" i="7"/>
  <c r="H9116" i="7"/>
  <c r="H8949" i="7"/>
  <c r="H8846" i="7"/>
  <c r="H9006" i="7"/>
  <c r="H9050" i="7"/>
  <c r="H9082" i="7"/>
  <c r="H8101" i="7"/>
  <c r="H8028" i="7"/>
  <c r="H7966" i="7"/>
  <c r="H7892" i="7"/>
  <c r="H5600" i="7"/>
  <c r="H8100" i="7"/>
  <c r="H8027" i="7"/>
  <c r="H7967" i="7"/>
  <c r="H542" i="7"/>
  <c r="H1090" i="7"/>
  <c r="H1282" i="7"/>
  <c r="H1387" i="7"/>
  <c r="H263" i="7"/>
  <c r="H291" i="7"/>
  <c r="H391" i="7"/>
  <c r="H427" i="7"/>
  <c r="H715" i="7"/>
  <c r="H903" i="7"/>
  <c r="H1136" i="7"/>
  <c r="H1175" i="7"/>
  <c r="H1575" i="7"/>
  <c r="H5735" i="7"/>
  <c r="H2569" i="7"/>
  <c r="H2474" i="7"/>
  <c r="H360" i="7"/>
  <c r="H464" i="7"/>
  <c r="H510" i="7"/>
  <c r="H668" i="7"/>
  <c r="H716" i="7"/>
  <c r="H776" i="7"/>
  <c r="H1024" i="7"/>
  <c r="H581" i="7"/>
  <c r="H833" i="7"/>
  <c r="H965" i="7"/>
  <c r="H2267" i="7"/>
  <c r="H1221" i="7"/>
  <c r="H2152" i="7"/>
  <c r="H1665" i="7"/>
  <c r="H1509" i="7"/>
  <c r="H1770" i="7"/>
  <c r="H1902" i="7"/>
  <c r="H2042" i="7"/>
  <c r="H3584" i="7"/>
  <c r="H3498" i="7"/>
  <c r="H3799" i="7"/>
  <c r="H4822" i="7"/>
  <c r="H4927" i="7"/>
  <c r="H4705" i="7"/>
  <c r="H7137" i="7"/>
  <c r="H7373" i="7"/>
  <c r="H7449" i="7"/>
  <c r="H7601" i="7"/>
  <c r="H7826" i="7"/>
  <c r="H7026" i="7"/>
  <c r="H7290" i="7"/>
  <c r="H7530" i="7"/>
  <c r="H7602" i="7"/>
  <c r="H7670" i="7"/>
  <c r="H7746" i="7"/>
  <c r="H6955" i="7"/>
  <c r="H7531" i="7"/>
  <c r="H7671" i="7"/>
  <c r="H7747" i="7"/>
  <c r="H7212" i="7"/>
  <c r="H7372" i="7"/>
  <c r="H7448" i="7"/>
  <c r="H7825" i="7"/>
  <c r="H2369" i="7"/>
  <c r="H5381" i="7"/>
  <c r="H5467" i="7"/>
  <c r="H5558" i="7"/>
  <c r="H5684" i="7"/>
  <c r="H3856" i="7"/>
  <c r="H4105" i="7"/>
  <c r="H4221" i="7"/>
  <c r="H4574" i="7"/>
  <c r="H4890" i="7"/>
  <c r="H5198" i="7"/>
  <c r="H4775" i="7"/>
  <c r="H4492" i="7"/>
  <c r="H5096" i="7"/>
  <c r="H4405" i="7"/>
  <c r="H4669" i="7"/>
  <c r="H4993" i="7"/>
  <c r="H5291" i="7"/>
  <c r="H5430" i="7"/>
  <c r="H5514" i="7"/>
  <c r="H5345" i="7"/>
  <c r="H5620" i="7"/>
  <c r="H4374" i="7"/>
  <c r="H4630" i="7"/>
  <c r="H4950" i="7"/>
  <c r="H5154" i="7"/>
  <c r="H4287" i="7"/>
  <c r="H4731" i="7"/>
  <c r="H4457" i="7"/>
  <c r="H4537" i="7"/>
  <c r="H4845" i="7"/>
  <c r="H5053" i="7"/>
  <c r="H5252" i="7"/>
  <c r="H1182" i="7"/>
  <c r="H1314" i="7"/>
  <c r="H1430" i="7"/>
  <c r="H1039" i="7"/>
  <c r="H1103" i="7"/>
  <c r="H1147" i="7"/>
  <c r="H1148" i="7"/>
  <c r="H1233" i="7"/>
  <c r="H5115" i="7"/>
  <c r="H4588" i="7"/>
  <c r="H5012" i="7"/>
  <c r="H4797" i="7"/>
  <c r="H4905" i="7"/>
  <c r="H3240" i="7"/>
  <c r="H3045" i="7"/>
  <c r="H3129" i="7"/>
  <c r="H3338" i="7"/>
  <c r="H3804" i="7"/>
  <c r="H3426" i="7"/>
  <c r="H3589" i="7"/>
  <c r="H3897" i="7"/>
  <c r="H2912" i="7"/>
  <c r="H2813" i="7"/>
  <c r="H3010" i="7"/>
  <c r="H3941" i="7"/>
  <c r="H4391" i="7"/>
  <c r="H2812" i="7"/>
  <c r="H2642" i="7"/>
  <c r="H2722" i="7"/>
  <c r="H2810" i="7"/>
  <c r="H2910" i="7"/>
  <c r="H2643" i="7"/>
  <c r="H2811" i="7"/>
  <c r="H3008" i="7"/>
  <c r="H3388" i="7"/>
  <c r="H3097" i="7"/>
  <c r="H3297" i="7"/>
  <c r="H3098" i="7"/>
  <c r="H3190" i="7"/>
  <c r="H2909" i="7"/>
  <c r="H3007" i="7"/>
  <c r="H3191" i="7"/>
  <c r="H3299" i="7"/>
  <c r="H3552" i="7"/>
  <c r="H3764" i="7"/>
  <c r="H4108" i="7"/>
  <c r="H3298" i="7"/>
  <c r="H3469" i="7"/>
  <c r="H3553" i="7"/>
  <c r="H3653" i="7"/>
  <c r="H3470" i="7"/>
  <c r="H3654" i="7"/>
  <c r="H3858" i="7"/>
  <c r="H3655" i="7"/>
  <c r="H3763" i="7"/>
  <c r="H3859" i="7"/>
  <c r="H3971" i="7"/>
  <c r="H4223" i="7"/>
  <c r="H4494" i="7"/>
  <c r="H5098" i="7"/>
  <c r="H4407" i="7"/>
  <c r="H4995" i="7"/>
  <c r="H4324" i="7"/>
  <c r="H5200" i="7"/>
  <c r="H5293" i="7"/>
  <c r="H5201" i="7"/>
  <c r="H5294" i="7"/>
  <c r="H8154" i="7"/>
  <c r="H9103" i="7"/>
  <c r="H8415" i="7"/>
  <c r="H8475" i="7"/>
  <c r="H8688" i="7"/>
  <c r="H8989" i="7"/>
  <c r="H9077" i="7"/>
  <c r="H8886" i="7"/>
  <c r="H8934" i="7"/>
  <c r="H9038" i="7"/>
  <c r="H5432" i="7"/>
  <c r="H5347" i="7"/>
  <c r="H5517" i="7"/>
  <c r="H5623" i="7"/>
  <c r="H3824" i="7"/>
  <c r="H3921" i="7"/>
  <c r="H4053" i="7"/>
  <c r="H3723" i="7"/>
  <c r="H4179" i="7"/>
  <c r="H5254" i="7"/>
  <c r="H4735" i="7"/>
  <c r="H4460" i="7"/>
  <c r="H4540" i="7"/>
  <c r="H4632" i="7"/>
  <c r="H4848" i="7"/>
  <c r="H5056" i="7"/>
  <c r="H4953" i="7"/>
  <c r="H5157" i="7"/>
  <c r="H8909" i="7"/>
  <c r="H5538" i="7"/>
  <c r="H5449" i="7"/>
  <c r="H5364" i="7"/>
  <c r="H5656" i="7"/>
  <c r="H5075" i="7"/>
  <c r="H5176" i="7"/>
  <c r="H5274" i="7"/>
  <c r="H6423" i="7"/>
  <c r="H6604" i="7"/>
  <c r="H6695" i="7"/>
  <c r="H6424" i="7"/>
  <c r="H6516" i="7"/>
  <c r="H8730" i="7"/>
  <c r="H8727" i="7"/>
  <c r="H8765" i="7"/>
  <c r="H5569" i="7"/>
  <c r="H5392" i="7"/>
  <c r="H5478" i="7"/>
  <c r="H5702" i="7"/>
  <c r="H2920" i="7"/>
  <c r="H2733" i="7"/>
  <c r="H2654" i="7"/>
  <c r="H2655" i="7"/>
  <c r="H3400" i="7"/>
  <c r="H3205" i="7"/>
  <c r="H3018" i="7"/>
  <c r="H3107" i="7"/>
  <c r="H3311" i="7"/>
  <c r="H3772" i="7"/>
  <c r="H4116" i="7"/>
  <c r="H3981" i="7"/>
  <c r="H3666" i="7"/>
  <c r="H4230" i="7"/>
  <c r="H4790" i="7"/>
  <c r="H5006" i="7"/>
  <c r="H5210" i="7"/>
  <c r="H4415" i="7"/>
  <c r="H4332" i="7"/>
  <c r="H4584" i="7"/>
  <c r="H4501" i="7"/>
  <c r="H4681" i="7"/>
  <c r="H5109" i="7"/>
  <c r="H5303" i="7"/>
  <c r="H8421" i="7"/>
  <c r="H8206" i="7"/>
  <c r="H9107" i="7"/>
  <c r="H8484" i="7"/>
  <c r="H8595" i="7"/>
  <c r="H8540" i="7"/>
  <c r="H8636" i="7"/>
  <c r="H8692" i="7"/>
  <c r="H5350" i="7"/>
  <c r="H5520" i="7"/>
  <c r="H5348" i="7"/>
  <c r="H5434" i="7"/>
  <c r="H5518" i="7"/>
  <c r="H5433" i="7"/>
  <c r="H5521" i="7"/>
  <c r="H5349" i="7"/>
  <c r="H5519" i="7"/>
  <c r="H5628" i="7"/>
  <c r="H5631" i="7"/>
  <c r="H5630" i="7"/>
  <c r="H5629" i="7"/>
  <c r="H2873" i="7"/>
  <c r="H2874" i="7"/>
  <c r="H3068" i="7"/>
  <c r="H3148" i="7"/>
  <c r="H3264" i="7"/>
  <c r="H3360" i="7"/>
  <c r="H3149" i="7"/>
  <c r="H2970" i="7"/>
  <c r="H3262" i="7"/>
  <c r="H3067" i="7"/>
  <c r="H3263" i="7"/>
  <c r="H3441" i="7"/>
  <c r="H3520" i="7"/>
  <c r="H3616" i="7"/>
  <c r="H3724" i="7"/>
  <c r="H3924" i="7"/>
  <c r="H3361" i="7"/>
  <c r="H3442" i="7"/>
  <c r="H3521" i="7"/>
  <c r="H3725" i="7"/>
  <c r="H3825" i="7"/>
  <c r="H4057" i="7"/>
  <c r="H4181" i="7"/>
  <c r="H3362" i="7"/>
  <c r="H3522" i="7"/>
  <c r="H3614" i="7"/>
  <c r="H3615" i="7"/>
  <c r="H4291" i="7"/>
  <c r="H4462" i="7"/>
  <c r="H4542" i="7"/>
  <c r="H4634" i="7"/>
  <c r="H4738" i="7"/>
  <c r="H4850" i="7"/>
  <c r="H4954" i="7"/>
  <c r="H5058" i="7"/>
  <c r="H5158" i="7"/>
  <c r="H4543" i="7"/>
  <c r="H4635" i="7"/>
  <c r="H4739" i="7"/>
  <c r="H4851" i="7"/>
  <c r="H4955" i="7"/>
  <c r="H5059" i="7"/>
  <c r="H5159" i="7"/>
  <c r="H4636" i="7"/>
  <c r="H4852" i="7"/>
  <c r="H4956" i="7"/>
  <c r="H4377" i="7"/>
  <c r="H4637" i="7"/>
  <c r="H4737" i="7"/>
  <c r="H5057" i="7"/>
  <c r="H5256" i="7"/>
  <c r="H6249" i="7"/>
  <c r="H6409" i="7"/>
  <c r="H6685" i="7"/>
  <c r="H5160" i="7"/>
  <c r="H5257" i="7"/>
  <c r="H6590" i="7"/>
  <c r="H6798" i="7"/>
  <c r="H5255" i="7"/>
  <c r="H6328" i="7"/>
  <c r="H6408" i="7"/>
  <c r="H6504" i="7"/>
  <c r="H8655" i="7"/>
  <c r="H8863" i="7"/>
  <c r="H8911" i="7"/>
  <c r="H8864" i="7"/>
  <c r="H8964" i="7"/>
  <c r="H8813" i="7"/>
  <c r="H5363" i="7"/>
  <c r="H5536" i="7"/>
  <c r="H5448" i="7"/>
  <c r="H5537" i="7"/>
  <c r="H1194" i="7"/>
  <c r="H1250" i="7"/>
  <c r="H1338" i="7"/>
  <c r="H5653" i="7"/>
  <c r="H5652" i="7"/>
  <c r="H944" i="7"/>
  <c r="H992" i="7"/>
  <c r="H1156" i="7"/>
  <c r="H2629" i="7"/>
  <c r="H2793" i="7"/>
  <c r="H2890" i="7"/>
  <c r="H1057" i="7"/>
  <c r="H3081" i="7"/>
  <c r="H3165" i="7"/>
  <c r="H3277" i="7"/>
  <c r="H2987" i="7"/>
  <c r="H3940" i="7"/>
  <c r="H3374" i="7"/>
  <c r="H3837" i="7"/>
  <c r="H3634" i="7"/>
  <c r="H3454" i="7"/>
  <c r="H3535" i="7"/>
  <c r="H3743" i="7"/>
  <c r="H4075" i="7"/>
  <c r="H4199" i="7"/>
  <c r="H4390" i="7"/>
  <c r="H4474" i="7"/>
  <c r="H4866" i="7"/>
  <c r="H5174" i="7"/>
  <c r="H4307" i="7"/>
  <c r="H4555" i="7"/>
  <c r="H4651" i="7"/>
  <c r="H4971" i="7"/>
  <c r="H4752" i="7"/>
  <c r="H5073" i="7"/>
  <c r="H5272" i="7"/>
  <c r="H8136" i="7"/>
  <c r="H6427" i="7"/>
  <c r="H8277" i="7"/>
  <c r="H6520" i="7"/>
  <c r="H8515" i="7"/>
  <c r="H5390" i="7"/>
  <c r="H5476" i="7"/>
  <c r="H5568" i="7"/>
  <c r="H5567" i="7"/>
  <c r="H5391" i="7"/>
  <c r="H5477" i="7"/>
  <c r="H5701" i="7"/>
  <c r="H48" i="7"/>
  <c r="H5700" i="7"/>
  <c r="H2652" i="7"/>
  <c r="H2732" i="7"/>
  <c r="H2653" i="7"/>
  <c r="H2818" i="7"/>
  <c r="H2731" i="7"/>
  <c r="H2919" i="7"/>
  <c r="H3016" i="7"/>
  <c r="H3204" i="7"/>
  <c r="H3017" i="7"/>
  <c r="H3309" i="7"/>
  <c r="H3106" i="7"/>
  <c r="H3202" i="7"/>
  <c r="H3203" i="7"/>
  <c r="H3310" i="7"/>
  <c r="H3399" i="7"/>
  <c r="H3665" i="7"/>
  <c r="H3478" i="7"/>
  <c r="H3562" i="7"/>
  <c r="H3770" i="7"/>
  <c r="H3866" i="7"/>
  <c r="H4114" i="7"/>
  <c r="H4330" i="7"/>
  <c r="H3979" i="7"/>
  <c r="H4228" i="7"/>
  <c r="H4582" i="7"/>
  <c r="H4678" i="7"/>
  <c r="H4786" i="7"/>
  <c r="H4898" i="7"/>
  <c r="H5106" i="7"/>
  <c r="H4499" i="7"/>
  <c r="H4679" i="7"/>
  <c r="H4787" i="7"/>
  <c r="H4899" i="7"/>
  <c r="H5003" i="7"/>
  <c r="H5107" i="7"/>
  <c r="H4788" i="7"/>
  <c r="H5004" i="7"/>
  <c r="H4413" i="7"/>
  <c r="H4581" i="7"/>
  <c r="H4677" i="7"/>
  <c r="H5208" i="7"/>
  <c r="H8160" i="7"/>
  <c r="H5209" i="7"/>
  <c r="H5301" i="7"/>
  <c r="H5302" i="7"/>
  <c r="H8330" i="7"/>
  <c r="H8482" i="7"/>
  <c r="H8419" i="7"/>
  <c r="H8483" i="7"/>
  <c r="H8594" i="7"/>
  <c r="H8835" i="7"/>
  <c r="H8991" i="7"/>
  <c r="H8420" i="7"/>
  <c r="H8539" i="7"/>
  <c r="H8796" i="7"/>
  <c r="H8888" i="7"/>
  <c r="H8936" i="7"/>
  <c r="H5400" i="7"/>
  <c r="H5486" i="7"/>
  <c r="H5578" i="7"/>
  <c r="H5710" i="7"/>
  <c r="H1010" i="7"/>
  <c r="H3873" i="7"/>
  <c r="H4125" i="7"/>
  <c r="H4237" i="7"/>
  <c r="H3990" i="7"/>
  <c r="H4338" i="7"/>
  <c r="H5014" i="7"/>
  <c r="H4799" i="7"/>
  <c r="H4907" i="7"/>
  <c r="H5117" i="7"/>
  <c r="H5216" i="7"/>
  <c r="H5311" i="7"/>
  <c r="H8839" i="7"/>
  <c r="H8895" i="7"/>
  <c r="H9043" i="7"/>
  <c r="H9111" i="7"/>
  <c r="H8699" i="7"/>
  <c r="H8944" i="7"/>
  <c r="H8640" i="7"/>
  <c r="H8750" i="7"/>
  <c r="H8798" i="7"/>
  <c r="H5406" i="7"/>
  <c r="H5494" i="7"/>
  <c r="H5587" i="7"/>
  <c r="H5722" i="7"/>
  <c r="H2932" i="7"/>
  <c r="H2833" i="7"/>
  <c r="H3032" i="7"/>
  <c r="H3412" i="7"/>
  <c r="H3325" i="7"/>
  <c r="H3118" i="7"/>
  <c r="H3222" i="7"/>
  <c r="H3119" i="7"/>
  <c r="H3223" i="7"/>
  <c r="H3684" i="7"/>
  <c r="H3490" i="7"/>
  <c r="H3882" i="7"/>
  <c r="H4134" i="7"/>
  <c r="H4346" i="7"/>
  <c r="H3575" i="7"/>
  <c r="H3787" i="7"/>
  <c r="H4003" i="7"/>
  <c r="H4247" i="7"/>
  <c r="H5022" i="7"/>
  <c r="H5222" i="7"/>
  <c r="H4511" i="7"/>
  <c r="H4599" i="7"/>
  <c r="H4811" i="7"/>
  <c r="H4428" i="7"/>
  <c r="H4696" i="7"/>
  <c r="H4916" i="7"/>
  <c r="H5125" i="7"/>
  <c r="H5317" i="7"/>
  <c r="H5565" i="7"/>
  <c r="H5388" i="7"/>
  <c r="H5474" i="7"/>
  <c r="H5563" i="7"/>
  <c r="H5564" i="7"/>
  <c r="H5387" i="7"/>
  <c r="H5473" i="7"/>
  <c r="H5696" i="7"/>
  <c r="H5695" i="7"/>
  <c r="H5694" i="7"/>
  <c r="H5693" i="7"/>
  <c r="H3200" i="7"/>
  <c r="H3396" i="7"/>
  <c r="H3199" i="7"/>
  <c r="H3307" i="7"/>
  <c r="H3306" i="7"/>
  <c r="H3560" i="7"/>
  <c r="H3660" i="7"/>
  <c r="H3768" i="7"/>
  <c r="H3976" i="7"/>
  <c r="H3661" i="7"/>
  <c r="H4225" i="7"/>
  <c r="H3395" i="7"/>
  <c r="H3662" i="7"/>
  <c r="H3475" i="7"/>
  <c r="H3559" i="7"/>
  <c r="H4111" i="7"/>
  <c r="H4674" i="7"/>
  <c r="H4782" i="7"/>
  <c r="H5102" i="7"/>
  <c r="H5206" i="7"/>
  <c r="H4411" i="7"/>
  <c r="H4579" i="7"/>
  <c r="H4783" i="7"/>
  <c r="H4895" i="7"/>
  <c r="H4999" i="7"/>
  <c r="H5103" i="7"/>
  <c r="H4896" i="7"/>
  <c r="H5000" i="7"/>
  <c r="H5104" i="7"/>
  <c r="H4327" i="7"/>
  <c r="H4497" i="7"/>
  <c r="H4781" i="7"/>
  <c r="H5001" i="7"/>
  <c r="H5299" i="7"/>
  <c r="H6538" i="7"/>
  <c r="H5204" i="7"/>
  <c r="H5297" i="7"/>
  <c r="H6843" i="7"/>
  <c r="H8329" i="7"/>
  <c r="H5205" i="7"/>
  <c r="H5298" i="7"/>
  <c r="H8478" i="7"/>
  <c r="H8634" i="7"/>
  <c r="H8887" i="7"/>
  <c r="H8479" i="7"/>
  <c r="H8535" i="7"/>
  <c r="H8748" i="7"/>
  <c r="H9104" i="7"/>
  <c r="H8480" i="7"/>
  <c r="H8536" i="7"/>
  <c r="H8592" i="7"/>
  <c r="H8834" i="7"/>
  <c r="H8990" i="7"/>
  <c r="H9155" i="7"/>
  <c r="H9173" i="7"/>
  <c r="H5550" i="7"/>
  <c r="H5672" i="7"/>
  <c r="H2441" i="7"/>
  <c r="H1438" i="7"/>
  <c r="H1502" i="7"/>
  <c r="H1542" i="7"/>
  <c r="H2540" i="7"/>
  <c r="H1479" i="7"/>
  <c r="H1539" i="7"/>
  <c r="H1543" i="7"/>
  <c r="H2539" i="7"/>
  <c r="H2538" i="7"/>
  <c r="H2440" i="7"/>
  <c r="H1453" i="7"/>
  <c r="H1480" i="7"/>
  <c r="H1541" i="7"/>
  <c r="H1631" i="7"/>
  <c r="H1635" i="7"/>
  <c r="H1735" i="7"/>
  <c r="H1739" i="7"/>
  <c r="H1871" i="7"/>
  <c r="H1991" i="7"/>
  <c r="H2231" i="7"/>
  <c r="H1464" i="7"/>
  <c r="H1544" i="7"/>
  <c r="H1632" i="7"/>
  <c r="H1732" i="7"/>
  <c r="H1736" i="7"/>
  <c r="H1740" i="7"/>
  <c r="H1820" i="7"/>
  <c r="H1872" i="7"/>
  <c r="H1992" i="7"/>
  <c r="H1501" i="7"/>
  <c r="H1629" i="7"/>
  <c r="H1633" i="7"/>
  <c r="H1733" i="7"/>
  <c r="H1737" i="7"/>
  <c r="H1821" i="7"/>
  <c r="H1873" i="7"/>
  <c r="H1993" i="7"/>
  <c r="H1452" i="7"/>
  <c r="H1540" i="7"/>
  <c r="H1630" i="7"/>
  <c r="H1634" i="7"/>
  <c r="H1734" i="7"/>
  <c r="H1738" i="7"/>
  <c r="H1822" i="7"/>
  <c r="H1994" i="7"/>
  <c r="H2230" i="7"/>
  <c r="H3645" i="7"/>
  <c r="H3753" i="7"/>
  <c r="H3849" i="7"/>
  <c r="H3957" i="7"/>
  <c r="H4093" i="7"/>
  <c r="H4213" i="7"/>
  <c r="H4318" i="7"/>
  <c r="H4880" i="7"/>
  <c r="H5088" i="7"/>
  <c r="H4765" i="7"/>
  <c r="H4985" i="7"/>
  <c r="H5189" i="7"/>
  <c r="H7001" i="7"/>
  <c r="H7061" i="7"/>
  <c r="H8247" i="7"/>
  <c r="H6278" i="7"/>
  <c r="H8228" i="7"/>
  <c r="H5285" i="7"/>
  <c r="H6355" i="7"/>
  <c r="H7191" i="7"/>
  <c r="H8141" i="7"/>
  <c r="H8194" i="7"/>
  <c r="H8322" i="7"/>
  <c r="H8408" i="7"/>
  <c r="H8927" i="7"/>
  <c r="H8983" i="7"/>
  <c r="H2340" i="7"/>
  <c r="H8359" i="7"/>
  <c r="H8469" i="7"/>
  <c r="H8524" i="7"/>
  <c r="H8880" i="7"/>
  <c r="H9032" i="7"/>
  <c r="H2339" i="7"/>
  <c r="H9073" i="7"/>
  <c r="H9145" i="7"/>
  <c r="H8407" i="7"/>
  <c r="H8582" i="7"/>
  <c r="H2616" i="7"/>
  <c r="H2781" i="7"/>
  <c r="H2875" i="7"/>
  <c r="H3444" i="7"/>
  <c r="H3069" i="7"/>
  <c r="H3265" i="7"/>
  <c r="H3150" i="7"/>
  <c r="H2971" i="7"/>
  <c r="H3363" i="7"/>
  <c r="H3524" i="7"/>
  <c r="H3617" i="7"/>
  <c r="H3443" i="7"/>
  <c r="H3618" i="7"/>
  <c r="H3523" i="7"/>
  <c r="H3727" i="7"/>
  <c r="H8240" i="7"/>
  <c r="H8272" i="7"/>
  <c r="H8225" i="7"/>
  <c r="H8309" i="7"/>
  <c r="H8385" i="7"/>
  <c r="H8130" i="7"/>
  <c r="H8226" i="7"/>
  <c r="H8386" i="7"/>
  <c r="H8454" i="7"/>
  <c r="H8453" i="7"/>
  <c r="H8508" i="7"/>
  <c r="H8575" i="7"/>
  <c r="H8384" i="7"/>
  <c r="H8616" i="7"/>
  <c r="H8348" i="7"/>
  <c r="H8507" i="7"/>
  <c r="H8574" i="7"/>
  <c r="H5581" i="7"/>
  <c r="H5490" i="7"/>
  <c r="H5403" i="7"/>
  <c r="H5716" i="7"/>
  <c r="H1084" i="7"/>
  <c r="H3877" i="7"/>
  <c r="H3997" i="7"/>
  <c r="H4242" i="7"/>
  <c r="H4342" i="7"/>
  <c r="H4131" i="7"/>
  <c r="H4806" i="7"/>
  <c r="H5122" i="7"/>
  <c r="H4423" i="7"/>
  <c r="H4507" i="7"/>
  <c r="H5019" i="7"/>
  <c r="H4692" i="7"/>
  <c r="H4912" i="7"/>
  <c r="H4593" i="7"/>
  <c r="H5219" i="7"/>
  <c r="H8643" i="7"/>
  <c r="H5407" i="7"/>
  <c r="H2834" i="7"/>
  <c r="H2933" i="7"/>
  <c r="H3788" i="7"/>
  <c r="H3884" i="7"/>
  <c r="H3577" i="7"/>
  <c r="H4005" i="7"/>
  <c r="H3686" i="7"/>
  <c r="H4135" i="7"/>
  <c r="H5126" i="7"/>
  <c r="H4248" i="7"/>
  <c r="H5023" i="7"/>
  <c r="H4347" i="7"/>
  <c r="H4512" i="7"/>
  <c r="H4812" i="7"/>
  <c r="H4429" i="7"/>
  <c r="H4601" i="7"/>
  <c r="H4697" i="7"/>
  <c r="H4917" i="7"/>
  <c r="H5223" i="7"/>
  <c r="H6741" i="7"/>
  <c r="H8171" i="7"/>
  <c r="H8212" i="7"/>
  <c r="H5318" i="7"/>
  <c r="H8261" i="7"/>
  <c r="H6637" i="7"/>
  <c r="H8290" i="7"/>
  <c r="H8370" i="7"/>
  <c r="H8430" i="7"/>
  <c r="H8490" i="7"/>
  <c r="H8644" i="7"/>
  <c r="H8335" i="7"/>
  <c r="H3980" i="7"/>
  <c r="H4229" i="7"/>
  <c r="H3771" i="7"/>
  <c r="H3867" i="7"/>
  <c r="H4115" i="7"/>
  <c r="H4414" i="7"/>
  <c r="H4331" i="7"/>
  <c r="H4583" i="7"/>
  <c r="H4500" i="7"/>
  <c r="H4680" i="7"/>
  <c r="H4900" i="7"/>
  <c r="H5108" i="7"/>
  <c r="H4789" i="7"/>
  <c r="H5005" i="7"/>
  <c r="H6729" i="7"/>
  <c r="H6846" i="7"/>
  <c r="H6629" i="7"/>
  <c r="H8635" i="7"/>
  <c r="H8691" i="7"/>
  <c r="H8836" i="7"/>
  <c r="H8992" i="7"/>
  <c r="H8889" i="7"/>
  <c r="H8937" i="7"/>
  <c r="H9106" i="7"/>
  <c r="H206" i="7"/>
  <c r="H2628" i="7"/>
  <c r="H2627" i="7"/>
  <c r="H3372" i="7"/>
  <c r="H3163" i="7"/>
  <c r="H3275" i="7"/>
  <c r="H6258" i="7"/>
  <c r="H6426" i="7"/>
  <c r="H6698" i="7"/>
  <c r="H5959" i="7"/>
  <c r="H6047" i="7"/>
  <c r="H6519" i="7"/>
  <c r="H6815" i="7"/>
  <c r="H5772" i="7"/>
  <c r="H5792" i="7"/>
  <c r="H5832" i="7"/>
  <c r="H6116" i="7"/>
  <c r="H6336" i="7"/>
  <c r="H8396" i="7"/>
  <c r="H5352" i="7"/>
  <c r="H5524" i="7"/>
  <c r="H5436" i="7"/>
  <c r="H5638" i="7"/>
  <c r="H2878" i="7"/>
  <c r="H3152" i="7"/>
  <c r="H3364" i="7"/>
  <c r="H2973" i="7"/>
  <c r="H3071" i="7"/>
  <c r="H3267" i="7"/>
  <c r="H3728" i="7"/>
  <c r="H3928" i="7"/>
  <c r="H3525" i="7"/>
  <c r="H3621" i="7"/>
  <c r="H3826" i="7"/>
  <c r="H4062" i="7"/>
  <c r="H4294" i="7"/>
  <c r="H3445" i="7"/>
  <c r="H4187" i="7"/>
  <c r="H4378" i="7"/>
  <c r="H4638" i="7"/>
  <c r="H4854" i="7"/>
  <c r="H4958" i="7"/>
  <c r="H5162" i="7"/>
  <c r="H4464" i="7"/>
  <c r="H4544" i="7"/>
  <c r="H4741" i="7"/>
  <c r="H5061" i="7"/>
  <c r="H5259" i="7"/>
  <c r="H9167" i="7"/>
  <c r="H9152" i="7"/>
  <c r="H5515" i="7"/>
  <c r="H1150" i="7"/>
  <c r="H979" i="7"/>
  <c r="H1184" i="7"/>
  <c r="H5621" i="7"/>
  <c r="H929" i="7"/>
  <c r="H1105" i="7"/>
  <c r="H1041" i="7"/>
  <c r="H1237" i="7"/>
  <c r="H4050" i="7"/>
  <c r="H4846" i="7"/>
  <c r="H5054" i="7"/>
  <c r="H4951" i="7"/>
  <c r="H5155" i="7"/>
  <c r="H4732" i="7"/>
  <c r="H8780" i="7"/>
  <c r="H8908" i="7"/>
  <c r="H9060" i="7"/>
  <c r="H9140" i="7"/>
  <c r="H8721" i="7"/>
  <c r="H8861" i="7"/>
  <c r="H8810" i="7"/>
  <c r="H8962" i="7"/>
  <c r="H9018" i="7"/>
  <c r="H5361" i="7"/>
  <c r="H5534" i="7"/>
  <c r="H5445" i="7"/>
  <c r="H5650" i="7"/>
  <c r="H3162" i="7"/>
  <c r="H3632" i="7"/>
  <c r="H3533" i="7"/>
  <c r="H3741" i="7"/>
  <c r="H4073" i="7"/>
  <c r="H4197" i="7"/>
  <c r="H4305" i="7"/>
  <c r="H3834" i="7"/>
  <c r="H3938" i="7"/>
  <c r="H5071" i="7"/>
  <c r="H4388" i="7"/>
  <c r="H4864" i="7"/>
  <c r="H4649" i="7"/>
  <c r="H4969" i="7"/>
  <c r="H5172" i="7"/>
  <c r="H5270" i="7"/>
  <c r="H8354" i="7"/>
  <c r="H8394" i="7"/>
  <c r="H8459" i="7"/>
  <c r="H8871" i="7"/>
  <c r="H8919" i="7"/>
  <c r="H8460" i="7"/>
  <c r="H8972" i="7"/>
  <c r="H8395" i="7"/>
  <c r="H9157" i="7"/>
  <c r="H9174" i="7"/>
  <c r="H4325" i="7"/>
  <c r="H4778" i="7"/>
  <c r="H4495" i="7"/>
  <c r="H4672" i="7"/>
  <c r="H5100" i="7"/>
  <c r="H4409" i="7"/>
  <c r="H4577" i="7"/>
  <c r="H4893" i="7"/>
  <c r="H4997" i="7"/>
  <c r="H8156" i="7"/>
  <c r="H8202" i="7"/>
  <c r="H8254" i="7"/>
  <c r="H8366" i="7"/>
  <c r="H8477" i="7"/>
  <c r="H8935" i="7"/>
  <c r="H9136" i="7"/>
  <c r="H8328" i="7"/>
  <c r="H8533" i="7"/>
  <c r="H9130" i="7"/>
  <c r="H9146" i="7"/>
  <c r="H2716" i="7"/>
  <c r="H2638" i="7"/>
  <c r="H2902" i="7"/>
  <c r="H2803" i="7"/>
  <c r="H3180" i="7"/>
  <c r="H3288" i="7"/>
  <c r="H3001" i="7"/>
  <c r="H3093" i="7"/>
  <c r="H3094" i="7"/>
  <c r="H3383" i="7"/>
  <c r="H3465" i="7"/>
  <c r="H8143" i="7"/>
  <c r="H8195" i="7"/>
  <c r="H3704" i="7"/>
  <c r="H3808" i="7"/>
  <c r="H4156" i="7"/>
  <c r="H3593" i="7"/>
  <c r="H3901" i="7"/>
  <c r="H4025" i="7"/>
  <c r="H4361" i="7"/>
  <c r="H4522" i="7"/>
  <c r="H4616" i="7"/>
  <c r="H4716" i="7"/>
  <c r="H4936" i="7"/>
  <c r="H4268" i="7"/>
  <c r="H4829" i="7"/>
  <c r="H8904" i="7"/>
  <c r="H5373" i="7"/>
  <c r="H5457" i="7"/>
  <c r="H5545" i="7"/>
  <c r="H5666" i="7"/>
  <c r="H4980" i="7"/>
  <c r="H5085" i="7"/>
  <c r="H5185" i="7"/>
  <c r="H5283" i="7"/>
  <c r="H8320" i="7"/>
  <c r="H8357" i="7"/>
  <c r="H8404" i="7"/>
  <c r="H8523" i="7"/>
  <c r="H8627" i="7"/>
  <c r="H8675" i="7"/>
  <c r="H8739" i="7"/>
  <c r="H8791" i="7"/>
  <c r="H9071" i="7"/>
  <c r="H9099" i="7"/>
  <c r="H8824" i="7"/>
  <c r="H8924" i="7"/>
  <c r="H8581" i="7"/>
  <c r="H8877" i="7"/>
  <c r="H8981" i="7"/>
  <c r="H8467" i="7"/>
  <c r="H8770" i="7"/>
  <c r="H9030" i="7"/>
  <c r="H3620" i="7"/>
  <c r="H4060" i="7"/>
  <c r="H4185" i="7"/>
  <c r="H4293" i="7"/>
  <c r="H3926" i="7"/>
  <c r="H8867" i="7"/>
  <c r="H8660" i="7"/>
  <c r="H8456" i="7"/>
  <c r="H8617" i="7"/>
  <c r="H8729" i="7"/>
  <c r="H5389" i="7"/>
  <c r="H5566" i="7"/>
  <c r="H5475" i="7"/>
  <c r="H5697" i="7"/>
  <c r="H5002" i="7"/>
  <c r="H4675" i="7"/>
  <c r="H4784" i="7"/>
  <c r="H4897" i="7"/>
  <c r="H5105" i="7"/>
  <c r="H5207" i="7"/>
  <c r="H5300" i="7"/>
  <c r="H6505" i="7"/>
  <c r="H5822" i="7"/>
  <c r="H6102" i="7"/>
  <c r="H6250" i="7"/>
  <c r="H6410" i="7"/>
  <c r="H6686" i="7"/>
  <c r="H5871" i="7"/>
  <c r="H5943" i="7"/>
  <c r="H6175" i="7"/>
  <c r="H6591" i="7"/>
  <c r="H6799" i="7"/>
  <c r="H3774" i="7"/>
  <c r="H4118" i="7"/>
  <c r="H3983" i="7"/>
  <c r="H8422" i="7"/>
  <c r="H8596" i="7"/>
  <c r="H8797" i="7"/>
  <c r="H8541" i="7"/>
  <c r="H8693" i="7"/>
  <c r="H2914" i="7"/>
  <c r="H3392" i="7"/>
  <c r="H3101" i="7"/>
  <c r="H3011" i="7"/>
  <c r="H3195" i="7"/>
  <c r="H3556" i="7"/>
  <c r="H3302" i="7"/>
  <c r="H8155" i="7"/>
  <c r="H1330" i="7"/>
  <c r="H691" i="7"/>
  <c r="H739" i="7"/>
  <c r="H803" i="7"/>
  <c r="H1047" i="7"/>
  <c r="H984" i="7"/>
  <c r="H1188" i="7"/>
  <c r="H857" i="7"/>
  <c r="H1109" i="7"/>
  <c r="H3855" i="7"/>
  <c r="H8833" i="7"/>
  <c r="H3226" i="7"/>
  <c r="H3035" i="7"/>
  <c r="H5781" i="7"/>
  <c r="H5397" i="7"/>
  <c r="H5575" i="7"/>
  <c r="H5483" i="7"/>
  <c r="H5708" i="7"/>
  <c r="H5309" i="7"/>
  <c r="H3705" i="7"/>
  <c r="H3809" i="7"/>
  <c r="H4029" i="7"/>
  <c r="H4157" i="7"/>
  <c r="H4269" i="7"/>
  <c r="H3594" i="7"/>
  <c r="H3902" i="7"/>
  <c r="H3507" i="7"/>
  <c r="H4618" i="7"/>
  <c r="H4718" i="7"/>
  <c r="H5243" i="7"/>
  <c r="H4443" i="7"/>
  <c r="H4939" i="7"/>
  <c r="H5043" i="7"/>
  <c r="H4524" i="7"/>
  <c r="H4832" i="7"/>
  <c r="H7223" i="7"/>
  <c r="H7299" i="7"/>
  <c r="H7387" i="7"/>
  <c r="H5145" i="7"/>
  <c r="H5335" i="7"/>
  <c r="H7148" i="7"/>
  <c r="H7462" i="7"/>
  <c r="H8340" i="7"/>
  <c r="H8375" i="7"/>
  <c r="H8440" i="7"/>
  <c r="H9012" i="7"/>
  <c r="H8806" i="7"/>
  <c r="H8854" i="7"/>
  <c r="H2488" i="7"/>
  <c r="H2580" i="7"/>
  <c r="H2579" i="7"/>
  <c r="H2487" i="7"/>
  <c r="H2163" i="7"/>
  <c r="H1916" i="7"/>
  <c r="H2052" i="7"/>
  <c r="H2164" i="7"/>
  <c r="H1917" i="7"/>
  <c r="H2053" i="7"/>
  <c r="H2277" i="7"/>
  <c r="H2382" i="7"/>
  <c r="H2381" i="7"/>
  <c r="H3968" i="7"/>
  <c r="H4104" i="7"/>
  <c r="H3761" i="7"/>
  <c r="H3854" i="7"/>
  <c r="H4089" i="7"/>
  <c r="H4209" i="7"/>
  <c r="H798" i="7"/>
  <c r="H846" i="7"/>
  <c r="H2640" i="7"/>
  <c r="H2718" i="7"/>
  <c r="H3005" i="7"/>
  <c r="H3853" i="7"/>
  <c r="H3965" i="7"/>
  <c r="H4101" i="7"/>
  <c r="H8325" i="7"/>
  <c r="H8362" i="7"/>
  <c r="H5627" i="7"/>
  <c r="H2780" i="7"/>
  <c r="H2872" i="7"/>
  <c r="H2701" i="7"/>
  <c r="H2615" i="7"/>
  <c r="H2969" i="7"/>
  <c r="H3066" i="7"/>
  <c r="H3147" i="7"/>
  <c r="H5386" i="7"/>
  <c r="H5562" i="7"/>
  <c r="H5472" i="7"/>
  <c r="H5561" i="7"/>
  <c r="H5471" i="7"/>
  <c r="H5385" i="7"/>
  <c r="H5690" i="7"/>
  <c r="H5689" i="7"/>
  <c r="H5692" i="7"/>
  <c r="H5691" i="7"/>
  <c r="H2816" i="7"/>
  <c r="H2916" i="7"/>
  <c r="H2649" i="7"/>
  <c r="H2725" i="7"/>
  <c r="H2726" i="7"/>
  <c r="H2814" i="7"/>
  <c r="H2727" i="7"/>
  <c r="H2815" i="7"/>
  <c r="H3104" i="7"/>
  <c r="H3196" i="7"/>
  <c r="H3304" i="7"/>
  <c r="H3013" i="7"/>
  <c r="H3197" i="7"/>
  <c r="H3305" i="7"/>
  <c r="H2915" i="7"/>
  <c r="H3014" i="7"/>
  <c r="H3102" i="7"/>
  <c r="H3198" i="7"/>
  <c r="H2917" i="7"/>
  <c r="H3103" i="7"/>
  <c r="H3303" i="7"/>
  <c r="H3393" i="7"/>
  <c r="H3394" i="7"/>
  <c r="H3473" i="7"/>
  <c r="H3557" i="7"/>
  <c r="H3474" i="7"/>
  <c r="H3558" i="7"/>
  <c r="H3658" i="7"/>
  <c r="H4110" i="7"/>
  <c r="H4326" i="7"/>
  <c r="H3659" i="7"/>
  <c r="H3767" i="7"/>
  <c r="H3863" i="7"/>
  <c r="H3975" i="7"/>
  <c r="H4410" i="7"/>
  <c r="H4578" i="7"/>
  <c r="H4894" i="7"/>
  <c r="H4998" i="7"/>
  <c r="H4779" i="7"/>
  <c r="H4496" i="7"/>
  <c r="H4780" i="7"/>
  <c r="H4224" i="7"/>
  <c r="H4673" i="7"/>
  <c r="H5101" i="7"/>
  <c r="H5295" i="7"/>
  <c r="H8203" i="7"/>
  <c r="H5203" i="7"/>
  <c r="H5296" i="7"/>
  <c r="H8204" i="7"/>
  <c r="H8157" i="7"/>
  <c r="H8534" i="7"/>
  <c r="H8690" i="7"/>
  <c r="H8747" i="7"/>
  <c r="H8591" i="7"/>
  <c r="H8772" i="7"/>
  <c r="H8632" i="7"/>
  <c r="H8633" i="7"/>
  <c r="H5544" i="7"/>
  <c r="H5456" i="7"/>
  <c r="H5372" i="7"/>
  <c r="H5665" i="7"/>
  <c r="H750" i="7"/>
  <c r="H998" i="7"/>
  <c r="H484" i="7"/>
  <c r="H559" i="7"/>
  <c r="H603" i="7"/>
  <c r="H811" i="7"/>
  <c r="H867" i="7"/>
  <c r="H1063" i="7"/>
  <c r="H1255" i="7"/>
  <c r="H1196" i="7"/>
  <c r="H645" i="7"/>
  <c r="H701" i="7"/>
  <c r="H949" i="7"/>
  <c r="H1157" i="7"/>
  <c r="H1117" i="7"/>
  <c r="H2996" i="7"/>
  <c r="H3173" i="7"/>
  <c r="H3283" i="7"/>
  <c r="H3378" i="7"/>
  <c r="H3460" i="7"/>
  <c r="H3640" i="7"/>
  <c r="H3748" i="7"/>
  <c r="H3541" i="7"/>
  <c r="H4085" i="7"/>
  <c r="H4313" i="7"/>
  <c r="H3542" i="7"/>
  <c r="H3843" i="7"/>
  <c r="H3951" i="7"/>
  <c r="H4207" i="7"/>
  <c r="H4562" i="7"/>
  <c r="H4659" i="7"/>
  <c r="H4979" i="7"/>
  <c r="H4396" i="7"/>
  <c r="H4480" i="7"/>
  <c r="H4876" i="7"/>
  <c r="H5084" i="7"/>
  <c r="H4761" i="7"/>
  <c r="H6529" i="7"/>
  <c r="H6713" i="7"/>
  <c r="H6270" i="7"/>
  <c r="H6346" i="7"/>
  <c r="H6438" i="7"/>
  <c r="H6998" i="7"/>
  <c r="H6347" i="7"/>
  <c r="H6439" i="7"/>
  <c r="H6827" i="7"/>
  <c r="H5184" i="7"/>
  <c r="H5282" i="7"/>
  <c r="H6440" i="7"/>
  <c r="H6528" i="7"/>
  <c r="H6617" i="7"/>
  <c r="H8402" i="7"/>
  <c r="H8823" i="7"/>
  <c r="H8875" i="7"/>
  <c r="H8673" i="7"/>
  <c r="H8521" i="7"/>
  <c r="H5362" i="7"/>
  <c r="H5535" i="7"/>
  <c r="H5446" i="7"/>
  <c r="H5651" i="7"/>
  <c r="H3164" i="7"/>
  <c r="H3276" i="7"/>
  <c r="H2985" i="7"/>
  <c r="H3373" i="7"/>
  <c r="H3633" i="7"/>
  <c r="H3453" i="7"/>
  <c r="H3534" i="7"/>
  <c r="H3742" i="7"/>
  <c r="H4074" i="7"/>
  <c r="H4198" i="7"/>
  <c r="H4306" i="7"/>
  <c r="H3835" i="7"/>
  <c r="H3939" i="7"/>
  <c r="H4554" i="7"/>
  <c r="H4650" i="7"/>
  <c r="H4970" i="7"/>
  <c r="H4751" i="7"/>
  <c r="H5072" i="7"/>
  <c r="H4389" i="7"/>
  <c r="H4473" i="7"/>
  <c r="H4865" i="7"/>
  <c r="H5271" i="7"/>
  <c r="H8276" i="7"/>
  <c r="H8316" i="7"/>
  <c r="H8397" i="7"/>
  <c r="H5173" i="7"/>
  <c r="H8514" i="7"/>
  <c r="H8579" i="7"/>
  <c r="H8667" i="7"/>
  <c r="H8732" i="7"/>
  <c r="H9024" i="7"/>
  <c r="H8461" i="7"/>
  <c r="H8621" i="7"/>
  <c r="H8973" i="7"/>
  <c r="H9065" i="7"/>
  <c r="H8578" i="7"/>
  <c r="H5402" i="7"/>
  <c r="H5488" i="7"/>
  <c r="H5580" i="7"/>
  <c r="H5489" i="7"/>
  <c r="H5715" i="7"/>
  <c r="H2664" i="7"/>
  <c r="H2740" i="7"/>
  <c r="H2928" i="7"/>
  <c r="H2827" i="7"/>
  <c r="H3028" i="7"/>
  <c r="H3216" i="7"/>
  <c r="H3320" i="7"/>
  <c r="H3408" i="7"/>
  <c r="H3214" i="7"/>
  <c r="H3115" i="7"/>
  <c r="H3215" i="7"/>
  <c r="H3572" i="7"/>
  <c r="H3680" i="7"/>
  <c r="H3784" i="7"/>
  <c r="H3876" i="7"/>
  <c r="H3996" i="7"/>
  <c r="H3681" i="7"/>
  <c r="H4241" i="7"/>
  <c r="H4341" i="7"/>
  <c r="H4130" i="7"/>
  <c r="H3487" i="7"/>
  <c r="H4422" i="7"/>
  <c r="H4506" i="7"/>
  <c r="H4690" i="7"/>
  <c r="H5018" i="7"/>
  <c r="H5218" i="7"/>
  <c r="H4691" i="7"/>
  <c r="H4911" i="7"/>
  <c r="H4592" i="7"/>
  <c r="H4804" i="7"/>
  <c r="H4421" i="7"/>
  <c r="H4805" i="7"/>
  <c r="H5121" i="7"/>
  <c r="H6213" i="7"/>
  <c r="H5313" i="7"/>
  <c r="H8288" i="7"/>
  <c r="H8209" i="7"/>
  <c r="H8426" i="7"/>
  <c r="H8332" i="7"/>
  <c r="H8368" i="7"/>
  <c r="H8642" i="7"/>
  <c r="H8702" i="7"/>
  <c r="H8427" i="7"/>
  <c r="H8547" i="7"/>
  <c r="H8599" i="7"/>
  <c r="H8800" i="7"/>
  <c r="H8753" i="7"/>
  <c r="H8774" i="7"/>
  <c r="H8842" i="7"/>
  <c r="H5597" i="7"/>
  <c r="H5413" i="7"/>
  <c r="H5497" i="7"/>
  <c r="H5732" i="7"/>
  <c r="H2746" i="7"/>
  <c r="H2838" i="7"/>
  <c r="H2675" i="7"/>
  <c r="H3420" i="7"/>
  <c r="H2939" i="7"/>
  <c r="H3039" i="7"/>
  <c r="H3231" i="7"/>
  <c r="H3331" i="7"/>
  <c r="H3496" i="7"/>
  <c r="H3692" i="7"/>
  <c r="H4144" i="7"/>
  <c r="H3889" i="7"/>
  <c r="H3582" i="7"/>
  <c r="H3795" i="7"/>
  <c r="H4015" i="7"/>
  <c r="H4256" i="7"/>
  <c r="H4351" i="7"/>
  <c r="H4434" i="7"/>
  <c r="H4818" i="7"/>
  <c r="H5030" i="7"/>
  <c r="H5230" i="7"/>
  <c r="H5132" i="7"/>
  <c r="H5325" i="7"/>
  <c r="H8297" i="7"/>
  <c r="H8955" i="7"/>
  <c r="H9008" i="7"/>
  <c r="H9117" i="7"/>
  <c r="H8339" i="7"/>
  <c r="H9054" i="7"/>
  <c r="H9126" i="7"/>
  <c r="H234" i="7"/>
  <c r="H5767" i="7"/>
  <c r="H2696" i="7"/>
  <c r="H2864" i="7"/>
  <c r="H2773" i="7"/>
  <c r="H2774" i="7"/>
  <c r="H2863" i="7"/>
  <c r="H2963" i="7"/>
  <c r="H3716" i="7"/>
  <c r="H3818" i="7"/>
  <c r="H4170" i="7"/>
  <c r="H4282" i="7"/>
  <c r="H4043" i="7"/>
  <c r="H8267" i="7"/>
  <c r="H8184" i="7"/>
  <c r="H8304" i="7"/>
  <c r="H8185" i="7"/>
  <c r="H8186" i="7"/>
  <c r="H8222" i="7"/>
  <c r="H8450" i="7"/>
  <c r="H8498" i="7"/>
  <c r="H8499" i="7"/>
  <c r="H8567" i="7"/>
  <c r="H8859" i="7"/>
  <c r="H8379" i="7"/>
  <c r="H8449" i="7"/>
  <c r="H8717" i="7"/>
  <c r="H8344" i="7"/>
  <c r="H8566" i="7"/>
  <c r="H8610" i="7"/>
  <c r="H8650" i="7"/>
  <c r="H5589" i="7"/>
  <c r="H5495" i="7"/>
  <c r="H5409" i="7"/>
  <c r="H5724" i="7"/>
  <c r="H3789" i="7"/>
  <c r="H3885" i="7"/>
  <c r="H4138" i="7"/>
  <c r="H4250" i="7"/>
  <c r="H4007" i="7"/>
  <c r="H4602" i="7"/>
  <c r="H4698" i="7"/>
  <c r="H4814" i="7"/>
  <c r="H4918" i="7"/>
  <c r="H4431" i="7"/>
  <c r="H4919" i="7"/>
  <c r="H5128" i="7"/>
  <c r="H4348" i="7"/>
  <c r="H4513" i="7"/>
  <c r="H5025" i="7"/>
  <c r="H5320" i="7"/>
  <c r="H5225" i="7"/>
  <c r="H8803" i="7"/>
  <c r="H9051" i="7"/>
  <c r="H9083" i="7"/>
  <c r="H8950" i="7"/>
  <c r="H5500" i="7"/>
  <c r="H5416" i="7"/>
  <c r="H5603" i="7"/>
  <c r="H5604" i="7"/>
  <c r="H5501" i="7"/>
  <c r="H5417" i="7"/>
  <c r="H5740" i="7"/>
  <c r="H5739" i="7"/>
  <c r="H2944" i="7"/>
  <c r="H2678" i="7"/>
  <c r="H2750" i="7"/>
  <c r="H2842" i="7"/>
  <c r="H3128" i="7"/>
  <c r="H3238" i="7"/>
  <c r="H3043" i="7"/>
  <c r="H3335" i="7"/>
  <c r="H3425" i="7"/>
  <c r="H4020" i="7"/>
  <c r="H3501" i="7"/>
  <c r="H3801" i="7"/>
  <c r="H3698" i="7"/>
  <c r="H3894" i="7"/>
  <c r="H3587" i="7"/>
  <c r="H4151" i="7"/>
  <c r="H4263" i="7"/>
  <c r="H4710" i="7"/>
  <c r="H5139" i="7"/>
  <c r="H4932" i="7"/>
  <c r="H4356" i="7"/>
  <c r="H4825" i="7"/>
  <c r="H5037" i="7"/>
  <c r="H5238" i="7"/>
  <c r="H6761" i="7"/>
  <c r="H7141" i="7"/>
  <c r="H5329" i="7"/>
  <c r="H6382" i="7"/>
  <c r="H6562" i="7"/>
  <c r="H5330" i="7"/>
  <c r="H6871" i="7"/>
  <c r="H7079" i="7"/>
  <c r="H5237" i="7"/>
  <c r="H7216" i="7"/>
  <c r="H8435" i="7"/>
  <c r="H8957" i="7"/>
  <c r="H9009" i="7"/>
  <c r="H8902" i="7"/>
  <c r="H2831" i="7"/>
  <c r="H3220" i="7"/>
  <c r="H3324" i="7"/>
  <c r="H4000" i="7"/>
  <c r="H3489" i="7"/>
  <c r="H4133" i="7"/>
  <c r="H3411" i="7"/>
  <c r="H3574" i="7"/>
  <c r="H3786" i="7"/>
  <c r="H3683" i="7"/>
  <c r="H3879" i="7"/>
  <c r="H4344" i="7"/>
  <c r="H4510" i="7"/>
  <c r="H4694" i="7"/>
  <c r="H4914" i="7"/>
  <c r="H4244" i="7"/>
  <c r="H4596" i="7"/>
  <c r="H5124" i="7"/>
  <c r="H4425" i="7"/>
  <c r="H4809" i="7"/>
  <c r="H5021" i="7"/>
  <c r="H5316" i="7"/>
  <c r="H5221" i="7"/>
  <c r="H9046" i="7"/>
  <c r="H5698" i="7"/>
  <c r="H3864" i="7"/>
  <c r="H4112" i="7"/>
  <c r="H3769" i="7"/>
  <c r="H3977" i="7"/>
  <c r="H4226" i="7"/>
  <c r="H3663" i="7"/>
  <c r="H4328" i="7"/>
  <c r="H4498" i="7"/>
  <c r="H4412" i="7"/>
  <c r="H4580" i="7"/>
  <c r="H4676" i="7"/>
  <c r="H4785" i="7"/>
  <c r="H7066" i="7"/>
  <c r="H6844" i="7"/>
  <c r="H9123" i="7"/>
  <c r="H9105" i="7"/>
  <c r="H8481" i="7"/>
  <c r="H8537" i="7"/>
  <c r="H8593" i="7"/>
  <c r="H5357" i="7"/>
  <c r="H5530" i="7"/>
  <c r="H5441" i="7"/>
  <c r="H9169" i="7"/>
  <c r="H5646" i="7"/>
  <c r="H2708" i="7"/>
  <c r="H2790" i="7"/>
  <c r="H2887" i="7"/>
  <c r="H2984" i="7"/>
  <c r="H3080" i="7"/>
  <c r="H3160" i="7"/>
  <c r="H3452" i="7"/>
  <c r="H3161" i="7"/>
  <c r="H2982" i="7"/>
  <c r="H3274" i="7"/>
  <c r="H2983" i="7"/>
  <c r="H3079" i="7"/>
  <c r="H3159" i="7"/>
  <c r="H3371" i="7"/>
  <c r="H4068" i="7"/>
  <c r="H3629" i="7"/>
  <c r="H3737" i="7"/>
  <c r="H4301" i="7"/>
  <c r="H4194" i="7"/>
  <c r="H3531" i="7"/>
  <c r="H3831" i="7"/>
  <c r="H3935" i="7"/>
  <c r="H4470" i="7"/>
  <c r="H4550" i="7"/>
  <c r="H5266" i="7"/>
  <c r="H5067" i="7"/>
  <c r="H4385" i="7"/>
  <c r="H4645" i="7"/>
  <c r="H4861" i="7"/>
  <c r="H4965" i="7"/>
  <c r="H8244" i="7"/>
  <c r="H5168" i="7"/>
  <c r="H8917" i="7"/>
  <c r="H8969" i="7"/>
  <c r="H9142" i="7"/>
  <c r="H9165" i="7"/>
  <c r="H9183" i="7"/>
  <c r="H5602" i="7"/>
  <c r="H5737" i="7"/>
  <c r="H2677" i="7"/>
  <c r="H2749" i="7"/>
  <c r="H2841" i="7"/>
  <c r="H2942" i="7"/>
  <c r="H3236" i="7"/>
  <c r="H3424" i="7"/>
  <c r="H3041" i="7"/>
  <c r="H3237" i="7"/>
  <c r="H3333" i="7"/>
  <c r="H3500" i="7"/>
  <c r="H3800" i="7"/>
  <c r="H3334" i="7"/>
  <c r="H3697" i="7"/>
  <c r="H3893" i="7"/>
  <c r="H3586" i="7"/>
  <c r="H4150" i="7"/>
  <c r="H4019" i="7"/>
  <c r="H8175" i="7"/>
  <c r="H8216" i="7"/>
  <c r="H8298" i="7"/>
  <c r="H9150" i="7"/>
  <c r="H5522" i="7"/>
  <c r="H5351" i="7"/>
  <c r="H5435" i="7"/>
  <c r="H5632" i="7"/>
  <c r="H3726" i="7"/>
  <c r="H4058" i="7"/>
  <c r="H4182" i="7"/>
  <c r="H5258" i="7"/>
  <c r="H4292" i="7"/>
  <c r="H4740" i="7"/>
  <c r="H5060" i="7"/>
  <c r="H4853" i="7"/>
  <c r="H4957" i="7"/>
  <c r="H5161" i="7"/>
  <c r="H8121" i="7"/>
  <c r="H8505" i="7"/>
  <c r="H8572" i="7"/>
  <c r="H8656" i="7"/>
  <c r="H8724" i="7"/>
  <c r="H8912" i="7"/>
  <c r="H9020" i="7"/>
  <c r="H8865" i="7"/>
  <c r="H8965" i="7"/>
  <c r="H5393" i="7"/>
  <c r="H5479" i="7"/>
  <c r="H5570" i="7"/>
  <c r="H5703" i="7"/>
  <c r="H3312" i="7"/>
  <c r="H3868" i="7"/>
  <c r="H3773" i="7"/>
  <c r="H4117" i="7"/>
  <c r="H4333" i="7"/>
  <c r="H3401" i="7"/>
  <c r="H3982" i="7"/>
  <c r="H3479" i="7"/>
  <c r="H3563" i="7"/>
  <c r="H3667" i="7"/>
  <c r="H4231" i="7"/>
  <c r="H4502" i="7"/>
  <c r="H4682" i="7"/>
  <c r="H4791" i="7"/>
  <c r="H5111" i="7"/>
  <c r="H4416" i="7"/>
  <c r="H5008" i="7"/>
  <c r="H4585" i="7"/>
  <c r="H4901" i="7"/>
  <c r="H5304" i="7"/>
  <c r="H6730" i="7"/>
  <c r="H5211" i="7"/>
  <c r="H7017" i="7"/>
  <c r="H7205" i="7"/>
  <c r="H7365" i="7"/>
  <c r="H7441" i="7"/>
  <c r="H7521" i="7"/>
  <c r="H6862" i="7"/>
  <c r="H7366" i="7"/>
  <c r="H7442" i="7"/>
  <c r="H6375" i="7"/>
  <c r="H6467" i="7"/>
  <c r="H6644" i="7"/>
  <c r="H7075" i="7"/>
  <c r="H6556" i="7"/>
  <c r="H6748" i="7"/>
  <c r="H7128" i="7"/>
  <c r="H7284" i="7"/>
  <c r="H7596" i="7"/>
  <c r="H5551" i="7"/>
  <c r="H5673" i="7"/>
  <c r="H2802" i="7"/>
  <c r="H3000" i="7"/>
  <c r="H3092" i="7"/>
  <c r="H2901" i="7"/>
  <c r="H3179" i="7"/>
  <c r="H3287" i="7"/>
  <c r="H3464" i="7"/>
  <c r="H3546" i="7"/>
  <c r="H3646" i="7"/>
  <c r="H3754" i="7"/>
  <c r="H3850" i="7"/>
  <c r="H3958" i="7"/>
  <c r="H4094" i="7"/>
  <c r="H3382" i="7"/>
  <c r="H3647" i="7"/>
  <c r="H4766" i="7"/>
  <c r="H4567" i="7"/>
  <c r="H4663" i="7"/>
  <c r="H4881" i="7"/>
  <c r="H8142" i="7"/>
  <c r="H8827" i="7"/>
  <c r="H8680" i="7"/>
  <c r="H8928" i="7"/>
  <c r="H8793" i="7"/>
  <c r="H8881" i="7"/>
  <c r="H5421" i="7"/>
  <c r="H5608" i="7"/>
  <c r="H5505" i="7"/>
  <c r="H5747" i="7"/>
  <c r="H5746" i="7"/>
  <c r="H2756" i="7"/>
  <c r="H2682" i="7"/>
  <c r="H3246" i="7"/>
  <c r="H4026" i="7"/>
  <c r="H4362" i="7"/>
  <c r="H4442" i="7"/>
  <c r="H4938" i="7"/>
  <c r="H5042" i="7"/>
  <c r="H4523" i="7"/>
  <c r="H4831" i="7"/>
  <c r="H4617" i="7"/>
  <c r="H4717" i="7"/>
  <c r="H5242" i="7"/>
  <c r="H5144" i="7"/>
  <c r="H5334" i="7"/>
  <c r="H8374" i="7"/>
  <c r="H8439" i="7"/>
  <c r="H8646" i="7"/>
  <c r="H8556" i="7"/>
  <c r="H8492" i="7"/>
  <c r="H8605" i="7"/>
  <c r="H8095" i="7"/>
  <c r="H5412" i="7"/>
  <c r="H5596" i="7"/>
  <c r="H8024" i="7"/>
  <c r="H7961" i="7"/>
  <c r="H7887" i="7"/>
  <c r="H2560" i="7"/>
  <c r="H2464" i="7"/>
  <c r="H1454" i="7"/>
  <c r="H1482" i="7"/>
  <c r="H1506" i="7"/>
  <c r="H1483" i="7"/>
  <c r="H1507" i="7"/>
  <c r="H1559" i="7"/>
  <c r="H1563" i="7"/>
  <c r="H1567" i="7"/>
  <c r="H2562" i="7"/>
  <c r="H2561" i="7"/>
  <c r="H2463" i="7"/>
  <c r="H1560" i="7"/>
  <c r="H1565" i="7"/>
  <c r="H1651" i="7"/>
  <c r="H1655" i="7"/>
  <c r="H1659" i="7"/>
  <c r="H1759" i="7"/>
  <c r="H1831" i="7"/>
  <c r="H1887" i="7"/>
  <c r="H1891" i="7"/>
  <c r="H2027" i="7"/>
  <c r="H2139" i="7"/>
  <c r="H2255" i="7"/>
  <c r="H1505" i="7"/>
  <c r="H1561" i="7"/>
  <c r="H1566" i="7"/>
  <c r="H1652" i="7"/>
  <c r="H1656" i="7"/>
  <c r="H1756" i="7"/>
  <c r="H1760" i="7"/>
  <c r="H1832" i="7"/>
  <c r="H1888" i="7"/>
  <c r="H1892" i="7"/>
  <c r="H2024" i="7"/>
  <c r="H2028" i="7"/>
  <c r="H2140" i="7"/>
  <c r="H2256" i="7"/>
  <c r="H1465" i="7"/>
  <c r="H1562" i="7"/>
  <c r="H1568" i="7"/>
  <c r="H1649" i="7"/>
  <c r="H1653" i="7"/>
  <c r="H1657" i="7"/>
  <c r="H1757" i="7"/>
  <c r="H1761" i="7"/>
  <c r="H1829" i="7"/>
  <c r="H1833" i="7"/>
  <c r="H1889" i="7"/>
  <c r="H2025" i="7"/>
  <c r="H2029" i="7"/>
  <c r="H2137" i="7"/>
  <c r="H2141" i="7"/>
  <c r="H1558" i="7"/>
  <c r="H1564" i="7"/>
  <c r="H1569" i="7"/>
  <c r="H1650" i="7"/>
  <c r="H1654" i="7"/>
  <c r="H1658" i="7"/>
  <c r="H1758" i="7"/>
  <c r="H1762" i="7"/>
  <c r="H1830" i="7"/>
  <c r="H1834" i="7"/>
  <c r="H1890" i="7"/>
  <c r="H2026" i="7"/>
  <c r="H2138" i="7"/>
  <c r="H4515" i="7"/>
  <c r="H4923" i="7"/>
  <c r="H4432" i="7"/>
  <c r="H4701" i="7"/>
  <c r="H4817" i="7"/>
  <c r="H5029" i="7"/>
  <c r="H5324" i="7"/>
  <c r="H7597" i="7"/>
  <c r="H7741" i="7"/>
  <c r="H5229" i="7"/>
  <c r="H7131" i="7"/>
  <c r="H7207" i="7"/>
  <c r="H7287" i="7"/>
  <c r="H7820" i="7"/>
  <c r="H7020" i="7"/>
  <c r="H7368" i="7"/>
  <c r="H7444" i="7"/>
  <c r="H2359" i="7"/>
  <c r="H9133" i="7"/>
  <c r="H2360" i="7"/>
  <c r="H3954" i="7"/>
  <c r="H4090" i="7"/>
  <c r="H4210" i="7"/>
  <c r="H4482" i="7"/>
  <c r="H4762" i="7"/>
  <c r="H4315" i="7"/>
  <c r="H4564" i="7"/>
  <c r="H4660" i="7"/>
  <c r="H4397" i="7"/>
  <c r="H4877" i="7"/>
  <c r="H4981" i="7"/>
  <c r="H5624" i="7"/>
  <c r="H4180" i="7"/>
  <c r="H3922" i="7"/>
  <c r="H4054" i="7"/>
  <c r="H8963" i="7"/>
  <c r="H9019" i="7"/>
  <c r="H8812" i="7"/>
  <c r="H9061" i="7"/>
  <c r="H8910" i="7"/>
  <c r="H6209" i="7"/>
  <c r="H6453" i="7"/>
  <c r="H6845" i="7"/>
  <c r="H6210" i="7"/>
  <c r="H6135" i="7"/>
  <c r="H6363" i="7"/>
  <c r="H6628" i="7"/>
  <c r="H6288" i="7"/>
  <c r="H6364" i="7"/>
  <c r="H6540" i="7"/>
  <c r="H6728" i="7"/>
  <c r="H6932" i="7"/>
  <c r="H3865" i="7"/>
  <c r="H4113" i="7"/>
  <c r="H4329" i="7"/>
  <c r="H3978" i="7"/>
  <c r="H4227" i="7"/>
  <c r="H5626" i="7"/>
  <c r="H4290" i="7"/>
  <c r="H3923" i="7"/>
  <c r="H4055" i="7"/>
  <c r="H4736" i="7"/>
  <c r="H4461" i="7"/>
  <c r="H4541" i="7"/>
  <c r="H4633" i="7"/>
  <c r="H4849" i="7"/>
  <c r="H8862" i="7"/>
  <c r="H2796" i="7"/>
  <c r="H2893" i="7"/>
  <c r="H2989" i="7"/>
  <c r="H8192" i="7"/>
  <c r="H8138" i="7"/>
  <c r="H2892" i="7"/>
  <c r="H2631" i="7"/>
  <c r="H2795" i="7"/>
  <c r="H8137" i="7"/>
  <c r="H8246" i="7"/>
  <c r="H6281" i="7"/>
  <c r="H6719" i="7"/>
  <c r="H4128" i="7"/>
  <c r="H3994" i="7"/>
  <c r="H5584" i="7"/>
  <c r="H3880" i="7"/>
  <c r="H8775" i="7"/>
  <c r="H8801" i="7"/>
  <c r="H8549" i="7"/>
  <c r="H8601" i="7"/>
  <c r="H5382" i="7"/>
  <c r="H5468" i="7"/>
  <c r="H448" i="7"/>
  <c r="H2908" i="7"/>
  <c r="H2721" i="7"/>
  <c r="H2809" i="7"/>
  <c r="H3096" i="7"/>
  <c r="H3296" i="7"/>
  <c r="H3006" i="7"/>
  <c r="H3387" i="7"/>
  <c r="H3468" i="7"/>
  <c r="H3652" i="7"/>
  <c r="H3857" i="7"/>
  <c r="H3762" i="7"/>
  <c r="H3970" i="7"/>
  <c r="H4222" i="7"/>
  <c r="H3551" i="7"/>
  <c r="H4107" i="7"/>
  <c r="H4406" i="7"/>
  <c r="H4670" i="7"/>
  <c r="H4994" i="7"/>
  <c r="H4323" i="7"/>
  <c r="H4575" i="7"/>
  <c r="H4891" i="7"/>
  <c r="H4776" i="7"/>
  <c r="H4493" i="7"/>
  <c r="H5097" i="7"/>
  <c r="H5199" i="7"/>
  <c r="H5292" i="7"/>
  <c r="H8200" i="7"/>
  <c r="H8153" i="7"/>
  <c r="H8327" i="7"/>
  <c r="H8988" i="7"/>
  <c r="H9076" i="7"/>
  <c r="H8933" i="7"/>
  <c r="H9037" i="7"/>
  <c r="H5577" i="7"/>
  <c r="H5399" i="7"/>
  <c r="H5485" i="7"/>
  <c r="H177" i="7"/>
  <c r="H3317" i="7"/>
  <c r="H3872" i="7"/>
  <c r="H4124" i="7"/>
  <c r="H3989" i="7"/>
  <c r="H3675" i="7"/>
  <c r="H5984" i="7"/>
  <c r="H6064" i="7"/>
  <c r="H8485" i="7"/>
  <c r="H8103" i="7"/>
  <c r="H8031" i="7"/>
  <c r="H7969" i="7"/>
  <c r="H7895" i="7"/>
  <c r="H1915" i="7"/>
  <c r="H7293" i="7"/>
  <c r="H7377" i="7"/>
  <c r="H7605" i="7"/>
  <c r="H7078" i="7"/>
  <c r="H7214" i="7"/>
  <c r="H7534" i="7"/>
  <c r="H7674" i="7"/>
  <c r="H7750" i="7"/>
  <c r="H6959" i="7"/>
  <c r="H7139" i="7"/>
  <c r="H7028" i="7"/>
  <c r="H7452" i="7"/>
  <c r="H7829" i="7"/>
  <c r="H9178" i="7"/>
  <c r="H5408" i="7"/>
  <c r="H5588" i="7"/>
  <c r="H5723" i="7"/>
  <c r="H4136" i="7"/>
  <c r="H4249" i="7"/>
  <c r="H4006" i="7"/>
  <c r="H4430" i="7"/>
  <c r="H5127" i="7"/>
  <c r="H5024" i="7"/>
  <c r="H4813" i="7"/>
  <c r="H5224" i="7"/>
  <c r="H8172" i="7"/>
  <c r="H8213" i="7"/>
  <c r="H5319" i="7"/>
  <c r="H8234" i="7"/>
  <c r="H8262" i="7"/>
  <c r="H8291" i="7"/>
  <c r="H8336" i="7"/>
  <c r="H8431" i="7"/>
  <c r="H8550" i="7"/>
  <c r="H8602" i="7"/>
  <c r="H9115" i="7"/>
  <c r="H8948" i="7"/>
  <c r="H8371" i="7"/>
  <c r="H8491" i="7"/>
  <c r="H8845" i="7"/>
  <c r="H9005" i="7"/>
  <c r="H9049" i="7"/>
  <c r="H2805" i="7"/>
  <c r="H3182" i="7"/>
  <c r="H3183" i="7"/>
  <c r="H3290" i="7"/>
  <c r="H3960" i="7"/>
  <c r="H4096" i="7"/>
  <c r="H8409" i="7"/>
  <c r="H8681" i="7"/>
  <c r="H38" i="7"/>
  <c r="H126" i="7"/>
  <c r="H242" i="7"/>
  <c r="H366" i="7"/>
  <c r="H1186" i="7"/>
  <c r="H71" i="7"/>
  <c r="H159" i="7"/>
  <c r="H303" i="7"/>
  <c r="H551" i="7"/>
  <c r="H635" i="7"/>
  <c r="H799" i="7"/>
  <c r="H931" i="7"/>
  <c r="H1043" i="7"/>
  <c r="H1239" i="7"/>
  <c r="H1323" i="7"/>
  <c r="H92" i="7"/>
  <c r="H192" i="7"/>
  <c r="H336" i="7"/>
  <c r="H404" i="7"/>
  <c r="H476" i="7"/>
  <c r="H524" i="7"/>
  <c r="H552" i="7"/>
  <c r="H732" i="7"/>
  <c r="H1108" i="7"/>
  <c r="H1152" i="7"/>
  <c r="H273" i="7"/>
  <c r="H437" i="7"/>
  <c r="H597" i="7"/>
  <c r="H685" i="7"/>
  <c r="H849" i="7"/>
  <c r="H6103" i="7"/>
  <c r="H6032" i="7"/>
  <c r="H2" i="7"/>
  <c r="H5422" i="7"/>
  <c r="H5506" i="7"/>
  <c r="H5612" i="7"/>
  <c r="H5755" i="7"/>
  <c r="H5754" i="7"/>
  <c r="H840" i="7"/>
  <c r="H1033" i="7"/>
  <c r="H2684" i="7"/>
  <c r="H2760" i="7"/>
  <c r="H2849" i="7"/>
  <c r="H3136" i="7"/>
  <c r="H3248" i="7"/>
  <c r="H3053" i="7"/>
  <c r="H2951" i="7"/>
  <c r="H3708" i="7"/>
  <c r="H3812" i="7"/>
  <c r="H3904" i="7"/>
  <c r="H4032" i="7"/>
  <c r="H4160" i="7"/>
  <c r="H3509" i="7"/>
  <c r="H3597" i="7"/>
  <c r="H3813" i="7"/>
  <c r="H4273" i="7"/>
  <c r="H3431" i="7"/>
  <c r="H3598" i="7"/>
  <c r="H3342" i="7"/>
  <c r="H3707" i="7"/>
  <c r="H4722" i="7"/>
  <c r="H4942" i="7"/>
  <c r="H5046" i="7"/>
  <c r="H4447" i="7"/>
  <c r="H5147" i="7"/>
  <c r="H4528" i="7"/>
  <c r="H4836" i="7"/>
  <c r="H4365" i="7"/>
  <c r="H4621" i="7"/>
  <c r="H6485" i="7"/>
  <c r="H6665" i="7"/>
  <c r="H6773" i="7"/>
  <c r="H8179" i="7"/>
  <c r="H6230" i="7"/>
  <c r="H8180" i="7"/>
  <c r="H8264" i="7"/>
  <c r="H5245" i="7"/>
  <c r="H5338" i="7"/>
  <c r="H6387" i="7"/>
  <c r="H8221" i="7"/>
  <c r="H8265" i="7"/>
  <c r="H8341" i="7"/>
  <c r="H6312" i="7"/>
  <c r="H8238" i="7"/>
  <c r="H8266" i="7"/>
  <c r="H8442" i="7"/>
  <c r="H8494" i="7"/>
  <c r="H8444" i="7"/>
  <c r="H8493" i="7"/>
  <c r="H8559" i="7"/>
  <c r="H8607" i="7"/>
  <c r="H8445" i="7"/>
  <c r="H8495" i="7"/>
  <c r="H8560" i="7"/>
  <c r="H8608" i="7"/>
  <c r="H8856" i="7"/>
  <c r="H8376" i="7"/>
  <c r="H8441" i="7"/>
  <c r="H8496" i="7"/>
  <c r="H8561" i="7"/>
  <c r="H8443" i="7"/>
  <c r="H8558" i="7"/>
  <c r="H5401" i="7"/>
  <c r="H5579" i="7"/>
  <c r="H5487" i="7"/>
  <c r="H319" i="7"/>
  <c r="H5712" i="7"/>
  <c r="H353" i="7"/>
  <c r="H2824" i="7"/>
  <c r="H2926" i="7"/>
  <c r="H3112" i="7"/>
  <c r="H3025" i="7"/>
  <c r="H3211" i="7"/>
  <c r="H3992" i="7"/>
  <c r="H3485" i="7"/>
  <c r="H3677" i="7"/>
  <c r="H3781" i="7"/>
  <c r="H3406" i="7"/>
  <c r="H3570" i="7"/>
  <c r="H3782" i="7"/>
  <c r="H3874" i="7"/>
  <c r="H4126" i="7"/>
  <c r="H4238" i="7"/>
  <c r="H3318" i="7"/>
  <c r="H4590" i="7"/>
  <c r="H5118" i="7"/>
  <c r="H4339" i="7"/>
  <c r="H4419" i="7"/>
  <c r="H4687" i="7"/>
  <c r="H5015" i="7"/>
  <c r="H4504" i="7"/>
  <c r="H4800" i="7"/>
  <c r="H4908" i="7"/>
  <c r="H5217" i="7"/>
  <c r="H5312" i="7"/>
  <c r="H6369" i="7"/>
  <c r="H6849" i="7"/>
  <c r="H6543" i="7"/>
  <c r="H6731" i="7"/>
  <c r="H6935" i="7"/>
  <c r="H6456" i="7"/>
  <c r="H6633" i="7"/>
  <c r="H7012" i="7"/>
  <c r="H8166" i="7"/>
  <c r="H8486" i="7"/>
  <c r="H8751" i="7"/>
  <c r="H8999" i="7"/>
  <c r="H8840" i="7"/>
  <c r="H8896" i="7"/>
  <c r="H9044" i="7"/>
  <c r="H8700" i="7"/>
  <c r="H8945" i="7"/>
  <c r="H8424" i="7"/>
  <c r="H8545" i="7"/>
  <c r="H5459" i="7"/>
  <c r="H5375" i="7"/>
  <c r="H5549" i="7"/>
  <c r="H5671" i="7"/>
  <c r="H5670" i="7"/>
  <c r="H2900" i="7"/>
  <c r="H2637" i="7"/>
  <c r="H2801" i="7"/>
  <c r="H2715" i="7"/>
  <c r="H3178" i="7"/>
  <c r="H2999" i="7"/>
  <c r="H3091" i="7"/>
  <c r="H3644" i="7"/>
  <c r="H3752" i="7"/>
  <c r="H3848" i="7"/>
  <c r="H3956" i="7"/>
  <c r="H4092" i="7"/>
  <c r="H4212" i="7"/>
  <c r="H3545" i="7"/>
  <c r="H4317" i="7"/>
  <c r="H3286" i="7"/>
  <c r="H3381" i="7"/>
  <c r="H3463" i="7"/>
  <c r="H4566" i="7"/>
  <c r="H4662" i="7"/>
  <c r="H4399" i="7"/>
  <c r="H4879" i="7"/>
  <c r="H4983" i="7"/>
  <c r="H5087" i="7"/>
  <c r="H4484" i="7"/>
  <c r="H4764" i="7"/>
  <c r="H4984" i="7"/>
  <c r="H5188" i="7"/>
  <c r="H8468" i="7"/>
  <c r="H8792" i="7"/>
  <c r="H8826" i="7"/>
  <c r="H8926" i="7"/>
  <c r="H2777" i="7"/>
  <c r="H2869" i="7"/>
  <c r="H2966" i="7"/>
  <c r="H3916" i="7"/>
  <c r="H4173" i="7"/>
  <c r="H4285" i="7"/>
  <c r="H3610" i="7"/>
  <c r="H3719" i="7"/>
  <c r="H4047" i="7"/>
  <c r="H4455" i="7"/>
  <c r="H4535" i="7"/>
  <c r="H4372" i="7"/>
  <c r="H8127" i="7"/>
  <c r="H8187" i="7"/>
  <c r="H6402" i="7"/>
  <c r="H8268" i="7"/>
  <c r="H8345" i="7"/>
  <c r="H8381" i="7"/>
  <c r="H8118" i="7"/>
  <c r="H8126" i="7"/>
  <c r="H8307" i="7"/>
  <c r="H8719" i="7"/>
  <c r="H8612" i="7"/>
  <c r="H8652" i="7"/>
  <c r="H8451" i="7"/>
  <c r="H8501" i="7"/>
  <c r="H8569" i="7"/>
  <c r="H8570" i="7"/>
  <c r="H5548" i="7"/>
  <c r="H5374" i="7"/>
  <c r="H5458" i="7"/>
  <c r="H5669" i="7"/>
  <c r="H2713" i="7"/>
  <c r="H2898" i="7"/>
  <c r="H2635" i="7"/>
  <c r="H2799" i="7"/>
  <c r="H2899" i="7"/>
  <c r="H3176" i="7"/>
  <c r="H3380" i="7"/>
  <c r="H3285" i="7"/>
  <c r="H2998" i="7"/>
  <c r="H3090" i="7"/>
  <c r="H3544" i="7"/>
  <c r="H3462" i="7"/>
  <c r="H3750" i="7"/>
  <c r="H3846" i="7"/>
  <c r="H3643" i="7"/>
  <c r="H3751" i="7"/>
  <c r="H3955" i="7"/>
  <c r="H4091" i="7"/>
  <c r="H4211" i="7"/>
  <c r="H4398" i="7"/>
  <c r="H4878" i="7"/>
  <c r="H4982" i="7"/>
  <c r="H5086" i="7"/>
  <c r="H4483" i="7"/>
  <c r="H4763" i="7"/>
  <c r="H4316" i="7"/>
  <c r="H4565" i="7"/>
  <c r="H4661" i="7"/>
  <c r="H8139" i="7"/>
  <c r="H5284" i="7"/>
  <c r="H5187" i="7"/>
  <c r="H8193" i="7"/>
  <c r="H5443" i="7"/>
  <c r="H7998" i="7"/>
  <c r="H7930" i="7"/>
  <c r="H5359" i="7"/>
  <c r="H5532" i="7"/>
  <c r="H8060" i="7"/>
  <c r="H7860" i="7"/>
  <c r="H1462" i="7"/>
  <c r="H1498" i="7"/>
  <c r="H1530" i="7"/>
  <c r="H2429" i="7"/>
  <c r="H1435" i="7"/>
  <c r="H1531" i="7"/>
  <c r="H5648" i="7"/>
  <c r="H2524" i="7"/>
  <c r="H2430" i="7"/>
  <c r="H2523" i="7"/>
  <c r="H2431" i="7"/>
  <c r="H1532" i="7"/>
  <c r="H1619" i="7"/>
  <c r="H1719" i="7"/>
  <c r="H1723" i="7"/>
  <c r="H1815" i="7"/>
  <c r="H1863" i="7"/>
  <c r="H1971" i="7"/>
  <c r="H2103" i="7"/>
  <c r="H2211" i="7"/>
  <c r="H1533" i="7"/>
  <c r="H1620" i="7"/>
  <c r="H1720" i="7"/>
  <c r="H1724" i="7"/>
  <c r="H1816" i="7"/>
  <c r="H1972" i="7"/>
  <c r="H1477" i="7"/>
  <c r="H1621" i="7"/>
  <c r="H1717" i="7"/>
  <c r="H1721" i="7"/>
  <c r="H1813" i="7"/>
  <c r="H1817" i="7"/>
  <c r="H2101" i="7"/>
  <c r="H1497" i="7"/>
  <c r="H1618" i="7"/>
  <c r="H1718" i="7"/>
  <c r="H1722" i="7"/>
  <c r="H1814" i="7"/>
  <c r="H1818" i="7"/>
  <c r="H1862" i="7"/>
  <c r="H2102" i="7"/>
  <c r="H2210" i="7"/>
  <c r="H3739" i="7"/>
  <c r="H4071" i="7"/>
  <c r="H5170" i="7"/>
  <c r="H4647" i="7"/>
  <c r="H4863" i="7"/>
  <c r="H4967" i="7"/>
  <c r="H4472" i="7"/>
  <c r="H4303" i="7"/>
  <c r="H4553" i="7"/>
  <c r="H4749" i="7"/>
  <c r="H5069" i="7"/>
  <c r="H6425" i="7"/>
  <c r="H6813" i="7"/>
  <c r="H7057" i="7"/>
  <c r="H7109" i="7"/>
  <c r="H7497" i="7"/>
  <c r="H7709" i="7"/>
  <c r="H7785" i="7"/>
  <c r="H5268" i="7"/>
  <c r="H7178" i="7"/>
  <c r="H6911" i="7"/>
  <c r="H7415" i="7"/>
  <c r="H7571" i="7"/>
  <c r="H7256" i="7"/>
  <c r="H7332" i="7"/>
  <c r="H7640" i="7"/>
  <c r="H8314" i="7"/>
  <c r="H8390" i="7"/>
  <c r="H8391" i="7"/>
  <c r="H8512" i="7"/>
  <c r="H8731" i="7"/>
  <c r="H2324" i="7"/>
  <c r="H8352" i="7"/>
  <c r="H8576" i="7"/>
  <c r="H2325" i="7"/>
  <c r="H8666" i="7"/>
  <c r="H8782" i="7"/>
  <c r="H8870" i="7"/>
  <c r="H5369" i="7"/>
  <c r="H5542" i="7"/>
  <c r="H5452" i="7"/>
  <c r="H5662" i="7"/>
  <c r="H169" i="7"/>
  <c r="H281" i="7"/>
  <c r="H2894" i="7"/>
  <c r="H3084" i="7"/>
  <c r="H3280" i="7"/>
  <c r="H3376" i="7"/>
  <c r="H3456" i="7"/>
  <c r="H2990" i="7"/>
  <c r="H3170" i="7"/>
  <c r="H2991" i="7"/>
  <c r="H3083" i="7"/>
  <c r="H3840" i="7"/>
  <c r="H3637" i="7"/>
  <c r="H3745" i="7"/>
  <c r="H4081" i="7"/>
  <c r="H3538" i="7"/>
  <c r="H4310" i="7"/>
  <c r="H3539" i="7"/>
  <c r="H3947" i="7"/>
  <c r="H4203" i="7"/>
  <c r="H4394" i="7"/>
  <c r="H4758" i="7"/>
  <c r="H4559" i="7"/>
  <c r="H5079" i="7"/>
  <c r="H4656" i="7"/>
  <c r="H4976" i="7"/>
  <c r="H4477" i="7"/>
  <c r="H4873" i="7"/>
  <c r="H6434" i="7"/>
  <c r="H5277" i="7"/>
  <c r="H6612" i="7"/>
  <c r="H5179" i="7"/>
  <c r="H6708" i="7"/>
  <c r="H6996" i="7"/>
  <c r="H8518" i="7"/>
  <c r="H9172" i="7"/>
  <c r="H5455" i="7"/>
  <c r="H1062" i="7"/>
  <c r="H947" i="7"/>
  <c r="H948" i="7"/>
  <c r="H996" i="7"/>
  <c r="H997" i="7"/>
  <c r="H1061" i="7"/>
  <c r="H4084" i="7"/>
  <c r="H4205" i="7"/>
  <c r="H4206" i="7"/>
  <c r="H4083" i="7"/>
  <c r="H5082" i="7"/>
  <c r="H5182" i="7"/>
  <c r="H5083" i="7"/>
  <c r="H5280" i="7"/>
  <c r="H5183" i="7"/>
  <c r="H5281" i="7"/>
  <c r="H8735" i="7"/>
  <c r="H8787" i="7"/>
  <c r="H9027" i="7"/>
  <c r="H9143" i="7"/>
  <c r="H8788" i="7"/>
  <c r="H8820" i="7"/>
  <c r="H9068" i="7"/>
  <c r="H9096" i="7"/>
  <c r="H9144" i="7"/>
  <c r="H8821" i="7"/>
  <c r="H8977" i="7"/>
  <c r="H9069" i="7"/>
  <c r="H9097" i="7"/>
  <c r="H8734" i="7"/>
  <c r="H8978" i="7"/>
  <c r="H9026" i="7"/>
  <c r="H3235" i="7"/>
  <c r="H3797" i="7"/>
  <c r="H4353" i="7"/>
  <c r="H3422" i="7"/>
  <c r="H3694" i="7"/>
  <c r="H4259" i="7"/>
  <c r="H4606" i="7"/>
  <c r="H5134" i="7"/>
  <c r="H4703" i="7"/>
  <c r="H4436" i="7"/>
  <c r="H4820" i="7"/>
  <c r="H5032" i="7"/>
  <c r="H4517" i="7"/>
  <c r="H4925" i="7"/>
  <c r="H6953" i="7"/>
  <c r="H7025" i="7"/>
  <c r="H5232" i="7"/>
  <c r="H5327" i="7"/>
  <c r="H8851" i="7"/>
  <c r="H8804" i="7"/>
  <c r="H9171" i="7"/>
  <c r="H5368" i="7"/>
  <c r="H5541" i="7"/>
  <c r="H5661" i="7"/>
  <c r="H3636" i="7"/>
  <c r="H4080" i="7"/>
  <c r="H4202" i="7"/>
  <c r="H5078" i="7"/>
  <c r="H5178" i="7"/>
  <c r="H4975" i="7"/>
  <c r="H4872" i="7"/>
  <c r="H4757" i="7"/>
  <c r="H5276" i="7"/>
  <c r="H8317" i="7"/>
  <c r="H8398" i="7"/>
  <c r="H8517" i="7"/>
  <c r="H8819" i="7"/>
  <c r="H8975" i="7"/>
  <c r="H9067" i="7"/>
  <c r="H9095" i="7"/>
  <c r="H8624" i="7"/>
  <c r="H8768" i="7"/>
  <c r="H8976" i="7"/>
  <c r="H8355" i="7"/>
  <c r="H8733" i="7"/>
  <c r="H8873" i="7"/>
  <c r="H8921" i="7"/>
  <c r="H9025" i="7"/>
  <c r="H8670" i="7"/>
  <c r="H8786" i="7"/>
  <c r="H9122" i="7"/>
  <c r="H2911" i="7"/>
  <c r="H3192" i="7"/>
  <c r="H3300" i="7"/>
  <c r="H3009" i="7"/>
  <c r="H3099" i="7"/>
  <c r="H3656" i="7"/>
  <c r="H3389" i="7"/>
  <c r="H3765" i="7"/>
  <c r="H3554" i="7"/>
  <c r="H3471" i="7"/>
  <c r="H4671" i="7"/>
  <c r="H5099" i="7"/>
  <c r="H4408" i="7"/>
  <c r="H4576" i="7"/>
  <c r="H4892" i="7"/>
  <c r="H4996" i="7"/>
  <c r="H4777" i="7"/>
  <c r="H9163" i="7"/>
  <c r="H4148" i="7"/>
  <c r="H3798" i="7"/>
  <c r="H4018" i="7"/>
  <c r="H4354" i="7"/>
  <c r="H3423" i="7"/>
  <c r="H3695" i="7"/>
  <c r="H3891" i="7"/>
  <c r="H4260" i="7"/>
  <c r="H8711" i="7"/>
  <c r="H2906" i="7"/>
  <c r="H2719" i="7"/>
  <c r="H2907" i="7"/>
  <c r="H3188" i="7"/>
  <c r="H3548" i="7"/>
  <c r="H3760" i="7"/>
  <c r="H3549" i="7"/>
  <c r="H3385" i="7"/>
  <c r="H4322" i="7"/>
  <c r="H3294" i="7"/>
  <c r="H3467" i="7"/>
  <c r="H3651" i="7"/>
  <c r="H3967" i="7"/>
  <c r="H4103" i="7"/>
  <c r="H4490" i="7"/>
  <c r="H4220" i="7"/>
  <c r="H4404" i="7"/>
  <c r="H4572" i="7"/>
  <c r="H8199" i="7"/>
  <c r="H8232" i="7"/>
  <c r="H8253" i="7"/>
  <c r="H8282" i="7"/>
  <c r="H8630" i="7"/>
  <c r="H8686" i="7"/>
  <c r="H8531" i="7"/>
  <c r="H8589" i="7"/>
  <c r="H2729" i="7"/>
  <c r="H2817" i="7"/>
  <c r="H2650" i="7"/>
  <c r="H2730" i="7"/>
  <c r="H2918" i="7"/>
  <c r="H2651" i="7"/>
  <c r="H3308" i="7"/>
  <c r="H3105" i="7"/>
  <c r="H3201" i="7"/>
  <c r="H3015" i="7"/>
  <c r="H3398" i="7"/>
  <c r="H3476" i="7"/>
  <c r="H3664" i="7"/>
  <c r="H3477" i="7"/>
  <c r="H3561" i="7"/>
  <c r="H3397" i="7"/>
  <c r="H8284" i="7"/>
  <c r="H8205" i="7"/>
  <c r="H8285" i="7"/>
  <c r="H8158" i="7"/>
  <c r="H8418" i="7"/>
  <c r="H8538" i="7"/>
  <c r="H5466" i="7"/>
  <c r="H5380" i="7"/>
  <c r="H5557" i="7"/>
  <c r="H5683" i="7"/>
  <c r="H4774" i="7"/>
  <c r="H4491" i="7"/>
  <c r="H5095" i="7"/>
  <c r="H4668" i="7"/>
  <c r="H4992" i="7"/>
  <c r="H4573" i="7"/>
  <c r="H4889" i="7"/>
  <c r="H5197" i="7"/>
  <c r="H5290" i="7"/>
  <c r="H5442" i="7"/>
  <c r="H5358" i="7"/>
  <c r="H5531" i="7"/>
  <c r="H991" i="7"/>
  <c r="H1115" i="7"/>
  <c r="H1056" i="7"/>
  <c r="H5647" i="7"/>
  <c r="H1249" i="7"/>
  <c r="H3532" i="7"/>
  <c r="H3832" i="7"/>
  <c r="H3936" i="7"/>
  <c r="H3630" i="7"/>
  <c r="H3738" i="7"/>
  <c r="H4070" i="7"/>
  <c r="H4302" i="7"/>
  <c r="H4195" i="7"/>
  <c r="H4386" i="7"/>
  <c r="H4646" i="7"/>
  <c r="H4862" i="7"/>
  <c r="H4966" i="7"/>
  <c r="H4471" i="7"/>
  <c r="H4551" i="7"/>
  <c r="H4748" i="7"/>
  <c r="H5068" i="7"/>
  <c r="H5169" i="7"/>
  <c r="H5267" i="7"/>
  <c r="H6517" i="7"/>
  <c r="H6910" i="7"/>
  <c r="H6696" i="7"/>
  <c r="H2828" i="7"/>
  <c r="H2665" i="7"/>
  <c r="H2741" i="7"/>
  <c r="H3029" i="7"/>
  <c r="H3217" i="7"/>
  <c r="H3321" i="7"/>
  <c r="H2929" i="7"/>
  <c r="H8168" i="7"/>
  <c r="H8260" i="7"/>
  <c r="H5314" i="7"/>
  <c r="H8289" i="7"/>
  <c r="H8210" i="7"/>
  <c r="H3688" i="7"/>
  <c r="H3792" i="7"/>
  <c r="H3493" i="7"/>
  <c r="H3689" i="7"/>
  <c r="H4253" i="7"/>
  <c r="H3886" i="7"/>
  <c r="H4010" i="7"/>
  <c r="H3579" i="7"/>
  <c r="H6557" i="7"/>
  <c r="H6376" i="7"/>
  <c r="H6468" i="7"/>
  <c r="H6645" i="7"/>
  <c r="H8848" i="7"/>
  <c r="H8953" i="7"/>
  <c r="H5508" i="7"/>
  <c r="H5424" i="7"/>
  <c r="H5614" i="7"/>
  <c r="H5760" i="7"/>
  <c r="H3906" i="7"/>
  <c r="H4035" i="7"/>
  <c r="H4163" i="7"/>
  <c r="H3120" i="7"/>
  <c r="H3224" i="7"/>
  <c r="H3033" i="7"/>
  <c r="H3576" i="7"/>
  <c r="H4004" i="7"/>
  <c r="H3685" i="7"/>
  <c r="H3413" i="7"/>
  <c r="H3883" i="7"/>
  <c r="H4017" i="7"/>
  <c r="H4146" i="7"/>
  <c r="H4258" i="7"/>
  <c r="H8710" i="7"/>
  <c r="H8956" i="7"/>
  <c r="H8901" i="7"/>
  <c r="H8850" i="7"/>
  <c r="H2826" i="7"/>
  <c r="H2663" i="7"/>
  <c r="H2739" i="7"/>
  <c r="H3213" i="7"/>
  <c r="H3114" i="7"/>
  <c r="H3027" i="7"/>
  <c r="H2424" i="7"/>
  <c r="H10" i="7"/>
  <c r="H2521" i="7"/>
  <c r="H2520" i="7"/>
  <c r="H2519" i="7"/>
  <c r="H2423" i="7"/>
  <c r="H9" i="7"/>
  <c r="H1615" i="7"/>
  <c r="H1811" i="7"/>
  <c r="H1967" i="7"/>
  <c r="H2095" i="7"/>
  <c r="H2624" i="7"/>
  <c r="H2788" i="7"/>
  <c r="H1616" i="7"/>
  <c r="H1712" i="7"/>
  <c r="H1812" i="7"/>
  <c r="H1856" i="7"/>
  <c r="H1968" i="7"/>
  <c r="H2096" i="7"/>
  <c r="H1528" i="7"/>
  <c r="H1617" i="7"/>
  <c r="H1713" i="7"/>
  <c r="H1857" i="7"/>
  <c r="H2205" i="7"/>
  <c r="H2706" i="7"/>
  <c r="H1461" i="7"/>
  <c r="H1529" i="7"/>
  <c r="H1858" i="7"/>
  <c r="H2206" i="7"/>
  <c r="H2623" i="7"/>
  <c r="H2320" i="7"/>
  <c r="H3969" i="7"/>
  <c r="H4106" i="7"/>
  <c r="H5444" i="7"/>
  <c r="H5360" i="7"/>
  <c r="H5533" i="7"/>
  <c r="H5649" i="7"/>
  <c r="H3740" i="7"/>
  <c r="H4072" i="7"/>
  <c r="H4196" i="7"/>
  <c r="H3833" i="7"/>
  <c r="H3937" i="7"/>
  <c r="H3631" i="7"/>
  <c r="H4304" i="7"/>
  <c r="H4750" i="7"/>
  <c r="H5070" i="7"/>
  <c r="H4387" i="7"/>
  <c r="H4648" i="7"/>
  <c r="H4968" i="7"/>
  <c r="H6697" i="7"/>
  <c r="H5171" i="7"/>
  <c r="H6518" i="7"/>
  <c r="H6814" i="7"/>
  <c r="H5269" i="7"/>
  <c r="H8245" i="7"/>
  <c r="H8353" i="7"/>
  <c r="H8393" i="7"/>
  <c r="H6605" i="7"/>
  <c r="H8458" i="7"/>
  <c r="H8315" i="7"/>
  <c r="H8971" i="7"/>
  <c r="H8392" i="7"/>
  <c r="H8513" i="7"/>
  <c r="H8620" i="7"/>
  <c r="H9092" i="7"/>
  <c r="H8275" i="7"/>
  <c r="H8577" i="7"/>
  <c r="H9121" i="7"/>
  <c r="H8918" i="7"/>
  <c r="H3811" i="7"/>
  <c r="H3903" i="7"/>
  <c r="H4031" i="7"/>
  <c r="H4159" i="7"/>
  <c r="H4446" i="7"/>
  <c r="H4527" i="7"/>
  <c r="H4835" i="7"/>
  <c r="H4272" i="7"/>
  <c r="H4721" i="7"/>
  <c r="H8855" i="7"/>
  <c r="H9013" i="7"/>
  <c r="H5585" i="7"/>
  <c r="H9159" i="7"/>
  <c r="H9177" i="7"/>
  <c r="H5720" i="7"/>
  <c r="H4002" i="7"/>
  <c r="H4426" i="7"/>
  <c r="H4597" i="7"/>
  <c r="H8211" i="7"/>
  <c r="H8169" i="7"/>
  <c r="H8776" i="7"/>
  <c r="H8844" i="7"/>
  <c r="H9048" i="7"/>
  <c r="H9081" i="7"/>
  <c r="H8705" i="7"/>
  <c r="H8802" i="7"/>
  <c r="H9114" i="7"/>
  <c r="H5595" i="7"/>
  <c r="H9181" i="7"/>
  <c r="H9162" i="7"/>
  <c r="H5731" i="7"/>
  <c r="H5730" i="7"/>
  <c r="H9148" i="7"/>
  <c r="H5404" i="7"/>
  <c r="H5491" i="7"/>
  <c r="H5582" i="7"/>
  <c r="H5717" i="7"/>
  <c r="H4594" i="7"/>
  <c r="H4807" i="7"/>
  <c r="H5123" i="7"/>
  <c r="H4424" i="7"/>
  <c r="H4508" i="7"/>
  <c r="H5020" i="7"/>
  <c r="H4693" i="7"/>
  <c r="H4913" i="7"/>
  <c r="H5220" i="7"/>
  <c r="H5315" i="7"/>
  <c r="H9168" i="7"/>
  <c r="H9153" i="7"/>
  <c r="H5353" i="7"/>
  <c r="H5526" i="7"/>
  <c r="H5437" i="7"/>
  <c r="H5525" i="7"/>
  <c r="H5639" i="7"/>
  <c r="H5640" i="7"/>
  <c r="H2619" i="7"/>
  <c r="H2703" i="7"/>
  <c r="H2783" i="7"/>
  <c r="H2879" i="7"/>
  <c r="H2974" i="7"/>
  <c r="H4188" i="7"/>
  <c r="H3729" i="7"/>
  <c r="H3929" i="7"/>
  <c r="H3622" i="7"/>
  <c r="H4063" i="7"/>
  <c r="H4742" i="7"/>
  <c r="H5062" i="7"/>
  <c r="H4379" i="7"/>
  <c r="H4639" i="7"/>
  <c r="H4855" i="7"/>
  <c r="H4959" i="7"/>
  <c r="H5163" i="7"/>
  <c r="H4295" i="7"/>
  <c r="H4465" i="7"/>
  <c r="H4545" i="7"/>
  <c r="H8312" i="7"/>
  <c r="H8389" i="7"/>
  <c r="H5260" i="7"/>
  <c r="H8350" i="7"/>
  <c r="H8915" i="7"/>
  <c r="H9023" i="7"/>
  <c r="H9063" i="7"/>
  <c r="H9135" i="7"/>
  <c r="H8816" i="7"/>
  <c r="H8968" i="7"/>
  <c r="H9120" i="7"/>
  <c r="H8781" i="7"/>
  <c r="H8869" i="7"/>
  <c r="H9129" i="7"/>
  <c r="H9141" i="7"/>
  <c r="H8457" i="7"/>
  <c r="H8511" i="7"/>
  <c r="H8618" i="7"/>
  <c r="H8662" i="7"/>
  <c r="H9090" i="7"/>
</calcChain>
</file>

<file path=xl/sharedStrings.xml><?xml version="1.0" encoding="utf-8"?>
<sst xmlns="http://schemas.openxmlformats.org/spreadsheetml/2006/main" count="32460" uniqueCount="1768">
  <si>
    <t>donor_name</t>
  </si>
  <si>
    <t>recipient_name</t>
  </si>
  <si>
    <t>contribution</t>
  </si>
  <si>
    <t>year</t>
  </si>
  <si>
    <t>The Carthage Foundation</t>
  </si>
  <si>
    <t>Allegheny Institute for Public Policy</t>
  </si>
  <si>
    <t>America's Survival</t>
  </si>
  <si>
    <t>Atlas Economic Research Foundation</t>
  </si>
  <si>
    <t>Cato Institute</t>
  </si>
  <si>
    <t>Counterterrorism &amp; Security Education and Research Foundation</t>
  </si>
  <si>
    <t>Federation for American Immigration Reform</t>
  </si>
  <si>
    <t>High Frontier</t>
  </si>
  <si>
    <t>Institute on Religion and Democracy</t>
  </si>
  <si>
    <t>Nonproliferation Policy Education Center</t>
  </si>
  <si>
    <t>Property and Environment Research Center</t>
  </si>
  <si>
    <t>Maldon Institute</t>
  </si>
  <si>
    <t>NumbersUSA</t>
  </si>
  <si>
    <t>The Center for Individual Rights</t>
  </si>
  <si>
    <t>Committee for a Constructive Tomorrow</t>
  </si>
  <si>
    <t>Independent Women's Forum</t>
  </si>
  <si>
    <t>Institute for Research on the Economics of Taxation</t>
  </si>
  <si>
    <t>Pacific Legal Foundation</t>
  </si>
  <si>
    <t>University of Virginia School of Law</t>
  </si>
  <si>
    <t>California Association of Scholars</t>
  </si>
  <si>
    <t>Collegiate Network</t>
  </si>
  <si>
    <t>Commentary</t>
  </si>
  <si>
    <t>Criminal Justice Legal Foundation</t>
  </si>
  <si>
    <t>Defense Forum Foundation</t>
  </si>
  <si>
    <t>Diversity Alliance for a Sustainable America</t>
  </si>
  <si>
    <t>Foundation for Cultural Review</t>
  </si>
  <si>
    <t>Free Congress Research and Education Foundation</t>
  </si>
  <si>
    <t>George Mason University</t>
  </si>
  <si>
    <t>Hudson Institute</t>
  </si>
  <si>
    <t>Institute for Health Freedom</t>
  </si>
  <si>
    <t>Institute for Humane Studies</t>
  </si>
  <si>
    <t>Institute for International Studies</t>
  </si>
  <si>
    <t>Judicial Watch</t>
  </si>
  <si>
    <t>Morley Publishing Group</t>
  </si>
  <si>
    <t>Mountain States Legal Foundation</t>
  </si>
  <si>
    <t>National Center for Public Policy Research</t>
  </si>
  <si>
    <t>National Defense University</t>
  </si>
  <si>
    <t>The Society for the Education of Physicians &amp; Patients</t>
  </si>
  <si>
    <t>American Civil Rights Union</t>
  </si>
  <si>
    <t>Association of Literary Scholars and Critics</t>
  </si>
  <si>
    <t>Center for Security Policy</t>
  </si>
  <si>
    <t>George C. Marshall Institute</t>
  </si>
  <si>
    <t>National Institute for Public Policy</t>
  </si>
  <si>
    <t>National Legal and Policy Center</t>
  </si>
  <si>
    <t>National Strategy Forum</t>
  </si>
  <si>
    <t>American Foreign Policy Council</t>
  </si>
  <si>
    <t>American Jewish Committee</t>
  </si>
  <si>
    <t>The Cinema Foundation Inc.</t>
  </si>
  <si>
    <t>Defenders of Property Rights</t>
  </si>
  <si>
    <t>Foundation for Research on Economics &amp; the Environment</t>
  </si>
  <si>
    <t>Greater Pittsburgh Community Food Bank</t>
  </si>
  <si>
    <t>Institute on Religion and Public Life</t>
  </si>
  <si>
    <t>Landmark Legal Foundation</t>
  </si>
  <si>
    <t>Missouri State University</t>
  </si>
  <si>
    <t>American Enterprise Institute for Public Policy Research</t>
  </si>
  <si>
    <t>Center for Individual Freedom</t>
  </si>
  <si>
    <t>Center for Media and Public Affairs</t>
  </si>
  <si>
    <t>The Freedom Foundation</t>
  </si>
  <si>
    <t>Institute For Foreign Policy Analysis</t>
  </si>
  <si>
    <t>Institute of the North</t>
  </si>
  <si>
    <t>Issues and Views Open Forum Foundation</t>
  </si>
  <si>
    <t>Louisiana Foundation for Excellence in Science Technology &amp; Education</t>
  </si>
  <si>
    <t>Reason Foundation</t>
  </si>
  <si>
    <t>Southeastern Legal Foundation</t>
  </si>
  <si>
    <t>The Claremont Institute</t>
  </si>
  <si>
    <t>American Civil Rights Institute</t>
  </si>
  <si>
    <t>Capital Research Center</t>
  </si>
  <si>
    <t>Federalist Society for Law and Public Policy Studies</t>
  </si>
  <si>
    <t>Foreign Policy Research Institute</t>
  </si>
  <si>
    <t>Intercollegiate Studies Institute</t>
  </si>
  <si>
    <t>Jamestown Foundation</t>
  </si>
  <si>
    <t>New Citizenship Project</t>
  </si>
  <si>
    <t>New England Legal Foundation</t>
  </si>
  <si>
    <t>Patrick Henry Center for Individual Liberty</t>
  </si>
  <si>
    <t>American Council of Trustees and Alumni</t>
  </si>
  <si>
    <t>Americans for Tax Reform Foundation</t>
  </si>
  <si>
    <t>Center for Immigration Studies</t>
  </si>
  <si>
    <t>David Horowitz Freedom Center</t>
  </si>
  <si>
    <t>Discovery Institute</t>
  </si>
  <si>
    <t>Foundation for the Advancement of Monetary Education</t>
  </si>
  <si>
    <t>National Taxpayers Union Foundation</t>
  </si>
  <si>
    <t>Statistical Assessment Service</t>
  </si>
  <si>
    <t>American Association for Small Property Ownership</t>
  </si>
  <si>
    <t>Foundation for Individual Rights in Education</t>
  </si>
  <si>
    <t>Frontiers of Freedom Institute</t>
  </si>
  <si>
    <t>Manhattan Institute for Policy Research</t>
  </si>
  <si>
    <t>One Nation/One California Research and Education Fund</t>
  </si>
  <si>
    <t>Paul H. Nitze School of Advanced International Studies</t>
  </si>
  <si>
    <t>The Heritage Foundation</t>
  </si>
  <si>
    <t>Toward Tradition</t>
  </si>
  <si>
    <t>Washington Legal Foundation</t>
  </si>
  <si>
    <t>Clare Boothe Luce Policy Institute</t>
  </si>
  <si>
    <t>Coalition for Local Sovereignty</t>
  </si>
  <si>
    <t>Critical Review Foundation</t>
  </si>
  <si>
    <t>Institute for Policy Innovation</t>
  </si>
  <si>
    <t>Mont Pelerin Society</t>
  </si>
  <si>
    <t>American Studies Center</t>
  </si>
  <si>
    <t>American Tort Reform Foundation</t>
  </si>
  <si>
    <t>Catholic University of America</t>
  </si>
  <si>
    <t>Connecticut Association of Scholars</t>
  </si>
  <si>
    <t>Hoover Institution on War Revolution and Peace</t>
  </si>
  <si>
    <t>Women's Freedom Network</t>
  </si>
  <si>
    <t>Accuracy in Media</t>
  </si>
  <si>
    <t>American Defense Institute</t>
  </si>
  <si>
    <t>Americans Back In Charge</t>
  </si>
  <si>
    <t>Center for Education Reform</t>
  </si>
  <si>
    <t>Gallatin Writers</t>
  </si>
  <si>
    <t>Harvard University</t>
  </si>
  <si>
    <t>Social Philosophy and Policy Foundation</t>
  </si>
  <si>
    <t>Women for Freedom</t>
  </si>
  <si>
    <t>Better Government Association</t>
  </si>
  <si>
    <t>Boston College</t>
  </si>
  <si>
    <t>Center for a Free Cuba</t>
  </si>
  <si>
    <t>Drug Free America Foundation</t>
  </si>
  <si>
    <t>First Principles Inc.</t>
  </si>
  <si>
    <t>Florida State University</t>
  </si>
  <si>
    <t>Foundation for Economic Education</t>
  </si>
  <si>
    <t>Freedom House</t>
  </si>
  <si>
    <t>George Washington University</t>
  </si>
  <si>
    <t>John Locke Institute</t>
  </si>
  <si>
    <t>Michigan State University</t>
  </si>
  <si>
    <t>Pepperdine University</t>
  </si>
  <si>
    <t>Villanova University</t>
  </si>
  <si>
    <t>American Spectator Foundation</t>
  </si>
  <si>
    <t>Media Research Center</t>
  </si>
  <si>
    <t>National Center for Policy Analysis</t>
  </si>
  <si>
    <t>Pacific Academy for Advanced Studies</t>
  </si>
  <si>
    <t>Tax Foundation</t>
  </si>
  <si>
    <t>Center for Strategic and International Studies</t>
  </si>
  <si>
    <t>Claremont McKenna College</t>
  </si>
  <si>
    <t>Commonwealth Foundation for Public Policy Alternatives</t>
  </si>
  <si>
    <t>Institute for Contemporary Studies</t>
  </si>
  <si>
    <t>United States Global Strategy Council</t>
  </si>
  <si>
    <t>Council for Basic Education</t>
  </si>
  <si>
    <t>Johns Hopkins University</t>
  </si>
  <si>
    <t>National Affairs</t>
  </si>
  <si>
    <t>University of Texas at Arlington</t>
  </si>
  <si>
    <t>Center for Neighborhood Enterprise</t>
  </si>
  <si>
    <t>Competitive Enterprise Institute</t>
  </si>
  <si>
    <t>ETV Endowment of South Carolina</t>
  </si>
  <si>
    <t>Harvard Kennedy School of Government</t>
  </si>
  <si>
    <t>Mid-America Institute for Public Policy Research</t>
  </si>
  <si>
    <t>National Forum Foundation</t>
  </si>
  <si>
    <t>New York University</t>
  </si>
  <si>
    <t>Safe Streets Alliance</t>
  </si>
  <si>
    <t>Boston University</t>
  </si>
  <si>
    <t>Fraser Institute</t>
  </si>
  <si>
    <t>Wheaton College</t>
  </si>
  <si>
    <t>Brandywine Conservancy</t>
  </si>
  <si>
    <t>Naval War College</t>
  </si>
  <si>
    <t>Alexis de Tocqueville Institution</t>
  </si>
  <si>
    <t>University of California Los Angeles</t>
  </si>
  <si>
    <t>Institute for Educational Affairs</t>
  </si>
  <si>
    <t>Media Institute</t>
  </si>
  <si>
    <t>New York Law School</t>
  </si>
  <si>
    <t>New York University School of Law</t>
  </si>
  <si>
    <t>University of South Carolina Aiken</t>
  </si>
  <si>
    <t>Winston Churchill Travelling Fellowships Foundation</t>
  </si>
  <si>
    <t>World Affairs Council of Pittsburgh</t>
  </si>
  <si>
    <t>Committee for the Free World</t>
  </si>
  <si>
    <t>Institute for the Study of the Americas</t>
  </si>
  <si>
    <t>Lawyers for the Republic Inc.</t>
  </si>
  <si>
    <t>American Security Council Foundation</t>
  </si>
  <si>
    <t>National Strategy Information Center</t>
  </si>
  <si>
    <t>Pro Demca</t>
  </si>
  <si>
    <t>Center for Peace and Freedom</t>
  </si>
  <si>
    <t>Citizens Committee for the Pro-Democratic Coalition in Central America</t>
  </si>
  <si>
    <t>Committee on the Present Danger</t>
  </si>
  <si>
    <t>Ethics and Public Policy Center</t>
  </si>
  <si>
    <t>Foundation for American Communications</t>
  </si>
  <si>
    <t>Freedom Federation Inc.</t>
  </si>
  <si>
    <t>Institute for Philosophical and Social Research</t>
  </si>
  <si>
    <t>Public Research Syndicated</t>
  </si>
  <si>
    <t>Smith College</t>
  </si>
  <si>
    <t>Texas A&amp;M University</t>
  </si>
  <si>
    <t>American Foundation for Resistance International</t>
  </si>
  <si>
    <t>Capital Legal Foundation</t>
  </si>
  <si>
    <t>Center for Judicial Studies</t>
  </si>
  <si>
    <t>Center for Security Studies</t>
  </si>
  <si>
    <t>European-American Institute for Security Research</t>
  </si>
  <si>
    <t>Foundation for Democratic Education</t>
  </si>
  <si>
    <t>Heartland Institute</t>
  </si>
  <si>
    <t>International Projects Assistance Services</t>
  </si>
  <si>
    <t>Sabre Foundation</t>
  </si>
  <si>
    <t>United States Strategic Institute</t>
  </si>
  <si>
    <t>American Bar Association</t>
  </si>
  <si>
    <t>American Geological Institute</t>
  </si>
  <si>
    <t>American Legal Foundation</t>
  </si>
  <si>
    <t>American Society of Local Officials</t>
  </si>
  <si>
    <t>Scaife Family Foundation</t>
  </si>
  <si>
    <t>Ability Center of Greater Toledo</t>
  </si>
  <si>
    <t>Achievement Centers for Children &amp; Families</t>
  </si>
  <si>
    <t>All Creatures Sanctuary</t>
  </si>
  <si>
    <t>Allegheny Land Trust</t>
  </si>
  <si>
    <t>American Society for the Prevention of Cruelty to Animals</t>
  </si>
  <si>
    <t>Animal Adoption Center</t>
  </si>
  <si>
    <t>Animal Recovery Mission</t>
  </si>
  <si>
    <t>Animal Rescue League of Western Pennsylvania</t>
  </si>
  <si>
    <t>Betty Ford Center</t>
  </si>
  <si>
    <t>Big Brothers Big Sisters of Greater Pittsburgh</t>
  </si>
  <si>
    <t>Busch Wildlife Sanctuary</t>
  </si>
  <si>
    <t>Canine Companions for Independence Southeast Region</t>
  </si>
  <si>
    <t>Caring Children/Clothing Children</t>
  </si>
  <si>
    <t>Carnegie Library of Pittsburgh</t>
  </si>
  <si>
    <t>CASA of Allegheny County</t>
  </si>
  <si>
    <t>Center on Addiction and the Family</t>
  </si>
  <si>
    <t>Centro Infantil San Pablo</t>
  </si>
  <si>
    <t>Children's Home Society of Florida</t>
  </si>
  <si>
    <t>Circle Tail (Pleasant Plain OH)</t>
  </si>
  <si>
    <t>Crisis Center North (Pittsburgh PA)</t>
  </si>
  <si>
    <t>Crossroads Club Inc.</t>
  </si>
  <si>
    <t>Delaware Valley Golden Retriever Rescue</t>
  </si>
  <si>
    <t>Dolphin Research Center</t>
  </si>
  <si>
    <t>Dress for Success Pittsburgh</t>
  </si>
  <si>
    <t>Entrepreneuring Youth (Pittsburgh PA)</t>
  </si>
  <si>
    <t>Family Resources of Pennsylvania</t>
  </si>
  <si>
    <t>Friends of the Needy</t>
  </si>
  <si>
    <t>Glade Run Foundation</t>
  </si>
  <si>
    <t>Gratitude House (West Palm Beach FL)</t>
  </si>
  <si>
    <t>Hazelden Foundation</t>
  </si>
  <si>
    <t>Heart &amp; Soul Animal Sanctuary</t>
  </si>
  <si>
    <t>Horse Haven of Tennessee</t>
  </si>
  <si>
    <t>HORSE of Connecticut</t>
  </si>
  <si>
    <t>Horses and the Handicapped of South Florida</t>
  </si>
  <si>
    <t>Institute for Research Education and Training in Addictions</t>
  </si>
  <si>
    <t>Jack The Bike Man</t>
  </si>
  <si>
    <t>Kelly Anne Dolan Memorial Fund</t>
  </si>
  <si>
    <t>Kody Snodgrass Memorial Foundation</t>
  </si>
  <si>
    <t>Longhopes Donkey Shelter</t>
  </si>
  <si>
    <t>Make-A-Wish Foundation of Greater Pennsylvania and Southern West Virginia</t>
  </si>
  <si>
    <t>McCarthy's Wildlife Sanctuary</t>
  </si>
  <si>
    <t>National Disaster Search Dog Foundation</t>
  </si>
  <si>
    <t>National Fatherhood Initiative</t>
  </si>
  <si>
    <t>National Rural Alcohol and Drug Abuse Network</t>
  </si>
  <si>
    <t>New Horizons Service Dogs</t>
  </si>
  <si>
    <t>New York Presbterian Hospital Lung Program</t>
  </si>
  <si>
    <t>Operation Warm</t>
  </si>
  <si>
    <t>Palm Beach Island Cats</t>
  </si>
  <si>
    <t>Paws 4 Liberty</t>
  </si>
  <si>
    <t>Pets for the Elderly Foundation</t>
  </si>
  <si>
    <t>Philanthropy Roundtable</t>
  </si>
  <si>
    <t>Pittsburgh Symphony Orchestra</t>
  </si>
  <si>
    <t>Place for Hope</t>
  </si>
  <si>
    <t>ProEnglish</t>
  </si>
  <si>
    <t>Puppies Behind Bars</t>
  </si>
  <si>
    <t>Saltworks Theatre Company</t>
  </si>
  <si>
    <t>Shelter for Abused Women &amp; Children</t>
  </si>
  <si>
    <t>SOS 4 Paws Inc</t>
  </si>
  <si>
    <t>St. Luke's-Roosevelt Hospital Center</t>
  </si>
  <si>
    <t>St. Nicholas Russian Orthodox Church (Duquesne PA)</t>
  </si>
  <si>
    <t>University of California San Diego</t>
  </si>
  <si>
    <t>University of Pittsburgh</t>
  </si>
  <si>
    <t>University of Utah School on Alcoholism and Other Drug Dependencies</t>
  </si>
  <si>
    <t>Urban Youth Impact</t>
  </si>
  <si>
    <t>Variety The Children's Charity of Pittsburgh</t>
  </si>
  <si>
    <t>Vinceremos Therapeutic Riding Center</t>
  </si>
  <si>
    <t>West Palm Beach Library Foundation</t>
  </si>
  <si>
    <t>Assistance Dogs of America</t>
  </si>
  <si>
    <t>Bergin University of Canine Studies</t>
  </si>
  <si>
    <t>Children's Hospital of Pittsburgh of UPMC</t>
  </si>
  <si>
    <t>Families First of Palm Beach County</t>
  </si>
  <si>
    <t>First Step Recovery Homes</t>
  </si>
  <si>
    <t>Historical Society of Palm Beach County</t>
  </si>
  <si>
    <t>Hosanna Industries Inc.</t>
  </si>
  <si>
    <t>Magee-Womens Research Institute and Foundation</t>
  </si>
  <si>
    <t>Opportunity Inc. (West Palm Beach FL)</t>
  </si>
  <si>
    <t>Wayside House (Delray Beach FL)</t>
  </si>
  <si>
    <t>University of Utah</t>
  </si>
  <si>
    <t>The Crossroads Club (Delray Beach FL)</t>
  </si>
  <si>
    <t>Quantum House</t>
  </si>
  <si>
    <t>Pittsburgh Botanic Garden</t>
  </si>
  <si>
    <t>Elders on the Edge Pet Fund</t>
  </si>
  <si>
    <t>Big Dog Ranch Rescue</t>
  </si>
  <si>
    <t>Boys &amp; Girls Clubs of Palm Beach County</t>
  </si>
  <si>
    <t>Golden Retriever Foundation</t>
  </si>
  <si>
    <t>HealthCorps</t>
  </si>
  <si>
    <t>Women's Center &amp; Shelter of Greater Pittsburgh</t>
  </si>
  <si>
    <t>Caron Foundation</t>
  </si>
  <si>
    <t>Campus Crusade for Christ</t>
  </si>
  <si>
    <t>Bethlehem Haven (Pittsburgh PA)</t>
  </si>
  <si>
    <t>CONTACT Pittsburgh Inc.</t>
  </si>
  <si>
    <t>Hanley Center Foundation</t>
  </si>
  <si>
    <t>Pressley Ridge (Pittsburgh PA)</t>
  </si>
  <si>
    <t>Sewickley Academy (Sewickley PA)</t>
  </si>
  <si>
    <t>Strength Inc.</t>
  </si>
  <si>
    <t>The Albert Schweitzer Fellowship</t>
  </si>
  <si>
    <t>Thoroughbred Retirement Foundation</t>
  </si>
  <si>
    <t>Breast Cancer Research Foundation</t>
  </si>
  <si>
    <t>Auberle Development (McKeesport PA)</t>
  </si>
  <si>
    <t>America's VetDogs</t>
  </si>
  <si>
    <t>Fund for Advancement of Minorities Through Education</t>
  </si>
  <si>
    <t>Daily Bread Food Bank (West Palm Beach FL)</t>
  </si>
  <si>
    <t>Network For Teaching Entrepreneurship</t>
  </si>
  <si>
    <t>Pure Thoughts Inc. (Loxahatchee FL)</t>
  </si>
  <si>
    <t>Rutgers The State University of New Jersey</t>
  </si>
  <si>
    <t>Sewickley Valley YMCA</t>
  </si>
  <si>
    <t>The Episcopal Church of Bethesda-by-the-Sea</t>
  </si>
  <si>
    <t>Boys &amp; Girls Clubs of Martin County</t>
  </si>
  <si>
    <t>Big Brothers Big Sisters of Palm Beach</t>
  </si>
  <si>
    <t>ASL Readers (Warrendale PA)</t>
  </si>
  <si>
    <t>Angel's Place (Pittsburgh PA)</t>
  </si>
  <si>
    <t>Animal Care and Welfare (Pittsburgh PA)</t>
  </si>
  <si>
    <t>American Red Cross - Greater Palm Beach Area Chapter</t>
  </si>
  <si>
    <t>832 K-9's Deputy Dogs</t>
  </si>
  <si>
    <t>Florida's Vision Quest</t>
  </si>
  <si>
    <t>Deliver the Dream Inc.</t>
  </si>
  <si>
    <t>Darkness to Light (Charleston SC)</t>
  </si>
  <si>
    <t>Leadership To Keep Children Alcohol Free Foundation</t>
  </si>
  <si>
    <t>Palm Beach Infectious Disease Institute</t>
  </si>
  <si>
    <t>PB&amp;J Family Services</t>
  </si>
  <si>
    <t>Pennsylvania SPCA</t>
  </si>
  <si>
    <t>Planned Parenthood of Western Pennsylvania</t>
  </si>
  <si>
    <t>Safe Harbor Animal Rescue and Clinic</t>
  </si>
  <si>
    <t>The Neighborhood Academy (Pittsburgh PA)</t>
  </si>
  <si>
    <t>Union Aid Society</t>
  </si>
  <si>
    <t>Center for Creative Education (Florida)</t>
  </si>
  <si>
    <t>Canine Partners for Life</t>
  </si>
  <si>
    <t>Association of American Educators Foundation</t>
  </si>
  <si>
    <t>Allegheny Council To Improve Our Neighborhoods</t>
  </si>
  <si>
    <t>Adopt A Cat Foundation</t>
  </si>
  <si>
    <t>Gateway Rehabilitation Center</t>
  </si>
  <si>
    <t>Everglades Foundation</t>
  </si>
  <si>
    <t>Edvocacy Research Corporation</t>
  </si>
  <si>
    <t>Gulfstream Goodwill Industries Inc.</t>
  </si>
  <si>
    <t>New York University School of Medicine</t>
  </si>
  <si>
    <t>Palm Beach Zoo at Dreher Park</t>
  </si>
  <si>
    <t>Road Recovery Foundation</t>
  </si>
  <si>
    <t>Saint Vincent College</t>
  </si>
  <si>
    <t>The Glen Montessori School (Pittsburgh PA)</t>
  </si>
  <si>
    <t>American Red Cross</t>
  </si>
  <si>
    <t>10th Life Sanctuary (Boca Raton FL)</t>
  </si>
  <si>
    <t>Friends of Sound Horses</t>
  </si>
  <si>
    <t>Flying Change Inc.</t>
  </si>
  <si>
    <t>FLA Four Legged Advocates Inc.</t>
  </si>
  <si>
    <t>Fern Hollow Nature Center</t>
  </si>
  <si>
    <t>Extra Mile Education Foundation</t>
  </si>
  <si>
    <t>Dreamfinder Farms Inc.</t>
  </si>
  <si>
    <t>Crossroads Foundation (Pittsburgh PA)</t>
  </si>
  <si>
    <t>Coalition to Educate Alternatives of Palm Beach County</t>
  </si>
  <si>
    <t>Center for Family Services of Palm Beach County</t>
  </si>
  <si>
    <t>Good Grief Center</t>
  </si>
  <si>
    <t>National Center for Missing and Exploited Children</t>
  </si>
  <si>
    <t>National Police Bloodhound Association</t>
  </si>
  <si>
    <t>Paws With A Cause</t>
  </si>
  <si>
    <t>Radio Information Service</t>
  </si>
  <si>
    <t>St. Paul's Episcopal Church (Delray Beach FL)</t>
  </si>
  <si>
    <t>Westmoreland Community Action</t>
  </si>
  <si>
    <t>Carnegie Museums of Pittsburgh</t>
  </si>
  <si>
    <t>Carnegie Museum of Art</t>
  </si>
  <si>
    <t>Carlisle Academy Integrative Equine Therapy &amp; Sports</t>
  </si>
  <si>
    <t>Animal Rescue Force of South Florida</t>
  </si>
  <si>
    <t>American Society of Addiction Medicine</t>
  </si>
  <si>
    <t>American Indian Institute</t>
  </si>
  <si>
    <t>Forbes Health Foundation</t>
  </si>
  <si>
    <t>DePaul School for Hearing &amp; Speech (Pittsburgh PA)</t>
  </si>
  <si>
    <t>Children's Place at Home Safe Inc.</t>
  </si>
  <si>
    <t>Central Outreach Resource and Referral Center</t>
  </si>
  <si>
    <t>Helping Hands to Animals</t>
  </si>
  <si>
    <t>Kingsley Association</t>
  </si>
  <si>
    <t>National Center for Juvenile Justice</t>
  </si>
  <si>
    <t>Norton Museum of Art</t>
  </si>
  <si>
    <t>Western Pennsylvania School for the Deaf</t>
  </si>
  <si>
    <t>Women's Refuge of Vero Beach</t>
  </si>
  <si>
    <t>Audubon Society of Western Pennsylvania</t>
  </si>
  <si>
    <t>ASKK</t>
  </si>
  <si>
    <t>Allegheny Cemetery Historial Association</t>
  </si>
  <si>
    <t>Gilda's Club Western Pennsylvania</t>
  </si>
  <si>
    <t>Family Hospice &amp; Palliative Care</t>
  </si>
  <si>
    <t>EyeonthePrize.org</t>
  </si>
  <si>
    <t>Eagle's Nest Ranch &amp; Academy</t>
  </si>
  <si>
    <t>Doris Day Animal Foundation</t>
  </si>
  <si>
    <t>Colorado Boys Ranch Foundation</t>
  </si>
  <si>
    <t>Helping Hands to Animals Inc.</t>
  </si>
  <si>
    <t>Housing Opportunities Inc.</t>
  </si>
  <si>
    <t>National Ovarian Cancer Coalition</t>
  </si>
  <si>
    <t>One To One Citizen Advocacy</t>
  </si>
  <si>
    <t>Orchard Foundation</t>
  </si>
  <si>
    <t>Pals for Preemies</t>
  </si>
  <si>
    <t>St. Lucie County Sheriff Office</t>
  </si>
  <si>
    <t>The Haven Inc.</t>
  </si>
  <si>
    <t>The Scott Conservancy</t>
  </si>
  <si>
    <t>Boyton Beach Tigers Youth Soccer Club</t>
  </si>
  <si>
    <t>Beginning With Books</t>
  </si>
  <si>
    <t>Allegheny County Court Appointed Special Advocate Program</t>
  </si>
  <si>
    <t>Friends of Green Chimneys</t>
  </si>
  <si>
    <t>CLEAR - Pittsburgh Leadership Foundation</t>
  </si>
  <si>
    <t>Golden Triangle Radio Information Center</t>
  </si>
  <si>
    <t>Kerr Memorial Museum</t>
  </si>
  <si>
    <t>National Center for Victims of Crime</t>
  </si>
  <si>
    <t>Palm Beach County Animal Care &amp; Control</t>
  </si>
  <si>
    <t>Susan G. Komen for the Cure</t>
  </si>
  <si>
    <t>Thomas More Law Center</t>
  </si>
  <si>
    <t>University of California San Francisco</t>
  </si>
  <si>
    <t>FosterCat Inc.</t>
  </si>
  <si>
    <t>Delta Society</t>
  </si>
  <si>
    <t>Chartiers Nature Conservancy</t>
  </si>
  <si>
    <t>Greater Pittsburgh Literacy Council</t>
  </si>
  <si>
    <t>Helping to Organize the Placement of Equine</t>
  </si>
  <si>
    <t>Keystone Oaks School District</t>
  </si>
  <si>
    <t>The Corporate Collection</t>
  </si>
  <si>
    <t>Western Pennsylvania Family Center</t>
  </si>
  <si>
    <t>Western Pennsylvania Humane Society</t>
  </si>
  <si>
    <t>Duquesne University</t>
  </si>
  <si>
    <t>Children's Home of Pittsburgh</t>
  </si>
  <si>
    <t>Children's Educational Opportunity (CEO) Foundation America</t>
  </si>
  <si>
    <t>Greyhound Welfare Foundation</t>
  </si>
  <si>
    <t>Gwen's Montessori School (Washington PA)</t>
  </si>
  <si>
    <t>Independence Dogs Inc.</t>
  </si>
  <si>
    <t>Ocean Impact Foundation</t>
  </si>
  <si>
    <t>Palm Beach Cat Rescue and Humane Society Inc.</t>
  </si>
  <si>
    <t>Pittsburgh Leadership Foundation</t>
  </si>
  <si>
    <t>Rebuilding Together Pittsburgh</t>
  </si>
  <si>
    <t>Riding for the Handicapped of Western Pennsylvania</t>
  </si>
  <si>
    <t>Safe Xchange/Supervised Visitation Center</t>
  </si>
  <si>
    <t>Student Conservation Association</t>
  </si>
  <si>
    <t>The Pittsburgh Project</t>
  </si>
  <si>
    <t>Three Rivers Employment Services</t>
  </si>
  <si>
    <t>UPMC Mercy</t>
  </si>
  <si>
    <t>Western Pennsylvania Conservancy</t>
  </si>
  <si>
    <t>William and Mildred Orr Compassionate Care Center</t>
  </si>
  <si>
    <t>Braille Club of Palm Beach County</t>
  </si>
  <si>
    <t>Girls Hope of Pittsburgh Inc.</t>
  </si>
  <si>
    <t>Fayette SPCA</t>
  </si>
  <si>
    <t>Education Policy Institute</t>
  </si>
  <si>
    <t>Crisis Shelter of Lawrence County</t>
  </si>
  <si>
    <t>Covenant Presbyterian Church (Ligonier PA)</t>
  </si>
  <si>
    <t>Commonwealth Education Organization</t>
  </si>
  <si>
    <t>Christian Life Skills (Pittsburgh PA)</t>
  </si>
  <si>
    <t>Center for Equal Opportunity</t>
  </si>
  <si>
    <t>Hill House Association</t>
  </si>
  <si>
    <t>Institute for American Values</t>
  </si>
  <si>
    <t>Louise Child Care Center</t>
  </si>
  <si>
    <t>Marriage Savers</t>
  </si>
  <si>
    <t>Mom's House Inc.</t>
  </si>
  <si>
    <t>Mount Ararat Community Activity Center</t>
  </si>
  <si>
    <t>Mountain Maternal Health League</t>
  </si>
  <si>
    <t>National Council for Adoption</t>
  </si>
  <si>
    <t>Neighborhood Housing Services</t>
  </si>
  <si>
    <t>North Side Christian Health Center</t>
  </si>
  <si>
    <t>Pittsburgh Civic Light Opera</t>
  </si>
  <si>
    <t>Pittsburgh Psychoanalytic Center</t>
  </si>
  <si>
    <t>Riverview Children's Center</t>
  </si>
  <si>
    <t>Ryerss Farm for Aged Equines</t>
  </si>
  <si>
    <t>Schenley Heights Community Development Program</t>
  </si>
  <si>
    <t>United Way of Allegheny County</t>
  </si>
  <si>
    <t>University of Pittsburgh School of Medicine</t>
  </si>
  <si>
    <t>Westgate Village Resident Council Inc.</t>
  </si>
  <si>
    <t>Women's Christian Renewal Inc.</t>
  </si>
  <si>
    <t>Carnegie Mellon University</t>
  </si>
  <si>
    <t>Boys &amp; Girls Clubs of America</t>
  </si>
  <si>
    <t>Boy Scouts of America - Greater Pittsburgh Council</t>
  </si>
  <si>
    <t>Books for Kids Foundation</t>
  </si>
  <si>
    <t>American Family Foundation</t>
  </si>
  <si>
    <t>Allegheny Youth Development</t>
  </si>
  <si>
    <t>Alice Lloyd College</t>
  </si>
  <si>
    <t>Adoptive Family Rights Council</t>
  </si>
  <si>
    <t>Acton Institute for the Study of Religion and Liberty</t>
  </si>
  <si>
    <t>100 Black Men of Western Pennsylvania</t>
  </si>
  <si>
    <t>Garfield Jubilee Association</t>
  </si>
  <si>
    <t>Family House Incorporated</t>
  </si>
  <si>
    <t>Family Guidance Inc.</t>
  </si>
  <si>
    <t>East Liberty Family Health Care Center Inc.</t>
  </si>
  <si>
    <t>East Liberty Development Inc.</t>
  </si>
  <si>
    <t>Community Outreach Ministries Inc.</t>
  </si>
  <si>
    <t>Church of the Holy Cross</t>
  </si>
  <si>
    <t>Children's Place and Connon's Nursery Inc.</t>
  </si>
  <si>
    <t>Holy Rosary Academy</t>
  </si>
  <si>
    <t>Light of Life Rescue Mission (Pittsburgh PA)</t>
  </si>
  <si>
    <t>Ligonier Valley Library Association</t>
  </si>
  <si>
    <t>Lutheran Service Society of Western Pennsylvania</t>
  </si>
  <si>
    <t>Minority Aviation Education Association</t>
  </si>
  <si>
    <t>National Association for Children of Alcoholics</t>
  </si>
  <si>
    <t>National Organization on Disability</t>
  </si>
  <si>
    <t>Nurturing Network Inc.</t>
  </si>
  <si>
    <t>Outside In School of Experiential Education Inc.</t>
  </si>
  <si>
    <t>Peggy Adams Animal Rescue League of Palm Beaches</t>
  </si>
  <si>
    <t>Renaissance Center</t>
  </si>
  <si>
    <t>Sharing and Caring Inc.</t>
  </si>
  <si>
    <t>Spina Bifida Association of Western Pennsylvania</t>
  </si>
  <si>
    <t>St. Francis Health Foundation</t>
  </si>
  <si>
    <t>St. Francis Medical Center</t>
  </si>
  <si>
    <t>St. Paul of the Cross Retreat Center (Pittsburgh PA)</t>
  </si>
  <si>
    <t>Teen Challenge of Western Pennsylvania</t>
  </si>
  <si>
    <t>The American Compass</t>
  </si>
  <si>
    <t>The Lord's Place</t>
  </si>
  <si>
    <t>The Postman Inc.</t>
  </si>
  <si>
    <t>Vintage</t>
  </si>
  <si>
    <t>Washington Family Council</t>
  </si>
  <si>
    <t>Catholic Home Bureau</t>
  </si>
  <si>
    <t>Freedom Alliance</t>
  </si>
  <si>
    <t>Community Involvement Foundation</t>
  </si>
  <si>
    <t>Coalition for Christian Outreach (Pittsburgh PA)</t>
  </si>
  <si>
    <t>Christian Appalachian Project</t>
  </si>
  <si>
    <t>Center for New Black Leadership</t>
  </si>
  <si>
    <t>Holy Family Home</t>
  </si>
  <si>
    <t>I Have a Dream Foundation of Pittsburgh</t>
  </si>
  <si>
    <t>Institute for Justice</t>
  </si>
  <si>
    <t>Laughlin Children's Center</t>
  </si>
  <si>
    <t>Lifesteps Inc.</t>
  </si>
  <si>
    <t>Mel Blount Youth Home of Pennsylvania</t>
  </si>
  <si>
    <t>National Kidney Foundation</t>
  </si>
  <si>
    <t>Northside Tenants Reorganization</t>
  </si>
  <si>
    <t>Of the People Foundation</t>
  </si>
  <si>
    <t>Phoenix House Foundation</t>
  </si>
  <si>
    <t>Pittsburgh Mercy Health System</t>
  </si>
  <si>
    <t>Pittsburgh Vision Services</t>
  </si>
  <si>
    <t>Presbyterian SeniorCare</t>
  </si>
  <si>
    <t>Rankin Christian Center</t>
  </si>
  <si>
    <t>Reedsville Evangelical Lutheran Church (Reedsville PA)</t>
  </si>
  <si>
    <t>Wilkinsburg Community Ministry (Wilkinsburg PA)</t>
  </si>
  <si>
    <t>Broadhead Manor Resident Council</t>
  </si>
  <si>
    <t>Blind &amp; Vision Rehabilitation Services of Pittsburgh</t>
  </si>
  <si>
    <t>Eastside Alliance</t>
  </si>
  <si>
    <t>City Mission</t>
  </si>
  <si>
    <t>Interfaith Re-Employment Group</t>
  </si>
  <si>
    <t>Jefferson Center for Character Education</t>
  </si>
  <si>
    <t>La Roche College</t>
  </si>
  <si>
    <t>Pennsylvania American Legion Housing for Homeless Veterans</t>
  </si>
  <si>
    <t>Pennsylvania State University</t>
  </si>
  <si>
    <t>Salvation Army</t>
  </si>
  <si>
    <t>National Results Council</t>
  </si>
  <si>
    <t>Transamerica Bike Relay</t>
  </si>
  <si>
    <t>Union Gospel Mission</t>
  </si>
  <si>
    <t>Visiting Nurse Foundation</t>
  </si>
  <si>
    <t>Best Friends Foundation</t>
  </si>
  <si>
    <t>Free Enterprise Partnership</t>
  </si>
  <si>
    <t>Hosanna House</t>
  </si>
  <si>
    <t>Hoyt Family Foundation</t>
  </si>
  <si>
    <t>Incarnation Children's Center</t>
  </si>
  <si>
    <t>National Kidney Foundation of Western Pennsylvania</t>
  </si>
  <si>
    <t>Wilkinsburg School District</t>
  </si>
  <si>
    <t>Boys &amp; Girls Clubs of Western Pennsylvania</t>
  </si>
  <si>
    <t>Beaver Area School District</t>
  </si>
  <si>
    <t>Geneva College</t>
  </si>
  <si>
    <t>Corporation for Educational Radio and Television</t>
  </si>
  <si>
    <t>Coalition for Addictive Diseases in Southwestern Pennsylvania</t>
  </si>
  <si>
    <t>Mount Vernon Ladies' Association</t>
  </si>
  <si>
    <t>Parent and Child Guidance Center</t>
  </si>
  <si>
    <t>Roman Catholic Diocese of Pittsburgh</t>
  </si>
  <si>
    <t>CareBreak</t>
  </si>
  <si>
    <t>Executive Service Corps of Western Pennsylvania</t>
  </si>
  <si>
    <t>Easter Seal Society of Butler County</t>
  </si>
  <si>
    <t>Communities in Schools</t>
  </si>
  <si>
    <t>Killick Inc.</t>
  </si>
  <si>
    <t>Three Rivers Rowing Association</t>
  </si>
  <si>
    <t>Three Rivers Youth</t>
  </si>
  <si>
    <t>University of California Berkeley</t>
  </si>
  <si>
    <t>Venango Area Riding For the Handicapped Inc.</t>
  </si>
  <si>
    <t>American Council for Drug Education</t>
  </si>
  <si>
    <t>Corporation for Owner Operator Projects</t>
  </si>
  <si>
    <t>City of Pittsburgh</t>
  </si>
  <si>
    <t>Mary and Alexander Laughlin Children's Center</t>
  </si>
  <si>
    <t>National Hemophilia Foundation - Western Pennsylvania Chapter</t>
  </si>
  <si>
    <t>Penn's Southwest Association</t>
  </si>
  <si>
    <t>Pittsburgh Center for the Arts</t>
  </si>
  <si>
    <t>Pittsburgh History &amp; Landmarks Foundation</t>
  </si>
  <si>
    <t>Three Rivers Adoption Council</t>
  </si>
  <si>
    <t>Unity Church of Christianity (Billings MT)</t>
  </si>
  <si>
    <t>Whale's Tale for Homeless Youth</t>
  </si>
  <si>
    <t>Youth Opportunities Unlimited</t>
  </si>
  <si>
    <t>Bethany Christian Services (Waukesha WI)</t>
  </si>
  <si>
    <t>Apollo United Presbyterian Church</t>
  </si>
  <si>
    <t>Allegheny Conference on Community Development</t>
  </si>
  <si>
    <t>All of Us Inc.</t>
  </si>
  <si>
    <t>Reformed Presbyterian Women's Association</t>
  </si>
  <si>
    <t>Three Rivers Center for Independent Living</t>
  </si>
  <si>
    <t>Womansplace</t>
  </si>
  <si>
    <t>YMCA of Greensburg</t>
  </si>
  <si>
    <t>American Legislative Exchange Council</t>
  </si>
  <si>
    <t>Golden Key International Honour Society</t>
  </si>
  <si>
    <t>Second Step Program</t>
  </si>
  <si>
    <t>Brown University</t>
  </si>
  <si>
    <t>Bidwell Training Center</t>
  </si>
  <si>
    <t>Covenant House of Florida</t>
  </si>
  <si>
    <t>Community Counseling &amp; Resource Center</t>
  </si>
  <si>
    <t>Clemson University</t>
  </si>
  <si>
    <t>Historical Society of Pennsylvania</t>
  </si>
  <si>
    <t>Morehouse School of Medicine</t>
  </si>
  <si>
    <t>Pine Manor College</t>
  </si>
  <si>
    <t>Texas Research Society on Alcoholism</t>
  </si>
  <si>
    <t>Vanderbilt University</t>
  </si>
  <si>
    <t>Wright State University</t>
  </si>
  <si>
    <t>California University of Pennsylvania</t>
  </si>
  <si>
    <t>Animal Care of Westmoreland County</t>
  </si>
  <si>
    <t>Foundation for Abraxas</t>
  </si>
  <si>
    <t>Enterprise Corporation of Pittsburgh</t>
  </si>
  <si>
    <t>Easter Seal Society of Allegheny County</t>
  </si>
  <si>
    <t>Drug Connection The</t>
  </si>
  <si>
    <t>City of Williamsport</t>
  </si>
  <si>
    <t>Center for Public Philosophy</t>
  </si>
  <si>
    <t>Interfaith Committee on Housing</t>
  </si>
  <si>
    <t>Just Say No Foundation</t>
  </si>
  <si>
    <t>National Council of Jewish Women Pittsburgh Section</t>
  </si>
  <si>
    <t>Salvation Army - Western Pennsylvania Division</t>
  </si>
  <si>
    <t>Trinity Church (Pittsburgh PA)</t>
  </si>
  <si>
    <t>Verland Foundation</t>
  </si>
  <si>
    <t>Vernon Johnson Institute</t>
  </si>
  <si>
    <t>Walnut Street Theatre</t>
  </si>
  <si>
    <t>Wildlife Conservation Society</t>
  </si>
  <si>
    <t>Allegheny County Literacy Council</t>
  </si>
  <si>
    <t>George Junior Republic</t>
  </si>
  <si>
    <t>Dole Foundation</t>
  </si>
  <si>
    <t>Central Northside Reading is Fundamental</t>
  </si>
  <si>
    <t>Goodwill Industries of Pittsburgh</t>
  </si>
  <si>
    <t>Harmarville Foundation Inc.</t>
  </si>
  <si>
    <t>Harundale Youth Center Inc.</t>
  </si>
  <si>
    <t>New England Institute of Addiction Studies</t>
  </si>
  <si>
    <t>Onala Club</t>
  </si>
  <si>
    <t>Open Doors for the Handicapped</t>
  </si>
  <si>
    <t>Pilgrim Project</t>
  </si>
  <si>
    <t>South Hills Interfaith Ministries</t>
  </si>
  <si>
    <t>St. Francis General Hospital</t>
  </si>
  <si>
    <t>University of Virginia</t>
  </si>
  <si>
    <t>Up With People</t>
  </si>
  <si>
    <t>West Branch Drug and Alcohol Abuse Commission</t>
  </si>
  <si>
    <t>Western Pennsylvania School for Blind Children</t>
  </si>
  <si>
    <t>Wilkinsburg Commission Inc.</t>
  </si>
  <si>
    <t>Canterbury Place</t>
  </si>
  <si>
    <t>Borough of Glassport</t>
  </si>
  <si>
    <t>Arsenal Family and Children's Center</t>
  </si>
  <si>
    <t>Allegheny County Association for Children with Learning Disabilities</t>
  </si>
  <si>
    <t>International Rescue Committee</t>
  </si>
  <si>
    <t>Neighborhelp IV</t>
  </si>
  <si>
    <t>Rosie's Place; Inc.</t>
  </si>
  <si>
    <t>St. Peter's Child Development Centers</t>
  </si>
  <si>
    <t>Western Pennsylvania Hospital</t>
  </si>
  <si>
    <t>Economic Education for Clergy</t>
  </si>
  <si>
    <t>Chemical People Institute</t>
  </si>
  <si>
    <t>Rockford Institute</t>
  </si>
  <si>
    <t>South Hills Chorale</t>
  </si>
  <si>
    <t>The Ellis School (Pittsburgh PA)</t>
  </si>
  <si>
    <t>The Sunlight Inc.</t>
  </si>
  <si>
    <t>Trinity School for Ministry (Ambridge PA)</t>
  </si>
  <si>
    <t>Try Again Homes Inc.</t>
  </si>
  <si>
    <t>Harmarville Rehabilitation Center Inc.</t>
  </si>
  <si>
    <t>National Horse Show Foundation</t>
  </si>
  <si>
    <t>National Legal Center for the Public Interest</t>
  </si>
  <si>
    <t>Sarah Scaife Foundation</t>
  </si>
  <si>
    <t>America's Future Foundation</t>
  </si>
  <si>
    <t>Atlantic Legal Foundation</t>
  </si>
  <si>
    <t>Center for the Study of the Presidency and Congress</t>
  </si>
  <si>
    <t>Citizens' Council for Health Freedom</t>
  </si>
  <si>
    <t>FreedomWorks Foundation</t>
  </si>
  <si>
    <t>Galen Institute</t>
  </si>
  <si>
    <t>Human Rights Foundation</t>
  </si>
  <si>
    <t>International Freedom Educational Foundation</t>
  </si>
  <si>
    <t>Mercatus Center</t>
  </si>
  <si>
    <t>National Association of Scholars</t>
  </si>
  <si>
    <t>NumbersUSA Education and Research Foundation</t>
  </si>
  <si>
    <t>Pacific Research Institute for Public Policy</t>
  </si>
  <si>
    <t>Princeton University</t>
  </si>
  <si>
    <t>The Fletcher School of Law and Diplomacy</t>
  </si>
  <si>
    <t>The Institute of World Politics</t>
  </si>
  <si>
    <t>The University of Chicago</t>
  </si>
  <si>
    <t>University of Kentucky</t>
  </si>
  <si>
    <t>Foundation for Defense of Democracies</t>
  </si>
  <si>
    <t>George Mason University School of Law</t>
  </si>
  <si>
    <t>International Policy Network US</t>
  </si>
  <si>
    <t>Ligonier Valley School District</t>
  </si>
  <si>
    <t>Philadelphia Society</t>
  </si>
  <si>
    <t>Special Operations Warrior Foundation</t>
  </si>
  <si>
    <t>Environmental Literacy Council</t>
  </si>
  <si>
    <t>StudentNewsDaily.com</t>
  </si>
  <si>
    <t>The Foundation Endowment</t>
  </si>
  <si>
    <t>City of McKeesport (Pennsylvania)</t>
  </si>
  <si>
    <t>Foundation for Teaching Economics</t>
  </si>
  <si>
    <t>Phipps Conservatory and Botanical Gardens</t>
  </si>
  <si>
    <t>American Academy for Liberal Education</t>
  </si>
  <si>
    <t>Latrobe Area Hospital Charitable Foundation</t>
  </si>
  <si>
    <t>USS Constitution Museum Foundation</t>
  </si>
  <si>
    <t>Victims of Communism Memorial Foundation</t>
  </si>
  <si>
    <t>Nantucket Sustainable Development Corporation</t>
  </si>
  <si>
    <t>Point Park University</t>
  </si>
  <si>
    <t>Seton Hill University</t>
  </si>
  <si>
    <t>Center for Freedom and Prosperity Foundation</t>
  </si>
  <si>
    <t>National Aviary (Pittsburgh PA)</t>
  </si>
  <si>
    <t>Police Executive Research Forum (PERF)</t>
  </si>
  <si>
    <t>Thoreau Institute</t>
  </si>
  <si>
    <t>UPG Foundation</t>
  </si>
  <si>
    <t>American Red Cross in Southwestern Pennsylvania</t>
  </si>
  <si>
    <t>Corporation for Maintaining Editorial Diversity in America</t>
  </si>
  <si>
    <t>Ebenezer Development Corporation</t>
  </si>
  <si>
    <t>University of South Carolina</t>
  </si>
  <si>
    <t>War for Empire</t>
  </si>
  <si>
    <t>Center for the Study of Carbon Dioxide and Global Change</t>
  </si>
  <si>
    <t>Institute for Advanced Strategic and Political Studies</t>
  </si>
  <si>
    <t>Alaska Pacific University</t>
  </si>
  <si>
    <t>Alliance for a Sustainable USA</t>
  </si>
  <si>
    <t>Americans Against Discrimination and Preferences</t>
  </si>
  <si>
    <t>Empower.org</t>
  </si>
  <si>
    <t>MS Awareness Foundation</t>
  </si>
  <si>
    <t>University of Kansas</t>
  </si>
  <si>
    <t>Winnie Palmer Nature Reserve</t>
  </si>
  <si>
    <t>Allegheny County District Attorney's Office</t>
  </si>
  <si>
    <t>Cinema Foundation</t>
  </si>
  <si>
    <t>Claremont Graduate University</t>
  </si>
  <si>
    <t>Ellis Memorial and Eldredge House</t>
  </si>
  <si>
    <t>Friedman Foundation For Educational Choice</t>
  </si>
  <si>
    <t>George C. Marshall Foundation</t>
  </si>
  <si>
    <t>Grove City College</t>
  </si>
  <si>
    <t>Mackinac Center for Public Policy</t>
  </si>
  <si>
    <t>Mineral Information Institute</t>
  </si>
  <si>
    <t>Pennsylvania Economy League</t>
  </si>
  <si>
    <t>Tufts University</t>
  </si>
  <si>
    <t>University of Rochester</t>
  </si>
  <si>
    <t>Cornell University</t>
  </si>
  <si>
    <t>Historical Society - Philadelphia PA</t>
  </si>
  <si>
    <t>KCET</t>
  </si>
  <si>
    <t>National Bureau of Economic Research</t>
  </si>
  <si>
    <t>University of Hull American Foundation</t>
  </si>
  <si>
    <t>University of Illinois at Urbana'Champaign</t>
  </si>
  <si>
    <t>Whidbey Island Films</t>
  </si>
  <si>
    <t>Pittsburgh Downtown Partnership</t>
  </si>
  <si>
    <t>Shadow Financial Regulatory Committee</t>
  </si>
  <si>
    <t>Gateway Rehabilitation Center (PA)</t>
  </si>
  <si>
    <t>Carnegie Council for Ethics in International Affairs</t>
  </si>
  <si>
    <t>National Gallery of Art</t>
  </si>
  <si>
    <t>Greater Pittsburgh Office of Promotion</t>
  </si>
  <si>
    <t>National Flag Foundation</t>
  </si>
  <si>
    <t>Americans for Effective Law Enforcement</t>
  </si>
  <si>
    <t>University of California Irvine</t>
  </si>
  <si>
    <t>Washington University in St. Louis</t>
  </si>
  <si>
    <t>American Council on Science and Health</t>
  </si>
  <si>
    <t>City of Greensburg</t>
  </si>
  <si>
    <t>Madison Center for Educational Affairs</t>
  </si>
  <si>
    <t>Shady Side Academy (Pittsburgh PA)</t>
  </si>
  <si>
    <t>University of Toronto</t>
  </si>
  <si>
    <t>National Endowment for Democracy</t>
  </si>
  <si>
    <t>Global Strategy Council</t>
  </si>
  <si>
    <t>Helen Dwight Reid Educational Foundation</t>
  </si>
  <si>
    <t>Invest-In-America National Council</t>
  </si>
  <si>
    <t>Rutgers University</t>
  </si>
  <si>
    <t>American Trust for Oxford University</t>
  </si>
  <si>
    <t>Pennsylvanians for Effective Government Education Committee</t>
  </si>
  <si>
    <t>University of Texas at Austin</t>
  </si>
  <si>
    <t>British American Arts Association</t>
  </si>
  <si>
    <t>Carnegie Institute</t>
  </si>
  <si>
    <t>Executive Council on Foreign Diplomats</t>
  </si>
  <si>
    <t>Lafayette College</t>
  </si>
  <si>
    <t>Mid-Atlantic Legal Foundation</t>
  </si>
  <si>
    <t>United States Naval Academy</t>
  </si>
  <si>
    <t>Universities Field Staff International</t>
  </si>
  <si>
    <t>Woodrow Wilson International Center for Scholars</t>
  </si>
  <si>
    <t>Georgetown University</t>
  </si>
  <si>
    <t>Indiana University</t>
  </si>
  <si>
    <t>Pennsylvania District Attorneys Association</t>
  </si>
  <si>
    <t>Research Center for Government Financial Management</t>
  </si>
  <si>
    <t>University of Southern California</t>
  </si>
  <si>
    <t>Global Foundation</t>
  </si>
  <si>
    <t>International Institute for Economic Research</t>
  </si>
  <si>
    <t>Mid-America Legal Foundation</t>
  </si>
  <si>
    <t>Navy League of the United States</t>
  </si>
  <si>
    <t>Sequoia Institute</t>
  </si>
  <si>
    <t>Allegheny Foundation</t>
  </si>
  <si>
    <t>American Chestnut Foundation</t>
  </si>
  <si>
    <t>Bill of Rights Institute</t>
  </si>
  <si>
    <t>Brownsville Area Revitalization Corporation</t>
  </si>
  <si>
    <t>Career Connections Charter High School (Pittsburgh PA)</t>
  </si>
  <si>
    <t>Carnegie Free Library (Connellsville PA)</t>
  </si>
  <si>
    <t>City of McKeesport</t>
  </si>
  <si>
    <t>Fayette County Community Action Agency</t>
  </si>
  <si>
    <t>Foundation for Free Enterprise Education</t>
  </si>
  <si>
    <t>Frick Art &amp; Historical Center</t>
  </si>
  <si>
    <t>Tree Pittsburgh</t>
  </si>
  <si>
    <t>Imani Christian Academy (Pittsburgh PA)</t>
  </si>
  <si>
    <t>Light of Life Ministries</t>
  </si>
  <si>
    <t>Lincoln Institute of Public Opinion Research</t>
  </si>
  <si>
    <t>Manchester Bidwell Corporation</t>
  </si>
  <si>
    <t>Mon Yough Community Services</t>
  </si>
  <si>
    <t>Pennsylvania Right To Work Defense &amp; Education Foundation</t>
  </si>
  <si>
    <t>Pennsylvania Trolley Museum</t>
  </si>
  <si>
    <t>Pittsburgh Public Theater</t>
  </si>
  <si>
    <t>Reading is FUNdamental Pittsburgh</t>
  </si>
  <si>
    <t>River City Brass Band</t>
  </si>
  <si>
    <t>Rosedale Block Cluster</t>
  </si>
  <si>
    <t>Westmoreland County Food Bank</t>
  </si>
  <si>
    <t>Westmoreland Museum of American Art</t>
  </si>
  <si>
    <t>Young America's Foundation</t>
  </si>
  <si>
    <t>Baltimore &amp; Ohio Railroad Museum</t>
  </si>
  <si>
    <t>Boy Scouts of America - Westmoreland - Fayette Council</t>
  </si>
  <si>
    <t>Brother's Brother Foundation</t>
  </si>
  <si>
    <t>Garden Club of McKeesport</t>
  </si>
  <si>
    <t>West Pittsburgh Partnership for Regional Development Inc.</t>
  </si>
  <si>
    <t>Pittsburgh Opera</t>
  </si>
  <si>
    <t>McKeesport Symphony Society</t>
  </si>
  <si>
    <t>Ligonier Valley Rail Road Association</t>
  </si>
  <si>
    <t>Guiding Eyes for the Blind</t>
  </si>
  <si>
    <t>Goodwill of Southwestern Pennsylvania</t>
  </si>
  <si>
    <t>Auberle</t>
  </si>
  <si>
    <t>National Aviary in Pittsburgh</t>
  </si>
  <si>
    <t>Braddock Carnegie Library Association</t>
  </si>
  <si>
    <t>Cincinnati Museum Center</t>
  </si>
  <si>
    <t>The Cleveland Police Museum</t>
  </si>
  <si>
    <t>Bethlehem Baptist Church (McKeesport PA)</t>
  </si>
  <si>
    <t>Carnegie Library of Homestead</t>
  </si>
  <si>
    <t>Carnegie Library of McKeesport</t>
  </si>
  <si>
    <t>Ligonier Borough Volunteer Hose Company No. 1</t>
  </si>
  <si>
    <t>Manchester Citizens Corporation</t>
  </si>
  <si>
    <t>McKeesport Heritage Center</t>
  </si>
  <si>
    <t>Project Prevention</t>
  </si>
  <si>
    <t>Veterans Research Foundation of Pittsburgh</t>
  </si>
  <si>
    <t>Bach Choir of Pittsburgh</t>
  </si>
  <si>
    <t>Greensburg Community Development Corporation</t>
  </si>
  <si>
    <t>Philadelphia Trolley Museum</t>
  </si>
  <si>
    <t>Society of St. Vincent de Paul</t>
  </si>
  <si>
    <t>The Gilder Lehrman Institute of American History</t>
  </si>
  <si>
    <t>Woodlawn Foundation Inc.</t>
  </si>
  <si>
    <t>Alliance for School Choice</t>
  </si>
  <si>
    <t>Altoona Railroaders Memorial Museum</t>
  </si>
  <si>
    <t>Andrew Carnegie Free Library</t>
  </si>
  <si>
    <t>Crossroads Foundation</t>
  </si>
  <si>
    <t>Doctors Without Borders USA</t>
  </si>
  <si>
    <t>Family House Inc.</t>
  </si>
  <si>
    <t>Grow Pittsburgh</t>
  </si>
  <si>
    <t>Light of Life Rescue Mission</t>
  </si>
  <si>
    <t>Manchester Craftsmen's Guild</t>
  </si>
  <si>
    <t>McKeesport Housing Corporation</t>
  </si>
  <si>
    <t>Mountain Watershed Association</t>
  </si>
  <si>
    <t>Penn Hills Library</t>
  </si>
  <si>
    <t>Remote Area Medical Foundation Inc.</t>
  </si>
  <si>
    <t>Roman Catholic Archdiocese of Washington</t>
  </si>
  <si>
    <t>Scottdale Public Library</t>
  </si>
  <si>
    <t>UPMC McKeesport Hospital Foundation</t>
  </si>
  <si>
    <t>Urban League of Greater Pittsburgh</t>
  </si>
  <si>
    <t>Vandergrift Improvement Program</t>
  </si>
  <si>
    <t>Westmoreland County Historical Society</t>
  </si>
  <si>
    <t>Womanspace East Inc.</t>
  </si>
  <si>
    <t>Bay Area Electric Railway Association</t>
  </si>
  <si>
    <t>Braddock's Field Historical Society</t>
  </si>
  <si>
    <t>East End United Community Center</t>
  </si>
  <si>
    <t>Extra Mile Foundation</t>
  </si>
  <si>
    <t>Glen Montessori School (Ernsworth PA)</t>
  </si>
  <si>
    <t>Historical Society of Carnegie</t>
  </si>
  <si>
    <t>Loyalhanna Watershed Association</t>
  </si>
  <si>
    <t>Pittsburgh Urban Leadership Service Experience PULSE</t>
  </si>
  <si>
    <t>Tutwiler Community Education Center</t>
  </si>
  <si>
    <t>Action for Animals</t>
  </si>
  <si>
    <t>Dunbar Historical Society</t>
  </si>
  <si>
    <t>Indiana University of Pennsylvania - John P. Murtha Institute for Homeland Security</t>
  </si>
  <si>
    <t>Ligonier Borough Volunteer Hose Company No. 4</t>
  </si>
  <si>
    <t>National Law Enforcement Officers Memorial Fund</t>
  </si>
  <si>
    <t>Northside Leadership Conference</t>
  </si>
  <si>
    <t>Saint Vincent Archabbey</t>
  </si>
  <si>
    <t>The Union Project</t>
  </si>
  <si>
    <t>Animal Friends</t>
  </si>
  <si>
    <t>Cornerstone Church of Muskegon</t>
  </si>
  <si>
    <t>Institute for Functional Medicine</t>
  </si>
  <si>
    <t>Light of Life Mission</t>
  </si>
  <si>
    <t>Crime Prevention Officers of Western Pennsylvania</t>
  </si>
  <si>
    <t>Historic Red Clay Valley</t>
  </si>
  <si>
    <t>Humane Society of Westmoreland County</t>
  </si>
  <si>
    <t>Ladew Topiary Gardens</t>
  </si>
  <si>
    <t>Latrobe Area Chamber of Commerce Education Foundation</t>
  </si>
  <si>
    <t>Lincoln Highway Heritage Corridor</t>
  </si>
  <si>
    <t>National Association for Olmsted Parks</t>
  </si>
  <si>
    <t>Pittsburgh Parks Conservancy</t>
  </si>
  <si>
    <t>United Service Organizations</t>
  </si>
  <si>
    <t>Veterans of Foreign Wars</t>
  </si>
  <si>
    <t>West Chester Railroad Heritage Association</t>
  </si>
  <si>
    <t>Westmoreland Trust</t>
  </si>
  <si>
    <t>Former Agents of the FBI Foundation</t>
  </si>
  <si>
    <t>Johnstown Flood Museum Association</t>
  </si>
  <si>
    <t>Kiskiminetas Springs School (Sallsburg PA)</t>
  </si>
  <si>
    <t>National Academy of Social Insurance</t>
  </si>
  <si>
    <t>Northeastern Educational Television of Ohio</t>
  </si>
  <si>
    <t>Soldiers' and Sailors' Memorial Hall and Museum Trust</t>
  </si>
  <si>
    <t>Western Pennsylvania Model Railroad Museum</t>
  </si>
  <si>
    <t>Church of the Good Sheperd (Hazelwood PA)</t>
  </si>
  <si>
    <t>Homestead of Nantucket</t>
  </si>
  <si>
    <t>Ligonier Valley Historical Society</t>
  </si>
  <si>
    <t>Mars Area History and Landmark Society</t>
  </si>
  <si>
    <t>Midway Boys Club</t>
  </si>
  <si>
    <t>Nantucket Atheneum</t>
  </si>
  <si>
    <t>The Fund for Animals</t>
  </si>
  <si>
    <t>Epiphany Catholic Church (Pittsburgh PA)</t>
  </si>
  <si>
    <t>Pittsburgh Board of Public Education</t>
  </si>
  <si>
    <t>Aquidneck Island Land Trust</t>
  </si>
  <si>
    <t>Holy Family Foundation</t>
  </si>
  <si>
    <t>Ligonier Borough Volunteer Hose Company No. 2</t>
  </si>
  <si>
    <t>Ligonier Borough Volunteer Hose Company No. 3</t>
  </si>
  <si>
    <t>Ligonier Valley Association of Churches</t>
  </si>
  <si>
    <t>Mon Yough Riverfront Entertainment &amp; Cultural Council</t>
  </si>
  <si>
    <t>Nantucket Boys and Girls Club</t>
  </si>
  <si>
    <t>Operation Dig</t>
  </si>
  <si>
    <t>Pennsylvania Association of Nonprofit Organizations</t>
  </si>
  <si>
    <t>Pittsburgh Civic Garden Center</t>
  </si>
  <si>
    <t>Pittsburgh Mercy Foundation</t>
  </si>
  <si>
    <t>American Daffodil Society</t>
  </si>
  <si>
    <t>Fayette County Society Prevention Cruelty to Animals</t>
  </si>
  <si>
    <t>Johnstown Area Heritage Association</t>
  </si>
  <si>
    <t>Nantucket Conservation Foundation</t>
  </si>
  <si>
    <t>Neighborhood House Club</t>
  </si>
  <si>
    <t>University of Pennsylvania</t>
  </si>
  <si>
    <t>Fineview Citizens Council</t>
  </si>
  <si>
    <t>Holy Trinity School</t>
  </si>
  <si>
    <t>Business and Industrial Development Corporation</t>
  </si>
  <si>
    <t>Capital Center for the Arts</t>
  </si>
  <si>
    <t>City Theatre Company</t>
  </si>
  <si>
    <t>Girl Scouts</t>
  </si>
  <si>
    <t>Operation Outward Reach</t>
  </si>
  <si>
    <t>Asticou Terraces Trust</t>
  </si>
  <si>
    <t>Bishop's Education Fund</t>
  </si>
  <si>
    <t>Meyersdale Area Historical Society</t>
  </si>
  <si>
    <t>South Side Local Development Company</t>
  </si>
  <si>
    <t>Community Design Center of Pittsburgh</t>
  </si>
  <si>
    <t>United States Industrial Council Educational Foundation</t>
  </si>
  <si>
    <t>Braddock Housing Task Force</t>
  </si>
  <si>
    <t>Enterprise and Education Foundation</t>
  </si>
  <si>
    <t>Indiana University of Pennsylvania</t>
  </si>
  <si>
    <t>The John Bartram Association</t>
  </si>
  <si>
    <t>Westmoreland Fayette Historical Society</t>
  </si>
  <si>
    <t>Public Policy Education Fund</t>
  </si>
  <si>
    <t>Harbor Branch Oceanographic Institution</t>
  </si>
  <si>
    <t>Mexican War Streets Society</t>
  </si>
  <si>
    <t>Monroeville Council of Senior Citizens</t>
  </si>
  <si>
    <t>Community College of Allegheny County Educational Foundation</t>
  </si>
  <si>
    <t>Great Harbor Collection</t>
  </si>
  <si>
    <t>Lemington Home for the Aged</t>
  </si>
  <si>
    <t>Pennsylvania Junior Academy of Science</t>
  </si>
  <si>
    <t>Animal Guardians</t>
  </si>
  <si>
    <t>First Presbyterian Church (Greensburg PA)</t>
  </si>
  <si>
    <t>Maryland Historical Society</t>
  </si>
  <si>
    <t>Pittsburgh Architects Workshop</t>
  </si>
  <si>
    <t>Rangeley Foundation</t>
  </si>
  <si>
    <t>Associated Artists of Pittsburgh</t>
  </si>
  <si>
    <t>Youth Guidance</t>
  </si>
  <si>
    <t>American Literary Society</t>
  </si>
  <si>
    <t>Blatent Image Gallery</t>
  </si>
  <si>
    <t>Ellis School (Pittsburgh Pennsylvania)</t>
  </si>
  <si>
    <t>transaction_id</t>
  </si>
  <si>
    <t>CT2015</t>
  </si>
  <si>
    <t>CT2017</t>
  </si>
  <si>
    <t>Center for Individual Rights</t>
  </si>
  <si>
    <t>Institute of World Politics</t>
  </si>
  <si>
    <t>Colcom Foundation</t>
  </si>
  <si>
    <t>Virginia Organizing</t>
  </si>
  <si>
    <t>Mount Washington Community Development Corporation</t>
  </si>
  <si>
    <t>Pennsylvania Department of Conservation and Natural Resources</t>
  </si>
  <si>
    <t>Evergreen Conservancy</t>
  </si>
  <si>
    <t>Citizens Coal Council</t>
  </si>
  <si>
    <t>Robert Morris University</t>
  </si>
  <si>
    <t>Pennsylvania Institute for Conservation Education</t>
  </si>
  <si>
    <t>Friends of the Riverfront</t>
  </si>
  <si>
    <t>Friends of Blackwater</t>
  </si>
  <si>
    <t>Community Alliance of Spring Garden East Deutchtown</t>
  </si>
  <si>
    <t>Fiberarts Guild of Pittsburgh</t>
  </si>
  <si>
    <t>Riverlife</t>
  </si>
  <si>
    <t>Grantmakers of Western Pennsylvania</t>
  </si>
  <si>
    <t>Greater Pittsburgh Arts Council</t>
  </si>
  <si>
    <t>Pittsburgh Water and Sewer Authority</t>
  </si>
  <si>
    <t>Pittsburgh UNITED</t>
  </si>
  <si>
    <t>Foxcroft School (Middleburg VA)</t>
  </si>
  <si>
    <t>Family Tyes</t>
  </si>
  <si>
    <t>Pittsburgh Cultural Trust</t>
  </si>
  <si>
    <t>Council on Foundations</t>
  </si>
  <si>
    <t>Blue Planet United</t>
  </si>
  <si>
    <t>Conservancy of Southwest Florida</t>
  </si>
  <si>
    <t>Pennsylvania Land Trust Association</t>
  </si>
  <si>
    <t>Conemaugh Valley Conservancy</t>
  </si>
  <si>
    <t>Southern Alleghenies Museum of Art</t>
  </si>
  <si>
    <t>Allegheny CleanWays</t>
  </si>
  <si>
    <t>Negative Population Growth</t>
  </si>
  <si>
    <t>Hollow Oak Land Trust</t>
  </si>
  <si>
    <t>Community Environmental Legal Defense Fund</t>
  </si>
  <si>
    <t>Greene County Watershed Alliance</t>
  </si>
  <si>
    <t>Center for Coalfield Justice</t>
  </si>
  <si>
    <t>Migration Dialogue</t>
  </si>
  <si>
    <t>Stream Restoration Incorporated</t>
  </si>
  <si>
    <t>Pennsylvania Resources Council</t>
  </si>
  <si>
    <t>The Pittsburgh Three Rivers Regatta</t>
  </si>
  <si>
    <t>Steel City Rowing Club</t>
  </si>
  <si>
    <t>RiverQuest</t>
  </si>
  <si>
    <t>Earthworks</t>
  </si>
  <si>
    <t>Downtown Management Organization</t>
  </si>
  <si>
    <t>The Sculpture Foundation</t>
  </si>
  <si>
    <t>American Rivers Inc.</t>
  </si>
  <si>
    <t>Ladies of the Fort Pitt Society of the Daughters of the American Revolution</t>
  </si>
  <si>
    <t>Washington County Watershed Alliance</t>
  </si>
  <si>
    <t>League of Women Voters of Pennsylvania</t>
  </si>
  <si>
    <t>The Kiski School</t>
  </si>
  <si>
    <t>The Conservation Fund</t>
  </si>
  <si>
    <t>Clean Air Council</t>
  </si>
  <si>
    <t>Californians for Population Stabilization</t>
  </si>
  <si>
    <t>Association of Charles Evans Housing Foundation</t>
  </si>
  <si>
    <t>American National Red Cross</t>
  </si>
  <si>
    <t>Group Against Smog and Pollution</t>
  </si>
  <si>
    <t>The Clifton Institute</t>
  </si>
  <si>
    <t>The Nature Conservancy - Southeast Pennsylvania</t>
  </si>
  <si>
    <t>National Tropical Botanical Garden</t>
  </si>
  <si>
    <t>Foundation for Pennsylvania Watersheds</t>
  </si>
  <si>
    <t>World War II Veterans of Allegheny County Memorial Fund</t>
  </si>
  <si>
    <t>U.S. Inc.</t>
  </si>
  <si>
    <t>American Immigration Control Foundation</t>
  </si>
  <si>
    <t>3 Rivers Wet Weather</t>
  </si>
  <si>
    <t>Persephone Productions</t>
  </si>
  <si>
    <t>Pennsylvania Environmental Council</t>
  </si>
  <si>
    <t>Coalition for a Secure Driver's License</t>
  </si>
  <si>
    <t>Progressives for Immigration Reform</t>
  </si>
  <si>
    <t>Landmarks Community Capital Corporation</t>
  </si>
  <si>
    <t>Immigration Reform Law Institute</t>
  </si>
  <si>
    <t>Bike Pittsburgh</t>
  </si>
  <si>
    <t>Fort Ligonier</t>
  </si>
  <si>
    <t>Foundation Center</t>
  </si>
  <si>
    <t>Lawrenceville Development Corporation</t>
  </si>
  <si>
    <t>North County Trail Associations</t>
  </si>
  <si>
    <t>Ohio River Valley Water Sanitation Commission</t>
  </si>
  <si>
    <t>Population Media Center</t>
  </si>
  <si>
    <t>Skytruth</t>
  </si>
  <si>
    <t>The Pittsburgh Foundation</t>
  </si>
  <si>
    <t>Touchstone Center for Crafts</t>
  </si>
  <si>
    <t>West Virginia University</t>
  </si>
  <si>
    <t>Wheeling Jesuit University</t>
  </si>
  <si>
    <t>Southern Alleghenies Conservancy</t>
  </si>
  <si>
    <t>Dickinson College</t>
  </si>
  <si>
    <t>Potter County Conservation District</t>
  </si>
  <si>
    <t>University of California Davis</t>
  </si>
  <si>
    <t>Izaak Walton League of America</t>
  </si>
  <si>
    <t>PennFuture</t>
  </si>
  <si>
    <t>Keystone Research Center</t>
  </si>
  <si>
    <t>Juniata College</t>
  </si>
  <si>
    <t>Bucknell University</t>
  </si>
  <si>
    <t>The Nature Conservancy</t>
  </si>
  <si>
    <t>Damascus Citizens for Sustainability</t>
  </si>
  <si>
    <t>Pennsylvania Association for Sustainable Agriculture</t>
  </si>
  <si>
    <t>WNET</t>
  </si>
  <si>
    <t>The Social Contract Press</t>
  </si>
  <si>
    <t>Allegheny County Parks Foundation</t>
  </si>
  <si>
    <t>Clean Water Fund</t>
  </si>
  <si>
    <t>Construction Junction</t>
  </si>
  <si>
    <t>North Side Industrial Development Company</t>
  </si>
  <si>
    <t>Pittsburgh Community Broadcasting Corporation</t>
  </si>
  <si>
    <t>Pittsburgh Entertainment Project</t>
  </si>
  <si>
    <t>Port Authority of Allegheny County</t>
  </si>
  <si>
    <t>WQED Multimedia</t>
  </si>
  <si>
    <t>Zoological Society of Pittsburgh</t>
  </si>
  <si>
    <t>Elk County Conservation District</t>
  </si>
  <si>
    <t>McKean County Conservation District</t>
  </si>
  <si>
    <t>Rachel Carson Homestead Association</t>
  </si>
  <si>
    <t>International Services Assistance Fund</t>
  </si>
  <si>
    <t>Regional Trail Corporation</t>
  </si>
  <si>
    <t>Advocates for a Sustainable Albemarle Population</t>
  </si>
  <si>
    <t>SCRUB Foundation</t>
  </si>
  <si>
    <t>Family Communications</t>
  </si>
  <si>
    <t>Historical Society of Western Pennsylvania</t>
  </si>
  <si>
    <t>Pittsburgh Creative and Performing Arts School</t>
  </si>
  <si>
    <t>St. Margaret Memorial Hospital Foundation</t>
  </si>
  <si>
    <t>Venture Outdoors</t>
  </si>
  <si>
    <t>Alzheimer's Association</t>
  </si>
  <si>
    <t>National Park Foundation</t>
  </si>
  <si>
    <t>The Oglebay Foundation</t>
  </si>
  <si>
    <t>VDARE Foundation</t>
  </si>
  <si>
    <t>Allegheny Ridge Corporation</t>
  </si>
  <si>
    <t>American Fisheries Society</t>
  </si>
  <si>
    <t>Biological Sciences Curriculum Studies</t>
  </si>
  <si>
    <t>Penn's Corner Conservancy Charitable Trust Inc.</t>
  </si>
  <si>
    <t>Michigan Technological University</t>
  </si>
  <si>
    <t>Borough of Ligonier</t>
  </si>
  <si>
    <t>Event Committee Pittsburgh</t>
  </si>
  <si>
    <t>Population Resource Center</t>
  </si>
  <si>
    <t>Western Virginia Land Trust</t>
  </si>
  <si>
    <t>Land Trust Alliance</t>
  </si>
  <si>
    <t>The Population Institute</t>
  </si>
  <si>
    <t>Lutheran SeniorLife</t>
  </si>
  <si>
    <t>Wild Waterways Conservancy Inc.</t>
  </si>
  <si>
    <t>The Masters School</t>
  </si>
  <si>
    <t>Beaver County Humane Society</t>
  </si>
  <si>
    <t>Horticultural Society of Western Pennsylvania</t>
  </si>
  <si>
    <t>American Border Patrol</t>
  </si>
  <si>
    <t>Earth Action Network</t>
  </si>
  <si>
    <t>Community Foundation for the Ohio Valley</t>
  </si>
  <si>
    <t>National Wildlife Federation</t>
  </si>
  <si>
    <t>West Virginia Land Trust</t>
  </si>
  <si>
    <t>Conservative Caucus Research Analysis and Education Foundation</t>
  </si>
  <si>
    <t>American Farmland Trust</t>
  </si>
  <si>
    <t>Ocean Conservancy</t>
  </si>
  <si>
    <t>Shakertown of Pleasant Hill</t>
  </si>
  <si>
    <t>Parents Television Council</t>
  </si>
  <si>
    <t>Association for Voluntary Surgical Contraception</t>
  </si>
  <si>
    <t>Alliance for Sustainable Environmental Strategies</t>
  </si>
  <si>
    <t>Citizens for Common Sense</t>
  </si>
  <si>
    <t>Type</t>
  </si>
  <si>
    <t>http://desmogblog.com/heritage-foundation</t>
  </si>
  <si>
    <t>http://www.sourcewatch.org/index.php/Free_Congress_Foundation</t>
  </si>
  <si>
    <t>http://www.sourcewatch.org/index.php/Institute_for_Foreign_Policy_Analysis</t>
  </si>
  <si>
    <t>http://www.sourcewatch.org/index.php/Hoover_Institution_on_War,_Revolution_and_Peace</t>
  </si>
  <si>
    <t>http://www.sourcewatch.org/index.php/Center_for_Strategic_and_International_Studies</t>
  </si>
  <si>
    <t>http://www.sourcewatch.org/index.php/Intercollegiate_Studies_Institute</t>
  </si>
  <si>
    <t>http://www.sourcewatch.org/index.php/Judicial_Watch</t>
  </si>
  <si>
    <t>http://www.sourcewatch.org/index.php/David_Horowitz_Freedom_Center</t>
  </si>
  <si>
    <t>http://www.sourcewatch.org/index.php/Landmark_Legal_Foundation</t>
  </si>
  <si>
    <t>http://www.sourcewatch.org/index.php/Brandywine_Conservancy</t>
  </si>
  <si>
    <t>http://www.sourcewatch.org/index.php/National_Association_of_Scholars</t>
  </si>
  <si>
    <t>http://www.sourcewatch.org/index.php/Center_for_Security_Policy</t>
  </si>
  <si>
    <t>https://en.wikipedia.org/wiki/Allegheny_Institute_for_Public_Policy</t>
  </si>
  <si>
    <t>https://www.desmogblog.com/capital-research-center</t>
  </si>
  <si>
    <t>http://www.sourcewatch.org/index.php/Hudson_Institute</t>
  </si>
  <si>
    <t>http://www.sourcewatch.org/index.php/Manhattan_Institute_for_Policy_Research</t>
  </si>
  <si>
    <t>http://www.sourcewatch.org/index.php/Federalist_Society_for_Law_and_Public_Policy_Studies</t>
  </si>
  <si>
    <t>http://www.sourcewatch.org/index.php/Collegiate_Network</t>
  </si>
  <si>
    <t>http://www.sourcewatch.org/index.php/Federation_for_American_Immigration_Reform</t>
  </si>
  <si>
    <t>http://www.sourcewatch.org/index.php/Pacific_Legal_Foundation</t>
  </si>
  <si>
    <t>http://www.sourcewatch.org/index.php/Accuracy_in_Media</t>
  </si>
  <si>
    <t>https://www.desmogblog.com/competitive-enterprise-institute</t>
  </si>
  <si>
    <t>http://www.exxonsecrets.org/html/orgfactsheet.php?id=134</t>
  </si>
  <si>
    <t>http://www.sourcewatch.org/index.php/Washington_Legal_Foundation</t>
  </si>
  <si>
    <t>http://www.sourcewatch.org/index.php/Ethics_and_Public_Policy_Center</t>
  </si>
  <si>
    <t>http://www.sourcewatch.org/index.php/Pacific_Research_Institute</t>
  </si>
  <si>
    <t>http://www.sourcewatch.org/index.php/Media_Research_Center</t>
  </si>
  <si>
    <t>http://www.sourcewatch.org/index.php/National_Institute_for_Public_Policy</t>
  </si>
  <si>
    <t>http://www.sourcewatch.org/index.php/Center_for_Immigration_Studies</t>
  </si>
  <si>
    <t>http://www.sourcewatch.org/index.php/Institute_for_Research_on_the_Economics_of_Taxation</t>
  </si>
  <si>
    <t>http://www.sourcewatch.org/index.php/Center_for_Individual_Rights</t>
  </si>
  <si>
    <t>https://www.desmogblog.com/reason-foundation</t>
  </si>
  <si>
    <t>http://www.sourcewatch.org/index.php/Commonwealth_Foundation</t>
  </si>
  <si>
    <t>http://www.sourcewatch.org/index.php/Institute_on_Religion_and_Democracy</t>
  </si>
  <si>
    <t>http://www.sourcewatch.org/index.php/National_Center_for_Policy_Analysis</t>
  </si>
  <si>
    <t>http://www.sourcewatch.org/index.php?title=Missouri_State_University</t>
  </si>
  <si>
    <t>https://islamophobianetwork.com/organization/the-counterterrorism-and-security-education-and-research-foundation</t>
  </si>
  <si>
    <t>http://www.sourcewatch.org/index.php/Jamestown_Foundation</t>
  </si>
  <si>
    <t>https://en.wikipedia.org/wiki/Institute_for_Health_Freedom</t>
  </si>
  <si>
    <t>http://www.sourcewatch.org/index.php/Independent_Women's_Forum</t>
  </si>
  <si>
    <t>http://www.sourcewatch.org/index.php/Paul_H._Nitze_School_of_Advanced_International_Studies_(SAIS)_at_Johns_Hopkins_University</t>
  </si>
  <si>
    <t>http://www.sourcewatch.org/index.php/National_Strategy_Information_Center</t>
  </si>
  <si>
    <t>http://www.sourcewatch.org/index.php/National_Center_for_Neighborhood_Enterprise</t>
  </si>
  <si>
    <t>https://www.desmogblog.com/cato-institute</t>
  </si>
  <si>
    <t>http://desmogblog.com/committee-constructive-tomorrow</t>
  </si>
  <si>
    <t>http://www.sourcewatch.org/index.php/Southeastern_Legal_Foundation</t>
  </si>
  <si>
    <t>http://www.sourcewatch.org/index.php/Atlantic_Legal_Foundation</t>
  </si>
  <si>
    <t>http://www.sourcewatch.org/index.php/Property_and_Environment_Research_Center</t>
  </si>
  <si>
    <t>http://desmogblog.com/koch-and-george-mason-university</t>
  </si>
  <si>
    <t>http://www.sourcewatch.org/index.php/Institute_on_Religion_and_Public_Policy</t>
  </si>
  <si>
    <t>http://www.sourcewatch.org/index.php/America's_Survival,_Inc.</t>
  </si>
  <si>
    <t>http://www.sourcewatch.org/index.php/American_Foreign_Policy_Council</t>
  </si>
  <si>
    <t>http://www.sourcewatch.org/index.php/Pepperdine_University</t>
  </si>
  <si>
    <t>http://www.sourcewatch.org/index.php/National_Legal_and_Policy_Center</t>
  </si>
  <si>
    <t>http://www.sourcewatch.org/index.php/Center_for_Media_and_Public_Affairs</t>
  </si>
  <si>
    <t>http://www.sourcewatch.org/index.php/Institute_for_Justice</t>
  </si>
  <si>
    <t>http://www.sourcewatch.org/index.php/Freedom_House</t>
  </si>
  <si>
    <t>http://www.sourcewatch.org/index.php/National_Taxpayers_Union</t>
  </si>
  <si>
    <t>FREE</t>
  </si>
  <si>
    <t>http://www.sourcewatch.org/index.php/Foundation_for_Research_on_Economics_and_the_Environment</t>
  </si>
  <si>
    <t>http://www.sourcewatch.org/index.php/National_Foundation_for_Teaching_Entrepreneurship</t>
  </si>
  <si>
    <t>http://www.sourcewatch.org/index.php/Institute_for_Contemporary_Studies</t>
  </si>
  <si>
    <t>http://www.sourcewatch.org/index.php/Foundation_for_Individual_Rights_in_Education</t>
  </si>
  <si>
    <t>http://www.sourcewatch.org/index.php/High_Frontier</t>
  </si>
  <si>
    <t>http://www.sourcewatch.org/index.php/Foreign_Policy_Research_Institute</t>
  </si>
  <si>
    <t>http://www.sourcewatch.org/index.php/FreedomWorks</t>
  </si>
  <si>
    <t>http://www.sourcewatch.org/index.php/Defenders_of_Property_Rights</t>
  </si>
  <si>
    <t>http://www.sourcewatch.org/index.php/Foundation_for_American_Communications</t>
  </si>
  <si>
    <t>http://www.sourcewatch.org/index.php/Tax_Foundation</t>
  </si>
  <si>
    <t>http://www.sourcewatch.org/index.php/Center_for_Equal_Opportunity</t>
  </si>
  <si>
    <t>http://www.sourcewatch.org/index.php/New_England_Legal_Foundation</t>
  </si>
  <si>
    <t>http://www.sourcewatch.org/index.php/Statistical_Assessment_Service</t>
  </si>
  <si>
    <t>http://www.sourcewatch.org/index.php/NumbersUSA</t>
  </si>
  <si>
    <t>http://www.sourcewatch.org/index.php/The_Media_Institute</t>
  </si>
  <si>
    <t>http://www.sourcewatch.org/index.php/Acton_Institute</t>
  </si>
  <si>
    <t>http://www.sourcewatch.org/index.php/Defense_Forum_Foundation</t>
  </si>
  <si>
    <t>http://www.sourcewatch.org/index.php/Environmental_Literacy_Council</t>
  </si>
  <si>
    <t>http://www.sourcewatch.org/index.php/New_Citizenship_Project</t>
  </si>
  <si>
    <t>http://www.sourcewatch.org/index.php/National_Defense_University</t>
  </si>
  <si>
    <t>https://www.desmogblog.com/americans-tax-reform</t>
  </si>
  <si>
    <t>http://www.sourcewatch.org/index.php/American_Civil_Rights_Union</t>
  </si>
  <si>
    <t>http://www.sourcewatch.org/index.php/Tufts_University</t>
  </si>
  <si>
    <t>http://www.sourcewatch.org/index.php/Philanthropy_Roundtable</t>
  </si>
  <si>
    <t>http://www.sourcewatch.org/index.php/Human_Rights_Foundation</t>
  </si>
  <si>
    <t>http://www.sourcewatch.org/index.php/Institute_for_American_Values</t>
  </si>
  <si>
    <t>http://www.sourcewatch.org/index.php/National_Bureau_of_Economic_Research</t>
  </si>
  <si>
    <t>http://www.sourcewatch.org/index.php/Galen_Institute</t>
  </si>
  <si>
    <t>http://www.sourcewatch.org/index.php/American_Family_Foundation</t>
  </si>
  <si>
    <t>http://www.sourcewatch.org/index.php/Institute_for_Advanced_Strategic_%26_Political_Studies</t>
  </si>
  <si>
    <t>http://www.sourcewatch.org/index.php/Patrick_Henry_Center_for_Individual_Liberty</t>
  </si>
  <si>
    <t>http://www.sourcewatch.org/index.php/America's_Future_Foundation</t>
  </si>
  <si>
    <t>http://www.sourcewatch.org/index.php/Institute_for_Policy_Innovation</t>
  </si>
  <si>
    <t>http://www.sourcewatch.org/index.php/American_Council_of_Trustees_and_Alumni</t>
  </si>
  <si>
    <t>http://www.sourcewatch.org/index.php/Madison_Center_for_Educational_Affairs</t>
  </si>
  <si>
    <t>http://www.sourcewatch.org/index.php/Young_America's_Foundation</t>
  </si>
  <si>
    <t>http://desmogblog.com/heartland-institute</t>
  </si>
  <si>
    <t>http://www.sourcewatch.org/index.php/Committee_on_the_Present_Danger</t>
  </si>
  <si>
    <t>http://www.sourcewatch.org/index.php/Institute_of_World_Politics</t>
  </si>
  <si>
    <t>http://www.sourcewatch.org/index.php/International_Policy_Network</t>
  </si>
  <si>
    <t>http://www.sourcewatch.org/index.php/Bill_of_Rights_Institute</t>
  </si>
  <si>
    <t>http://www.sourcewatch.org/index.php/Committee_for_the_Free_World</t>
  </si>
  <si>
    <t>http://www.sourcewatch.org/index.php/Carnegie_Institution</t>
  </si>
  <si>
    <t>https://www.aei.org/feature/shadow-financial-regulatory-committee/</t>
  </si>
  <si>
    <t>https://www.desmogblog.com/frontiers-freedom</t>
  </si>
  <si>
    <t>http://www.sourcewatch.org/index.php/Freedom_Alliance</t>
  </si>
  <si>
    <t>http://www.sourcewatch.org/index.php/Center_for_Individual_Freedom</t>
  </si>
  <si>
    <t>http://www.sourcewatch.org/index.php/Global_Strategy_Council</t>
  </si>
  <si>
    <t>http://www.sourcewatch.org/index.php/National_Legal_Center_for_the_Public_Interest</t>
  </si>
  <si>
    <t>http://www.sourcewatch.org/index.php/Mackinac_Center_for_Public_Policy</t>
  </si>
  <si>
    <t>https://www.desmogblog.com/george-c-marshall-institute</t>
  </si>
  <si>
    <t>https://www.desmogblog.com/center-study-carbon-dioxide-and-global-change</t>
  </si>
  <si>
    <t>http://www.sourcewatch.org/index.php/International_Freedom_Foundation</t>
  </si>
  <si>
    <t>http://www.sourcewatch.org/index.php/Mont_Pelerin_Society</t>
  </si>
  <si>
    <t>https://en.wikipedia.org/wiki/Thomas_More_Law_Center</t>
  </si>
  <si>
    <t>http://www.sourcewatch.org/index.php/Center_for_Freedom_and_Prosperity</t>
  </si>
  <si>
    <t>http://www.sourcewatch.org/index.php/Discovery_Institute</t>
  </si>
  <si>
    <t>http://www.sourcewatch.org/index.php?title=International_Institute_for_Economic_Research</t>
  </si>
  <si>
    <t>https://www.desmogblog.com/george-mason-university</t>
  </si>
  <si>
    <t>http://www.sourcewatch.org/index.php/Claremont_Institute_for_the_Study_of_Statesmanship_and_Political_Philosophy</t>
  </si>
  <si>
    <t>http://www.sourcewatch.org/index.php/American_Civil_Rights_Coalition</t>
  </si>
  <si>
    <t>http://www.sourcewatch.org/index.php/Progressives_For_Immigration_Reform</t>
  </si>
  <si>
    <t>http://www.sourcewatch.org/index.php/Johns_Hopkins_University</t>
  </si>
  <si>
    <t>http://www.sourcewatch.org/index.php/Freedom_Foundation</t>
  </si>
  <si>
    <t>http://www.sourcewatch.org/index.php/Citizens%27_Council_for_Health_Freedom</t>
  </si>
  <si>
    <t>http://www.sourcewatch.org/index.php/EdChoice</t>
  </si>
  <si>
    <t>http://www.sourcewatch.org/index.php/ProEnglish</t>
  </si>
  <si>
    <t>http://www.sourcewatch.org/index.php/Mountain_States_Legal_Foundation</t>
  </si>
  <si>
    <t>http://www.sourcewatch.org/index.php/Center_for_Education_Reform</t>
  </si>
  <si>
    <t>http://www.sourcewatch.org/index.php/Empower_America</t>
  </si>
  <si>
    <t>http://www.exxonsecrets.org/html/orgfactsheet.php?id=19</t>
  </si>
  <si>
    <t>http://www.sourcewatch.org/index.php/Nonproliferation_Policy_Education_Center</t>
  </si>
  <si>
    <t>http://www.sourcewatch.org/index.php/American_Tort_Reform_Association</t>
  </si>
  <si>
    <t>http://www.sourcewatch.org/index.php/Alliance_for_School_Choice</t>
  </si>
  <si>
    <t>http://www.sourcewatch.org/index.php/Campus_Crusade_for_Christ</t>
  </si>
  <si>
    <t>The Carthage Foundation_Counterterrorism &amp; Security Education and Research Foundation2012125000</t>
  </si>
  <si>
    <t>The Carthage Foundation_Counterterrorism &amp; Security Education and Research Foundation2008250000</t>
  </si>
  <si>
    <t>The Carthage Foundation_The Society for the Education of Physicians &amp; Patients200825000</t>
  </si>
  <si>
    <t>The Carthage Foundation_Counterterrorism &amp; Security Education and Research Foundation2007125000</t>
  </si>
  <si>
    <t>The Carthage Foundation_The Society for the Education of Physicians &amp; Patients200735000</t>
  </si>
  <si>
    <t>The Carthage Foundation_Counterterrorism &amp; Security Education and Research Foundation2006125000</t>
  </si>
  <si>
    <t>The Carthage Foundation_Foundation for Research on Economics &amp; the Environment200650000</t>
  </si>
  <si>
    <t>The Carthage Foundation_The Society for the Education of Physicians &amp; Patients200635000</t>
  </si>
  <si>
    <t>The Carthage Foundation_Counterterrorism &amp; Security Education and Research Foundation2005550000</t>
  </si>
  <si>
    <t>The Carthage Foundation_Foundation for Research on Economics &amp; the Environment200550000</t>
  </si>
  <si>
    <t>The Carthage Foundation_Louisiana Foundation for Excellence in Science Technology &amp; Education200566500</t>
  </si>
  <si>
    <t>The Carthage Foundation_The Society for the Education of Physicians &amp; Patients200535000</t>
  </si>
  <si>
    <t>The Carthage Foundation_Foundation for Research on Economics &amp; the Environment200470000</t>
  </si>
  <si>
    <t>The Carthage Foundation_Foundation for Research on Economics &amp; the Environment200335000</t>
  </si>
  <si>
    <t>The Carthage Foundation_Counterterrorism &amp; Security Education and Research Foundation2002100000</t>
  </si>
  <si>
    <t>The Carthage Foundation_Foundation for Research on Economics &amp; the Environment200250000</t>
  </si>
  <si>
    <t>The Carthage Foundation_Counterterrorism &amp; Security Education and Research Foundation2001100000</t>
  </si>
  <si>
    <t>The Carthage Foundation_The Society for the Education of Physicians &amp; Patients200115000</t>
  </si>
  <si>
    <t>The Carthage Foundation_Counterterrorism &amp; Security Education and Research Foundation1999150000</t>
  </si>
  <si>
    <t>The Carthage Foundation_Foundation for Research on Economics &amp; the Environment199950000</t>
  </si>
  <si>
    <t>The Carthage Foundation_The Society for the Education of Physicians &amp; Patients199910000</t>
  </si>
  <si>
    <t>The Carthage Foundation_Foundation for Research on Economics &amp; the Environment199875000</t>
  </si>
  <si>
    <t>The Carthage Foundation_Foundation for Research on Economics &amp; the Environment1996100000</t>
  </si>
  <si>
    <t>The Carthage Foundation_Foundation for Research on Economics &amp; the Environment1995100000</t>
  </si>
  <si>
    <t>The Carthage Foundation_Foundation for Research on Economics &amp; the Environment199450000</t>
  </si>
  <si>
    <t>The Carthage Foundation_Foundation for Research on Economics &amp; the Environment199350000</t>
  </si>
  <si>
    <t>The Carthage Foundation_Foundation for Research on Economics &amp; the Environment1992100000</t>
  </si>
  <si>
    <t>The Carthage Foundation_Foundation for Research on Economics &amp; the Environment199150000</t>
  </si>
  <si>
    <t>The Carthage Foundation_Foundation for Research on Economics &amp; the Environment199025000</t>
  </si>
  <si>
    <t>The Carthage Foundation_Foundation for Research on Economics &amp; the Environment198925000</t>
  </si>
  <si>
    <t>The Carthage Foundation_Texas A&amp;M University19875000</t>
  </si>
  <si>
    <t>Scaife Family Foundation_Achievement Centers for Children &amp; Families201220000</t>
  </si>
  <si>
    <t>Scaife Family Foundation_Boys &amp; Girls Club of Palm Beach County201250000</t>
  </si>
  <si>
    <t>Scaife Family Foundation_Heart &amp; Soul Animal Sanctuary201250000</t>
  </si>
  <si>
    <t>Scaife Family Foundation_Shelter for Abused Women &amp; Children201210000</t>
  </si>
  <si>
    <t>Scaife Family Foundation_Achievement Centers for Children &amp; Families201115000</t>
  </si>
  <si>
    <t>Scaife Family Foundation_The Shelter for Abused Women &amp; Children201110000</t>
  </si>
  <si>
    <t>Scaife Family Foundation_Boys &amp; Girls Clubs of Palm Beach County201150000</t>
  </si>
  <si>
    <t>Scaife Family Foundation_Heart &amp; Soul Animal Sanctuary201130000</t>
  </si>
  <si>
    <t>Scaife Family Foundation_Women's Center &amp; Shelter of Greater Pittsburgh201130000</t>
  </si>
  <si>
    <t>Scaife Family Foundation_Boys &amp; Girls Club of Palm Beach County201050000</t>
  </si>
  <si>
    <t>Scaife Family Foundation_Achievement Centers for Children &amp; Families201015000</t>
  </si>
  <si>
    <t>Scaife Family Foundation_The Shelter for Abused Women &amp; Children201010000</t>
  </si>
  <si>
    <t>Scaife Family Foundation_Achievement Centers for Children &amp; Families200920000</t>
  </si>
  <si>
    <t>Scaife Family Foundation_Women's Center &amp; Shelter of Greater Pittsburgh200925000</t>
  </si>
  <si>
    <t>Scaife Family Foundation_Boys &amp; Girls Clubs of Martin County200810000</t>
  </si>
  <si>
    <t>Scaife Family Foundation_Boys &amp; Girls Club of Palm Beach County200875000</t>
  </si>
  <si>
    <t>Scaife Family Foundation_Achievement Centers for Children &amp; Families200825000</t>
  </si>
  <si>
    <t>Scaife Family Foundation_PB&amp;J Family Services200810000</t>
  </si>
  <si>
    <t>Scaife Family Foundation_Women's Center &amp; Shelter of Greater Pittsburgh200825000</t>
  </si>
  <si>
    <t>Scaife Family Foundation_Achievement Centers for Children &amp; Families Foundation200725000</t>
  </si>
  <si>
    <t>Scaife Family Foundation_The Shelter for Abused Women &amp; Children20075000</t>
  </si>
  <si>
    <t>Scaife Family Foundation_Women's Center &amp; Shelter of Greater Pittsburgh200725000</t>
  </si>
  <si>
    <t>Scaife Family Foundation_Boys &amp; Girls Club of Palm Beach County200675000</t>
  </si>
  <si>
    <t>Scaife Family Foundation_Achievement Centers for Children &amp; Families Foundation200619700</t>
  </si>
  <si>
    <t>Scaife Family Foundation_Carlisle Academy Integrative Equine Therapy &amp; Sports20052000</t>
  </si>
  <si>
    <t>Scaife Family Foundation_Achievement Centers for Children &amp; Families Foundation200520000</t>
  </si>
  <si>
    <t>Scaife Family Foundation_DePaul School for Hearing &amp; Speech (Pittsburgh PA)200510000</t>
  </si>
  <si>
    <t>Scaife Family Foundation_Women's Center &amp; Shelter of Greater Pittsburgh200525000</t>
  </si>
  <si>
    <t>Scaife Family Foundation_Boys &amp; Girls Club of Palm Beach County200450000</t>
  </si>
  <si>
    <t>Scaife Family Foundation_Family Hospice &amp; Palliative Care200410000</t>
  </si>
  <si>
    <t>Scaife Family Foundation_Eagle's Nest Ranch &amp; Academy200410000</t>
  </si>
  <si>
    <t>Scaife Family Foundation_Boys &amp; Girls Club of Palm Beach County200350000</t>
  </si>
  <si>
    <t>Scaife Family Foundation_Carlisle Academy Integrative Equine Therapy &amp; Sports200310000</t>
  </si>
  <si>
    <t>Scaife Family Foundation_Palm Beach County Animal Care &amp; Control200328000</t>
  </si>
  <si>
    <t>Scaife Family Foundation_Whsipering Springs Rescue &amp; Research Center200314800</t>
  </si>
  <si>
    <t>Scaife Family Foundation_Women's Center &amp; Shelter of Greater Pittsburgh200325000</t>
  </si>
  <si>
    <t>Scaife Family Foundation_Women's Center &amp; Shelter of Greater Pittsburgh2000100000</t>
  </si>
  <si>
    <t>Scaife Family Foundation_Boys &amp; Girls Clubs of America199950000</t>
  </si>
  <si>
    <t>Scaife Family Foundation_Blind &amp; Vision Rehabilitation Services of Pittsburgh199725000</t>
  </si>
  <si>
    <t>Scaife Family Foundation_Blind &amp; Vision Rehabilitation Services of Pittsburgh199625000</t>
  </si>
  <si>
    <t>Scaife Family Foundation_Women's Center &amp; Shelter of Greater Pittsburgh1996150000</t>
  </si>
  <si>
    <t>Scaife Family Foundation_Boys &amp; Girls Clubs of Western Pennsylvania199550000</t>
  </si>
  <si>
    <t>Scaife Family Foundation_Blind &amp; Vision Rehabilitation Services of Pittsburgh199525000</t>
  </si>
  <si>
    <t>Scaife Family Foundation_Women's Center &amp; Shelter of Greater Pittsburgh199530000</t>
  </si>
  <si>
    <t>Scaife Family Foundation_Women's Center &amp; Shelter of Greater Pittsburgh199435000</t>
  </si>
  <si>
    <t>Scaife Family Foundation_DePaul School for Hearing &amp; Speech (Pittsburgh PA)199350000</t>
  </si>
  <si>
    <t>Scaife Family Foundation_Pittsburgh History &amp; Landmarks Foundation1993150000</t>
  </si>
  <si>
    <t>Scaife Family Foundation_Women's Center &amp; Shelter of Greater Pittsburgh199335000</t>
  </si>
  <si>
    <t>Scaife Family Foundation_Blind &amp; Vision Rehabilitation Services of Pittsburgh1992100000</t>
  </si>
  <si>
    <t>Scaife Family Foundation_Boys &amp; Girls Clubs of Western Pennsylvania1992100000</t>
  </si>
  <si>
    <t>Scaife Family Foundation_DePaul School for Hearing &amp; Speech (Pittsburgh PA)199250000</t>
  </si>
  <si>
    <t>Scaife Family Foundation_Women's Center &amp; Shelter of Greater Pittsburgh199230000</t>
  </si>
  <si>
    <t>Scaife Family Foundation_Boys &amp; Girls Clubs of America199150000</t>
  </si>
  <si>
    <t>Scaife Family Foundation_Boys &amp; Girls Clubs of Western Pennsylvania1991100000</t>
  </si>
  <si>
    <t>Scaife Family Foundation_Pittsburgh History &amp; Landmarks Foundation1991127000</t>
  </si>
  <si>
    <t>Scaife Family Foundation_Women's Center &amp; Shelter of Greater Pittsburgh199135000</t>
  </si>
  <si>
    <t>Scaife Family Foundation_Boys &amp; Girls Clubs of Western Pennsylvania1990100000</t>
  </si>
  <si>
    <t>Scaife Family Foundation_Boys &amp; Girls Clubs of America199050000</t>
  </si>
  <si>
    <t>Scaife Family Foundation_Blind &amp; Vision Rehabilitation Services of Pittsburgh199015000</t>
  </si>
  <si>
    <t>Scaife Family Foundation_Community Counseling &amp; Resource Center19905000</t>
  </si>
  <si>
    <t>Scaife Family Foundation_Pittsburgh History &amp; Landmarks Foundation1990130000</t>
  </si>
  <si>
    <t>Scaife Family Foundation_Women's Center &amp; Shelter of Greater Pittsburgh199035000</t>
  </si>
  <si>
    <t>Scaife Family Foundation_Boys &amp; Girls Clubs of Western Pennsylvania1989200000</t>
  </si>
  <si>
    <t>Scaife Family Foundation_Boys &amp; Girls Clubs of America198950000</t>
  </si>
  <si>
    <t>Scaife Family Foundation_Community Counseling &amp; Resource Center19892500</t>
  </si>
  <si>
    <t>Scaife Family Foundation_Pittsburgh History &amp; Landmarks Foundation198930000</t>
  </si>
  <si>
    <t>Scaife Family Foundation_Women's Center &amp; Shelter of Greater Pittsburgh198925000</t>
  </si>
  <si>
    <t>Scaife Family Foundation_Blind &amp; Vision Rehabilitation Services of Pittsburgh198825000</t>
  </si>
  <si>
    <t>Scaife Family Foundation_DePaul School for Hearing &amp; Speech (Pittsburgh PA)198814000</t>
  </si>
  <si>
    <t>Scaife Family Foundation_Women's Center &amp; Shelter of Greater Pittsburgh198825000</t>
  </si>
  <si>
    <t>Scaife Family Foundation_Women's Center &amp; Shelter of Greater Pittsburgh198625000</t>
  </si>
  <si>
    <t>Sarah Scaife Foundation_Counterterrorism &amp; Security Education and Research Foundation2012125000</t>
  </si>
  <si>
    <t>Sarah Scaife Foundation_The Institute of World Politics2012200000</t>
  </si>
  <si>
    <t>Sarah Scaife Foundation_Foundation for Research on Economics &amp; the Environment201130000</t>
  </si>
  <si>
    <t>Sarah Scaife Foundation_Counterterrorism &amp; Security Education and Research Foundation2011150000</t>
  </si>
  <si>
    <t>Sarah Scaife Foundation_Pittsburgh History &amp; Landmarks Foundation2011150000</t>
  </si>
  <si>
    <t>Sarah Scaife Foundation_Counterterrorism &amp; Security Education and Research Foundation2010100000</t>
  </si>
  <si>
    <t>Sarah Scaife Foundation_Foundation for Research on Economics &amp; the Environment201030000</t>
  </si>
  <si>
    <t>Sarah Scaife Foundation_Pittsburgh History &amp; Landmarks Foundation2010250000</t>
  </si>
  <si>
    <t>Sarah Scaife Foundation_Foundation for Research on Economics &amp; the Environment200930000</t>
  </si>
  <si>
    <t>Sarah Scaife Foundation_Pittsburgh History &amp; Landmarks Foundation2009250000</t>
  </si>
  <si>
    <t>Sarah Scaife Foundation_Foundation for Research on Economics &amp; the Environment200850000</t>
  </si>
  <si>
    <t>Sarah Scaife Foundation_Pittsburgh History &amp; Landmarks Foundation2008250000</t>
  </si>
  <si>
    <t>Sarah Scaife Foundation_Foundation for Research on Economics &amp; the Environment200750000</t>
  </si>
  <si>
    <t>Sarah Scaife Foundation_Pittsburgh History &amp; Landmarks Foundation2005500000</t>
  </si>
  <si>
    <t>Sarah Scaife Foundation_Counterterrorism &amp; Security Education and Research Foundation200175000</t>
  </si>
  <si>
    <t>Sarah Scaife Foundation_Foundation for Research on Economics &amp; the Environment200150000</t>
  </si>
  <si>
    <t>Sarah Scaife Foundation_Counterterrorism &amp; Security Education and Research Foundation2000175000</t>
  </si>
  <si>
    <t>Sarah Scaife Foundation_Foundation for Research on Economics &amp; the Environment2000125000</t>
  </si>
  <si>
    <t>Sarah Scaife Foundation_Foundation for Research on Economics &amp; the Environment199975000</t>
  </si>
  <si>
    <t>Sarah Scaife Foundation_Texas A&amp;M University1999100000</t>
  </si>
  <si>
    <t>Sarah Scaife Foundation_Foundation for Research on Economics &amp; the Environment199775000</t>
  </si>
  <si>
    <t>Sarah Scaife Foundation_Women's Center &amp; Shelter of Greater Pittsburgh199550000</t>
  </si>
  <si>
    <t>Sarah Scaife Foundation_Foundation for Research on Economics &amp; the Environment199250000</t>
  </si>
  <si>
    <t>Sarah Scaife Foundation_Women's Center &amp; Shelter of Greater Pittsburgh199225000</t>
  </si>
  <si>
    <t>Sarah Scaife Foundation_Foundation for Research on Economics &amp; the Environment199150000</t>
  </si>
  <si>
    <t>Sarah Scaife Foundation_Texas A&amp;M University199030000</t>
  </si>
  <si>
    <t>Sarah Scaife Foundation_Foundation for Research on Economics &amp; the Environment198950000</t>
  </si>
  <si>
    <t>Sarah Scaife Foundation_Texas A&amp;M University198930000</t>
  </si>
  <si>
    <t>Sarah Scaife Foundation_Foundation for Research on Economics &amp; the Environment198850000</t>
  </si>
  <si>
    <t>Sarah Scaife Foundation_Foundation for Research on Economics &amp; the Environment198750000</t>
  </si>
  <si>
    <t>Sarah Scaife Foundation_Texas A&amp;M University198622500</t>
  </si>
  <si>
    <t>Allegheny Foundation_Boys &amp; Girls Clubs of Western Pennsylvania201240000</t>
  </si>
  <si>
    <t>Allegheny Foundation_Frick Art &amp; Historical Center2012110000</t>
  </si>
  <si>
    <t>Allegheny Foundation_The Institute of World Politics2012100000</t>
  </si>
  <si>
    <t>Allegheny Foundation_Pennsylvania Right To Work Defense &amp; Education Foundation201225000</t>
  </si>
  <si>
    <t>Allegheny Foundation_Pittsburgh History &amp; Landmarks Foundation2012100000</t>
  </si>
  <si>
    <t>Allegheny Foundation_Baltimore &amp; Ohio Railroad Museum201150000</t>
  </si>
  <si>
    <t>Allegheny Foundation_Boys &amp; Girls Clubs of Western Pennsylvania201140000</t>
  </si>
  <si>
    <t>Allegheny Foundation_Counterterrorism &amp; Security Education and Research Foundation2011200000</t>
  </si>
  <si>
    <t>Allegheny Foundation_Frick Art &amp; Historical Center2011210000</t>
  </si>
  <si>
    <t>Allegheny Foundation_Pittsburgh History &amp; Landmarks Foundation2011350000</t>
  </si>
  <si>
    <t>Allegheny Foundation_Pennsylvania Right To Work Defense &amp; Education Foundation201125000</t>
  </si>
  <si>
    <t>Allegheny Foundation_Baltimore &amp; Ohio Railroad Museum201020000</t>
  </si>
  <si>
    <t>Allegheny Foundation_Boys &amp; Girls Clubs of Western Pennsylvania201025000</t>
  </si>
  <si>
    <t>Allegheny Foundation_Counterterrorism &amp; Security Education and Research Foundation2010125000</t>
  </si>
  <si>
    <t>Allegheny Foundation_Frick Art &amp; Historical Center2010125000</t>
  </si>
  <si>
    <t>Allegheny Foundation_Pennsylvania Right To Work Defense &amp; Education Foundation201025000</t>
  </si>
  <si>
    <t>Allegheny Foundation_Pittsburgh History &amp; Landmarks Foundation2010500000</t>
  </si>
  <si>
    <t>Allegheny Foundation_Baltimore &amp; Ohio Railroad Museum200920000</t>
  </si>
  <si>
    <t>Allegheny Foundation_Boys &amp; Girls Clubs of Western Pennsylvania200925000</t>
  </si>
  <si>
    <t>Allegheny Foundation_Counterterrorism &amp; Security Education and Research Foundation2009250000</t>
  </si>
  <si>
    <t>Allegheny Foundation_Frick Art &amp; Historical Center200925000</t>
  </si>
  <si>
    <t>Allegheny Foundation_Pittsburgh History &amp; Landmarks Foundation2009575000</t>
  </si>
  <si>
    <t>Allegheny Foundation_Baltimore &amp; Ohio Railroad Museum20085000</t>
  </si>
  <si>
    <t>Allegheny Foundation_Boys &amp; Girls Clubs of Western Pennsylvania200840000</t>
  </si>
  <si>
    <t>Allegheny Foundation_Pennsylvania Right To Work Defense &amp; Education Foundation200825000</t>
  </si>
  <si>
    <t>Allegheny Foundation_Pittsburgh History &amp; Landmarks Foundation2008707000</t>
  </si>
  <si>
    <t>Allegheny Foundation_Boys &amp; Girls Clubs of Western Pennsylvania2007440000</t>
  </si>
  <si>
    <t>Allegheny Foundation_Frick Art &amp; Historical Center200750000</t>
  </si>
  <si>
    <t>Allegheny Foundation_Boys &amp; Girls Clubs of Western Pennsylvania200680000</t>
  </si>
  <si>
    <t>Allegheny Foundation_Frick Art &amp; Historical Center200635000</t>
  </si>
  <si>
    <t>Allegheny Foundation_Frick Art &amp; Historical Center200640000</t>
  </si>
  <si>
    <t>Allegheny Foundation_Pennsylvania Right To Work Defense &amp; Education Foundation200625000</t>
  </si>
  <si>
    <t>Allegheny Foundation_Pittsburgh History &amp; Landmarks Foundation200610000</t>
  </si>
  <si>
    <t>Allegheny Foundation_Boys &amp; Girls Clubs of Western Pennsylvania200540000</t>
  </si>
  <si>
    <t>Allegheny Foundation_Pittsburgh History &amp; Landmarks Foundation200512000</t>
  </si>
  <si>
    <t>Allegheny Foundation_Baltimore &amp; Ohio Railroad Museum20045000</t>
  </si>
  <si>
    <t>Allegheny Foundation_Boys &amp; Girls Clubs of Western Pennsylvania200440000</t>
  </si>
  <si>
    <t>Allegheny Foundation_Frick Art &amp; Historical Center200475000</t>
  </si>
  <si>
    <t>Allegheny Foundation_Pittsburgh History &amp; Landmarks Foundation200412000</t>
  </si>
  <si>
    <t>Allegheny Foundation_Frick Art &amp; Historical Center200340000</t>
  </si>
  <si>
    <t>Allegheny Foundation_Pittsburgh History &amp; Landmarks Foundation200315000</t>
  </si>
  <si>
    <t>Allegheny Foundation_Pittsburgh History &amp; Landmarks Foundation200312000</t>
  </si>
  <si>
    <t>Allegheny Foundation_Boys &amp; Girls Clubs of Western Pennsylvania200280000</t>
  </si>
  <si>
    <t>Allegheny Foundation_Pittsburgh History &amp; Landmarks Foundation200260000</t>
  </si>
  <si>
    <t>Allegheny Foundation_Pittsburgh History &amp; Landmarks Foundation200210000</t>
  </si>
  <si>
    <t>Allegheny Foundation_Boys &amp; Girls Clubs of Western Pennsylvania200140000</t>
  </si>
  <si>
    <t>Allegheny Foundation_Frick Art &amp; Historical Center2001120000</t>
  </si>
  <si>
    <t>Allegheny Foundation_Boys &amp; Girls Clubs of Western Pennsylvania200040000</t>
  </si>
  <si>
    <t>Allegheny Foundation_Mon Yough Riverfront Entertainment &amp; Cultural Council20005000</t>
  </si>
  <si>
    <t>Allegheny Foundation_Pittsburgh History &amp; Landmarks Foundation20006000</t>
  </si>
  <si>
    <t>Allegheny Foundation_Boys &amp; Girls Clubs of Western Pennsylvania199940000</t>
  </si>
  <si>
    <t>Allegheny Foundation_Mon Yough Riverfront Entertainment &amp; Cultural Council19995000</t>
  </si>
  <si>
    <t>Allegheny Foundation_Pittsburgh History &amp; Landmarks Foundation199925000</t>
  </si>
  <si>
    <t>Allegheny Foundation_Boys &amp; Girls Clubs of Western Pennsylvania199840000</t>
  </si>
  <si>
    <t>Allegheny Foundation_Mon Yough Riverfront Entertainment &amp; Cultural Council19985000</t>
  </si>
  <si>
    <t>Allegheny Foundation_Boys &amp; Girls Clubs of Western Pennsylvania199740000</t>
  </si>
  <si>
    <t>Allegheny Foundation_Frick Art &amp; Historical Center1997100000</t>
  </si>
  <si>
    <t>Allegheny Foundation_Mon Yough Riverfront Entertainment &amp; Cultural Council19975000</t>
  </si>
  <si>
    <t>Allegheny Foundation_Boys &amp; Girls Clubs of Western Pennsylvania199640000</t>
  </si>
  <si>
    <t>Allegheny Foundation_Frick Art &amp; Historical Center199650000</t>
  </si>
  <si>
    <t>Allegheny Foundation_Mon Yough Riverfront Entertainment &amp; Cultural Council19965000</t>
  </si>
  <si>
    <t>Allegheny Foundation_Boys &amp; Girls Clubs of Western Pennsylvania199540000</t>
  </si>
  <si>
    <t>Allegheny Foundation_Mon Yough Riverfront Entertainment &amp; Cultural Council19955000</t>
  </si>
  <si>
    <t>Allegheny Foundation_Boys &amp; Girls Clubs of Western Pennsylvania199440000</t>
  </si>
  <si>
    <t>Allegheny Foundation_Mon Yough Riverfront Entertainment &amp; Cultural Council19945000</t>
  </si>
  <si>
    <t>Allegheny Foundation_Pittsburgh History &amp; Landmarks Foundation199444000</t>
  </si>
  <si>
    <t>Allegheny Foundation_Boys &amp; Girls Clubs of Western Pennsylvania199340000</t>
  </si>
  <si>
    <t>Allegheny Foundation_Boys &amp; Girls Clubs of Western Pennsylvania199240000</t>
  </si>
  <si>
    <t>Allegheny Foundation_Boys &amp; Girls Clubs of Western Pennsylvania199239600</t>
  </si>
  <si>
    <t>Allegheny Foundation_Mon Yough Riverfront Entertainment &amp; Cultural Council199210000</t>
  </si>
  <si>
    <t>Allegheny Foundation_Pittsburgh History &amp; Landmarks Foundation19921000000</t>
  </si>
  <si>
    <t>Allegheny Foundation_Women's Center &amp; Shelter of Greater Pittsburgh199210000</t>
  </si>
  <si>
    <t>Allegheny Foundation_Boys &amp; Girls Clubs of Western Pennsylvania199129700</t>
  </si>
  <si>
    <t>Allegheny Foundation_Mon Yough Riverfront Entertainment &amp; Cultural Council19915000</t>
  </si>
  <si>
    <t>Allegheny Foundation_Pittsburgh History &amp; Landmarks Foundation1991500000</t>
  </si>
  <si>
    <t>Allegheny Foundation_Boys &amp; Girls Clubs of Western Pennsylvania199015000</t>
  </si>
  <si>
    <t>Allegheny Foundation_Mon Yough Riverfront Entertainment &amp; Cultural Council19905000</t>
  </si>
  <si>
    <t>Allegheny Foundation_Pittsburgh History &amp; Landmarks Foundation199025000</t>
  </si>
  <si>
    <t>Allegheny Foundation_Boys &amp; Girls Clubs of Western Pennsylvania198815000</t>
  </si>
  <si>
    <t>Allegheny Foundation_Mon Yough Riverfront Entertainment &amp; Cultural Council19885000</t>
  </si>
  <si>
    <t>Allegheny Foundation_Boys &amp; Girls Clubs of Western Pennsylvania198715000</t>
  </si>
  <si>
    <t>Allegheny Foundation_Mon Yough Riverfront Entertainment &amp; Cultural Council19875000</t>
  </si>
  <si>
    <t>Allegheny Foundation_Boys &amp; Girls Clubs of Western Pennsylvania198610000</t>
  </si>
  <si>
    <t>Allegheny Foundation_Mon Yough Riverfront Entertainment &amp; Cultural Council19865000</t>
  </si>
  <si>
    <t>Allegheny Foundation_Pittsburgh History &amp; Landmarks Foundation1986200000</t>
  </si>
  <si>
    <t>Allegheny Foundation_Pittsburgh History &amp; Landmarks Foundation1986150000</t>
  </si>
  <si>
    <t>Allegheny Foundation_Boys &amp; Girls Clubs of Western Pennsylvania19855000</t>
  </si>
  <si>
    <t>Allegheny Foundation_Mon Yough Riverfront Entertainment &amp; Cultural Council19855000</t>
  </si>
  <si>
    <t>Allegheny Foundation_Pittsburgh History &amp; Landmarks Foundation1985225000</t>
  </si>
  <si>
    <t>type</t>
  </si>
  <si>
    <t>Grand Total</t>
  </si>
  <si>
    <t>Sum of contribution</t>
  </si>
  <si>
    <t>Resource URL</t>
  </si>
  <si>
    <t>https://www.desmogblog.com/american-enterprise-institute</t>
  </si>
  <si>
    <t>https://www.desmogblog.com/atlas-economic-research-foundation</t>
  </si>
  <si>
    <t>https://www.desmogblog.com/american-legislative-exchange-council</t>
  </si>
  <si>
    <t>https://www.desmogblog.com/institute-humane-studies-george-mason-university</t>
  </si>
  <si>
    <t>https://www.desmogblog.com/national-center-public-policy-research</t>
  </si>
  <si>
    <t>https://www.desmogblog.com/mercatus-center</t>
  </si>
  <si>
    <t>https://www.desmogblog.com/fraser-institute</t>
  </si>
  <si>
    <t>https://www.desmogblog.com/foundation-economic-education</t>
  </si>
  <si>
    <t>https://www.desmogblog.com/american-council-science-and-health</t>
  </si>
  <si>
    <t>https://www.desmogblog.com/alexis-de-tocqueville-institution</t>
  </si>
  <si>
    <t>Data Retrieved</t>
  </si>
  <si>
    <t>https://www.desmogblog.com/scaife-family-foundations</t>
  </si>
  <si>
    <t>data_source</t>
  </si>
  <si>
    <t>verified</t>
  </si>
  <si>
    <t>Click on donor name to expand funding by year</t>
  </si>
  <si>
    <t>Org</t>
  </si>
  <si>
    <t>notes</t>
  </si>
  <si>
    <t>NA</t>
  </si>
  <si>
    <t>added</t>
  </si>
  <si>
    <t>Grove City College, Center for Vision and Values</t>
  </si>
  <si>
    <t>Ligonier Valley Library</t>
  </si>
  <si>
    <t>PA Right to Work Defense and Education Foundation</t>
  </si>
  <si>
    <t>B &amp; O Railroad Museum</t>
  </si>
  <si>
    <t>Brandywine Conservancy and Museum of Art</t>
  </si>
  <si>
    <t>Carnegie Free Library of Connellsville</t>
  </si>
  <si>
    <t>Central Catholic High School</t>
  </si>
  <si>
    <t>Duquesne University, Cyril H Wecht Institute</t>
  </si>
  <si>
    <t>Epiphany Catholic Church</t>
  </si>
  <si>
    <t>Leukemia and Lymphoma Society Western PA</t>
  </si>
  <si>
    <t>Mckeesport Regional History and Heritage Center</t>
  </si>
  <si>
    <t>National Center for Arts and Technology</t>
  </si>
  <si>
    <t>Pennsylvania Right to Work Defense and Education</t>
  </si>
  <si>
    <t>Reading is Fundamental Pittsburgh</t>
  </si>
  <si>
    <t>Union Mission of Latrobe</t>
  </si>
  <si>
    <t>Virginia Museum of Transportation</t>
  </si>
  <si>
    <t>Young Preservationists Association of Pittsburgh</t>
  </si>
  <si>
    <t>Ashland University (Ashbrook Center)</t>
  </si>
  <si>
    <t>Beaver Area Heritage Foundation</t>
  </si>
  <si>
    <t>City of Asylum Pittsburgh</t>
  </si>
  <si>
    <t>Connellsville Redevelopment Authority</t>
  </si>
  <si>
    <t>Fairfield Township Volunteer Fire Company No 1</t>
  </si>
  <si>
    <t>Fayette County Cultural Trust</t>
  </si>
  <si>
    <t>The Flagship Niagara League</t>
  </si>
  <si>
    <t>or 511.200</t>
  </si>
  <si>
    <t>Greensburg Volunteer Fire Department</t>
  </si>
  <si>
    <t>Historical Society of Carnegie Pennsylvania</t>
  </si>
  <si>
    <t>Holy Family Institute</t>
  </si>
  <si>
    <t>Imani Christian Academy</t>
  </si>
  <si>
    <t>Jewish Residential Services</t>
  </si>
  <si>
    <t>Ligonier Valley YMCA</t>
  </si>
  <si>
    <t>The Neighborhood Academy</t>
  </si>
  <si>
    <t>Neville Rouse Associates</t>
  </si>
  <si>
    <t>Parkinson Foundation of Western Pennsylvania</t>
  </si>
  <si>
    <t>Pennsylvania Parks and Forests Foundation</t>
  </si>
  <si>
    <t>Pittsburgh Chapter/ Nat L Tooling and Machining Fdn</t>
  </si>
  <si>
    <t>Riverquest (Pittsburgh Voyager)</t>
  </si>
  <si>
    <t>Rivers of Steel Heritage Corporation</t>
  </si>
  <si>
    <t>Smart Growth Partnership of Westmoreland County</t>
  </si>
  <si>
    <t>or 25000?</t>
  </si>
  <si>
    <t>Stage Right</t>
  </si>
  <si>
    <t>Three Rivers Young Peoples Orchestras</t>
  </si>
  <si>
    <t>Trade Institute of Pittsburgh</t>
  </si>
  <si>
    <t>Tree Pittsburgh (Pittsburgh Urban Forest)</t>
  </si>
  <si>
    <t>Washington City Mission (City Mission)</t>
  </si>
  <si>
    <t>Washington County Community Foundation</t>
  </si>
  <si>
    <t>Western Pennsylvania Conservancy (Fallingwater)</t>
  </si>
  <si>
    <t>Westmoreland Museum of Art</t>
  </si>
  <si>
    <t>YMCA of Greensburgh</t>
  </si>
  <si>
    <t>Youthplaces</t>
  </si>
  <si>
    <t>Amachi Pittsburgh</t>
  </si>
  <si>
    <t>Baptist Homes Foundation</t>
  </si>
  <si>
    <t>Beaver-Lawrence Railway Historical Society</t>
  </si>
  <si>
    <t>Center for Sustainable Shale Development</t>
  </si>
  <si>
    <t>Children's Institute of Pittsburgh</t>
  </si>
  <si>
    <t>Community Foundation of Fayette County</t>
  </si>
  <si>
    <t>Community Foundation of Westmoreland County</t>
  </si>
  <si>
    <t>Corapolis Coimmunity Development Foundation</t>
  </si>
  <si>
    <t>East Broad Top Railroad Preservation Association</t>
  </si>
  <si>
    <t>The Forbes Funds</t>
  </si>
  <si>
    <t>Fort Ligonier Association</t>
  </si>
  <si>
    <t>The Friendship Circle of Pittsburgh</t>
  </si>
  <si>
    <t>Jewish Community Center of Greater Pittsburgh</t>
  </si>
  <si>
    <t>Leukemia &amp; Lymphoma Society</t>
  </si>
  <si>
    <t>The Mentoring Partnership of Southwestern PA</t>
  </si>
  <si>
    <t>The Mon Valley Initiative</t>
  </si>
  <si>
    <t>New Century Careers</t>
  </si>
  <si>
    <t>Nine Mile Run Watershed Association</t>
  </si>
  <si>
    <t>Northeast Ohio Society for the Prevention of Cruelty to Animals</t>
  </si>
  <si>
    <t>Pennsylvania Coalition of Public Charter Schools</t>
  </si>
  <si>
    <t>Pittsburgh Ballet Theatre</t>
  </si>
  <si>
    <t>Pittsburgh Filmmakers</t>
  </si>
  <si>
    <t>unreadable</t>
  </si>
  <si>
    <t>Sharpsville Area Historical Society</t>
  </si>
  <si>
    <t>Southern Alleghenies Musuem of Art</t>
  </si>
  <si>
    <t>Tri-County Patriots for Independent Living</t>
  </si>
  <si>
    <t>Western Reserve Historical Society</t>
  </si>
  <si>
    <t>Westinghouse Charter School for the Arts</t>
  </si>
  <si>
    <t>Westmoreland County Community College</t>
  </si>
  <si>
    <t>Westmoreland Cultural Trust</t>
  </si>
  <si>
    <t>Westmoreland Land Trust</t>
  </si>
  <si>
    <t>Westmoreland Symphony Orchestra</t>
  </si>
  <si>
    <t>Citizens for Pennsylvania's Future</t>
  </si>
  <si>
    <t>Community Foundation of the Alleghenies</t>
  </si>
  <si>
    <t>FracTracker Alliance</t>
  </si>
  <si>
    <t>Friends of the Pittsburgh Urban Forest</t>
  </si>
  <si>
    <t>Hemlock of Illinois</t>
  </si>
  <si>
    <t>Montour Trail Council</t>
  </si>
  <si>
    <t>National Aviary Pittsburgh</t>
  </si>
  <si>
    <t>PA CleanWays of Allegheny County</t>
  </si>
  <si>
    <t>Pittsburgh Trust for Cultural Resources</t>
  </si>
  <si>
    <t>Progress Fund</t>
  </si>
  <si>
    <t>River Network</t>
  </si>
  <si>
    <t>Sports &amp; Exhibition Authority of Pittsburgh and Allegheny County</t>
  </si>
  <si>
    <t>The League of Women Voters of PA Citizen Education</t>
  </si>
  <si>
    <t>Three Rivers Wet Weather</t>
  </si>
  <si>
    <t>West Virginia University Foundation</t>
  </si>
  <si>
    <t>Westminster College</t>
  </si>
  <si>
    <t>Allegheny River Towns Enterprise Zone</t>
  </si>
  <si>
    <t>Aspinwall Riverfront Park</t>
  </si>
  <si>
    <t>Fort Pitt Society of The Daughters of The American Revolution</t>
  </si>
  <si>
    <t>Keeping Identities Safe</t>
  </si>
  <si>
    <t>Northland Public Library Foundation</t>
  </si>
  <si>
    <t>Pittsburgh Bike Share</t>
  </si>
  <si>
    <t>Pittsburgh United</t>
  </si>
  <si>
    <t>Scenic America</t>
  </si>
  <si>
    <t>Three  Rivers Waterkeeper</t>
  </si>
  <si>
    <t>Toonseum</t>
  </si>
  <si>
    <t>Armstrong Conservation District</t>
  </si>
  <si>
    <t>Bolivar Volunteer Fire Company</t>
  </si>
  <si>
    <t>Coral-Graceton Volunteer Fire Company</t>
  </si>
  <si>
    <t>Environmental Integrity Project</t>
  </si>
  <si>
    <t>Fair Shake Environmental Legal Services</t>
  </si>
  <si>
    <t>Ligonier Valley Fire Companies</t>
  </si>
  <si>
    <t>New York University - Department of History</t>
  </si>
  <si>
    <t>Pittsburgh Zoo &amp; PPG Aquarium</t>
  </si>
  <si>
    <t>Pleasant Unity Volunteer Fire Department</t>
  </si>
  <si>
    <t>Shinbig, Inc. (Vivid Pittsburgh)</t>
  </si>
  <si>
    <t>Westmoreland Conservation District</t>
  </si>
  <si>
    <t>Women's Resource Center</t>
  </si>
  <si>
    <t>Youngstown Volunteer Fire Department</t>
  </si>
  <si>
    <t>Annual Report</t>
  </si>
  <si>
    <t>The Alexander Hamilton Society</t>
  </si>
  <si>
    <t>American Bar Association Fund for Justice and Education</t>
  </si>
  <si>
    <t>American Council for Capital Formation</t>
  </si>
  <si>
    <t>American Media Institute</t>
  </si>
  <si>
    <t>American Transparency</t>
  </si>
  <si>
    <t>Americans for Prosperity Foundation</t>
  </si>
  <si>
    <t>Archbridge Institute</t>
  </si>
  <si>
    <t>Ashland University</t>
  </si>
  <si>
    <t>Bastiat Society</t>
  </si>
  <si>
    <t>Becket Fund</t>
  </si>
  <si>
    <t>The Buckeye Institute for Public Policy Solutions</t>
  </si>
  <si>
    <t>Certell</t>
  </si>
  <si>
    <t>Christopher Newport University</t>
  </si>
  <si>
    <t>Claremont Strategy Group</t>
  </si>
  <si>
    <t>CO2 Coalition</t>
  </si>
  <si>
    <t>The Daily Caller News Foundation</t>
  </si>
  <si>
    <t>Documentary Foundation</t>
  </si>
  <si>
    <t>Foundation for California University of Pennsylvania</t>
  </si>
  <si>
    <t>Foundation for Government</t>
  </si>
  <si>
    <t>Foundation for the Defense of Democracies</t>
  </si>
  <si>
    <t>Free to Choose Network</t>
  </si>
  <si>
    <t>The Fund for American Studies</t>
  </si>
  <si>
    <t>George Mason University Foundation</t>
  </si>
  <si>
    <t xml:space="preserve"> Law and Economics Center</t>
  </si>
  <si>
    <t>Center for the Study of the Administrative State</t>
  </si>
  <si>
    <t>Center for Study of Public Choice</t>
  </si>
  <si>
    <t>Hillsdale College</t>
  </si>
  <si>
    <t>Institute for Energy Research</t>
  </si>
  <si>
    <t>The Institute for Family Studies</t>
  </si>
  <si>
    <t>Institute for Foreign Policy Analysis</t>
  </si>
  <si>
    <t>Intellectual Takeout</t>
  </si>
  <si>
    <t>The James Wilson Institute for Natural Rights and the American Foundation</t>
  </si>
  <si>
    <t>Just Facts</t>
  </si>
  <si>
    <t>Legatum Institute Foundation</t>
  </si>
  <si>
    <t>Lincoln Network</t>
  </si>
  <si>
    <t>The Lucy Burns Institute</t>
  </si>
  <si>
    <t>Middle East Media and Research Institute</t>
  </si>
  <si>
    <t>Missouri State University Foundation</t>
  </si>
  <si>
    <t>Moving Picture Institute</t>
  </si>
  <si>
    <t>Network of Enlightened Women</t>
  </si>
  <si>
    <t>Public Interest Legal Foundation</t>
  </si>
  <si>
    <t>State Policy Network</t>
  </si>
  <si>
    <t>Student Free Press Association</t>
  </si>
  <si>
    <t>University of Arizona Foundation</t>
  </si>
  <si>
    <t>Victims of Communism Memorial</t>
  </si>
  <si>
    <t>Witherspoon Institute</t>
  </si>
  <si>
    <t>(All)</t>
  </si>
  <si>
    <t>Org of Interest</t>
  </si>
  <si>
    <t>Notable</t>
  </si>
  <si>
    <t>Y</t>
  </si>
  <si>
    <t>Donors Trust</t>
  </si>
  <si>
    <t>Talent Market, LLLC</t>
  </si>
  <si>
    <t>School of Law</t>
  </si>
  <si>
    <t>University of Virginia Law School Foundation</t>
  </si>
  <si>
    <t>Compassion &amp; Choices</t>
  </si>
  <si>
    <t>PennEnvironment Research &amp; Policy Center</t>
  </si>
  <si>
    <t>Headwaters RC&amp;D</t>
  </si>
  <si>
    <t>Environment America Research &amp; Policy Center</t>
  </si>
  <si>
    <t>Soldiers &amp; Sailors Memorial Hall &amp; Museum Trust</t>
  </si>
  <si>
    <t>Franklin Center for Government and Public Integrity</t>
  </si>
  <si>
    <t>Law and Econ Center</t>
  </si>
  <si>
    <t>Twenty First Century Initiatives</t>
  </si>
  <si>
    <t>Angel of Hope Memorial Gardens of the Palm Beaches</t>
  </si>
  <si>
    <t>Animal League of Western Pennsylvania</t>
  </si>
  <si>
    <t>Bethlehem Haven</t>
  </si>
  <si>
    <t>Canine Companions for Independence</t>
  </si>
  <si>
    <t>Circle Tail</t>
  </si>
  <si>
    <t>Crisis Center North</t>
  </si>
  <si>
    <t>The Crossroads Club</t>
  </si>
  <si>
    <t>First Step Recovery Home</t>
  </si>
  <si>
    <t>Gratitude House</t>
  </si>
  <si>
    <t>Healthcorps</t>
  </si>
  <si>
    <t>H O R S E of CT</t>
  </si>
  <si>
    <t>Jack the Bike Man</t>
  </si>
  <si>
    <t>National Alliance on Mental Illness - Palm Beach</t>
  </si>
  <si>
    <t>Opportunity Inc.</t>
  </si>
  <si>
    <t>Pauline Auberle Foundation</t>
  </si>
  <si>
    <t>St Nicholas Russian Orthodox Church</t>
  </si>
  <si>
    <t>Aid to Victims of Domestic Abuse</t>
  </si>
  <si>
    <t>ASPCA</t>
  </si>
  <si>
    <t>Catholic Hospice</t>
  </si>
  <si>
    <t>Equine-Assisted Therapies of South Florida</t>
  </si>
  <si>
    <t>Fair Shake for Youth</t>
  </si>
  <si>
    <t>Meals on Wheels of Northhampton County</t>
  </si>
  <si>
    <t>The Pig Preserve</t>
  </si>
  <si>
    <t>Project Lift</t>
  </si>
  <si>
    <t>Canine Assisted Therapy</t>
  </si>
  <si>
    <t>Dogs &amp; Cats Forever</t>
  </si>
  <si>
    <t>K-9 for Warriors</t>
  </si>
  <si>
    <t>Phoenix House</t>
  </si>
  <si>
    <t>Southeastern Guide Dogs</t>
  </si>
  <si>
    <t>Centro de Vida</t>
  </si>
  <si>
    <t>Dogs for Diabetics</t>
  </si>
  <si>
    <t>Equine Rescue &amp; Adoption Foundation</t>
  </si>
  <si>
    <t>Everglades Golden Retriever Rescue</t>
  </si>
  <si>
    <t>Genesis Assistance Dogs</t>
  </si>
  <si>
    <t>Historical Society Palm Beach County</t>
  </si>
  <si>
    <t>Hospice of Plam Beach County Foundation</t>
  </si>
  <si>
    <t>IRETA</t>
  </si>
  <si>
    <t>Lauren's Kids</t>
  </si>
  <si>
    <t>Lighthouse Guild International</t>
  </si>
  <si>
    <t>University of Forida, College of Veterinary Medicine</t>
  </si>
  <si>
    <t>Wild Life Foundation</t>
  </si>
  <si>
    <t>National Right to Work Legal Defense &amp; Education Foundation</t>
  </si>
  <si>
    <t>Boy Scouts of America - Laurel Highlands Council</t>
  </si>
  <si>
    <t>University of Wisconsin Madison</t>
  </si>
  <si>
    <t>University of Wisconsin Eau Claire</t>
  </si>
  <si>
    <t>N</t>
  </si>
  <si>
    <t>Railroaders Memorial Museum</t>
  </si>
  <si>
    <t>Whispering Springs Rescue &amp; Research Center</t>
  </si>
  <si>
    <t>https://www.mediamatters.org/research/2016/10/19/american-media-institute-duping-mainstream-media-outlets-running-its-right-wing-investigations/213932</t>
  </si>
  <si>
    <t>https://en.wikipedia.org/wiki/American_Security_Council_Foundation</t>
  </si>
  <si>
    <t>https://www.desmogblog.com/americans-for-prosperity</t>
  </si>
  <si>
    <t>https://www.sourcewatch.org/index.php/Ashbrook_Center</t>
  </si>
  <si>
    <t>https://en.wikipedia.org/wiki/Becket_Fund_for_Religious_Liberty</t>
  </si>
  <si>
    <t>https://www.sourcewatch.org/index.php/Californians_for_Population_Stabilization</t>
  </si>
  <si>
    <t>https://www.sourcewatch.org/index.php/Carnegie_Council_on_Ethics_and_International_Affairs</t>
  </si>
  <si>
    <t>https://www.sourcewatch.org/index.php/Center_for_a_Free_Cuba</t>
  </si>
  <si>
    <t>https://www.sourcewatch.org/index.php/Center_for_Coalfield_Justice</t>
  </si>
  <si>
    <t>Center for Strategic and Budgetary Assessments</t>
  </si>
  <si>
    <t>https://www.sourcewatch.org/index.php/Center_for_Strategic_and_Budgetary_Assessments</t>
  </si>
  <si>
    <t>https://www.sourcewatch.org/index.php/Citizens_Coal_Council</t>
  </si>
  <si>
    <t>https://www.desmogblog.com/co2-coalition</t>
  </si>
  <si>
    <t>Colonial Williamsburg Foundation</t>
  </si>
  <si>
    <t>https://www.sourcewatch.org/index.php/Commentary_Magazine</t>
  </si>
  <si>
    <t>https://www.sourcewatch.org/index.php/Community_Environmental_Legal_Defense_Fund</t>
  </si>
  <si>
    <t>https://www.sourcewatch.org/index.php/Americans_for_Constitutional_Liberty</t>
  </si>
  <si>
    <t>https://www.sourcewatch.org/index.php/Corporation_for_Educational_Radio_and_Television</t>
  </si>
  <si>
    <t>https://www.nytimes.com/1984/09/21/us/briefing-good-news-in-the-mail.html</t>
  </si>
  <si>
    <t>https://www.sourcewatch.org/index.php/Council_on_Foundations</t>
  </si>
  <si>
    <t>http://www.nndb.com/org/790/000121427/</t>
  </si>
  <si>
    <t>https://www.desmogblog.com/who-donors-trust</t>
  </si>
  <si>
    <t>https://www.sourcewatch.org/index.php/Foundation_for_Democratic_Education</t>
  </si>
  <si>
    <t>https://www.sourcewatch.org/index.php/Foundation_for_Research_on_Economics_and_the_Environment</t>
  </si>
  <si>
    <t>https://www.sourcewatch.org/index.php/Talk:Foundation_for_the_Defense_of_Democracies</t>
  </si>
  <si>
    <t>https://en.wikipedia.org/wiki/The_FracTracker_Alliance</t>
  </si>
  <si>
    <t>https://www.desmogblog.com/franklin-centre-government-and-public-integrity</t>
  </si>
  <si>
    <t>https://www.desmogblog.com/free-choose-network</t>
  </si>
  <si>
    <t>https://www.sourcewatch.org/index.php/John_F._Kennedy_School_of_Government</t>
  </si>
  <si>
    <t>Indiana University of PA Eberly College of Business</t>
  </si>
  <si>
    <t>https://www.sourcewatch.org/index.php/Madison_Center_for_Educational_Affairs</t>
  </si>
  <si>
    <t>https://www.desmogblog.com/institute-energy-research</t>
  </si>
  <si>
    <t>https://en.wikipedia.org/wiki/Institute_for_the_Study_of_the_Americas</t>
  </si>
  <si>
    <t>https://www.sourcewatch.org/index.php/Institute_of_World_Politics</t>
  </si>
  <si>
    <t>https://www.sourcewatch.org/index.php/Intellectual_Takeout</t>
  </si>
  <si>
    <t>https://www.sourcewatch.org/index.php/Legatum_Institute</t>
  </si>
  <si>
    <t>https://www.sourcewatch.org/index.php/Lincoln_Network</t>
  </si>
  <si>
    <t>https://www.sourcewatch.org/index.php/Middle_East_Media_Research_Institute</t>
  </si>
  <si>
    <t>https://en.wikipedia.org/wiki/Mineral_Information_Institute</t>
  </si>
  <si>
    <t>https://www.sourcewatch.org/index.php/Moving_Picture_Institute</t>
  </si>
  <si>
    <t>https://www.sourcewatch.org/index.php/Talk:National_Endowment_for_Democracy</t>
  </si>
  <si>
    <t>https://www.sourcewatch.org/index.php/National_Right_to_Work_Legal_Defense_Foundation</t>
  </si>
  <si>
    <t>https://www.sourcewatch.org/index.php/Negative_Population_Growth</t>
  </si>
  <si>
    <t>https://en.wikipedia.org/wiki/Network_of_enlightened_Women</t>
  </si>
  <si>
    <t>https://en.wikipedia.org/wiki/Parents_Television_Council</t>
  </si>
  <si>
    <t>Perry Hilltop Association for Successful Enterprises</t>
  </si>
  <si>
    <t>https://www.sourcewatch.org/index.php/Philadelphia_Society</t>
  </si>
  <si>
    <t>https://www.sourcewatch.org/index.php/Population_Media_Center</t>
  </si>
  <si>
    <t>https://www.sourcewatch.org/index.php/Population_Resource_Center</t>
  </si>
  <si>
    <t>https://en.wikipedia.org/wiki/Rockford_Institute</t>
  </si>
  <si>
    <t>https://www.desmogblog.com/state-policy-network</t>
  </si>
  <si>
    <t>https://www.sourcewatch.org/index.php/The_Buckeye_Institute</t>
  </si>
  <si>
    <t>https://www.sourcewatch.org/index.php/Clifton_Institute</t>
  </si>
  <si>
    <t>https://www.desmogblog.com/daily-caller</t>
  </si>
  <si>
    <t>The Fairness Center</t>
  </si>
  <si>
    <t>https://www.sourcewatch.org/index.php/Fairness_Center</t>
  </si>
  <si>
    <t>https://www.sourcewatch.org/index.php/Fletcher_School_of_Law_and_Diplomacy</t>
  </si>
  <si>
    <t>https://www.sourcewatch.org/index.php/Fund_for_American_Studies</t>
  </si>
  <si>
    <t>https://www.sourcewatch.org/index.php/Lucy_Burns_Institute</t>
  </si>
  <si>
    <t>https://www.sourcewatch.org/index.php/Pittsburgh_Foundation</t>
  </si>
  <si>
    <t>https://www.sourcewatch.org/index.php/Population_Institute</t>
  </si>
  <si>
    <t>https://en.wikipedia.org/wiki/The_Social_Contract_Press</t>
  </si>
  <si>
    <t>https://en.wikipedia.org/wiki/Union_Project</t>
  </si>
  <si>
    <t>http://www.rightwingwatch.org/organizations/toward-tradition/</t>
  </si>
  <si>
    <t>https://www.sourcewatch.org/index.php/US_Inc.</t>
  </si>
  <si>
    <t>https://www.sourcewatch.org/index.php/Global_Strategy_Council</t>
  </si>
  <si>
    <t>https://en.wikipedia.org/wiki/VDARE</t>
  </si>
  <si>
    <t>https://www.sourcewatch.org/index.php/Victims_of_Communism_Memorial_Foundation</t>
  </si>
  <si>
    <t>https://en.wikipedia.org/wiki/Witherspoon_Institute</t>
  </si>
  <si>
    <t>Scaife Foundations Funding</t>
  </si>
  <si>
    <t>Recipient &amp; Year</t>
  </si>
  <si>
    <t>Donor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</si>
</sst>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</fills>
  <borders count="1">
    <border>
      <left/>
      <right/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164" fontId="0" fillId="0" borderId="0" xfId="0" applyNumberFormat="1"/>
    <xf numFmtId="0" fontId="4" fillId="0" borderId="0" xfId="0" applyFont="1"/>
    <xf numFmtId="0" fontId="1" fillId="2" borderId="0" xfId="0" applyFont="1" applyFill="1"/>
    <xf numFmtId="0" fontId="5" fillId="0" borderId="0" xfId="0" applyFont="1"/>
    <xf numFmtId="14" fontId="5" fillId="0" borderId="0" xfId="0" applyNumberFormat="1" applyFont="1"/>
    <xf numFmtId="0" fontId="6" fillId="0" borderId="0" xfId="9" applyFont="1"/>
    <xf numFmtId="164" fontId="5" fillId="0" borderId="0" xfId="0" applyNumberFormat="1" applyFont="1"/>
    <xf numFmtId="0" fontId="1" fillId="0" borderId="0" xfId="0" applyFont="1"/>
    <xf numFmtId="164" fontId="1" fillId="0" borderId="0" xfId="0" applyNumberFormat="1" applyFont="1"/>
    <xf numFmtId="0" fontId="7" fillId="3" borderId="0" xfId="0" applyFont="1" applyFill="1" applyAlignment="1"/>
    <xf numFmtId="0" fontId="0" fillId="0" borderId="0" xfId="0" applyAlignment="1"/>
  </cellXfs>
  <cellStyles count="10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/>
    <cellStyle name="Normal" xfId="0" builtinId="0"/>
  </cellStyles>
  <dxfs count="3">
    <dxf>
      <numFmt numFmtId="164" formatCode="&quot;$&quot;#,##0"/>
    </dxf>
    <dxf>
      <numFmt numFmtId="164" formatCode="&quot;$&quot;#,##0"/>
    </dxf>
    <dxf>
      <numFmt numFmtId="164" formatCode="&quot;$&quot;#,##0"/>
    </dxf>
  </dxfs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hael Fisher" refreshedDate="43383.679407060183" createdVersion="6" refreshedVersion="6" minRefreshableVersion="3" recordCount="9183" xr:uid="{B6AF0F89-4212-A243-A1C7-B3B9A9D4BC28}">
  <cacheSource type="worksheet">
    <worksheetSource ref="A1:J1048576" sheet="Data"/>
  </cacheSource>
  <cacheFields count="10">
    <cacheField name="data_source" numFmtId="0">
      <sharedItems containsBlank="1" containsMixedTypes="1" containsNumber="1" containsInteger="1" minValue="990" maxValue="990"/>
    </cacheField>
    <cacheField name="transaction_id" numFmtId="0">
      <sharedItems containsBlank="1"/>
    </cacheField>
    <cacheField name="donor_name" numFmtId="0">
      <sharedItems containsBlank="1" count="6">
        <s v="Allegheny Foundation"/>
        <s v="Colcom Foundation"/>
        <s v="Sarah Scaife Foundation"/>
        <s v="Scaife Family Foundation"/>
        <s v="The Carthage Foundation"/>
        <m/>
      </sharedItems>
    </cacheField>
    <cacheField name="recipient_name" numFmtId="0">
      <sharedItems containsBlank="1" count="1284">
        <s v="American Legislative Exchange Council"/>
        <s v="American Literary Society"/>
        <s v="Animal Guardians"/>
        <s v="Associated Artists of Pittsburgh"/>
        <s v="Blatent Image Gallery"/>
        <s v="Boys &amp; Girls Clubs of Western Pennsylvania"/>
        <s v="Carnegie Institute"/>
        <s v="Duquesne University"/>
        <s v="Easter Seal Society of Allegheny County"/>
        <s v="Ellis School (Pittsburgh Pennsylvania)"/>
        <s v="Enterprise and Education Foundation"/>
        <s v="Gateway Rehabilitation Center"/>
        <s v="Goodwill Industries of Pittsburgh"/>
        <s v="Great Harbor Collection"/>
        <s v="Historic Red Clay Valley"/>
        <s v="Maryland Historical Society"/>
        <s v="Mon Yough Riverfront Entertainment &amp; Cultural Council"/>
        <s v="National Forum Foundation"/>
        <s v="Pennsylvania Junior Academy of Science"/>
        <s v="Pennsylvania Trolley Museum"/>
        <s v="Pennsylvanians for Effective Government Education Committee"/>
        <s v="Pittsburgh History &amp; Landmarks Foundation"/>
        <s v="Pittsburgh Leadership Foundation"/>
        <s v="Public Policy Education Fund"/>
        <s v="River City Brass Band"/>
        <s v="St. Peter's Child Development Centers"/>
        <s v="United States Industrial Council Educational Foundation"/>
        <s v="Western Pennsylvania Model Railroad Museum"/>
        <s v="Youth Guidance"/>
        <s v="Youth Opportunities Unlimited"/>
        <s v="Allegheny Conference on Community Development"/>
        <s v="Institute For Foreign Policy Analysis"/>
        <s v="Lemington Home for the Aged"/>
        <s v="Maldon Institute"/>
        <s v="Rangeley Foundation"/>
        <s v="South Side Local Development Company"/>
        <s v="Western Pennsylvania Conservancy"/>
        <s v="World Affairs Council of Pittsburgh"/>
        <s v="Altoona Railroaders Memorial Museum"/>
        <s v="Braddock's Field Historical Society"/>
        <s v="Brandywine Conservancy"/>
        <s v="First Presbyterian Church (Greensburg PA)"/>
        <s v="Pittsburgh Architects Workshop"/>
        <s v="The Fund for Animals"/>
        <s v="Asticou Terraces Trust"/>
        <s v="Community College of Allegheny County Educational Foundation"/>
        <s v="Community Design Center of Pittsburgh"/>
        <s v="Free Congress Research and Education Foundation"/>
        <s v="The John Bartram Association"/>
        <s v="Carnegie Library of Homestead"/>
        <s v="Harbor Branch Oceanographic Institution"/>
        <s v="Mexican War Streets Society"/>
        <s v="Monroeville Council of Senior Citizens"/>
        <s v="Nantucket Atheneum"/>
        <s v="Intercollegiate Studies Institute"/>
        <s v="Nantucket Conservation Foundation"/>
        <s v="Tutwiler Community Education Center"/>
        <s v="Westmoreland Museum of American Art"/>
        <s v="Braddock Housing Task Force"/>
        <s v="Carnegie Mellon University"/>
        <s v="City of Greensburg"/>
        <s v="Commonwealth Foundation for Public Policy Alternatives"/>
        <s v="East Liberty Development Inc."/>
        <s v="Johns Hopkins University"/>
        <s v="Light of Life Rescue Mission"/>
        <s v="Salvation Army - Western Pennsylvania Division"/>
        <s v="Boy Scouts of America - Greater Pittsburgh Council"/>
        <s v="Brownsville Area Revitalization Corporation"/>
        <s v="Center for Neighborhood Enterprise"/>
        <s v="Extra Mile Education Foundation"/>
        <s v="Indiana University of Pennsylvania"/>
        <s v="Pittsburgh Symphony Orchestra"/>
        <s v="Roman Catholic Diocese of Pittsburgh"/>
        <s v="The Pittsburgh Project"/>
        <s v="Washington Legal Foundation"/>
        <s v="Westmoreland Fayette Historical Society"/>
        <s v="Women's Center &amp; Shelter of Greater Pittsburgh"/>
        <s v="Free Enterprise Partnership"/>
        <s v="Homestead of Nantucket"/>
        <s v="Lincoln Institute of Public Opinion Research"/>
        <s v="Philanthropy Roundtable"/>
        <s v="South Hills Interfaith Ministries"/>
        <s v="Best Friends Foundation"/>
        <s v="Pennsylvania State University"/>
        <s v="Allegheny Institute for Public Policy"/>
        <s v="Landmark Legal Foundation"/>
        <s v="Meyersdale Area Historical Society"/>
        <s v="Bishop's Education Fund"/>
        <s v="Frick Art &amp; Historical Center"/>
        <s v="Garden Club of McKeesport"/>
        <s v="Manchester Citizens Corporation"/>
        <s v="Pittsburgh Civic Light Opera"/>
        <s v="Business and Industrial Development Corporation"/>
        <s v="Capital Center for the Arts"/>
        <s v="City Theatre Company"/>
        <s v="Ellis Memorial and Eldredge House"/>
        <s v="Fayette County Society Prevention Cruelty to Animals"/>
        <s v="Girl Scouts"/>
        <s v="Operation Outward Reach"/>
        <s v="Pittsburgh Board of Public Education"/>
        <s v="Pittsburgh Civic Garden Center"/>
        <s v="Saint Vincent Archabbey"/>
        <s v="Saint Vincent College"/>
        <s v="Westmoreland Trust"/>
        <s v="Fineview Citizens Council"/>
        <s v="Greensburg Community Development Corporation"/>
        <s v="Holy Trinity School"/>
        <s v="Lincoln Highway Heritage Corridor"/>
        <s v="Pennsylvania Association of Nonprofit Organizations"/>
        <s v="Pittsburgh Parks Conservancy"/>
        <s v="American Daffodil Society"/>
        <s v="Cornerstone Church of Muskegon"/>
        <s v="George C. Marshall Institute"/>
        <s v="Greater Pittsburgh Community Food Bank"/>
        <s v="Johnstown Area Heritage Association"/>
        <s v="Neighborhood House Club"/>
        <s v="University of Pennsylvania"/>
        <s v="Western Pennsylvania School for Blind Children"/>
        <s v="Allegheny Youth Development"/>
        <s v="Aquidneck Island Land Trust"/>
        <s v="Community Foundation of Westmoreland County"/>
        <s v="David Horowitz Freedom Center"/>
        <s v="Epiphany Catholic Church (Pittsburgh PA)"/>
        <s v="Holy Family Foundation"/>
        <s v="Ligonier Borough Volunteer Hose Company No. 2"/>
        <s v="Ligonier Borough Volunteer Hose Company No. 3"/>
        <s v="Ligonier Valley Association of Churches"/>
        <s v="Mel Blount Youth Home of Pennsylvania"/>
        <s v="Midway Boys Club"/>
        <s v="Nantucket Boys and Girls Club"/>
        <s v="Operation Dig"/>
        <s v="Pennsylvania Economy League"/>
        <s v="Perry Hilltop Association for Successful Enterprises"/>
        <s v="Pittsburgh Mercy Foundation"/>
        <s v="Project Prevention"/>
        <s v="Ryerss Farm for Aged Equines"/>
        <s v="American Chestnut Foundation"/>
        <s v="Action for Animals"/>
        <s v="Church of the Good Sheperd (Hazelwood PA)"/>
        <s v="Crime Prevention Officers of Western Pennsylvania"/>
        <s v="Golden Triangle Radio Information Center"/>
        <s v="Housing Opportunities Inc."/>
        <s v="Humane Society of Westmoreland County"/>
        <s v="Kiskiminetas Springs School (Sallsburg PA)"/>
        <s v="Ladew Topiary Gardens"/>
        <s v="Ligonier Valley Historical Society"/>
        <s v="Loyalhanna Watershed Association"/>
        <s v="Manchester Bidwell Corporation"/>
        <s v="Mars Area History and Landmark Society"/>
        <s v="National Association for Olmsted Parks"/>
        <s v="Point Park University"/>
        <s v="University of Pittsburgh"/>
        <s v="Western Pennsylvania Humane Society"/>
        <s v="Animal Rescue League of Western Pennsylvania"/>
        <s v="Former Agents of the FBI Foundation"/>
        <s v="Institute for Functional Medicine"/>
        <s v="Johnstown Flood Museum Association"/>
        <s v="Manchester Craftsmen's Guild"/>
        <s v="Mount Vernon Ladies' Association"/>
        <s v="National Academy of Social Insurance"/>
        <s v="Northeastern Educational Television of Ohio"/>
        <s v="Soldiers' and Sailors' Memorial Hall and Museum Trust"/>
        <s v="University of California Los Angeles"/>
        <s v="Westmoreland County Food Bank"/>
        <s v="Baltimore &amp; Ohio Railroad Museum"/>
        <s v="Commonwealth Education Organization"/>
        <s v="Crossroads Foundation"/>
        <s v="Guiding Eyes for the Blind"/>
        <s v="Historical Society of Carnegie"/>
        <s v="Latrobe Area Chamber of Commerce Education Foundation"/>
        <s v="Mountain Watershed Association"/>
        <s v="Northside Leadership Conference"/>
        <s v="Rosedale Block Cluster"/>
        <s v="The Cleveland Police Museum"/>
        <s v="The Union Project"/>
        <s v="United Service Organizations"/>
        <s v="Veterans of Foreign Wars"/>
        <s v="West Chester Railroad Heritage Association"/>
        <s v="Animal Friends"/>
        <s v="Bach Choir of Pittsburgh"/>
        <s v="Beginning With Books"/>
        <s v="Bidwell Training Center"/>
        <s v="Bill of Rights Institute"/>
        <s v="Gilda's Club Western Pennsylvania"/>
        <s v="Light of Life Mission"/>
        <s v="Ligonier Valley Rail Road Association"/>
        <s v="Pittsburgh Urban Leadership Service Experience PULSE"/>
        <s v="Student Conservation Association"/>
        <s v="Andrew Carnegie Free Library"/>
        <s v="Auberle"/>
        <s v="Bay Area Electric Railway Association"/>
        <s v="Boy Scouts of America - Westmoreland - Fayette Council"/>
        <s v="Carnegie Library of McKeesport"/>
        <s v="Dunbar Historical Society"/>
        <s v="Grow Pittsburgh"/>
        <s v="Imani Christian Academy (Pittsburgh PA)"/>
        <s v="Indiana University of Pennsylvania - John P. Murtha Institute for Homeland Security"/>
        <s v="Ligonier Borough Volunteer Hose Company No. 4"/>
        <s v="McKeesport Heritage Center"/>
        <s v="National Law Enforcement Officers Memorial Fund"/>
        <s v="Pennsylvania Right To Work Defense &amp; Education Foundation"/>
        <s v="The Neighborhood Academy (Pittsburgh PA)"/>
        <s v="USS Constitution Museum Foundation"/>
        <s v="Vandergrift Improvement Program"/>
        <s v="Woodlawn Foundation Inc."/>
        <s v="Alliance for School Choice"/>
        <s v="Doctors Without Borders USA"/>
        <s v="East End United Community Center"/>
        <s v="Extra Mile Foundation"/>
        <s v="Fayette County Community Action Agency"/>
        <s v="Glen Montessori School (Ernsworth PA)"/>
        <s v="McKeesport Symphony Society"/>
        <s v="The Heritage Foundation"/>
        <s v="Brother's Brother Foundation"/>
        <s v="Family Guidance Inc."/>
        <s v="Family House Inc."/>
        <s v="Hill House Association"/>
        <s v="Hosanna House"/>
        <s v="Ligonier Borough Volunteer Hose Company No. 1"/>
        <s v="McKeesport Housing Corporation"/>
        <s v="Mon Yough Community Services"/>
        <s v="National Flag Foundation"/>
        <s v="North Side Christian Health Center"/>
        <s v="Penn Hills Library"/>
        <s v="Pittsburgh Opera"/>
        <s v="Pittsburgh Public Theater"/>
        <s v="Remote Area Medical Foundation Inc."/>
        <s v="Roman Catholic Archdiocese of Washington"/>
        <s v="Scottdale Public Library"/>
        <s v="Seton Hill University"/>
        <s v="UPMC McKeesport Hospital Foundation"/>
        <s v="Urban League of Greater Pittsburgh"/>
        <s v="West Pittsburgh Partnership for Regional Development Inc."/>
        <s v="Westmoreland County Historical Society"/>
        <s v="Womanspace East Inc."/>
        <s v="America's Survival"/>
        <s v="Center for Strategic and International Studies"/>
        <s v="City of McKeesport"/>
        <s v="Counterterrorism &amp; Security Education and Research Foundation"/>
        <s v="Goodwill of Southwestern Pennsylvania"/>
        <s v="Light of Life Ministries"/>
        <s v="Philadelphia Trolley Museum"/>
        <s v="Society of St. Vincent de Paul"/>
        <s v="The Gilder Lehrman Institute of American History"/>
        <s v="Bethlehem Baptist Church (McKeesport PA)"/>
        <s v="Career Connections Charter High School (Pittsburgh PA)"/>
        <s v="Center for Equal Opportunity"/>
        <s v="Foundation for Free Enterprise Education"/>
        <s v="Grove City College"/>
        <s v="Judicial Watch"/>
        <s v="Reading is FUNdamental Pittsburgh"/>
        <s v="Tree Pittsburgh"/>
        <s v="Veterans Research Foundation of Pittsburgh"/>
        <s v="Young America's Foundation"/>
        <s v="Braddock Carnegie Library Association"/>
        <s v="Cincinnati Museum Center"/>
        <s v="Foundation for Defense of Democracies"/>
        <s v="Media Research Center"/>
        <s v="National Aviary in Pittsburgh"/>
        <s v="Carnegie Free Library (Connellsville PA)"/>
        <s v="Institute of World Politics"/>
        <s v="Boy Scouts of America - Laurel Highlands Council"/>
        <s v="Grove City College, Center for Vision and Values"/>
        <s v="Indiana University of PA Eberly College of Business"/>
        <s v="Ligonier Valley Library"/>
        <s v="Pittsburgh Botanic Garden"/>
        <s v="B &amp; O Railroad Museum"/>
        <s v="Brandywine Conservancy and Museum of Art"/>
        <s v="Carnegie Free Library of Connellsville"/>
        <s v="Central Catholic High School"/>
        <s v="Duquesne University, Cyril H Wecht Institute"/>
        <s v="Epiphany Catholic Church"/>
        <s v="Leukemia and Lymphoma Society Western PA"/>
        <s v="Ligonier Valley School District"/>
        <s v="Mckeesport Regional History and Heritage Center"/>
        <s v="National Center for Arts and Technology"/>
        <s v="Railroaders Memorial Museum"/>
        <s v="Union Mission of Latrobe"/>
        <s v="Virginia Museum of Transportation"/>
        <s v="Young Preservationists Association of Pittsburgh"/>
        <s v="Acton Institute for the Study of Religion and Liberty"/>
        <s v="Angel's Place (Pittsburgh PA)"/>
        <s v="Ashland University (Ashbrook Center)"/>
        <s v="Beaver Area Heritage Foundation"/>
        <s v="City of Asylum Pittsburgh"/>
        <s v="Colonial Williamsburg Foundation"/>
        <s v="Connellsville Redevelopment Authority"/>
        <s v="Fairfield Township Volunteer Fire Company No 1"/>
        <s v="Fayette County Cultural Trust"/>
        <s v="Greensburg Volunteer Fire Department"/>
        <s v="Historical Society of Carnegie Pennsylvania"/>
        <s v="Holy Family Institute"/>
        <s v="Imani Christian Academy"/>
        <s v="Jewish Residential Services"/>
        <s v="Ligonier Valley YMCA"/>
        <s v="Neville Rouse Associates"/>
        <s v="Parkinson Foundation of Western Pennsylvania"/>
        <s v="Pennsylvania Parks and Forests Foundation"/>
        <s v="Pittsburgh Chapter/ Nat L Tooling and Machining Fdn"/>
        <s v="Pittsburgh Mercy Health System"/>
        <s v="Rankin Christian Center"/>
        <s v="Regional Trail Corporation"/>
        <s v="Riverquest (Pittsburgh Voyager)"/>
        <s v="Rivers of Steel Heritage Corporation"/>
        <s v="Smart Growth Partnership of Westmoreland County"/>
        <s v="Stage Right"/>
        <s v="The Flagship Niagara League"/>
        <s v="The Kiski School"/>
        <s v="The Neighborhood Academy"/>
        <s v="Three Rivers Young Peoples Orchestras"/>
        <s v="Trade Institute of Pittsburgh"/>
        <s v="Tree Pittsburgh (Pittsburgh Urban Forest)"/>
        <s v="Washington City Mission (City Mission)"/>
        <s v="Washington County Community Foundation"/>
        <s v="Western Pennsylvania Conservancy (Fallingwater)"/>
        <s v="Western Pennsylvania School for the Deaf"/>
        <s v="Westmoreland Community Action"/>
        <s v="Westmoreland Museum of Art"/>
        <s v="YMCA of Greensburgh"/>
        <s v="Youthplaces"/>
        <s v="Allegheny County Parks Foundation"/>
        <s v="Allegheny Ridge Corporation"/>
        <s v="Amachi Pittsburgh"/>
        <s v="Baptist Homes Foundation"/>
        <s v="Beaver-Lawrence Railway Historical Society"/>
        <s v="Borough of Ligonier"/>
        <s v="Center for Sustainable Shale Development"/>
        <s v="Children's Home of Pittsburgh"/>
        <s v="Children's Institute of Pittsburgh"/>
        <s v="Community Foundation of Fayette County"/>
        <s v="Corapolis Coimmunity Development Foundation"/>
        <s v="East Broad Top Railroad Preservation Association"/>
        <s v="Fort Ligonier Association"/>
        <s v="Greater Pittsburgh Literacy Council"/>
        <s v="Jewish Community Center of Greater Pittsburgh"/>
        <s v="Latrobe Area Hospital Charitable Foundation"/>
        <s v="Leukemia &amp; Lymphoma Society"/>
        <s v="New Century Careers"/>
        <s v="Nine Mile Run Watershed Association"/>
        <s v="Northeast Ohio Society for the Prevention of Cruelty to Animals"/>
        <s v="Pennsylvania Coalition of Public Charter Schools"/>
        <s v="Pittsburgh Ballet Theatre"/>
        <s v="Pittsburgh Filmmakers"/>
        <s v="Sharpsville Area Historical Society"/>
        <s v="Southern Alleghenies Museum of Art"/>
        <s v="The Forbes Funds"/>
        <s v="The Friendship Circle of Pittsburgh"/>
        <s v="The Mentoring Partnership of Southwestern PA"/>
        <s v="The Mon Valley Initiative"/>
        <s v="Tri-County Patriots for Independent Living"/>
        <s v="Western Reserve Historical Society"/>
        <s v="Westinghouse Charter School for the Arts"/>
        <s v="Westmoreland County Community College"/>
        <s v="Westmoreland Cultural Trust"/>
        <s v="Westmoreland Land Trust"/>
        <s v="Westmoreland Symphony Orchestra"/>
        <s v="American Immigration Control Foundation"/>
        <s v="Californians for Population Stabilization"/>
        <s v="Carnegie Museum of Art"/>
        <s v="Center for Immigration Studies"/>
        <s v="Citizens for Common Sense"/>
        <s v="Earth Action Network"/>
        <s v="Federation for American Immigration Reform"/>
        <s v="Negative Population Growth"/>
        <s v="Parents Television Council"/>
        <s v="The Foundation Endowment"/>
        <s v="The Social Contract Press"/>
        <s v="Three Rivers Employment Services"/>
        <s v="Zoological Society of Pittsburgh"/>
        <s v="Alliance for Sustainable Environmental Strategies"/>
        <s v="American Red Cross in Southwestern Pennsylvania"/>
        <s v="NumbersUSA"/>
        <s v="Pennsylvania Environmental Council"/>
        <s v="Association for Voluntary Surgical Contraception"/>
        <s v="Shakertown of Pleasant Hill"/>
        <s v="The Oglebay Foundation"/>
        <s v="Western Virginia Land Trust"/>
        <s v="American Border Patrol"/>
        <s v="Fort Ligonier"/>
        <s v="University of California Davis"/>
        <s v="Carnegie Museums of Pittsburgh"/>
        <s v="Family Communications"/>
        <s v="International Services Assistance Fund"/>
        <s v="National Tropical Botanical Garden"/>
        <s v="The Conservation Fund"/>
        <s v="American Farmland Trust"/>
        <s v="Conservative Caucus Research Analysis and Education Foundation"/>
        <s v="Downtown Management Organization"/>
        <s v="Foundation Center"/>
        <s v="Grantmakers of Western Pennsylvania"/>
        <s v="Immigration Reform Law Institute"/>
        <s v="National Park Foundation"/>
        <s v="National Wildlife Federation"/>
        <s v="New York University"/>
        <s v="Ocean Conservancy"/>
        <s v="Persephone Productions"/>
        <s v="Pittsburgh Entertainment Project"/>
        <s v="Population Resource Center"/>
        <s v="RiverQuest"/>
        <s v="The Clifton Institute"/>
        <s v="VDARE Foundation"/>
        <s v="War for Empire"/>
        <s v="West Virginia Land Trust"/>
        <s v="Advocates for a Sustainable Albemarle Population"/>
        <s v="Allegheny Land Trust"/>
        <s v="Beaver County Humane Society"/>
        <s v="Coalition for a Secure Driver's License"/>
        <s v="Community Foundation for the Ohio Valley"/>
        <s v="Event Committee Pittsburgh"/>
        <s v="Horticultural Society of Western Pennsylvania"/>
        <s v="Penn's Corner Conservancy Charitable Trust Inc."/>
        <s v="Phipps Conservatory and Botanical Gardens"/>
        <s v="Pittsburgh Cultural Trust"/>
        <s v="St. Margaret Memorial Hospital Foundation"/>
        <s v="The Masters School"/>
        <s v="Allegheny CleanWays"/>
        <s v="American Fisheries Society"/>
        <s v="American National Red Cross"/>
        <s v="American Rivers Inc."/>
        <s v="Biological Sciences Curriculum Studies"/>
        <s v="Blue Planet United"/>
        <s v="Center for Coalfield Justice"/>
        <s v="City of Pittsburgh"/>
        <s v="Compassion &amp; Choices"/>
        <s v="Conemaugh Valley Conservancy"/>
        <s v="Historical Society of Western Pennsylvania"/>
        <s v="Land Trust Alliance"/>
        <s v="Lutheran SeniorLife"/>
        <s v="Michigan Technological University"/>
        <s v="Mount Washington Community Development Corporation"/>
        <s v="North County Trail Associations"/>
        <s v="PennEnvironment Research &amp; Policy Center"/>
        <s v="Pennsylvania Resources Council"/>
        <s v="Population Media Center"/>
        <s v="Robert Morris University"/>
        <s v="Steel City Rowing Club"/>
        <s v="The Population Institute"/>
        <s v="Wild Waterways Conservancy Inc."/>
        <s v="Alzheimer's Association"/>
        <s v="Carnegie Library of Pittsburgh"/>
        <s v="Citizens Coal Council"/>
        <s v="Community Environmental Legal Defense Fund"/>
        <s v="Pittsburgh Creative and Performing Arts School"/>
        <s v="ProEnglish"/>
        <s v="Progressives for Immigration Reform"/>
        <s v="Rachel Carson Homestead Association"/>
        <s v="Riverlife"/>
        <s v="SCRUB Foundation"/>
        <s v="Sports &amp; Exhibition Authority of Pittsburgh and Allegheny County"/>
        <s v="Susan G. Komen for the Cure"/>
        <s v="The Pittsburgh Foundation"/>
        <s v="The Pittsburgh Three Rivers Regatta"/>
        <s v="Venture Outdoors"/>
        <s v="World War II Veterans of Allegheny County Memorial Fund"/>
        <s v="3 Rivers Wet Weather"/>
        <s v="Bucknell University"/>
        <s v="Clean Air Council"/>
        <s v="Clean Water Fund"/>
        <s v="Conservancy of Southwest Florida"/>
        <s v="Construction Junction"/>
        <s v="Damascus Citizens for Sustainability"/>
        <s v="Dickinson College"/>
        <s v="Earthworks"/>
        <s v="Elk County Conservation District"/>
        <s v="Evergreen Conservancy"/>
        <s v="Friends of Blackwater"/>
        <s v="Friends of the Riverfront"/>
        <s v="Greene County Watershed Alliance"/>
        <s v="Group Against Smog and Pollution"/>
        <s v="Headwaters RC&amp;D"/>
        <s v="Izaak Walton League of America"/>
        <s v="Juniata College"/>
        <s v="Keystone Research Center"/>
        <s v="League of Women Voters of Pennsylvania"/>
        <s v="Lutheran Service Society of Western Pennsylvania"/>
        <s v="McKean County Conservation District"/>
        <s v="North Side Industrial Development Company"/>
        <s v="PennFuture"/>
        <s v="Pennsylvania Association for Sustainable Agriculture"/>
        <s v="Pennsylvania Institute for Conservation Education"/>
        <s v="Pittsburgh Community Broadcasting Corporation"/>
        <s v="Port Authority of Allegheny County"/>
        <s v="Potter County Conservation District"/>
        <s v="Skytruth"/>
        <s v="Southern Alleghenies Conservancy"/>
        <s v="The Nature Conservancy"/>
        <s v="Washington County Watershed Alliance"/>
        <s v="West Virginia University"/>
        <s v="Wheeling Jesuit University"/>
        <s v="WNET"/>
        <s v="WQED Multimedia"/>
        <s v="Bike Pittsburgh"/>
        <s v="Council on Foundations"/>
        <s v="Environment America Research &amp; Policy Center"/>
        <s v="Lawrenceville Development Corporation"/>
        <s v="Migration Dialogue"/>
        <s v="Ohio River Valley Water Sanitation Commission"/>
        <s v="The Nature Conservancy - Southeast Pennsylvania"/>
        <s v="Touchstone Center for Crafts"/>
        <s v="U.S. Inc."/>
        <s v="Virginia Organizing"/>
        <s v="Association of Charles Evans Housing Foundation"/>
        <s v="Community Alliance of Spring Garden East Deutchtown"/>
        <s v="Family Tyes"/>
        <s v="Fiberarts Guild of Pittsburgh"/>
        <s v="Foundation for Pennsylvania Watersheds"/>
        <s v="Foxcroft School (Middleburg VA)"/>
        <s v="Greater Pittsburgh Arts Council"/>
        <s v="Hollow Oak Land Trust"/>
        <s v="Ladies of the Fort Pitt Society of the Daughters of the American Revolution"/>
        <s v="Landmarks Community Capital Corporation"/>
        <s v="Pennsylvania Department of Conservation and Natural Resources"/>
        <s v="Pennsylvania Land Trust Association"/>
        <s v="Pittsburgh UNITED"/>
        <s v="Pittsburgh Water and Sewer Authority"/>
        <s v="Planned Parenthood of Western Pennsylvania"/>
        <s v="Soldiers &amp; Sailors Memorial Hall &amp; Museum Trust"/>
        <s v="Stream Restoration Incorporated"/>
        <s v="The Sculpture Foundation"/>
        <s v="Citizens for Pennsylvania's Future"/>
        <s v="Community Foundation of the Alleghenies"/>
        <s v="FracTracker Alliance"/>
        <s v="Friends of the Pittsburgh Urban Forest"/>
        <s v="Hemlock of Illinois"/>
        <s v="Montour Trail Council"/>
        <s v="National Aviary Pittsburgh"/>
        <s v="PA CleanWays of Allegheny County"/>
        <s v="Pittsburgh Trust for Cultural Resources"/>
        <s v="Progress Fund"/>
        <s v="River Network"/>
        <s v="The League of Women Voters of PA Citizen Education"/>
        <s v="Three Rivers Wet Weather"/>
        <s v="West Virginia University Foundation"/>
        <s v="Westminster College"/>
        <s v="Allegheny River Towns Enterprise Zone"/>
        <s v="Aspinwall Riverfront Park"/>
        <s v="Fort Pitt Society of The Daughters of The American Revolution"/>
        <s v="Keeping Identities Safe"/>
        <s v="Northland Public Library Foundation"/>
        <s v="Pittsburgh Bike Share"/>
        <s v="Pittsburgh Downtown Partnership"/>
        <s v="Scenic America"/>
        <s v="Three  Rivers Waterkeeper"/>
        <s v="Toonseum"/>
        <s v="Armstrong Conservation District"/>
        <s v="Bolivar Volunteer Fire Company"/>
        <s v="Coral-Graceton Volunteer Fire Company"/>
        <s v="Environmental Integrity Project"/>
        <s v="Fair Shake Environmental Legal Services"/>
        <s v="Family Hospice &amp; Palliative Care"/>
        <s v="Ligonier Valley Fire Companies"/>
        <s v="New York University - Department of History"/>
        <s v="Pittsburgh Zoo &amp; PPG Aquarium"/>
        <s v="Pleasant Unity Volunteer Fire Department"/>
        <s v="Shinbig, Inc. (Vivid Pittsburgh)"/>
        <s v="Westmoreland Conservation District"/>
        <s v="Women's Resource Center"/>
        <s v="Youngstown Volunteer Fire Department"/>
        <s v="American Council on Science and Health"/>
        <s v="American Spectator Foundation"/>
        <s v="Americans for Effective Law Enforcement"/>
        <s v="Animal Care of Westmoreland County"/>
        <s v="Atlas Economic Research Foundation"/>
        <s v="Boston University"/>
        <s v="California University of Pennsylvania"/>
        <s v="Capital Research Center"/>
        <s v="Center for Judicial Studies"/>
        <s v="Clemson University"/>
        <s v="Committee for the Free World"/>
        <s v="Competitive Enterprise Institute"/>
        <s v="Council for Basic Education"/>
        <s v="Economic Education for Clergy"/>
        <s v="Ethics and Public Policy Center"/>
        <s v="Executive Council on Foreign Diplomats"/>
        <s v="Federalist Society for Law and Public Policy Studies"/>
        <s v="Foundation for American Communications"/>
        <s v="Foundation for Cultural Review"/>
        <s v="Fraser Institute"/>
        <s v="Gateway Rehabilitation Center (PA)"/>
        <s v="George Mason University"/>
        <s v="George Washington University"/>
        <s v="Global Foundation"/>
        <s v="Harvard University"/>
        <s v="Hoover Institution on War Revolution and Peace"/>
        <s v="Institute for Contemporary Studies"/>
        <s v="Institute for Humane Studies"/>
        <s v="Institute for Philosophical and Social Research"/>
        <s v="Institute for Research on the Economics of Taxation"/>
        <s v="International Institute for Economic Research"/>
        <s v="Invest-In-America National Council"/>
        <s v="Jefferson Center for Character Education"/>
        <s v="Madison Center for Educational Affairs"/>
        <s v="Manhattan Institute for Policy Research"/>
        <s v="Media Institute"/>
        <s v="Mid-America Institute for Public Policy Research"/>
        <s v="Mid-America Legal Foundation"/>
        <s v="Mid-Atlantic Legal Foundation"/>
        <s v="National Affairs"/>
        <s v="National Gallery of Art"/>
        <s v="National Strategy Information Center"/>
        <s v="Navy League of the United States"/>
        <s v="Pacific Legal Foundation"/>
        <s v="Pacific Research Institute for Public Policy"/>
        <s v="Property and Environment Research Center"/>
        <s v="Reason Foundation"/>
        <s v="Rockford Institute"/>
        <s v="Sequoia Institute"/>
        <s v="Smith College"/>
        <s v="Tax Foundation"/>
        <s v="The Fletcher School of Law and Diplomacy"/>
        <s v="The University of Chicago"/>
        <s v="United States Naval Academy"/>
        <s v="University of California Berkeley"/>
        <s v="University of Rochester"/>
        <s v="University of Southern California"/>
        <s v="University of Toronto"/>
        <s v="University of Virginia School of Law"/>
        <s v="Vanderbilt University"/>
        <s v="American Bar Association"/>
        <s v="Cato Institute"/>
        <s v="ETV Endowment of South Carolina"/>
        <s v="Freedom House"/>
        <s v="Georgetown University"/>
        <s v="Indiana University"/>
        <s v="Pennsylvania District Attorneys Association"/>
        <s v="Research Center for Government Financial Management"/>
        <s v="Social Philosophy and Policy Foundation"/>
        <s v="St. Francis General Hospital"/>
        <s v="Texas A&amp;M University"/>
        <s v="University of South Carolina"/>
        <s v="Washington University in St. Louis"/>
        <s v="Accuracy in Media"/>
        <s v="British American Arts Association"/>
        <s v="Center for Peace and Freedom"/>
        <s v="Center for Security Studies"/>
        <s v="Committee on the Present Danger"/>
        <s v="Foreign Policy Research Institute"/>
        <s v="Foundation for Economic Education"/>
        <s v="Foundation for Research on Economics &amp; the Environment"/>
        <s v="Global Strategy Council"/>
        <s v="Jamestown Foundation"/>
        <s v="Lafayette College"/>
        <s v="Missouri State University"/>
        <s v="National Association of Scholars"/>
        <s v="National Center for Policy Analysis"/>
        <s v="National Endowment for Democracy"/>
        <s v="Shady Side Academy (Pittsburgh PA)"/>
        <s v="Southeastern Legal Foundation"/>
        <s v="United States Strategic Institute"/>
        <s v="Universities Field Staff International"/>
        <s v="Woodrow Wilson International Center for Scholars"/>
        <s v="American Enterprise Institute for Public Policy Research"/>
        <s v="American Trust for Oxford University"/>
        <s v="Atlantic Legal Foundation"/>
        <s v="George Mason University School of Law"/>
        <s v="Heartland Institute"/>
        <s v="Institute on Religion and Democracy"/>
        <s v="Michigan State University"/>
        <s v="New England Legal Foundation"/>
        <s v="Public Research Syndicated"/>
        <s v="University of Texas at Austin"/>
        <s v="Villanova University"/>
        <s v="Carnegie Council for Ethics in International Affairs"/>
        <s v="Center for Security Policy"/>
        <s v="Corporation for Educational Radio and Television"/>
        <s v="Corporation for Maintaining Editorial Diversity in America"/>
        <s v="Helen Dwight Reid Educational Foundation"/>
        <s v="Institute on Religion and Public Life"/>
        <s v="National Bureau of Economic Research"/>
        <s v="National Legal Center for the Public Interest"/>
        <s v="Rutgers University"/>
        <s v="Shadow Financial Regulatory Committee"/>
        <s v="University of California Irvine"/>
        <s v="Betty Ford Center"/>
        <s v="Center for Media and Public Affairs"/>
        <s v="Claremont McKenna College"/>
        <s v="Geneva College"/>
        <s v="Hudson Institute"/>
        <s v="Mineral Information Institute"/>
        <s v="National Taxpayers Union Foundation"/>
        <s v="Paul H. Nitze School of Advanced International Studies"/>
        <s v="Institute for Justice"/>
        <s v="Safe Streets Alliance"/>
        <s v="American Academy for Liberal Education"/>
        <s v="Greater Pittsburgh Office of Promotion"/>
        <s v="Pepperdine University"/>
        <s v="Clare Boothe Luce Policy Institute"/>
        <s v="New Citizenship Project"/>
        <s v="The Claremont Institute"/>
        <s v="Collegiate Network"/>
        <s v="Statistical Assessment Service"/>
        <s v="Americans Back In Charge"/>
        <s v="Americans for Tax Reform Foundation"/>
        <s v="Center for Individual Rights"/>
        <s v="Committee for a Constructive Tomorrow"/>
        <s v="Critical Review Foundation"/>
        <s v="Foundation for the Advancement of Monetary Education"/>
        <s v="Independent Women's Forum"/>
        <s v="KCET"/>
        <s v="Women for Freedom"/>
        <s v="American Civil Rights Institute"/>
        <s v="American Foreign Policy Council"/>
        <s v="Catholic University of America"/>
        <s v="Criminal Justice Legal Foundation"/>
        <s v="Defenders of Property Rights"/>
        <s v="Foundation for Teaching Economics"/>
        <s v="Friedman Foundation For Educational Choice"/>
        <s v="Institute for Health Freedom"/>
        <s v="Institute for Policy Innovation"/>
        <s v="National Institute for Public Policy"/>
        <s v="National Legal and Policy Center"/>
        <s v="The Freedom Foundation"/>
        <s v="Cornell University"/>
        <s v="Frontiers of Freedom Institute"/>
        <s v="Galen Institute"/>
        <s v="Institute for Advanced Strategic and Political Studies"/>
        <s v="Institute of the North"/>
        <s v="Mont Pelerin Society"/>
        <s v="Tufts University"/>
        <s v="University of Hull American Foundation"/>
        <s v="University of Kansas"/>
        <s v="Whidbey Island Films"/>
        <s v="Women's Freedom Network"/>
        <s v="Alaska Pacific University"/>
        <s v="American Civil Rights Union"/>
        <s v="American Council of Trustees and Alumni"/>
        <s v="Americans Against Discrimination and Preferences"/>
        <s v="Association of Literary Scholars and Critics"/>
        <s v="Better Government Association"/>
        <s v="Center for the Study of Carbon Dioxide and Global Change"/>
        <s v="Claremont Graduate University"/>
        <s v="Coalition for Local Sovereignty"/>
        <s v="Education Policy Institute"/>
        <s v="Environmental Literacy Council"/>
        <s v="Foundation for Individual Rights in Education"/>
        <s v="George C. Marshall Foundation"/>
        <s v="Historical Society - Philadelphia PA"/>
        <s v="Mackinac Center for Public Policy"/>
        <s v="Mountain States Legal Foundation"/>
        <s v="National Center for Public Policy Research"/>
        <s v="One Nation/One California Research and Education Fund"/>
        <s v="Pacific Academy for Advanced Studies"/>
        <s v="Patrick Henry Center for Individual Liberty"/>
        <s v="Thoreau Institute"/>
        <s v="University of Illinois at Urbana'Champaign"/>
        <s v="Allegheny County District Attorney's Office"/>
        <s v="Alliance for a Sustainable USA"/>
        <s v="American Defense Institute"/>
        <s v="American Jewish Committee"/>
        <s v="Center for a Free Cuba"/>
        <s v="Center for the Study of the Presidency and Congress"/>
        <s v="Cinema Foundation"/>
        <s v="Empower.org"/>
        <s v="National Defense University"/>
        <s v="Toward Tradition"/>
        <s v="MS Awareness Foundation"/>
        <s v="Nantucket Sustainable Development Corporation"/>
        <s v="Philadelphia Society"/>
        <s v="Winnie Palmer Nature Reserve"/>
        <s v="America's Future Foundation"/>
        <s v="High Frontier"/>
        <s v="UPG Foundation"/>
        <s v="Mercatus Center"/>
        <s v="Ebenezer Development Corporation"/>
        <s v="FreedomWorks Foundation"/>
        <s v="Center for Freedom and Prosperity Foundation"/>
        <s v="International Policy Network US"/>
        <s v="National Aviary (Pittsburgh PA)"/>
        <s v="Police Executive Research Forum (PERF)"/>
        <s v="Princeton University"/>
        <s v="University of Kentucky"/>
        <s v="Human Rights Foundation"/>
        <s v="Victims of Communism Memorial Foundation"/>
        <s v="StudentNewsDaily.com"/>
        <s v="City of McKeesport (Pennsylvania)"/>
        <s v="Commentary"/>
        <s v="Defense Forum Foundation"/>
        <s v="Institute for International Studies"/>
        <s v="Citizens' Council for Health Freedom"/>
        <s v="Special Operations Warrior Foundation"/>
        <s v="International Freedom Educational Foundation"/>
        <s v="American Bar Association Fund for Justice and Education"/>
        <s v="Foundation for California University of Pennsylvania"/>
        <s v="George Mason University Foundation"/>
        <s v="Missouri State University Foundation"/>
        <s v="Twenty First Century Initiatives"/>
        <s v="University of Virginia Law School Foundation"/>
        <s v="Center for Strategic and Budgetary Assessments"/>
        <s v="Franklin Center for Government and Public Integrity"/>
        <s v="Free to Choose Network"/>
        <s v="Moving Picture Institute"/>
        <s v="American Transparency"/>
        <s v="Donors Trust"/>
        <s v="National Right to Work Legal Defense &amp; Education Foundation"/>
        <s v="Network of Enlightened Women"/>
        <s v="Nonproliferation Policy Education Center"/>
        <s v="The Alexander Hamilton Society"/>
        <s v="The Fund for American Studies"/>
        <s v="Victims of Communism Memorial"/>
        <s v="American Council for Capital Formation"/>
        <s v="American Media Institute"/>
        <s v="Americans for Prosperity Foundation"/>
        <s v="Archbridge Institute"/>
        <s v="Ashland University"/>
        <s v="Bastiat Society"/>
        <s v="Becket Fund"/>
        <s v="Certell"/>
        <s v="Christopher Newport University"/>
        <s v="Claremont Strategy Group"/>
        <s v="CO2 Coalition"/>
        <s v="Documentary Foundation"/>
        <s v="Foundation for Government"/>
        <s v="Foundation for the Defense of Democracies"/>
        <s v="Hillsdale College"/>
        <s v="Institute for Energy Research"/>
        <s v="Intellectual Takeout"/>
        <s v="Just Facts"/>
        <s v="Legatum Institute Foundation"/>
        <s v="Lincoln Network"/>
        <s v="Middle East Media and Research Institute"/>
        <s v="Public Interest Legal Foundation"/>
        <s v="State Policy Network"/>
        <s v="Student Free Press Association"/>
        <s v="The Buckeye Institute for Public Policy Solutions"/>
        <s v="The Daily Caller News Foundation"/>
        <s v="The Fairness Center"/>
        <s v="The Institute for Family Studies"/>
        <s v="The James Wilson Institute for Natural Rights and the American Foundation"/>
        <s v="The Lucy Burns Institute"/>
        <s v="University of Arizona Foundation"/>
        <s v="Witherspoon Institute"/>
        <s v="American Red Cross"/>
        <s v="Bethlehem Haven (Pittsburgh PA)"/>
        <s v="Drug Connection The"/>
        <s v="Foundation for Abraxas"/>
        <s v="Harmarville Rehabilitation Center Inc."/>
        <s v="Make-A-Wish Foundation of Greater Pennsylvania and Southern West Virginia"/>
        <s v="National Horse Show Foundation"/>
        <s v="The Ellis School (Pittsburgh PA)"/>
        <s v="Big Brothers Big Sisters of Greater Pittsburgh"/>
        <s v="CareBreak"/>
        <s v="Chemical People Institute"/>
        <s v="CONTACT Pittsburgh Inc."/>
        <s v="Family Resources of Pennsylvania"/>
        <s v="Just Say No Foundation"/>
        <s v="Light of Life Rescue Mission (Pittsburgh PA)"/>
        <s v="Rosie's Place; Inc."/>
        <s v="Rutgers The State University of New Jersey"/>
        <s v="South Hills Chorale"/>
        <s v="Teen Challenge of Western Pennsylvania"/>
        <s v="The Sunlight Inc."/>
        <s v="Trinity School for Ministry (Ambridge PA)"/>
        <s v="Try Again Homes Inc."/>
        <s v="Allegheny County Association for Children with Learning Disabilities"/>
        <s v="American Family Foundation"/>
        <s v="Arsenal Family and Children's Center"/>
        <s v="Borough of Glassport"/>
        <s v="Canterbury Place"/>
        <s v="Center on Addiction and the Family"/>
        <s v="Dole Foundation"/>
        <s v="Harmarville Foundation Inc."/>
        <s v="Interfaith Committee on Housing"/>
        <s v="International Rescue Committee"/>
        <s v="Magee-Womens Research Institute and Foundation"/>
        <s v="Mary and Alexander Laughlin Children's Center"/>
        <s v="National Center for Juvenile Justice"/>
        <s v="National Kidney Foundation of Western Pennsylvania"/>
        <s v="Neighborhelp IV"/>
        <s v="Penn's Southwest Association"/>
        <s v="Pine Manor College"/>
        <s v="Presbyterian SeniorCare"/>
        <s v="Riding for the Handicapped of Western Pennsylvania"/>
        <s v="Sewickley Academy (Sewickley PA)"/>
        <s v="Three Rivers Center for Independent Living"/>
        <s v="Verland Foundation"/>
        <s v="Western Pennsylvania Hospital"/>
        <s v="Womansplace"/>
        <s v="Allegheny County Literacy Council"/>
        <s v="American Council for Drug Education"/>
        <s v="Bethany Christian Services (Waukesha WI)"/>
        <s v="Blind &amp; Vision Rehabilitation Services of Pittsburgh"/>
        <s v="Central Northside Reading is Fundamental"/>
        <s v="Children's Hospital of Pittsburgh of UPMC"/>
        <s v="Corporation for Owner Operator Projects"/>
        <s v="DePaul School for Hearing &amp; Speech (Pittsburgh PA)"/>
        <s v="Family House Incorporated"/>
        <s v="Forbes Health Foundation"/>
        <s v="George Junior Republic"/>
        <s v="Golden Key International Honour Society"/>
        <s v="Harundale Youth Center Inc."/>
        <s v="Hazelden Foundation"/>
        <s v="National Council of Jewish Women Pittsburgh Section"/>
        <s v="New England Institute of Addiction Studies"/>
        <s v="New York University School of Medicine"/>
        <s v="Onala Club"/>
        <s v="Open Doors for the Handicapped"/>
        <s v="Pilgrim Project"/>
        <s v="Spina Bifida Association of Western Pennsylvania"/>
        <s v="Texas Research Society on Alcoholism"/>
        <s v="University of California San Diego"/>
        <s v="University of Utah"/>
        <s v="University of Virginia"/>
        <s v="University of Wisconsin Madison"/>
        <s v="Up With People"/>
        <s v="Vernon Johnson Institute"/>
        <s v="West Branch Drug and Alcohol Abuse Commission"/>
        <s v="Whale's Tale for Homeless Youth"/>
        <s v="Wilkinsburg Commission Inc."/>
        <s v="Wright State University"/>
        <s v="Boys &amp; Girls Clubs of America"/>
        <s v="Brown University"/>
        <s v="Center for Public Philosophy"/>
        <s v="City of Williamsport"/>
        <s v="Community Counseling &amp; Resource Center"/>
        <s v="Covenant House of Florida"/>
        <s v="Easter Seal Society of Butler County"/>
        <s v="Enterprise Corporation of Pittsburgh"/>
        <s v="Incarnation Children's Center"/>
        <s v="Killick Inc."/>
        <s v="National Hemophilia Foundation - Western Pennsylvania Chapter"/>
        <s v="Neighborhood Housing Services"/>
        <s v="Parent and Child Guidance Center"/>
        <s v="Pittsburgh Center for the Arts"/>
        <s v="Pressley Ridge (Pittsburgh PA)"/>
        <s v="Second Step Program"/>
        <s v="Three Rivers Rowing Association"/>
        <s v="Trinity Church (Pittsburgh PA)"/>
        <s v="University of Wisconsin Eau Claire"/>
        <s v="UPMC Mercy"/>
        <s v="Walnut Street Theatre"/>
        <s v="Wildlife Conservation Society"/>
        <s v="Wilkinsburg Community Ministry (Wilkinsburg PA)"/>
        <s v="Caron Foundation"/>
        <s v="Garfield Jubilee Association"/>
        <s v="Historical Society of Pennsylvania"/>
        <s v="Morehouse School of Medicine"/>
        <s v="One To One Citizen Advocacy"/>
        <s v="St. Francis Medical Center"/>
        <s v="Allegheny Council To Improve Our Neighborhoods"/>
        <s v="Christian Appalachian Project"/>
        <s v="City Mission"/>
        <s v="Institute for American Values"/>
        <s v="Interfaith Re-Employment Group"/>
        <s v="National Kidney Foundation"/>
        <s v="National Organization on Disability"/>
        <s v="Northside Tenants Reorganization"/>
        <s v="Rebuilding Together Pittsburgh"/>
        <s v="Salvation Army"/>
        <s v="YMCA of Greensburg"/>
        <s v="Alice Lloyd College"/>
        <s v="All of Us Inc."/>
        <s v="Apollo United Presbyterian Church"/>
        <s v="Communities in Schools"/>
        <s v="Mount Ararat Community Activity Center"/>
        <s v="Reformed Presbyterian Women's Association"/>
        <s v="St. Francis Health Foundation"/>
        <s v="St. Paul of the Cross Retreat Center (Pittsburgh PA)"/>
        <s v="Three Rivers Adoption Council"/>
        <s v="Vintage"/>
        <s v="Western Pennsylvania Family Center"/>
        <s v="Adoptive Family Rights Council"/>
        <s v="Coalition for Christian Outreach (Pittsburgh PA)"/>
        <s v="Community Outreach Ministries Inc."/>
        <s v="Executive Service Corps of Western Pennsylvania"/>
        <s v="Freedom Alliance"/>
        <s v="Outside In School of Experiential Education Inc."/>
        <s v="Unity Church of Christianity (Billings MT)"/>
        <s v="Coalition for Addictive Diseases in Southwestern Pennsylvania"/>
        <s v="Holy Rosary Academy"/>
        <s v="La Roche College"/>
        <s v="National Fatherhood Initiative"/>
        <s v="Network For Teaching Entrepreneurship"/>
        <s v="Of the People Foundation"/>
        <s v="Three Rivers Youth"/>
        <s v="Venango Area Riding For the Handicapped Inc."/>
        <s v="Westgate Village Resident Council Inc."/>
        <s v="100 Black Men of Western Pennsylvania"/>
        <s v="Association of American Educators Foundation"/>
        <s v="Beaver Area School District"/>
        <s v="Center for Education Reform"/>
        <s v="Christian Life Skills (Pittsburgh PA)"/>
        <s v="Nurturing Network Inc."/>
        <s v="Wilkinsburg School District"/>
        <s v="Children's Educational Opportunity (CEO) Foundation America"/>
        <s v="Hoyt Family Foundation"/>
        <s v="Lifesteps Inc."/>
        <s v="National Results Council"/>
        <s v="Renaissance Center"/>
        <s v="Strength Inc."/>
        <s v="United Way of Allegheny County"/>
        <s v="Broadhead Manor Resident Council"/>
        <s v="Community Involvement Foundation"/>
        <s v="Eastside Alliance"/>
        <s v="Holy Family Home"/>
        <s v="Marriage Savers"/>
        <s v="Pennsylvania American Legion Housing for Homeless Veterans"/>
        <s v="Sharing and Caring Inc."/>
        <s v="The Cinema Foundation Inc."/>
        <s v="Transamerica Bike Relay"/>
        <s v="Union Gospel Mission"/>
        <s v="Visiting Nurse Foundation"/>
        <s v="Catholic Home Bureau"/>
        <s v="Center for New Black Leadership"/>
        <s v="I Have a Dream Foundation of Pittsburgh"/>
        <s v="Laughlin Children's Center"/>
        <s v="Minority Aviation Education Association"/>
        <s v="Mom's House Inc."/>
        <s v="National Council for Adoption"/>
        <s v="National Rural Alcohol and Drug Abuse Network"/>
        <s v="Phoenix House Foundation"/>
        <s v="Pittsburgh Vision Services"/>
        <s v="Reedsville Evangelical Lutheran Church (Reedsville PA)"/>
        <s v="Schenley Heights Community Development Program"/>
        <s v="The American Compass"/>
        <s v="Women's Christian Renewal Inc."/>
        <s v="American Society of Addiction Medicine"/>
        <s v="Assistance Dogs of America"/>
        <s v="Books for Kids Foundation"/>
        <s v="Boston College"/>
        <s v="Children's Place and Connon's Nursery Inc."/>
        <s v="Church of the Holy Cross"/>
        <s v="East Liberty Family Health Care Center Inc."/>
        <s v="Kelly Anne Dolan Memorial Fund"/>
        <s v="Keystone Oaks School District"/>
        <s v="Ligonier Valley Library Association"/>
        <s v="National Association for Children of Alcoholics"/>
        <s v="Ocean Impact Foundation"/>
        <s v="Peggy Adams Animal Rescue League of Palm Beaches"/>
        <s v="The Corporate Collection"/>
        <s v="The Lord's Place"/>
        <s v="The Postman Inc."/>
        <s v="Washington Family Council"/>
        <s v="Braille Club of Palm Beach County"/>
        <s v="Chartiers Nature Conservancy"/>
        <s v="Covenant Presbyterian Church (Ligonier PA)"/>
        <s v="Crisis Shelter of Lawrence County"/>
        <s v="Fayette SPCA"/>
        <s v="Girls Hope of Pittsburgh Inc."/>
        <s v="Glade Run Foundation"/>
        <s v="Gwen's Montessori School (Washington PA)"/>
        <s v="Hosanna Industries Inc."/>
        <s v="Institute for Research Education and Training in Addictions"/>
        <s v="Louise Child Care Center"/>
        <s v="Mountain Maternal Health League"/>
        <s v="National Center for Victims of Crime"/>
        <s v="Paws With A Cause"/>
        <s v="Pittsburgh Psychoanalytic Center"/>
        <s v="Puppies Behind Bars"/>
        <s v="Riverview Children's Center"/>
        <s v="Safe Harbor Animal Rescue and Clinic"/>
        <s v="University of Pittsburgh School of Medicine"/>
        <s v="William and Mildred Orr Compassionate Care Center"/>
        <s v="All Creatures Sanctuary"/>
        <s v="Allegheny County Court Appointed Special Advocate Program"/>
        <s v="Animal Rescue Force of South Florida"/>
        <s v="First Step Recovery Homes"/>
        <s v="Gratitude House (West Palm Beach FL)"/>
        <s v="Greyhound Welfare Foundation"/>
        <s v="Independence Dogs Inc."/>
        <s v="National Ovarian Cancer Coalition"/>
        <s v="Palm Beach Cat Rescue and Humane Society Inc."/>
        <s v="Pals for Preemies"/>
        <s v="Safe Xchange/Supervised Visitation Center"/>
        <s v="St. Luke's-Roosevelt Hospital Center"/>
        <s v="St. Paul's Episcopal Church (Delray Beach FL)"/>
        <s v="The Glen Montessori School (Pittsburgh PA)"/>
        <s v="Delta Society"/>
        <s v="FosterCat Inc."/>
        <s v="Helping to Organize the Placement of Equine"/>
        <s v="National Police Bloodhound Association"/>
        <s v="Pets for the Elderly Foundation"/>
        <s v="Boys &amp; Girls Clubs of Palm Beach County"/>
        <s v="Boyton Beach Tigers Youth Soccer Club"/>
        <s v="Carlisle Academy Integrative Equine Therapy &amp; Sports"/>
        <s v="Center for Family Services of Palm Beach County"/>
        <s v="CLEAR - Pittsburgh Leadership Foundation"/>
        <s v="Colorado Boys Ranch Foundation"/>
        <s v="Friends of Green Chimneys"/>
        <s v="Good Grief Center"/>
        <s v="Kerr Memorial Museum"/>
        <s v="Norton Museum of Art"/>
        <s v="Palm Beach County Animal Care &amp; Control"/>
        <s v="Palm Beach Zoo at Dreher Park"/>
        <s v="Saltworks Theatre Company"/>
        <s v="Thomas More Law Center"/>
        <s v="University of California San Francisco"/>
        <s v="Whispering Springs Rescue &amp; Research Center"/>
        <s v="Adopt A Cat Foundation"/>
        <s v="Allegheny Cemetery Historial Association"/>
        <s v="ASKK"/>
        <s v="Audubon Society of Western Pennsylvania"/>
        <s v="Bergin University of Canine Studies"/>
        <s v="Busch Wildlife Sanctuary"/>
        <s v="Canine Companions for Independence Southeast Region"/>
        <s v="CASA of Allegheny County"/>
        <s v="Children's Home Society of Florida"/>
        <s v="Doris Day Animal Foundation"/>
        <s v="Eagle's Nest Ranch &amp; Academy"/>
        <s v="Edvocacy Research Corporation"/>
        <s v="EyeonthePrize.org"/>
        <s v="Helping Hands to Animals Inc."/>
        <s v="Kingsley Association"/>
        <s v="Orchard Foundation"/>
        <s v="Place for Hope"/>
        <s v="Sewickley Valley YMCA"/>
        <s v="St. Lucie County Sheriff Office"/>
        <s v="The Haven Inc."/>
        <s v="The Scott Conservancy"/>
        <s v="Vinceremos Therapeutic Riding Center"/>
        <s v="832 K-9's Deputy Dogs"/>
        <s v="Achievement Centers for Children &amp; Families"/>
        <s v="American Indian Institute"/>
        <s v="Breast Cancer Research Foundation"/>
        <s v="Central Outreach Resource and Referral Center"/>
        <s v="Centro Infantil San Pablo"/>
        <s v="Children's Place at Home Safe Inc."/>
        <s v="Families First of Palm Beach County"/>
        <s v="Helping Hands to Animals"/>
        <s v="Historical Society of Palm Beach County"/>
        <s v="McCarthy's Wildlife Sanctuary"/>
        <s v="Palm Beach Island Cats"/>
        <s v="Radio Information Service"/>
        <s v="Wayside House (Delray Beach FL)"/>
        <s v="Women's Refuge of Vero Beach"/>
        <s v="10th Life Sanctuary (Boca Raton FL)"/>
        <s v="American Society for the Prevention of Cruelty to Animals"/>
        <s v="Big Brothers Big Sisters of Palm Beach"/>
        <s v="Caring Children/Clothing Children"/>
        <s v="Coalition to Educate Alternatives of Palm Beach County"/>
        <s v="Crossroads Foundation (Pittsburgh PA)"/>
        <s v="Delaware Valley Golden Retriever Rescue"/>
        <s v="Dreamfinder Farms Inc."/>
        <s v="Dress for Success Pittsburgh"/>
        <s v="Fern Hollow Nature Center"/>
        <s v="FLA Four Legged Advocates Inc."/>
        <s v="Flying Change Inc."/>
        <s v="Friends of Sound Horses"/>
        <s v="Horse Haven of Tennessee"/>
        <s v="Horses and the Handicapped of South Florida"/>
        <s v="National Center for Missing and Exploited Children"/>
        <s v="National Disaster Search Dog Foundation"/>
        <s v="Opportunity Inc. (West Palm Beach FL)"/>
        <s v="America's VetDogs"/>
        <s v="Canine Partners for Life"/>
        <s v="Center for Creative Education (Florida)"/>
        <s v="Circle Tail (Pleasant Plain OH)"/>
        <s v="Dolphin Research Center"/>
        <s v="Everglades Foundation"/>
        <s v="Gulfstream Goodwill Industries Inc."/>
        <s v="Hanley Center Foundation"/>
        <s v="Longhopes Donkey Shelter"/>
        <s v="Operation Warm"/>
        <s v="Paws 4 Liberty"/>
        <s v="Road Recovery Foundation"/>
        <s v="Shelter for Abused Women &amp; Children"/>
        <s v="The Crossroads Club (Delray Beach FL)"/>
        <s v="The Episcopal Church of Bethesda-by-the-Sea"/>
        <s v="Urban Youth Impact"/>
        <s v="Variety The Children's Charity of Pittsburgh"/>
        <s v="American Red Cross - Greater Palm Beach Area Chapter"/>
        <s v="Animal Care and Welfare (Pittsburgh PA)"/>
        <s v="ASL Readers (Warrendale PA)"/>
        <s v="Auberle Development (McKeesport PA)"/>
        <s v="Boys &amp; Girls Clubs of Martin County"/>
        <s v="Crisis Center North (Pittsburgh PA)"/>
        <s v="Darkness to Light (Charleston SC)"/>
        <s v="Deliver the Dream Inc."/>
        <s v="Florida's Vision Quest"/>
        <s v="Leadership To Keep Children Alcohol Free Foundation"/>
        <s v="Palm Beach Infectious Disease Institute"/>
        <s v="PB&amp;J Family Services"/>
        <s v="Pennsylvania SPCA"/>
        <s v="St. Nicholas Russian Orthodox Church (Duquesne PA)"/>
        <s v="Thoroughbred Retirement Foundation"/>
        <s v="Union Aid Society"/>
        <s v="Daily Bread Food Bank (West Palm Beach FL)"/>
        <s v="Fund for Advancement of Minorities Through Education"/>
        <s v="Jack The Bike Man"/>
        <s v="Kody Snodgrass Memorial Foundation"/>
        <s v="Pure Thoughts Inc. (Loxahatchee FL)"/>
        <s v="Quantum House"/>
        <s v="Animal Recovery Mission"/>
        <s v="Campus Crusade for Christ"/>
        <s v="Entrepreneuring Youth (Pittsburgh PA)"/>
        <s v="New Horizons Service Dogs"/>
        <s v="The Albert Schweitzer Fellowship"/>
        <s v="Animal Adoption Center"/>
        <s v="Big Dog Ranch Rescue"/>
        <s v="Elders on the Edge Pet Fund"/>
        <s v="Golden Retriever Foundation"/>
        <s v="HealthCorps"/>
        <s v="Heart &amp; Soul Animal Sanctuary"/>
        <s v="HORSE of Connecticut"/>
        <s v="Ability Center of Greater Toledo"/>
        <s v="Crossroads Club Inc."/>
        <s v="Friends of the Needy"/>
        <s v="New York Presbterian Hospital Lung Program"/>
        <s v="SOS 4 Paws Inc"/>
        <s v="University of Utah School on Alcoholism and Other Drug Dependencies"/>
        <s v="West Palm Beach Library Foundation"/>
        <s v="Angel of Hope Memorial Gardens of the Palm Beaches"/>
        <s v="Animal League of Western Pennsylvania"/>
        <s v="Bethlehem Haven"/>
        <s v="Canine Companions for Independence"/>
        <s v="Circle Tail"/>
        <s v="Crisis Center North"/>
        <s v="First Step Recovery Home"/>
        <s v="Gratitude House"/>
        <s v="H O R S E of CT"/>
        <s v="National Alliance on Mental Illness - Palm Beach"/>
        <s v="Opportunity Inc."/>
        <s v="Pauline Auberle Foundation"/>
        <s v="Project Lift"/>
        <s v="St Nicholas Russian Orthodox Church"/>
        <s v="The Crossroads Club"/>
        <s v="Aid to Victims of Domestic Abuse"/>
        <s v="ASPCA"/>
        <s v="Catholic Hospice"/>
        <s v="Equine-Assisted Therapies of South Florida"/>
        <s v="Fair Shake for Youth"/>
        <s v="Meals on Wheels of Northhampton County"/>
        <s v="The Pig Preserve"/>
        <s v="Canine Assisted Therapy"/>
        <s v="Dogs &amp; Cats Forever"/>
        <s v="Dogs for Diabetics"/>
        <s v="K-9 for Warriors"/>
        <s v="Phoenix House"/>
        <s v="Southeastern Guide Dogs"/>
        <s v="Centro de Vida"/>
        <s v="Equine Rescue &amp; Adoption Foundation"/>
        <s v="Everglades Golden Retriever Rescue"/>
        <s v="Genesis Assistance Dogs"/>
        <s v="Historical Society Palm Beach County"/>
        <s v="Hospice of Plam Beach County Foundation"/>
        <s v="IRETA"/>
        <s v="Lauren's Kids"/>
        <s v="Lighthouse Guild International"/>
        <s v="University of Forida, College of Veterinary Medicine"/>
        <s v="Wild Life Foundation"/>
        <s v="American Geological Institute"/>
        <s v="American Legal Foundation"/>
        <s v="American Society of Local Officials"/>
        <s v="American Foundation for Resistance International"/>
        <s v="Capital Legal Foundation"/>
        <s v="European-American Institute for Security Research"/>
        <s v="Foundation for Democratic Education"/>
        <s v="Freedom Federation Inc."/>
        <s v="Institute for Educational Affairs"/>
        <s v="International Projects Assistance Services"/>
        <s v="Sabre Foundation"/>
        <s v="United States Global Strategy Council"/>
        <s v="Citizens Committee for the Pro-Democratic Coalition in Central America"/>
        <s v="American Security Council Foundation"/>
        <s v="Pro Demca"/>
        <s v="Institute for the Study of the Americas"/>
        <s v="Lawyers for the Republic Inc."/>
        <s v="New York Law School"/>
        <s v="Alexis de Tocqueville Institution"/>
        <s v="National Strategy Forum"/>
        <s v="Naval War College"/>
        <s v="New York University School of Law"/>
        <s v="University of South Carolina Aiken"/>
        <s v="Winston Churchill Travelling Fellowships Foundation"/>
        <s v="American Studies Center"/>
        <s v="Wheaton College"/>
        <s v="Harvard Kennedy School of Government"/>
        <s v="Issues and Views Open Forum Foundation"/>
        <s v="University of Texas at Arlington"/>
        <s v="Florida State University"/>
        <s v="Diversity Alliance for a Sustainable America"/>
        <s v="Drug Free America Foundation"/>
        <s v="First Principles Inc."/>
        <s v="Gallatin Writers"/>
        <s v="John Locke Institute"/>
        <s v="Morley Publishing Group"/>
        <s v="American Association for Small Property Ownership"/>
        <s v="American Tort Reform Foundation"/>
        <s v="The Society for the Education of Physicians &amp; Patients"/>
        <s v="Connecticut Association of Scholars"/>
        <s v="Discovery Institute"/>
        <s v="Center for Individual Freedom"/>
        <s v="Louisiana Foundation for Excellence in Science Technology &amp; Education"/>
        <s v="California Association of Scholars"/>
        <m/>
      </sharedItems>
    </cacheField>
    <cacheField name="contribution" numFmtId="164">
      <sharedItems containsString="0" containsBlank="1" containsNumber="1" containsInteger="1" minValue="-50000" maxValue="2800000" count="523">
        <n v="100000"/>
        <n v="60000"/>
        <n v="1500"/>
        <n v="2000"/>
        <n v="5000"/>
        <n v="22500"/>
        <n v="25000"/>
        <n v="50000"/>
        <n v="75000"/>
        <n v="33500"/>
        <n v="10000"/>
        <n v="17000"/>
        <n v="68000"/>
        <n v="15000"/>
        <n v="225000"/>
        <n v="20000"/>
        <n v="30000"/>
        <n v="40000"/>
        <n v="110000"/>
        <n v="80000"/>
        <n v="6000"/>
        <n v="7500"/>
        <n v="97000"/>
        <n v="150000"/>
        <n v="200000"/>
        <n v="8000"/>
        <n v="500"/>
        <n v="1000"/>
        <n v="300000"/>
        <n v="83000"/>
        <n v="11000"/>
        <n v="250000"/>
        <n v="600000"/>
        <n v="44000"/>
        <n v="12000"/>
        <n v="2500"/>
        <n v="35000"/>
        <n v="29500"/>
        <n v="3000"/>
        <n v="87675"/>
        <n v="18000"/>
        <n v="65000"/>
        <n v="29700"/>
        <n v="62000"/>
        <n v="55000"/>
        <n v="500000"/>
        <n v="125000"/>
        <n v="39600"/>
        <n v="210000"/>
        <n v="66200"/>
        <n v="70000"/>
        <n v="22000"/>
        <n v="570000"/>
        <n v="118500"/>
        <n v="45000"/>
        <n v="1000000"/>
        <n v="123000"/>
        <n v="160000"/>
        <n v="24000"/>
        <n v="5500"/>
        <n v="77000"/>
        <n v="32000"/>
        <n v="37000"/>
        <n v="120900"/>
        <n v="85000"/>
        <n v="400000"/>
        <n v="1600"/>
        <n v="31000"/>
        <n v="99000"/>
        <n v="120000"/>
        <n v="9000"/>
        <n v="14000"/>
        <n v="375000"/>
        <n v="26500"/>
        <n v="11500"/>
        <n v="7000"/>
        <n v="27500"/>
        <n v="21500"/>
        <n v="23120"/>
        <n v="325000"/>
        <n v="260600"/>
        <n v="16500"/>
        <n v="12500"/>
        <n v="16000"/>
        <n v="6125"/>
        <n v="31500"/>
        <n v="53000"/>
        <n v="64340"/>
        <n v="57500"/>
        <n v="52000"/>
        <n v="58500"/>
        <n v="33300"/>
        <n v="9300"/>
        <n v="90000"/>
        <n v="21800"/>
        <n v="27000"/>
        <n v="48000"/>
        <n v="95000"/>
        <n v="32800"/>
        <n v="87500"/>
        <n v="440000"/>
        <n v="275000"/>
        <n v="212000"/>
        <n v="36000"/>
        <n v="365000"/>
        <n v="707000"/>
        <n v="38400"/>
        <n v="575000"/>
        <n v="4500"/>
        <n v="490000"/>
        <n v="67000"/>
        <n v="1250000"/>
        <n v="72000"/>
        <n v="350000"/>
        <n v="13400"/>
        <n v="113500"/>
        <n v="511200"/>
        <n v="330000"/>
        <n v="135000"/>
        <n v="1500000"/>
        <n v="43000"/>
        <n v="750000"/>
        <n v="56000"/>
        <n v="290000"/>
        <n v="7400"/>
        <n v="180000"/>
        <n v="130000"/>
        <n v="76000"/>
        <n v="36666"/>
        <n v="42666"/>
        <n v="624000"/>
        <n v="691667"/>
        <n v="499000"/>
        <n v="710000"/>
        <n v="78000"/>
        <n v="182000"/>
        <n v="800000"/>
        <n v="165000"/>
        <n v="1703"/>
        <n v="140000"/>
        <n v="270000"/>
        <n v="75600"/>
        <n v="496000"/>
        <n v="240000"/>
        <n v="910000"/>
        <n v="2000000"/>
        <n v="322000"/>
        <n v="265000"/>
        <n v="105000"/>
        <n v="1700000"/>
        <n v="550000"/>
        <n v="340000"/>
        <n v="446500"/>
        <n v="26000"/>
        <n v="405000"/>
        <n v="220000"/>
        <n v="108000"/>
        <n v="310000"/>
        <n v="1886000"/>
        <n v="820000"/>
        <n v="115100"/>
        <n v="900000"/>
        <n v="402000"/>
        <n v="10500"/>
        <n v="41000"/>
        <n v="1160000"/>
        <n v="82000"/>
        <n v="465000"/>
        <n v="8500"/>
        <n v="400"/>
        <n v="33000"/>
        <n v="442200"/>
        <n v="175000"/>
        <n v="1200000"/>
        <n v="157000"/>
        <n v="39500"/>
        <n v="196000"/>
        <n v="2390"/>
        <n v="37500"/>
        <n v="297600"/>
        <n v="347200"/>
        <n v="726570"/>
        <n v="1250200"/>
        <n v="152000"/>
        <n v="315000"/>
        <n v="470000"/>
        <n v="650000"/>
        <n v="169000"/>
        <n v="343220"/>
        <n v="113000"/>
        <n v="1100000"/>
        <n v="260000"/>
        <n v="89000"/>
        <n v="142200"/>
        <n v="305000"/>
        <n v="355000"/>
        <n v="146000"/>
        <n v="26300"/>
        <n v="1600000"/>
        <n v="901069"/>
        <n v="144000"/>
        <n v="83400"/>
        <n v="78320"/>
        <n v="96000"/>
        <n v="250"/>
        <n v="23600"/>
        <n v="74000"/>
        <n v="197000"/>
        <n v="33450"/>
        <n v="20899"/>
        <n v="248000"/>
        <n v="43500"/>
        <n v="164000"/>
        <n v="320000"/>
        <n v="19600"/>
        <n v="195000"/>
        <n v="117000"/>
        <n v="41406"/>
        <n v="1300000"/>
        <n v="11667"/>
        <n v="535000"/>
        <n v="55100"/>
        <n v="134820"/>
        <n v="2300000"/>
        <n v="24500"/>
        <n v="370000"/>
        <n v="106000"/>
        <n v="21000"/>
        <n v="700000"/>
        <n v="2235000"/>
        <n v="235000"/>
        <n v="9500"/>
        <n v="25014"/>
        <n v="198400"/>
        <n v="30180"/>
        <n v="47100"/>
        <n v="825000"/>
        <n v="76271"/>
        <n v="185000"/>
        <n v="48180"/>
        <n v="47000"/>
        <n v="1060000"/>
        <n v="2200000"/>
        <n v="34500"/>
        <n v="19510"/>
        <n v="161600"/>
        <n v="63798"/>
        <n v="69700"/>
        <n v="148800"/>
        <n v="78100"/>
        <n v="81300"/>
        <n v="157500"/>
        <n v="190000"/>
        <n v="121000"/>
        <n v="1612000"/>
        <n v="93475"/>
        <n v="87000"/>
        <n v="110720"/>
        <n v="2600000"/>
        <n v="1470000"/>
        <n v="23000"/>
        <n v="49130"/>
        <n v="2500000"/>
        <n v="19750"/>
        <n v="155000"/>
        <n v="20303"/>
        <n v="99200"/>
        <n v="398"/>
        <n v="508000"/>
        <n v="1642000"/>
        <n v="276780"/>
        <n v="1090000"/>
        <n v="151000"/>
        <n v="54400"/>
        <n v="2800000"/>
        <n v="64639"/>
        <n v="347000"/>
        <n v="23100"/>
        <n v="2480000"/>
        <n v="192500"/>
        <n v="39400"/>
        <n v="877231"/>
        <n v="245000"/>
        <n v="600"/>
        <n v="405"/>
        <n v="47405"/>
        <n v="17600"/>
        <n v="339100"/>
        <n v="519600"/>
        <n v="107000"/>
        <n v="205000"/>
        <n v="510000"/>
        <n v="885000"/>
        <n v="187500"/>
        <n v="450000"/>
        <n v="147000"/>
        <n v="1375000"/>
        <n v="-50000"/>
        <n v="410000"/>
        <n v="32500"/>
        <n v="115000"/>
        <n v="256000"/>
        <n v="360000"/>
        <n v="12800"/>
        <n v="262000"/>
        <n v="107500"/>
        <n v="230000"/>
        <n v="145000"/>
        <n v="353000"/>
        <n v="36500"/>
        <n v="137500"/>
        <n v="374000"/>
        <n v="597000"/>
        <n v="64000"/>
        <n v="29000"/>
        <n v="421000"/>
        <n v="51000"/>
        <n v="162000"/>
        <n v="46000"/>
        <n v="1125000"/>
        <n v="950000"/>
        <n v="280000"/>
        <n v="390000"/>
        <n v="420000"/>
        <n v="91000"/>
        <n v="72500"/>
        <n v="485000"/>
        <n v="134000"/>
        <n v="455000"/>
        <n v="380000"/>
        <n v="86000"/>
        <n v="170000"/>
        <n v="116000"/>
        <n v="215000"/>
        <n v="675000"/>
        <n v="520000"/>
        <n v="62500"/>
        <n v="6500"/>
        <n v="540000"/>
        <n v="77400"/>
        <n v="89500"/>
        <n v="670000"/>
        <n v="56300"/>
        <n v="9700"/>
        <n v="393000"/>
        <n v="635500"/>
        <n v="590000"/>
        <n v="445000"/>
        <n v="177000"/>
        <n v="780000"/>
        <n v="273300"/>
        <n v="953000"/>
        <n v="595000"/>
        <n v="1395000"/>
        <n v="57000"/>
        <n v="335000"/>
        <n v="345000"/>
        <n v="44500"/>
        <n v="790000"/>
        <n v="560000"/>
        <n v="1350000"/>
        <n v="242000"/>
        <n v="921000"/>
        <n v="925000"/>
        <n v="58000"/>
        <n v="660000"/>
        <n v="425000"/>
        <n v="585000"/>
        <n v="625000"/>
        <n v="725000"/>
        <n v="610000"/>
        <n v="187000"/>
        <n v="435000"/>
        <n v="112000"/>
        <n v="385000"/>
        <n v="475000"/>
        <n v="484000"/>
        <n v="255000"/>
        <n v="112500"/>
        <n v="132500"/>
        <n v="59000"/>
        <n v="132000"/>
        <n v="42500"/>
        <n v="1150000"/>
        <n v="303500"/>
        <n v="850000"/>
        <n v="12875"/>
        <n v="1050"/>
        <n v="91500"/>
        <n v="90800"/>
        <n v="63000"/>
        <n v="40500"/>
        <n v="4000"/>
        <n v="92500"/>
        <n v="2200"/>
        <n v="34000"/>
        <n v="40900"/>
        <n v="66000"/>
        <n v="42600"/>
        <n v="45208"/>
        <n v="9100"/>
        <n v="66633"/>
        <n v="69150"/>
        <n v="224667"/>
        <n v="5400"/>
        <n v="5200"/>
        <n v="85420"/>
        <n v="72367"/>
        <n v="56522"/>
        <n v="113333"/>
        <n v="3400"/>
        <n v="136000"/>
        <n v="33725"/>
        <n v="28000"/>
        <n v="127000"/>
        <n v="6825"/>
        <n v="47940"/>
        <n v="56800"/>
        <n v="7300"/>
        <n v="202640"/>
        <n v="54000"/>
        <n v="5520"/>
        <n v="36515"/>
        <n v="289300"/>
        <n v="49000"/>
        <n v="41800"/>
        <n v="8125"/>
        <n v="111000"/>
        <n v="118000"/>
        <n v="3120"/>
        <n v="51951"/>
        <n v="33600"/>
        <n v="53600"/>
        <n v="165800"/>
        <n v="97500"/>
        <n v="11800"/>
        <n v="79000"/>
        <n v="181400"/>
        <n v="134500"/>
        <n v="197325"/>
        <n v="39000"/>
        <n v="129000"/>
        <n v="154500"/>
        <n v="5100"/>
        <n v="160500"/>
        <n v="170400"/>
        <n v="460000"/>
        <n v="81000"/>
        <n v="90400"/>
        <n v="148000"/>
        <n v="211290"/>
        <n v="114000"/>
        <n v="138000"/>
        <n v="50400"/>
        <n v="288235"/>
        <n v="161800"/>
        <n v="34400"/>
        <n v="168000"/>
        <n v="775000"/>
        <n v="50935"/>
        <n v="11724"/>
        <n v="14800"/>
        <n v="141581"/>
        <n v="37898"/>
        <n v="62437"/>
        <n v="37368"/>
        <n v="41970"/>
        <n v="142093"/>
        <n v="54313"/>
        <n v="64233"/>
        <n v="19700"/>
        <n v="84000"/>
        <n v="146366"/>
        <n v="151650"/>
        <n v="17960"/>
        <n v="66164"/>
        <n v="1050000"/>
        <n v="264550"/>
        <n v="1800"/>
        <n v="111100"/>
        <n v="364318"/>
        <n v="136161"/>
        <n v="15500"/>
        <n v="13000"/>
        <n v="119220"/>
        <n v="333000"/>
        <n v="17500"/>
        <n v="34475"/>
        <n v="51260"/>
        <n v="188118"/>
        <n v="205375"/>
        <n v="48900"/>
        <n v="129409"/>
        <n v="334000"/>
        <n v="109000"/>
        <n v="14003"/>
        <n v="156000"/>
        <n v="19144"/>
        <n v="1400000"/>
        <n v="162155"/>
        <n v="9465"/>
        <n v="9400"/>
        <n v="11502"/>
        <n v="20080"/>
        <n v="11600"/>
        <n v="3500"/>
        <n v="16404"/>
        <n v="565000"/>
        <n v="161000"/>
        <n v="71000"/>
        <n v="1012000"/>
        <n v="137000"/>
        <n v="128000"/>
        <n v="36300"/>
        <n v="59500"/>
        <n v="206000"/>
        <n v="19920"/>
        <n v="363000"/>
        <n v="368400"/>
        <n v="15600"/>
        <n v="73500"/>
        <n v="66500"/>
        <m/>
      </sharedItems>
    </cacheField>
    <cacheField name="year" numFmtId="0">
      <sharedItems containsString="0" containsBlank="1" containsNumber="1" containsInteger="1" minValue="1985" maxValue="2016" count="33"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m/>
      </sharedItems>
    </cacheField>
    <cacheField name="verified" numFmtId="0">
      <sharedItems containsBlank="1"/>
    </cacheField>
    <cacheField name="type" numFmtId="0">
      <sharedItems containsBlank="1" count="6">
        <s v="DeSmog"/>
        <s v=""/>
        <s v="SourceWatch"/>
        <s v="Other"/>
        <s v="ExxonSecrets"/>
        <m/>
      </sharedItems>
    </cacheField>
    <cacheField name="Notable" numFmtId="0">
      <sharedItems containsBlank="1" count="4">
        <s v="Y"/>
        <s v="N"/>
        <s v=""/>
        <m/>
      </sharedItems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3">
  <r>
    <s v="CT2017"/>
    <s v="Allegheny Foundation_American Legislative Exchange Council1985100000"/>
    <x v="0"/>
    <x v="0"/>
    <x v="0"/>
    <x v="0"/>
    <s v="NA"/>
    <x v="0"/>
    <x v="0"/>
    <m/>
  </r>
  <r>
    <s v="CT2017"/>
    <s v="Allegheny Foundation_American Literary Society198560000"/>
    <x v="0"/>
    <x v="1"/>
    <x v="1"/>
    <x v="0"/>
    <s v="NA"/>
    <x v="1"/>
    <x v="1"/>
    <m/>
  </r>
  <r>
    <s v="CT2017"/>
    <s v="Allegheny Foundation_Animal Guardians19851500"/>
    <x v="0"/>
    <x v="2"/>
    <x v="2"/>
    <x v="0"/>
    <s v="NA"/>
    <x v="1"/>
    <x v="1"/>
    <m/>
  </r>
  <r>
    <s v="CT2017"/>
    <s v="Allegheny Foundation_Associated Artists of Pittsburgh19852000"/>
    <x v="0"/>
    <x v="3"/>
    <x v="3"/>
    <x v="0"/>
    <s v="NA"/>
    <x v="1"/>
    <x v="1"/>
    <m/>
  </r>
  <r>
    <s v="CT2017"/>
    <s v="Allegheny Foundation_Blatent Image Gallery19852000"/>
    <x v="0"/>
    <x v="4"/>
    <x v="3"/>
    <x v="0"/>
    <s v="NA"/>
    <x v="1"/>
    <x v="1"/>
    <m/>
  </r>
  <r>
    <s v="CT2015"/>
    <s v="Allegheny Foundation_Boys &amp; Girls Clubs of Western Pennsylvania19855000"/>
    <x v="0"/>
    <x v="5"/>
    <x v="4"/>
    <x v="0"/>
    <s v="NA"/>
    <x v="1"/>
    <x v="1"/>
    <m/>
  </r>
  <r>
    <s v="CT2017"/>
    <s v="Allegheny Foundation_Boys &amp; Girls Clubs of Western Pennsylvania19855000"/>
    <x v="0"/>
    <x v="5"/>
    <x v="4"/>
    <x v="0"/>
    <s v="NA"/>
    <x v="1"/>
    <x v="1"/>
    <m/>
  </r>
  <r>
    <s v="CT2017"/>
    <s v="Allegheny Foundation_Carnegie Institute198522500"/>
    <x v="0"/>
    <x v="6"/>
    <x v="5"/>
    <x v="0"/>
    <s v="NA"/>
    <x v="2"/>
    <x v="0"/>
    <m/>
  </r>
  <r>
    <s v="CT2017"/>
    <s v="Allegheny Foundation_Carnegie Institute198525000"/>
    <x v="0"/>
    <x v="6"/>
    <x v="6"/>
    <x v="0"/>
    <s v="NA"/>
    <x v="2"/>
    <x v="0"/>
    <m/>
  </r>
  <r>
    <s v="CT2017"/>
    <s v="Allegheny Foundation_Duquesne University198525000"/>
    <x v="0"/>
    <x v="7"/>
    <x v="6"/>
    <x v="0"/>
    <s v="NA"/>
    <x v="1"/>
    <x v="2"/>
    <m/>
  </r>
  <r>
    <s v="CT2017"/>
    <s v="Allegheny Foundation_Easter Seal Society of Allegheny County19855000"/>
    <x v="0"/>
    <x v="8"/>
    <x v="4"/>
    <x v="0"/>
    <s v="NA"/>
    <x v="1"/>
    <x v="1"/>
    <m/>
  </r>
  <r>
    <s v="CT2017"/>
    <s v="Allegheny Foundation_Ellis School (Pittsburgh Pennsylvania)198550000"/>
    <x v="0"/>
    <x v="9"/>
    <x v="7"/>
    <x v="0"/>
    <s v="NA"/>
    <x v="1"/>
    <x v="1"/>
    <m/>
  </r>
  <r>
    <s v="CT2017"/>
    <s v="Allegheny Foundation_Enterprise and Education Foundation198575000"/>
    <x v="0"/>
    <x v="10"/>
    <x v="8"/>
    <x v="0"/>
    <s v="NA"/>
    <x v="1"/>
    <x v="2"/>
    <m/>
  </r>
  <r>
    <s v="CT2017"/>
    <s v="Allegheny Foundation_Gateway Rehabilitation Center1985100000"/>
    <x v="0"/>
    <x v="11"/>
    <x v="0"/>
    <x v="0"/>
    <s v="NA"/>
    <x v="1"/>
    <x v="1"/>
    <m/>
  </r>
  <r>
    <s v="CT2017"/>
    <s v="Allegheny Foundation_Goodwill Industries of Pittsburgh198533500"/>
    <x v="0"/>
    <x v="12"/>
    <x v="9"/>
    <x v="0"/>
    <s v="NA"/>
    <x v="1"/>
    <x v="1"/>
    <m/>
  </r>
  <r>
    <s v="CT2017"/>
    <s v="Allegheny Foundation_Great Harbor Collection19855000"/>
    <x v="0"/>
    <x v="13"/>
    <x v="4"/>
    <x v="0"/>
    <s v="NA"/>
    <x v="1"/>
    <x v="1"/>
    <m/>
  </r>
  <r>
    <s v="CT2017"/>
    <s v="Allegheny Foundation_Historic Red Clay Valley198510000"/>
    <x v="0"/>
    <x v="14"/>
    <x v="10"/>
    <x v="0"/>
    <s v="NA"/>
    <x v="1"/>
    <x v="1"/>
    <m/>
  </r>
  <r>
    <s v="CT2017"/>
    <s v="Allegheny Foundation_Maryland Historical Society198517000"/>
    <x v="0"/>
    <x v="15"/>
    <x v="11"/>
    <x v="0"/>
    <s v="NA"/>
    <x v="1"/>
    <x v="1"/>
    <m/>
  </r>
  <r>
    <s v="CT2015"/>
    <s v="Allegheny Foundation_Mon Yough Riverfront Entertainment &amp; Cultural Council19855000"/>
    <x v="0"/>
    <x v="16"/>
    <x v="4"/>
    <x v="0"/>
    <s v="NA"/>
    <x v="1"/>
    <x v="1"/>
    <m/>
  </r>
  <r>
    <s v="CT2017"/>
    <s v="Allegheny Foundation_Mon Yough Riverfront Entertainment &amp; Cultural Council19855000"/>
    <x v="0"/>
    <x v="16"/>
    <x v="4"/>
    <x v="0"/>
    <s v="NA"/>
    <x v="1"/>
    <x v="1"/>
    <m/>
  </r>
  <r>
    <s v="CT2017"/>
    <s v="Allegheny Foundation_National Forum Foundation198525000"/>
    <x v="0"/>
    <x v="17"/>
    <x v="6"/>
    <x v="0"/>
    <s v="NA"/>
    <x v="1"/>
    <x v="2"/>
    <m/>
  </r>
  <r>
    <s v="CT2017"/>
    <s v="Allegheny Foundation_Pennsylvania Junior Academy of Science19855000"/>
    <x v="0"/>
    <x v="18"/>
    <x v="4"/>
    <x v="0"/>
    <s v="NA"/>
    <x v="1"/>
    <x v="1"/>
    <m/>
  </r>
  <r>
    <s v="CT2017"/>
    <s v="Allegheny Foundation_Pennsylvania Trolley Museum198568000"/>
    <x v="0"/>
    <x v="19"/>
    <x v="12"/>
    <x v="0"/>
    <s v="NA"/>
    <x v="1"/>
    <x v="1"/>
    <m/>
  </r>
  <r>
    <s v="CT2017"/>
    <s v="Allegheny Foundation_Pennsylvanians for Effective Government Education Committee198510000"/>
    <x v="0"/>
    <x v="20"/>
    <x v="10"/>
    <x v="0"/>
    <s v="NA"/>
    <x v="1"/>
    <x v="2"/>
    <m/>
  </r>
  <r>
    <s v="CT2017"/>
    <s v="Allegheny Foundation_Pennsylvanians for Effective Government Education Committee198515000"/>
    <x v="0"/>
    <x v="20"/>
    <x v="13"/>
    <x v="0"/>
    <s v="NA"/>
    <x v="1"/>
    <x v="2"/>
    <m/>
  </r>
  <r>
    <s v="CT2015"/>
    <s v="Allegheny Foundation_Pittsburgh History &amp; Landmarks Foundation1985225000"/>
    <x v="0"/>
    <x v="21"/>
    <x v="14"/>
    <x v="0"/>
    <s v="NA"/>
    <x v="1"/>
    <x v="1"/>
    <m/>
  </r>
  <r>
    <s v="CT2017"/>
    <s v="Allegheny Foundation_Pittsburgh History &amp; Landmarks Foundation1985225000"/>
    <x v="0"/>
    <x v="21"/>
    <x v="14"/>
    <x v="0"/>
    <s v="NA"/>
    <x v="1"/>
    <x v="1"/>
    <m/>
  </r>
  <r>
    <s v="CT2017"/>
    <s v="Allegheny Foundation_Pittsburgh Leadership Foundation198510000"/>
    <x v="0"/>
    <x v="22"/>
    <x v="10"/>
    <x v="0"/>
    <s v="NA"/>
    <x v="1"/>
    <x v="2"/>
    <m/>
  </r>
  <r>
    <s v="CT2017"/>
    <s v="Allegheny Foundation_Public Policy Education Fund198520000"/>
    <x v="0"/>
    <x v="23"/>
    <x v="15"/>
    <x v="0"/>
    <s v="NA"/>
    <x v="1"/>
    <x v="2"/>
    <m/>
  </r>
  <r>
    <s v="CT2017"/>
    <s v="Allegheny Foundation_River City Brass Band19855000"/>
    <x v="0"/>
    <x v="24"/>
    <x v="4"/>
    <x v="0"/>
    <s v="NA"/>
    <x v="1"/>
    <x v="1"/>
    <m/>
  </r>
  <r>
    <s v="CT2017"/>
    <s v="Allegheny Foundation_St. Peter's Child Development Centers19855000"/>
    <x v="0"/>
    <x v="25"/>
    <x v="4"/>
    <x v="0"/>
    <s v="NA"/>
    <x v="1"/>
    <x v="1"/>
    <m/>
  </r>
  <r>
    <s v="CT2017"/>
    <s v="Allegheny Foundation_United States Industrial Council Educational Foundation198530000"/>
    <x v="0"/>
    <x v="26"/>
    <x v="16"/>
    <x v="0"/>
    <s v="NA"/>
    <x v="1"/>
    <x v="2"/>
    <m/>
  </r>
  <r>
    <s v="CT2017"/>
    <s v="Allegheny Foundation_Western Pennsylvania Model Railroad Museum19855000"/>
    <x v="0"/>
    <x v="27"/>
    <x v="4"/>
    <x v="0"/>
    <s v="NA"/>
    <x v="1"/>
    <x v="1"/>
    <m/>
  </r>
  <r>
    <s v="CT2017"/>
    <s v="Allegheny Foundation_Youth Guidance198540000"/>
    <x v="0"/>
    <x v="28"/>
    <x v="17"/>
    <x v="0"/>
    <s v="NA"/>
    <x v="1"/>
    <x v="1"/>
    <m/>
  </r>
  <r>
    <s v="CT2017"/>
    <s v="Allegheny Foundation_Youth Opportunities Unlimited198520000"/>
    <x v="0"/>
    <x v="29"/>
    <x v="15"/>
    <x v="0"/>
    <s v="NA"/>
    <x v="1"/>
    <x v="1"/>
    <m/>
  </r>
  <r>
    <s v="CT2017"/>
    <s v="Allegheny Foundation_Allegheny Conference on Community Development1986110000"/>
    <x v="0"/>
    <x v="30"/>
    <x v="18"/>
    <x v="1"/>
    <s v="NA"/>
    <x v="1"/>
    <x v="1"/>
    <m/>
  </r>
  <r>
    <s v="CT2017"/>
    <s v="Allegheny Foundation_American Legislative Exchange Council1986100000"/>
    <x v="0"/>
    <x v="0"/>
    <x v="0"/>
    <x v="1"/>
    <s v="NA"/>
    <x v="0"/>
    <x v="0"/>
    <m/>
  </r>
  <r>
    <s v="CT2017"/>
    <s v="Allegheny Foundation_Animal Guardians19861500"/>
    <x v="0"/>
    <x v="2"/>
    <x v="2"/>
    <x v="1"/>
    <s v="NA"/>
    <x v="1"/>
    <x v="1"/>
    <m/>
  </r>
  <r>
    <s v="CT2017"/>
    <s v="Allegheny Foundation_Associated Artists of Pittsburgh19862000"/>
    <x v="0"/>
    <x v="3"/>
    <x v="3"/>
    <x v="1"/>
    <s v="NA"/>
    <x v="1"/>
    <x v="1"/>
    <m/>
  </r>
  <r>
    <s v="CT2015"/>
    <s v="Allegheny Foundation_Boys &amp; Girls Clubs of Western Pennsylvania198610000"/>
    <x v="0"/>
    <x v="5"/>
    <x v="10"/>
    <x v="1"/>
    <s v="NA"/>
    <x v="1"/>
    <x v="1"/>
    <m/>
  </r>
  <r>
    <s v="CT2017"/>
    <s v="Allegheny Foundation_Boys &amp; Girls Clubs of Western Pennsylvania198610000"/>
    <x v="0"/>
    <x v="5"/>
    <x v="10"/>
    <x v="1"/>
    <s v="NA"/>
    <x v="1"/>
    <x v="1"/>
    <m/>
  </r>
  <r>
    <s v="CT2017"/>
    <s v="Allegheny Foundation_Duquesne University198625000"/>
    <x v="0"/>
    <x v="7"/>
    <x v="6"/>
    <x v="1"/>
    <s v="NA"/>
    <x v="1"/>
    <x v="2"/>
    <m/>
  </r>
  <r>
    <s v="CT2017"/>
    <s v="Allegheny Foundation_Enterprise and Education Foundation198680000"/>
    <x v="0"/>
    <x v="10"/>
    <x v="19"/>
    <x v="1"/>
    <s v="NA"/>
    <x v="1"/>
    <x v="2"/>
    <m/>
  </r>
  <r>
    <s v="CT2017"/>
    <s v="Allegheny Foundation_Goodwill Industries of Pittsburgh198625000"/>
    <x v="0"/>
    <x v="12"/>
    <x v="6"/>
    <x v="1"/>
    <s v="NA"/>
    <x v="1"/>
    <x v="1"/>
    <m/>
  </r>
  <r>
    <s v="CT2017"/>
    <s v="Allegheny Foundation_Great Harbor Collection198615000"/>
    <x v="0"/>
    <x v="13"/>
    <x v="13"/>
    <x v="1"/>
    <s v="NA"/>
    <x v="1"/>
    <x v="1"/>
    <m/>
  </r>
  <r>
    <s v="CT2017"/>
    <s v="Allegheny Foundation_Historic Red Clay Valley198610000"/>
    <x v="0"/>
    <x v="14"/>
    <x v="10"/>
    <x v="1"/>
    <s v="NA"/>
    <x v="1"/>
    <x v="1"/>
    <m/>
  </r>
  <r>
    <s v="CT2017"/>
    <s v="Allegheny Foundation_Institute For Foreign Policy Analysis198675000"/>
    <x v="0"/>
    <x v="31"/>
    <x v="8"/>
    <x v="1"/>
    <s v="NA"/>
    <x v="2"/>
    <x v="0"/>
    <m/>
  </r>
  <r>
    <s v="CT2017"/>
    <s v="Allegheny Foundation_Lemington Home for the Aged19866000"/>
    <x v="0"/>
    <x v="32"/>
    <x v="20"/>
    <x v="1"/>
    <s v="NA"/>
    <x v="1"/>
    <x v="1"/>
    <m/>
  </r>
  <r>
    <s v="CT2017"/>
    <s v="Allegheny Foundation_Maldon Institute198650000"/>
    <x v="0"/>
    <x v="33"/>
    <x v="7"/>
    <x v="1"/>
    <s v="NA"/>
    <x v="1"/>
    <x v="0"/>
    <m/>
  </r>
  <r>
    <s v="CT2015"/>
    <s v="Allegheny Foundation_Mon Yough Riverfront Entertainment &amp; Cultural Council19865000"/>
    <x v="0"/>
    <x v="16"/>
    <x v="4"/>
    <x v="1"/>
    <s v="NA"/>
    <x v="1"/>
    <x v="1"/>
    <m/>
  </r>
  <r>
    <s v="CT2017"/>
    <s v="Allegheny Foundation_Mon Yough Riverfront Entertainment &amp; Cultural Council19865000"/>
    <x v="0"/>
    <x v="16"/>
    <x v="4"/>
    <x v="1"/>
    <s v="NA"/>
    <x v="1"/>
    <x v="1"/>
    <m/>
  </r>
  <r>
    <s v="CT2017"/>
    <s v="Allegheny Foundation_Pennsylvania Junior Academy of Science19867500"/>
    <x v="0"/>
    <x v="18"/>
    <x v="21"/>
    <x v="1"/>
    <s v="NA"/>
    <x v="1"/>
    <x v="1"/>
    <m/>
  </r>
  <r>
    <s v="CT2017"/>
    <s v="Allegheny Foundation_Pennsylvania Trolley Museum198697000"/>
    <x v="0"/>
    <x v="19"/>
    <x v="22"/>
    <x v="1"/>
    <s v="NA"/>
    <x v="1"/>
    <x v="1"/>
    <m/>
  </r>
  <r>
    <s v="CT2015"/>
    <s v="Allegheny Foundation_Pittsburgh History &amp; Landmarks Foundation1986150000"/>
    <x v="0"/>
    <x v="21"/>
    <x v="23"/>
    <x v="1"/>
    <s v="NA"/>
    <x v="1"/>
    <x v="1"/>
    <m/>
  </r>
  <r>
    <s v="CT2015"/>
    <s v="Allegheny Foundation_Pittsburgh History &amp; Landmarks Foundation1986200000"/>
    <x v="0"/>
    <x v="21"/>
    <x v="24"/>
    <x v="1"/>
    <s v="NA"/>
    <x v="1"/>
    <x v="1"/>
    <m/>
  </r>
  <r>
    <s v="CT2017"/>
    <s v="Allegheny Foundation_Pittsburgh History &amp; Landmarks Foundation1986150000"/>
    <x v="0"/>
    <x v="21"/>
    <x v="23"/>
    <x v="1"/>
    <s v="NA"/>
    <x v="1"/>
    <x v="1"/>
    <m/>
  </r>
  <r>
    <s v="CT2017"/>
    <s v="Allegheny Foundation_Pittsburgh History &amp; Landmarks Foundation1986200000"/>
    <x v="0"/>
    <x v="21"/>
    <x v="24"/>
    <x v="1"/>
    <s v="NA"/>
    <x v="1"/>
    <x v="1"/>
    <m/>
  </r>
  <r>
    <s v="CT2017"/>
    <s v="Allegheny Foundation_Public Policy Education Fund198620000"/>
    <x v="0"/>
    <x v="23"/>
    <x v="15"/>
    <x v="1"/>
    <s v="NA"/>
    <x v="1"/>
    <x v="2"/>
    <m/>
  </r>
  <r>
    <s v="CT2017"/>
    <s v="Allegheny Foundation_Rangeley Foundation198630000"/>
    <x v="0"/>
    <x v="34"/>
    <x v="16"/>
    <x v="1"/>
    <s v="NA"/>
    <x v="1"/>
    <x v="2"/>
    <m/>
  </r>
  <r>
    <s v="CT2017"/>
    <s v="Allegheny Foundation_Rangeley Foundation198650000"/>
    <x v="0"/>
    <x v="34"/>
    <x v="7"/>
    <x v="1"/>
    <s v="NA"/>
    <x v="1"/>
    <x v="2"/>
    <m/>
  </r>
  <r>
    <s v="CT2017"/>
    <s v="Allegheny Foundation_South Side Local Development Company198620000"/>
    <x v="0"/>
    <x v="35"/>
    <x v="15"/>
    <x v="1"/>
    <s v="NA"/>
    <x v="1"/>
    <x v="1"/>
    <m/>
  </r>
  <r>
    <s v="CT2017"/>
    <s v="Allegheny Foundation_United States Industrial Council Educational Foundation198630000"/>
    <x v="0"/>
    <x v="26"/>
    <x v="16"/>
    <x v="1"/>
    <s v="NA"/>
    <x v="1"/>
    <x v="2"/>
    <m/>
  </r>
  <r>
    <s v="CT2017"/>
    <s v="Allegheny Foundation_Western Pennsylvania Conservancy198620000"/>
    <x v="0"/>
    <x v="36"/>
    <x v="15"/>
    <x v="1"/>
    <s v="NA"/>
    <x v="1"/>
    <x v="1"/>
    <m/>
  </r>
  <r>
    <s v="CT2017"/>
    <s v="Allegheny Foundation_Western Pennsylvania Model Railroad Museum19868000"/>
    <x v="0"/>
    <x v="27"/>
    <x v="25"/>
    <x v="1"/>
    <s v="NA"/>
    <x v="1"/>
    <x v="1"/>
    <m/>
  </r>
  <r>
    <s v="CT2017"/>
    <s v="Allegheny Foundation_World Affairs Council of Pittsburgh1986500"/>
    <x v="0"/>
    <x v="37"/>
    <x v="26"/>
    <x v="1"/>
    <s v="NA"/>
    <x v="1"/>
    <x v="1"/>
    <m/>
  </r>
  <r>
    <s v="CT2017"/>
    <s v="Allegheny Foundation_Youth Guidance198615000"/>
    <x v="0"/>
    <x v="28"/>
    <x v="13"/>
    <x v="1"/>
    <s v="NA"/>
    <x v="1"/>
    <x v="1"/>
    <m/>
  </r>
  <r>
    <s v="CT2017"/>
    <s v="Allegheny Foundation_Youth Opportunities Unlimited198620000"/>
    <x v="0"/>
    <x v="29"/>
    <x v="15"/>
    <x v="1"/>
    <s v="NA"/>
    <x v="1"/>
    <x v="1"/>
    <m/>
  </r>
  <r>
    <s v="CT2017"/>
    <s v="Allegheny Foundation_Allegheny Conference on Community Development19872000"/>
    <x v="0"/>
    <x v="30"/>
    <x v="3"/>
    <x v="2"/>
    <s v="NA"/>
    <x v="1"/>
    <x v="1"/>
    <m/>
  </r>
  <r>
    <s v="CT2017"/>
    <s v="Allegheny Foundation_Altoona Railroaders Memorial Museum19871000"/>
    <x v="0"/>
    <x v="38"/>
    <x v="27"/>
    <x v="2"/>
    <s v="NA"/>
    <x v="1"/>
    <x v="1"/>
    <m/>
  </r>
  <r>
    <s v="CT2017"/>
    <s v="Allegheny Foundation_American Legislative Exchange Council198775000"/>
    <x v="0"/>
    <x v="0"/>
    <x v="8"/>
    <x v="2"/>
    <s v="NA"/>
    <x v="0"/>
    <x v="0"/>
    <m/>
  </r>
  <r>
    <s v="CT2017"/>
    <s v="Allegheny Foundation_Animal Guardians19871500"/>
    <x v="0"/>
    <x v="2"/>
    <x v="2"/>
    <x v="2"/>
    <s v="NA"/>
    <x v="1"/>
    <x v="1"/>
    <m/>
  </r>
  <r>
    <s v="CT2015"/>
    <s v="Allegheny Foundation_Boys &amp; Girls Clubs of Western Pennsylvania198715000"/>
    <x v="0"/>
    <x v="5"/>
    <x v="13"/>
    <x v="2"/>
    <s v="NA"/>
    <x v="1"/>
    <x v="1"/>
    <m/>
  </r>
  <r>
    <s v="CT2017"/>
    <s v="Allegheny Foundation_Boys &amp; Girls Clubs of Western Pennsylvania198715000"/>
    <x v="0"/>
    <x v="5"/>
    <x v="13"/>
    <x v="2"/>
    <s v="NA"/>
    <x v="1"/>
    <x v="1"/>
    <m/>
  </r>
  <r>
    <s v="CT2017"/>
    <s v="Allegheny Foundation_Braddock's Field Historical Society198710000"/>
    <x v="0"/>
    <x v="39"/>
    <x v="10"/>
    <x v="2"/>
    <s v="NA"/>
    <x v="1"/>
    <x v="1"/>
    <m/>
  </r>
  <r>
    <s v="CT2017"/>
    <s v="Allegheny Foundation_Brandywine Conservancy1987300000"/>
    <x v="0"/>
    <x v="40"/>
    <x v="28"/>
    <x v="2"/>
    <s v="NA"/>
    <x v="2"/>
    <x v="0"/>
    <m/>
  </r>
  <r>
    <s v="CT2017"/>
    <s v="Allegheny Foundation_Brandywine Conservancy198783000"/>
    <x v="0"/>
    <x v="40"/>
    <x v="29"/>
    <x v="2"/>
    <s v="NA"/>
    <x v="2"/>
    <x v="0"/>
    <m/>
  </r>
  <r>
    <s v="CT2017"/>
    <s v="Allegheny Foundation_Duquesne University198720000"/>
    <x v="0"/>
    <x v="7"/>
    <x v="15"/>
    <x v="2"/>
    <s v="NA"/>
    <x v="1"/>
    <x v="2"/>
    <m/>
  </r>
  <r>
    <s v="CT2017"/>
    <s v="Allegheny Foundation_Enterprise and Education Foundation198760000"/>
    <x v="0"/>
    <x v="10"/>
    <x v="1"/>
    <x v="2"/>
    <s v="NA"/>
    <x v="1"/>
    <x v="2"/>
    <m/>
  </r>
  <r>
    <s v="CT2017"/>
    <s v="Allegheny Foundation_First Presbyterian Church (Greensburg PA)198711000"/>
    <x v="0"/>
    <x v="41"/>
    <x v="30"/>
    <x v="2"/>
    <s v="NA"/>
    <x v="1"/>
    <x v="1"/>
    <m/>
  </r>
  <r>
    <s v="CT2017"/>
    <s v="Allegheny Foundation_Great Harbor Collection19875000"/>
    <x v="0"/>
    <x v="13"/>
    <x v="4"/>
    <x v="2"/>
    <s v="NA"/>
    <x v="1"/>
    <x v="1"/>
    <m/>
  </r>
  <r>
    <s v="CT2017"/>
    <s v="Allegheny Foundation_Historic Red Clay Valley198715000"/>
    <x v="0"/>
    <x v="14"/>
    <x v="13"/>
    <x v="2"/>
    <s v="NA"/>
    <x v="1"/>
    <x v="1"/>
    <m/>
  </r>
  <r>
    <s v="CT2017"/>
    <s v="Allegheny Foundation_Maryland Historical Society19876000"/>
    <x v="0"/>
    <x v="15"/>
    <x v="20"/>
    <x v="2"/>
    <s v="NA"/>
    <x v="1"/>
    <x v="1"/>
    <m/>
  </r>
  <r>
    <s v="CT2015"/>
    <s v="Allegheny Foundation_Mon Yough Riverfront Entertainment &amp; Cultural Council19875000"/>
    <x v="0"/>
    <x v="16"/>
    <x v="4"/>
    <x v="2"/>
    <s v="NA"/>
    <x v="1"/>
    <x v="1"/>
    <m/>
  </r>
  <r>
    <s v="CT2017"/>
    <s v="Allegheny Foundation_Mon Yough Riverfront Entertainment &amp; Cultural Council19875000"/>
    <x v="0"/>
    <x v="16"/>
    <x v="4"/>
    <x v="2"/>
    <s v="NA"/>
    <x v="1"/>
    <x v="1"/>
    <m/>
  </r>
  <r>
    <s v="CT2017"/>
    <s v="Allegheny Foundation_Pittsburgh Architects Workshop19875000"/>
    <x v="0"/>
    <x v="42"/>
    <x v="4"/>
    <x v="2"/>
    <s v="NA"/>
    <x v="1"/>
    <x v="1"/>
    <m/>
  </r>
  <r>
    <s v="CT2017"/>
    <s v="Allegheny Foundation_Public Policy Education Fund198715000"/>
    <x v="0"/>
    <x v="23"/>
    <x v="13"/>
    <x v="2"/>
    <s v="NA"/>
    <x v="1"/>
    <x v="2"/>
    <m/>
  </r>
  <r>
    <s v="CT2017"/>
    <s v="Allegheny Foundation_Rangeley Foundation198725000"/>
    <x v="0"/>
    <x v="34"/>
    <x v="6"/>
    <x v="2"/>
    <s v="NA"/>
    <x v="1"/>
    <x v="2"/>
    <m/>
  </r>
  <r>
    <s v="CT2017"/>
    <s v="Allegheny Foundation_South Side Local Development Company198720000"/>
    <x v="0"/>
    <x v="35"/>
    <x v="15"/>
    <x v="2"/>
    <s v="NA"/>
    <x v="1"/>
    <x v="1"/>
    <m/>
  </r>
  <r>
    <s v="CT2017"/>
    <s v="Allegheny Foundation_The Fund for Animals19871000"/>
    <x v="0"/>
    <x v="43"/>
    <x v="27"/>
    <x v="2"/>
    <s v="NA"/>
    <x v="1"/>
    <x v="2"/>
    <m/>
  </r>
  <r>
    <s v="CT2017"/>
    <s v="Allegheny Foundation_United States Industrial Council Educational Foundation198725000"/>
    <x v="0"/>
    <x v="26"/>
    <x v="6"/>
    <x v="2"/>
    <s v="NA"/>
    <x v="1"/>
    <x v="2"/>
    <m/>
  </r>
  <r>
    <s v="CT2017"/>
    <s v="Allegheny Foundation_American Legislative Exchange Council198825000"/>
    <x v="0"/>
    <x v="0"/>
    <x v="6"/>
    <x v="3"/>
    <s v="NA"/>
    <x v="0"/>
    <x v="0"/>
    <m/>
  </r>
  <r>
    <s v="CT2017"/>
    <s v="Allegheny Foundation_Asticou Terraces Trust19885000"/>
    <x v="0"/>
    <x v="44"/>
    <x v="4"/>
    <x v="3"/>
    <s v="NA"/>
    <x v="1"/>
    <x v="1"/>
    <m/>
  </r>
  <r>
    <s v="CT2015"/>
    <s v="Allegheny Foundation_Boys &amp; Girls Clubs of Western Pennsylvania198815000"/>
    <x v="0"/>
    <x v="5"/>
    <x v="13"/>
    <x v="3"/>
    <s v="NA"/>
    <x v="1"/>
    <x v="1"/>
    <m/>
  </r>
  <r>
    <s v="CT2017"/>
    <s v="Allegheny Foundation_Boys &amp; Girls Clubs of Western Pennsylvania198815000"/>
    <x v="0"/>
    <x v="5"/>
    <x v="13"/>
    <x v="3"/>
    <s v="NA"/>
    <x v="1"/>
    <x v="1"/>
    <m/>
  </r>
  <r>
    <s v="CT2017"/>
    <s v="Allegheny Foundation_Brandywine Conservancy1988250000"/>
    <x v="0"/>
    <x v="40"/>
    <x v="31"/>
    <x v="3"/>
    <s v="NA"/>
    <x v="2"/>
    <x v="0"/>
    <m/>
  </r>
  <r>
    <s v="CT2017"/>
    <s v="Allegheny Foundation_Brandywine Conservancy1988600000"/>
    <x v="0"/>
    <x v="40"/>
    <x v="32"/>
    <x v="3"/>
    <s v="NA"/>
    <x v="2"/>
    <x v="0"/>
    <m/>
  </r>
  <r>
    <s v="CT2017"/>
    <s v="Allegheny Foundation_Community College of Allegheny County Educational Foundation198810000"/>
    <x v="0"/>
    <x v="45"/>
    <x v="10"/>
    <x v="3"/>
    <s v="NA"/>
    <x v="1"/>
    <x v="1"/>
    <m/>
  </r>
  <r>
    <s v="CT2017"/>
    <s v="Allegheny Foundation_Community Design Center of Pittsburgh19885000"/>
    <x v="0"/>
    <x v="46"/>
    <x v="4"/>
    <x v="3"/>
    <s v="NA"/>
    <x v="1"/>
    <x v="1"/>
    <m/>
  </r>
  <r>
    <s v="CT2017"/>
    <s v="Allegheny Foundation_Duquesne University198815000"/>
    <x v="0"/>
    <x v="7"/>
    <x v="13"/>
    <x v="3"/>
    <s v="NA"/>
    <x v="1"/>
    <x v="2"/>
    <m/>
  </r>
  <r>
    <s v="CT2017"/>
    <s v="Allegheny Foundation_Enterprise and Education Foundation198860000"/>
    <x v="0"/>
    <x v="10"/>
    <x v="1"/>
    <x v="3"/>
    <s v="NA"/>
    <x v="1"/>
    <x v="2"/>
    <m/>
  </r>
  <r>
    <s v="CT2017"/>
    <s v="Allegheny Foundation_Free Congress Research and Education Foundation198844000"/>
    <x v="0"/>
    <x v="47"/>
    <x v="33"/>
    <x v="3"/>
    <s v="NA"/>
    <x v="2"/>
    <x v="0"/>
    <m/>
  </r>
  <r>
    <s v="CT2017"/>
    <s v="Allegheny Foundation_Great Harbor Collection198810000"/>
    <x v="0"/>
    <x v="13"/>
    <x v="10"/>
    <x v="3"/>
    <s v="NA"/>
    <x v="1"/>
    <x v="1"/>
    <m/>
  </r>
  <r>
    <s v="CT2017"/>
    <s v="Allegheny Foundation_Historic Red Clay Valley198815000"/>
    <x v="0"/>
    <x v="14"/>
    <x v="13"/>
    <x v="3"/>
    <s v="NA"/>
    <x v="1"/>
    <x v="1"/>
    <m/>
  </r>
  <r>
    <s v="CT2017"/>
    <s v="Allegheny Foundation_Lemington Home for the Aged198812000"/>
    <x v="0"/>
    <x v="32"/>
    <x v="34"/>
    <x v="3"/>
    <s v="NA"/>
    <x v="1"/>
    <x v="1"/>
    <m/>
  </r>
  <r>
    <s v="CT2015"/>
    <s v="Allegheny Foundation_Mon Yough Riverfront Entertainment &amp; Cultural Council19885000"/>
    <x v="0"/>
    <x v="16"/>
    <x v="4"/>
    <x v="3"/>
    <s v="NA"/>
    <x v="1"/>
    <x v="1"/>
    <m/>
  </r>
  <r>
    <s v="CT2017"/>
    <s v="Allegheny Foundation_Mon Yough Riverfront Entertainment &amp; Cultural Council19885000"/>
    <x v="0"/>
    <x v="16"/>
    <x v="4"/>
    <x v="3"/>
    <s v="NA"/>
    <x v="1"/>
    <x v="1"/>
    <m/>
  </r>
  <r>
    <s v="CT2017"/>
    <s v="Allegheny Foundation_Pennsylvania Junior Academy of Science19887500"/>
    <x v="0"/>
    <x v="18"/>
    <x v="21"/>
    <x v="3"/>
    <s v="NA"/>
    <x v="1"/>
    <x v="1"/>
    <m/>
  </r>
  <r>
    <s v="CT2017"/>
    <s v="Allegheny Foundation_Public Policy Education Fund198815000"/>
    <x v="0"/>
    <x v="23"/>
    <x v="13"/>
    <x v="3"/>
    <s v="NA"/>
    <x v="1"/>
    <x v="2"/>
    <m/>
  </r>
  <r>
    <s v="CT2017"/>
    <s v="Allegheny Foundation_River City Brass Band198810000"/>
    <x v="0"/>
    <x v="24"/>
    <x v="10"/>
    <x v="3"/>
    <s v="NA"/>
    <x v="1"/>
    <x v="1"/>
    <m/>
  </r>
  <r>
    <s v="CT2017"/>
    <s v="Allegheny Foundation_South Side Local Development Company198810000"/>
    <x v="0"/>
    <x v="35"/>
    <x v="10"/>
    <x v="3"/>
    <s v="NA"/>
    <x v="1"/>
    <x v="1"/>
    <m/>
  </r>
  <r>
    <s v="CT2017"/>
    <s v="Allegheny Foundation_The Fund for Animals198850000"/>
    <x v="0"/>
    <x v="43"/>
    <x v="7"/>
    <x v="3"/>
    <s v="NA"/>
    <x v="1"/>
    <x v="2"/>
    <m/>
  </r>
  <r>
    <s v="CT2017"/>
    <s v="Allegheny Foundation_The John Bartram Association198810000"/>
    <x v="0"/>
    <x v="48"/>
    <x v="10"/>
    <x v="3"/>
    <s v="NA"/>
    <x v="1"/>
    <x v="1"/>
    <m/>
  </r>
  <r>
    <s v="CT2017"/>
    <s v="Allegheny Foundation_United States Industrial Council Educational Foundation198825000"/>
    <x v="0"/>
    <x v="26"/>
    <x v="6"/>
    <x v="3"/>
    <s v="NA"/>
    <x v="1"/>
    <x v="2"/>
    <m/>
  </r>
  <r>
    <s v="CT2017"/>
    <s v="Allegheny Foundation_Altoona Railroaders Memorial Museum19892500"/>
    <x v="0"/>
    <x v="38"/>
    <x v="35"/>
    <x v="4"/>
    <s v="NA"/>
    <x v="1"/>
    <x v="1"/>
    <m/>
  </r>
  <r>
    <s v="CT2017"/>
    <s v="Allegheny Foundation_Asticou Terraces Trust198910000"/>
    <x v="0"/>
    <x v="44"/>
    <x v="10"/>
    <x v="4"/>
    <s v="NA"/>
    <x v="1"/>
    <x v="1"/>
    <m/>
  </r>
  <r>
    <s v="CT2017"/>
    <s v="Allegheny Foundation_Braddock's Field Historical Society198935000"/>
    <x v="0"/>
    <x v="39"/>
    <x v="36"/>
    <x v="4"/>
    <s v="NA"/>
    <x v="1"/>
    <x v="1"/>
    <m/>
  </r>
  <r>
    <s v="CT2017"/>
    <s v="Allegheny Foundation_Carnegie Library of Homestead19892500"/>
    <x v="0"/>
    <x v="49"/>
    <x v="35"/>
    <x v="4"/>
    <s v="NA"/>
    <x v="1"/>
    <x v="1"/>
    <m/>
  </r>
  <r>
    <s v="CT2017"/>
    <s v="Allegheny Foundation_Harbor Branch Oceanographic Institution198910000"/>
    <x v="0"/>
    <x v="50"/>
    <x v="10"/>
    <x v="4"/>
    <s v="NA"/>
    <x v="1"/>
    <x v="1"/>
    <m/>
  </r>
  <r>
    <s v="CT2017"/>
    <s v="Allegheny Foundation_Historic Red Clay Valley198910000"/>
    <x v="0"/>
    <x v="14"/>
    <x v="10"/>
    <x v="4"/>
    <s v="NA"/>
    <x v="1"/>
    <x v="1"/>
    <m/>
  </r>
  <r>
    <s v="CT2017"/>
    <s v="Allegheny Foundation_Mexican War Streets Society19895000"/>
    <x v="0"/>
    <x v="51"/>
    <x v="4"/>
    <x v="4"/>
    <s v="NA"/>
    <x v="1"/>
    <x v="1"/>
    <m/>
  </r>
  <r>
    <s v="CT2017"/>
    <s v="Allegheny Foundation_Monroeville Council of Senior Citizens198915000"/>
    <x v="0"/>
    <x v="52"/>
    <x v="13"/>
    <x v="4"/>
    <s v="NA"/>
    <x v="1"/>
    <x v="1"/>
    <m/>
  </r>
  <r>
    <s v="CT2017"/>
    <s v="Allegheny Foundation_Nantucket Atheneum19895000"/>
    <x v="0"/>
    <x v="53"/>
    <x v="4"/>
    <x v="4"/>
    <s v="NA"/>
    <x v="1"/>
    <x v="1"/>
    <m/>
  </r>
  <r>
    <s v="CT2017"/>
    <s v="Allegheny Foundation_River City Brass Band198929500"/>
    <x v="0"/>
    <x v="24"/>
    <x v="37"/>
    <x v="4"/>
    <s v="NA"/>
    <x v="1"/>
    <x v="1"/>
    <m/>
  </r>
  <r>
    <s v="CT2017"/>
    <s v="Allegheny Foundation_United States Industrial Council Educational Foundation198925000"/>
    <x v="0"/>
    <x v="26"/>
    <x v="6"/>
    <x v="4"/>
    <s v="NA"/>
    <x v="1"/>
    <x v="2"/>
    <m/>
  </r>
  <r>
    <s v="CT2017"/>
    <s v="Allegheny Foundation_American Legislative Exchange Council199050000"/>
    <x v="0"/>
    <x v="0"/>
    <x v="7"/>
    <x v="5"/>
    <s v="NA"/>
    <x v="0"/>
    <x v="0"/>
    <m/>
  </r>
  <r>
    <s v="CT2017"/>
    <s v="Allegheny Foundation_Asticou Terraces Trust199020000"/>
    <x v="0"/>
    <x v="44"/>
    <x v="15"/>
    <x v="5"/>
    <s v="NA"/>
    <x v="1"/>
    <x v="1"/>
    <m/>
  </r>
  <r>
    <s v="CT2015"/>
    <s v="Allegheny Foundation_Boys &amp; Girls Clubs of Western Pennsylvania199015000"/>
    <x v="0"/>
    <x v="5"/>
    <x v="13"/>
    <x v="5"/>
    <s v="NA"/>
    <x v="1"/>
    <x v="1"/>
    <m/>
  </r>
  <r>
    <s v="CT2017"/>
    <s v="Allegheny Foundation_Boys &amp; Girls Clubs of Western Pennsylvania199015000"/>
    <x v="0"/>
    <x v="5"/>
    <x v="13"/>
    <x v="5"/>
    <s v="NA"/>
    <x v="1"/>
    <x v="1"/>
    <m/>
  </r>
  <r>
    <s v="CT2017"/>
    <s v="Allegheny Foundation_Braddock's Field Historical Society199035000"/>
    <x v="0"/>
    <x v="39"/>
    <x v="36"/>
    <x v="5"/>
    <s v="NA"/>
    <x v="1"/>
    <x v="1"/>
    <m/>
  </r>
  <r>
    <s v="CT2017"/>
    <s v="Allegheny Foundation_Brandywine Conservancy1990100000"/>
    <x v="0"/>
    <x v="40"/>
    <x v="0"/>
    <x v="5"/>
    <s v="NA"/>
    <x v="2"/>
    <x v="0"/>
    <m/>
  </r>
  <r>
    <s v="CT2017"/>
    <s v="Allegheny Foundation_Carnegie Library of Homestead19903000"/>
    <x v="0"/>
    <x v="49"/>
    <x v="38"/>
    <x v="5"/>
    <s v="NA"/>
    <x v="1"/>
    <x v="1"/>
    <m/>
  </r>
  <r>
    <s v="CT2017"/>
    <s v="Allegheny Foundation_Carnegie Library of Homestead199087675"/>
    <x v="0"/>
    <x v="49"/>
    <x v="39"/>
    <x v="5"/>
    <s v="NA"/>
    <x v="1"/>
    <x v="1"/>
    <m/>
  </r>
  <r>
    <s v="CT2017"/>
    <s v="Allegheny Foundation_Community Design Center of Pittsburgh1990500"/>
    <x v="0"/>
    <x v="46"/>
    <x v="26"/>
    <x v="5"/>
    <s v="NA"/>
    <x v="1"/>
    <x v="1"/>
    <m/>
  </r>
  <r>
    <s v="CT2017"/>
    <s v="Allegheny Foundation_Community Design Center of Pittsburgh19905000"/>
    <x v="0"/>
    <x v="46"/>
    <x v="4"/>
    <x v="5"/>
    <s v="NA"/>
    <x v="1"/>
    <x v="1"/>
    <m/>
  </r>
  <r>
    <s v="CT2017"/>
    <s v="Allegheny Foundation_Duquesne University199020000"/>
    <x v="0"/>
    <x v="7"/>
    <x v="15"/>
    <x v="5"/>
    <s v="NA"/>
    <x v="1"/>
    <x v="2"/>
    <m/>
  </r>
  <r>
    <s v="CT2017"/>
    <s v="Allegheny Foundation_Enterprise and Education Foundation199018000"/>
    <x v="0"/>
    <x v="10"/>
    <x v="40"/>
    <x v="5"/>
    <s v="NA"/>
    <x v="1"/>
    <x v="2"/>
    <m/>
  </r>
  <r>
    <s v="CT2017"/>
    <s v="Allegheny Foundation_Enterprise and Education Foundation199060000"/>
    <x v="0"/>
    <x v="10"/>
    <x v="1"/>
    <x v="5"/>
    <s v="NA"/>
    <x v="1"/>
    <x v="2"/>
    <m/>
  </r>
  <r>
    <s v="CT2017"/>
    <s v="Allegheny Foundation_Goodwill Industries of Pittsburgh199065000"/>
    <x v="0"/>
    <x v="12"/>
    <x v="41"/>
    <x v="5"/>
    <s v="NA"/>
    <x v="1"/>
    <x v="1"/>
    <m/>
  </r>
  <r>
    <s v="CT2017"/>
    <s v="Allegheny Foundation_Historic Red Clay Valley199025000"/>
    <x v="0"/>
    <x v="14"/>
    <x v="6"/>
    <x v="5"/>
    <s v="NA"/>
    <x v="1"/>
    <x v="1"/>
    <m/>
  </r>
  <r>
    <s v="CT2017"/>
    <s v="Allegheny Foundation_Intercollegiate Studies Institute199050000"/>
    <x v="0"/>
    <x v="54"/>
    <x v="7"/>
    <x v="5"/>
    <s v="NA"/>
    <x v="2"/>
    <x v="0"/>
    <m/>
  </r>
  <r>
    <s v="CT2015"/>
    <s v="Allegheny Foundation_Mon Yough Riverfront Entertainment &amp; Cultural Council19905000"/>
    <x v="0"/>
    <x v="16"/>
    <x v="4"/>
    <x v="5"/>
    <s v="NA"/>
    <x v="1"/>
    <x v="1"/>
    <m/>
  </r>
  <r>
    <s v="CT2017"/>
    <s v="Allegheny Foundation_Mon Yough Riverfront Entertainment &amp; Cultural Council19905000"/>
    <x v="0"/>
    <x v="16"/>
    <x v="4"/>
    <x v="5"/>
    <s v="NA"/>
    <x v="1"/>
    <x v="1"/>
    <m/>
  </r>
  <r>
    <s v="CT2017"/>
    <s v="Allegheny Foundation_Nantucket Atheneum19905000"/>
    <x v="0"/>
    <x v="53"/>
    <x v="4"/>
    <x v="5"/>
    <s v="NA"/>
    <x v="1"/>
    <x v="1"/>
    <m/>
  </r>
  <r>
    <s v="CT2017"/>
    <s v="Allegheny Foundation_Nantucket Conservation Foundation199025000"/>
    <x v="0"/>
    <x v="55"/>
    <x v="6"/>
    <x v="5"/>
    <s v="NA"/>
    <x v="1"/>
    <x v="1"/>
    <m/>
  </r>
  <r>
    <s v="CT2017"/>
    <s v="Allegheny Foundation_Pennsylvania Trolley Museum199060000"/>
    <x v="0"/>
    <x v="19"/>
    <x v="1"/>
    <x v="5"/>
    <s v="NA"/>
    <x v="1"/>
    <x v="1"/>
    <m/>
  </r>
  <r>
    <s v="CT2015"/>
    <s v="Allegheny Foundation_Pittsburgh History &amp; Landmarks Foundation199025000"/>
    <x v="0"/>
    <x v="21"/>
    <x v="6"/>
    <x v="5"/>
    <s v="NA"/>
    <x v="1"/>
    <x v="1"/>
    <m/>
  </r>
  <r>
    <s v="CT2017"/>
    <s v="Allegheny Foundation_Pittsburgh History &amp; Landmarks Foundation199025000"/>
    <x v="0"/>
    <x v="21"/>
    <x v="6"/>
    <x v="5"/>
    <s v="NA"/>
    <x v="1"/>
    <x v="1"/>
    <m/>
  </r>
  <r>
    <s v="CT2017"/>
    <s v="Allegheny Foundation_Public Policy Education Fund199015000"/>
    <x v="0"/>
    <x v="23"/>
    <x v="13"/>
    <x v="5"/>
    <s v="NA"/>
    <x v="1"/>
    <x v="2"/>
    <m/>
  </r>
  <r>
    <s v="CT2017"/>
    <s v="Allegheny Foundation_River City Brass Band199035000"/>
    <x v="0"/>
    <x v="24"/>
    <x v="36"/>
    <x v="5"/>
    <s v="NA"/>
    <x v="1"/>
    <x v="1"/>
    <m/>
  </r>
  <r>
    <s v="CT2017"/>
    <s v="Allegheny Foundation_South Side Local Development Company199015000"/>
    <x v="0"/>
    <x v="35"/>
    <x v="13"/>
    <x v="5"/>
    <s v="NA"/>
    <x v="1"/>
    <x v="1"/>
    <m/>
  </r>
  <r>
    <s v="CT2017"/>
    <s v="Allegheny Foundation_The John Bartram Association199015000"/>
    <x v="0"/>
    <x v="48"/>
    <x v="13"/>
    <x v="5"/>
    <s v="NA"/>
    <x v="1"/>
    <x v="1"/>
    <m/>
  </r>
  <r>
    <s v="CT2017"/>
    <s v="Allegheny Foundation_Tutwiler Community Education Center199025000"/>
    <x v="0"/>
    <x v="56"/>
    <x v="6"/>
    <x v="5"/>
    <s v="NA"/>
    <x v="1"/>
    <x v="1"/>
    <m/>
  </r>
  <r>
    <s v="CT2017"/>
    <s v="Allegheny Foundation_United States Industrial Council Educational Foundation199025000"/>
    <x v="0"/>
    <x v="26"/>
    <x v="6"/>
    <x v="5"/>
    <s v="NA"/>
    <x v="1"/>
    <x v="2"/>
    <m/>
  </r>
  <r>
    <s v="CT2017"/>
    <s v="Allegheny Foundation_Western Pennsylvania Model Railroad Museum199010000"/>
    <x v="0"/>
    <x v="27"/>
    <x v="10"/>
    <x v="5"/>
    <s v="NA"/>
    <x v="1"/>
    <x v="1"/>
    <m/>
  </r>
  <r>
    <s v="CT2017"/>
    <s v="Allegheny Foundation_Westmoreland Museum of American Art19905000"/>
    <x v="0"/>
    <x v="57"/>
    <x v="4"/>
    <x v="5"/>
    <s v="NA"/>
    <x v="1"/>
    <x v="1"/>
    <m/>
  </r>
  <r>
    <s v="CT2017"/>
    <s v="Allegheny Foundation_World Affairs Council of Pittsburgh199025000"/>
    <x v="0"/>
    <x v="37"/>
    <x v="6"/>
    <x v="5"/>
    <s v="NA"/>
    <x v="1"/>
    <x v="1"/>
    <m/>
  </r>
  <r>
    <s v="CT2017"/>
    <s v="Allegheny Foundation_Altoona Railroaders Memorial Museum19912500"/>
    <x v="0"/>
    <x v="38"/>
    <x v="35"/>
    <x v="6"/>
    <s v="NA"/>
    <x v="1"/>
    <x v="1"/>
    <m/>
  </r>
  <r>
    <s v="CT2017"/>
    <s v="Allegheny Foundation_American Legislative Exchange Council1991100000"/>
    <x v="0"/>
    <x v="0"/>
    <x v="0"/>
    <x v="6"/>
    <s v="NA"/>
    <x v="0"/>
    <x v="0"/>
    <m/>
  </r>
  <r>
    <s v="CT2017"/>
    <s v="Allegheny Foundation_Asticou Terraces Trust1991100000"/>
    <x v="0"/>
    <x v="44"/>
    <x v="0"/>
    <x v="6"/>
    <s v="NA"/>
    <x v="1"/>
    <x v="1"/>
    <m/>
  </r>
  <r>
    <s v="CT2017"/>
    <s v="Allegheny Foundation_Asticou Terraces Trust199120000"/>
    <x v="0"/>
    <x v="44"/>
    <x v="15"/>
    <x v="6"/>
    <s v="NA"/>
    <x v="1"/>
    <x v="1"/>
    <m/>
  </r>
  <r>
    <s v="CT2015"/>
    <s v="Allegheny Foundation_Boys &amp; Girls Clubs of Western Pennsylvania199129700"/>
    <x v="0"/>
    <x v="5"/>
    <x v="42"/>
    <x v="6"/>
    <s v="NA"/>
    <x v="1"/>
    <x v="1"/>
    <m/>
  </r>
  <r>
    <s v="CT2017"/>
    <s v="Allegheny Foundation_Boys &amp; Girls Clubs of Western Pennsylvania199129700"/>
    <x v="0"/>
    <x v="5"/>
    <x v="42"/>
    <x v="6"/>
    <s v="NA"/>
    <x v="1"/>
    <x v="1"/>
    <m/>
  </r>
  <r>
    <s v="CT2017"/>
    <s v="Allegheny Foundation_Braddock Housing Task Force199120000"/>
    <x v="0"/>
    <x v="58"/>
    <x v="15"/>
    <x v="6"/>
    <s v="NA"/>
    <x v="1"/>
    <x v="1"/>
    <m/>
  </r>
  <r>
    <s v="CT2017"/>
    <s v="Allegheny Foundation_Brandywine Conservancy1991150000"/>
    <x v="0"/>
    <x v="40"/>
    <x v="23"/>
    <x v="6"/>
    <s v="NA"/>
    <x v="2"/>
    <x v="0"/>
    <m/>
  </r>
  <r>
    <s v="CT2017"/>
    <s v="Allegheny Foundation_Brandywine Conservancy1991300000"/>
    <x v="0"/>
    <x v="40"/>
    <x v="28"/>
    <x v="6"/>
    <s v="NA"/>
    <x v="2"/>
    <x v="0"/>
    <m/>
  </r>
  <r>
    <s v="CT2017"/>
    <s v="Allegheny Foundation_Carnegie Mellon University199130000"/>
    <x v="0"/>
    <x v="59"/>
    <x v="16"/>
    <x v="6"/>
    <s v="NA"/>
    <x v="1"/>
    <x v="2"/>
    <m/>
  </r>
  <r>
    <s v="CT2017"/>
    <s v="Allegheny Foundation_City of Greensburg19912500"/>
    <x v="0"/>
    <x v="60"/>
    <x v="35"/>
    <x v="6"/>
    <s v="NA"/>
    <x v="1"/>
    <x v="1"/>
    <m/>
  </r>
  <r>
    <s v="CT2017"/>
    <s v="Allegheny Foundation_Commonwealth Foundation for Public Policy Alternatives199125000"/>
    <x v="0"/>
    <x v="61"/>
    <x v="6"/>
    <x v="6"/>
    <s v="NA"/>
    <x v="2"/>
    <x v="0"/>
    <m/>
  </r>
  <r>
    <s v="CT2017"/>
    <s v="Allegheny Foundation_Community Design Center of Pittsburgh19915000"/>
    <x v="0"/>
    <x v="46"/>
    <x v="4"/>
    <x v="6"/>
    <s v="NA"/>
    <x v="1"/>
    <x v="1"/>
    <m/>
  </r>
  <r>
    <s v="CT2017"/>
    <s v="Allegheny Foundation_Duquesne University199115000"/>
    <x v="0"/>
    <x v="7"/>
    <x v="13"/>
    <x v="6"/>
    <s v="NA"/>
    <x v="1"/>
    <x v="2"/>
    <m/>
  </r>
  <r>
    <s v="CT2017"/>
    <s v="Allegheny Foundation_East Liberty Development Inc.199125000"/>
    <x v="0"/>
    <x v="62"/>
    <x v="6"/>
    <x v="6"/>
    <s v="NA"/>
    <x v="1"/>
    <x v="1"/>
    <m/>
  </r>
  <r>
    <s v="CT2017"/>
    <s v="Allegheny Foundation_Enterprise and Education Foundation199175000"/>
    <x v="0"/>
    <x v="10"/>
    <x v="8"/>
    <x v="6"/>
    <s v="NA"/>
    <x v="1"/>
    <x v="2"/>
    <m/>
  </r>
  <r>
    <s v="CT2017"/>
    <s v="Allegheny Foundation_Free Congress Research and Education Foundation1991100000"/>
    <x v="0"/>
    <x v="47"/>
    <x v="0"/>
    <x v="6"/>
    <s v="NA"/>
    <x v="2"/>
    <x v="0"/>
    <m/>
  </r>
  <r>
    <s v="CT2017"/>
    <s v="Allegheny Foundation_Goodwill Industries of Pittsburgh199162000"/>
    <x v="0"/>
    <x v="12"/>
    <x v="43"/>
    <x v="6"/>
    <s v="NA"/>
    <x v="1"/>
    <x v="1"/>
    <m/>
  </r>
  <r>
    <s v="CT2017"/>
    <s v="Allegheny Foundation_Historic Red Clay Valley199135000"/>
    <x v="0"/>
    <x v="14"/>
    <x v="36"/>
    <x v="6"/>
    <s v="NA"/>
    <x v="1"/>
    <x v="1"/>
    <m/>
  </r>
  <r>
    <s v="CT2017"/>
    <s v="Allegheny Foundation_Johns Hopkins University199120000"/>
    <x v="0"/>
    <x v="63"/>
    <x v="15"/>
    <x v="6"/>
    <s v="NA"/>
    <x v="2"/>
    <x v="0"/>
    <m/>
  </r>
  <r>
    <s v="CT2017"/>
    <s v="Allegheny Foundation_Light of Life Rescue Mission199150000"/>
    <x v="0"/>
    <x v="64"/>
    <x v="7"/>
    <x v="6"/>
    <s v="NA"/>
    <x v="1"/>
    <x v="1"/>
    <m/>
  </r>
  <r>
    <s v="CT2015"/>
    <s v="Allegheny Foundation_Mon Yough Riverfront Entertainment &amp; Cultural Council19915000"/>
    <x v="0"/>
    <x v="16"/>
    <x v="4"/>
    <x v="6"/>
    <s v="NA"/>
    <x v="1"/>
    <x v="1"/>
    <m/>
  </r>
  <r>
    <s v="CT2017"/>
    <s v="Allegheny Foundation_Mon Yough Riverfront Entertainment &amp; Cultural Council19915000"/>
    <x v="0"/>
    <x v="16"/>
    <x v="4"/>
    <x v="6"/>
    <s v="NA"/>
    <x v="1"/>
    <x v="1"/>
    <m/>
  </r>
  <r>
    <s v="CT2017"/>
    <s v="Allegheny Foundation_Nantucket Atheneum199155000"/>
    <x v="0"/>
    <x v="53"/>
    <x v="44"/>
    <x v="6"/>
    <s v="NA"/>
    <x v="1"/>
    <x v="1"/>
    <m/>
  </r>
  <r>
    <s v="CT2017"/>
    <s v="Allegheny Foundation_Nantucket Conservation Foundation199125000"/>
    <x v="0"/>
    <x v="55"/>
    <x v="6"/>
    <x v="6"/>
    <s v="NA"/>
    <x v="1"/>
    <x v="1"/>
    <m/>
  </r>
  <r>
    <s v="CT2015"/>
    <s v="Allegheny Foundation_Pittsburgh History &amp; Landmarks Foundation1991500000"/>
    <x v="0"/>
    <x v="21"/>
    <x v="45"/>
    <x v="6"/>
    <s v="NA"/>
    <x v="1"/>
    <x v="1"/>
    <m/>
  </r>
  <r>
    <s v="CT2017"/>
    <s v="Allegheny Foundation_Pittsburgh History &amp; Landmarks Foundation1991500000"/>
    <x v="0"/>
    <x v="21"/>
    <x v="45"/>
    <x v="6"/>
    <s v="NA"/>
    <x v="1"/>
    <x v="1"/>
    <m/>
  </r>
  <r>
    <s v="CT2017"/>
    <s v="Allegheny Foundation_River City Brass Band199125000"/>
    <x v="0"/>
    <x v="24"/>
    <x v="6"/>
    <x v="6"/>
    <s v="NA"/>
    <x v="1"/>
    <x v="1"/>
    <m/>
  </r>
  <r>
    <s v="CT2017"/>
    <s v="Allegheny Foundation_Salvation Army - Western Pennsylvania Division199125000"/>
    <x v="0"/>
    <x v="65"/>
    <x v="6"/>
    <x v="6"/>
    <s v="NA"/>
    <x v="1"/>
    <x v="1"/>
    <m/>
  </r>
  <r>
    <s v="CT2017"/>
    <s v="Allegheny Foundation_South Side Local Development Company199115000"/>
    <x v="0"/>
    <x v="35"/>
    <x v="13"/>
    <x v="6"/>
    <s v="NA"/>
    <x v="1"/>
    <x v="1"/>
    <m/>
  </r>
  <r>
    <s v="CT2017"/>
    <s v="Allegheny Foundation_United States Industrial Council Educational Foundation199125000"/>
    <x v="0"/>
    <x v="26"/>
    <x v="6"/>
    <x v="6"/>
    <s v="NA"/>
    <x v="1"/>
    <x v="2"/>
    <m/>
  </r>
  <r>
    <s v="CT2017"/>
    <s v="Allegheny Foundation_Western Pennsylvania Model Railroad Museum199120000"/>
    <x v="0"/>
    <x v="27"/>
    <x v="15"/>
    <x v="6"/>
    <s v="NA"/>
    <x v="1"/>
    <x v="1"/>
    <m/>
  </r>
  <r>
    <s v="CT2017"/>
    <s v="Allegheny Foundation_Youth Opportunities Unlimited19915000"/>
    <x v="0"/>
    <x v="29"/>
    <x v="4"/>
    <x v="6"/>
    <s v="NA"/>
    <x v="1"/>
    <x v="1"/>
    <m/>
  </r>
  <r>
    <s v="CT2017"/>
    <s v="Allegheny Foundation_Altoona Railroaders Memorial Museum199250000"/>
    <x v="0"/>
    <x v="38"/>
    <x v="7"/>
    <x v="7"/>
    <s v="NA"/>
    <x v="1"/>
    <x v="1"/>
    <m/>
  </r>
  <r>
    <s v="CT2017"/>
    <s v="Allegheny Foundation_American Legislative Exchange Council1992125000"/>
    <x v="0"/>
    <x v="0"/>
    <x v="46"/>
    <x v="7"/>
    <s v="NA"/>
    <x v="0"/>
    <x v="0"/>
    <m/>
  </r>
  <r>
    <s v="CT2017"/>
    <s v="Allegheny Foundation_Asticou Terraces Trust199235000"/>
    <x v="0"/>
    <x v="44"/>
    <x v="36"/>
    <x v="7"/>
    <s v="NA"/>
    <x v="1"/>
    <x v="1"/>
    <m/>
  </r>
  <r>
    <s v="CT2017"/>
    <s v="Allegheny Foundation_Boy Scouts of America - Greater Pittsburgh Council199220000"/>
    <x v="0"/>
    <x v="66"/>
    <x v="15"/>
    <x v="7"/>
    <s v="NA"/>
    <x v="1"/>
    <x v="1"/>
    <m/>
  </r>
  <r>
    <s v="CT2015"/>
    <s v="Allegheny Foundation_Boys &amp; Girls Clubs of Western Pennsylvania199239600"/>
    <x v="0"/>
    <x v="5"/>
    <x v="47"/>
    <x v="7"/>
    <s v="NA"/>
    <x v="1"/>
    <x v="1"/>
    <m/>
  </r>
  <r>
    <s v="CT2015"/>
    <s v="Allegheny Foundation_Boys &amp; Girls Clubs of Western Pennsylvania199240000"/>
    <x v="0"/>
    <x v="5"/>
    <x v="17"/>
    <x v="7"/>
    <s v="NA"/>
    <x v="1"/>
    <x v="1"/>
    <m/>
  </r>
  <r>
    <s v="CT2017"/>
    <s v="Allegheny Foundation_Boys &amp; Girls Clubs of Western Pennsylvania199239600"/>
    <x v="0"/>
    <x v="5"/>
    <x v="47"/>
    <x v="7"/>
    <s v="NA"/>
    <x v="1"/>
    <x v="1"/>
    <m/>
  </r>
  <r>
    <s v="CT2017"/>
    <s v="Allegheny Foundation_Boys &amp; Girls Clubs of Western Pennsylvania199240000"/>
    <x v="0"/>
    <x v="5"/>
    <x v="17"/>
    <x v="7"/>
    <s v="NA"/>
    <x v="1"/>
    <x v="1"/>
    <m/>
  </r>
  <r>
    <s v="CT2017"/>
    <s v="Allegheny Foundation_Braddock Housing Task Force199220000"/>
    <x v="0"/>
    <x v="58"/>
    <x v="15"/>
    <x v="7"/>
    <s v="NA"/>
    <x v="1"/>
    <x v="1"/>
    <m/>
  </r>
  <r>
    <s v="CT2017"/>
    <s v="Allegheny Foundation_Brandywine Conservancy1992100000"/>
    <x v="0"/>
    <x v="40"/>
    <x v="0"/>
    <x v="7"/>
    <s v="NA"/>
    <x v="2"/>
    <x v="0"/>
    <m/>
  </r>
  <r>
    <s v="CT2017"/>
    <s v="Allegheny Foundation_Brandywine Conservancy1992200000"/>
    <x v="0"/>
    <x v="40"/>
    <x v="24"/>
    <x v="7"/>
    <s v="NA"/>
    <x v="2"/>
    <x v="0"/>
    <m/>
  </r>
  <r>
    <s v="CT2017"/>
    <s v="Allegheny Foundation_Brandywine Conservancy1992210000"/>
    <x v="0"/>
    <x v="40"/>
    <x v="48"/>
    <x v="7"/>
    <s v="NA"/>
    <x v="2"/>
    <x v="0"/>
    <m/>
  </r>
  <r>
    <s v="CT2017"/>
    <s v="Allegheny Foundation_Brownsville Area Revitalization Corporation199266200"/>
    <x v="0"/>
    <x v="67"/>
    <x v="49"/>
    <x v="7"/>
    <s v="NA"/>
    <x v="1"/>
    <x v="1"/>
    <m/>
  </r>
  <r>
    <s v="CT2017"/>
    <s v="Allegheny Foundation_Carnegie Library of Homestead1992150000"/>
    <x v="0"/>
    <x v="49"/>
    <x v="23"/>
    <x v="7"/>
    <s v="NA"/>
    <x v="1"/>
    <x v="1"/>
    <m/>
  </r>
  <r>
    <s v="CT2017"/>
    <s v="Allegheny Foundation_Carnegie Mellon University199270000"/>
    <x v="0"/>
    <x v="59"/>
    <x v="50"/>
    <x v="7"/>
    <s v="NA"/>
    <x v="1"/>
    <x v="2"/>
    <m/>
  </r>
  <r>
    <s v="CT2017"/>
    <s v="Allegheny Foundation_Center for Neighborhood Enterprise1992225000"/>
    <x v="0"/>
    <x v="68"/>
    <x v="14"/>
    <x v="7"/>
    <s v="NA"/>
    <x v="2"/>
    <x v="0"/>
    <m/>
  </r>
  <r>
    <s v="CT2017"/>
    <s v="Allegheny Foundation_Community Design Center of Pittsburgh19925000"/>
    <x v="0"/>
    <x v="46"/>
    <x v="4"/>
    <x v="7"/>
    <s v="NA"/>
    <x v="1"/>
    <x v="1"/>
    <m/>
  </r>
  <r>
    <s v="CT2017"/>
    <s v="Allegheny Foundation_Duquesne University199222000"/>
    <x v="0"/>
    <x v="7"/>
    <x v="51"/>
    <x v="7"/>
    <s v="NA"/>
    <x v="1"/>
    <x v="2"/>
    <m/>
  </r>
  <r>
    <s v="CT2017"/>
    <s v="Allegheny Foundation_Duquesne University199225000"/>
    <x v="0"/>
    <x v="7"/>
    <x v="6"/>
    <x v="7"/>
    <s v="NA"/>
    <x v="1"/>
    <x v="2"/>
    <m/>
  </r>
  <r>
    <s v="CT2017"/>
    <s v="Allegheny Foundation_Enterprise and Education Foundation199275000"/>
    <x v="0"/>
    <x v="10"/>
    <x v="8"/>
    <x v="7"/>
    <s v="NA"/>
    <x v="1"/>
    <x v="2"/>
    <m/>
  </r>
  <r>
    <s v="CT2017"/>
    <s v="Allegheny Foundation_Extra Mile Education Foundation199225000"/>
    <x v="0"/>
    <x v="69"/>
    <x v="6"/>
    <x v="7"/>
    <s v="NA"/>
    <x v="1"/>
    <x v="1"/>
    <m/>
  </r>
  <r>
    <s v="CT2017"/>
    <s v="Allegheny Foundation_Extra Mile Education Foundation1992570000"/>
    <x v="0"/>
    <x v="69"/>
    <x v="52"/>
    <x v="7"/>
    <s v="NA"/>
    <x v="1"/>
    <x v="1"/>
    <m/>
  </r>
  <r>
    <s v="CT2017"/>
    <s v="Allegheny Foundation_Goodwill Industries of Pittsburgh199235000"/>
    <x v="0"/>
    <x v="12"/>
    <x v="36"/>
    <x v="7"/>
    <s v="NA"/>
    <x v="1"/>
    <x v="1"/>
    <m/>
  </r>
  <r>
    <s v="CT2017"/>
    <s v="Allegheny Foundation_Indiana University of Pennsylvania199230000"/>
    <x v="0"/>
    <x v="70"/>
    <x v="16"/>
    <x v="7"/>
    <s v="NA"/>
    <x v="1"/>
    <x v="2"/>
    <m/>
  </r>
  <r>
    <s v="CT2017"/>
    <s v="Allegheny Foundation_Intercollegiate Studies Institute1992118500"/>
    <x v="0"/>
    <x v="54"/>
    <x v="53"/>
    <x v="7"/>
    <s v="NA"/>
    <x v="2"/>
    <x v="0"/>
    <m/>
  </r>
  <r>
    <s v="CT2015"/>
    <s v="Allegheny Foundation_Mon Yough Riverfront Entertainment &amp; Cultural Council199210000"/>
    <x v="0"/>
    <x v="16"/>
    <x v="10"/>
    <x v="7"/>
    <s v="NA"/>
    <x v="1"/>
    <x v="1"/>
    <m/>
  </r>
  <r>
    <s v="CT2017"/>
    <s v="Allegheny Foundation_Mon Yough Riverfront Entertainment &amp; Cultural Council199210000"/>
    <x v="0"/>
    <x v="16"/>
    <x v="10"/>
    <x v="7"/>
    <s v="NA"/>
    <x v="1"/>
    <x v="1"/>
    <m/>
  </r>
  <r>
    <s v="CT2017"/>
    <s v="Allegheny Foundation_Nantucket Atheneum199245000"/>
    <x v="0"/>
    <x v="53"/>
    <x v="54"/>
    <x v="7"/>
    <s v="NA"/>
    <x v="1"/>
    <x v="1"/>
    <m/>
  </r>
  <r>
    <s v="CT2017"/>
    <s v="Allegheny Foundation_Nantucket Atheneum19925000"/>
    <x v="0"/>
    <x v="53"/>
    <x v="4"/>
    <x v="7"/>
    <s v="NA"/>
    <x v="1"/>
    <x v="1"/>
    <m/>
  </r>
  <r>
    <s v="CT2017"/>
    <s v="Allegheny Foundation_Pennsylvania Trolley Museum199240000"/>
    <x v="0"/>
    <x v="19"/>
    <x v="17"/>
    <x v="7"/>
    <s v="NA"/>
    <x v="1"/>
    <x v="1"/>
    <m/>
  </r>
  <r>
    <s v="CT2015"/>
    <s v="Allegheny Foundation_Pittsburgh History &amp; Landmarks Foundation19921000000"/>
    <x v="0"/>
    <x v="21"/>
    <x v="55"/>
    <x v="7"/>
    <s v="NA"/>
    <x v="1"/>
    <x v="1"/>
    <m/>
  </r>
  <r>
    <s v="CT2017"/>
    <s v="Allegheny Foundation_Pittsburgh History &amp; Landmarks Foundation19921000000"/>
    <x v="0"/>
    <x v="21"/>
    <x v="55"/>
    <x v="7"/>
    <s v="NA"/>
    <x v="1"/>
    <x v="1"/>
    <m/>
  </r>
  <r>
    <s v="CT2017"/>
    <s v="Allegheny Foundation_Pittsburgh Symphony Orchestra19921000000"/>
    <x v="0"/>
    <x v="71"/>
    <x v="55"/>
    <x v="7"/>
    <s v="NA"/>
    <x v="1"/>
    <x v="1"/>
    <m/>
  </r>
  <r>
    <s v="CT2017"/>
    <s v="Allegheny Foundation_Pittsburgh Symphony Orchestra199250000"/>
    <x v="0"/>
    <x v="71"/>
    <x v="7"/>
    <x v="7"/>
    <s v="NA"/>
    <x v="1"/>
    <x v="1"/>
    <m/>
  </r>
  <r>
    <s v="CT2017"/>
    <s v="Allegheny Foundation_River City Brass Band199275000"/>
    <x v="0"/>
    <x v="24"/>
    <x v="8"/>
    <x v="7"/>
    <s v="NA"/>
    <x v="1"/>
    <x v="1"/>
    <m/>
  </r>
  <r>
    <s v="CT2017"/>
    <s v="Allegheny Foundation_Roman Catholic Diocese of Pittsburgh199250000"/>
    <x v="0"/>
    <x v="72"/>
    <x v="7"/>
    <x v="7"/>
    <s v="NA"/>
    <x v="1"/>
    <x v="1"/>
    <m/>
  </r>
  <r>
    <s v="CT2017"/>
    <s v="Allegheny Foundation_Salvation Army - Western Pennsylvania Division19921000000"/>
    <x v="0"/>
    <x v="65"/>
    <x v="55"/>
    <x v="7"/>
    <s v="NA"/>
    <x v="1"/>
    <x v="1"/>
    <m/>
  </r>
  <r>
    <s v="CT2017"/>
    <s v="Allegheny Foundation_South Side Local Development Company199222000"/>
    <x v="0"/>
    <x v="35"/>
    <x v="51"/>
    <x v="7"/>
    <s v="NA"/>
    <x v="1"/>
    <x v="1"/>
    <m/>
  </r>
  <r>
    <s v="CT2017"/>
    <s v="Allegheny Foundation_The Fund for Animals199225000"/>
    <x v="0"/>
    <x v="43"/>
    <x v="6"/>
    <x v="7"/>
    <s v="NA"/>
    <x v="1"/>
    <x v="2"/>
    <m/>
  </r>
  <r>
    <s v="CT2017"/>
    <s v="Allegheny Foundation_The John Bartram Association199225000"/>
    <x v="0"/>
    <x v="48"/>
    <x v="6"/>
    <x v="7"/>
    <s v="NA"/>
    <x v="1"/>
    <x v="1"/>
    <m/>
  </r>
  <r>
    <s v="CT2017"/>
    <s v="Allegheny Foundation_The Pittsburgh Project199210000"/>
    <x v="0"/>
    <x v="73"/>
    <x v="10"/>
    <x v="7"/>
    <s v="NA"/>
    <x v="1"/>
    <x v="1"/>
    <m/>
  </r>
  <r>
    <s v="CT2017"/>
    <s v="Allegheny Foundation_Tutwiler Community Education Center199225000"/>
    <x v="0"/>
    <x v="56"/>
    <x v="6"/>
    <x v="7"/>
    <s v="NA"/>
    <x v="1"/>
    <x v="1"/>
    <m/>
  </r>
  <r>
    <s v="CT2017"/>
    <s v="Allegheny Foundation_United States Industrial Council Educational Foundation199225000"/>
    <x v="0"/>
    <x v="26"/>
    <x v="6"/>
    <x v="7"/>
    <s v="NA"/>
    <x v="1"/>
    <x v="2"/>
    <m/>
  </r>
  <r>
    <s v="CT2017"/>
    <s v="Allegheny Foundation_Washington Legal Foundation1992200000"/>
    <x v="0"/>
    <x v="74"/>
    <x v="24"/>
    <x v="7"/>
    <s v="NA"/>
    <x v="2"/>
    <x v="0"/>
    <m/>
  </r>
  <r>
    <s v="CT2017"/>
    <s v="Allegheny Foundation_Western Pennsylvania Conservancy1992123000"/>
    <x v="0"/>
    <x v="36"/>
    <x v="56"/>
    <x v="7"/>
    <s v="NA"/>
    <x v="1"/>
    <x v="1"/>
    <m/>
  </r>
  <r>
    <s v="CT2017"/>
    <s v="Allegheny Foundation_Western Pennsylvania Conservancy199215000"/>
    <x v="0"/>
    <x v="36"/>
    <x v="13"/>
    <x v="7"/>
    <s v="NA"/>
    <x v="1"/>
    <x v="1"/>
    <m/>
  </r>
  <r>
    <s v="CT2017"/>
    <s v="Allegheny Foundation_Westmoreland Fayette Historical Society199270000"/>
    <x v="0"/>
    <x v="75"/>
    <x v="50"/>
    <x v="7"/>
    <s v="NA"/>
    <x v="1"/>
    <x v="1"/>
    <m/>
  </r>
  <r>
    <s v="CT2015"/>
    <s v="Allegheny Foundation_Women's Center &amp; Shelter of Greater Pittsburgh199210000"/>
    <x v="0"/>
    <x v="76"/>
    <x v="10"/>
    <x v="7"/>
    <s v="NA"/>
    <x v="1"/>
    <x v="1"/>
    <m/>
  </r>
  <r>
    <s v="CT2017"/>
    <s v="Allegheny Foundation_Women's Center &amp; Shelter of Greater Pittsburgh199210000"/>
    <x v="0"/>
    <x v="76"/>
    <x v="10"/>
    <x v="7"/>
    <s v="NA"/>
    <x v="1"/>
    <x v="1"/>
    <m/>
  </r>
  <r>
    <s v="CT2017"/>
    <s v="Allegheny Foundation_Youth Opportunities Unlimited1992160000"/>
    <x v="0"/>
    <x v="29"/>
    <x v="57"/>
    <x v="7"/>
    <s v="NA"/>
    <x v="1"/>
    <x v="1"/>
    <m/>
  </r>
  <r>
    <s v="CT2017"/>
    <s v="Allegheny Foundation_Altoona Railroaders Memorial Museum199350000"/>
    <x v="0"/>
    <x v="38"/>
    <x v="7"/>
    <x v="8"/>
    <s v="NA"/>
    <x v="1"/>
    <x v="1"/>
    <m/>
  </r>
  <r>
    <s v="CT2017"/>
    <s v="Allegheny Foundation_American Legislative Exchange Council1993125000"/>
    <x v="0"/>
    <x v="0"/>
    <x v="46"/>
    <x v="8"/>
    <s v="NA"/>
    <x v="0"/>
    <x v="0"/>
    <m/>
  </r>
  <r>
    <s v="CT2015"/>
    <s v="Allegheny Foundation_Boys &amp; Girls Clubs of Western Pennsylvania199340000"/>
    <x v="0"/>
    <x v="5"/>
    <x v="17"/>
    <x v="8"/>
    <s v="NA"/>
    <x v="1"/>
    <x v="1"/>
    <m/>
  </r>
  <r>
    <s v="CT2017"/>
    <s v="Allegheny Foundation_Boys &amp; Girls Clubs of Western Pennsylvania199340000"/>
    <x v="0"/>
    <x v="5"/>
    <x v="17"/>
    <x v="8"/>
    <s v="NA"/>
    <x v="1"/>
    <x v="1"/>
    <m/>
  </r>
  <r>
    <s v="CT2017"/>
    <s v="Allegheny Foundation_Braddock's Field Historical Society199324000"/>
    <x v="0"/>
    <x v="39"/>
    <x v="58"/>
    <x v="8"/>
    <s v="NA"/>
    <x v="1"/>
    <x v="1"/>
    <m/>
  </r>
  <r>
    <s v="CT2017"/>
    <s v="Allegheny Foundation_Brownsville Area Revitalization Corporation19933000"/>
    <x v="0"/>
    <x v="67"/>
    <x v="38"/>
    <x v="8"/>
    <s v="NA"/>
    <x v="1"/>
    <x v="1"/>
    <m/>
  </r>
  <r>
    <s v="CT2017"/>
    <s v="Allegheny Foundation_Brownsville Area Revitalization Corporation19935500"/>
    <x v="0"/>
    <x v="67"/>
    <x v="59"/>
    <x v="8"/>
    <s v="NA"/>
    <x v="1"/>
    <x v="1"/>
    <m/>
  </r>
  <r>
    <s v="CT2017"/>
    <s v="Allegheny Foundation_Carnegie Library of Homestead199377000"/>
    <x v="0"/>
    <x v="49"/>
    <x v="60"/>
    <x v="8"/>
    <s v="NA"/>
    <x v="1"/>
    <x v="1"/>
    <m/>
  </r>
  <r>
    <s v="CT2017"/>
    <s v="Allegheny Foundation_Carnegie Mellon University199325000"/>
    <x v="0"/>
    <x v="59"/>
    <x v="6"/>
    <x v="8"/>
    <s v="NA"/>
    <x v="1"/>
    <x v="2"/>
    <m/>
  </r>
  <r>
    <s v="CT2017"/>
    <s v="Allegheny Foundation_City of Greensburg199315000"/>
    <x v="0"/>
    <x v="60"/>
    <x v="13"/>
    <x v="8"/>
    <s v="NA"/>
    <x v="1"/>
    <x v="1"/>
    <m/>
  </r>
  <r>
    <s v="CT2017"/>
    <s v="Allegheny Foundation_Community Design Center of Pittsburgh19935000"/>
    <x v="0"/>
    <x v="46"/>
    <x v="4"/>
    <x v="8"/>
    <s v="NA"/>
    <x v="1"/>
    <x v="1"/>
    <m/>
  </r>
  <r>
    <s v="CT2017"/>
    <s v="Allegheny Foundation_Duquesne University199322000"/>
    <x v="0"/>
    <x v="7"/>
    <x v="51"/>
    <x v="8"/>
    <s v="NA"/>
    <x v="1"/>
    <x v="2"/>
    <m/>
  </r>
  <r>
    <s v="CT2017"/>
    <s v="Allegheny Foundation_Extra Mile Education Foundation199350000"/>
    <x v="0"/>
    <x v="69"/>
    <x v="7"/>
    <x v="8"/>
    <s v="NA"/>
    <x v="1"/>
    <x v="1"/>
    <m/>
  </r>
  <r>
    <s v="CT2017"/>
    <s v="Allegheny Foundation_Extra Mile Education Foundation199370000"/>
    <x v="0"/>
    <x v="69"/>
    <x v="50"/>
    <x v="8"/>
    <s v="NA"/>
    <x v="1"/>
    <x v="1"/>
    <m/>
  </r>
  <r>
    <s v="CT2017"/>
    <s v="Allegheny Foundation_Free Enterprise Partnership199350000"/>
    <x v="0"/>
    <x v="77"/>
    <x v="7"/>
    <x v="8"/>
    <s v="NA"/>
    <x v="1"/>
    <x v="2"/>
    <m/>
  </r>
  <r>
    <s v="CT2017"/>
    <s v="Allegheny Foundation_Historic Red Clay Valley199325000"/>
    <x v="0"/>
    <x v="14"/>
    <x v="6"/>
    <x v="8"/>
    <s v="NA"/>
    <x v="1"/>
    <x v="1"/>
    <m/>
  </r>
  <r>
    <s v="CT2017"/>
    <s v="Allegheny Foundation_Homestead of Nantucket19935000"/>
    <x v="0"/>
    <x v="78"/>
    <x v="4"/>
    <x v="8"/>
    <s v="NA"/>
    <x v="1"/>
    <x v="1"/>
    <m/>
  </r>
  <r>
    <s v="CT2017"/>
    <s v="Allegheny Foundation_Intercollegiate Studies Institute1993300000"/>
    <x v="0"/>
    <x v="54"/>
    <x v="28"/>
    <x v="8"/>
    <s v="NA"/>
    <x v="2"/>
    <x v="0"/>
    <m/>
  </r>
  <r>
    <s v="CT2017"/>
    <s v="Allegheny Foundation_Intercollegiate Studies Institute199350000"/>
    <x v="0"/>
    <x v="54"/>
    <x v="7"/>
    <x v="8"/>
    <s v="NA"/>
    <x v="2"/>
    <x v="0"/>
    <m/>
  </r>
  <r>
    <s v="CT2017"/>
    <s v="Allegheny Foundation_Light of Life Rescue Mission199350000"/>
    <x v="0"/>
    <x v="64"/>
    <x v="7"/>
    <x v="8"/>
    <s v="NA"/>
    <x v="1"/>
    <x v="1"/>
    <m/>
  </r>
  <r>
    <s v="CT2017"/>
    <s v="Allegheny Foundation_Lincoln Institute of Public Opinion Research199310000"/>
    <x v="0"/>
    <x v="79"/>
    <x v="10"/>
    <x v="8"/>
    <s v="NA"/>
    <x v="1"/>
    <x v="0"/>
    <m/>
  </r>
  <r>
    <s v="CT2017"/>
    <s v="Allegheny Foundation_Pennsylvania Trolley Museum199320000"/>
    <x v="0"/>
    <x v="19"/>
    <x v="15"/>
    <x v="8"/>
    <s v="NA"/>
    <x v="1"/>
    <x v="1"/>
    <m/>
  </r>
  <r>
    <s v="CT2017"/>
    <s v="Allegheny Foundation_Philanthropy Roundtable199350000"/>
    <x v="0"/>
    <x v="80"/>
    <x v="7"/>
    <x v="8"/>
    <s v="NA"/>
    <x v="2"/>
    <x v="0"/>
    <m/>
  </r>
  <r>
    <s v="CT2017"/>
    <s v="Allegheny Foundation_Pittsburgh Symphony Orchestra1993100000"/>
    <x v="0"/>
    <x v="71"/>
    <x v="0"/>
    <x v="8"/>
    <s v="NA"/>
    <x v="1"/>
    <x v="1"/>
    <m/>
  </r>
  <r>
    <s v="CT2017"/>
    <s v="Allegheny Foundation_River City Brass Band199332000"/>
    <x v="0"/>
    <x v="24"/>
    <x v="61"/>
    <x v="8"/>
    <s v="NA"/>
    <x v="1"/>
    <x v="1"/>
    <m/>
  </r>
  <r>
    <s v="CT2017"/>
    <s v="Allegheny Foundation_Salvation Army - Western Pennsylvania Division199310000"/>
    <x v="0"/>
    <x v="65"/>
    <x v="10"/>
    <x v="8"/>
    <s v="NA"/>
    <x v="1"/>
    <x v="1"/>
    <m/>
  </r>
  <r>
    <s v="CT2017"/>
    <s v="Allegheny Foundation_South Hills Interfaith Ministries19932000"/>
    <x v="0"/>
    <x v="81"/>
    <x v="3"/>
    <x v="8"/>
    <s v="NA"/>
    <x v="1"/>
    <x v="1"/>
    <m/>
  </r>
  <r>
    <s v="CT2017"/>
    <s v="Allegheny Foundation_South Side Local Development Company199337000"/>
    <x v="0"/>
    <x v="35"/>
    <x v="62"/>
    <x v="8"/>
    <s v="NA"/>
    <x v="1"/>
    <x v="1"/>
    <m/>
  </r>
  <r>
    <s v="CT2017"/>
    <s v="Allegheny Foundation_Tutwiler Community Education Center199315000"/>
    <x v="0"/>
    <x v="56"/>
    <x v="13"/>
    <x v="8"/>
    <s v="NA"/>
    <x v="1"/>
    <x v="1"/>
    <m/>
  </r>
  <r>
    <s v="CT2017"/>
    <s v="Allegheny Foundation_United States Industrial Council Educational Foundation199325000"/>
    <x v="0"/>
    <x v="26"/>
    <x v="6"/>
    <x v="8"/>
    <s v="NA"/>
    <x v="1"/>
    <x v="2"/>
    <m/>
  </r>
  <r>
    <s v="CT2017"/>
    <s v="Allegheny Foundation_Western Pennsylvania Model Railroad Museum19938000"/>
    <x v="0"/>
    <x v="27"/>
    <x v="25"/>
    <x v="8"/>
    <s v="NA"/>
    <x v="1"/>
    <x v="1"/>
    <m/>
  </r>
  <r>
    <s v="CT2017"/>
    <s v="Allegheny Foundation_Youth Opportunities Unlimited1993120900"/>
    <x v="0"/>
    <x v="29"/>
    <x v="63"/>
    <x v="8"/>
    <s v="NA"/>
    <x v="1"/>
    <x v="1"/>
    <m/>
  </r>
  <r>
    <s v="CT2017"/>
    <s v="Allegheny Foundation_American Legislative Exchange Council1994150000"/>
    <x v="0"/>
    <x v="0"/>
    <x v="23"/>
    <x v="9"/>
    <s v="NA"/>
    <x v="0"/>
    <x v="0"/>
    <m/>
  </r>
  <r>
    <s v="CT2017"/>
    <s v="Allegheny Foundation_Asticou Terraces Trust199430000"/>
    <x v="0"/>
    <x v="44"/>
    <x v="16"/>
    <x v="9"/>
    <s v="NA"/>
    <x v="1"/>
    <x v="1"/>
    <m/>
  </r>
  <r>
    <s v="CT2017"/>
    <s v="Allegheny Foundation_Best Friends Foundation199440000"/>
    <x v="0"/>
    <x v="82"/>
    <x v="17"/>
    <x v="9"/>
    <s v="NA"/>
    <x v="1"/>
    <x v="1"/>
    <m/>
  </r>
  <r>
    <s v="CT2015"/>
    <s v="Allegheny Foundation_Boys &amp; Girls Clubs of Western Pennsylvania199440000"/>
    <x v="0"/>
    <x v="5"/>
    <x v="17"/>
    <x v="9"/>
    <s v="NA"/>
    <x v="1"/>
    <x v="1"/>
    <m/>
  </r>
  <r>
    <s v="CT2017"/>
    <s v="Allegheny Foundation_Boys &amp; Girls Clubs of Western Pennsylvania199440000"/>
    <x v="0"/>
    <x v="5"/>
    <x v="17"/>
    <x v="9"/>
    <s v="NA"/>
    <x v="1"/>
    <x v="1"/>
    <m/>
  </r>
  <r>
    <s v="CT2017"/>
    <s v="Allegheny Foundation_Brownsville Area Revitalization Corporation19945500"/>
    <x v="0"/>
    <x v="67"/>
    <x v="59"/>
    <x v="9"/>
    <s v="NA"/>
    <x v="1"/>
    <x v="1"/>
    <m/>
  </r>
  <r>
    <s v="CT2017"/>
    <s v="Allegheny Foundation_Carnegie Library of Homestead199485000"/>
    <x v="0"/>
    <x v="49"/>
    <x v="64"/>
    <x v="9"/>
    <s v="NA"/>
    <x v="1"/>
    <x v="1"/>
    <m/>
  </r>
  <r>
    <s v="CT2017"/>
    <s v="Allegheny Foundation_City of Greensburg199415000"/>
    <x v="0"/>
    <x v="60"/>
    <x v="13"/>
    <x v="9"/>
    <s v="NA"/>
    <x v="1"/>
    <x v="1"/>
    <m/>
  </r>
  <r>
    <s v="CT2017"/>
    <s v="Allegheny Foundation_Commonwealth Foundation for Public Policy Alternatives199415000"/>
    <x v="0"/>
    <x v="61"/>
    <x v="13"/>
    <x v="9"/>
    <s v="NA"/>
    <x v="2"/>
    <x v="0"/>
    <m/>
  </r>
  <r>
    <s v="CT2017"/>
    <s v="Allegheny Foundation_Duquesne University199420000"/>
    <x v="0"/>
    <x v="7"/>
    <x v="15"/>
    <x v="9"/>
    <s v="NA"/>
    <x v="1"/>
    <x v="2"/>
    <m/>
  </r>
  <r>
    <s v="CT2017"/>
    <s v="Allegheny Foundation_Extra Mile Education Foundation199450000"/>
    <x v="0"/>
    <x v="69"/>
    <x v="7"/>
    <x v="9"/>
    <s v="NA"/>
    <x v="1"/>
    <x v="1"/>
    <m/>
  </r>
  <r>
    <s v="CT2017"/>
    <s v="Allegheny Foundation_Free Enterprise Partnership199450000"/>
    <x v="0"/>
    <x v="77"/>
    <x v="7"/>
    <x v="9"/>
    <s v="NA"/>
    <x v="1"/>
    <x v="2"/>
    <m/>
  </r>
  <r>
    <s v="CT2017"/>
    <s v="Allegheny Foundation_Intercollegiate Studies Institute1994400000"/>
    <x v="0"/>
    <x v="54"/>
    <x v="65"/>
    <x v="9"/>
    <s v="NA"/>
    <x v="2"/>
    <x v="0"/>
    <m/>
  </r>
  <r>
    <s v="CT2015"/>
    <s v="Allegheny Foundation_Mon Yough Riverfront Entertainment &amp; Cultural Council19945000"/>
    <x v="0"/>
    <x v="16"/>
    <x v="4"/>
    <x v="9"/>
    <s v="NA"/>
    <x v="1"/>
    <x v="1"/>
    <m/>
  </r>
  <r>
    <s v="CT2017"/>
    <s v="Allegheny Foundation_Mon Yough Riverfront Entertainment &amp; Cultural Council19945000"/>
    <x v="0"/>
    <x v="16"/>
    <x v="4"/>
    <x v="9"/>
    <s v="NA"/>
    <x v="1"/>
    <x v="1"/>
    <m/>
  </r>
  <r>
    <s v="CT2017"/>
    <s v="Allegheny Foundation_Nantucket Atheneum1994250000"/>
    <x v="0"/>
    <x v="53"/>
    <x v="31"/>
    <x v="9"/>
    <s v="NA"/>
    <x v="1"/>
    <x v="1"/>
    <m/>
  </r>
  <r>
    <s v="CT2017"/>
    <s v="Allegheny Foundation_Pennsylvania State University199425000"/>
    <x v="0"/>
    <x v="83"/>
    <x v="6"/>
    <x v="9"/>
    <s v="NA"/>
    <x v="1"/>
    <x v="2"/>
    <m/>
  </r>
  <r>
    <s v="CT2017"/>
    <s v="Allegheny Foundation_Pennsylvania Trolley Museum199440000"/>
    <x v="0"/>
    <x v="19"/>
    <x v="17"/>
    <x v="9"/>
    <s v="NA"/>
    <x v="1"/>
    <x v="1"/>
    <m/>
  </r>
  <r>
    <s v="CT2017"/>
    <s v="Allegheny Foundation_Philanthropy Roundtable199415000"/>
    <x v="0"/>
    <x v="80"/>
    <x v="13"/>
    <x v="9"/>
    <s v="NA"/>
    <x v="2"/>
    <x v="0"/>
    <m/>
  </r>
  <r>
    <s v="CT2015"/>
    <s v="Allegheny Foundation_Pittsburgh History &amp; Landmarks Foundation199444000"/>
    <x v="0"/>
    <x v="21"/>
    <x v="33"/>
    <x v="9"/>
    <s v="NA"/>
    <x v="1"/>
    <x v="1"/>
    <m/>
  </r>
  <r>
    <s v="CT2017"/>
    <s v="Allegheny Foundation_Pittsburgh History &amp; Landmarks Foundation199444000"/>
    <x v="0"/>
    <x v="21"/>
    <x v="33"/>
    <x v="9"/>
    <s v="NA"/>
    <x v="1"/>
    <x v="1"/>
    <m/>
  </r>
  <r>
    <s v="CT2017"/>
    <s v="Allegheny Foundation_Pittsburgh Symphony Orchestra199450000"/>
    <x v="0"/>
    <x v="71"/>
    <x v="7"/>
    <x v="9"/>
    <s v="NA"/>
    <x v="1"/>
    <x v="1"/>
    <m/>
  </r>
  <r>
    <s v="CT2017"/>
    <s v="Allegheny Foundation_River City Brass Band199450000"/>
    <x v="0"/>
    <x v="24"/>
    <x v="7"/>
    <x v="9"/>
    <s v="NA"/>
    <x v="1"/>
    <x v="1"/>
    <m/>
  </r>
  <r>
    <s v="CT2017"/>
    <s v="Allegheny Foundation_Salvation Army - Western Pennsylvania Division199410000"/>
    <x v="0"/>
    <x v="65"/>
    <x v="10"/>
    <x v="9"/>
    <s v="NA"/>
    <x v="1"/>
    <x v="1"/>
    <m/>
  </r>
  <r>
    <s v="CT2017"/>
    <s v="Allegheny Foundation_Salvation Army - Western Pennsylvania Division199425000"/>
    <x v="0"/>
    <x v="65"/>
    <x v="6"/>
    <x v="9"/>
    <s v="NA"/>
    <x v="1"/>
    <x v="1"/>
    <m/>
  </r>
  <r>
    <s v="CT2017"/>
    <s v="Allegheny Foundation_South Hills Interfaith Ministries19941600"/>
    <x v="0"/>
    <x v="81"/>
    <x v="66"/>
    <x v="9"/>
    <s v="NA"/>
    <x v="1"/>
    <x v="1"/>
    <m/>
  </r>
  <r>
    <s v="CT2017"/>
    <s v="Allegheny Foundation_South Side Local Development Company199430000"/>
    <x v="0"/>
    <x v="35"/>
    <x v="16"/>
    <x v="9"/>
    <s v="NA"/>
    <x v="1"/>
    <x v="1"/>
    <m/>
  </r>
  <r>
    <s v="CT2017"/>
    <s v="Allegheny Foundation_Westmoreland Museum of American Art19945000"/>
    <x v="0"/>
    <x v="57"/>
    <x v="4"/>
    <x v="9"/>
    <s v="NA"/>
    <x v="1"/>
    <x v="1"/>
    <m/>
  </r>
  <r>
    <s v="CT2017"/>
    <s v="Allegheny Foundation_Youth Opportunities Unlimited199431000"/>
    <x v="0"/>
    <x v="29"/>
    <x v="67"/>
    <x v="9"/>
    <s v="NA"/>
    <x v="1"/>
    <x v="1"/>
    <m/>
  </r>
  <r>
    <s v="CT2017"/>
    <s v="Allegheny Foundation_Allegheny Institute for Public Policy199550000"/>
    <x v="0"/>
    <x v="84"/>
    <x v="7"/>
    <x v="10"/>
    <s v="NA"/>
    <x v="3"/>
    <x v="0"/>
    <m/>
  </r>
  <r>
    <s v="CT2017"/>
    <s v="Allegheny Foundation_American Legislative Exchange Council1995100000"/>
    <x v="0"/>
    <x v="0"/>
    <x v="0"/>
    <x v="10"/>
    <s v="NA"/>
    <x v="0"/>
    <x v="0"/>
    <m/>
  </r>
  <r>
    <s v="CT2017"/>
    <s v="Allegheny Foundation_Asticou Terraces Trust199530000"/>
    <x v="0"/>
    <x v="44"/>
    <x v="16"/>
    <x v="10"/>
    <s v="NA"/>
    <x v="1"/>
    <x v="1"/>
    <m/>
  </r>
  <r>
    <s v="CT2015"/>
    <s v="Allegheny Foundation_Boys &amp; Girls Clubs of Western Pennsylvania199540000"/>
    <x v="0"/>
    <x v="5"/>
    <x v="17"/>
    <x v="10"/>
    <s v="NA"/>
    <x v="1"/>
    <x v="1"/>
    <m/>
  </r>
  <r>
    <s v="CT2017"/>
    <s v="Allegheny Foundation_Boys &amp; Girls Clubs of Western Pennsylvania199540000"/>
    <x v="0"/>
    <x v="5"/>
    <x v="17"/>
    <x v="10"/>
    <s v="NA"/>
    <x v="1"/>
    <x v="1"/>
    <m/>
  </r>
  <r>
    <s v="CT2017"/>
    <s v="Allegheny Foundation_Brandywine Conservancy199599000"/>
    <x v="0"/>
    <x v="40"/>
    <x v="68"/>
    <x v="10"/>
    <s v="NA"/>
    <x v="2"/>
    <x v="0"/>
    <m/>
  </r>
  <r>
    <s v="CT2017"/>
    <s v="Allegheny Foundation_Brownsville Area Revitalization Corporation199511000"/>
    <x v="0"/>
    <x v="67"/>
    <x v="30"/>
    <x v="10"/>
    <s v="NA"/>
    <x v="1"/>
    <x v="1"/>
    <m/>
  </r>
  <r>
    <s v="CT2017"/>
    <s v="Allegheny Foundation_Brownsville Area Revitalization Corporation199550000"/>
    <x v="0"/>
    <x v="67"/>
    <x v="7"/>
    <x v="10"/>
    <s v="NA"/>
    <x v="1"/>
    <x v="1"/>
    <m/>
  </r>
  <r>
    <s v="CT2017"/>
    <s v="Allegheny Foundation_Carnegie Library of Homestead1995120000"/>
    <x v="0"/>
    <x v="49"/>
    <x v="69"/>
    <x v="10"/>
    <s v="NA"/>
    <x v="1"/>
    <x v="1"/>
    <m/>
  </r>
  <r>
    <s v="CT2017"/>
    <s v="Allegheny Foundation_Duquesne University199515000"/>
    <x v="0"/>
    <x v="7"/>
    <x v="13"/>
    <x v="10"/>
    <s v="NA"/>
    <x v="1"/>
    <x v="2"/>
    <m/>
  </r>
  <r>
    <s v="CT2017"/>
    <s v="Allegheny Foundation_Duquesne University19959000"/>
    <x v="0"/>
    <x v="7"/>
    <x v="70"/>
    <x v="10"/>
    <s v="NA"/>
    <x v="1"/>
    <x v="2"/>
    <m/>
  </r>
  <r>
    <s v="CT2017"/>
    <s v="Allegheny Foundation_Extra Mile Education Foundation199514000"/>
    <x v="0"/>
    <x v="69"/>
    <x v="71"/>
    <x v="10"/>
    <s v="NA"/>
    <x v="1"/>
    <x v="1"/>
    <m/>
  </r>
  <r>
    <s v="CT2017"/>
    <s v="Allegheny Foundation_Extra Mile Education Foundation199550000"/>
    <x v="0"/>
    <x v="69"/>
    <x v="7"/>
    <x v="10"/>
    <s v="NA"/>
    <x v="1"/>
    <x v="1"/>
    <m/>
  </r>
  <r>
    <s v="CT2017"/>
    <s v="Allegheny Foundation_Goodwill Industries of Pittsburgh1995100000"/>
    <x v="0"/>
    <x v="12"/>
    <x v="0"/>
    <x v="10"/>
    <s v="NA"/>
    <x v="1"/>
    <x v="1"/>
    <m/>
  </r>
  <r>
    <s v="CT2017"/>
    <s v="Allegheny Foundation_Historic Red Clay Valley199515000"/>
    <x v="0"/>
    <x v="14"/>
    <x v="13"/>
    <x v="10"/>
    <s v="NA"/>
    <x v="1"/>
    <x v="1"/>
    <m/>
  </r>
  <r>
    <s v="CT2017"/>
    <s v="Allegheny Foundation_Homestead of Nantucket19955000"/>
    <x v="0"/>
    <x v="78"/>
    <x v="4"/>
    <x v="10"/>
    <s v="NA"/>
    <x v="1"/>
    <x v="1"/>
    <m/>
  </r>
  <r>
    <s v="CT2017"/>
    <s v="Allegheny Foundation_Intercollegiate Studies Institute1995375000"/>
    <x v="0"/>
    <x v="54"/>
    <x v="72"/>
    <x v="10"/>
    <s v="NA"/>
    <x v="2"/>
    <x v="0"/>
    <m/>
  </r>
  <r>
    <s v="CT2017"/>
    <s v="Allegheny Foundation_Landmark Legal Foundation199515000"/>
    <x v="0"/>
    <x v="85"/>
    <x v="13"/>
    <x v="10"/>
    <s v="NA"/>
    <x v="2"/>
    <x v="0"/>
    <m/>
  </r>
  <r>
    <s v="CT2017"/>
    <s v="Allegheny Foundation_Lincoln Institute of Public Opinion Research199525000"/>
    <x v="0"/>
    <x v="79"/>
    <x v="6"/>
    <x v="10"/>
    <s v="NA"/>
    <x v="1"/>
    <x v="0"/>
    <m/>
  </r>
  <r>
    <s v="CT2017"/>
    <s v="Allegheny Foundation_Lincoln Institute of Public Opinion Research199525000"/>
    <x v="0"/>
    <x v="79"/>
    <x v="6"/>
    <x v="10"/>
    <s v="NA"/>
    <x v="1"/>
    <x v="0"/>
    <m/>
  </r>
  <r>
    <s v="CT2017"/>
    <s v="Allegheny Foundation_Meyersdale Area Historical Society199510000"/>
    <x v="0"/>
    <x v="86"/>
    <x v="10"/>
    <x v="10"/>
    <s v="NA"/>
    <x v="1"/>
    <x v="1"/>
    <m/>
  </r>
  <r>
    <s v="CT2015"/>
    <s v="Allegheny Foundation_Mon Yough Riverfront Entertainment &amp; Cultural Council19955000"/>
    <x v="0"/>
    <x v="16"/>
    <x v="4"/>
    <x v="10"/>
    <s v="NA"/>
    <x v="1"/>
    <x v="1"/>
    <m/>
  </r>
  <r>
    <s v="CT2017"/>
    <s v="Allegheny Foundation_Mon Yough Riverfront Entertainment &amp; Cultural Council19955000"/>
    <x v="0"/>
    <x v="16"/>
    <x v="4"/>
    <x v="10"/>
    <s v="NA"/>
    <x v="1"/>
    <x v="1"/>
    <m/>
  </r>
  <r>
    <s v="CT2017"/>
    <s v="Allegheny Foundation_Nantucket Atheneum1995250000"/>
    <x v="0"/>
    <x v="53"/>
    <x v="31"/>
    <x v="10"/>
    <s v="NA"/>
    <x v="1"/>
    <x v="1"/>
    <m/>
  </r>
  <r>
    <s v="CT2017"/>
    <s v="Allegheny Foundation_Pennsylvania State University199525000"/>
    <x v="0"/>
    <x v="83"/>
    <x v="6"/>
    <x v="10"/>
    <s v="NA"/>
    <x v="1"/>
    <x v="2"/>
    <m/>
  </r>
  <r>
    <s v="CT2017"/>
    <s v="Allegheny Foundation_Pennsylvania Trolley Museum199560000"/>
    <x v="0"/>
    <x v="19"/>
    <x v="1"/>
    <x v="10"/>
    <s v="NA"/>
    <x v="1"/>
    <x v="1"/>
    <m/>
  </r>
  <r>
    <s v="CT2017"/>
    <s v="Allegheny Foundation_Pittsburgh Symphony Orchestra1995150000"/>
    <x v="0"/>
    <x v="71"/>
    <x v="23"/>
    <x v="10"/>
    <s v="NA"/>
    <x v="1"/>
    <x v="1"/>
    <m/>
  </r>
  <r>
    <s v="CT2017"/>
    <s v="Allegheny Foundation_River City Brass Band199550000"/>
    <x v="0"/>
    <x v="24"/>
    <x v="7"/>
    <x v="10"/>
    <s v="NA"/>
    <x v="1"/>
    <x v="1"/>
    <m/>
  </r>
  <r>
    <s v="CT2017"/>
    <s v="Allegheny Foundation_Salvation Army - Western Pennsylvania Division199515000"/>
    <x v="0"/>
    <x v="65"/>
    <x v="13"/>
    <x v="10"/>
    <s v="NA"/>
    <x v="1"/>
    <x v="1"/>
    <m/>
  </r>
  <r>
    <s v="CT2017"/>
    <s v="Allegheny Foundation_South Hills Interfaith Ministries19955000"/>
    <x v="0"/>
    <x v="81"/>
    <x v="4"/>
    <x v="10"/>
    <s v="NA"/>
    <x v="1"/>
    <x v="1"/>
    <m/>
  </r>
  <r>
    <s v="CT2017"/>
    <s v="Allegheny Foundation_Tutwiler Community Education Center199515000"/>
    <x v="0"/>
    <x v="56"/>
    <x v="13"/>
    <x v="10"/>
    <s v="NA"/>
    <x v="1"/>
    <x v="1"/>
    <m/>
  </r>
  <r>
    <s v="CT2017"/>
    <s v="Allegheny Foundation_Western Pennsylvania Model Railroad Museum199515000"/>
    <x v="0"/>
    <x v="27"/>
    <x v="13"/>
    <x v="10"/>
    <s v="NA"/>
    <x v="1"/>
    <x v="1"/>
    <m/>
  </r>
  <r>
    <s v="CT2017"/>
    <s v="Allegheny Foundation_Westmoreland Museum of American Art199526500"/>
    <x v="0"/>
    <x v="57"/>
    <x v="73"/>
    <x v="10"/>
    <s v="NA"/>
    <x v="1"/>
    <x v="1"/>
    <m/>
  </r>
  <r>
    <s v="CT2017"/>
    <s v="Allegheny Foundation_Allegheny Institute for Public Policy199625000"/>
    <x v="0"/>
    <x v="84"/>
    <x v="6"/>
    <x v="11"/>
    <s v="NA"/>
    <x v="3"/>
    <x v="0"/>
    <m/>
  </r>
  <r>
    <s v="CT2017"/>
    <s v="Allegheny Foundation_American Legislative Exchange Council199675000"/>
    <x v="0"/>
    <x v="0"/>
    <x v="8"/>
    <x v="11"/>
    <s v="NA"/>
    <x v="0"/>
    <x v="0"/>
    <m/>
  </r>
  <r>
    <s v="CT2017"/>
    <s v="Allegheny Foundation_Asticou Terraces Trust199625000"/>
    <x v="0"/>
    <x v="44"/>
    <x v="6"/>
    <x v="11"/>
    <s v="NA"/>
    <x v="1"/>
    <x v="1"/>
    <m/>
  </r>
  <r>
    <s v="CT2017"/>
    <s v="Allegheny Foundation_Bishop's Education Fund199650000"/>
    <x v="0"/>
    <x v="87"/>
    <x v="7"/>
    <x v="11"/>
    <s v="NA"/>
    <x v="1"/>
    <x v="1"/>
    <m/>
  </r>
  <r>
    <s v="CT2015"/>
    <s v="Allegheny Foundation_Boys &amp; Girls Clubs of Western Pennsylvania199640000"/>
    <x v="0"/>
    <x v="5"/>
    <x v="17"/>
    <x v="11"/>
    <s v="NA"/>
    <x v="1"/>
    <x v="1"/>
    <m/>
  </r>
  <r>
    <s v="CT2017"/>
    <s v="Allegheny Foundation_Boys &amp; Girls Clubs of Western Pennsylvania199640000"/>
    <x v="0"/>
    <x v="5"/>
    <x v="17"/>
    <x v="11"/>
    <s v="NA"/>
    <x v="1"/>
    <x v="1"/>
    <m/>
  </r>
  <r>
    <s v="CT2017"/>
    <s v="Allegheny Foundation_Brownsville Area Revitalization Corporation199611500"/>
    <x v="0"/>
    <x v="67"/>
    <x v="74"/>
    <x v="11"/>
    <s v="NA"/>
    <x v="1"/>
    <x v="1"/>
    <m/>
  </r>
  <r>
    <s v="CT2017"/>
    <s v="Allegheny Foundation_Carnegie Library of Homestead199650000"/>
    <x v="0"/>
    <x v="49"/>
    <x v="7"/>
    <x v="11"/>
    <s v="NA"/>
    <x v="1"/>
    <x v="1"/>
    <m/>
  </r>
  <r>
    <s v="CT2017"/>
    <s v="Allegheny Foundation_Duquesne University199615000"/>
    <x v="0"/>
    <x v="7"/>
    <x v="13"/>
    <x v="11"/>
    <s v="NA"/>
    <x v="1"/>
    <x v="2"/>
    <m/>
  </r>
  <r>
    <s v="CT2017"/>
    <s v="Allegheny Foundation_Extra Mile Education Foundation1996150000"/>
    <x v="0"/>
    <x v="69"/>
    <x v="23"/>
    <x v="11"/>
    <s v="NA"/>
    <x v="1"/>
    <x v="1"/>
    <m/>
  </r>
  <r>
    <s v="CT2017"/>
    <s v="Allegheny Foundation_Extra Mile Education Foundation199650000"/>
    <x v="0"/>
    <x v="69"/>
    <x v="7"/>
    <x v="11"/>
    <s v="NA"/>
    <x v="1"/>
    <x v="1"/>
    <m/>
  </r>
  <r>
    <s v="CT2015"/>
    <s v="Allegheny Foundation_Frick Art &amp; Historical Center199650000"/>
    <x v="0"/>
    <x v="88"/>
    <x v="7"/>
    <x v="11"/>
    <s v="NA"/>
    <x v="1"/>
    <x v="1"/>
    <m/>
  </r>
  <r>
    <s v="CT2017"/>
    <s v="Allegheny Foundation_Frick Art &amp; Historical Center199650000"/>
    <x v="0"/>
    <x v="88"/>
    <x v="7"/>
    <x v="11"/>
    <s v="NA"/>
    <x v="1"/>
    <x v="1"/>
    <m/>
  </r>
  <r>
    <s v="CT2017"/>
    <s v="Allegheny Foundation_Garden Club of McKeesport19967000"/>
    <x v="0"/>
    <x v="89"/>
    <x v="75"/>
    <x v="11"/>
    <s v="NA"/>
    <x v="1"/>
    <x v="1"/>
    <m/>
  </r>
  <r>
    <s v="CT2017"/>
    <s v="Allegheny Foundation_Goodwill Industries of Pittsburgh1996100000"/>
    <x v="0"/>
    <x v="12"/>
    <x v="0"/>
    <x v="11"/>
    <s v="NA"/>
    <x v="1"/>
    <x v="1"/>
    <m/>
  </r>
  <r>
    <s v="CT2017"/>
    <s v="Allegheny Foundation_Historic Red Clay Valley199615000"/>
    <x v="0"/>
    <x v="14"/>
    <x v="13"/>
    <x v="11"/>
    <s v="NA"/>
    <x v="1"/>
    <x v="1"/>
    <m/>
  </r>
  <r>
    <s v="CT2017"/>
    <s v="Allegheny Foundation_Homestead of Nantucket19965000"/>
    <x v="0"/>
    <x v="78"/>
    <x v="4"/>
    <x v="11"/>
    <s v="NA"/>
    <x v="1"/>
    <x v="1"/>
    <m/>
  </r>
  <r>
    <s v="CT2017"/>
    <s v="Allegheny Foundation_Intercollegiate Studies Institute1996400000"/>
    <x v="0"/>
    <x v="54"/>
    <x v="65"/>
    <x v="11"/>
    <s v="NA"/>
    <x v="2"/>
    <x v="0"/>
    <m/>
  </r>
  <r>
    <s v="CT2017"/>
    <s v="Allegheny Foundation_Landmark Legal Foundation199625000"/>
    <x v="0"/>
    <x v="85"/>
    <x v="6"/>
    <x v="11"/>
    <s v="NA"/>
    <x v="2"/>
    <x v="0"/>
    <m/>
  </r>
  <r>
    <s v="CT2017"/>
    <s v="Allegheny Foundation_Lincoln Institute of Public Opinion Research199635000"/>
    <x v="0"/>
    <x v="79"/>
    <x v="36"/>
    <x v="11"/>
    <s v="NA"/>
    <x v="1"/>
    <x v="0"/>
    <m/>
  </r>
  <r>
    <s v="CT2017"/>
    <s v="Allegheny Foundation_Manchester Citizens Corporation199650000"/>
    <x v="0"/>
    <x v="90"/>
    <x v="7"/>
    <x v="11"/>
    <s v="NA"/>
    <x v="1"/>
    <x v="1"/>
    <m/>
  </r>
  <r>
    <s v="CT2015"/>
    <s v="Allegheny Foundation_Mon Yough Riverfront Entertainment &amp; Cultural Council19965000"/>
    <x v="0"/>
    <x v="16"/>
    <x v="4"/>
    <x v="11"/>
    <s v="NA"/>
    <x v="1"/>
    <x v="1"/>
    <m/>
  </r>
  <r>
    <s v="CT2017"/>
    <s v="Allegheny Foundation_Mon Yough Riverfront Entertainment &amp; Cultural Council19965000"/>
    <x v="0"/>
    <x v="16"/>
    <x v="4"/>
    <x v="11"/>
    <s v="NA"/>
    <x v="1"/>
    <x v="1"/>
    <m/>
  </r>
  <r>
    <s v="CT2017"/>
    <s v="Allegheny Foundation_Pennsylvania State University199625000"/>
    <x v="0"/>
    <x v="83"/>
    <x v="6"/>
    <x v="11"/>
    <s v="NA"/>
    <x v="1"/>
    <x v="2"/>
    <m/>
  </r>
  <r>
    <s v="CT2017"/>
    <s v="Allegheny Foundation_Pennsylvania Trolley Museum199660000"/>
    <x v="0"/>
    <x v="19"/>
    <x v="1"/>
    <x v="11"/>
    <s v="NA"/>
    <x v="1"/>
    <x v="1"/>
    <m/>
  </r>
  <r>
    <s v="CT2017"/>
    <s v="Allegheny Foundation_Philanthropy Roundtable199610000"/>
    <x v="0"/>
    <x v="80"/>
    <x v="10"/>
    <x v="11"/>
    <s v="NA"/>
    <x v="2"/>
    <x v="0"/>
    <m/>
  </r>
  <r>
    <s v="CT2017"/>
    <s v="Allegheny Foundation_Pittsburgh Civic Light Opera199625000"/>
    <x v="0"/>
    <x v="91"/>
    <x v="6"/>
    <x v="11"/>
    <s v="NA"/>
    <x v="1"/>
    <x v="1"/>
    <m/>
  </r>
  <r>
    <s v="CT2017"/>
    <s v="Allegheny Foundation_Pittsburgh Symphony Orchestra1996200000"/>
    <x v="0"/>
    <x v="71"/>
    <x v="24"/>
    <x v="11"/>
    <s v="NA"/>
    <x v="1"/>
    <x v="1"/>
    <m/>
  </r>
  <r>
    <s v="CT2017"/>
    <s v="Allegheny Foundation_River City Brass Band199650000"/>
    <x v="0"/>
    <x v="24"/>
    <x v="7"/>
    <x v="11"/>
    <s v="NA"/>
    <x v="1"/>
    <x v="1"/>
    <m/>
  </r>
  <r>
    <s v="CT2017"/>
    <s v="Allegheny Foundation_Salvation Army - Western Pennsylvania Division199625000"/>
    <x v="0"/>
    <x v="65"/>
    <x v="6"/>
    <x v="11"/>
    <s v="NA"/>
    <x v="1"/>
    <x v="1"/>
    <m/>
  </r>
  <r>
    <s v="CT2017"/>
    <s v="Allegheny Foundation_Allegheny Institute for Public Policy199765000"/>
    <x v="0"/>
    <x v="84"/>
    <x v="41"/>
    <x v="12"/>
    <m/>
    <x v="3"/>
    <x v="0"/>
    <m/>
  </r>
  <r>
    <s v="CT2017"/>
    <s v="Allegheny Foundation_American Legislative Exchange Council199775000"/>
    <x v="0"/>
    <x v="0"/>
    <x v="8"/>
    <x v="12"/>
    <m/>
    <x v="0"/>
    <x v="0"/>
    <m/>
  </r>
  <r>
    <s v="CT2015"/>
    <s v="Allegheny Foundation_Boys &amp; Girls Clubs of Western Pennsylvania199740000"/>
    <x v="0"/>
    <x v="5"/>
    <x v="17"/>
    <x v="12"/>
    <m/>
    <x v="1"/>
    <x v="1"/>
    <m/>
  </r>
  <r>
    <s v="CT2017"/>
    <s v="Allegheny Foundation_Boys &amp; Girls Clubs of Western Pennsylvania199740000"/>
    <x v="0"/>
    <x v="5"/>
    <x v="17"/>
    <x v="12"/>
    <m/>
    <x v="1"/>
    <x v="1"/>
    <m/>
  </r>
  <r>
    <s v="CT2017"/>
    <s v="Allegheny Foundation_Braddock's Field Historical Society199727500"/>
    <x v="0"/>
    <x v="39"/>
    <x v="76"/>
    <x v="12"/>
    <m/>
    <x v="1"/>
    <x v="1"/>
    <m/>
  </r>
  <r>
    <s v="CT2017"/>
    <s v="Allegheny Foundation_Brandywine Conservancy199750000"/>
    <x v="0"/>
    <x v="40"/>
    <x v="7"/>
    <x v="12"/>
    <m/>
    <x v="2"/>
    <x v="0"/>
    <m/>
  </r>
  <r>
    <s v="CT2017"/>
    <s v="Allegheny Foundation_Brownsville Area Revitalization Corporation199721500"/>
    <x v="0"/>
    <x v="67"/>
    <x v="77"/>
    <x v="12"/>
    <m/>
    <x v="1"/>
    <x v="1"/>
    <m/>
  </r>
  <r>
    <s v="CT2017"/>
    <s v="Allegheny Foundation_Business and Industrial Development Corporation199720000"/>
    <x v="0"/>
    <x v="92"/>
    <x v="15"/>
    <x v="12"/>
    <m/>
    <x v="1"/>
    <x v="2"/>
    <m/>
  </r>
  <r>
    <s v="CT2017"/>
    <s v="Allegheny Foundation_Capital Center for the Arts199750000"/>
    <x v="0"/>
    <x v="93"/>
    <x v="7"/>
    <x v="12"/>
    <m/>
    <x v="1"/>
    <x v="1"/>
    <m/>
  </r>
  <r>
    <s v="CT2017"/>
    <s v="Allegheny Foundation_City of Greensburg199723120"/>
    <x v="0"/>
    <x v="60"/>
    <x v="78"/>
    <x v="12"/>
    <m/>
    <x v="1"/>
    <x v="1"/>
    <m/>
  </r>
  <r>
    <s v="CT2017"/>
    <s v="Allegheny Foundation_City Theatre Company199725000"/>
    <x v="0"/>
    <x v="94"/>
    <x v="6"/>
    <x v="12"/>
    <m/>
    <x v="1"/>
    <x v="1"/>
    <m/>
  </r>
  <r>
    <s v="CT2017"/>
    <s v="Allegheny Foundation_Ellis Memorial and Eldredge House199725000"/>
    <x v="0"/>
    <x v="95"/>
    <x v="6"/>
    <x v="12"/>
    <m/>
    <x v="1"/>
    <x v="1"/>
    <m/>
  </r>
  <r>
    <s v="CT2017"/>
    <s v="Allegheny Foundation_Extra Mile Education Foundation199750000"/>
    <x v="0"/>
    <x v="69"/>
    <x v="7"/>
    <x v="12"/>
    <m/>
    <x v="1"/>
    <x v="1"/>
    <m/>
  </r>
  <r>
    <s v="CT2017"/>
    <s v="Allegheny Foundation_Fayette County Society Prevention Cruelty to Animals19975000"/>
    <x v="0"/>
    <x v="96"/>
    <x v="4"/>
    <x v="12"/>
    <m/>
    <x v="1"/>
    <x v="1"/>
    <m/>
  </r>
  <r>
    <s v="CT2015"/>
    <s v="Allegheny Foundation_Frick Art &amp; Historical Center1997100000"/>
    <x v="0"/>
    <x v="88"/>
    <x v="0"/>
    <x v="12"/>
    <m/>
    <x v="1"/>
    <x v="1"/>
    <m/>
  </r>
  <r>
    <s v="CT2017"/>
    <s v="Allegheny Foundation_Frick Art &amp; Historical Center1997100000"/>
    <x v="0"/>
    <x v="88"/>
    <x v="0"/>
    <x v="12"/>
    <m/>
    <x v="1"/>
    <x v="1"/>
    <m/>
  </r>
  <r>
    <s v="CT2017"/>
    <s v="Allegheny Foundation_Girl Scouts199715000"/>
    <x v="0"/>
    <x v="97"/>
    <x v="13"/>
    <x v="12"/>
    <m/>
    <x v="1"/>
    <x v="1"/>
    <m/>
  </r>
  <r>
    <s v="CT2017"/>
    <s v="Allegheny Foundation_Goodwill Industries of Pittsburgh1997100000"/>
    <x v="0"/>
    <x v="12"/>
    <x v="0"/>
    <x v="12"/>
    <m/>
    <x v="1"/>
    <x v="1"/>
    <m/>
  </r>
  <r>
    <s v="CT2017"/>
    <s v="Allegheny Foundation_Homestead of Nantucket19975000"/>
    <x v="0"/>
    <x v="78"/>
    <x v="4"/>
    <x v="12"/>
    <m/>
    <x v="1"/>
    <x v="1"/>
    <m/>
  </r>
  <r>
    <s v="CT2017"/>
    <s v="Allegheny Foundation_Intercollegiate Studies Institute1997325000"/>
    <x v="0"/>
    <x v="54"/>
    <x v="79"/>
    <x v="12"/>
    <m/>
    <x v="2"/>
    <x v="0"/>
    <m/>
  </r>
  <r>
    <s v="CT2017"/>
    <s v="Allegheny Foundation_Lincoln Institute of Public Opinion Research199750000"/>
    <x v="0"/>
    <x v="79"/>
    <x v="7"/>
    <x v="12"/>
    <m/>
    <x v="1"/>
    <x v="0"/>
    <m/>
  </r>
  <r>
    <s v="CT2017"/>
    <s v="Allegheny Foundation_Manchester Citizens Corporation199750000"/>
    <x v="0"/>
    <x v="90"/>
    <x v="7"/>
    <x v="12"/>
    <m/>
    <x v="1"/>
    <x v="1"/>
    <m/>
  </r>
  <r>
    <s v="CT2015"/>
    <s v="Allegheny Foundation_Mon Yough Riverfront Entertainment &amp; Cultural Council19975000"/>
    <x v="0"/>
    <x v="16"/>
    <x v="4"/>
    <x v="12"/>
    <m/>
    <x v="1"/>
    <x v="1"/>
    <m/>
  </r>
  <r>
    <s v="CT2017"/>
    <s v="Allegheny Foundation_Mon Yough Riverfront Entertainment &amp; Cultural Council19975000"/>
    <x v="0"/>
    <x v="16"/>
    <x v="4"/>
    <x v="12"/>
    <m/>
    <x v="1"/>
    <x v="1"/>
    <m/>
  </r>
  <r>
    <s v="CT2017"/>
    <s v="Allegheny Foundation_Operation Outward Reach199720000"/>
    <x v="0"/>
    <x v="98"/>
    <x v="15"/>
    <x v="12"/>
    <m/>
    <x v="1"/>
    <x v="2"/>
    <m/>
  </r>
  <r>
    <s v="CT2017"/>
    <s v="Allegheny Foundation_Pennsylvania Trolley Museum1997260600"/>
    <x v="0"/>
    <x v="19"/>
    <x v="80"/>
    <x v="12"/>
    <m/>
    <x v="1"/>
    <x v="1"/>
    <m/>
  </r>
  <r>
    <s v="CT2017"/>
    <s v="Allegheny Foundation_Philanthropy Roundtable199710000"/>
    <x v="0"/>
    <x v="80"/>
    <x v="10"/>
    <x v="12"/>
    <m/>
    <x v="2"/>
    <x v="0"/>
    <m/>
  </r>
  <r>
    <s v="CT2017"/>
    <s v="Allegheny Foundation_Pittsburgh Board of Public Education199725000"/>
    <x v="0"/>
    <x v="99"/>
    <x v="6"/>
    <x v="12"/>
    <m/>
    <x v="1"/>
    <x v="1"/>
    <m/>
  </r>
  <r>
    <s v="CT2017"/>
    <s v="Allegheny Foundation_Pittsburgh Civic Garden Center19975000"/>
    <x v="0"/>
    <x v="100"/>
    <x v="4"/>
    <x v="12"/>
    <m/>
    <x v="1"/>
    <x v="1"/>
    <m/>
  </r>
  <r>
    <s v="CT2017"/>
    <s v="Allegheny Foundation_Pittsburgh Symphony Orchestra199725000"/>
    <x v="0"/>
    <x v="71"/>
    <x v="6"/>
    <x v="12"/>
    <m/>
    <x v="1"/>
    <x v="1"/>
    <m/>
  </r>
  <r>
    <s v="CT2017"/>
    <s v="Allegheny Foundation_River City Brass Band199740000"/>
    <x v="0"/>
    <x v="24"/>
    <x v="17"/>
    <x v="12"/>
    <m/>
    <x v="1"/>
    <x v="1"/>
    <m/>
  </r>
  <r>
    <s v="CT2017"/>
    <s v="Allegheny Foundation_Roman Catholic Diocese of Pittsburgh199750000"/>
    <x v="0"/>
    <x v="72"/>
    <x v="7"/>
    <x v="12"/>
    <m/>
    <x v="1"/>
    <x v="1"/>
    <m/>
  </r>
  <r>
    <s v="CT2017"/>
    <s v="Allegheny Foundation_Saint Vincent Archabbey1997100000"/>
    <x v="0"/>
    <x v="101"/>
    <x v="0"/>
    <x v="12"/>
    <m/>
    <x v="1"/>
    <x v="1"/>
    <m/>
  </r>
  <r>
    <s v="CT2017"/>
    <s v="Allegheny Foundation_Saint Vincent College19975000"/>
    <x v="0"/>
    <x v="102"/>
    <x v="4"/>
    <x v="12"/>
    <m/>
    <x v="1"/>
    <x v="2"/>
    <m/>
  </r>
  <r>
    <s v="CT2017"/>
    <s v="Allegheny Foundation_Tutwiler Community Education Center199710000"/>
    <x v="0"/>
    <x v="56"/>
    <x v="10"/>
    <x v="12"/>
    <m/>
    <x v="1"/>
    <x v="1"/>
    <m/>
  </r>
  <r>
    <s v="CT2017"/>
    <s v="Allegheny Foundation_Western Pennsylvania Model Railroad Museum199720000"/>
    <x v="0"/>
    <x v="27"/>
    <x v="15"/>
    <x v="12"/>
    <m/>
    <x v="1"/>
    <x v="1"/>
    <m/>
  </r>
  <r>
    <s v="CT2017"/>
    <s v="Allegheny Foundation_Westmoreland Museum of American Art199732000"/>
    <x v="0"/>
    <x v="57"/>
    <x v="61"/>
    <x v="12"/>
    <m/>
    <x v="1"/>
    <x v="1"/>
    <m/>
  </r>
  <r>
    <s v="CT2017"/>
    <s v="Allegheny Foundation_Westmoreland Trust199725000"/>
    <x v="0"/>
    <x v="103"/>
    <x v="6"/>
    <x v="12"/>
    <m/>
    <x v="1"/>
    <x v="1"/>
    <m/>
  </r>
  <r>
    <s v="CT2017"/>
    <s v="Allegheny Foundation_Allegheny Institute for Public Policy199850000"/>
    <x v="0"/>
    <x v="84"/>
    <x v="7"/>
    <x v="13"/>
    <m/>
    <x v="3"/>
    <x v="0"/>
    <m/>
  </r>
  <r>
    <s v="CT2017"/>
    <s v="Allegheny Foundation_American Legislative Exchange Council199875000"/>
    <x v="0"/>
    <x v="0"/>
    <x v="8"/>
    <x v="13"/>
    <m/>
    <x v="0"/>
    <x v="0"/>
    <m/>
  </r>
  <r>
    <s v="CT2015"/>
    <s v="Allegheny Foundation_Boys &amp; Girls Clubs of Western Pennsylvania199840000"/>
    <x v="0"/>
    <x v="5"/>
    <x v="17"/>
    <x v="13"/>
    <m/>
    <x v="1"/>
    <x v="1"/>
    <m/>
  </r>
  <r>
    <s v="CT2017"/>
    <s v="Allegheny Foundation_Boys &amp; Girls Clubs of Western Pennsylvania199840000"/>
    <x v="0"/>
    <x v="5"/>
    <x v="17"/>
    <x v="13"/>
    <m/>
    <x v="1"/>
    <x v="1"/>
    <m/>
  </r>
  <r>
    <s v="CT2017"/>
    <s v="Allegheny Foundation_Braddock's Field Historical Society1998125000"/>
    <x v="0"/>
    <x v="39"/>
    <x v="46"/>
    <x v="13"/>
    <m/>
    <x v="1"/>
    <x v="1"/>
    <m/>
  </r>
  <r>
    <s v="CT2017"/>
    <s v="Allegheny Foundation_Brownsville Area Revitalization Corporation199816500"/>
    <x v="0"/>
    <x v="67"/>
    <x v="81"/>
    <x v="13"/>
    <m/>
    <x v="1"/>
    <x v="1"/>
    <m/>
  </r>
  <r>
    <s v="CT2017"/>
    <s v="Allegheny Foundation_Carnegie Library of Homestead199850000"/>
    <x v="0"/>
    <x v="49"/>
    <x v="7"/>
    <x v="13"/>
    <m/>
    <x v="1"/>
    <x v="1"/>
    <m/>
  </r>
  <r>
    <s v="CT2017"/>
    <s v="Allegheny Foundation_Duquesne University199810000"/>
    <x v="0"/>
    <x v="7"/>
    <x v="10"/>
    <x v="13"/>
    <m/>
    <x v="1"/>
    <x v="2"/>
    <m/>
  </r>
  <r>
    <s v="CT2017"/>
    <s v="Allegheny Foundation_Extra Mile Education Foundation199850000"/>
    <x v="0"/>
    <x v="69"/>
    <x v="7"/>
    <x v="13"/>
    <m/>
    <x v="1"/>
    <x v="1"/>
    <m/>
  </r>
  <r>
    <s v="CT2017"/>
    <s v="Allegheny Foundation_Fayette County Society Prevention Cruelty to Animals199810000"/>
    <x v="0"/>
    <x v="96"/>
    <x v="10"/>
    <x v="13"/>
    <m/>
    <x v="1"/>
    <x v="1"/>
    <m/>
  </r>
  <r>
    <s v="CT2017"/>
    <s v="Allegheny Foundation_Fineview Citizens Council199810000"/>
    <x v="0"/>
    <x v="104"/>
    <x v="10"/>
    <x v="13"/>
    <m/>
    <x v="1"/>
    <x v="1"/>
    <m/>
  </r>
  <r>
    <s v="CT2017"/>
    <s v="Allegheny Foundation_Goodwill Industries of Pittsburgh1998100000"/>
    <x v="0"/>
    <x v="12"/>
    <x v="0"/>
    <x v="13"/>
    <m/>
    <x v="1"/>
    <x v="1"/>
    <m/>
  </r>
  <r>
    <s v="CT2017"/>
    <s v="Allegheny Foundation_Greensburg Community Development Corporation199815000"/>
    <x v="0"/>
    <x v="105"/>
    <x v="13"/>
    <x v="13"/>
    <m/>
    <x v="1"/>
    <x v="1"/>
    <m/>
  </r>
  <r>
    <s v="CT2017"/>
    <s v="Allegheny Foundation_Historic Red Clay Valley199820000"/>
    <x v="0"/>
    <x v="14"/>
    <x v="15"/>
    <x v="13"/>
    <m/>
    <x v="1"/>
    <x v="1"/>
    <m/>
  </r>
  <r>
    <s v="CT2017"/>
    <s v="Allegheny Foundation_Holy Trinity School199820000"/>
    <x v="0"/>
    <x v="106"/>
    <x v="15"/>
    <x v="13"/>
    <m/>
    <x v="1"/>
    <x v="1"/>
    <m/>
  </r>
  <r>
    <s v="CT2017"/>
    <s v="Allegheny Foundation_Intercollegiate Studies Institute1998250000"/>
    <x v="0"/>
    <x v="54"/>
    <x v="31"/>
    <x v="13"/>
    <m/>
    <x v="2"/>
    <x v="0"/>
    <m/>
  </r>
  <r>
    <s v="CT2017"/>
    <s v="Allegheny Foundation_Lincoln Highway Heritage Corridor199812500"/>
    <x v="0"/>
    <x v="107"/>
    <x v="82"/>
    <x v="13"/>
    <m/>
    <x v="1"/>
    <x v="1"/>
    <m/>
  </r>
  <r>
    <s v="CT2017"/>
    <s v="Allegheny Foundation_Lincoln Institute of Public Opinion Research199850000"/>
    <x v="0"/>
    <x v="79"/>
    <x v="7"/>
    <x v="13"/>
    <m/>
    <x v="1"/>
    <x v="0"/>
    <m/>
  </r>
  <r>
    <s v="CT2017"/>
    <s v="Allegheny Foundation_Manchester Citizens Corporation199850000"/>
    <x v="0"/>
    <x v="90"/>
    <x v="7"/>
    <x v="13"/>
    <m/>
    <x v="1"/>
    <x v="1"/>
    <m/>
  </r>
  <r>
    <s v="CT2015"/>
    <s v="Allegheny Foundation_Mon Yough Riverfront Entertainment &amp; Cultural Council19985000"/>
    <x v="0"/>
    <x v="16"/>
    <x v="4"/>
    <x v="13"/>
    <m/>
    <x v="1"/>
    <x v="1"/>
    <m/>
  </r>
  <r>
    <s v="CT2017"/>
    <s v="Allegheny Foundation_Mon Yough Riverfront Entertainment &amp; Cultural Council19985000"/>
    <x v="0"/>
    <x v="16"/>
    <x v="4"/>
    <x v="13"/>
    <m/>
    <x v="1"/>
    <x v="1"/>
    <m/>
  </r>
  <r>
    <s v="CT2017"/>
    <s v="Allegheny Foundation_Pennsylvania Association of Nonprofit Organizations199835000"/>
    <x v="0"/>
    <x v="108"/>
    <x v="36"/>
    <x v="13"/>
    <m/>
    <x v="1"/>
    <x v="2"/>
    <m/>
  </r>
  <r>
    <s v="CT2017"/>
    <s v="Allegheny Foundation_Pennsylvania State University199816000"/>
    <x v="0"/>
    <x v="83"/>
    <x v="83"/>
    <x v="13"/>
    <m/>
    <x v="1"/>
    <x v="2"/>
    <m/>
  </r>
  <r>
    <s v="CT2017"/>
    <s v="Allegheny Foundation_Pennsylvania Trolley Museum199825000"/>
    <x v="0"/>
    <x v="19"/>
    <x v="6"/>
    <x v="13"/>
    <m/>
    <x v="1"/>
    <x v="1"/>
    <m/>
  </r>
  <r>
    <s v="CT2017"/>
    <s v="Allegheny Foundation_Philanthropy Roundtable19985000"/>
    <x v="0"/>
    <x v="80"/>
    <x v="4"/>
    <x v="13"/>
    <m/>
    <x v="2"/>
    <x v="0"/>
    <m/>
  </r>
  <r>
    <s v="CT2017"/>
    <s v="Allegheny Foundation_Pittsburgh Board of Public Education199875000"/>
    <x v="0"/>
    <x v="99"/>
    <x v="8"/>
    <x v="13"/>
    <m/>
    <x v="1"/>
    <x v="1"/>
    <m/>
  </r>
  <r>
    <s v="CT2017"/>
    <s v="Allegheny Foundation_Pittsburgh Parks Conservancy19986125"/>
    <x v="0"/>
    <x v="109"/>
    <x v="84"/>
    <x v="13"/>
    <m/>
    <x v="1"/>
    <x v="1"/>
    <m/>
  </r>
  <r>
    <s v="CT2017"/>
    <s v="Allegheny Foundation_River City Brass Band199850000"/>
    <x v="0"/>
    <x v="24"/>
    <x v="7"/>
    <x v="13"/>
    <m/>
    <x v="1"/>
    <x v="1"/>
    <m/>
  </r>
  <r>
    <s v="CT2017"/>
    <s v="Allegheny Foundation_Roman Catholic Diocese of Pittsburgh199850000"/>
    <x v="0"/>
    <x v="72"/>
    <x v="7"/>
    <x v="13"/>
    <m/>
    <x v="1"/>
    <x v="1"/>
    <m/>
  </r>
  <r>
    <s v="CT2017"/>
    <s v="Allegheny Foundation_The Fund for Animals199825000"/>
    <x v="0"/>
    <x v="43"/>
    <x v="6"/>
    <x v="13"/>
    <m/>
    <x v="1"/>
    <x v="2"/>
    <m/>
  </r>
  <r>
    <s v="CT2017"/>
    <s v="Allegheny Foundation_Tutwiler Community Education Center199810000"/>
    <x v="0"/>
    <x v="56"/>
    <x v="10"/>
    <x v="13"/>
    <m/>
    <x v="1"/>
    <x v="1"/>
    <m/>
  </r>
  <r>
    <s v="CT2017"/>
    <s v="Allegheny Foundation_Western Pennsylvania Model Railroad Museum199810000"/>
    <x v="0"/>
    <x v="27"/>
    <x v="10"/>
    <x v="13"/>
    <m/>
    <x v="1"/>
    <x v="1"/>
    <m/>
  </r>
  <r>
    <s v="CT2017"/>
    <s v="Allegheny Foundation_Allegheny Institute for Public Policy199950000"/>
    <x v="0"/>
    <x v="84"/>
    <x v="7"/>
    <x v="14"/>
    <m/>
    <x v="3"/>
    <x v="0"/>
    <m/>
  </r>
  <r>
    <s v="CT2017"/>
    <s v="Allegheny Foundation_American Daffodil Society19991000"/>
    <x v="0"/>
    <x v="110"/>
    <x v="27"/>
    <x v="14"/>
    <m/>
    <x v="1"/>
    <x v="1"/>
    <m/>
  </r>
  <r>
    <s v="CT2017"/>
    <s v="Allegheny Foundation_American Legislative Exchange Council199975000"/>
    <x v="0"/>
    <x v="0"/>
    <x v="8"/>
    <x v="14"/>
    <m/>
    <x v="0"/>
    <x v="0"/>
    <m/>
  </r>
  <r>
    <s v="CT2017"/>
    <s v="Allegheny Foundation_Best Friends Foundation199925000"/>
    <x v="0"/>
    <x v="82"/>
    <x v="6"/>
    <x v="14"/>
    <m/>
    <x v="1"/>
    <x v="1"/>
    <m/>
  </r>
  <r>
    <s v="CT2015"/>
    <s v="Allegheny Foundation_Boys &amp; Girls Clubs of Western Pennsylvania199940000"/>
    <x v="0"/>
    <x v="5"/>
    <x v="17"/>
    <x v="14"/>
    <m/>
    <x v="1"/>
    <x v="1"/>
    <m/>
  </r>
  <r>
    <s v="CT2017"/>
    <s v="Allegheny Foundation_Boys &amp; Girls Clubs of Western Pennsylvania199940000"/>
    <x v="0"/>
    <x v="5"/>
    <x v="17"/>
    <x v="14"/>
    <m/>
    <x v="1"/>
    <x v="1"/>
    <m/>
  </r>
  <r>
    <s v="CT2017"/>
    <s v="Allegheny Foundation_Braddock's Field Historical Society199975000"/>
    <x v="0"/>
    <x v="39"/>
    <x v="8"/>
    <x v="14"/>
    <m/>
    <x v="1"/>
    <x v="1"/>
    <m/>
  </r>
  <r>
    <s v="CT2017"/>
    <s v="Allegheny Foundation_Brownsville Area Revitalization Corporation199931500"/>
    <x v="0"/>
    <x v="67"/>
    <x v="85"/>
    <x v="14"/>
    <m/>
    <x v="1"/>
    <x v="1"/>
    <m/>
  </r>
  <r>
    <s v="CT2017"/>
    <s v="Allegheny Foundation_Carnegie Library of Homestead199920000"/>
    <x v="0"/>
    <x v="49"/>
    <x v="15"/>
    <x v="14"/>
    <m/>
    <x v="1"/>
    <x v="1"/>
    <m/>
  </r>
  <r>
    <s v="CT2017"/>
    <s v="Allegheny Foundation_Cornerstone Church of Muskegon19997500"/>
    <x v="0"/>
    <x v="111"/>
    <x v="21"/>
    <x v="14"/>
    <m/>
    <x v="1"/>
    <x v="1"/>
    <m/>
  </r>
  <r>
    <s v="CT2017"/>
    <s v="Allegheny Foundation_Extra Mile Education Foundation1999100000"/>
    <x v="0"/>
    <x v="69"/>
    <x v="0"/>
    <x v="14"/>
    <m/>
    <x v="1"/>
    <x v="1"/>
    <m/>
  </r>
  <r>
    <s v="CT2017"/>
    <s v="Allegheny Foundation_Fayette County Society Prevention Cruelty to Animals19992500"/>
    <x v="0"/>
    <x v="96"/>
    <x v="35"/>
    <x v="14"/>
    <m/>
    <x v="1"/>
    <x v="1"/>
    <m/>
  </r>
  <r>
    <s v="CT2017"/>
    <s v="Allegheny Foundation_Garden Club of McKeesport19992500"/>
    <x v="0"/>
    <x v="89"/>
    <x v="35"/>
    <x v="14"/>
    <m/>
    <x v="1"/>
    <x v="1"/>
    <m/>
  </r>
  <r>
    <s v="CT2017"/>
    <s v="Allegheny Foundation_George C. Marshall Institute199950000"/>
    <x v="0"/>
    <x v="112"/>
    <x v="7"/>
    <x v="14"/>
    <m/>
    <x v="0"/>
    <x v="0"/>
    <m/>
  </r>
  <r>
    <s v="CT2017"/>
    <s v="Allegheny Foundation_Goodwill Industries of Pittsburgh1999100000"/>
    <x v="0"/>
    <x v="12"/>
    <x v="0"/>
    <x v="14"/>
    <m/>
    <x v="1"/>
    <x v="1"/>
    <m/>
  </r>
  <r>
    <s v="CT2017"/>
    <s v="Allegheny Foundation_Greater Pittsburgh Community Food Bank199925000"/>
    <x v="0"/>
    <x v="113"/>
    <x v="6"/>
    <x v="14"/>
    <m/>
    <x v="1"/>
    <x v="1"/>
    <m/>
  </r>
  <r>
    <s v="CT2017"/>
    <s v="Allegheny Foundation_Historic Red Clay Valley199915000"/>
    <x v="0"/>
    <x v="14"/>
    <x v="13"/>
    <x v="14"/>
    <m/>
    <x v="1"/>
    <x v="1"/>
    <m/>
  </r>
  <r>
    <s v="CT2017"/>
    <s v="Allegheny Foundation_Homestead of Nantucket199911000"/>
    <x v="0"/>
    <x v="78"/>
    <x v="30"/>
    <x v="14"/>
    <m/>
    <x v="1"/>
    <x v="1"/>
    <m/>
  </r>
  <r>
    <s v="CT2017"/>
    <s v="Allegheny Foundation_Intercollegiate Studies Institute1999100000"/>
    <x v="0"/>
    <x v="54"/>
    <x v="0"/>
    <x v="14"/>
    <m/>
    <x v="2"/>
    <x v="0"/>
    <m/>
  </r>
  <r>
    <s v="CT2017"/>
    <s v="Allegheny Foundation_Johnstown Area Heritage Association19995000"/>
    <x v="0"/>
    <x v="114"/>
    <x v="4"/>
    <x v="14"/>
    <m/>
    <x v="1"/>
    <x v="1"/>
    <m/>
  </r>
  <r>
    <s v="CT2017"/>
    <s v="Allegheny Foundation_Lincoln Institute of Public Opinion Research199950000"/>
    <x v="0"/>
    <x v="79"/>
    <x v="7"/>
    <x v="14"/>
    <m/>
    <x v="1"/>
    <x v="0"/>
    <m/>
  </r>
  <r>
    <s v="CT2015"/>
    <s v="Allegheny Foundation_Mon Yough Riverfront Entertainment &amp; Cultural Council19995000"/>
    <x v="0"/>
    <x v="16"/>
    <x v="4"/>
    <x v="14"/>
    <m/>
    <x v="1"/>
    <x v="1"/>
    <m/>
  </r>
  <r>
    <s v="CT2017"/>
    <s v="Allegheny Foundation_Mon Yough Riverfront Entertainment &amp; Cultural Council19995000"/>
    <x v="0"/>
    <x v="16"/>
    <x v="4"/>
    <x v="14"/>
    <m/>
    <x v="1"/>
    <x v="1"/>
    <m/>
  </r>
  <r>
    <s v="CT2017"/>
    <s v="Allegheny Foundation_Nantucket Atheneum199953000"/>
    <x v="0"/>
    <x v="53"/>
    <x v="86"/>
    <x v="14"/>
    <m/>
    <x v="1"/>
    <x v="1"/>
    <m/>
  </r>
  <r>
    <s v="CT2017"/>
    <s v="Allegheny Foundation_Nantucket Conservation Foundation199925000"/>
    <x v="0"/>
    <x v="55"/>
    <x v="6"/>
    <x v="14"/>
    <m/>
    <x v="1"/>
    <x v="1"/>
    <m/>
  </r>
  <r>
    <s v="CT2017"/>
    <s v="Allegheny Foundation_Neighborhood House Club19995000"/>
    <x v="0"/>
    <x v="115"/>
    <x v="4"/>
    <x v="14"/>
    <m/>
    <x v="1"/>
    <x v="1"/>
    <m/>
  </r>
  <r>
    <s v="CT2017"/>
    <s v="Allegheny Foundation_Pennsylvania Association of Nonprofit Organizations199935000"/>
    <x v="0"/>
    <x v="108"/>
    <x v="36"/>
    <x v="14"/>
    <m/>
    <x v="1"/>
    <x v="2"/>
    <m/>
  </r>
  <r>
    <s v="CT2017"/>
    <s v="Allegheny Foundation_Pennsylvania State University199916000"/>
    <x v="0"/>
    <x v="83"/>
    <x v="83"/>
    <x v="14"/>
    <m/>
    <x v="1"/>
    <x v="2"/>
    <m/>
  </r>
  <r>
    <s v="CT2017"/>
    <s v="Allegheny Foundation_Pennsylvania Trolley Museum199964340"/>
    <x v="0"/>
    <x v="19"/>
    <x v="87"/>
    <x v="14"/>
    <m/>
    <x v="1"/>
    <x v="1"/>
    <m/>
  </r>
  <r>
    <s v="CT2017"/>
    <s v="Allegheny Foundation_Philanthropy Roundtable199910000"/>
    <x v="0"/>
    <x v="80"/>
    <x v="10"/>
    <x v="14"/>
    <m/>
    <x v="2"/>
    <x v="0"/>
    <m/>
  </r>
  <r>
    <s v="CT2017"/>
    <s v="Allegheny Foundation_Pittsburgh Board of Public Education199950000"/>
    <x v="0"/>
    <x v="99"/>
    <x v="7"/>
    <x v="14"/>
    <m/>
    <x v="1"/>
    <x v="1"/>
    <m/>
  </r>
  <r>
    <s v="CT2017"/>
    <s v="Allegheny Foundation_Pittsburgh Civic Garden Center19995000"/>
    <x v="0"/>
    <x v="100"/>
    <x v="4"/>
    <x v="14"/>
    <m/>
    <x v="1"/>
    <x v="1"/>
    <m/>
  </r>
  <r>
    <s v="CT2015"/>
    <s v="Allegheny Foundation_Pittsburgh History &amp; Landmarks Foundation199925000"/>
    <x v="0"/>
    <x v="21"/>
    <x v="6"/>
    <x v="14"/>
    <m/>
    <x v="1"/>
    <x v="1"/>
    <m/>
  </r>
  <r>
    <s v="CT2017"/>
    <s v="Allegheny Foundation_Pittsburgh History &amp; Landmarks Foundation199925000"/>
    <x v="0"/>
    <x v="21"/>
    <x v="6"/>
    <x v="14"/>
    <m/>
    <x v="1"/>
    <x v="1"/>
    <m/>
  </r>
  <r>
    <s v="CT2017"/>
    <s v="Allegheny Foundation_River City Brass Band199950000"/>
    <x v="0"/>
    <x v="24"/>
    <x v="7"/>
    <x v="14"/>
    <m/>
    <x v="1"/>
    <x v="1"/>
    <m/>
  </r>
  <r>
    <s v="CT2017"/>
    <s v="Allegheny Foundation_Roman Catholic Diocese of Pittsburgh199950000"/>
    <x v="0"/>
    <x v="72"/>
    <x v="7"/>
    <x v="14"/>
    <m/>
    <x v="1"/>
    <x v="1"/>
    <m/>
  </r>
  <r>
    <s v="CT2017"/>
    <s v="Allegheny Foundation_Tutwiler Community Education Center199910000"/>
    <x v="0"/>
    <x v="56"/>
    <x v="10"/>
    <x v="14"/>
    <m/>
    <x v="1"/>
    <x v="1"/>
    <m/>
  </r>
  <r>
    <s v="CT2017"/>
    <s v="Allegheny Foundation_University of Pennsylvania19995000"/>
    <x v="0"/>
    <x v="116"/>
    <x v="4"/>
    <x v="14"/>
    <m/>
    <x v="1"/>
    <x v="2"/>
    <m/>
  </r>
  <r>
    <s v="CT2017"/>
    <s v="Allegheny Foundation_Western Pennsylvania School for Blind Children199910000"/>
    <x v="0"/>
    <x v="117"/>
    <x v="10"/>
    <x v="14"/>
    <m/>
    <x v="1"/>
    <x v="1"/>
    <m/>
  </r>
  <r>
    <s v="CT2017"/>
    <s v="Allegheny Foundation_Allegheny Institute for Public Policy200050000"/>
    <x v="0"/>
    <x v="84"/>
    <x v="7"/>
    <x v="15"/>
    <m/>
    <x v="3"/>
    <x v="0"/>
    <m/>
  </r>
  <r>
    <s v="CT2017"/>
    <s v="Allegheny Foundation_Allegheny Youth Development200015000"/>
    <x v="0"/>
    <x v="118"/>
    <x v="13"/>
    <x v="15"/>
    <m/>
    <x v="1"/>
    <x v="1"/>
    <m/>
  </r>
  <r>
    <s v="CT2017"/>
    <s v="Allegheny Foundation_American Legislative Exchange Council200075000"/>
    <x v="0"/>
    <x v="0"/>
    <x v="8"/>
    <x v="15"/>
    <m/>
    <x v="0"/>
    <x v="0"/>
    <m/>
  </r>
  <r>
    <s v="CT2017"/>
    <s v="Allegheny Foundation_Aquidneck Island Land Trust200025000"/>
    <x v="0"/>
    <x v="119"/>
    <x v="6"/>
    <x v="15"/>
    <m/>
    <x v="1"/>
    <x v="1"/>
    <m/>
  </r>
  <r>
    <s v="CT2015"/>
    <s v="Allegheny Foundation_Boys &amp; Girls Clubs of Western Pennsylvania200040000"/>
    <x v="0"/>
    <x v="5"/>
    <x v="17"/>
    <x v="15"/>
    <m/>
    <x v="1"/>
    <x v="1"/>
    <m/>
  </r>
  <r>
    <s v="CT2017"/>
    <s v="Allegheny Foundation_Boys &amp; Girls Clubs of Western Pennsylvania200040000"/>
    <x v="0"/>
    <x v="5"/>
    <x v="17"/>
    <x v="15"/>
    <m/>
    <x v="1"/>
    <x v="1"/>
    <m/>
  </r>
  <r>
    <s v="CT2017"/>
    <s v="Allegheny Foundation_Braddock's Field Historical Society200025000"/>
    <x v="0"/>
    <x v="39"/>
    <x v="6"/>
    <x v="15"/>
    <m/>
    <x v="1"/>
    <x v="1"/>
    <m/>
  </r>
  <r>
    <s v="CT2017"/>
    <s v="Allegheny Foundation_Brownsville Area Revitalization Corporation200057500"/>
    <x v="0"/>
    <x v="67"/>
    <x v="88"/>
    <x v="15"/>
    <m/>
    <x v="1"/>
    <x v="1"/>
    <m/>
  </r>
  <r>
    <s v="CT2017"/>
    <s v="Allegheny Foundation_Carnegie Library of Homestead200055000"/>
    <x v="0"/>
    <x v="49"/>
    <x v="44"/>
    <x v="15"/>
    <m/>
    <x v="1"/>
    <x v="1"/>
    <m/>
  </r>
  <r>
    <s v="CT2017"/>
    <s v="Allegheny Foundation_Community Foundation of Westmoreland County200010000"/>
    <x v="0"/>
    <x v="120"/>
    <x v="10"/>
    <x v="15"/>
    <m/>
    <x v="1"/>
    <x v="1"/>
    <m/>
  </r>
  <r>
    <s v="CT2017"/>
    <s v="Allegheny Foundation_David Horowitz Freedom Center200025000"/>
    <x v="0"/>
    <x v="121"/>
    <x v="6"/>
    <x v="15"/>
    <m/>
    <x v="2"/>
    <x v="0"/>
    <m/>
  </r>
  <r>
    <s v="CT2017"/>
    <s v="Allegheny Foundation_Duquesne University20005000"/>
    <x v="0"/>
    <x v="7"/>
    <x v="4"/>
    <x v="15"/>
    <m/>
    <x v="1"/>
    <x v="2"/>
    <m/>
  </r>
  <r>
    <s v="CT2017"/>
    <s v="Allegheny Foundation_Epiphany Catholic Church (Pittsburgh PA)200050000"/>
    <x v="0"/>
    <x v="122"/>
    <x v="7"/>
    <x v="15"/>
    <m/>
    <x v="1"/>
    <x v="1"/>
    <m/>
  </r>
  <r>
    <s v="CT2017"/>
    <s v="Allegheny Foundation_Extra Mile Education Foundation200068000"/>
    <x v="0"/>
    <x v="69"/>
    <x v="12"/>
    <x v="15"/>
    <m/>
    <x v="1"/>
    <x v="1"/>
    <m/>
  </r>
  <r>
    <s v="CT2017"/>
    <s v="Allegheny Foundation_Garden Club of McKeesport20002500"/>
    <x v="0"/>
    <x v="89"/>
    <x v="35"/>
    <x v="15"/>
    <m/>
    <x v="1"/>
    <x v="1"/>
    <m/>
  </r>
  <r>
    <s v="CT2017"/>
    <s v="Allegheny Foundation_Greater Pittsburgh Community Food Bank200075000"/>
    <x v="0"/>
    <x v="113"/>
    <x v="8"/>
    <x v="15"/>
    <m/>
    <x v="1"/>
    <x v="1"/>
    <m/>
  </r>
  <r>
    <s v="CT2017"/>
    <s v="Allegheny Foundation_Historic Red Clay Valley200025000"/>
    <x v="0"/>
    <x v="14"/>
    <x v="6"/>
    <x v="15"/>
    <m/>
    <x v="1"/>
    <x v="1"/>
    <m/>
  </r>
  <r>
    <s v="CT2017"/>
    <s v="Allegheny Foundation_Holy Family Foundation200010000"/>
    <x v="0"/>
    <x v="123"/>
    <x v="10"/>
    <x v="15"/>
    <m/>
    <x v="1"/>
    <x v="1"/>
    <m/>
  </r>
  <r>
    <s v="CT2017"/>
    <s v="Allegheny Foundation_Homestead of Nantucket200022000"/>
    <x v="0"/>
    <x v="78"/>
    <x v="51"/>
    <x v="15"/>
    <m/>
    <x v="1"/>
    <x v="1"/>
    <m/>
  </r>
  <r>
    <s v="CT2017"/>
    <s v="Allegheny Foundation_Intercollegiate Studies Institute2000100000"/>
    <x v="0"/>
    <x v="54"/>
    <x v="0"/>
    <x v="15"/>
    <m/>
    <x v="2"/>
    <x v="0"/>
    <m/>
  </r>
  <r>
    <s v="CT2017"/>
    <s v="Allegheny Foundation_Light of Life Rescue Mission200025000"/>
    <x v="0"/>
    <x v="64"/>
    <x v="6"/>
    <x v="15"/>
    <m/>
    <x v="1"/>
    <x v="1"/>
    <m/>
  </r>
  <r>
    <s v="CT2017"/>
    <s v="Allegheny Foundation_Ligonier Borough Volunteer Hose Company No. 2200025000"/>
    <x v="0"/>
    <x v="124"/>
    <x v="6"/>
    <x v="15"/>
    <m/>
    <x v="1"/>
    <x v="1"/>
    <m/>
  </r>
  <r>
    <s v="CT2017"/>
    <s v="Allegheny Foundation_Ligonier Borough Volunteer Hose Company No. 3200010000"/>
    <x v="0"/>
    <x v="125"/>
    <x v="10"/>
    <x v="15"/>
    <m/>
    <x v="1"/>
    <x v="1"/>
    <m/>
  </r>
  <r>
    <s v="CT2017"/>
    <s v="Allegheny Foundation_Ligonier Valley Association of Churches20002500"/>
    <x v="0"/>
    <x v="126"/>
    <x v="35"/>
    <x v="15"/>
    <m/>
    <x v="1"/>
    <x v="1"/>
    <m/>
  </r>
  <r>
    <s v="CT2017"/>
    <s v="Allegheny Foundation_Lincoln Institute of Public Opinion Research200050000"/>
    <x v="0"/>
    <x v="79"/>
    <x v="7"/>
    <x v="15"/>
    <m/>
    <x v="1"/>
    <x v="0"/>
    <m/>
  </r>
  <r>
    <s v="CT2017"/>
    <s v="Allegheny Foundation_Mel Blount Youth Home of Pennsylvania200020000"/>
    <x v="0"/>
    <x v="127"/>
    <x v="15"/>
    <x v="15"/>
    <m/>
    <x v="1"/>
    <x v="1"/>
    <m/>
  </r>
  <r>
    <s v="CT2017"/>
    <s v="Allegheny Foundation_Midway Boys Club200010000"/>
    <x v="0"/>
    <x v="128"/>
    <x v="10"/>
    <x v="15"/>
    <m/>
    <x v="1"/>
    <x v="1"/>
    <m/>
  </r>
  <r>
    <s v="CT2015"/>
    <s v="Allegheny Foundation_Mon Yough Riverfront Entertainment &amp; Cultural Council20005000"/>
    <x v="0"/>
    <x v="16"/>
    <x v="4"/>
    <x v="15"/>
    <m/>
    <x v="1"/>
    <x v="1"/>
    <m/>
  </r>
  <r>
    <s v="CT2017"/>
    <s v="Allegheny Foundation_Mon Yough Riverfront Entertainment &amp; Cultural Council20005000"/>
    <x v="0"/>
    <x v="16"/>
    <x v="4"/>
    <x v="15"/>
    <m/>
    <x v="1"/>
    <x v="1"/>
    <m/>
  </r>
  <r>
    <s v="CT2017"/>
    <s v="Allegheny Foundation_Nantucket Atheneum200052000"/>
    <x v="0"/>
    <x v="53"/>
    <x v="89"/>
    <x v="15"/>
    <m/>
    <x v="1"/>
    <x v="1"/>
    <m/>
  </r>
  <r>
    <s v="CT2017"/>
    <s v="Allegheny Foundation_Nantucket Boys and Girls Club200050000"/>
    <x v="0"/>
    <x v="129"/>
    <x v="7"/>
    <x v="15"/>
    <m/>
    <x v="1"/>
    <x v="1"/>
    <m/>
  </r>
  <r>
    <s v="CT2017"/>
    <s v="Allegheny Foundation_Operation Dig200010000"/>
    <x v="0"/>
    <x v="130"/>
    <x v="10"/>
    <x v="15"/>
    <m/>
    <x v="1"/>
    <x v="2"/>
    <m/>
  </r>
  <r>
    <s v="CT2017"/>
    <s v="Allegheny Foundation_Pennsylvania Association of Nonprofit Organizations200025000"/>
    <x v="0"/>
    <x v="108"/>
    <x v="6"/>
    <x v="15"/>
    <m/>
    <x v="1"/>
    <x v="2"/>
    <m/>
  </r>
  <r>
    <s v="CT2017"/>
    <s v="Allegheny Foundation_Pennsylvania Economy League200025000"/>
    <x v="0"/>
    <x v="131"/>
    <x v="6"/>
    <x v="15"/>
    <m/>
    <x v="1"/>
    <x v="1"/>
    <m/>
  </r>
  <r>
    <s v="CT2017"/>
    <s v="Allegheny Foundation_Pennsylvania State University200016000"/>
    <x v="0"/>
    <x v="83"/>
    <x v="83"/>
    <x v="15"/>
    <m/>
    <x v="1"/>
    <x v="2"/>
    <m/>
  </r>
  <r>
    <s v="CT2017"/>
    <s v="Allegheny Foundation_Perry Hilltop Association for Successful Enterprises200025000"/>
    <x v="0"/>
    <x v="132"/>
    <x v="6"/>
    <x v="15"/>
    <m/>
    <x v="1"/>
    <x v="1"/>
    <m/>
  </r>
  <r>
    <s v="CT2017"/>
    <s v="Allegheny Foundation_Philanthropy Roundtable200010000"/>
    <x v="0"/>
    <x v="80"/>
    <x v="10"/>
    <x v="15"/>
    <m/>
    <x v="2"/>
    <x v="0"/>
    <m/>
  </r>
  <r>
    <s v="CT2017"/>
    <s v="Allegheny Foundation_Pittsburgh Civic Garden Center200020000"/>
    <x v="0"/>
    <x v="100"/>
    <x v="15"/>
    <x v="15"/>
    <m/>
    <x v="1"/>
    <x v="1"/>
    <m/>
  </r>
  <r>
    <s v="CT2015"/>
    <s v="Allegheny Foundation_Pittsburgh History &amp; Landmarks Foundation20006000"/>
    <x v="0"/>
    <x v="21"/>
    <x v="20"/>
    <x v="15"/>
    <m/>
    <x v="1"/>
    <x v="1"/>
    <m/>
  </r>
  <r>
    <s v="CT2017"/>
    <s v="Allegheny Foundation_Pittsburgh History &amp; Landmarks Foundation20006000"/>
    <x v="0"/>
    <x v="21"/>
    <x v="20"/>
    <x v="15"/>
    <m/>
    <x v="1"/>
    <x v="1"/>
    <m/>
  </r>
  <r>
    <s v="CT2017"/>
    <s v="Allegheny Foundation_Pittsburgh Mercy Foundation200010000"/>
    <x v="0"/>
    <x v="133"/>
    <x v="10"/>
    <x v="15"/>
    <m/>
    <x v="1"/>
    <x v="1"/>
    <m/>
  </r>
  <r>
    <s v="CT2017"/>
    <s v="Allegheny Foundation_Pittsburgh Parks Conservancy2000100000"/>
    <x v="0"/>
    <x v="109"/>
    <x v="0"/>
    <x v="15"/>
    <m/>
    <x v="1"/>
    <x v="1"/>
    <m/>
  </r>
  <r>
    <s v="CT2017"/>
    <s v="Allegheny Foundation_Pittsburgh Symphony Orchestra2000100000"/>
    <x v="0"/>
    <x v="71"/>
    <x v="0"/>
    <x v="15"/>
    <m/>
    <x v="1"/>
    <x v="1"/>
    <m/>
  </r>
  <r>
    <s v="CT2017"/>
    <s v="Allegheny Foundation_Project Prevention200075000"/>
    <x v="0"/>
    <x v="134"/>
    <x v="8"/>
    <x v="15"/>
    <m/>
    <x v="1"/>
    <x v="1"/>
    <m/>
  </r>
  <r>
    <s v="CT2017"/>
    <s v="Allegheny Foundation_River City Brass Band200050000"/>
    <x v="0"/>
    <x v="24"/>
    <x v="7"/>
    <x v="15"/>
    <m/>
    <x v="1"/>
    <x v="1"/>
    <m/>
  </r>
  <r>
    <s v="CT2017"/>
    <s v="Allegheny Foundation_Roman Catholic Diocese of Pittsburgh2000100000"/>
    <x v="0"/>
    <x v="72"/>
    <x v="0"/>
    <x v="15"/>
    <m/>
    <x v="1"/>
    <x v="1"/>
    <m/>
  </r>
  <r>
    <s v="CT2017"/>
    <s v="Allegheny Foundation_Ryerss Farm for Aged Equines20006000"/>
    <x v="0"/>
    <x v="135"/>
    <x v="20"/>
    <x v="15"/>
    <m/>
    <x v="1"/>
    <x v="1"/>
    <m/>
  </r>
  <r>
    <s v="CT2017"/>
    <s v="Allegheny Foundation_Tutwiler Community Education Center200020000"/>
    <x v="0"/>
    <x v="56"/>
    <x v="15"/>
    <x v="15"/>
    <m/>
    <x v="1"/>
    <x v="1"/>
    <m/>
  </r>
  <r>
    <s v="CT2017"/>
    <s v="Allegheny Foundation_Altoona Railroaders Memorial Museum200150000"/>
    <x v="0"/>
    <x v="38"/>
    <x v="7"/>
    <x v="16"/>
    <m/>
    <x v="1"/>
    <x v="1"/>
    <m/>
  </r>
  <r>
    <s v="CT2017"/>
    <s v="Allegheny Foundation_American Chestnut Foundation200125000"/>
    <x v="0"/>
    <x v="136"/>
    <x v="6"/>
    <x v="16"/>
    <m/>
    <x v="1"/>
    <x v="1"/>
    <m/>
  </r>
  <r>
    <s v="CT2017"/>
    <s v="Allegheny Foundation_American Legislative Exchange Council200150000"/>
    <x v="0"/>
    <x v="0"/>
    <x v="7"/>
    <x v="16"/>
    <m/>
    <x v="0"/>
    <x v="0"/>
    <m/>
  </r>
  <r>
    <s v="CT2015"/>
    <s v="Allegheny Foundation_Boys &amp; Girls Clubs of Western Pennsylvania200140000"/>
    <x v="0"/>
    <x v="5"/>
    <x v="17"/>
    <x v="16"/>
    <m/>
    <x v="1"/>
    <x v="1"/>
    <m/>
  </r>
  <r>
    <s v="CT2017"/>
    <s v="Allegheny Foundation_Boys &amp; Girls Clubs of Western Pennsylvania200140000"/>
    <x v="0"/>
    <x v="5"/>
    <x v="17"/>
    <x v="16"/>
    <m/>
    <x v="1"/>
    <x v="1"/>
    <m/>
  </r>
  <r>
    <s v="CT2017"/>
    <s v="Allegheny Foundation_Braddock's Field Historical Society200150000"/>
    <x v="0"/>
    <x v="39"/>
    <x v="7"/>
    <x v="16"/>
    <m/>
    <x v="1"/>
    <x v="1"/>
    <m/>
  </r>
  <r>
    <s v="CT2017"/>
    <s v="Allegheny Foundation_Cornerstone Church of Muskegon20011000"/>
    <x v="0"/>
    <x v="111"/>
    <x v="27"/>
    <x v="16"/>
    <m/>
    <x v="1"/>
    <x v="1"/>
    <m/>
  </r>
  <r>
    <s v="CT2017"/>
    <s v="Allegheny Foundation_Epiphany Catholic Church (Pittsburgh PA)200150000"/>
    <x v="0"/>
    <x v="122"/>
    <x v="7"/>
    <x v="16"/>
    <m/>
    <x v="1"/>
    <x v="1"/>
    <m/>
  </r>
  <r>
    <s v="CT2017"/>
    <s v="Allegheny Foundation_Extra Mile Education Foundation200150000"/>
    <x v="0"/>
    <x v="69"/>
    <x v="7"/>
    <x v="16"/>
    <m/>
    <x v="1"/>
    <x v="1"/>
    <m/>
  </r>
  <r>
    <s v="CT2015"/>
    <s v="Allegheny Foundation_Frick Art &amp; Historical Center2001120000"/>
    <x v="0"/>
    <x v="88"/>
    <x v="69"/>
    <x v="16"/>
    <m/>
    <x v="1"/>
    <x v="1"/>
    <m/>
  </r>
  <r>
    <s v="CT2017"/>
    <s v="Allegheny Foundation_Frick Art &amp; Historical Center2001120000"/>
    <x v="0"/>
    <x v="88"/>
    <x v="69"/>
    <x v="16"/>
    <m/>
    <x v="1"/>
    <x v="1"/>
    <m/>
  </r>
  <r>
    <s v="CT2017"/>
    <s v="Allegheny Foundation_Garden Club of McKeesport20011000"/>
    <x v="0"/>
    <x v="89"/>
    <x v="27"/>
    <x v="16"/>
    <m/>
    <x v="1"/>
    <x v="1"/>
    <m/>
  </r>
  <r>
    <s v="CT2017"/>
    <s v="Allegheny Foundation_Greater Pittsburgh Community Food Bank200135000"/>
    <x v="0"/>
    <x v="113"/>
    <x v="36"/>
    <x v="16"/>
    <m/>
    <x v="1"/>
    <x v="1"/>
    <m/>
  </r>
  <r>
    <s v="CT2017"/>
    <s v="Allegheny Foundation_Historic Red Clay Valley200115000"/>
    <x v="0"/>
    <x v="14"/>
    <x v="13"/>
    <x v="16"/>
    <m/>
    <x v="1"/>
    <x v="1"/>
    <m/>
  </r>
  <r>
    <s v="CT2017"/>
    <s v="Allegheny Foundation_Intercollegiate Studies Institute2001100000"/>
    <x v="0"/>
    <x v="54"/>
    <x v="0"/>
    <x v="16"/>
    <m/>
    <x v="2"/>
    <x v="0"/>
    <m/>
  </r>
  <r>
    <s v="CT2017"/>
    <s v="Allegheny Foundation_Lincoln Institute of Public Opinion Research200150000"/>
    <x v="0"/>
    <x v="79"/>
    <x v="7"/>
    <x v="16"/>
    <m/>
    <x v="1"/>
    <x v="0"/>
    <m/>
  </r>
  <r>
    <s v="CT2017"/>
    <s v="Allegheny Foundation_Midway Boys Club200110000"/>
    <x v="0"/>
    <x v="128"/>
    <x v="10"/>
    <x v="16"/>
    <m/>
    <x v="1"/>
    <x v="1"/>
    <m/>
  </r>
  <r>
    <s v="CT2017"/>
    <s v="Allegheny Foundation_Nantucket Atheneum200125000"/>
    <x v="0"/>
    <x v="53"/>
    <x v="6"/>
    <x v="16"/>
    <m/>
    <x v="1"/>
    <x v="1"/>
    <m/>
  </r>
  <r>
    <s v="CT2017"/>
    <s v="Allegheny Foundation_Pennsylvania Trolley Museum2001100000"/>
    <x v="0"/>
    <x v="19"/>
    <x v="0"/>
    <x v="16"/>
    <m/>
    <x v="1"/>
    <x v="1"/>
    <m/>
  </r>
  <r>
    <s v="CT2017"/>
    <s v="Allegheny Foundation_Pennsylvania Trolley Museum200140000"/>
    <x v="0"/>
    <x v="19"/>
    <x v="17"/>
    <x v="16"/>
    <m/>
    <x v="1"/>
    <x v="1"/>
    <m/>
  </r>
  <r>
    <s v="CT2017"/>
    <s v="Allegheny Foundation_Philanthropy Roundtable200110000"/>
    <x v="0"/>
    <x v="80"/>
    <x v="10"/>
    <x v="16"/>
    <m/>
    <x v="2"/>
    <x v="0"/>
    <m/>
  </r>
  <r>
    <s v="CT2017"/>
    <s v="Allegheny Foundation_Pittsburgh Board of Public Education200150000"/>
    <x v="0"/>
    <x v="99"/>
    <x v="7"/>
    <x v="16"/>
    <m/>
    <x v="1"/>
    <x v="1"/>
    <m/>
  </r>
  <r>
    <s v="CT2017"/>
    <s v="Allegheny Foundation_Pittsburgh Parks Conservancy2001500000"/>
    <x v="0"/>
    <x v="109"/>
    <x v="45"/>
    <x v="16"/>
    <m/>
    <x v="1"/>
    <x v="1"/>
    <m/>
  </r>
  <r>
    <s v="CT2017"/>
    <s v="Allegheny Foundation_River City Brass Band200150000"/>
    <x v="0"/>
    <x v="24"/>
    <x v="7"/>
    <x v="16"/>
    <m/>
    <x v="1"/>
    <x v="1"/>
    <m/>
  </r>
  <r>
    <s v="CT2017"/>
    <s v="Allegheny Foundation_The Fund for Animals200125000"/>
    <x v="0"/>
    <x v="43"/>
    <x v="6"/>
    <x v="16"/>
    <m/>
    <x v="1"/>
    <x v="2"/>
    <m/>
  </r>
  <r>
    <s v="CT2017"/>
    <s v="Allegheny Foundation_Western Pennsylvania Model Railroad Museum20012000"/>
    <x v="0"/>
    <x v="27"/>
    <x v="3"/>
    <x v="16"/>
    <m/>
    <x v="1"/>
    <x v="1"/>
    <m/>
  </r>
  <r>
    <s v="CT2017"/>
    <s v="Allegheny Foundation_Action for Animals200210000"/>
    <x v="0"/>
    <x v="137"/>
    <x v="10"/>
    <x v="17"/>
    <m/>
    <x v="1"/>
    <x v="1"/>
    <m/>
  </r>
  <r>
    <s v="CT2017"/>
    <s v="Allegheny Foundation_Allegheny Institute for Public Policy2002100000"/>
    <x v="0"/>
    <x v="84"/>
    <x v="0"/>
    <x v="17"/>
    <m/>
    <x v="3"/>
    <x v="0"/>
    <m/>
  </r>
  <r>
    <s v="CT2017"/>
    <s v="Allegheny Foundation_Altoona Railroaders Memorial Museum200225000"/>
    <x v="0"/>
    <x v="38"/>
    <x v="6"/>
    <x v="17"/>
    <m/>
    <x v="1"/>
    <x v="1"/>
    <m/>
  </r>
  <r>
    <s v="CT2017"/>
    <s v="Allegheny Foundation_American Legislative Exchange Council200235000"/>
    <x v="0"/>
    <x v="0"/>
    <x v="36"/>
    <x v="17"/>
    <m/>
    <x v="0"/>
    <x v="0"/>
    <m/>
  </r>
  <r>
    <s v="CT2017"/>
    <s v="Allegheny Foundation_American Legislative Exchange Council200235000"/>
    <x v="0"/>
    <x v="0"/>
    <x v="36"/>
    <x v="17"/>
    <m/>
    <x v="0"/>
    <x v="0"/>
    <m/>
  </r>
  <r>
    <s v="CT2015"/>
    <s v="Allegheny Foundation_Boys &amp; Girls Clubs of Western Pennsylvania200280000"/>
    <x v="0"/>
    <x v="5"/>
    <x v="19"/>
    <x v="17"/>
    <m/>
    <x v="1"/>
    <x v="1"/>
    <m/>
  </r>
  <r>
    <s v="CT2017"/>
    <s v="Allegheny Foundation_Boys &amp; Girls Clubs of Western Pennsylvania200280000"/>
    <x v="0"/>
    <x v="5"/>
    <x v="19"/>
    <x v="17"/>
    <m/>
    <x v="1"/>
    <x v="1"/>
    <m/>
  </r>
  <r>
    <s v="CT2017"/>
    <s v="Allegheny Foundation_Braddock's Field Historical Society200258500"/>
    <x v="0"/>
    <x v="39"/>
    <x v="90"/>
    <x v="17"/>
    <m/>
    <x v="1"/>
    <x v="1"/>
    <m/>
  </r>
  <r>
    <s v="CT2017"/>
    <s v="Allegheny Foundation_Brownsville Area Revitalization Corporation200233300"/>
    <x v="0"/>
    <x v="67"/>
    <x v="91"/>
    <x v="17"/>
    <m/>
    <x v="1"/>
    <x v="1"/>
    <m/>
  </r>
  <r>
    <s v="CT2017"/>
    <s v="Allegheny Foundation_Church of the Good Sheperd (Hazelwood PA)200235000"/>
    <x v="0"/>
    <x v="138"/>
    <x v="36"/>
    <x v="17"/>
    <m/>
    <x v="1"/>
    <x v="1"/>
    <m/>
  </r>
  <r>
    <s v="CT2017"/>
    <s v="Allegheny Foundation_Crime Prevention Officers of Western Pennsylvania20025000"/>
    <x v="0"/>
    <x v="139"/>
    <x v="4"/>
    <x v="17"/>
    <m/>
    <x v="1"/>
    <x v="1"/>
    <m/>
  </r>
  <r>
    <s v="CT2017"/>
    <s v="Allegheny Foundation_David Horowitz Freedom Center200250000"/>
    <x v="0"/>
    <x v="121"/>
    <x v="7"/>
    <x v="17"/>
    <m/>
    <x v="2"/>
    <x v="0"/>
    <m/>
  </r>
  <r>
    <s v="CT2017"/>
    <s v="Allegheny Foundation_Extra Mile Education Foundation200225000"/>
    <x v="0"/>
    <x v="69"/>
    <x v="6"/>
    <x v="17"/>
    <m/>
    <x v="1"/>
    <x v="1"/>
    <m/>
  </r>
  <r>
    <s v="CT2017"/>
    <s v="Allegheny Foundation_Extra Mile Education Foundation200250000"/>
    <x v="0"/>
    <x v="69"/>
    <x v="7"/>
    <x v="17"/>
    <m/>
    <x v="1"/>
    <x v="1"/>
    <m/>
  </r>
  <r>
    <s v="CT2017"/>
    <s v="Allegheny Foundation_Extra Mile Education Foundation200250000"/>
    <x v="0"/>
    <x v="69"/>
    <x v="7"/>
    <x v="17"/>
    <m/>
    <x v="1"/>
    <x v="1"/>
    <m/>
  </r>
  <r>
    <s v="CT2017"/>
    <s v="Allegheny Foundation_Garden Club of McKeesport20021000"/>
    <x v="0"/>
    <x v="89"/>
    <x v="27"/>
    <x v="17"/>
    <m/>
    <x v="1"/>
    <x v="1"/>
    <m/>
  </r>
  <r>
    <s v="CT2017"/>
    <s v="Allegheny Foundation_Golden Triangle Radio Information Center200210000"/>
    <x v="0"/>
    <x v="140"/>
    <x v="10"/>
    <x v="17"/>
    <m/>
    <x v="1"/>
    <x v="1"/>
    <m/>
  </r>
  <r>
    <s v="CT2017"/>
    <s v="Allegheny Foundation_Greater Pittsburgh Community Food Bank200225000"/>
    <x v="0"/>
    <x v="113"/>
    <x v="6"/>
    <x v="17"/>
    <m/>
    <x v="1"/>
    <x v="1"/>
    <m/>
  </r>
  <r>
    <s v="CT2017"/>
    <s v="Allegheny Foundation_Historic Red Clay Valley200240000"/>
    <x v="0"/>
    <x v="14"/>
    <x v="17"/>
    <x v="17"/>
    <m/>
    <x v="1"/>
    <x v="1"/>
    <m/>
  </r>
  <r>
    <s v="CT2017"/>
    <s v="Allegheny Foundation_Homestead of Nantucket200230000"/>
    <x v="0"/>
    <x v="78"/>
    <x v="16"/>
    <x v="17"/>
    <m/>
    <x v="1"/>
    <x v="1"/>
    <m/>
  </r>
  <r>
    <s v="CT2017"/>
    <s v="Allegheny Foundation_Housing Opportunities Inc.200225000"/>
    <x v="0"/>
    <x v="141"/>
    <x v="6"/>
    <x v="17"/>
    <m/>
    <x v="1"/>
    <x v="1"/>
    <m/>
  </r>
  <r>
    <s v="CT2017"/>
    <s v="Allegheny Foundation_Humane Society of Westmoreland County200210000"/>
    <x v="0"/>
    <x v="142"/>
    <x v="10"/>
    <x v="17"/>
    <m/>
    <x v="1"/>
    <x v="1"/>
    <m/>
  </r>
  <r>
    <s v="CT2017"/>
    <s v="Allegheny Foundation_Intercollegiate Studies Institute200250000"/>
    <x v="0"/>
    <x v="54"/>
    <x v="7"/>
    <x v="17"/>
    <m/>
    <x v="2"/>
    <x v="0"/>
    <m/>
  </r>
  <r>
    <s v="CT2017"/>
    <s v="Allegheny Foundation_Kiskiminetas Springs School (Sallsburg PA)200250000"/>
    <x v="0"/>
    <x v="143"/>
    <x v="7"/>
    <x v="17"/>
    <m/>
    <x v="1"/>
    <x v="1"/>
    <m/>
  </r>
  <r>
    <s v="CT2017"/>
    <s v="Allegheny Foundation_Ladew Topiary Gardens200230000"/>
    <x v="0"/>
    <x v="144"/>
    <x v="16"/>
    <x v="17"/>
    <m/>
    <x v="1"/>
    <x v="1"/>
    <m/>
  </r>
  <r>
    <s v="CT2017"/>
    <s v="Allegheny Foundation_Ligonier Valley Historical Society20029300"/>
    <x v="0"/>
    <x v="145"/>
    <x v="92"/>
    <x v="17"/>
    <m/>
    <x v="1"/>
    <x v="1"/>
    <m/>
  </r>
  <r>
    <s v="CT2017"/>
    <s v="Allegheny Foundation_Lincoln Institute of Public Opinion Research200290000"/>
    <x v="0"/>
    <x v="79"/>
    <x v="93"/>
    <x v="17"/>
    <m/>
    <x v="1"/>
    <x v="0"/>
    <m/>
  </r>
  <r>
    <s v="CT2017"/>
    <s v="Allegheny Foundation_Loyalhanna Watershed Association20022500"/>
    <x v="0"/>
    <x v="146"/>
    <x v="35"/>
    <x v="17"/>
    <m/>
    <x v="1"/>
    <x v="1"/>
    <m/>
  </r>
  <r>
    <s v="CT2017"/>
    <s v="Allegheny Foundation_Manchester Bidwell Corporation200250000"/>
    <x v="0"/>
    <x v="147"/>
    <x v="7"/>
    <x v="17"/>
    <m/>
    <x v="1"/>
    <x v="1"/>
    <m/>
  </r>
  <r>
    <s v="CT2017"/>
    <s v="Allegheny Foundation_Mars Area History and Landmark Society20025000"/>
    <x v="0"/>
    <x v="148"/>
    <x v="4"/>
    <x v="17"/>
    <m/>
    <x v="1"/>
    <x v="1"/>
    <m/>
  </r>
  <r>
    <s v="CT2017"/>
    <s v="Allegheny Foundation_Midway Boys Club200220000"/>
    <x v="0"/>
    <x v="128"/>
    <x v="15"/>
    <x v="17"/>
    <m/>
    <x v="1"/>
    <x v="1"/>
    <m/>
  </r>
  <r>
    <s v="CT2017"/>
    <s v="Allegheny Foundation_Nantucket Atheneum200275000"/>
    <x v="0"/>
    <x v="53"/>
    <x v="8"/>
    <x v="17"/>
    <m/>
    <x v="1"/>
    <x v="1"/>
    <m/>
  </r>
  <r>
    <s v="CT2017"/>
    <s v="Allegheny Foundation_National Association for Olmsted Parks200215000"/>
    <x v="0"/>
    <x v="149"/>
    <x v="13"/>
    <x v="17"/>
    <m/>
    <x v="1"/>
    <x v="1"/>
    <m/>
  </r>
  <r>
    <s v="CT2017"/>
    <s v="Allegheny Foundation_Philanthropy Roundtable200220000"/>
    <x v="0"/>
    <x v="80"/>
    <x v="15"/>
    <x v="17"/>
    <m/>
    <x v="2"/>
    <x v="0"/>
    <m/>
  </r>
  <r>
    <s v="CT2015"/>
    <s v="Allegheny Foundation_Pittsburgh History &amp; Landmarks Foundation200210000"/>
    <x v="0"/>
    <x v="21"/>
    <x v="10"/>
    <x v="17"/>
    <m/>
    <x v="1"/>
    <x v="1"/>
    <m/>
  </r>
  <r>
    <s v="CT2015"/>
    <s v="Allegheny Foundation_Pittsburgh History &amp; Landmarks Foundation200260000"/>
    <x v="0"/>
    <x v="21"/>
    <x v="1"/>
    <x v="17"/>
    <m/>
    <x v="1"/>
    <x v="1"/>
    <m/>
  </r>
  <r>
    <s v="CT2017"/>
    <s v="Allegheny Foundation_Pittsburgh History &amp; Landmarks Foundation200210000"/>
    <x v="0"/>
    <x v="21"/>
    <x v="10"/>
    <x v="17"/>
    <m/>
    <x v="1"/>
    <x v="1"/>
    <m/>
  </r>
  <r>
    <s v="CT2017"/>
    <s v="Allegheny Foundation_Pittsburgh History &amp; Landmarks Foundation200260000"/>
    <x v="0"/>
    <x v="21"/>
    <x v="1"/>
    <x v="17"/>
    <m/>
    <x v="1"/>
    <x v="1"/>
    <m/>
  </r>
  <r>
    <s v="CT2017"/>
    <s v="Allegheny Foundation_Pittsburgh Parks Conservancy2002100000"/>
    <x v="0"/>
    <x v="109"/>
    <x v="0"/>
    <x v="17"/>
    <m/>
    <x v="1"/>
    <x v="1"/>
    <m/>
  </r>
  <r>
    <s v="CT2017"/>
    <s v="Allegheny Foundation_Point Park University200225000"/>
    <x v="0"/>
    <x v="150"/>
    <x v="6"/>
    <x v="17"/>
    <m/>
    <x v="1"/>
    <x v="2"/>
    <m/>
  </r>
  <r>
    <s v="CT2017"/>
    <s v="Allegheny Foundation_Project Prevention200255000"/>
    <x v="0"/>
    <x v="134"/>
    <x v="44"/>
    <x v="17"/>
    <m/>
    <x v="1"/>
    <x v="1"/>
    <m/>
  </r>
  <r>
    <s v="CT2017"/>
    <s v="Allegheny Foundation_River City Brass Band2002100000"/>
    <x v="0"/>
    <x v="24"/>
    <x v="0"/>
    <x v="17"/>
    <m/>
    <x v="1"/>
    <x v="1"/>
    <m/>
  </r>
  <r>
    <s v="CT2017"/>
    <s v="Allegheny Foundation_The Fund for Animals200225000"/>
    <x v="0"/>
    <x v="43"/>
    <x v="6"/>
    <x v="17"/>
    <m/>
    <x v="1"/>
    <x v="2"/>
    <m/>
  </r>
  <r>
    <s v="CT2017"/>
    <s v="Allegheny Foundation_Tutwiler Community Education Center200220000"/>
    <x v="0"/>
    <x v="56"/>
    <x v="15"/>
    <x v="17"/>
    <m/>
    <x v="1"/>
    <x v="1"/>
    <m/>
  </r>
  <r>
    <s v="CT2017"/>
    <s v="Allegheny Foundation_University of Pittsburgh200215000"/>
    <x v="0"/>
    <x v="151"/>
    <x v="13"/>
    <x v="17"/>
    <m/>
    <x v="1"/>
    <x v="2"/>
    <m/>
  </r>
  <r>
    <s v="CT2017"/>
    <s v="Allegheny Foundation_Western Pennsylvania Humane Society200215000"/>
    <x v="0"/>
    <x v="152"/>
    <x v="13"/>
    <x v="17"/>
    <m/>
    <x v="1"/>
    <x v="1"/>
    <m/>
  </r>
  <r>
    <s v="CT2017"/>
    <s v="Allegheny Foundation_Western Pennsylvania Model Railroad Museum20025000"/>
    <x v="0"/>
    <x v="27"/>
    <x v="4"/>
    <x v="17"/>
    <m/>
    <x v="1"/>
    <x v="1"/>
    <m/>
  </r>
  <r>
    <s v="CT2017"/>
    <s v="Allegheny Foundation_Westmoreland Museum of American Art200215000"/>
    <x v="0"/>
    <x v="57"/>
    <x v="13"/>
    <x v="17"/>
    <m/>
    <x v="1"/>
    <x v="1"/>
    <m/>
  </r>
  <r>
    <s v="CT2017"/>
    <s v="Allegheny Foundation_Allegheny Institute for Public Policy200325000"/>
    <x v="0"/>
    <x v="84"/>
    <x v="6"/>
    <x v="18"/>
    <m/>
    <x v="3"/>
    <x v="0"/>
    <m/>
  </r>
  <r>
    <s v="CT2017"/>
    <s v="Allegheny Foundation_American Legislative Exchange Council200315000"/>
    <x v="0"/>
    <x v="0"/>
    <x v="13"/>
    <x v="18"/>
    <m/>
    <x v="0"/>
    <x v="0"/>
    <m/>
  </r>
  <r>
    <s v="CT2017"/>
    <s v="Allegheny Foundation_Animal Rescue League of Western Pennsylvania200310000"/>
    <x v="0"/>
    <x v="153"/>
    <x v="10"/>
    <x v="18"/>
    <m/>
    <x v="1"/>
    <x v="1"/>
    <m/>
  </r>
  <r>
    <s v="CT2017"/>
    <s v="Allegheny Foundation_Brownsville Area Revitalization Corporation200321800"/>
    <x v="0"/>
    <x v="67"/>
    <x v="94"/>
    <x v="18"/>
    <m/>
    <x v="1"/>
    <x v="1"/>
    <m/>
  </r>
  <r>
    <s v="CT2017"/>
    <s v="Allegheny Foundation_Carnegie Library of Homestead200312000"/>
    <x v="0"/>
    <x v="49"/>
    <x v="34"/>
    <x v="18"/>
    <m/>
    <x v="1"/>
    <x v="1"/>
    <m/>
  </r>
  <r>
    <s v="CT2017"/>
    <s v="Allegheny Foundation_Cornerstone Church of Muskegon20031000"/>
    <x v="0"/>
    <x v="111"/>
    <x v="27"/>
    <x v="18"/>
    <m/>
    <x v="1"/>
    <x v="1"/>
    <m/>
  </r>
  <r>
    <s v="CT2017"/>
    <s v="Allegheny Foundation_Crime Prevention Officers of Western Pennsylvania20035000"/>
    <x v="0"/>
    <x v="139"/>
    <x v="4"/>
    <x v="18"/>
    <m/>
    <x v="1"/>
    <x v="1"/>
    <m/>
  </r>
  <r>
    <s v="CT2017"/>
    <s v="Allegheny Foundation_David Horowitz Freedom Center200350000"/>
    <x v="0"/>
    <x v="121"/>
    <x v="7"/>
    <x v="18"/>
    <m/>
    <x v="2"/>
    <x v="0"/>
    <m/>
  </r>
  <r>
    <s v="CT2017"/>
    <s v="Allegheny Foundation_Former Agents of the FBI Foundation200325000"/>
    <x v="0"/>
    <x v="154"/>
    <x v="6"/>
    <x v="18"/>
    <m/>
    <x v="1"/>
    <x v="1"/>
    <m/>
  </r>
  <r>
    <s v="CT2015"/>
    <s v="Allegheny Foundation_Frick Art &amp; Historical Center200340000"/>
    <x v="0"/>
    <x v="88"/>
    <x v="17"/>
    <x v="18"/>
    <m/>
    <x v="1"/>
    <x v="1"/>
    <m/>
  </r>
  <r>
    <s v="CT2017"/>
    <s v="Allegheny Foundation_Frick Art &amp; Historical Center200340000"/>
    <x v="0"/>
    <x v="88"/>
    <x v="17"/>
    <x v="18"/>
    <m/>
    <x v="1"/>
    <x v="1"/>
    <m/>
  </r>
  <r>
    <s v="CT2017"/>
    <s v="Allegheny Foundation_Garden Club of McKeesport20031000"/>
    <x v="0"/>
    <x v="89"/>
    <x v="27"/>
    <x v="18"/>
    <m/>
    <x v="1"/>
    <x v="1"/>
    <m/>
  </r>
  <r>
    <s v="CT2017"/>
    <s v="Allegheny Foundation_Goodwill Industries of Pittsburgh200350000"/>
    <x v="0"/>
    <x v="12"/>
    <x v="7"/>
    <x v="18"/>
    <m/>
    <x v="1"/>
    <x v="1"/>
    <m/>
  </r>
  <r>
    <s v="CT2017"/>
    <s v="Allegheny Foundation_Greater Pittsburgh Community Food Bank200325000"/>
    <x v="0"/>
    <x v="113"/>
    <x v="6"/>
    <x v="18"/>
    <m/>
    <x v="1"/>
    <x v="1"/>
    <m/>
  </r>
  <r>
    <s v="CT2017"/>
    <s v="Allegheny Foundation_Institute for Functional Medicine200325000"/>
    <x v="0"/>
    <x v="155"/>
    <x v="6"/>
    <x v="18"/>
    <m/>
    <x v="1"/>
    <x v="1"/>
    <m/>
  </r>
  <r>
    <s v="CT2017"/>
    <s v="Allegheny Foundation_Intercollegiate Studies Institute200350000"/>
    <x v="0"/>
    <x v="54"/>
    <x v="7"/>
    <x v="18"/>
    <m/>
    <x v="2"/>
    <x v="0"/>
    <m/>
  </r>
  <r>
    <s v="CT2017"/>
    <s v="Allegheny Foundation_Johnstown Flood Museum Association200310000"/>
    <x v="0"/>
    <x v="156"/>
    <x v="10"/>
    <x v="18"/>
    <m/>
    <x v="1"/>
    <x v="1"/>
    <m/>
  </r>
  <r>
    <s v="CT2017"/>
    <s v="Allegheny Foundation_Kiskiminetas Springs School (Sallsburg PA)200350000"/>
    <x v="0"/>
    <x v="143"/>
    <x v="7"/>
    <x v="18"/>
    <m/>
    <x v="1"/>
    <x v="1"/>
    <m/>
  </r>
  <r>
    <s v="CT2017"/>
    <s v="Allegheny Foundation_Light of Life Rescue Mission200310000"/>
    <x v="0"/>
    <x v="64"/>
    <x v="10"/>
    <x v="18"/>
    <m/>
    <x v="1"/>
    <x v="1"/>
    <m/>
  </r>
  <r>
    <s v="CT2017"/>
    <s v="Allegheny Foundation_Loyalhanna Watershed Association20032500"/>
    <x v="0"/>
    <x v="146"/>
    <x v="35"/>
    <x v="18"/>
    <m/>
    <x v="1"/>
    <x v="1"/>
    <m/>
  </r>
  <r>
    <s v="CT2017"/>
    <s v="Allegheny Foundation_Maldon Institute200320000"/>
    <x v="0"/>
    <x v="33"/>
    <x v="15"/>
    <x v="18"/>
    <m/>
    <x v="1"/>
    <x v="0"/>
    <m/>
  </r>
  <r>
    <s v="CT2017"/>
    <s v="Allegheny Foundation_Manchester Craftsmen's Guild200350000"/>
    <x v="0"/>
    <x v="157"/>
    <x v="7"/>
    <x v="18"/>
    <m/>
    <x v="1"/>
    <x v="1"/>
    <m/>
  </r>
  <r>
    <s v="CT2017"/>
    <s v="Allegheny Foundation_Mount Vernon Ladies' Association2003100000"/>
    <x v="0"/>
    <x v="158"/>
    <x v="0"/>
    <x v="18"/>
    <m/>
    <x v="1"/>
    <x v="1"/>
    <m/>
  </r>
  <r>
    <s v="CT2017"/>
    <s v="Allegheny Foundation_National Academy of Social Insurance200320000"/>
    <x v="0"/>
    <x v="159"/>
    <x v="15"/>
    <x v="18"/>
    <m/>
    <x v="1"/>
    <x v="2"/>
    <m/>
  </r>
  <r>
    <s v="CT2017"/>
    <s v="Allegheny Foundation_Northeastern Educational Television of Ohio20035000"/>
    <x v="0"/>
    <x v="160"/>
    <x v="4"/>
    <x v="18"/>
    <m/>
    <x v="1"/>
    <x v="1"/>
    <m/>
  </r>
  <r>
    <s v="CT2017"/>
    <s v="Allegheny Foundation_Pennsylvania Trolley Museum2003400000"/>
    <x v="0"/>
    <x v="19"/>
    <x v="65"/>
    <x v="18"/>
    <m/>
    <x v="1"/>
    <x v="1"/>
    <m/>
  </r>
  <r>
    <s v="CT2015"/>
    <s v="Allegheny Foundation_Pittsburgh History &amp; Landmarks Foundation200312000"/>
    <x v="0"/>
    <x v="21"/>
    <x v="34"/>
    <x v="18"/>
    <m/>
    <x v="1"/>
    <x v="1"/>
    <m/>
  </r>
  <r>
    <s v="CT2015"/>
    <s v="Allegheny Foundation_Pittsburgh History &amp; Landmarks Foundation200315000"/>
    <x v="0"/>
    <x v="21"/>
    <x v="13"/>
    <x v="18"/>
    <m/>
    <x v="1"/>
    <x v="1"/>
    <m/>
  </r>
  <r>
    <s v="CT2017"/>
    <s v="Allegheny Foundation_Pittsburgh History &amp; Landmarks Foundation200312000"/>
    <x v="0"/>
    <x v="21"/>
    <x v="34"/>
    <x v="18"/>
    <m/>
    <x v="1"/>
    <x v="1"/>
    <m/>
  </r>
  <r>
    <s v="CT2017"/>
    <s v="Allegheny Foundation_Pittsburgh History &amp; Landmarks Foundation200315000"/>
    <x v="0"/>
    <x v="21"/>
    <x v="13"/>
    <x v="18"/>
    <m/>
    <x v="1"/>
    <x v="1"/>
    <m/>
  </r>
  <r>
    <s v="CT2017"/>
    <s v="Allegheny Foundation_Pittsburgh Parks Conservancy200375000"/>
    <x v="0"/>
    <x v="109"/>
    <x v="8"/>
    <x v="18"/>
    <m/>
    <x v="1"/>
    <x v="1"/>
    <m/>
  </r>
  <r>
    <s v="CT2017"/>
    <s v="Allegheny Foundation_Point Park University2003100000"/>
    <x v="0"/>
    <x v="150"/>
    <x v="0"/>
    <x v="18"/>
    <m/>
    <x v="1"/>
    <x v="2"/>
    <m/>
  </r>
  <r>
    <s v="CT2017"/>
    <s v="Allegheny Foundation_Project Prevention200325000"/>
    <x v="0"/>
    <x v="134"/>
    <x v="6"/>
    <x v="18"/>
    <m/>
    <x v="1"/>
    <x v="1"/>
    <m/>
  </r>
  <r>
    <s v="CT2017"/>
    <s v="Allegheny Foundation_Soldiers' and Sailors' Memorial Hall and Museum Trust200325000"/>
    <x v="0"/>
    <x v="161"/>
    <x v="6"/>
    <x v="18"/>
    <m/>
    <x v="1"/>
    <x v="1"/>
    <m/>
  </r>
  <r>
    <s v="CT2017"/>
    <s v="Allegheny Foundation_Tutwiler Community Education Center200310000"/>
    <x v="0"/>
    <x v="56"/>
    <x v="10"/>
    <x v="18"/>
    <m/>
    <x v="1"/>
    <x v="1"/>
    <m/>
  </r>
  <r>
    <s v="CT2017"/>
    <s v="Allegheny Foundation_University of California Los Angeles200350000"/>
    <x v="0"/>
    <x v="162"/>
    <x v="7"/>
    <x v="18"/>
    <m/>
    <x v="1"/>
    <x v="2"/>
    <m/>
  </r>
  <r>
    <s v="CT2017"/>
    <s v="Allegheny Foundation_Western Pennsylvania Model Railroad Museum20035000"/>
    <x v="0"/>
    <x v="27"/>
    <x v="4"/>
    <x v="18"/>
    <m/>
    <x v="1"/>
    <x v="1"/>
    <m/>
  </r>
  <r>
    <s v="CT2017"/>
    <s v="Allegheny Foundation_Westmoreland County Food Bank200320000"/>
    <x v="0"/>
    <x v="163"/>
    <x v="15"/>
    <x v="18"/>
    <m/>
    <x v="1"/>
    <x v="1"/>
    <m/>
  </r>
  <r>
    <s v="CT2017"/>
    <s v="Allegheny Foundation_Allegheny Institute for Public Policy200450000"/>
    <x v="0"/>
    <x v="84"/>
    <x v="7"/>
    <x v="19"/>
    <m/>
    <x v="3"/>
    <x v="0"/>
    <m/>
  </r>
  <r>
    <s v="CT2017"/>
    <s v="Allegheny Foundation_American Legislative Exchange Council200435000"/>
    <x v="0"/>
    <x v="0"/>
    <x v="36"/>
    <x v="19"/>
    <m/>
    <x v="0"/>
    <x v="0"/>
    <m/>
  </r>
  <r>
    <s v="CT2015"/>
    <s v="Allegheny Foundation_Baltimore &amp; Ohio Railroad Museum20045000"/>
    <x v="0"/>
    <x v="164"/>
    <x v="4"/>
    <x v="19"/>
    <m/>
    <x v="1"/>
    <x v="1"/>
    <m/>
  </r>
  <r>
    <s v="CT2017"/>
    <s v="Allegheny Foundation_Baltimore &amp; Ohio Railroad Museum20045000"/>
    <x v="0"/>
    <x v="164"/>
    <x v="4"/>
    <x v="19"/>
    <m/>
    <x v="1"/>
    <x v="1"/>
    <m/>
  </r>
  <r>
    <s v="CT2015"/>
    <s v="Allegheny Foundation_Boys &amp; Girls Clubs of Western Pennsylvania200440000"/>
    <x v="0"/>
    <x v="5"/>
    <x v="17"/>
    <x v="19"/>
    <m/>
    <x v="1"/>
    <x v="1"/>
    <m/>
  </r>
  <r>
    <s v="CT2017"/>
    <s v="Allegheny Foundation_Boys &amp; Girls Clubs of Western Pennsylvania200440000"/>
    <x v="0"/>
    <x v="5"/>
    <x v="17"/>
    <x v="19"/>
    <m/>
    <x v="1"/>
    <x v="1"/>
    <m/>
  </r>
  <r>
    <s v="CT2017"/>
    <s v="Allegheny Foundation_Brownsville Area Revitalization Corporation200427000"/>
    <x v="0"/>
    <x v="67"/>
    <x v="95"/>
    <x v="19"/>
    <m/>
    <x v="1"/>
    <x v="1"/>
    <m/>
  </r>
  <r>
    <s v="CT2017"/>
    <s v="Allegheny Foundation_Commonwealth Education Organization200425000"/>
    <x v="0"/>
    <x v="165"/>
    <x v="6"/>
    <x v="19"/>
    <m/>
    <x v="1"/>
    <x v="1"/>
    <m/>
  </r>
  <r>
    <s v="CT2017"/>
    <s v="Allegheny Foundation_Cornerstone Church of Muskegon20041000"/>
    <x v="0"/>
    <x v="111"/>
    <x v="27"/>
    <x v="19"/>
    <m/>
    <x v="1"/>
    <x v="1"/>
    <m/>
  </r>
  <r>
    <s v="CT2017"/>
    <s v="Allegheny Foundation_Crime Prevention Officers of Western Pennsylvania20045000"/>
    <x v="0"/>
    <x v="139"/>
    <x v="4"/>
    <x v="19"/>
    <m/>
    <x v="1"/>
    <x v="1"/>
    <m/>
  </r>
  <r>
    <s v="CT2017"/>
    <s v="Allegheny Foundation_Crossroads Foundation200450000"/>
    <x v="0"/>
    <x v="166"/>
    <x v="7"/>
    <x v="19"/>
    <m/>
    <x v="1"/>
    <x v="1"/>
    <m/>
  </r>
  <r>
    <s v="CT2017"/>
    <s v="Allegheny Foundation_David Horowitz Freedom Center2004225000"/>
    <x v="0"/>
    <x v="121"/>
    <x v="14"/>
    <x v="19"/>
    <m/>
    <x v="2"/>
    <x v="0"/>
    <m/>
  </r>
  <r>
    <s v="CT2017"/>
    <s v="Allegheny Foundation_Extra Mile Education Foundation2004100000"/>
    <x v="0"/>
    <x v="69"/>
    <x v="0"/>
    <x v="19"/>
    <m/>
    <x v="1"/>
    <x v="1"/>
    <m/>
  </r>
  <r>
    <s v="CT2015"/>
    <s v="Allegheny Foundation_Frick Art &amp; Historical Center200475000"/>
    <x v="0"/>
    <x v="88"/>
    <x v="8"/>
    <x v="19"/>
    <m/>
    <x v="1"/>
    <x v="1"/>
    <m/>
  </r>
  <r>
    <s v="CT2017"/>
    <s v="Allegheny Foundation_Frick Art &amp; Historical Center200475000"/>
    <x v="0"/>
    <x v="88"/>
    <x v="8"/>
    <x v="19"/>
    <m/>
    <x v="1"/>
    <x v="1"/>
    <m/>
  </r>
  <r>
    <s v="CT2017"/>
    <s v="Allegheny Foundation_Garden Club of McKeesport20041000"/>
    <x v="0"/>
    <x v="89"/>
    <x v="27"/>
    <x v="19"/>
    <m/>
    <x v="1"/>
    <x v="1"/>
    <m/>
  </r>
  <r>
    <s v="CT2017"/>
    <s v="Allegheny Foundation_Greater Pittsburgh Community Food Bank200425000"/>
    <x v="0"/>
    <x v="113"/>
    <x v="6"/>
    <x v="19"/>
    <m/>
    <x v="1"/>
    <x v="1"/>
    <m/>
  </r>
  <r>
    <s v="CT2017"/>
    <s v="Allegheny Foundation_Guiding Eyes for the Blind200410000"/>
    <x v="0"/>
    <x v="167"/>
    <x v="10"/>
    <x v="19"/>
    <m/>
    <x v="1"/>
    <x v="1"/>
    <m/>
  </r>
  <r>
    <s v="CT2017"/>
    <s v="Allegheny Foundation_Historic Red Clay Valley200425000"/>
    <x v="0"/>
    <x v="14"/>
    <x v="6"/>
    <x v="19"/>
    <m/>
    <x v="1"/>
    <x v="1"/>
    <m/>
  </r>
  <r>
    <s v="CT2017"/>
    <s v="Allegheny Foundation_Historical Society of Carnegie200410000"/>
    <x v="0"/>
    <x v="168"/>
    <x v="10"/>
    <x v="19"/>
    <m/>
    <x v="1"/>
    <x v="1"/>
    <m/>
  </r>
  <r>
    <s v="CT2017"/>
    <s v="Allegheny Foundation_Humane Society of Westmoreland County20045000"/>
    <x v="0"/>
    <x v="142"/>
    <x v="4"/>
    <x v="19"/>
    <m/>
    <x v="1"/>
    <x v="1"/>
    <m/>
  </r>
  <r>
    <s v="CT2017"/>
    <s v="Allegheny Foundation_Institute for Functional Medicine200425000"/>
    <x v="0"/>
    <x v="155"/>
    <x v="6"/>
    <x v="19"/>
    <m/>
    <x v="1"/>
    <x v="1"/>
    <m/>
  </r>
  <r>
    <s v="CT2017"/>
    <s v="Allegheny Foundation_Intercollegiate Studies Institute200425000"/>
    <x v="0"/>
    <x v="54"/>
    <x v="6"/>
    <x v="19"/>
    <m/>
    <x v="2"/>
    <x v="0"/>
    <m/>
  </r>
  <r>
    <s v="CT2017"/>
    <s v="Allegheny Foundation_Ladew Topiary Gardens200410000"/>
    <x v="0"/>
    <x v="144"/>
    <x v="10"/>
    <x v="19"/>
    <m/>
    <x v="1"/>
    <x v="1"/>
    <m/>
  </r>
  <r>
    <s v="CT2017"/>
    <s v="Allegheny Foundation_Latrobe Area Chamber of Commerce Education Foundation200410000"/>
    <x v="0"/>
    <x v="169"/>
    <x v="10"/>
    <x v="19"/>
    <m/>
    <x v="1"/>
    <x v="2"/>
    <m/>
  </r>
  <r>
    <s v="CT2017"/>
    <s v="Allegheny Foundation_Lincoln Highway Heritage Corridor200448000"/>
    <x v="0"/>
    <x v="107"/>
    <x v="96"/>
    <x v="19"/>
    <m/>
    <x v="1"/>
    <x v="1"/>
    <m/>
  </r>
  <r>
    <s v="CT2017"/>
    <s v="Allegheny Foundation_Lincoln Institute of Public Opinion Research200450000"/>
    <x v="0"/>
    <x v="79"/>
    <x v="7"/>
    <x v="19"/>
    <m/>
    <x v="1"/>
    <x v="0"/>
    <m/>
  </r>
  <r>
    <s v="CT2017"/>
    <s v="Allegheny Foundation_Loyalhanna Watershed Association200415000"/>
    <x v="0"/>
    <x v="146"/>
    <x v="13"/>
    <x v="19"/>
    <m/>
    <x v="1"/>
    <x v="1"/>
    <m/>
  </r>
  <r>
    <s v="CT2017"/>
    <s v="Allegheny Foundation_Maldon Institute200420000"/>
    <x v="0"/>
    <x v="33"/>
    <x v="15"/>
    <x v="19"/>
    <m/>
    <x v="1"/>
    <x v="0"/>
    <m/>
  </r>
  <r>
    <s v="CT2017"/>
    <s v="Allegheny Foundation_Mount Vernon Ladies' Association2004150000"/>
    <x v="0"/>
    <x v="158"/>
    <x v="23"/>
    <x v="19"/>
    <m/>
    <x v="1"/>
    <x v="1"/>
    <m/>
  </r>
  <r>
    <s v="CT2017"/>
    <s v="Allegheny Foundation_Mountain Watershed Association20045000"/>
    <x v="0"/>
    <x v="170"/>
    <x v="4"/>
    <x v="19"/>
    <m/>
    <x v="1"/>
    <x v="1"/>
    <m/>
  </r>
  <r>
    <s v="CT2017"/>
    <s v="Allegheny Foundation_National Association for Olmsted Parks200410000"/>
    <x v="0"/>
    <x v="149"/>
    <x v="10"/>
    <x v="19"/>
    <m/>
    <x v="1"/>
    <x v="1"/>
    <m/>
  </r>
  <r>
    <s v="CT2017"/>
    <s v="Allegheny Foundation_Northside Leadership Conference200425000"/>
    <x v="0"/>
    <x v="171"/>
    <x v="6"/>
    <x v="19"/>
    <m/>
    <x v="1"/>
    <x v="1"/>
    <m/>
  </r>
  <r>
    <s v="CT2017"/>
    <s v="Allegheny Foundation_Pennsylvania Trolley Museum2004100000"/>
    <x v="0"/>
    <x v="19"/>
    <x v="0"/>
    <x v="19"/>
    <m/>
    <x v="1"/>
    <x v="1"/>
    <m/>
  </r>
  <r>
    <s v="CT2017"/>
    <s v="Allegheny Foundation_Philanthropy Roundtable200410000"/>
    <x v="0"/>
    <x v="80"/>
    <x v="10"/>
    <x v="19"/>
    <m/>
    <x v="2"/>
    <x v="0"/>
    <m/>
  </r>
  <r>
    <s v="CT2015"/>
    <s v="Allegheny Foundation_Pittsburgh History &amp; Landmarks Foundation200412000"/>
    <x v="0"/>
    <x v="21"/>
    <x v="34"/>
    <x v="19"/>
    <m/>
    <x v="1"/>
    <x v="1"/>
    <m/>
  </r>
  <r>
    <s v="CT2017"/>
    <s v="Allegheny Foundation_Pittsburgh History &amp; Landmarks Foundation200412000"/>
    <x v="0"/>
    <x v="21"/>
    <x v="34"/>
    <x v="19"/>
    <m/>
    <x v="1"/>
    <x v="1"/>
    <m/>
  </r>
  <r>
    <s v="CT2017"/>
    <s v="Allegheny Foundation_Pittsburgh Parks Conservancy200425000"/>
    <x v="0"/>
    <x v="109"/>
    <x v="6"/>
    <x v="19"/>
    <m/>
    <x v="1"/>
    <x v="1"/>
    <m/>
  </r>
  <r>
    <s v="CT2017"/>
    <s v="Allegheny Foundation_Project Prevention200450000"/>
    <x v="0"/>
    <x v="134"/>
    <x v="7"/>
    <x v="19"/>
    <m/>
    <x v="1"/>
    <x v="1"/>
    <m/>
  </r>
  <r>
    <s v="CT2017"/>
    <s v="Allegheny Foundation_River City Brass Band200425000"/>
    <x v="0"/>
    <x v="24"/>
    <x v="6"/>
    <x v="19"/>
    <m/>
    <x v="1"/>
    <x v="1"/>
    <m/>
  </r>
  <r>
    <s v="CT2017"/>
    <s v="Allegheny Foundation_Rosedale Block Cluster200425000"/>
    <x v="0"/>
    <x v="172"/>
    <x v="6"/>
    <x v="19"/>
    <m/>
    <x v="1"/>
    <x v="1"/>
    <m/>
  </r>
  <r>
    <s v="CT2017"/>
    <s v="Allegheny Foundation_Salvation Army - Western Pennsylvania Division200450000"/>
    <x v="0"/>
    <x v="65"/>
    <x v="7"/>
    <x v="19"/>
    <m/>
    <x v="1"/>
    <x v="1"/>
    <m/>
  </r>
  <r>
    <s v="CT2017"/>
    <s v="Allegheny Foundation_The Cleveland Police Museum20045000"/>
    <x v="0"/>
    <x v="173"/>
    <x v="4"/>
    <x v="19"/>
    <m/>
    <x v="1"/>
    <x v="1"/>
    <m/>
  </r>
  <r>
    <s v="CT2017"/>
    <s v="Allegheny Foundation_The Union Project200425000"/>
    <x v="0"/>
    <x v="174"/>
    <x v="6"/>
    <x v="19"/>
    <m/>
    <x v="3"/>
    <x v="1"/>
    <m/>
  </r>
  <r>
    <s v="CT2017"/>
    <s v="Allegheny Foundation_Tutwiler Community Education Center200410000"/>
    <x v="0"/>
    <x v="56"/>
    <x v="10"/>
    <x v="19"/>
    <m/>
    <x v="1"/>
    <x v="1"/>
    <m/>
  </r>
  <r>
    <s v="CT2017"/>
    <s v="Allegheny Foundation_United Service Organizations20045000"/>
    <x v="0"/>
    <x v="175"/>
    <x v="4"/>
    <x v="19"/>
    <m/>
    <x v="1"/>
    <x v="1"/>
    <m/>
  </r>
  <r>
    <s v="CT2017"/>
    <s v="Allegheny Foundation_Veterans of Foreign Wars20045000"/>
    <x v="0"/>
    <x v="176"/>
    <x v="4"/>
    <x v="19"/>
    <m/>
    <x v="1"/>
    <x v="1"/>
    <m/>
  </r>
  <r>
    <s v="CT2017"/>
    <s v="Allegheny Foundation_West Chester Railroad Heritage Association20045000"/>
    <x v="0"/>
    <x v="177"/>
    <x v="4"/>
    <x v="19"/>
    <m/>
    <x v="1"/>
    <x v="1"/>
    <m/>
  </r>
  <r>
    <s v="CT2017"/>
    <s v="Allegheny Foundation_Westmoreland County Food Bank200420000"/>
    <x v="0"/>
    <x v="163"/>
    <x v="15"/>
    <x v="19"/>
    <m/>
    <x v="1"/>
    <x v="1"/>
    <m/>
  </r>
  <r>
    <s v="CT2017"/>
    <s v="Allegheny Foundation_Westmoreland Trust200425000"/>
    <x v="0"/>
    <x v="103"/>
    <x v="6"/>
    <x v="19"/>
    <m/>
    <x v="1"/>
    <x v="1"/>
    <m/>
  </r>
  <r>
    <s v="CT2017"/>
    <s v="Allegheny Foundation_Allegheny Institute for Public Policy2005100000"/>
    <x v="0"/>
    <x v="84"/>
    <x v="0"/>
    <x v="20"/>
    <m/>
    <x v="3"/>
    <x v="0"/>
    <m/>
  </r>
  <r>
    <s v="CT2017"/>
    <s v="Allegheny Foundation_American Legislative Exchange Council200535000"/>
    <x v="0"/>
    <x v="0"/>
    <x v="36"/>
    <x v="20"/>
    <m/>
    <x v="0"/>
    <x v="0"/>
    <m/>
  </r>
  <r>
    <s v="CT2017"/>
    <s v="Allegheny Foundation_Animal Friends20055000"/>
    <x v="0"/>
    <x v="178"/>
    <x v="4"/>
    <x v="20"/>
    <m/>
    <x v="1"/>
    <x v="1"/>
    <m/>
  </r>
  <r>
    <s v="CT2017"/>
    <s v="Allegheny Foundation_Animal Rescue League of Western Pennsylvania200535000"/>
    <x v="0"/>
    <x v="153"/>
    <x v="36"/>
    <x v="20"/>
    <m/>
    <x v="1"/>
    <x v="1"/>
    <m/>
  </r>
  <r>
    <s v="CT2017"/>
    <s v="Allegheny Foundation_Bach Choir of Pittsburgh20057500"/>
    <x v="0"/>
    <x v="179"/>
    <x v="21"/>
    <x v="20"/>
    <m/>
    <x v="1"/>
    <x v="1"/>
    <m/>
  </r>
  <r>
    <s v="CT2017"/>
    <s v="Allegheny Foundation_Beginning With Books200525000"/>
    <x v="0"/>
    <x v="180"/>
    <x v="6"/>
    <x v="20"/>
    <m/>
    <x v="1"/>
    <x v="1"/>
    <m/>
  </r>
  <r>
    <s v="CT2017"/>
    <s v="Allegheny Foundation_Bidwell Training Center200525000"/>
    <x v="0"/>
    <x v="181"/>
    <x v="6"/>
    <x v="20"/>
    <m/>
    <x v="1"/>
    <x v="1"/>
    <m/>
  </r>
  <r>
    <s v="CT2017"/>
    <s v="Allegheny Foundation_Bill of Rights Institute200525000"/>
    <x v="0"/>
    <x v="182"/>
    <x v="6"/>
    <x v="20"/>
    <m/>
    <x v="2"/>
    <x v="0"/>
    <m/>
  </r>
  <r>
    <s v="CT2017"/>
    <s v="Allegheny Foundation_Boy Scouts of America - Greater Pittsburgh Council200525000"/>
    <x v="0"/>
    <x v="66"/>
    <x v="6"/>
    <x v="20"/>
    <m/>
    <x v="1"/>
    <x v="1"/>
    <m/>
  </r>
  <r>
    <s v="CT2015"/>
    <s v="Allegheny Foundation_Boys &amp; Girls Clubs of Western Pennsylvania200540000"/>
    <x v="0"/>
    <x v="5"/>
    <x v="17"/>
    <x v="20"/>
    <m/>
    <x v="1"/>
    <x v="1"/>
    <m/>
  </r>
  <r>
    <s v="CT2017"/>
    <s v="Allegheny Foundation_Boys &amp; Girls Clubs of Western Pennsylvania200540000"/>
    <x v="0"/>
    <x v="5"/>
    <x v="17"/>
    <x v="20"/>
    <m/>
    <x v="1"/>
    <x v="1"/>
    <m/>
  </r>
  <r>
    <s v="CT2017"/>
    <s v="Allegheny Foundation_Brownsville Area Revitalization Corporation200512000"/>
    <x v="0"/>
    <x v="67"/>
    <x v="34"/>
    <x v="20"/>
    <m/>
    <x v="1"/>
    <x v="1"/>
    <m/>
  </r>
  <r>
    <s v="CT2017"/>
    <s v="Allegheny Foundation_Brownsville Area Revitalization Corporation200515000"/>
    <x v="0"/>
    <x v="67"/>
    <x v="13"/>
    <x v="20"/>
    <m/>
    <x v="1"/>
    <x v="1"/>
    <m/>
  </r>
  <r>
    <s v="CT2017"/>
    <s v="Allegheny Foundation_City of Greensburg200520000"/>
    <x v="0"/>
    <x v="60"/>
    <x v="15"/>
    <x v="20"/>
    <m/>
    <x v="1"/>
    <x v="1"/>
    <m/>
  </r>
  <r>
    <s v="CT2017"/>
    <s v="Allegheny Foundation_Commonwealth Education Organization200525000"/>
    <x v="0"/>
    <x v="165"/>
    <x v="6"/>
    <x v="20"/>
    <m/>
    <x v="1"/>
    <x v="1"/>
    <m/>
  </r>
  <r>
    <s v="CT2017"/>
    <s v="Allegheny Foundation_Cornerstone Church of Muskegon20055000"/>
    <x v="0"/>
    <x v="111"/>
    <x v="4"/>
    <x v="20"/>
    <m/>
    <x v="1"/>
    <x v="1"/>
    <m/>
  </r>
  <r>
    <s v="CT2017"/>
    <s v="Allegheny Foundation_Crossroads Foundation200550000"/>
    <x v="0"/>
    <x v="166"/>
    <x v="7"/>
    <x v="20"/>
    <m/>
    <x v="1"/>
    <x v="1"/>
    <m/>
  </r>
  <r>
    <s v="CT2017"/>
    <s v="Allegheny Foundation_David Horowitz Freedom Center2005100000"/>
    <x v="0"/>
    <x v="121"/>
    <x v="0"/>
    <x v="20"/>
    <m/>
    <x v="2"/>
    <x v="0"/>
    <m/>
  </r>
  <r>
    <s v="CT2017"/>
    <s v="Allegheny Foundation_Extra Mile Education Foundation2005100000"/>
    <x v="0"/>
    <x v="69"/>
    <x v="0"/>
    <x v="20"/>
    <m/>
    <x v="1"/>
    <x v="1"/>
    <m/>
  </r>
  <r>
    <s v="CT2017"/>
    <s v="Allegheny Foundation_Garden Club of McKeesport20055000"/>
    <x v="0"/>
    <x v="89"/>
    <x v="4"/>
    <x v="20"/>
    <m/>
    <x v="1"/>
    <x v="1"/>
    <m/>
  </r>
  <r>
    <s v="CT2017"/>
    <s v="Allegheny Foundation_Gilda's Club Western Pennsylvania2005100000"/>
    <x v="0"/>
    <x v="183"/>
    <x v="0"/>
    <x v="20"/>
    <m/>
    <x v="1"/>
    <x v="1"/>
    <m/>
  </r>
  <r>
    <s v="CT2017"/>
    <s v="Allegheny Foundation_Greater Pittsburgh Community Food Bank200540000"/>
    <x v="0"/>
    <x v="113"/>
    <x v="17"/>
    <x v="20"/>
    <m/>
    <x v="1"/>
    <x v="1"/>
    <m/>
  </r>
  <r>
    <s v="CT2017"/>
    <s v="Allegheny Foundation_Guiding Eyes for the Blind200510000"/>
    <x v="0"/>
    <x v="167"/>
    <x v="10"/>
    <x v="20"/>
    <m/>
    <x v="1"/>
    <x v="1"/>
    <m/>
  </r>
  <r>
    <s v="CT2017"/>
    <s v="Allegheny Foundation_Historical Society of Carnegie200510000"/>
    <x v="0"/>
    <x v="168"/>
    <x v="10"/>
    <x v="20"/>
    <m/>
    <x v="1"/>
    <x v="1"/>
    <m/>
  </r>
  <r>
    <s v="CT2017"/>
    <s v="Allegheny Foundation_Institute for Functional Medicine200510000"/>
    <x v="0"/>
    <x v="155"/>
    <x v="10"/>
    <x v="20"/>
    <m/>
    <x v="1"/>
    <x v="1"/>
    <m/>
  </r>
  <r>
    <s v="CT2017"/>
    <s v="Allegheny Foundation_Light of Life Mission200525000"/>
    <x v="0"/>
    <x v="184"/>
    <x v="6"/>
    <x v="20"/>
    <m/>
    <x v="1"/>
    <x v="1"/>
    <m/>
  </r>
  <r>
    <s v="CT2017"/>
    <s v="Allegheny Foundation_Ligonier Valley Rail Road Association200510000"/>
    <x v="0"/>
    <x v="185"/>
    <x v="10"/>
    <x v="20"/>
    <m/>
    <x v="1"/>
    <x v="1"/>
    <m/>
  </r>
  <r>
    <s v="CT2017"/>
    <s v="Allegheny Foundation_Lincoln Institute of Public Opinion Research200550000"/>
    <x v="0"/>
    <x v="79"/>
    <x v="7"/>
    <x v="20"/>
    <m/>
    <x v="1"/>
    <x v="0"/>
    <m/>
  </r>
  <r>
    <s v="CT2017"/>
    <s v="Allegheny Foundation_Mount Vernon Ladies' Association2005250000"/>
    <x v="0"/>
    <x v="158"/>
    <x v="31"/>
    <x v="20"/>
    <m/>
    <x v="1"/>
    <x v="1"/>
    <m/>
  </r>
  <r>
    <s v="CT2017"/>
    <s v="Allegheny Foundation_Mountain Watershed Association200510000"/>
    <x v="0"/>
    <x v="170"/>
    <x v="10"/>
    <x v="20"/>
    <m/>
    <x v="1"/>
    <x v="1"/>
    <m/>
  </r>
  <r>
    <s v="CT2017"/>
    <s v="Allegheny Foundation_Pennsylvania Trolley Museum2005250000"/>
    <x v="0"/>
    <x v="19"/>
    <x v="31"/>
    <x v="20"/>
    <m/>
    <x v="1"/>
    <x v="1"/>
    <m/>
  </r>
  <r>
    <s v="CT2017"/>
    <s v="Allegheny Foundation_Philanthropy Roundtable200510000"/>
    <x v="0"/>
    <x v="80"/>
    <x v="10"/>
    <x v="20"/>
    <m/>
    <x v="2"/>
    <x v="0"/>
    <m/>
  </r>
  <r>
    <s v="CT2017"/>
    <s v="Allegheny Foundation_Philanthropy Roundtable200525000"/>
    <x v="0"/>
    <x v="80"/>
    <x v="6"/>
    <x v="20"/>
    <m/>
    <x v="2"/>
    <x v="0"/>
    <m/>
  </r>
  <r>
    <s v="CT2015"/>
    <s v="Allegheny Foundation_Pittsburgh History &amp; Landmarks Foundation200512000"/>
    <x v="0"/>
    <x v="21"/>
    <x v="34"/>
    <x v="20"/>
    <m/>
    <x v="1"/>
    <x v="1"/>
    <m/>
  </r>
  <r>
    <s v="CT2017"/>
    <s v="Allegheny Foundation_Pittsburgh History &amp; Landmarks Foundation200512000"/>
    <x v="0"/>
    <x v="21"/>
    <x v="34"/>
    <x v="20"/>
    <m/>
    <x v="1"/>
    <x v="1"/>
    <m/>
  </r>
  <r>
    <s v="CT2017"/>
    <s v="Allegheny Foundation_Pittsburgh Urban Leadership Service Experience PULSE200510000"/>
    <x v="0"/>
    <x v="186"/>
    <x v="10"/>
    <x v="20"/>
    <m/>
    <x v="1"/>
    <x v="1"/>
    <m/>
  </r>
  <r>
    <s v="CT2017"/>
    <s v="Allegheny Foundation_Point Park University200550000"/>
    <x v="0"/>
    <x v="150"/>
    <x v="7"/>
    <x v="20"/>
    <m/>
    <x v="1"/>
    <x v="2"/>
    <m/>
  </r>
  <r>
    <s v="CT2017"/>
    <s v="Allegheny Foundation_Project Prevention200525000"/>
    <x v="0"/>
    <x v="134"/>
    <x v="6"/>
    <x v="20"/>
    <m/>
    <x v="1"/>
    <x v="1"/>
    <m/>
  </r>
  <r>
    <s v="CT2017"/>
    <s v="Allegheny Foundation_River City Brass Band200550000"/>
    <x v="0"/>
    <x v="24"/>
    <x v="7"/>
    <x v="20"/>
    <m/>
    <x v="1"/>
    <x v="1"/>
    <m/>
  </r>
  <r>
    <s v="CT2017"/>
    <s v="Allegheny Foundation_Rosedale Block Cluster200530000"/>
    <x v="0"/>
    <x v="172"/>
    <x v="16"/>
    <x v="20"/>
    <m/>
    <x v="1"/>
    <x v="1"/>
    <m/>
  </r>
  <r>
    <s v="CT2017"/>
    <s v="Allegheny Foundation_Student Conservation Association200525000"/>
    <x v="0"/>
    <x v="187"/>
    <x v="6"/>
    <x v="20"/>
    <m/>
    <x v="1"/>
    <x v="1"/>
    <m/>
  </r>
  <r>
    <s v="CT2017"/>
    <s v="Allegheny Foundation_The Union Project200525000"/>
    <x v="0"/>
    <x v="174"/>
    <x v="6"/>
    <x v="20"/>
    <m/>
    <x v="3"/>
    <x v="1"/>
    <m/>
  </r>
  <r>
    <s v="CT2017"/>
    <s v="Allegheny Foundation_Tutwiler Community Education Center200510000"/>
    <x v="0"/>
    <x v="56"/>
    <x v="10"/>
    <x v="20"/>
    <m/>
    <x v="1"/>
    <x v="1"/>
    <m/>
  </r>
  <r>
    <s v="CT2017"/>
    <s v="Allegheny Foundation_Westmoreland County Food Bank200520000"/>
    <x v="0"/>
    <x v="163"/>
    <x v="15"/>
    <x v="20"/>
    <m/>
    <x v="1"/>
    <x v="1"/>
    <m/>
  </r>
  <r>
    <s v="CT2017"/>
    <s v="Allegheny Foundation_Westmoreland Museum of American Art2005100000"/>
    <x v="0"/>
    <x v="57"/>
    <x v="0"/>
    <x v="20"/>
    <m/>
    <x v="1"/>
    <x v="1"/>
    <m/>
  </r>
  <r>
    <s v="CT2017"/>
    <s v="Allegheny Foundation_Westmoreland Museum of American Art2005250000"/>
    <x v="0"/>
    <x v="57"/>
    <x v="31"/>
    <x v="20"/>
    <m/>
    <x v="1"/>
    <x v="1"/>
    <m/>
  </r>
  <r>
    <s v="CT2017"/>
    <s v="Allegheny Foundation_Action for Animals200610000"/>
    <x v="0"/>
    <x v="137"/>
    <x v="10"/>
    <x v="21"/>
    <m/>
    <x v="1"/>
    <x v="1"/>
    <m/>
  </r>
  <r>
    <s v="CT2017"/>
    <s v="Allegheny Foundation_Allegheny Institute for Public Policy2006125000"/>
    <x v="0"/>
    <x v="84"/>
    <x v="46"/>
    <x v="21"/>
    <m/>
    <x v="3"/>
    <x v="0"/>
    <m/>
  </r>
  <r>
    <s v="CT2017"/>
    <s v="Allegheny Foundation_American Legislative Exchange Council200665000"/>
    <x v="0"/>
    <x v="0"/>
    <x v="41"/>
    <x v="21"/>
    <m/>
    <x v="0"/>
    <x v="0"/>
    <m/>
  </r>
  <r>
    <s v="CT2017"/>
    <s v="Allegheny Foundation_Andrew Carnegie Free Library200650000"/>
    <x v="0"/>
    <x v="188"/>
    <x v="7"/>
    <x v="21"/>
    <m/>
    <x v="1"/>
    <x v="1"/>
    <m/>
  </r>
  <r>
    <s v="CT2017"/>
    <s v="Allegheny Foundation_Animal Rescue League of Western Pennsylvania200625000"/>
    <x v="0"/>
    <x v="153"/>
    <x v="6"/>
    <x v="21"/>
    <m/>
    <x v="1"/>
    <x v="1"/>
    <m/>
  </r>
  <r>
    <s v="CT2017"/>
    <s v="Allegheny Foundation_Auberle200624000"/>
    <x v="0"/>
    <x v="189"/>
    <x v="58"/>
    <x v="21"/>
    <m/>
    <x v="1"/>
    <x v="1"/>
    <m/>
  </r>
  <r>
    <s v="CT2017"/>
    <s v="Allegheny Foundation_Bach Choir of Pittsburgh200610000"/>
    <x v="0"/>
    <x v="179"/>
    <x v="10"/>
    <x v="21"/>
    <m/>
    <x v="1"/>
    <x v="1"/>
    <m/>
  </r>
  <r>
    <s v="CT2017"/>
    <s v="Allegheny Foundation_Bay Area Electric Railway Association200650000"/>
    <x v="0"/>
    <x v="190"/>
    <x v="7"/>
    <x v="21"/>
    <m/>
    <x v="1"/>
    <x v="1"/>
    <m/>
  </r>
  <r>
    <s v="CT2017"/>
    <s v="Allegheny Foundation_Bidwell Training Center200625000"/>
    <x v="0"/>
    <x v="181"/>
    <x v="6"/>
    <x v="21"/>
    <m/>
    <x v="1"/>
    <x v="1"/>
    <m/>
  </r>
  <r>
    <s v="CT2017"/>
    <s v="Allegheny Foundation_Bill of Rights Institute200625000"/>
    <x v="0"/>
    <x v="182"/>
    <x v="6"/>
    <x v="21"/>
    <m/>
    <x v="2"/>
    <x v="0"/>
    <m/>
  </r>
  <r>
    <s v="CT2017"/>
    <s v="Allegheny Foundation_Boy Scouts of America - Greater Pittsburgh Council200625000"/>
    <x v="0"/>
    <x v="66"/>
    <x v="6"/>
    <x v="21"/>
    <m/>
    <x v="1"/>
    <x v="1"/>
    <m/>
  </r>
  <r>
    <s v="CT2017"/>
    <s v="Allegheny Foundation_Boy Scouts of America - Westmoreland - Fayette Council200650000"/>
    <x v="0"/>
    <x v="191"/>
    <x v="7"/>
    <x v="21"/>
    <m/>
    <x v="1"/>
    <x v="1"/>
    <m/>
  </r>
  <r>
    <s v="CT2015"/>
    <s v="Allegheny Foundation_Boys &amp; Girls Clubs of Western Pennsylvania200680000"/>
    <x v="0"/>
    <x v="5"/>
    <x v="19"/>
    <x v="21"/>
    <m/>
    <x v="1"/>
    <x v="1"/>
    <m/>
  </r>
  <r>
    <s v="CT2017"/>
    <s v="Allegheny Foundation_Boys &amp; Girls Clubs of Western Pennsylvania200680000"/>
    <x v="0"/>
    <x v="5"/>
    <x v="19"/>
    <x v="21"/>
    <m/>
    <x v="1"/>
    <x v="1"/>
    <m/>
  </r>
  <r>
    <s v="CT2017"/>
    <s v="Allegheny Foundation_Brownsville Area Revitalization Corporation200645000"/>
    <x v="0"/>
    <x v="67"/>
    <x v="54"/>
    <x v="21"/>
    <m/>
    <x v="1"/>
    <x v="1"/>
    <m/>
  </r>
  <r>
    <s v="CT2017"/>
    <s v="Allegheny Foundation_Carnegie Library of Homestead200630000"/>
    <x v="0"/>
    <x v="49"/>
    <x v="16"/>
    <x v="21"/>
    <m/>
    <x v="1"/>
    <x v="1"/>
    <m/>
  </r>
  <r>
    <s v="CT2017"/>
    <s v="Allegheny Foundation_Carnegie Library of McKeesport200625000"/>
    <x v="0"/>
    <x v="192"/>
    <x v="6"/>
    <x v="21"/>
    <m/>
    <x v="1"/>
    <x v="1"/>
    <m/>
  </r>
  <r>
    <s v="CT2017"/>
    <s v="Allegheny Foundation_Commonwealth Education Organization200625000"/>
    <x v="0"/>
    <x v="165"/>
    <x v="6"/>
    <x v="21"/>
    <m/>
    <x v="1"/>
    <x v="1"/>
    <m/>
  </r>
  <r>
    <s v="CT2017"/>
    <s v="Allegheny Foundation_Crossroads Foundation2006100000"/>
    <x v="0"/>
    <x v="166"/>
    <x v="0"/>
    <x v="21"/>
    <m/>
    <x v="1"/>
    <x v="1"/>
    <m/>
  </r>
  <r>
    <s v="CT2017"/>
    <s v="Allegheny Foundation_Crossroads Foundation200650000"/>
    <x v="0"/>
    <x v="166"/>
    <x v="7"/>
    <x v="21"/>
    <m/>
    <x v="1"/>
    <x v="1"/>
    <m/>
  </r>
  <r>
    <s v="CT2017"/>
    <s v="Allegheny Foundation_David Horowitz Freedom Center2006150000"/>
    <x v="0"/>
    <x v="121"/>
    <x v="23"/>
    <x v="21"/>
    <m/>
    <x v="2"/>
    <x v="0"/>
    <m/>
  </r>
  <r>
    <s v="CT2017"/>
    <s v="Allegheny Foundation_Dunbar Historical Society200625000"/>
    <x v="0"/>
    <x v="193"/>
    <x v="6"/>
    <x v="21"/>
    <m/>
    <x v="1"/>
    <x v="1"/>
    <m/>
  </r>
  <r>
    <s v="CT2017"/>
    <s v="Allegheny Foundation_Extra Mile Education Foundation2006125000"/>
    <x v="0"/>
    <x v="69"/>
    <x v="46"/>
    <x v="21"/>
    <m/>
    <x v="1"/>
    <x v="1"/>
    <m/>
  </r>
  <r>
    <s v="CT2015"/>
    <s v="Allegheny Foundation_Frick Art &amp; Historical Center200635000"/>
    <x v="0"/>
    <x v="88"/>
    <x v="36"/>
    <x v="21"/>
    <m/>
    <x v="1"/>
    <x v="1"/>
    <m/>
  </r>
  <r>
    <s v="CT2015"/>
    <s v="Allegheny Foundation_Frick Art &amp; Historical Center200640000"/>
    <x v="0"/>
    <x v="88"/>
    <x v="17"/>
    <x v="21"/>
    <m/>
    <x v="1"/>
    <x v="1"/>
    <m/>
  </r>
  <r>
    <s v="CT2017"/>
    <s v="Allegheny Foundation_Frick Art &amp; Historical Center200635000"/>
    <x v="0"/>
    <x v="88"/>
    <x v="36"/>
    <x v="21"/>
    <m/>
    <x v="1"/>
    <x v="1"/>
    <m/>
  </r>
  <r>
    <s v="CT2017"/>
    <s v="Allegheny Foundation_Frick Art &amp; Historical Center200640000"/>
    <x v="0"/>
    <x v="88"/>
    <x v="17"/>
    <x v="21"/>
    <m/>
    <x v="1"/>
    <x v="1"/>
    <m/>
  </r>
  <r>
    <s v="CT2017"/>
    <s v="Allegheny Foundation_Goodwill Industries of Pittsburgh200625000"/>
    <x v="0"/>
    <x v="12"/>
    <x v="6"/>
    <x v="21"/>
    <m/>
    <x v="1"/>
    <x v="1"/>
    <m/>
  </r>
  <r>
    <s v="CT2017"/>
    <s v="Allegheny Foundation_Greater Pittsburgh Community Food Bank200650000"/>
    <x v="0"/>
    <x v="113"/>
    <x v="7"/>
    <x v="21"/>
    <m/>
    <x v="1"/>
    <x v="1"/>
    <m/>
  </r>
  <r>
    <s v="CT2017"/>
    <s v="Allegheny Foundation_Grow Pittsburgh200625000"/>
    <x v="0"/>
    <x v="194"/>
    <x v="6"/>
    <x v="21"/>
    <m/>
    <x v="1"/>
    <x v="1"/>
    <m/>
  </r>
  <r>
    <s v="CT2017"/>
    <s v="Allegheny Foundation_Historical Society of Carnegie200615000"/>
    <x v="0"/>
    <x v="168"/>
    <x v="13"/>
    <x v="21"/>
    <m/>
    <x v="1"/>
    <x v="1"/>
    <m/>
  </r>
  <r>
    <s v="CT2017"/>
    <s v="Allegheny Foundation_Imani Christian Academy (Pittsburgh PA)200630000"/>
    <x v="0"/>
    <x v="195"/>
    <x v="16"/>
    <x v="21"/>
    <m/>
    <x v="1"/>
    <x v="1"/>
    <m/>
  </r>
  <r>
    <s v="CT2017"/>
    <s v="Allegheny Foundation_Imani Christian Academy (Pittsburgh PA)200695000"/>
    <x v="0"/>
    <x v="195"/>
    <x v="97"/>
    <x v="21"/>
    <m/>
    <x v="1"/>
    <x v="1"/>
    <m/>
  </r>
  <r>
    <s v="CT2017"/>
    <s v="Allegheny Foundation_Indiana University of Pennsylvania - John P. Murtha Institute for Homeland Security2006100000"/>
    <x v="0"/>
    <x v="196"/>
    <x v="0"/>
    <x v="21"/>
    <m/>
    <x v="1"/>
    <x v="2"/>
    <m/>
  </r>
  <r>
    <s v="CT2017"/>
    <s v="Allegheny Foundation_Ligonier Borough Volunteer Hose Company No. 4200625000"/>
    <x v="0"/>
    <x v="197"/>
    <x v="6"/>
    <x v="21"/>
    <m/>
    <x v="1"/>
    <x v="1"/>
    <m/>
  </r>
  <r>
    <s v="CT2017"/>
    <s v="Allegheny Foundation_Ligonier Valley Rail Road Association200625000"/>
    <x v="0"/>
    <x v="185"/>
    <x v="6"/>
    <x v="21"/>
    <m/>
    <x v="1"/>
    <x v="1"/>
    <m/>
  </r>
  <r>
    <s v="CT2017"/>
    <s v="Allegheny Foundation_Lincoln Institute of Public Opinion Research2006100000"/>
    <x v="0"/>
    <x v="79"/>
    <x v="0"/>
    <x v="21"/>
    <m/>
    <x v="1"/>
    <x v="0"/>
    <m/>
  </r>
  <r>
    <s v="CT2017"/>
    <s v="Allegheny Foundation_Loyalhanna Watershed Association200650000"/>
    <x v="0"/>
    <x v="146"/>
    <x v="7"/>
    <x v="21"/>
    <m/>
    <x v="1"/>
    <x v="1"/>
    <m/>
  </r>
  <r>
    <s v="CT2017"/>
    <s v="Allegheny Foundation_Maldon Institute200625000"/>
    <x v="0"/>
    <x v="33"/>
    <x v="6"/>
    <x v="21"/>
    <m/>
    <x v="1"/>
    <x v="0"/>
    <m/>
  </r>
  <r>
    <s v="CT2017"/>
    <s v="Allegheny Foundation_Manchester Bidwell Corporation200650000"/>
    <x v="0"/>
    <x v="147"/>
    <x v="7"/>
    <x v="21"/>
    <m/>
    <x v="1"/>
    <x v="1"/>
    <m/>
  </r>
  <r>
    <s v="CT2017"/>
    <s v="Allegheny Foundation_McKeesport Heritage Center20065000"/>
    <x v="0"/>
    <x v="198"/>
    <x v="4"/>
    <x v="21"/>
    <m/>
    <x v="1"/>
    <x v="1"/>
    <m/>
  </r>
  <r>
    <s v="CT2017"/>
    <s v="Allegheny Foundation_Mountain Watershed Association200610000"/>
    <x v="0"/>
    <x v="170"/>
    <x v="10"/>
    <x v="21"/>
    <m/>
    <x v="1"/>
    <x v="1"/>
    <m/>
  </r>
  <r>
    <s v="CT2017"/>
    <s v="Allegheny Foundation_National Law Enforcement Officers Memorial Fund200625000"/>
    <x v="0"/>
    <x v="199"/>
    <x v="6"/>
    <x v="21"/>
    <m/>
    <x v="1"/>
    <x v="1"/>
    <m/>
  </r>
  <r>
    <s v="CT2017"/>
    <s v="Allegheny Foundation_Northside Leadership Conference200610000"/>
    <x v="0"/>
    <x v="171"/>
    <x v="10"/>
    <x v="21"/>
    <m/>
    <x v="1"/>
    <x v="1"/>
    <m/>
  </r>
  <r>
    <s v="CT2015"/>
    <s v="Allegheny Foundation_Pennsylvania Right To Work Defense &amp; Education Foundation200625000"/>
    <x v="0"/>
    <x v="200"/>
    <x v="6"/>
    <x v="21"/>
    <m/>
    <x v="2"/>
    <x v="0"/>
    <m/>
  </r>
  <r>
    <s v="CT2017"/>
    <s v="Allegheny Foundation_Pennsylvania Right To Work Defense &amp; Education Foundation200625000"/>
    <x v="0"/>
    <x v="200"/>
    <x v="6"/>
    <x v="21"/>
    <m/>
    <x v="2"/>
    <x v="0"/>
    <m/>
  </r>
  <r>
    <s v="CT2017"/>
    <s v="Allegheny Foundation_Philanthropy Roundtable200620000"/>
    <x v="0"/>
    <x v="80"/>
    <x v="15"/>
    <x v="21"/>
    <m/>
    <x v="2"/>
    <x v="0"/>
    <m/>
  </r>
  <r>
    <s v="CT2015"/>
    <s v="Allegheny Foundation_Pittsburgh History &amp; Landmarks Foundation200610000"/>
    <x v="0"/>
    <x v="21"/>
    <x v="10"/>
    <x v="21"/>
    <m/>
    <x v="1"/>
    <x v="1"/>
    <m/>
  </r>
  <r>
    <s v="CT2017"/>
    <s v="Allegheny Foundation_Pittsburgh History &amp; Landmarks Foundation200610000"/>
    <x v="0"/>
    <x v="21"/>
    <x v="10"/>
    <x v="21"/>
    <m/>
    <x v="1"/>
    <x v="1"/>
    <m/>
  </r>
  <r>
    <s v="CT2017"/>
    <s v="Allegheny Foundation_Project Prevention2006100000"/>
    <x v="0"/>
    <x v="134"/>
    <x v="0"/>
    <x v="21"/>
    <m/>
    <x v="1"/>
    <x v="1"/>
    <m/>
  </r>
  <r>
    <s v="CT2017"/>
    <s v="Allegheny Foundation_River City Brass Band2006100000"/>
    <x v="0"/>
    <x v="24"/>
    <x v="0"/>
    <x v="21"/>
    <m/>
    <x v="1"/>
    <x v="1"/>
    <m/>
  </r>
  <r>
    <s v="CT2017"/>
    <s v="Allegheny Foundation_Rosedale Block Cluster200640000"/>
    <x v="0"/>
    <x v="172"/>
    <x v="17"/>
    <x v="21"/>
    <m/>
    <x v="1"/>
    <x v="1"/>
    <m/>
  </r>
  <r>
    <s v="CT2017"/>
    <s v="Allegheny Foundation_Saint Vincent Archabbey200625000"/>
    <x v="0"/>
    <x v="101"/>
    <x v="6"/>
    <x v="21"/>
    <m/>
    <x v="1"/>
    <x v="1"/>
    <m/>
  </r>
  <r>
    <s v="CT2017"/>
    <s v="Allegheny Foundation_Salvation Army - Western Pennsylvania Division200625000"/>
    <x v="0"/>
    <x v="65"/>
    <x v="6"/>
    <x v="21"/>
    <m/>
    <x v="1"/>
    <x v="1"/>
    <m/>
  </r>
  <r>
    <s v="CT2017"/>
    <s v="Allegheny Foundation_The Cleveland Police Museum200610000"/>
    <x v="0"/>
    <x v="173"/>
    <x v="10"/>
    <x v="21"/>
    <m/>
    <x v="1"/>
    <x v="1"/>
    <m/>
  </r>
  <r>
    <s v="CT2017"/>
    <s v="Allegheny Foundation_The Cleveland Police Museum200632800"/>
    <x v="0"/>
    <x v="173"/>
    <x v="98"/>
    <x v="21"/>
    <m/>
    <x v="1"/>
    <x v="1"/>
    <m/>
  </r>
  <r>
    <s v="CT2017"/>
    <s v="Allegheny Foundation_The Neighborhood Academy (Pittsburgh PA)200610000"/>
    <x v="0"/>
    <x v="201"/>
    <x v="10"/>
    <x v="21"/>
    <m/>
    <x v="1"/>
    <x v="1"/>
    <m/>
  </r>
  <r>
    <s v="CT2017"/>
    <s v="Allegheny Foundation_The Pittsburgh Project200610000"/>
    <x v="0"/>
    <x v="73"/>
    <x v="10"/>
    <x v="21"/>
    <m/>
    <x v="1"/>
    <x v="1"/>
    <m/>
  </r>
  <r>
    <s v="CT2017"/>
    <s v="Allegheny Foundation_The Union Project200620000"/>
    <x v="0"/>
    <x v="174"/>
    <x v="15"/>
    <x v="21"/>
    <m/>
    <x v="3"/>
    <x v="1"/>
    <m/>
  </r>
  <r>
    <s v="CT2017"/>
    <s v="Allegheny Foundation_The Union Project200625000"/>
    <x v="0"/>
    <x v="174"/>
    <x v="6"/>
    <x v="21"/>
    <m/>
    <x v="3"/>
    <x v="1"/>
    <m/>
  </r>
  <r>
    <s v="CT2017"/>
    <s v="Allegheny Foundation_Tutwiler Community Education Center200610000"/>
    <x v="0"/>
    <x v="56"/>
    <x v="10"/>
    <x v="21"/>
    <m/>
    <x v="1"/>
    <x v="1"/>
    <m/>
  </r>
  <r>
    <s v="CT2017"/>
    <s v="Allegheny Foundation_USS Constitution Museum Foundation20065000"/>
    <x v="0"/>
    <x v="202"/>
    <x v="4"/>
    <x v="21"/>
    <m/>
    <x v="1"/>
    <x v="1"/>
    <m/>
  </r>
  <r>
    <s v="CT2017"/>
    <s v="Allegheny Foundation_Vandergrift Improvement Program2006300000"/>
    <x v="0"/>
    <x v="203"/>
    <x v="28"/>
    <x v="21"/>
    <m/>
    <x v="1"/>
    <x v="1"/>
    <m/>
  </r>
  <r>
    <s v="CT2017"/>
    <s v="Allegheny Foundation_Westmoreland County Food Bank200620000"/>
    <x v="0"/>
    <x v="163"/>
    <x v="15"/>
    <x v="21"/>
    <m/>
    <x v="1"/>
    <x v="1"/>
    <m/>
  </r>
  <r>
    <s v="CT2017"/>
    <s v="Allegheny Foundation_Westmoreland Museum of American Art2006150000"/>
    <x v="0"/>
    <x v="57"/>
    <x v="23"/>
    <x v="21"/>
    <m/>
    <x v="1"/>
    <x v="1"/>
    <m/>
  </r>
  <r>
    <s v="CT2017"/>
    <s v="Allegheny Foundation_Westmoreland Museum of American Art200635000"/>
    <x v="0"/>
    <x v="57"/>
    <x v="36"/>
    <x v="21"/>
    <m/>
    <x v="1"/>
    <x v="1"/>
    <m/>
  </r>
  <r>
    <s v="CT2017"/>
    <s v="Allegheny Foundation_Woodlawn Foundation Inc.200610000"/>
    <x v="0"/>
    <x v="204"/>
    <x v="10"/>
    <x v="21"/>
    <m/>
    <x v="1"/>
    <x v="1"/>
    <m/>
  </r>
  <r>
    <s v="CT2017"/>
    <s v="Allegheny Foundation_Allegheny Institute for Public Policy2007125000"/>
    <x v="0"/>
    <x v="84"/>
    <x v="46"/>
    <x v="22"/>
    <m/>
    <x v="3"/>
    <x v="0"/>
    <m/>
  </r>
  <r>
    <s v="CT2017"/>
    <s v="Allegheny Foundation_Alliance for School Choice200710000"/>
    <x v="0"/>
    <x v="205"/>
    <x v="10"/>
    <x v="22"/>
    <m/>
    <x v="2"/>
    <x v="0"/>
    <m/>
  </r>
  <r>
    <s v="CT2017"/>
    <s v="Allegheny Foundation_American Legislative Exchange Council200750000"/>
    <x v="0"/>
    <x v="0"/>
    <x v="7"/>
    <x v="22"/>
    <m/>
    <x v="0"/>
    <x v="0"/>
    <m/>
  </r>
  <r>
    <s v="CT2017"/>
    <s v="Allegheny Foundation_Auberle200725000"/>
    <x v="0"/>
    <x v="189"/>
    <x v="6"/>
    <x v="22"/>
    <m/>
    <x v="1"/>
    <x v="1"/>
    <m/>
  </r>
  <r>
    <s v="CT2017"/>
    <s v="Allegheny Foundation_Bach Choir of Pittsburgh200710000"/>
    <x v="0"/>
    <x v="179"/>
    <x v="10"/>
    <x v="22"/>
    <m/>
    <x v="1"/>
    <x v="1"/>
    <m/>
  </r>
  <r>
    <s v="CT2017"/>
    <s v="Allegheny Foundation_Bay Area Electric Railway Association200787500"/>
    <x v="0"/>
    <x v="190"/>
    <x v="99"/>
    <x v="22"/>
    <m/>
    <x v="1"/>
    <x v="1"/>
    <m/>
  </r>
  <r>
    <s v="CT2017"/>
    <s v="Allegheny Foundation_Bill of Rights Institute200760000"/>
    <x v="0"/>
    <x v="182"/>
    <x v="1"/>
    <x v="22"/>
    <m/>
    <x v="2"/>
    <x v="0"/>
    <m/>
  </r>
  <r>
    <s v="CT2015"/>
    <s v="Allegheny Foundation_Boys &amp; Girls Clubs of Western Pennsylvania2007440000"/>
    <x v="0"/>
    <x v="5"/>
    <x v="100"/>
    <x v="22"/>
    <m/>
    <x v="1"/>
    <x v="1"/>
    <m/>
  </r>
  <r>
    <s v="CT2017"/>
    <s v="Allegheny Foundation_Boys &amp; Girls Clubs of Western Pennsylvania2007440000"/>
    <x v="0"/>
    <x v="5"/>
    <x v="100"/>
    <x v="22"/>
    <m/>
    <x v="1"/>
    <x v="1"/>
    <m/>
  </r>
  <r>
    <s v="CT2017"/>
    <s v="Allegheny Foundation_Braddock's Field Historical Society200740000"/>
    <x v="0"/>
    <x v="39"/>
    <x v="17"/>
    <x v="22"/>
    <m/>
    <x v="1"/>
    <x v="1"/>
    <m/>
  </r>
  <r>
    <s v="CT2017"/>
    <s v="Allegheny Foundation_Brownsville Area Revitalization Corporation200750000"/>
    <x v="0"/>
    <x v="67"/>
    <x v="7"/>
    <x v="22"/>
    <m/>
    <x v="1"/>
    <x v="1"/>
    <m/>
  </r>
  <r>
    <s v="CT2017"/>
    <s v="Allegheny Foundation_Carnegie Library of Homestead200730000"/>
    <x v="0"/>
    <x v="49"/>
    <x v="16"/>
    <x v="22"/>
    <m/>
    <x v="1"/>
    <x v="1"/>
    <m/>
  </r>
  <r>
    <s v="CT2017"/>
    <s v="Allegheny Foundation_Carnegie Library of McKeesport200725000"/>
    <x v="0"/>
    <x v="192"/>
    <x v="6"/>
    <x v="22"/>
    <m/>
    <x v="1"/>
    <x v="1"/>
    <m/>
  </r>
  <r>
    <s v="CT2017"/>
    <s v="Allegheny Foundation_Crossroads Foundation200750000"/>
    <x v="0"/>
    <x v="166"/>
    <x v="7"/>
    <x v="22"/>
    <m/>
    <x v="1"/>
    <x v="1"/>
    <m/>
  </r>
  <r>
    <s v="CT2017"/>
    <s v="Allegheny Foundation_David Horowitz Freedom Center2007100000"/>
    <x v="0"/>
    <x v="121"/>
    <x v="0"/>
    <x v="22"/>
    <m/>
    <x v="2"/>
    <x v="0"/>
    <m/>
  </r>
  <r>
    <s v="CT2017"/>
    <s v="Allegheny Foundation_Doctors Without Borders USA200710000"/>
    <x v="0"/>
    <x v="206"/>
    <x v="10"/>
    <x v="22"/>
    <m/>
    <x v="1"/>
    <x v="1"/>
    <m/>
  </r>
  <r>
    <s v="CT2017"/>
    <s v="Allegheny Foundation_East End United Community Center2007100000"/>
    <x v="0"/>
    <x v="207"/>
    <x v="0"/>
    <x v="22"/>
    <m/>
    <x v="1"/>
    <x v="1"/>
    <m/>
  </r>
  <r>
    <s v="CT2017"/>
    <s v="Allegheny Foundation_Extra Mile Foundation2007250000"/>
    <x v="0"/>
    <x v="208"/>
    <x v="31"/>
    <x v="22"/>
    <m/>
    <x v="1"/>
    <x v="1"/>
    <m/>
  </r>
  <r>
    <s v="CT2017"/>
    <s v="Allegheny Foundation_Fayette County Community Action Agency200725000"/>
    <x v="0"/>
    <x v="209"/>
    <x v="6"/>
    <x v="22"/>
    <m/>
    <x v="1"/>
    <x v="1"/>
    <m/>
  </r>
  <r>
    <s v="CT2015"/>
    <s v="Allegheny Foundation_Frick Art &amp; Historical Center200750000"/>
    <x v="0"/>
    <x v="88"/>
    <x v="7"/>
    <x v="22"/>
    <m/>
    <x v="1"/>
    <x v="1"/>
    <m/>
  </r>
  <r>
    <s v="CT2017"/>
    <s v="Allegheny Foundation_Frick Art &amp; Historical Center200750000"/>
    <x v="0"/>
    <x v="88"/>
    <x v="7"/>
    <x v="22"/>
    <m/>
    <x v="1"/>
    <x v="1"/>
    <m/>
  </r>
  <r>
    <s v="CT2017"/>
    <s v="Allegheny Foundation_Glen Montessori School (Ernsworth PA)200710000"/>
    <x v="0"/>
    <x v="210"/>
    <x v="10"/>
    <x v="22"/>
    <m/>
    <x v="1"/>
    <x v="1"/>
    <m/>
  </r>
  <r>
    <s v="CT2017"/>
    <s v="Allegheny Foundation_Goodwill Industries of Pittsburgh200725000"/>
    <x v="0"/>
    <x v="12"/>
    <x v="6"/>
    <x v="22"/>
    <m/>
    <x v="1"/>
    <x v="1"/>
    <m/>
  </r>
  <r>
    <s v="CT2017"/>
    <s v="Allegheny Foundation_Greater Pittsburgh Community Food Bank200750000"/>
    <x v="0"/>
    <x v="113"/>
    <x v="7"/>
    <x v="22"/>
    <m/>
    <x v="1"/>
    <x v="1"/>
    <m/>
  </r>
  <r>
    <s v="CT2017"/>
    <s v="Allegheny Foundation_Guiding Eyes for the Blind200710000"/>
    <x v="0"/>
    <x v="167"/>
    <x v="10"/>
    <x v="22"/>
    <m/>
    <x v="1"/>
    <x v="1"/>
    <m/>
  </r>
  <r>
    <s v="CT2017"/>
    <s v="Allegheny Foundation_Historical Society of Carnegie200750000"/>
    <x v="0"/>
    <x v="168"/>
    <x v="7"/>
    <x v="22"/>
    <m/>
    <x v="1"/>
    <x v="1"/>
    <m/>
  </r>
  <r>
    <s v="CT2017"/>
    <s v="Allegheny Foundation_Imani Christian Academy (Pittsburgh PA)2007250000"/>
    <x v="0"/>
    <x v="195"/>
    <x v="31"/>
    <x v="22"/>
    <m/>
    <x v="1"/>
    <x v="1"/>
    <m/>
  </r>
  <r>
    <s v="CT2017"/>
    <s v="Allegheny Foundation_Light of Life Rescue Mission200735000"/>
    <x v="0"/>
    <x v="64"/>
    <x v="36"/>
    <x v="22"/>
    <m/>
    <x v="1"/>
    <x v="1"/>
    <m/>
  </r>
  <r>
    <s v="CT2017"/>
    <s v="Allegheny Foundation_Ligonier Valley Rail Road Association2007100000"/>
    <x v="0"/>
    <x v="185"/>
    <x v="0"/>
    <x v="22"/>
    <m/>
    <x v="1"/>
    <x v="1"/>
    <m/>
  </r>
  <r>
    <s v="CT2017"/>
    <s v="Allegheny Foundation_Lincoln Institute of Public Opinion Research200750000"/>
    <x v="0"/>
    <x v="79"/>
    <x v="7"/>
    <x v="22"/>
    <m/>
    <x v="1"/>
    <x v="0"/>
    <m/>
  </r>
  <r>
    <s v="CT2017"/>
    <s v="Allegheny Foundation_Loyalhanna Watershed Association2007275000"/>
    <x v="0"/>
    <x v="146"/>
    <x v="101"/>
    <x v="22"/>
    <m/>
    <x v="1"/>
    <x v="1"/>
    <m/>
  </r>
  <r>
    <s v="CT2017"/>
    <s v="Allegheny Foundation_McKeesport Heritage Center20075000"/>
    <x v="0"/>
    <x v="198"/>
    <x v="4"/>
    <x v="22"/>
    <m/>
    <x v="1"/>
    <x v="1"/>
    <m/>
  </r>
  <r>
    <s v="CT2017"/>
    <s v="Allegheny Foundation_McKeesport Symphony Society200725000"/>
    <x v="0"/>
    <x v="211"/>
    <x v="6"/>
    <x v="22"/>
    <m/>
    <x v="1"/>
    <x v="1"/>
    <m/>
  </r>
  <r>
    <s v="CT2017"/>
    <s v="Allegheny Foundation_Mountain Watershed Association200725000"/>
    <x v="0"/>
    <x v="170"/>
    <x v="6"/>
    <x v="22"/>
    <m/>
    <x v="1"/>
    <x v="1"/>
    <m/>
  </r>
  <r>
    <s v="CT2017"/>
    <s v="Allegheny Foundation_Pennsylvania Trolley Museum2007212000"/>
    <x v="0"/>
    <x v="19"/>
    <x v="102"/>
    <x v="22"/>
    <m/>
    <x v="1"/>
    <x v="1"/>
    <m/>
  </r>
  <r>
    <s v="CT2017"/>
    <s v="Allegheny Foundation_Pennsylvania Trolley Museum200750000"/>
    <x v="0"/>
    <x v="19"/>
    <x v="7"/>
    <x v="22"/>
    <m/>
    <x v="1"/>
    <x v="1"/>
    <m/>
  </r>
  <r>
    <s v="CT2017"/>
    <s v="Allegheny Foundation_Philanthropy Roundtable200710000"/>
    <x v="0"/>
    <x v="80"/>
    <x v="10"/>
    <x v="22"/>
    <m/>
    <x v="2"/>
    <x v="0"/>
    <m/>
  </r>
  <r>
    <s v="CT2017"/>
    <s v="Allegheny Foundation_Pittsburgh Urban Leadership Service Experience PULSE200710000"/>
    <x v="0"/>
    <x v="186"/>
    <x v="10"/>
    <x v="22"/>
    <m/>
    <x v="1"/>
    <x v="1"/>
    <m/>
  </r>
  <r>
    <s v="CT2017"/>
    <s v="Allegheny Foundation_Project Prevention200750000"/>
    <x v="0"/>
    <x v="134"/>
    <x v="7"/>
    <x v="22"/>
    <m/>
    <x v="1"/>
    <x v="1"/>
    <m/>
  </r>
  <r>
    <s v="CT2017"/>
    <s v="Allegheny Foundation_River City Brass Band200750000"/>
    <x v="0"/>
    <x v="24"/>
    <x v="7"/>
    <x v="22"/>
    <m/>
    <x v="1"/>
    <x v="1"/>
    <m/>
  </r>
  <r>
    <s v="CT2017"/>
    <s v="Allegheny Foundation_Rosedale Block Cluster200725000"/>
    <x v="0"/>
    <x v="172"/>
    <x v="6"/>
    <x v="22"/>
    <m/>
    <x v="1"/>
    <x v="1"/>
    <m/>
  </r>
  <r>
    <s v="CT2017"/>
    <s v="Allegheny Foundation_Saint Vincent College200735000"/>
    <x v="0"/>
    <x v="102"/>
    <x v="36"/>
    <x v="22"/>
    <m/>
    <x v="1"/>
    <x v="2"/>
    <m/>
  </r>
  <r>
    <s v="CT2017"/>
    <s v="Allegheny Foundation_The Cleveland Police Museum200736000"/>
    <x v="0"/>
    <x v="173"/>
    <x v="103"/>
    <x v="22"/>
    <m/>
    <x v="1"/>
    <x v="1"/>
    <m/>
  </r>
  <r>
    <s v="CT2017"/>
    <s v="Allegheny Foundation_The Heritage Foundation2007100000"/>
    <x v="0"/>
    <x v="212"/>
    <x v="0"/>
    <x v="22"/>
    <m/>
    <x v="0"/>
    <x v="0"/>
    <m/>
  </r>
  <r>
    <s v="CT2017"/>
    <s v="Allegheny Foundation_The Pittsburgh Project200710000"/>
    <x v="0"/>
    <x v="73"/>
    <x v="10"/>
    <x v="22"/>
    <m/>
    <x v="1"/>
    <x v="1"/>
    <m/>
  </r>
  <r>
    <s v="CT2017"/>
    <s v="Allegheny Foundation_Tutwiler Community Education Center200715000"/>
    <x v="0"/>
    <x v="56"/>
    <x v="13"/>
    <x v="22"/>
    <m/>
    <x v="1"/>
    <x v="1"/>
    <m/>
  </r>
  <r>
    <s v="CT2017"/>
    <s v="Allegheny Foundation_Westmoreland County Food Bank200750000"/>
    <x v="0"/>
    <x v="163"/>
    <x v="7"/>
    <x v="22"/>
    <m/>
    <x v="1"/>
    <x v="1"/>
    <m/>
  </r>
  <r>
    <s v="CT2017"/>
    <s v="Allegheny Foundation_Westmoreland Museum of American Art200795000"/>
    <x v="0"/>
    <x v="57"/>
    <x v="97"/>
    <x v="22"/>
    <m/>
    <x v="1"/>
    <x v="1"/>
    <m/>
  </r>
  <r>
    <s v="CT2017"/>
    <s v="Allegheny Foundation_Allegheny Institute for Public Policy2008125000"/>
    <x v="0"/>
    <x v="84"/>
    <x v="46"/>
    <x v="23"/>
    <m/>
    <x v="3"/>
    <x v="0"/>
    <m/>
  </r>
  <r>
    <s v="CT2017"/>
    <s v="Allegheny Foundation_Alliance for School Choice200810000"/>
    <x v="0"/>
    <x v="205"/>
    <x v="10"/>
    <x v="23"/>
    <m/>
    <x v="2"/>
    <x v="0"/>
    <m/>
  </r>
  <r>
    <s v="CT2017"/>
    <s v="Allegheny Foundation_Altoona Railroaders Memorial Museum200825000"/>
    <x v="0"/>
    <x v="38"/>
    <x v="6"/>
    <x v="23"/>
    <m/>
    <x v="1"/>
    <x v="1"/>
    <m/>
  </r>
  <r>
    <s v="CT2017"/>
    <s v="Allegheny Foundation_American Chestnut Foundation200820000"/>
    <x v="0"/>
    <x v="136"/>
    <x v="15"/>
    <x v="23"/>
    <m/>
    <x v="1"/>
    <x v="1"/>
    <m/>
  </r>
  <r>
    <s v="CT2017"/>
    <s v="Allegheny Foundation_American Legislative Exchange Council200850000"/>
    <x v="0"/>
    <x v="0"/>
    <x v="7"/>
    <x v="23"/>
    <m/>
    <x v="0"/>
    <x v="0"/>
    <m/>
  </r>
  <r>
    <s v="CT2017"/>
    <s v="Allegheny Foundation_Andrew Carnegie Free Library2008100000"/>
    <x v="0"/>
    <x v="188"/>
    <x v="0"/>
    <x v="23"/>
    <m/>
    <x v="1"/>
    <x v="1"/>
    <m/>
  </r>
  <r>
    <s v="CT2017"/>
    <s v="Allegheny Foundation_Animal Rescue League of Western Pennsylvania200825000"/>
    <x v="0"/>
    <x v="153"/>
    <x v="6"/>
    <x v="23"/>
    <m/>
    <x v="1"/>
    <x v="1"/>
    <m/>
  </r>
  <r>
    <s v="CT2017"/>
    <s v="Allegheny Foundation_Auberle200825000"/>
    <x v="0"/>
    <x v="189"/>
    <x v="6"/>
    <x v="23"/>
    <m/>
    <x v="1"/>
    <x v="1"/>
    <m/>
  </r>
  <r>
    <s v="CT2017"/>
    <s v="Allegheny Foundation_Bach Choir of Pittsburgh200810000"/>
    <x v="0"/>
    <x v="179"/>
    <x v="10"/>
    <x v="23"/>
    <m/>
    <x v="1"/>
    <x v="1"/>
    <m/>
  </r>
  <r>
    <s v="CT2015"/>
    <s v="Allegheny Foundation_Baltimore &amp; Ohio Railroad Museum20085000"/>
    <x v="0"/>
    <x v="164"/>
    <x v="4"/>
    <x v="23"/>
    <m/>
    <x v="1"/>
    <x v="1"/>
    <m/>
  </r>
  <r>
    <s v="CT2017"/>
    <s v="Allegheny Foundation_Baltimore &amp; Ohio Railroad Museum20085000"/>
    <x v="0"/>
    <x v="164"/>
    <x v="4"/>
    <x v="23"/>
    <m/>
    <x v="1"/>
    <x v="1"/>
    <m/>
  </r>
  <r>
    <s v="CT2017"/>
    <s v="Allegheny Foundation_Beginning With Books200825000"/>
    <x v="0"/>
    <x v="180"/>
    <x v="6"/>
    <x v="23"/>
    <m/>
    <x v="1"/>
    <x v="1"/>
    <m/>
  </r>
  <r>
    <s v="CT2017"/>
    <s v="Allegheny Foundation_Bill of Rights Institute200830000"/>
    <x v="0"/>
    <x v="182"/>
    <x v="16"/>
    <x v="23"/>
    <m/>
    <x v="2"/>
    <x v="0"/>
    <m/>
  </r>
  <r>
    <s v="CT2017"/>
    <s v="Allegheny Foundation_Boy Scouts of America - Greater Pittsburgh Council2008100000"/>
    <x v="0"/>
    <x v="66"/>
    <x v="0"/>
    <x v="23"/>
    <m/>
    <x v="1"/>
    <x v="1"/>
    <m/>
  </r>
  <r>
    <s v="CT2015"/>
    <s v="Allegheny Foundation_Boys &amp; Girls Clubs of Western Pennsylvania200840000"/>
    <x v="0"/>
    <x v="5"/>
    <x v="17"/>
    <x v="23"/>
    <m/>
    <x v="1"/>
    <x v="1"/>
    <m/>
  </r>
  <r>
    <s v="CT2017"/>
    <s v="Allegheny Foundation_Boys &amp; Girls Clubs of Western Pennsylvania200840000"/>
    <x v="0"/>
    <x v="5"/>
    <x v="17"/>
    <x v="23"/>
    <m/>
    <x v="1"/>
    <x v="1"/>
    <m/>
  </r>
  <r>
    <s v="CT2017"/>
    <s v="Allegheny Foundation_Brandywine Conservancy2008100000"/>
    <x v="0"/>
    <x v="40"/>
    <x v="0"/>
    <x v="23"/>
    <m/>
    <x v="2"/>
    <x v="0"/>
    <m/>
  </r>
  <r>
    <s v="CT2017"/>
    <s v="Allegheny Foundation_Brother's Brother Foundation200825000"/>
    <x v="0"/>
    <x v="213"/>
    <x v="6"/>
    <x v="23"/>
    <m/>
    <x v="1"/>
    <x v="1"/>
    <m/>
  </r>
  <r>
    <s v="CT2017"/>
    <s v="Allegheny Foundation_Brownsville Area Revitalization Corporation200812000"/>
    <x v="0"/>
    <x v="67"/>
    <x v="34"/>
    <x v="23"/>
    <m/>
    <x v="1"/>
    <x v="1"/>
    <m/>
  </r>
  <r>
    <s v="CT2017"/>
    <s v="Allegheny Foundation_Carnegie Library of Homestead200850000"/>
    <x v="0"/>
    <x v="49"/>
    <x v="7"/>
    <x v="23"/>
    <m/>
    <x v="1"/>
    <x v="1"/>
    <m/>
  </r>
  <r>
    <s v="CT2017"/>
    <s v="Allegheny Foundation_Commonwealth Education Organization200815000"/>
    <x v="0"/>
    <x v="165"/>
    <x v="13"/>
    <x v="23"/>
    <m/>
    <x v="1"/>
    <x v="1"/>
    <m/>
  </r>
  <r>
    <s v="CT2017"/>
    <s v="Allegheny Foundation_Crossroads Foundation200850000"/>
    <x v="0"/>
    <x v="166"/>
    <x v="7"/>
    <x v="23"/>
    <m/>
    <x v="1"/>
    <x v="1"/>
    <m/>
  </r>
  <r>
    <s v="CT2017"/>
    <s v="Allegheny Foundation_David Horowitz Freedom Center2008150000"/>
    <x v="0"/>
    <x v="121"/>
    <x v="23"/>
    <x v="23"/>
    <m/>
    <x v="2"/>
    <x v="0"/>
    <m/>
  </r>
  <r>
    <s v="CT2017"/>
    <s v="Allegheny Foundation_Doctors Without Borders USA200810000"/>
    <x v="0"/>
    <x v="206"/>
    <x v="10"/>
    <x v="23"/>
    <m/>
    <x v="1"/>
    <x v="1"/>
    <m/>
  </r>
  <r>
    <s v="CT2017"/>
    <s v="Allegheny Foundation_East Liberty Development Inc.200810000"/>
    <x v="0"/>
    <x v="62"/>
    <x v="10"/>
    <x v="23"/>
    <m/>
    <x v="1"/>
    <x v="1"/>
    <m/>
  </r>
  <r>
    <s v="CT2017"/>
    <s v="Allegheny Foundation_Extra Mile Education Foundation2008250000"/>
    <x v="0"/>
    <x v="69"/>
    <x v="31"/>
    <x v="23"/>
    <m/>
    <x v="1"/>
    <x v="1"/>
    <m/>
  </r>
  <r>
    <s v="CT2017"/>
    <s v="Allegheny Foundation_Family Guidance Inc.200850000"/>
    <x v="0"/>
    <x v="214"/>
    <x v="7"/>
    <x v="23"/>
    <m/>
    <x v="1"/>
    <x v="1"/>
    <m/>
  </r>
  <r>
    <s v="CT2017"/>
    <s v="Allegheny Foundation_Family House Inc.200850000"/>
    <x v="0"/>
    <x v="215"/>
    <x v="7"/>
    <x v="23"/>
    <m/>
    <x v="1"/>
    <x v="1"/>
    <m/>
  </r>
  <r>
    <s v="CT2017"/>
    <s v="Allegheny Foundation_Fayette County Community Action Agency200850000"/>
    <x v="0"/>
    <x v="209"/>
    <x v="7"/>
    <x v="23"/>
    <m/>
    <x v="1"/>
    <x v="1"/>
    <m/>
  </r>
  <r>
    <s v="CT2017"/>
    <s v="Allegheny Foundation_Garden Club of McKeesport200820000"/>
    <x v="0"/>
    <x v="89"/>
    <x v="15"/>
    <x v="23"/>
    <m/>
    <x v="1"/>
    <x v="1"/>
    <m/>
  </r>
  <r>
    <s v="CT2017"/>
    <s v="Allegheny Foundation_Gilda's Club Western Pennsylvania2008100000"/>
    <x v="0"/>
    <x v="183"/>
    <x v="0"/>
    <x v="23"/>
    <m/>
    <x v="1"/>
    <x v="1"/>
    <m/>
  </r>
  <r>
    <s v="CT2017"/>
    <s v="Allegheny Foundation_Goodwill Industries of Pittsburgh200825000"/>
    <x v="0"/>
    <x v="12"/>
    <x v="6"/>
    <x v="23"/>
    <m/>
    <x v="1"/>
    <x v="1"/>
    <m/>
  </r>
  <r>
    <s v="CT2017"/>
    <s v="Allegheny Foundation_Greater Pittsburgh Community Food Bank2008225000"/>
    <x v="0"/>
    <x v="113"/>
    <x v="14"/>
    <x v="23"/>
    <m/>
    <x v="1"/>
    <x v="1"/>
    <m/>
  </r>
  <r>
    <s v="CT2017"/>
    <s v="Allegheny Foundation_Grow Pittsburgh200810000"/>
    <x v="0"/>
    <x v="194"/>
    <x v="10"/>
    <x v="23"/>
    <m/>
    <x v="1"/>
    <x v="1"/>
    <m/>
  </r>
  <r>
    <s v="CT2017"/>
    <s v="Allegheny Foundation_Guiding Eyes for the Blind200810000"/>
    <x v="0"/>
    <x v="167"/>
    <x v="10"/>
    <x v="23"/>
    <m/>
    <x v="1"/>
    <x v="1"/>
    <m/>
  </r>
  <r>
    <s v="CT2017"/>
    <s v="Allegheny Foundation_Hill House Association2008100000"/>
    <x v="0"/>
    <x v="216"/>
    <x v="0"/>
    <x v="23"/>
    <m/>
    <x v="1"/>
    <x v="1"/>
    <m/>
  </r>
  <r>
    <s v="CT2017"/>
    <s v="Allegheny Foundation_Hosanna House200850000"/>
    <x v="0"/>
    <x v="217"/>
    <x v="7"/>
    <x v="23"/>
    <m/>
    <x v="1"/>
    <x v="1"/>
    <m/>
  </r>
  <r>
    <s v="CT2017"/>
    <s v="Allegheny Foundation_Imani Christian Academy (Pittsburgh PA)2008365000"/>
    <x v="0"/>
    <x v="195"/>
    <x v="104"/>
    <x v="23"/>
    <m/>
    <x v="1"/>
    <x v="1"/>
    <m/>
  </r>
  <r>
    <s v="CT2017"/>
    <s v="Allegheny Foundation_Light of Life Rescue Mission200850000"/>
    <x v="0"/>
    <x v="64"/>
    <x v="7"/>
    <x v="23"/>
    <m/>
    <x v="1"/>
    <x v="1"/>
    <m/>
  </r>
  <r>
    <s v="CT2017"/>
    <s v="Allegheny Foundation_Ligonier Borough Volunteer Hose Company No. 1200825000"/>
    <x v="0"/>
    <x v="218"/>
    <x v="6"/>
    <x v="23"/>
    <m/>
    <x v="1"/>
    <x v="1"/>
    <m/>
  </r>
  <r>
    <s v="CT2017"/>
    <s v="Allegheny Foundation_Ligonier Borough Volunteer Hose Company No. 1200825000"/>
    <x v="0"/>
    <x v="218"/>
    <x v="6"/>
    <x v="23"/>
    <m/>
    <x v="1"/>
    <x v="1"/>
    <m/>
  </r>
  <r>
    <s v="CT2017"/>
    <s v="Allegheny Foundation_Ligonier Valley Rail Road Association2008100000"/>
    <x v="0"/>
    <x v="185"/>
    <x v="0"/>
    <x v="23"/>
    <m/>
    <x v="1"/>
    <x v="1"/>
    <m/>
  </r>
  <r>
    <s v="CT2017"/>
    <s v="Allegheny Foundation_Ligonier Valley Rail Road Association200825000"/>
    <x v="0"/>
    <x v="185"/>
    <x v="6"/>
    <x v="23"/>
    <m/>
    <x v="1"/>
    <x v="1"/>
    <m/>
  </r>
  <r>
    <s v="CT2017"/>
    <s v="Allegheny Foundation_Lincoln Institute of Public Opinion Research200865000"/>
    <x v="0"/>
    <x v="79"/>
    <x v="41"/>
    <x v="23"/>
    <m/>
    <x v="1"/>
    <x v="0"/>
    <m/>
  </r>
  <r>
    <s v="CT2017"/>
    <s v="Allegheny Foundation_Manchester Bidwell Corporation2008150000"/>
    <x v="0"/>
    <x v="147"/>
    <x v="23"/>
    <x v="23"/>
    <m/>
    <x v="1"/>
    <x v="1"/>
    <m/>
  </r>
  <r>
    <s v="CT2017"/>
    <s v="Allegheny Foundation_Manchester Craftsmen's Guild2008150000"/>
    <x v="0"/>
    <x v="157"/>
    <x v="23"/>
    <x v="23"/>
    <m/>
    <x v="1"/>
    <x v="1"/>
    <m/>
  </r>
  <r>
    <s v="CT2017"/>
    <s v="Allegheny Foundation_McKeesport Heritage Center20085000"/>
    <x v="0"/>
    <x v="198"/>
    <x v="4"/>
    <x v="23"/>
    <m/>
    <x v="1"/>
    <x v="1"/>
    <m/>
  </r>
  <r>
    <s v="CT2017"/>
    <s v="Allegheny Foundation_McKeesport Housing Corporation200850000"/>
    <x v="0"/>
    <x v="219"/>
    <x v="7"/>
    <x v="23"/>
    <m/>
    <x v="1"/>
    <x v="1"/>
    <m/>
  </r>
  <r>
    <s v="CT2017"/>
    <s v="Allegheny Foundation_McKeesport Symphony Society200825000"/>
    <x v="0"/>
    <x v="211"/>
    <x v="6"/>
    <x v="23"/>
    <m/>
    <x v="1"/>
    <x v="1"/>
    <m/>
  </r>
  <r>
    <s v="CT2017"/>
    <s v="Allegheny Foundation_Mon Yough Community Services200810000"/>
    <x v="0"/>
    <x v="220"/>
    <x v="10"/>
    <x v="23"/>
    <m/>
    <x v="1"/>
    <x v="1"/>
    <m/>
  </r>
  <r>
    <s v="CT2017"/>
    <s v="Allegheny Foundation_Mon Yough Community Services200810000"/>
    <x v="0"/>
    <x v="220"/>
    <x v="10"/>
    <x v="23"/>
    <m/>
    <x v="1"/>
    <x v="1"/>
    <m/>
  </r>
  <r>
    <s v="CT2017"/>
    <s v="Allegheny Foundation_Mountain Watershed Association200825000"/>
    <x v="0"/>
    <x v="170"/>
    <x v="6"/>
    <x v="23"/>
    <m/>
    <x v="1"/>
    <x v="1"/>
    <m/>
  </r>
  <r>
    <s v="CT2017"/>
    <s v="Allegheny Foundation_National Flag Foundation20085000"/>
    <x v="0"/>
    <x v="221"/>
    <x v="4"/>
    <x v="23"/>
    <m/>
    <x v="1"/>
    <x v="2"/>
    <m/>
  </r>
  <r>
    <s v="CT2017"/>
    <s v="Allegheny Foundation_North Side Christian Health Center200825000"/>
    <x v="0"/>
    <x v="222"/>
    <x v="6"/>
    <x v="23"/>
    <m/>
    <x v="1"/>
    <x v="1"/>
    <m/>
  </r>
  <r>
    <s v="CT2017"/>
    <s v="Allegheny Foundation_Penn Hills Library200810000"/>
    <x v="0"/>
    <x v="223"/>
    <x v="10"/>
    <x v="23"/>
    <m/>
    <x v="1"/>
    <x v="1"/>
    <m/>
  </r>
  <r>
    <s v="CT2015"/>
    <s v="Allegheny Foundation_Pennsylvania Right To Work Defense &amp; Education Foundation200825000"/>
    <x v="0"/>
    <x v="200"/>
    <x v="6"/>
    <x v="23"/>
    <m/>
    <x v="2"/>
    <x v="0"/>
    <m/>
  </r>
  <r>
    <s v="CT2017"/>
    <s v="Allegheny Foundation_Pennsylvania Right To Work Defense &amp; Education Foundation200825000"/>
    <x v="0"/>
    <x v="200"/>
    <x v="6"/>
    <x v="23"/>
    <m/>
    <x v="2"/>
    <x v="0"/>
    <m/>
  </r>
  <r>
    <s v="CT2017"/>
    <s v="Allegheny Foundation_Pennsylvania Trolley Museum2008250000"/>
    <x v="0"/>
    <x v="19"/>
    <x v="31"/>
    <x v="23"/>
    <m/>
    <x v="1"/>
    <x v="1"/>
    <m/>
  </r>
  <r>
    <s v="CT2017"/>
    <s v="Allegheny Foundation_Philanthropy Roundtable200820000"/>
    <x v="0"/>
    <x v="80"/>
    <x v="15"/>
    <x v="23"/>
    <m/>
    <x v="2"/>
    <x v="0"/>
    <m/>
  </r>
  <r>
    <s v="CT2015"/>
    <s v="Allegheny Foundation_Pittsburgh History &amp; Landmarks Foundation2008707000"/>
    <x v="0"/>
    <x v="21"/>
    <x v="105"/>
    <x v="23"/>
    <m/>
    <x v="1"/>
    <x v="1"/>
    <m/>
  </r>
  <r>
    <s v="CT2017"/>
    <s v="Allegheny Foundation_Pittsburgh History &amp; Landmarks Foundation2008707000"/>
    <x v="0"/>
    <x v="21"/>
    <x v="105"/>
    <x v="23"/>
    <m/>
    <x v="1"/>
    <x v="1"/>
    <m/>
  </r>
  <r>
    <s v="CT2017"/>
    <s v="Allegheny Foundation_Pittsburgh Opera200825000"/>
    <x v="0"/>
    <x v="224"/>
    <x v="6"/>
    <x v="23"/>
    <m/>
    <x v="1"/>
    <x v="1"/>
    <m/>
  </r>
  <r>
    <s v="CT2017"/>
    <s v="Allegheny Foundation_Pittsburgh Public Theater200825000"/>
    <x v="0"/>
    <x v="225"/>
    <x v="6"/>
    <x v="23"/>
    <m/>
    <x v="1"/>
    <x v="1"/>
    <m/>
  </r>
  <r>
    <s v="CT2017"/>
    <s v="Allegheny Foundation_Project Prevention2008100000"/>
    <x v="0"/>
    <x v="134"/>
    <x v="0"/>
    <x v="23"/>
    <m/>
    <x v="1"/>
    <x v="1"/>
    <m/>
  </r>
  <r>
    <s v="CT2017"/>
    <s v="Allegheny Foundation_Remote Area Medical Foundation Inc.200850000"/>
    <x v="0"/>
    <x v="226"/>
    <x v="7"/>
    <x v="23"/>
    <m/>
    <x v="1"/>
    <x v="1"/>
    <m/>
  </r>
  <r>
    <s v="CT2017"/>
    <s v="Allegheny Foundation_River City Brass Band200850000"/>
    <x v="0"/>
    <x v="24"/>
    <x v="7"/>
    <x v="23"/>
    <m/>
    <x v="1"/>
    <x v="1"/>
    <m/>
  </r>
  <r>
    <s v="CT2017"/>
    <s v="Allegheny Foundation_Roman Catholic Archdiocese of Washington2008250000"/>
    <x v="0"/>
    <x v="227"/>
    <x v="31"/>
    <x v="23"/>
    <m/>
    <x v="1"/>
    <x v="1"/>
    <m/>
  </r>
  <r>
    <s v="CT2017"/>
    <s v="Allegheny Foundation_Rosedale Block Cluster200825000"/>
    <x v="0"/>
    <x v="172"/>
    <x v="6"/>
    <x v="23"/>
    <m/>
    <x v="1"/>
    <x v="1"/>
    <m/>
  </r>
  <r>
    <s v="CT2017"/>
    <s v="Allegheny Foundation_Saint Vincent College200835000"/>
    <x v="0"/>
    <x v="102"/>
    <x v="36"/>
    <x v="23"/>
    <m/>
    <x v="1"/>
    <x v="2"/>
    <m/>
  </r>
  <r>
    <s v="CT2017"/>
    <s v="Allegheny Foundation_Salvation Army - Western Pennsylvania Division200875000"/>
    <x v="0"/>
    <x v="65"/>
    <x v="8"/>
    <x v="23"/>
    <m/>
    <x v="1"/>
    <x v="1"/>
    <m/>
  </r>
  <r>
    <s v="CT2017"/>
    <s v="Allegheny Foundation_Scottdale Public Library200860000"/>
    <x v="0"/>
    <x v="228"/>
    <x v="1"/>
    <x v="23"/>
    <m/>
    <x v="1"/>
    <x v="1"/>
    <m/>
  </r>
  <r>
    <s v="CT2017"/>
    <s v="Allegheny Foundation_Seton Hill University2008300000"/>
    <x v="0"/>
    <x v="229"/>
    <x v="28"/>
    <x v="23"/>
    <m/>
    <x v="1"/>
    <x v="2"/>
    <m/>
  </r>
  <r>
    <s v="CT2017"/>
    <s v="Allegheny Foundation_The Cleveland Police Museum200838400"/>
    <x v="0"/>
    <x v="173"/>
    <x v="106"/>
    <x v="23"/>
    <m/>
    <x v="1"/>
    <x v="1"/>
    <m/>
  </r>
  <r>
    <s v="CT2017"/>
    <s v="Allegheny Foundation_The Pittsburgh Project2008100000"/>
    <x v="0"/>
    <x v="73"/>
    <x v="0"/>
    <x v="23"/>
    <m/>
    <x v="1"/>
    <x v="1"/>
    <m/>
  </r>
  <r>
    <s v="CT2017"/>
    <s v="Allegheny Foundation_University of Pittsburgh200860000"/>
    <x v="0"/>
    <x v="151"/>
    <x v="1"/>
    <x v="23"/>
    <m/>
    <x v="1"/>
    <x v="2"/>
    <m/>
  </r>
  <r>
    <s v="CT2017"/>
    <s v="Allegheny Foundation_UPMC McKeesport Hospital Foundation200825000"/>
    <x v="0"/>
    <x v="230"/>
    <x v="6"/>
    <x v="23"/>
    <m/>
    <x v="1"/>
    <x v="1"/>
    <m/>
  </r>
  <r>
    <s v="CT2017"/>
    <s v="Allegheny Foundation_Urban League of Greater Pittsburgh2008100000"/>
    <x v="0"/>
    <x v="231"/>
    <x v="0"/>
    <x v="23"/>
    <m/>
    <x v="1"/>
    <x v="1"/>
    <m/>
  </r>
  <r>
    <s v="CT2017"/>
    <s v="Allegheny Foundation_Vandergrift Improvement Program2008100000"/>
    <x v="0"/>
    <x v="203"/>
    <x v="0"/>
    <x v="23"/>
    <m/>
    <x v="1"/>
    <x v="1"/>
    <m/>
  </r>
  <r>
    <s v="CT2017"/>
    <s v="Allegheny Foundation_West Pittsburgh Partnership for Regional Development Inc.200825000"/>
    <x v="0"/>
    <x v="232"/>
    <x v="6"/>
    <x v="23"/>
    <m/>
    <x v="1"/>
    <x v="1"/>
    <m/>
  </r>
  <r>
    <s v="CT2017"/>
    <s v="Allegheny Foundation_Westmoreland County Food Bank200885000"/>
    <x v="0"/>
    <x v="163"/>
    <x v="64"/>
    <x v="23"/>
    <m/>
    <x v="1"/>
    <x v="1"/>
    <m/>
  </r>
  <r>
    <s v="CT2017"/>
    <s v="Allegheny Foundation_Westmoreland County Historical Society2008250000"/>
    <x v="0"/>
    <x v="233"/>
    <x v="31"/>
    <x v="23"/>
    <m/>
    <x v="1"/>
    <x v="1"/>
    <m/>
  </r>
  <r>
    <s v="CT2017"/>
    <s v="Allegheny Foundation_Womanspace East Inc.20085000"/>
    <x v="0"/>
    <x v="234"/>
    <x v="4"/>
    <x v="23"/>
    <m/>
    <x v="1"/>
    <x v="1"/>
    <m/>
  </r>
  <r>
    <s v="CT2017"/>
    <s v="Allegheny Foundation_Woodlawn Foundation Inc.200820000"/>
    <x v="0"/>
    <x v="204"/>
    <x v="15"/>
    <x v="23"/>
    <m/>
    <x v="1"/>
    <x v="1"/>
    <m/>
  </r>
  <r>
    <s v="CT2017"/>
    <s v="Allegheny Foundation_Allegheny Institute for Public Policy2009125000"/>
    <x v="0"/>
    <x v="84"/>
    <x v="46"/>
    <x v="24"/>
    <m/>
    <x v="3"/>
    <x v="0"/>
    <m/>
  </r>
  <r>
    <s v="CT2017"/>
    <s v="Allegheny Foundation_America's Survival2009100000"/>
    <x v="0"/>
    <x v="235"/>
    <x v="0"/>
    <x v="24"/>
    <m/>
    <x v="2"/>
    <x v="0"/>
    <m/>
  </r>
  <r>
    <s v="CT2017"/>
    <s v="Allegheny Foundation_American Chestnut Foundation200910000"/>
    <x v="0"/>
    <x v="136"/>
    <x v="10"/>
    <x v="24"/>
    <m/>
    <x v="1"/>
    <x v="1"/>
    <m/>
  </r>
  <r>
    <s v="CT2017"/>
    <s v="Allegheny Foundation_American Legislative Exchange Council200925000"/>
    <x v="0"/>
    <x v="0"/>
    <x v="6"/>
    <x v="24"/>
    <m/>
    <x v="0"/>
    <x v="0"/>
    <m/>
  </r>
  <r>
    <s v="CT2017"/>
    <s v="Allegheny Foundation_Auberle200925000"/>
    <x v="0"/>
    <x v="189"/>
    <x v="6"/>
    <x v="24"/>
    <m/>
    <x v="1"/>
    <x v="1"/>
    <m/>
  </r>
  <r>
    <s v="CT2017"/>
    <s v="Allegheny Foundation_Bach Choir of Pittsburgh200915000"/>
    <x v="0"/>
    <x v="179"/>
    <x v="13"/>
    <x v="24"/>
    <m/>
    <x v="1"/>
    <x v="1"/>
    <m/>
  </r>
  <r>
    <s v="CT2015"/>
    <s v="Allegheny Foundation_Baltimore &amp; Ohio Railroad Museum200920000"/>
    <x v="0"/>
    <x v="164"/>
    <x v="15"/>
    <x v="24"/>
    <m/>
    <x v="1"/>
    <x v="1"/>
    <m/>
  </r>
  <r>
    <s v="CT2017"/>
    <s v="Allegheny Foundation_Baltimore &amp; Ohio Railroad Museum200920000"/>
    <x v="0"/>
    <x v="164"/>
    <x v="15"/>
    <x v="24"/>
    <m/>
    <x v="1"/>
    <x v="1"/>
    <m/>
  </r>
  <r>
    <s v="CT2017"/>
    <s v="Allegheny Foundation_Beginning With Books200920000"/>
    <x v="0"/>
    <x v="180"/>
    <x v="15"/>
    <x v="24"/>
    <m/>
    <x v="1"/>
    <x v="1"/>
    <m/>
  </r>
  <r>
    <s v="CT2017"/>
    <s v="Allegheny Foundation_Boy Scouts of America - Greater Pittsburgh Council200925000"/>
    <x v="0"/>
    <x v="66"/>
    <x v="6"/>
    <x v="24"/>
    <m/>
    <x v="1"/>
    <x v="1"/>
    <m/>
  </r>
  <r>
    <s v="CT2017"/>
    <s v="Allegheny Foundation_Boy Scouts of America - Westmoreland - Fayette Council200950000"/>
    <x v="0"/>
    <x v="191"/>
    <x v="7"/>
    <x v="24"/>
    <m/>
    <x v="1"/>
    <x v="1"/>
    <m/>
  </r>
  <r>
    <s v="CT2015"/>
    <s v="Allegheny Foundation_Boys &amp; Girls Clubs of Western Pennsylvania200925000"/>
    <x v="0"/>
    <x v="5"/>
    <x v="6"/>
    <x v="24"/>
    <m/>
    <x v="1"/>
    <x v="1"/>
    <m/>
  </r>
  <r>
    <s v="CT2017"/>
    <s v="Allegheny Foundation_Boys &amp; Girls Clubs of Western Pennsylvania200925000"/>
    <x v="0"/>
    <x v="5"/>
    <x v="6"/>
    <x v="24"/>
    <m/>
    <x v="1"/>
    <x v="1"/>
    <m/>
  </r>
  <r>
    <s v="CT2017"/>
    <s v="Allegheny Foundation_Brandywine Conservancy2009100000"/>
    <x v="0"/>
    <x v="40"/>
    <x v="0"/>
    <x v="24"/>
    <m/>
    <x v="2"/>
    <x v="0"/>
    <m/>
  </r>
  <r>
    <s v="CT2017"/>
    <s v="Allegheny Foundation_Brownsville Area Revitalization Corporation200937000"/>
    <x v="0"/>
    <x v="67"/>
    <x v="62"/>
    <x v="24"/>
    <m/>
    <x v="1"/>
    <x v="1"/>
    <m/>
  </r>
  <r>
    <s v="CT2017"/>
    <s v="Allegheny Foundation_Carnegie Library of McKeesport200925000"/>
    <x v="0"/>
    <x v="192"/>
    <x v="6"/>
    <x v="24"/>
    <m/>
    <x v="1"/>
    <x v="1"/>
    <m/>
  </r>
  <r>
    <s v="CT2017"/>
    <s v="Allegheny Foundation_Center for Strategic and International Studies2009100000"/>
    <x v="0"/>
    <x v="236"/>
    <x v="0"/>
    <x v="24"/>
    <m/>
    <x v="2"/>
    <x v="0"/>
    <m/>
  </r>
  <r>
    <s v="CT2017"/>
    <s v="Allegheny Foundation_City of McKeesport2009150000"/>
    <x v="0"/>
    <x v="237"/>
    <x v="23"/>
    <x v="24"/>
    <m/>
    <x v="1"/>
    <x v="1"/>
    <m/>
  </r>
  <r>
    <s v="CT2017"/>
    <s v="Allegheny Foundation_Commonwealth Education Organization200915000"/>
    <x v="0"/>
    <x v="165"/>
    <x v="13"/>
    <x v="24"/>
    <m/>
    <x v="1"/>
    <x v="1"/>
    <m/>
  </r>
  <r>
    <s v="CT2015"/>
    <s v="Allegheny Foundation_Counterterrorism &amp; Security Education and Research Foundation2009250000"/>
    <x v="0"/>
    <x v="238"/>
    <x v="31"/>
    <x v="24"/>
    <m/>
    <x v="3"/>
    <x v="0"/>
    <m/>
  </r>
  <r>
    <s v="CT2017"/>
    <s v="Allegheny Foundation_Counterterrorism &amp; Security Education and Research Foundation2009250000"/>
    <x v="0"/>
    <x v="238"/>
    <x v="31"/>
    <x v="24"/>
    <m/>
    <x v="3"/>
    <x v="0"/>
    <m/>
  </r>
  <r>
    <s v="CT2017"/>
    <s v="Allegheny Foundation_David Horowitz Freedom Center2009150000"/>
    <x v="0"/>
    <x v="121"/>
    <x v="23"/>
    <x v="24"/>
    <m/>
    <x v="2"/>
    <x v="0"/>
    <m/>
  </r>
  <r>
    <s v="CT2017"/>
    <s v="Allegheny Foundation_Extra Mile Education Foundation2009100000"/>
    <x v="0"/>
    <x v="69"/>
    <x v="0"/>
    <x v="24"/>
    <m/>
    <x v="1"/>
    <x v="1"/>
    <m/>
  </r>
  <r>
    <s v="CT2017"/>
    <s v="Allegheny Foundation_Family Guidance Inc.200950000"/>
    <x v="0"/>
    <x v="214"/>
    <x v="7"/>
    <x v="24"/>
    <m/>
    <x v="1"/>
    <x v="1"/>
    <m/>
  </r>
  <r>
    <s v="CT2017"/>
    <s v="Allegheny Foundation_Fayette County Community Action Agency200950000"/>
    <x v="0"/>
    <x v="209"/>
    <x v="7"/>
    <x v="24"/>
    <m/>
    <x v="1"/>
    <x v="1"/>
    <m/>
  </r>
  <r>
    <s v="CT2015"/>
    <s v="Allegheny Foundation_Frick Art &amp; Historical Center200925000"/>
    <x v="0"/>
    <x v="88"/>
    <x v="6"/>
    <x v="24"/>
    <m/>
    <x v="1"/>
    <x v="1"/>
    <m/>
  </r>
  <r>
    <s v="CT2017"/>
    <s v="Allegheny Foundation_Frick Art &amp; Historical Center200925000"/>
    <x v="0"/>
    <x v="88"/>
    <x v="6"/>
    <x v="24"/>
    <m/>
    <x v="1"/>
    <x v="1"/>
    <m/>
  </r>
  <r>
    <s v="CT2017"/>
    <s v="Allegheny Foundation_Garden Club of McKeesport200910000"/>
    <x v="0"/>
    <x v="89"/>
    <x v="10"/>
    <x v="24"/>
    <m/>
    <x v="1"/>
    <x v="1"/>
    <m/>
  </r>
  <r>
    <s v="CT2017"/>
    <s v="Allegheny Foundation_Goodwill of Southwestern Pennsylvania200925000"/>
    <x v="0"/>
    <x v="239"/>
    <x v="6"/>
    <x v="24"/>
    <m/>
    <x v="1"/>
    <x v="1"/>
    <m/>
  </r>
  <r>
    <s v="CT2017"/>
    <s v="Allegheny Foundation_Greater Pittsburgh Community Food Bank2009200000"/>
    <x v="0"/>
    <x v="113"/>
    <x v="24"/>
    <x v="24"/>
    <m/>
    <x v="1"/>
    <x v="1"/>
    <m/>
  </r>
  <r>
    <s v="CT2017"/>
    <s v="Allegheny Foundation_Greensburg Community Development Corporation200910000"/>
    <x v="0"/>
    <x v="105"/>
    <x v="10"/>
    <x v="24"/>
    <m/>
    <x v="1"/>
    <x v="1"/>
    <m/>
  </r>
  <r>
    <s v="CT2017"/>
    <s v="Allegheny Foundation_Imani Christian Academy (Pittsburgh PA)2009365000"/>
    <x v="0"/>
    <x v="195"/>
    <x v="104"/>
    <x v="24"/>
    <m/>
    <x v="1"/>
    <x v="1"/>
    <m/>
  </r>
  <r>
    <s v="CT2017"/>
    <s v="Allegheny Foundation_Light of Life Ministries200950000"/>
    <x v="0"/>
    <x v="240"/>
    <x v="7"/>
    <x v="24"/>
    <m/>
    <x v="1"/>
    <x v="1"/>
    <m/>
  </r>
  <r>
    <s v="CT2017"/>
    <s v="Allegheny Foundation_Lincoln Institute of Public Opinion Research200965000"/>
    <x v="0"/>
    <x v="79"/>
    <x v="41"/>
    <x v="24"/>
    <m/>
    <x v="1"/>
    <x v="0"/>
    <m/>
  </r>
  <r>
    <s v="CT2017"/>
    <s v="Allegheny Foundation_McKeesport Heritage Center20095000"/>
    <x v="0"/>
    <x v="198"/>
    <x v="4"/>
    <x v="24"/>
    <m/>
    <x v="1"/>
    <x v="1"/>
    <m/>
  </r>
  <r>
    <s v="CT2017"/>
    <s v="Allegheny Foundation_Mon Yough Community Services200925000"/>
    <x v="0"/>
    <x v="220"/>
    <x v="6"/>
    <x v="24"/>
    <m/>
    <x v="1"/>
    <x v="1"/>
    <m/>
  </r>
  <r>
    <s v="CT2017"/>
    <s v="Allegheny Foundation_Philadelphia Trolley Museum200960000"/>
    <x v="0"/>
    <x v="241"/>
    <x v="1"/>
    <x v="24"/>
    <m/>
    <x v="1"/>
    <x v="1"/>
    <m/>
  </r>
  <r>
    <s v="CT2017"/>
    <s v="Allegheny Foundation_Philanthropy Roundtable200915000"/>
    <x v="0"/>
    <x v="80"/>
    <x v="13"/>
    <x v="24"/>
    <m/>
    <x v="2"/>
    <x v="0"/>
    <m/>
  </r>
  <r>
    <s v="CT2015"/>
    <s v="Allegheny Foundation_Pittsburgh History &amp; Landmarks Foundation2009575000"/>
    <x v="0"/>
    <x v="21"/>
    <x v="107"/>
    <x v="24"/>
    <m/>
    <x v="1"/>
    <x v="1"/>
    <m/>
  </r>
  <r>
    <s v="CT2017"/>
    <s v="Allegheny Foundation_Pittsburgh History &amp; Landmarks Foundation2009575000"/>
    <x v="0"/>
    <x v="21"/>
    <x v="107"/>
    <x v="24"/>
    <m/>
    <x v="1"/>
    <x v="1"/>
    <m/>
  </r>
  <r>
    <s v="CT2017"/>
    <s v="Allegheny Foundation_Pittsburgh Opera200925000"/>
    <x v="0"/>
    <x v="224"/>
    <x v="6"/>
    <x v="24"/>
    <m/>
    <x v="1"/>
    <x v="1"/>
    <m/>
  </r>
  <r>
    <s v="CT2017"/>
    <s v="Allegheny Foundation_Project Prevention200975000"/>
    <x v="0"/>
    <x v="134"/>
    <x v="8"/>
    <x v="24"/>
    <m/>
    <x v="1"/>
    <x v="1"/>
    <m/>
  </r>
  <r>
    <s v="CT2017"/>
    <s v="Allegheny Foundation_River City Brass Band200950000"/>
    <x v="0"/>
    <x v="24"/>
    <x v="7"/>
    <x v="24"/>
    <m/>
    <x v="1"/>
    <x v="1"/>
    <m/>
  </r>
  <r>
    <s v="CT2017"/>
    <s v="Allegheny Foundation_Saint Vincent College200925000"/>
    <x v="0"/>
    <x v="102"/>
    <x v="6"/>
    <x v="24"/>
    <m/>
    <x v="1"/>
    <x v="2"/>
    <m/>
  </r>
  <r>
    <s v="CT2017"/>
    <s v="Allegheny Foundation_Salvation Army - Western Pennsylvania Division200975000"/>
    <x v="0"/>
    <x v="65"/>
    <x v="8"/>
    <x v="24"/>
    <m/>
    <x v="1"/>
    <x v="1"/>
    <m/>
  </r>
  <r>
    <s v="CT2017"/>
    <s v="Allegheny Foundation_Society of St. Vincent de Paul200925000"/>
    <x v="0"/>
    <x v="242"/>
    <x v="6"/>
    <x v="24"/>
    <m/>
    <x v="1"/>
    <x v="1"/>
    <m/>
  </r>
  <r>
    <s v="CT2017"/>
    <s v="Allegheny Foundation_The Cleveland Police Museum200920000"/>
    <x v="0"/>
    <x v="173"/>
    <x v="15"/>
    <x v="24"/>
    <m/>
    <x v="1"/>
    <x v="1"/>
    <m/>
  </r>
  <r>
    <s v="CT2017"/>
    <s v="Allegheny Foundation_The Gilder Lehrman Institute of American History200910000"/>
    <x v="0"/>
    <x v="243"/>
    <x v="10"/>
    <x v="24"/>
    <m/>
    <x v="1"/>
    <x v="1"/>
    <m/>
  </r>
  <r>
    <s v="CT2017"/>
    <s v="Allegheny Foundation_Westmoreland County Food Bank200960000"/>
    <x v="0"/>
    <x v="163"/>
    <x v="1"/>
    <x v="24"/>
    <m/>
    <x v="1"/>
    <x v="1"/>
    <m/>
  </r>
  <r>
    <s v="CT2017"/>
    <s v="Allegheny Foundation_Woodlawn Foundation Inc.200910000"/>
    <x v="0"/>
    <x v="204"/>
    <x v="10"/>
    <x v="24"/>
    <m/>
    <x v="1"/>
    <x v="1"/>
    <m/>
  </r>
  <r>
    <s v="CT2017"/>
    <s v="Allegheny Foundation_Allegheny Institute for Public Policy2010125000"/>
    <x v="0"/>
    <x v="84"/>
    <x v="46"/>
    <x v="25"/>
    <m/>
    <x v="3"/>
    <x v="0"/>
    <m/>
  </r>
  <r>
    <s v="CT2017"/>
    <s v="Allegheny Foundation_America's Survival2010200000"/>
    <x v="0"/>
    <x v="235"/>
    <x v="24"/>
    <x v="25"/>
    <m/>
    <x v="2"/>
    <x v="0"/>
    <m/>
  </r>
  <r>
    <s v="CT2017"/>
    <s v="Allegheny Foundation_American Chestnut Foundation201010000"/>
    <x v="0"/>
    <x v="136"/>
    <x v="10"/>
    <x v="25"/>
    <m/>
    <x v="1"/>
    <x v="1"/>
    <m/>
  </r>
  <r>
    <s v="CT2015"/>
    <s v="Allegheny Foundation_Baltimore &amp; Ohio Railroad Museum201020000"/>
    <x v="0"/>
    <x v="164"/>
    <x v="15"/>
    <x v="25"/>
    <m/>
    <x v="1"/>
    <x v="1"/>
    <m/>
  </r>
  <r>
    <s v="CT2017"/>
    <s v="Allegheny Foundation_Baltimore &amp; Ohio Railroad Museum201020000"/>
    <x v="0"/>
    <x v="164"/>
    <x v="15"/>
    <x v="25"/>
    <m/>
    <x v="1"/>
    <x v="1"/>
    <m/>
  </r>
  <r>
    <s v="CT2017"/>
    <s v="Allegheny Foundation_Bethlehem Baptist Church (McKeesport PA)201050000"/>
    <x v="0"/>
    <x v="244"/>
    <x v="7"/>
    <x v="25"/>
    <m/>
    <x v="1"/>
    <x v="1"/>
    <m/>
  </r>
  <r>
    <s v="CT2017"/>
    <s v="Allegheny Foundation_Bill of Rights Institute201025000"/>
    <x v="0"/>
    <x v="182"/>
    <x v="6"/>
    <x v="25"/>
    <m/>
    <x v="2"/>
    <x v="0"/>
    <m/>
  </r>
  <r>
    <s v="CT2015"/>
    <s v="Allegheny Foundation_Boys &amp; Girls Clubs of Western Pennsylvania201025000"/>
    <x v="0"/>
    <x v="5"/>
    <x v="6"/>
    <x v="25"/>
    <m/>
    <x v="1"/>
    <x v="1"/>
    <m/>
  </r>
  <r>
    <s v="CT2017"/>
    <s v="Allegheny Foundation_Boys &amp; Girls Clubs of Western Pennsylvania201025000"/>
    <x v="0"/>
    <x v="5"/>
    <x v="6"/>
    <x v="25"/>
    <m/>
    <x v="1"/>
    <x v="1"/>
    <m/>
  </r>
  <r>
    <s v="CT2017"/>
    <s v="Allegheny Foundation_Brownsville Area Revitalization Corporation201025000"/>
    <x v="0"/>
    <x v="67"/>
    <x v="6"/>
    <x v="25"/>
    <m/>
    <x v="1"/>
    <x v="1"/>
    <m/>
  </r>
  <r>
    <s v="CT2017"/>
    <s v="Allegheny Foundation_Career Connections Charter High School (Pittsburgh PA)20104500"/>
    <x v="0"/>
    <x v="245"/>
    <x v="108"/>
    <x v="25"/>
    <m/>
    <x v="1"/>
    <x v="1"/>
    <m/>
  </r>
  <r>
    <s v="CT2017"/>
    <s v="Allegheny Foundation_Carnegie Library of Homestead201025000"/>
    <x v="0"/>
    <x v="49"/>
    <x v="6"/>
    <x v="25"/>
    <m/>
    <x v="1"/>
    <x v="1"/>
    <m/>
  </r>
  <r>
    <s v="CT2017"/>
    <s v="Allegheny Foundation_Carnegie Library of McKeesport201025000"/>
    <x v="0"/>
    <x v="192"/>
    <x v="6"/>
    <x v="25"/>
    <m/>
    <x v="1"/>
    <x v="1"/>
    <m/>
  </r>
  <r>
    <s v="CT2017"/>
    <s v="Allegheny Foundation_Center for Equal Opportunity201025000"/>
    <x v="0"/>
    <x v="246"/>
    <x v="6"/>
    <x v="25"/>
    <m/>
    <x v="2"/>
    <x v="0"/>
    <m/>
  </r>
  <r>
    <s v="CT2017"/>
    <s v="Allegheny Foundation_Center for Strategic and International Studies2010100000"/>
    <x v="0"/>
    <x v="236"/>
    <x v="0"/>
    <x v="25"/>
    <m/>
    <x v="2"/>
    <x v="0"/>
    <m/>
  </r>
  <r>
    <s v="CT2017"/>
    <s v="Allegheny Foundation_City of McKeesport2010100000"/>
    <x v="0"/>
    <x v="237"/>
    <x v="0"/>
    <x v="25"/>
    <m/>
    <x v="1"/>
    <x v="1"/>
    <m/>
  </r>
  <r>
    <s v="CT2017"/>
    <s v="Allegheny Foundation_Commonwealth Education Organization201015000"/>
    <x v="0"/>
    <x v="165"/>
    <x v="13"/>
    <x v="25"/>
    <m/>
    <x v="1"/>
    <x v="1"/>
    <m/>
  </r>
  <r>
    <s v="CT2017"/>
    <s v="Allegheny Foundation_Commonwealth Education Organization201025000"/>
    <x v="0"/>
    <x v="165"/>
    <x v="6"/>
    <x v="25"/>
    <m/>
    <x v="1"/>
    <x v="1"/>
    <m/>
  </r>
  <r>
    <s v="CT2015"/>
    <s v="Allegheny Foundation_Counterterrorism &amp; Security Education and Research Foundation2010125000"/>
    <x v="0"/>
    <x v="238"/>
    <x v="46"/>
    <x v="25"/>
    <m/>
    <x v="3"/>
    <x v="0"/>
    <m/>
  </r>
  <r>
    <s v="CT2017"/>
    <s v="Allegheny Foundation_Counterterrorism &amp; Security Education and Research Foundation2010125000"/>
    <x v="0"/>
    <x v="238"/>
    <x v="46"/>
    <x v="25"/>
    <m/>
    <x v="3"/>
    <x v="0"/>
    <m/>
  </r>
  <r>
    <s v="CT2017"/>
    <s v="Allegheny Foundation_David Horowitz Freedom Center2010200000"/>
    <x v="0"/>
    <x v="121"/>
    <x v="24"/>
    <x v="25"/>
    <m/>
    <x v="2"/>
    <x v="0"/>
    <m/>
  </r>
  <r>
    <s v="CT2017"/>
    <s v="Allegheny Foundation_Extra Mile Education Foundation201010000"/>
    <x v="0"/>
    <x v="69"/>
    <x v="10"/>
    <x v="25"/>
    <m/>
    <x v="1"/>
    <x v="1"/>
    <m/>
  </r>
  <r>
    <s v="CT2017"/>
    <s v="Allegheny Foundation_Extra Mile Education Foundation2010100000"/>
    <x v="0"/>
    <x v="69"/>
    <x v="0"/>
    <x v="25"/>
    <m/>
    <x v="1"/>
    <x v="1"/>
    <m/>
  </r>
  <r>
    <s v="CT2017"/>
    <s v="Allegheny Foundation_Family Guidance Inc.201025000"/>
    <x v="0"/>
    <x v="214"/>
    <x v="6"/>
    <x v="25"/>
    <m/>
    <x v="1"/>
    <x v="1"/>
    <m/>
  </r>
  <r>
    <s v="CT2017"/>
    <s v="Allegheny Foundation_Fayette County Community Action Agency201050000"/>
    <x v="0"/>
    <x v="209"/>
    <x v="7"/>
    <x v="25"/>
    <m/>
    <x v="1"/>
    <x v="1"/>
    <m/>
  </r>
  <r>
    <s v="CT2017"/>
    <s v="Allegheny Foundation_Foundation for Free Enterprise Education201010000"/>
    <x v="0"/>
    <x v="247"/>
    <x v="10"/>
    <x v="25"/>
    <m/>
    <x v="1"/>
    <x v="2"/>
    <m/>
  </r>
  <r>
    <s v="CT2015"/>
    <s v="Allegheny Foundation_Frick Art &amp; Historical Center2010125000"/>
    <x v="0"/>
    <x v="88"/>
    <x v="46"/>
    <x v="25"/>
    <m/>
    <x v="1"/>
    <x v="1"/>
    <m/>
  </r>
  <r>
    <s v="CT2017"/>
    <s v="Allegheny Foundation_Frick Art &amp; Historical Center2010125000"/>
    <x v="0"/>
    <x v="88"/>
    <x v="46"/>
    <x v="25"/>
    <m/>
    <x v="1"/>
    <x v="1"/>
    <m/>
  </r>
  <r>
    <s v="CT2017"/>
    <s v="Allegheny Foundation_Garden Club of McKeesport201015000"/>
    <x v="0"/>
    <x v="89"/>
    <x v="13"/>
    <x v="25"/>
    <m/>
    <x v="1"/>
    <x v="1"/>
    <m/>
  </r>
  <r>
    <s v="CT2017"/>
    <s v="Allegheny Foundation_Greater Pittsburgh Community Food Bank2010150000"/>
    <x v="0"/>
    <x v="113"/>
    <x v="23"/>
    <x v="25"/>
    <m/>
    <x v="1"/>
    <x v="1"/>
    <m/>
  </r>
  <r>
    <s v="CT2017"/>
    <s v="Allegheny Foundation_Grove City College201025000"/>
    <x v="0"/>
    <x v="248"/>
    <x v="6"/>
    <x v="25"/>
    <m/>
    <x v="1"/>
    <x v="2"/>
    <m/>
  </r>
  <r>
    <s v="CT2017"/>
    <s v="Allegheny Foundation_Imani Christian Academy (Pittsburgh PA)2010490000"/>
    <x v="0"/>
    <x v="195"/>
    <x v="109"/>
    <x v="25"/>
    <m/>
    <x v="1"/>
    <x v="1"/>
    <m/>
  </r>
  <r>
    <s v="CT2017"/>
    <s v="Allegheny Foundation_Judicial Watch201067000"/>
    <x v="0"/>
    <x v="249"/>
    <x v="110"/>
    <x v="25"/>
    <m/>
    <x v="2"/>
    <x v="0"/>
    <m/>
  </r>
  <r>
    <s v="CT2017"/>
    <s v="Allegheny Foundation_Light of Life Ministries201025000"/>
    <x v="0"/>
    <x v="240"/>
    <x v="6"/>
    <x v="25"/>
    <m/>
    <x v="1"/>
    <x v="1"/>
    <m/>
  </r>
  <r>
    <s v="CT2017"/>
    <s v="Allegheny Foundation_Ligonier Borough Volunteer Hose Company No. 1201010000"/>
    <x v="0"/>
    <x v="218"/>
    <x v="10"/>
    <x v="25"/>
    <m/>
    <x v="1"/>
    <x v="1"/>
    <m/>
  </r>
  <r>
    <s v="CT2017"/>
    <s v="Allegheny Foundation_Ligonier Valley Rail Road Association201025000"/>
    <x v="0"/>
    <x v="185"/>
    <x v="6"/>
    <x v="25"/>
    <m/>
    <x v="1"/>
    <x v="1"/>
    <m/>
  </r>
  <r>
    <s v="CT2017"/>
    <s v="Allegheny Foundation_Lincoln Institute of Public Opinion Research201065000"/>
    <x v="0"/>
    <x v="79"/>
    <x v="41"/>
    <x v="25"/>
    <m/>
    <x v="1"/>
    <x v="0"/>
    <m/>
  </r>
  <r>
    <s v="CT2017"/>
    <s v="Allegheny Foundation_Manchester Bidwell Corporation2010100000"/>
    <x v="0"/>
    <x v="147"/>
    <x v="0"/>
    <x v="25"/>
    <m/>
    <x v="1"/>
    <x v="1"/>
    <m/>
  </r>
  <r>
    <s v="CT2017"/>
    <s v="Allegheny Foundation_Manchester Citizens Corporation201025000"/>
    <x v="0"/>
    <x v="90"/>
    <x v="6"/>
    <x v="25"/>
    <m/>
    <x v="1"/>
    <x v="1"/>
    <m/>
  </r>
  <r>
    <s v="CT2017"/>
    <s v="Allegheny Foundation_McKeesport Heritage Center20107500"/>
    <x v="0"/>
    <x v="198"/>
    <x v="21"/>
    <x v="25"/>
    <m/>
    <x v="1"/>
    <x v="1"/>
    <m/>
  </r>
  <r>
    <s v="CT2017"/>
    <s v="Allegheny Foundation_McKeesport Symphony Society201025000"/>
    <x v="0"/>
    <x v="211"/>
    <x v="6"/>
    <x v="25"/>
    <m/>
    <x v="1"/>
    <x v="1"/>
    <m/>
  </r>
  <r>
    <s v="CT2017"/>
    <s v="Allegheny Foundation_Mon Yough Community Services2010100000"/>
    <x v="0"/>
    <x v="220"/>
    <x v="0"/>
    <x v="25"/>
    <m/>
    <x v="1"/>
    <x v="1"/>
    <m/>
  </r>
  <r>
    <s v="CT2017"/>
    <s v="Allegheny Foundation_Mon Yough Community Services201050000"/>
    <x v="0"/>
    <x v="220"/>
    <x v="7"/>
    <x v="25"/>
    <m/>
    <x v="1"/>
    <x v="1"/>
    <m/>
  </r>
  <r>
    <s v="CT2015"/>
    <s v="Allegheny Foundation_Pennsylvania Right To Work Defense &amp; Education Foundation201025000"/>
    <x v="0"/>
    <x v="200"/>
    <x v="6"/>
    <x v="25"/>
    <m/>
    <x v="2"/>
    <x v="0"/>
    <m/>
  </r>
  <r>
    <s v="CT2017"/>
    <s v="Allegheny Foundation_Pennsylvania Right To Work Defense &amp; Education Foundation201025000"/>
    <x v="0"/>
    <x v="200"/>
    <x v="6"/>
    <x v="25"/>
    <m/>
    <x v="2"/>
    <x v="0"/>
    <m/>
  </r>
  <r>
    <s v="CT2017"/>
    <s v="Allegheny Foundation_Pennsylvania Trolley Museum2010250000"/>
    <x v="0"/>
    <x v="19"/>
    <x v="31"/>
    <x v="25"/>
    <m/>
    <x v="1"/>
    <x v="1"/>
    <m/>
  </r>
  <r>
    <s v="CT2017"/>
    <s v="Allegheny Foundation_Philanthropy Roundtable201015000"/>
    <x v="0"/>
    <x v="80"/>
    <x v="13"/>
    <x v="25"/>
    <m/>
    <x v="2"/>
    <x v="0"/>
    <m/>
  </r>
  <r>
    <s v="CT2015"/>
    <s v="Allegheny Foundation_Pittsburgh History &amp; Landmarks Foundation2010500000"/>
    <x v="0"/>
    <x v="21"/>
    <x v="45"/>
    <x v="25"/>
    <m/>
    <x v="1"/>
    <x v="1"/>
    <m/>
  </r>
  <r>
    <s v="CT2017"/>
    <s v="Allegheny Foundation_Pittsburgh History &amp; Landmarks Foundation2010500000"/>
    <x v="0"/>
    <x v="21"/>
    <x v="45"/>
    <x v="25"/>
    <m/>
    <x v="1"/>
    <x v="1"/>
    <m/>
  </r>
  <r>
    <s v="CT2017"/>
    <s v="Allegheny Foundation_Pittsburgh Public Theater201025000"/>
    <x v="0"/>
    <x v="225"/>
    <x v="6"/>
    <x v="25"/>
    <m/>
    <x v="1"/>
    <x v="1"/>
    <m/>
  </r>
  <r>
    <s v="CT2017"/>
    <s v="Allegheny Foundation_Project Prevention201075000"/>
    <x v="0"/>
    <x v="134"/>
    <x v="8"/>
    <x v="25"/>
    <m/>
    <x v="1"/>
    <x v="1"/>
    <m/>
  </r>
  <r>
    <s v="CT2017"/>
    <s v="Allegheny Foundation_Reading is FUNdamental Pittsburgh201010000"/>
    <x v="0"/>
    <x v="250"/>
    <x v="10"/>
    <x v="25"/>
    <m/>
    <x v="1"/>
    <x v="1"/>
    <m/>
  </r>
  <r>
    <s v="CT2017"/>
    <s v="Allegheny Foundation_River City Brass Band201050000"/>
    <x v="0"/>
    <x v="24"/>
    <x v="7"/>
    <x v="25"/>
    <m/>
    <x v="1"/>
    <x v="1"/>
    <m/>
  </r>
  <r>
    <s v="CT2017"/>
    <s v="Allegheny Foundation_Rosedale Block Cluster201025000"/>
    <x v="0"/>
    <x v="172"/>
    <x v="6"/>
    <x v="25"/>
    <m/>
    <x v="1"/>
    <x v="1"/>
    <m/>
  </r>
  <r>
    <s v="CT2017"/>
    <s v="Allegheny Foundation_The Cleveland Police Museum201035000"/>
    <x v="0"/>
    <x v="173"/>
    <x v="36"/>
    <x v="25"/>
    <m/>
    <x v="1"/>
    <x v="1"/>
    <m/>
  </r>
  <r>
    <s v="CT2017"/>
    <s v="Allegheny Foundation_The Heritage Foundation20101250000"/>
    <x v="0"/>
    <x v="212"/>
    <x v="111"/>
    <x v="25"/>
    <m/>
    <x v="0"/>
    <x v="0"/>
    <m/>
  </r>
  <r>
    <s v="CT2017"/>
    <s v="Allegheny Foundation_The Pittsburgh Project201025000"/>
    <x v="0"/>
    <x v="73"/>
    <x v="6"/>
    <x v="25"/>
    <m/>
    <x v="1"/>
    <x v="1"/>
    <m/>
  </r>
  <r>
    <s v="CT2017"/>
    <s v="Allegheny Foundation_Tree Pittsburgh201025000"/>
    <x v="0"/>
    <x v="251"/>
    <x v="6"/>
    <x v="25"/>
    <m/>
    <x v="1"/>
    <x v="2"/>
    <m/>
  </r>
  <r>
    <s v="CT2017"/>
    <s v="Allegheny Foundation_Veterans Research Foundation of Pittsburgh201025000"/>
    <x v="0"/>
    <x v="252"/>
    <x v="6"/>
    <x v="25"/>
    <m/>
    <x v="1"/>
    <x v="1"/>
    <m/>
  </r>
  <r>
    <s v="CT2017"/>
    <s v="Allegheny Foundation_Westmoreland County Food Bank201075000"/>
    <x v="0"/>
    <x v="163"/>
    <x v="8"/>
    <x v="25"/>
    <m/>
    <x v="1"/>
    <x v="1"/>
    <m/>
  </r>
  <r>
    <s v="CT2017"/>
    <s v="Allegheny Foundation_Westmoreland Museum of American Art2010150000"/>
    <x v="0"/>
    <x v="57"/>
    <x v="23"/>
    <x v="25"/>
    <m/>
    <x v="1"/>
    <x v="1"/>
    <m/>
  </r>
  <r>
    <s v="CT2017"/>
    <s v="Allegheny Foundation_Young America's Foundation2010100000"/>
    <x v="0"/>
    <x v="253"/>
    <x v="0"/>
    <x v="25"/>
    <m/>
    <x v="2"/>
    <x v="0"/>
    <m/>
  </r>
  <r>
    <s v="CT2017"/>
    <s v="Allegheny Foundation_Allegheny Institute for Public Policy2011125000"/>
    <x v="0"/>
    <x v="84"/>
    <x v="46"/>
    <x v="26"/>
    <m/>
    <x v="3"/>
    <x v="0"/>
    <m/>
  </r>
  <r>
    <s v="CT2017"/>
    <s v="Allegheny Foundation_America's Survival2011250000"/>
    <x v="0"/>
    <x v="235"/>
    <x v="31"/>
    <x v="26"/>
    <m/>
    <x v="2"/>
    <x v="0"/>
    <m/>
  </r>
  <r>
    <s v="CT2017"/>
    <s v="Allegheny Foundation_American Chestnut Foundation201110000"/>
    <x v="0"/>
    <x v="136"/>
    <x v="10"/>
    <x v="26"/>
    <m/>
    <x v="1"/>
    <x v="1"/>
    <m/>
  </r>
  <r>
    <s v="CT2017"/>
    <s v="Allegheny Foundation_American Legislative Exchange Council2011100000"/>
    <x v="0"/>
    <x v="0"/>
    <x v="0"/>
    <x v="26"/>
    <m/>
    <x v="0"/>
    <x v="0"/>
    <m/>
  </r>
  <r>
    <s v="CT2017"/>
    <s v="Allegheny Foundation_Auberle201125000"/>
    <x v="0"/>
    <x v="189"/>
    <x v="6"/>
    <x v="26"/>
    <m/>
    <x v="1"/>
    <x v="1"/>
    <m/>
  </r>
  <r>
    <s v="CT2015"/>
    <s v="Allegheny Foundation_Baltimore &amp; Ohio Railroad Museum201150000"/>
    <x v="0"/>
    <x v="164"/>
    <x v="7"/>
    <x v="26"/>
    <m/>
    <x v="1"/>
    <x v="1"/>
    <m/>
  </r>
  <r>
    <s v="CT2017"/>
    <s v="Allegheny Foundation_Baltimore &amp; Ohio Railroad Museum201150000"/>
    <x v="0"/>
    <x v="164"/>
    <x v="7"/>
    <x v="26"/>
    <m/>
    <x v="1"/>
    <x v="1"/>
    <m/>
  </r>
  <r>
    <s v="CT2017"/>
    <s v="Allegheny Foundation_Bill of Rights Institute201125000"/>
    <x v="0"/>
    <x v="182"/>
    <x v="6"/>
    <x v="26"/>
    <m/>
    <x v="2"/>
    <x v="0"/>
    <m/>
  </r>
  <r>
    <s v="CT2017"/>
    <s v="Allegheny Foundation_Boy Scouts of America - Greater Pittsburgh Council201150000"/>
    <x v="0"/>
    <x v="66"/>
    <x v="7"/>
    <x v="26"/>
    <m/>
    <x v="1"/>
    <x v="1"/>
    <m/>
  </r>
  <r>
    <s v="CT2017"/>
    <s v="Allegheny Foundation_Boy Scouts of America - Westmoreland - Fayette Council201115000"/>
    <x v="0"/>
    <x v="191"/>
    <x v="13"/>
    <x v="26"/>
    <m/>
    <x v="1"/>
    <x v="1"/>
    <m/>
  </r>
  <r>
    <s v="CT2015"/>
    <s v="Allegheny Foundation_Boys &amp; Girls Clubs of Western Pennsylvania201140000"/>
    <x v="0"/>
    <x v="5"/>
    <x v="17"/>
    <x v="26"/>
    <m/>
    <x v="1"/>
    <x v="1"/>
    <m/>
  </r>
  <r>
    <s v="CT2017"/>
    <s v="Allegheny Foundation_Boys &amp; Girls Clubs of Western Pennsylvania201140000"/>
    <x v="0"/>
    <x v="5"/>
    <x v="17"/>
    <x v="26"/>
    <m/>
    <x v="1"/>
    <x v="1"/>
    <m/>
  </r>
  <r>
    <s v="CT2017"/>
    <s v="Allegheny Foundation_Braddock Carnegie Library Association201150000"/>
    <x v="0"/>
    <x v="254"/>
    <x v="7"/>
    <x v="26"/>
    <m/>
    <x v="1"/>
    <x v="1"/>
    <m/>
  </r>
  <r>
    <s v="CT2017"/>
    <s v="Allegheny Foundation_Brother's Brother Foundation201125000"/>
    <x v="0"/>
    <x v="213"/>
    <x v="6"/>
    <x v="26"/>
    <m/>
    <x v="1"/>
    <x v="1"/>
    <m/>
  </r>
  <r>
    <s v="CT2017"/>
    <s v="Allegheny Foundation_Brownsville Area Revitalization Corporation201172000"/>
    <x v="0"/>
    <x v="67"/>
    <x v="112"/>
    <x v="26"/>
    <m/>
    <x v="1"/>
    <x v="1"/>
    <m/>
  </r>
  <r>
    <s v="CT2017"/>
    <s v="Allegheny Foundation_Career Connections Charter High School (Pittsburgh PA)20113000"/>
    <x v="0"/>
    <x v="245"/>
    <x v="38"/>
    <x v="26"/>
    <m/>
    <x v="1"/>
    <x v="1"/>
    <m/>
  </r>
  <r>
    <s v="CT2017"/>
    <s v="Allegheny Foundation_Center for Equal Opportunity201125000"/>
    <x v="0"/>
    <x v="246"/>
    <x v="6"/>
    <x v="26"/>
    <m/>
    <x v="2"/>
    <x v="0"/>
    <m/>
  </r>
  <r>
    <s v="CT2017"/>
    <s v="Allegheny Foundation_Center for Strategic and International Studies2011200000"/>
    <x v="0"/>
    <x v="236"/>
    <x v="24"/>
    <x v="26"/>
    <m/>
    <x v="2"/>
    <x v="0"/>
    <m/>
  </r>
  <r>
    <s v="CT2017"/>
    <s v="Allegheny Foundation_Cincinnati Museum Center201110000"/>
    <x v="0"/>
    <x v="255"/>
    <x v="10"/>
    <x v="26"/>
    <m/>
    <x v="1"/>
    <x v="1"/>
    <m/>
  </r>
  <r>
    <s v="CT2017"/>
    <s v="Allegheny Foundation_City of McKeesport2011100000"/>
    <x v="0"/>
    <x v="237"/>
    <x v="0"/>
    <x v="26"/>
    <m/>
    <x v="1"/>
    <x v="1"/>
    <m/>
  </r>
  <r>
    <s v="CT2017"/>
    <s v="Allegheny Foundation_Commonwealth Education Organization201125000"/>
    <x v="0"/>
    <x v="165"/>
    <x v="6"/>
    <x v="26"/>
    <m/>
    <x v="1"/>
    <x v="1"/>
    <m/>
  </r>
  <r>
    <s v="CT2015"/>
    <s v="Allegheny Foundation_Counterterrorism &amp; Security Education and Research Foundation2011200000"/>
    <x v="0"/>
    <x v="238"/>
    <x v="24"/>
    <x v="26"/>
    <m/>
    <x v="3"/>
    <x v="0"/>
    <m/>
  </r>
  <r>
    <s v="CT2017"/>
    <s v="Allegheny Foundation_Counterterrorism &amp; Security Education and Research Foundation2011200000"/>
    <x v="0"/>
    <x v="238"/>
    <x v="24"/>
    <x v="26"/>
    <m/>
    <x v="3"/>
    <x v="0"/>
    <m/>
  </r>
  <r>
    <s v="CT2017"/>
    <s v="Allegheny Foundation_David Horowitz Freedom Center2011150000"/>
    <x v="0"/>
    <x v="121"/>
    <x v="23"/>
    <x v="26"/>
    <m/>
    <x v="2"/>
    <x v="0"/>
    <m/>
  </r>
  <r>
    <s v="CT2017"/>
    <s v="Allegheny Foundation_Extra Mile Education Foundation201110000"/>
    <x v="0"/>
    <x v="69"/>
    <x v="10"/>
    <x v="26"/>
    <m/>
    <x v="1"/>
    <x v="1"/>
    <m/>
  </r>
  <r>
    <s v="CT2017"/>
    <s v="Allegheny Foundation_Extra Mile Education Foundation201150000"/>
    <x v="0"/>
    <x v="69"/>
    <x v="7"/>
    <x v="26"/>
    <m/>
    <x v="1"/>
    <x v="1"/>
    <m/>
  </r>
  <r>
    <s v="CT2017"/>
    <s v="Allegheny Foundation_Family Guidance Inc.201125000"/>
    <x v="0"/>
    <x v="214"/>
    <x v="6"/>
    <x v="26"/>
    <m/>
    <x v="1"/>
    <x v="1"/>
    <m/>
  </r>
  <r>
    <s v="CT2017"/>
    <s v="Allegheny Foundation_Fayette County Community Action Agency201175000"/>
    <x v="0"/>
    <x v="209"/>
    <x v="8"/>
    <x v="26"/>
    <m/>
    <x v="1"/>
    <x v="1"/>
    <m/>
  </r>
  <r>
    <s v="CT2017"/>
    <s v="Allegheny Foundation_Foundation for Defense of Democracies2011200000"/>
    <x v="0"/>
    <x v="256"/>
    <x v="24"/>
    <x v="26"/>
    <m/>
    <x v="1"/>
    <x v="2"/>
    <m/>
  </r>
  <r>
    <s v="CT2017"/>
    <s v="Allegheny Foundation_Foundation for Free Enterprise Education201110000"/>
    <x v="0"/>
    <x v="247"/>
    <x v="10"/>
    <x v="26"/>
    <m/>
    <x v="1"/>
    <x v="2"/>
    <m/>
  </r>
  <r>
    <s v="CT2015"/>
    <s v="Allegheny Foundation_Frick Art &amp; Historical Center2011210000"/>
    <x v="0"/>
    <x v="88"/>
    <x v="48"/>
    <x v="26"/>
    <m/>
    <x v="1"/>
    <x v="1"/>
    <m/>
  </r>
  <r>
    <s v="CT2017"/>
    <s v="Allegheny Foundation_Frick Art &amp; Historical Center2011210000"/>
    <x v="0"/>
    <x v="88"/>
    <x v="48"/>
    <x v="26"/>
    <m/>
    <x v="1"/>
    <x v="1"/>
    <m/>
  </r>
  <r>
    <s v="CT2017"/>
    <s v="Allegheny Foundation_Garden Club of McKeesport201115000"/>
    <x v="0"/>
    <x v="89"/>
    <x v="13"/>
    <x v="26"/>
    <m/>
    <x v="1"/>
    <x v="1"/>
    <m/>
  </r>
  <r>
    <s v="CT2017"/>
    <s v="Allegheny Foundation_Goodwill of Southwestern Pennsylvania201150000"/>
    <x v="0"/>
    <x v="239"/>
    <x v="7"/>
    <x v="26"/>
    <m/>
    <x v="1"/>
    <x v="1"/>
    <m/>
  </r>
  <r>
    <s v="CT2017"/>
    <s v="Allegheny Foundation_Greater Pittsburgh Community Food Bank2011150000"/>
    <x v="0"/>
    <x v="113"/>
    <x v="23"/>
    <x v="26"/>
    <m/>
    <x v="1"/>
    <x v="1"/>
    <m/>
  </r>
  <r>
    <s v="CT2017"/>
    <s v="Allegheny Foundation_Grove City College201150000"/>
    <x v="0"/>
    <x v="248"/>
    <x v="7"/>
    <x v="26"/>
    <m/>
    <x v="1"/>
    <x v="2"/>
    <m/>
  </r>
  <r>
    <s v="CT2017"/>
    <s v="Allegheny Foundation_Guiding Eyes for the Blind201125000"/>
    <x v="0"/>
    <x v="167"/>
    <x v="6"/>
    <x v="26"/>
    <m/>
    <x v="1"/>
    <x v="1"/>
    <m/>
  </r>
  <r>
    <s v="CT2017"/>
    <s v="Allegheny Foundation_Imani Christian Academy (Pittsburgh PA)2011250000"/>
    <x v="0"/>
    <x v="195"/>
    <x v="31"/>
    <x v="26"/>
    <m/>
    <x v="1"/>
    <x v="1"/>
    <m/>
  </r>
  <r>
    <s v="CT2017"/>
    <s v="Allegheny Foundation_Light of Life Ministries201125000"/>
    <x v="0"/>
    <x v="240"/>
    <x v="6"/>
    <x v="26"/>
    <m/>
    <x v="1"/>
    <x v="1"/>
    <m/>
  </r>
  <r>
    <s v="CT2017"/>
    <s v="Allegheny Foundation_Ligonier Valley Rail Road Association201125000"/>
    <x v="0"/>
    <x v="185"/>
    <x v="6"/>
    <x v="26"/>
    <m/>
    <x v="1"/>
    <x v="1"/>
    <m/>
  </r>
  <r>
    <s v="CT2017"/>
    <s v="Allegheny Foundation_Lincoln Institute of Public Opinion Research201150000"/>
    <x v="0"/>
    <x v="79"/>
    <x v="7"/>
    <x v="26"/>
    <m/>
    <x v="1"/>
    <x v="0"/>
    <m/>
  </r>
  <r>
    <s v="CT2017"/>
    <s v="Allegheny Foundation_Manchester Bidwell Corporation2011100000"/>
    <x v="0"/>
    <x v="147"/>
    <x v="0"/>
    <x v="26"/>
    <m/>
    <x v="1"/>
    <x v="1"/>
    <m/>
  </r>
  <r>
    <s v="CT2017"/>
    <s v="Allegheny Foundation_Manchester Bidwell Corporation201175000"/>
    <x v="0"/>
    <x v="147"/>
    <x v="8"/>
    <x v="26"/>
    <m/>
    <x v="1"/>
    <x v="1"/>
    <m/>
  </r>
  <r>
    <s v="CT2017"/>
    <s v="Allegheny Foundation_McKeesport Symphony Society201150000"/>
    <x v="0"/>
    <x v="211"/>
    <x v="7"/>
    <x v="26"/>
    <m/>
    <x v="1"/>
    <x v="1"/>
    <m/>
  </r>
  <r>
    <s v="CT2017"/>
    <s v="Allegheny Foundation_Media Research Center201150000"/>
    <x v="0"/>
    <x v="257"/>
    <x v="7"/>
    <x v="26"/>
    <m/>
    <x v="2"/>
    <x v="0"/>
    <m/>
  </r>
  <r>
    <s v="CT2017"/>
    <s v="Allegheny Foundation_Mon Yough Community Services2011100000"/>
    <x v="0"/>
    <x v="220"/>
    <x v="0"/>
    <x v="26"/>
    <m/>
    <x v="1"/>
    <x v="1"/>
    <m/>
  </r>
  <r>
    <s v="CT2017"/>
    <s v="Allegheny Foundation_National Aviary in Pittsburgh201120000"/>
    <x v="0"/>
    <x v="258"/>
    <x v="15"/>
    <x v="26"/>
    <m/>
    <x v="1"/>
    <x v="1"/>
    <m/>
  </r>
  <r>
    <s v="CT2015"/>
    <s v="Allegheny Foundation_Pennsylvania Right To Work Defense &amp; Education Foundation201125000"/>
    <x v="0"/>
    <x v="200"/>
    <x v="6"/>
    <x v="26"/>
    <m/>
    <x v="2"/>
    <x v="0"/>
    <m/>
  </r>
  <r>
    <s v="CT2017"/>
    <s v="Allegheny Foundation_Pennsylvania Right To Work Defense &amp; Education Foundation201125000"/>
    <x v="0"/>
    <x v="200"/>
    <x v="6"/>
    <x v="26"/>
    <m/>
    <x v="2"/>
    <x v="0"/>
    <m/>
  </r>
  <r>
    <s v="CT2017"/>
    <s v="Allegheny Foundation_Pennsylvania Trolley Museum2011125000"/>
    <x v="0"/>
    <x v="19"/>
    <x v="46"/>
    <x v="26"/>
    <m/>
    <x v="1"/>
    <x v="1"/>
    <m/>
  </r>
  <r>
    <s v="CT2017"/>
    <s v="Allegheny Foundation_Philanthropy Roundtable201115000"/>
    <x v="0"/>
    <x v="80"/>
    <x v="13"/>
    <x v="26"/>
    <m/>
    <x v="2"/>
    <x v="0"/>
    <m/>
  </r>
  <r>
    <s v="CT2015"/>
    <s v="Allegheny Foundation_Pittsburgh History &amp; Landmarks Foundation2011350000"/>
    <x v="0"/>
    <x v="21"/>
    <x v="113"/>
    <x v="26"/>
    <m/>
    <x v="1"/>
    <x v="1"/>
    <m/>
  </r>
  <r>
    <s v="CT2017"/>
    <s v="Allegheny Foundation_Pittsburgh History &amp; Landmarks Foundation2011350000"/>
    <x v="0"/>
    <x v="21"/>
    <x v="113"/>
    <x v="26"/>
    <m/>
    <x v="1"/>
    <x v="1"/>
    <m/>
  </r>
  <r>
    <s v="CT2017"/>
    <s v="Allegheny Foundation_Pittsburgh Opera201125000"/>
    <x v="0"/>
    <x v="224"/>
    <x v="6"/>
    <x v="26"/>
    <m/>
    <x v="1"/>
    <x v="1"/>
    <m/>
  </r>
  <r>
    <s v="CT2017"/>
    <s v="Allegheny Foundation_River City Brass Band201160000"/>
    <x v="0"/>
    <x v="24"/>
    <x v="1"/>
    <x v="26"/>
    <m/>
    <x v="1"/>
    <x v="1"/>
    <m/>
  </r>
  <r>
    <s v="CT2017"/>
    <s v="Allegheny Foundation_Rosedale Block Cluster201125000"/>
    <x v="0"/>
    <x v="172"/>
    <x v="6"/>
    <x v="26"/>
    <m/>
    <x v="1"/>
    <x v="1"/>
    <m/>
  </r>
  <r>
    <s v="CT2017"/>
    <s v="Allegheny Foundation_Salvation Army - Western Pennsylvania Division201125000"/>
    <x v="0"/>
    <x v="65"/>
    <x v="6"/>
    <x v="26"/>
    <m/>
    <x v="1"/>
    <x v="1"/>
    <m/>
  </r>
  <r>
    <s v="CT2017"/>
    <s v="Allegheny Foundation_The Cleveland Police Museum201125000"/>
    <x v="0"/>
    <x v="173"/>
    <x v="6"/>
    <x v="26"/>
    <m/>
    <x v="1"/>
    <x v="1"/>
    <m/>
  </r>
  <r>
    <s v="CT2017"/>
    <s v="Allegheny Foundation_The Pittsburgh Project201150000"/>
    <x v="0"/>
    <x v="73"/>
    <x v="7"/>
    <x v="26"/>
    <m/>
    <x v="1"/>
    <x v="1"/>
    <m/>
  </r>
  <r>
    <s v="CT2017"/>
    <s v="Allegheny Foundation_Tree Pittsburgh201125000"/>
    <x v="0"/>
    <x v="251"/>
    <x v="6"/>
    <x v="26"/>
    <m/>
    <x v="1"/>
    <x v="2"/>
    <m/>
  </r>
  <r>
    <s v="CT2017"/>
    <s v="Allegheny Foundation_West Pittsburgh Partnership for Regional Development Inc.201110000"/>
    <x v="0"/>
    <x v="232"/>
    <x v="10"/>
    <x v="26"/>
    <m/>
    <x v="1"/>
    <x v="1"/>
    <m/>
  </r>
  <r>
    <s v="CT2017"/>
    <s v="Allegheny Foundation_Westmoreland County Food Bank201175000"/>
    <x v="0"/>
    <x v="163"/>
    <x v="8"/>
    <x v="26"/>
    <m/>
    <x v="1"/>
    <x v="1"/>
    <m/>
  </r>
  <r>
    <s v="CT2017"/>
    <s v="Allegheny Foundation_Westmoreland Museum of American Art2011210000"/>
    <x v="0"/>
    <x v="57"/>
    <x v="48"/>
    <x v="26"/>
    <m/>
    <x v="1"/>
    <x v="1"/>
    <m/>
  </r>
  <r>
    <s v="CT2017"/>
    <s v="Allegheny Foundation_Young America's Foundation2011100000"/>
    <x v="0"/>
    <x v="253"/>
    <x v="0"/>
    <x v="26"/>
    <m/>
    <x v="2"/>
    <x v="0"/>
    <m/>
  </r>
  <r>
    <s v="CT2017"/>
    <s v="Allegheny Foundation_Allegheny Institute for Public Policy2012125000"/>
    <x v="0"/>
    <x v="84"/>
    <x v="46"/>
    <x v="27"/>
    <m/>
    <x v="3"/>
    <x v="0"/>
    <m/>
  </r>
  <r>
    <s v="CT2017"/>
    <s v="Allegheny Foundation_America's Survival2012150000"/>
    <x v="0"/>
    <x v="235"/>
    <x v="23"/>
    <x v="27"/>
    <m/>
    <x v="2"/>
    <x v="0"/>
    <m/>
  </r>
  <r>
    <s v="CT2017"/>
    <s v="Allegheny Foundation_American Chestnut Foundation201220000"/>
    <x v="0"/>
    <x v="136"/>
    <x v="15"/>
    <x v="27"/>
    <m/>
    <x v="1"/>
    <x v="1"/>
    <m/>
  </r>
  <r>
    <s v="CT2017"/>
    <s v="Allegheny Foundation_American Chestnut Foundation201225000"/>
    <x v="0"/>
    <x v="136"/>
    <x v="6"/>
    <x v="27"/>
    <m/>
    <x v="1"/>
    <x v="1"/>
    <m/>
  </r>
  <r>
    <s v="CT2017"/>
    <s v="Allegheny Foundation_American Legislative Exchange Council201250000"/>
    <x v="0"/>
    <x v="0"/>
    <x v="7"/>
    <x v="27"/>
    <m/>
    <x v="0"/>
    <x v="0"/>
    <m/>
  </r>
  <r>
    <s v="CT2017"/>
    <s v="Allegheny Foundation_Bill of Rights Institute201235000"/>
    <x v="0"/>
    <x v="182"/>
    <x v="36"/>
    <x v="27"/>
    <m/>
    <x v="2"/>
    <x v="0"/>
    <m/>
  </r>
  <r>
    <s v="CT2015"/>
    <s v="Allegheny Foundation_Boys &amp; Girls Clubs of Western Pennsylvania201240000"/>
    <x v="0"/>
    <x v="5"/>
    <x v="17"/>
    <x v="27"/>
    <m/>
    <x v="1"/>
    <x v="1"/>
    <m/>
  </r>
  <r>
    <s v="CT2017"/>
    <s v="Allegheny Foundation_Boys &amp; Girls Clubs of Western Pennsylvania201240000"/>
    <x v="0"/>
    <x v="5"/>
    <x v="17"/>
    <x v="27"/>
    <m/>
    <x v="1"/>
    <x v="1"/>
    <m/>
  </r>
  <r>
    <s v="CT2017"/>
    <s v="Allegheny Foundation_Brownsville Area Revitalization Corporation201235000"/>
    <x v="0"/>
    <x v="67"/>
    <x v="36"/>
    <x v="27"/>
    <m/>
    <x v="1"/>
    <x v="1"/>
    <m/>
  </r>
  <r>
    <s v="CT2017"/>
    <s v="Allegheny Foundation_Career Connections Charter High School (Pittsburgh PA)20123000"/>
    <x v="0"/>
    <x v="245"/>
    <x v="38"/>
    <x v="27"/>
    <m/>
    <x v="1"/>
    <x v="1"/>
    <m/>
  </r>
  <r>
    <s v="CT2017"/>
    <s v="Allegheny Foundation_Carnegie Free Library (Connellsville PA)201225000"/>
    <x v="0"/>
    <x v="259"/>
    <x v="6"/>
    <x v="27"/>
    <m/>
    <x v="1"/>
    <x v="1"/>
    <m/>
  </r>
  <r>
    <s v="CT2017"/>
    <s v="Allegheny Foundation_Center for Equal Opportunity201225000"/>
    <x v="0"/>
    <x v="246"/>
    <x v="6"/>
    <x v="27"/>
    <m/>
    <x v="2"/>
    <x v="0"/>
    <m/>
  </r>
  <r>
    <s v="CT2017"/>
    <s v="Allegheny Foundation_City of McKeesport201250000"/>
    <x v="0"/>
    <x v="237"/>
    <x v="7"/>
    <x v="27"/>
    <m/>
    <x v="1"/>
    <x v="1"/>
    <m/>
  </r>
  <r>
    <s v="CT2017"/>
    <s v="Allegheny Foundation_David Horowitz Freedom Center2012150000"/>
    <x v="0"/>
    <x v="121"/>
    <x v="23"/>
    <x v="27"/>
    <m/>
    <x v="2"/>
    <x v="0"/>
    <m/>
  </r>
  <r>
    <s v="CT2017"/>
    <s v="Allegheny Foundation_Extra Mile Education Foundation201210000"/>
    <x v="0"/>
    <x v="69"/>
    <x v="10"/>
    <x v="27"/>
    <m/>
    <x v="1"/>
    <x v="1"/>
    <m/>
  </r>
  <r>
    <s v="CT2017"/>
    <s v="Allegheny Foundation_Extra Mile Education Foundation201250000"/>
    <x v="0"/>
    <x v="69"/>
    <x v="7"/>
    <x v="27"/>
    <m/>
    <x v="1"/>
    <x v="1"/>
    <m/>
  </r>
  <r>
    <s v="CT2017"/>
    <s v="Allegheny Foundation_Fayette County Community Action Agency201225000"/>
    <x v="0"/>
    <x v="209"/>
    <x v="6"/>
    <x v="27"/>
    <m/>
    <x v="1"/>
    <x v="1"/>
    <m/>
  </r>
  <r>
    <s v="CT2017"/>
    <s v="Allegheny Foundation_Foundation for Free Enterprise Education201225000"/>
    <x v="0"/>
    <x v="247"/>
    <x v="6"/>
    <x v="27"/>
    <m/>
    <x v="1"/>
    <x v="2"/>
    <m/>
  </r>
  <r>
    <s v="CT2015"/>
    <s v="Allegheny Foundation_Frick Art &amp; Historical Center2012110000"/>
    <x v="0"/>
    <x v="88"/>
    <x v="18"/>
    <x v="27"/>
    <m/>
    <x v="1"/>
    <x v="1"/>
    <m/>
  </r>
  <r>
    <s v="CT2017"/>
    <s v="Allegheny Foundation_Frick Art &amp; Historical Center2012110000"/>
    <x v="0"/>
    <x v="88"/>
    <x v="18"/>
    <x v="27"/>
    <m/>
    <x v="1"/>
    <x v="1"/>
    <m/>
  </r>
  <r>
    <s v="CT2017"/>
    <s v="Allegheny Foundation_Greater Pittsburgh Community Food Bank2012200000"/>
    <x v="0"/>
    <x v="113"/>
    <x v="24"/>
    <x v="27"/>
    <m/>
    <x v="1"/>
    <x v="1"/>
    <m/>
  </r>
  <r>
    <s v="CT2017"/>
    <s v="Allegheny Foundation_Grove City College201275000"/>
    <x v="0"/>
    <x v="248"/>
    <x v="8"/>
    <x v="27"/>
    <m/>
    <x v="1"/>
    <x v="2"/>
    <m/>
  </r>
  <r>
    <s v="CT2017"/>
    <s v="Allegheny Foundation_Imani Christian Academy (Pittsburgh PA)201250000"/>
    <x v="0"/>
    <x v="195"/>
    <x v="7"/>
    <x v="27"/>
    <m/>
    <x v="1"/>
    <x v="1"/>
    <m/>
  </r>
  <r>
    <s v="CT2017"/>
    <s v="Allegheny Foundation_Institute of World Politics2012100000"/>
    <x v="0"/>
    <x v="260"/>
    <x v="0"/>
    <x v="27"/>
    <m/>
    <x v="2"/>
    <x v="2"/>
    <m/>
  </r>
  <r>
    <s v="CT2015"/>
    <s v="Allegheny Foundation_The Institute of World Politics2012100000"/>
    <x v="0"/>
    <x v="260"/>
    <x v="0"/>
    <x v="27"/>
    <m/>
    <x v="2"/>
    <x v="2"/>
    <m/>
  </r>
  <r>
    <s v="CT2017"/>
    <s v="Allegheny Foundation_Light of Life Ministries201225000"/>
    <x v="0"/>
    <x v="240"/>
    <x v="6"/>
    <x v="27"/>
    <m/>
    <x v="1"/>
    <x v="1"/>
    <m/>
  </r>
  <r>
    <s v="CT2017"/>
    <s v="Allegheny Foundation_Lincoln Institute of Public Opinion Research201250000"/>
    <x v="0"/>
    <x v="79"/>
    <x v="7"/>
    <x v="27"/>
    <m/>
    <x v="1"/>
    <x v="0"/>
    <m/>
  </r>
  <r>
    <s v="CT2017"/>
    <s v="Allegheny Foundation_Manchester Bidwell Corporation2012150000"/>
    <x v="0"/>
    <x v="147"/>
    <x v="23"/>
    <x v="27"/>
    <m/>
    <x v="1"/>
    <x v="1"/>
    <m/>
  </r>
  <r>
    <s v="CT2017"/>
    <s v="Allegheny Foundation_Mon Yough Community Services2012100000"/>
    <x v="0"/>
    <x v="220"/>
    <x v="0"/>
    <x v="27"/>
    <m/>
    <x v="1"/>
    <x v="1"/>
    <m/>
  </r>
  <r>
    <s v="CT2015"/>
    <s v="Allegheny Foundation_Pennsylvania Right To Work Defense &amp; Education Foundation201225000"/>
    <x v="0"/>
    <x v="200"/>
    <x v="6"/>
    <x v="27"/>
    <m/>
    <x v="2"/>
    <x v="0"/>
    <m/>
  </r>
  <r>
    <s v="CT2017"/>
    <s v="Allegheny Foundation_Pennsylvania Right To Work Defense &amp; Education Foundation201225000"/>
    <x v="0"/>
    <x v="200"/>
    <x v="6"/>
    <x v="27"/>
    <m/>
    <x v="2"/>
    <x v="0"/>
    <m/>
  </r>
  <r>
    <s v="CT2017"/>
    <s v="Allegheny Foundation_Pennsylvania Trolley Museum2012100000"/>
    <x v="0"/>
    <x v="19"/>
    <x v="0"/>
    <x v="27"/>
    <m/>
    <x v="1"/>
    <x v="1"/>
    <m/>
  </r>
  <r>
    <s v="CT2017"/>
    <s v="Allegheny Foundation_Philanthropy Roundtable201215000"/>
    <x v="0"/>
    <x v="80"/>
    <x v="13"/>
    <x v="27"/>
    <m/>
    <x v="2"/>
    <x v="0"/>
    <m/>
  </r>
  <r>
    <s v="CT2015"/>
    <s v="Allegheny Foundation_Pittsburgh History &amp; Landmarks Foundation2012100000"/>
    <x v="0"/>
    <x v="21"/>
    <x v="0"/>
    <x v="27"/>
    <m/>
    <x v="1"/>
    <x v="1"/>
    <m/>
  </r>
  <r>
    <s v="CT2017"/>
    <s v="Allegheny Foundation_Pittsburgh History &amp; Landmarks Foundation2012100000"/>
    <x v="0"/>
    <x v="21"/>
    <x v="0"/>
    <x v="27"/>
    <m/>
    <x v="1"/>
    <x v="1"/>
    <m/>
  </r>
  <r>
    <s v="CT2017"/>
    <s v="Allegheny Foundation_Pittsburgh Public Theater201230000"/>
    <x v="0"/>
    <x v="225"/>
    <x v="16"/>
    <x v="27"/>
    <m/>
    <x v="1"/>
    <x v="1"/>
    <m/>
  </r>
  <r>
    <s v="CT2017"/>
    <s v="Allegheny Foundation_Reading is FUNdamental Pittsburgh201210000"/>
    <x v="0"/>
    <x v="250"/>
    <x v="10"/>
    <x v="27"/>
    <m/>
    <x v="1"/>
    <x v="1"/>
    <m/>
  </r>
  <r>
    <s v="CT2017"/>
    <s v="Allegheny Foundation_River City Brass Band201250000"/>
    <x v="0"/>
    <x v="24"/>
    <x v="7"/>
    <x v="27"/>
    <m/>
    <x v="1"/>
    <x v="1"/>
    <m/>
  </r>
  <r>
    <s v="CT2017"/>
    <s v="Allegheny Foundation_Rosedale Block Cluster201225000"/>
    <x v="0"/>
    <x v="172"/>
    <x v="6"/>
    <x v="27"/>
    <m/>
    <x v="1"/>
    <x v="1"/>
    <m/>
  </r>
  <r>
    <s v="CT2017"/>
    <s v="Allegheny Foundation_Salvation Army - Western Pennsylvania Division201250000"/>
    <x v="0"/>
    <x v="65"/>
    <x v="7"/>
    <x v="27"/>
    <m/>
    <x v="1"/>
    <x v="1"/>
    <m/>
  </r>
  <r>
    <s v="CT2017"/>
    <s v="Allegheny Foundation_Tree Pittsburgh201225000"/>
    <x v="0"/>
    <x v="251"/>
    <x v="6"/>
    <x v="27"/>
    <m/>
    <x v="1"/>
    <x v="2"/>
    <m/>
  </r>
  <r>
    <s v="CT2017"/>
    <s v="Allegheny Foundation_Westmoreland County Food Bank201275000"/>
    <x v="0"/>
    <x v="163"/>
    <x v="8"/>
    <x v="27"/>
    <m/>
    <x v="1"/>
    <x v="1"/>
    <m/>
  </r>
  <r>
    <s v="CT2017"/>
    <s v="Allegheny Foundation_Westmoreland Museum of American Art2012210000"/>
    <x v="0"/>
    <x v="57"/>
    <x v="48"/>
    <x v="27"/>
    <m/>
    <x v="1"/>
    <x v="1"/>
    <m/>
  </r>
  <r>
    <s v="CT2017"/>
    <s v="Allegheny Foundation_Young America's Foundation2012100000"/>
    <x v="0"/>
    <x v="253"/>
    <x v="0"/>
    <x v="27"/>
    <m/>
    <x v="2"/>
    <x v="0"/>
    <m/>
  </r>
  <r>
    <s v="CT2017"/>
    <s v="Allegheny Foundation_Young America's Foundation201250000"/>
    <x v="0"/>
    <x v="253"/>
    <x v="7"/>
    <x v="27"/>
    <m/>
    <x v="2"/>
    <x v="0"/>
    <m/>
  </r>
  <r>
    <n v="990"/>
    <s v="Allegheny Foundation_Allegheny Institute for Public Policy2013125000"/>
    <x v="0"/>
    <x v="84"/>
    <x v="46"/>
    <x v="28"/>
    <s v="added"/>
    <x v="3"/>
    <x v="0"/>
    <m/>
  </r>
  <r>
    <n v="990"/>
    <s v="Allegheny Foundation_America's Survival2013100000"/>
    <x v="0"/>
    <x v="235"/>
    <x v="0"/>
    <x v="28"/>
    <s v="added"/>
    <x v="2"/>
    <x v="0"/>
    <m/>
  </r>
  <r>
    <n v="990"/>
    <s v="Allegheny Foundation_American Chestnut Foundation201325000"/>
    <x v="0"/>
    <x v="136"/>
    <x v="6"/>
    <x v="28"/>
    <s v="added"/>
    <x v="1"/>
    <x v="1"/>
    <m/>
  </r>
  <r>
    <n v="990"/>
    <s v="Allegheny Foundation_American Legislative Exchange Council201350000"/>
    <x v="0"/>
    <x v="0"/>
    <x v="7"/>
    <x v="28"/>
    <s v="added"/>
    <x v="0"/>
    <x v="0"/>
    <m/>
  </r>
  <r>
    <n v="990"/>
    <s v="Allegheny Foundation_Boy Scouts of America - Laurel Highlands Council201340000"/>
    <x v="0"/>
    <x v="261"/>
    <x v="17"/>
    <x v="28"/>
    <s v="added"/>
    <x v="1"/>
    <x v="1"/>
    <m/>
  </r>
  <r>
    <n v="990"/>
    <s v="Allegheny Foundation_Boys &amp; Girls Clubs of Western Pennsylvania201340000"/>
    <x v="0"/>
    <x v="5"/>
    <x v="17"/>
    <x v="28"/>
    <s v="added"/>
    <x v="1"/>
    <x v="1"/>
    <m/>
  </r>
  <r>
    <n v="990"/>
    <s v="Allegheny Foundation_Career Connections Charter High School (Pittsburgh PA)201310000"/>
    <x v="0"/>
    <x v="245"/>
    <x v="10"/>
    <x v="28"/>
    <s v="added"/>
    <x v="1"/>
    <x v="1"/>
    <m/>
  </r>
  <r>
    <n v="990"/>
    <s v="Allegheny Foundation_Center for Strategic and International Studies2013200000"/>
    <x v="0"/>
    <x v="236"/>
    <x v="24"/>
    <x v="28"/>
    <s v="added"/>
    <x v="2"/>
    <x v="0"/>
    <m/>
  </r>
  <r>
    <n v="990"/>
    <s v="Allegheny Foundation_David Horowitz Freedom Center2013100000"/>
    <x v="0"/>
    <x v="121"/>
    <x v="0"/>
    <x v="28"/>
    <s v="added"/>
    <x v="2"/>
    <x v="0"/>
    <m/>
  </r>
  <r>
    <n v="990"/>
    <s v="Allegheny Foundation_Extra Mile Education Foundation201350000"/>
    <x v="0"/>
    <x v="69"/>
    <x v="7"/>
    <x v="28"/>
    <s v="added"/>
    <x v="1"/>
    <x v="1"/>
    <m/>
  </r>
  <r>
    <n v="990"/>
    <s v="Allegheny Foundation_Extra Mile Education Foundation201313400"/>
    <x v="0"/>
    <x v="69"/>
    <x v="114"/>
    <x v="28"/>
    <s v="added"/>
    <x v="1"/>
    <x v="1"/>
    <m/>
  </r>
  <r>
    <n v="990"/>
    <s v="Allegheny Foundation_Frick Art &amp; Historical Center201350000"/>
    <x v="0"/>
    <x v="88"/>
    <x v="7"/>
    <x v="28"/>
    <s v="added"/>
    <x v="1"/>
    <x v="1"/>
    <m/>
  </r>
  <r>
    <n v="990"/>
    <s v="Allegheny Foundation_Garden Club of McKeesport20135000"/>
    <x v="0"/>
    <x v="89"/>
    <x v="4"/>
    <x v="28"/>
    <s v="added"/>
    <x v="1"/>
    <x v="1"/>
    <m/>
  </r>
  <r>
    <n v="990"/>
    <s v="Allegheny Foundation_Goodwill of Southwestern Pennsylvania201350000"/>
    <x v="0"/>
    <x v="239"/>
    <x v="7"/>
    <x v="28"/>
    <s v="added"/>
    <x v="1"/>
    <x v="1"/>
    <m/>
  </r>
  <r>
    <n v="990"/>
    <s v="Allegheny Foundation_Greater Pittsburgh Community Food Bank2013150000"/>
    <x v="0"/>
    <x v="113"/>
    <x v="23"/>
    <x v="28"/>
    <s v="added"/>
    <x v="1"/>
    <x v="1"/>
    <m/>
  </r>
  <r>
    <n v="990"/>
    <s v="Allegheny Foundation_Grove City College, Center for Vision and Values201375000"/>
    <x v="0"/>
    <x v="262"/>
    <x v="8"/>
    <x v="28"/>
    <s v="added"/>
    <x v="1"/>
    <x v="2"/>
    <m/>
  </r>
  <r>
    <n v="990"/>
    <s v="Allegheny Foundation_Indiana University of PA Eberly College of Business201325000"/>
    <x v="0"/>
    <x v="263"/>
    <x v="6"/>
    <x v="28"/>
    <s v="added"/>
    <x v="1"/>
    <x v="2"/>
    <m/>
  </r>
  <r>
    <n v="990"/>
    <s v="Allegheny Foundation_Institute of World Politics2013100000"/>
    <x v="0"/>
    <x v="260"/>
    <x v="0"/>
    <x v="28"/>
    <s v="added"/>
    <x v="2"/>
    <x v="2"/>
    <m/>
  </r>
  <r>
    <n v="990"/>
    <s v="Allegheny Foundation_Light of Life Ministries201325000"/>
    <x v="0"/>
    <x v="240"/>
    <x v="6"/>
    <x v="28"/>
    <s v="added"/>
    <x v="1"/>
    <x v="1"/>
    <m/>
  </r>
  <r>
    <n v="990"/>
    <s v="Allegheny Foundation_Ligonier Valley Historical Society201325000"/>
    <x v="0"/>
    <x v="145"/>
    <x v="6"/>
    <x v="28"/>
    <s v="added"/>
    <x v="1"/>
    <x v="1"/>
    <m/>
  </r>
  <r>
    <n v="990"/>
    <s v="Allegheny Foundation_Ligonier Valley Library201325000"/>
    <x v="0"/>
    <x v="264"/>
    <x v="6"/>
    <x v="28"/>
    <s v="added"/>
    <x v="1"/>
    <x v="1"/>
    <m/>
  </r>
  <r>
    <n v="990"/>
    <s v="Allegheny Foundation_Ligonier Valley Rail Road Association201325000"/>
    <x v="0"/>
    <x v="185"/>
    <x v="6"/>
    <x v="28"/>
    <s v="added"/>
    <x v="1"/>
    <x v="1"/>
    <m/>
  </r>
  <r>
    <n v="990"/>
    <s v="Allegheny Foundation_Lincoln Institute of Public Opinion Research201350000"/>
    <x v="0"/>
    <x v="79"/>
    <x v="7"/>
    <x v="28"/>
    <s v="added"/>
    <x v="1"/>
    <x v="0"/>
    <m/>
  </r>
  <r>
    <n v="990"/>
    <s v="Allegheny Foundation_Loyalhanna Watershed Association201325000"/>
    <x v="0"/>
    <x v="146"/>
    <x v="6"/>
    <x v="28"/>
    <s v="added"/>
    <x v="1"/>
    <x v="1"/>
    <m/>
  </r>
  <r>
    <n v="990"/>
    <s v="Allegheny Foundation_Mon Yough Community Services2013100000"/>
    <x v="0"/>
    <x v="220"/>
    <x v="0"/>
    <x v="28"/>
    <s v="added"/>
    <x v="1"/>
    <x v="1"/>
    <m/>
  </r>
  <r>
    <n v="990"/>
    <s v="Allegheny Foundation_Pennsylvania Right To Work Defense &amp; Education Foundation201325000"/>
    <x v="0"/>
    <x v="200"/>
    <x v="6"/>
    <x v="28"/>
    <s v="added"/>
    <x v="2"/>
    <x v="0"/>
    <m/>
  </r>
  <r>
    <n v="990"/>
    <s v="Allegheny Foundation_Philanthropy Roundtable201315000"/>
    <x v="0"/>
    <x v="80"/>
    <x v="13"/>
    <x v="28"/>
    <s v="added"/>
    <x v="2"/>
    <x v="0"/>
    <m/>
  </r>
  <r>
    <n v="990"/>
    <s v="Allegheny Foundation_Pittsburgh Botanic Garden201350000"/>
    <x v="0"/>
    <x v="265"/>
    <x v="7"/>
    <x v="28"/>
    <s v="added"/>
    <x v="1"/>
    <x v="1"/>
    <m/>
  </r>
  <r>
    <n v="990"/>
    <s v="Allegheny Foundation_Pittsburgh Opera201350000"/>
    <x v="0"/>
    <x v="224"/>
    <x v="7"/>
    <x v="28"/>
    <s v="added"/>
    <x v="1"/>
    <x v="1"/>
    <m/>
  </r>
  <r>
    <n v="990"/>
    <s v="Allegheny Foundation_Pittsburgh Public Theater201330000"/>
    <x v="0"/>
    <x v="225"/>
    <x v="16"/>
    <x v="28"/>
    <s v="added"/>
    <x v="1"/>
    <x v="1"/>
    <m/>
  </r>
  <r>
    <n v="990"/>
    <s v="Allegheny Foundation_River City Brass Band201350000"/>
    <x v="0"/>
    <x v="24"/>
    <x v="7"/>
    <x v="28"/>
    <s v="added"/>
    <x v="1"/>
    <x v="1"/>
    <m/>
  </r>
  <r>
    <n v="990"/>
    <s v="Allegheny Foundation_Salvation Army - Western Pennsylvania Division201350000"/>
    <x v="0"/>
    <x v="65"/>
    <x v="7"/>
    <x v="28"/>
    <s v="added"/>
    <x v="1"/>
    <x v="1"/>
    <m/>
  </r>
  <r>
    <n v="990"/>
    <s v="Allegheny Foundation_Westmoreland County Food Bank201375000"/>
    <x v="0"/>
    <x v="163"/>
    <x v="8"/>
    <x v="28"/>
    <s v="added"/>
    <x v="1"/>
    <x v="1"/>
    <m/>
  </r>
  <r>
    <n v="990"/>
    <s v="Allegheny Foundation_Young America's Foundation201350000"/>
    <x v="0"/>
    <x v="253"/>
    <x v="7"/>
    <x v="28"/>
    <s v="added"/>
    <x v="2"/>
    <x v="0"/>
    <m/>
  </r>
  <r>
    <n v="990"/>
    <s v="Allegheny Foundation_Allegheny Institute for Public Policy2014125000"/>
    <x v="0"/>
    <x v="84"/>
    <x v="46"/>
    <x v="29"/>
    <s v="added"/>
    <x v="3"/>
    <x v="0"/>
    <m/>
  </r>
  <r>
    <n v="990"/>
    <s v="Allegheny Foundation_America's Survival2014100000"/>
    <x v="0"/>
    <x v="235"/>
    <x v="0"/>
    <x v="29"/>
    <s v="added"/>
    <x v="2"/>
    <x v="0"/>
    <m/>
  </r>
  <r>
    <n v="990"/>
    <s v="Allegheny Foundation_American Chestnut Foundation201450000"/>
    <x v="0"/>
    <x v="136"/>
    <x v="7"/>
    <x v="29"/>
    <s v="added"/>
    <x v="1"/>
    <x v="1"/>
    <m/>
  </r>
  <r>
    <n v="990"/>
    <s v="Allegheny Foundation_American Legislative Exchange Council201450000"/>
    <x v="0"/>
    <x v="0"/>
    <x v="7"/>
    <x v="29"/>
    <s v="added"/>
    <x v="0"/>
    <x v="0"/>
    <m/>
  </r>
  <r>
    <n v="990"/>
    <s v="Allegheny Foundation_B &amp; O Railroad Museum201410000"/>
    <x v="0"/>
    <x v="266"/>
    <x v="10"/>
    <x v="29"/>
    <s v="added"/>
    <x v="1"/>
    <x v="1"/>
    <m/>
  </r>
  <r>
    <n v="990"/>
    <s v="Allegheny Foundation_Bill of Rights Institute201435000"/>
    <x v="0"/>
    <x v="182"/>
    <x v="36"/>
    <x v="29"/>
    <s v="added"/>
    <x v="2"/>
    <x v="0"/>
    <m/>
  </r>
  <r>
    <n v="990"/>
    <s v="Allegheny Foundation_Boy Scouts of America - Westmoreland - Fayette Council201425000"/>
    <x v="0"/>
    <x v="191"/>
    <x v="6"/>
    <x v="29"/>
    <s v="added"/>
    <x v="1"/>
    <x v="1"/>
    <m/>
  </r>
  <r>
    <n v="990"/>
    <s v="Allegheny Foundation_Boys &amp; Girls Clubs of Western Pennsylvania201440000"/>
    <x v="0"/>
    <x v="5"/>
    <x v="17"/>
    <x v="29"/>
    <s v="added"/>
    <x v="1"/>
    <x v="1"/>
    <m/>
  </r>
  <r>
    <n v="990"/>
    <s v="Allegheny Foundation_Brandywine Conservancy and Museum of Art2014110000"/>
    <x v="0"/>
    <x v="267"/>
    <x v="18"/>
    <x v="29"/>
    <s v="added"/>
    <x v="1"/>
    <x v="1"/>
    <m/>
  </r>
  <r>
    <n v="990"/>
    <s v="Allegheny Foundation_Carnegie Free Library of Connellsville201425000"/>
    <x v="0"/>
    <x v="268"/>
    <x v="6"/>
    <x v="29"/>
    <s v="added"/>
    <x v="1"/>
    <x v="1"/>
    <m/>
  </r>
  <r>
    <n v="990"/>
    <s v="Allegheny Foundation_Carnegie Library of Homestead201450000"/>
    <x v="0"/>
    <x v="49"/>
    <x v="7"/>
    <x v="29"/>
    <s v="added"/>
    <x v="1"/>
    <x v="1"/>
    <m/>
  </r>
  <r>
    <n v="990"/>
    <s v="Allegheny Foundation_Center for Strategic and International Studies2014100000"/>
    <x v="0"/>
    <x v="236"/>
    <x v="0"/>
    <x v="29"/>
    <s v="added"/>
    <x v="2"/>
    <x v="0"/>
    <m/>
  </r>
  <r>
    <n v="990"/>
    <s v="Allegheny Foundation_Central Catholic High School2014100000"/>
    <x v="0"/>
    <x v="269"/>
    <x v="0"/>
    <x v="29"/>
    <s v="added"/>
    <x v="1"/>
    <x v="1"/>
    <m/>
  </r>
  <r>
    <n v="990"/>
    <s v="Allegheny Foundation_David Horowitz Freedom Center2014100000"/>
    <x v="0"/>
    <x v="121"/>
    <x v="0"/>
    <x v="29"/>
    <s v="added"/>
    <x v="2"/>
    <x v="0"/>
    <m/>
  </r>
  <r>
    <n v="990"/>
    <s v="Allegheny Foundation_Duquesne University, Cyril H Wecht Institute201460000"/>
    <x v="0"/>
    <x v="270"/>
    <x v="1"/>
    <x v="29"/>
    <s v="added"/>
    <x v="1"/>
    <x v="2"/>
    <m/>
  </r>
  <r>
    <n v="990"/>
    <s v="Allegheny Foundation_Epiphany Catholic Church2014125000"/>
    <x v="0"/>
    <x v="271"/>
    <x v="46"/>
    <x v="29"/>
    <s v="added"/>
    <x v="1"/>
    <x v="1"/>
    <m/>
  </r>
  <r>
    <n v="990"/>
    <s v="Allegheny Foundation_Extra Mile Education Foundation2014113500"/>
    <x v="0"/>
    <x v="69"/>
    <x v="115"/>
    <x v="29"/>
    <s v="added"/>
    <x v="1"/>
    <x v="1"/>
    <m/>
  </r>
  <r>
    <n v="990"/>
    <s v="Allegheny Foundation_Family Guidance Inc.201425000"/>
    <x v="0"/>
    <x v="214"/>
    <x v="6"/>
    <x v="29"/>
    <s v="added"/>
    <x v="1"/>
    <x v="1"/>
    <m/>
  </r>
  <r>
    <n v="990"/>
    <s v="Allegheny Foundation_Fayette County Community Action Agency201450000"/>
    <x v="0"/>
    <x v="209"/>
    <x v="7"/>
    <x v="29"/>
    <s v="added"/>
    <x v="1"/>
    <x v="1"/>
    <m/>
  </r>
  <r>
    <n v="990"/>
    <s v="Allegheny Foundation_Foundation for Free Enterprise Education201425000"/>
    <x v="0"/>
    <x v="247"/>
    <x v="6"/>
    <x v="29"/>
    <s v="added"/>
    <x v="1"/>
    <x v="2"/>
    <m/>
  </r>
  <r>
    <n v="990"/>
    <s v="Allegheny Foundation_Frick Art &amp; Historical Center2014110000"/>
    <x v="0"/>
    <x v="88"/>
    <x v="18"/>
    <x v="29"/>
    <s v="added"/>
    <x v="1"/>
    <x v="1"/>
    <m/>
  </r>
  <r>
    <n v="990"/>
    <s v="Allegheny Foundation_Garden Club of McKeesport201410000"/>
    <x v="0"/>
    <x v="89"/>
    <x v="10"/>
    <x v="29"/>
    <s v="added"/>
    <x v="1"/>
    <x v="1"/>
    <m/>
  </r>
  <r>
    <n v="990"/>
    <s v="Allegheny Foundation_Goodwill of Southwestern Pennsylvania2014100000"/>
    <x v="0"/>
    <x v="239"/>
    <x v="0"/>
    <x v="29"/>
    <s v="added"/>
    <x v="1"/>
    <x v="1"/>
    <m/>
  </r>
  <r>
    <n v="990"/>
    <s v="Allegheny Foundation_Greater Pittsburgh Community Food Bank2014200000"/>
    <x v="0"/>
    <x v="113"/>
    <x v="24"/>
    <x v="29"/>
    <s v="added"/>
    <x v="1"/>
    <x v="1"/>
    <m/>
  </r>
  <r>
    <n v="990"/>
    <s v="Allegheny Foundation_Grove City College, Center for Vision and Values2014150000"/>
    <x v="0"/>
    <x v="262"/>
    <x v="23"/>
    <x v="29"/>
    <s v="added"/>
    <x v="1"/>
    <x v="2"/>
    <m/>
  </r>
  <r>
    <n v="990"/>
    <s v="Allegheny Foundation_Guiding Eyes for the Blind201425000"/>
    <x v="0"/>
    <x v="167"/>
    <x v="6"/>
    <x v="29"/>
    <s v="added"/>
    <x v="1"/>
    <x v="1"/>
    <m/>
  </r>
  <r>
    <n v="990"/>
    <s v="Allegheny Foundation_Leukemia and Lymphoma Society Western PA201470000"/>
    <x v="0"/>
    <x v="272"/>
    <x v="50"/>
    <x v="29"/>
    <s v="added"/>
    <x v="1"/>
    <x v="1"/>
    <m/>
  </r>
  <r>
    <n v="990"/>
    <s v="Allegheny Foundation_Light of Life Ministries201450000"/>
    <x v="0"/>
    <x v="240"/>
    <x v="7"/>
    <x v="29"/>
    <s v="added"/>
    <x v="1"/>
    <x v="1"/>
    <m/>
  </r>
  <r>
    <n v="990"/>
    <s v="Allegheny Foundation_Ligonier Valley Historical Society201425000"/>
    <x v="0"/>
    <x v="145"/>
    <x v="6"/>
    <x v="29"/>
    <s v="added"/>
    <x v="1"/>
    <x v="1"/>
    <m/>
  </r>
  <r>
    <n v="990"/>
    <s v="Allegheny Foundation_Ligonier Valley School District201430000"/>
    <x v="0"/>
    <x v="273"/>
    <x v="16"/>
    <x v="29"/>
    <s v="added"/>
    <x v="1"/>
    <x v="1"/>
    <m/>
  </r>
  <r>
    <n v="990"/>
    <s v="Allegheny Foundation_Lincoln Institute of Public Opinion Research201465000"/>
    <x v="0"/>
    <x v="79"/>
    <x v="41"/>
    <x v="29"/>
    <s v="added"/>
    <x v="1"/>
    <x v="0"/>
    <m/>
  </r>
  <r>
    <n v="990"/>
    <s v="Allegheny Foundation_Loyalhanna Watershed Association201450000"/>
    <x v="0"/>
    <x v="146"/>
    <x v="7"/>
    <x v="29"/>
    <s v="added"/>
    <x v="1"/>
    <x v="1"/>
    <m/>
  </r>
  <r>
    <n v="990"/>
    <s v="Allegheny Foundation_Manchester Bidwell Corporation2014250000"/>
    <x v="0"/>
    <x v="147"/>
    <x v="31"/>
    <x v="29"/>
    <s v="added"/>
    <x v="1"/>
    <x v="1"/>
    <m/>
  </r>
  <r>
    <n v="990"/>
    <s v="Allegheny Foundation_Mckeesport Regional History and Heritage Center201410000"/>
    <x v="0"/>
    <x v="274"/>
    <x v="10"/>
    <x v="29"/>
    <s v="added"/>
    <x v="1"/>
    <x v="1"/>
    <m/>
  </r>
  <r>
    <n v="990"/>
    <s v="Allegheny Foundation_Mon Yough Community Services2014200000"/>
    <x v="0"/>
    <x v="220"/>
    <x v="24"/>
    <x v="29"/>
    <s v="added"/>
    <x v="1"/>
    <x v="1"/>
    <m/>
  </r>
  <r>
    <n v="990"/>
    <s v="Allegheny Foundation_National Center for Arts and Technology2014150000"/>
    <x v="0"/>
    <x v="275"/>
    <x v="23"/>
    <x v="29"/>
    <s v="added"/>
    <x v="1"/>
    <x v="1"/>
    <m/>
  </r>
  <r>
    <n v="990"/>
    <s v="Allegheny Foundation_Pennsylvania Right To Work Defense &amp; Education Foundation201425000"/>
    <x v="0"/>
    <x v="200"/>
    <x v="6"/>
    <x v="29"/>
    <s v="added"/>
    <x v="2"/>
    <x v="0"/>
    <m/>
  </r>
  <r>
    <n v="990"/>
    <s v="Allegheny Foundation_Pennsylvania Trolley Museum2014100000"/>
    <x v="0"/>
    <x v="19"/>
    <x v="0"/>
    <x v="29"/>
    <s v="added"/>
    <x v="1"/>
    <x v="1"/>
    <m/>
  </r>
  <r>
    <n v="990"/>
    <s v="Allegheny Foundation_Philanthropy Roundtable201415000"/>
    <x v="0"/>
    <x v="80"/>
    <x v="13"/>
    <x v="29"/>
    <s v="added"/>
    <x v="2"/>
    <x v="0"/>
    <m/>
  </r>
  <r>
    <n v="990"/>
    <s v="Allegheny Foundation_Pittsburgh Botanic Garden201450000"/>
    <x v="0"/>
    <x v="265"/>
    <x v="7"/>
    <x v="29"/>
    <s v="added"/>
    <x v="1"/>
    <x v="1"/>
    <m/>
  </r>
  <r>
    <n v="990"/>
    <s v="Allegheny Foundation_Pittsburgh Opera201450000"/>
    <x v="0"/>
    <x v="224"/>
    <x v="7"/>
    <x v="29"/>
    <s v="added"/>
    <x v="1"/>
    <x v="1"/>
    <m/>
  </r>
  <r>
    <n v="990"/>
    <s v="Allegheny Foundation_Pittsburgh Public Theater201440000"/>
    <x v="0"/>
    <x v="225"/>
    <x v="17"/>
    <x v="29"/>
    <s v="added"/>
    <x v="1"/>
    <x v="1"/>
    <m/>
  </r>
  <r>
    <n v="990"/>
    <s v="Allegheny Foundation_Railroaders Memorial Museum201425000"/>
    <x v="0"/>
    <x v="276"/>
    <x v="6"/>
    <x v="29"/>
    <s v="added"/>
    <x v="1"/>
    <x v="1"/>
    <m/>
  </r>
  <r>
    <n v="990"/>
    <s v="Allegheny Foundation_Reading is Fundamental Pittsburgh201410000"/>
    <x v="0"/>
    <x v="250"/>
    <x v="10"/>
    <x v="29"/>
    <s v="added"/>
    <x v="1"/>
    <x v="1"/>
    <m/>
  </r>
  <r>
    <n v="990"/>
    <s v="Allegheny Foundation_River City Brass Band201460000"/>
    <x v="0"/>
    <x v="24"/>
    <x v="1"/>
    <x v="29"/>
    <s v="added"/>
    <x v="1"/>
    <x v="1"/>
    <m/>
  </r>
  <r>
    <n v="990"/>
    <s v="Allegheny Foundation_Salvation Army - Western Pennsylvania Division201450000"/>
    <x v="0"/>
    <x v="65"/>
    <x v="7"/>
    <x v="29"/>
    <s v="added"/>
    <x v="1"/>
    <x v="1"/>
    <m/>
  </r>
  <r>
    <n v="990"/>
    <s v="Allegheny Foundation_Union Mission of Latrobe201415000"/>
    <x v="0"/>
    <x v="277"/>
    <x v="13"/>
    <x v="29"/>
    <s v="added"/>
    <x v="1"/>
    <x v="1"/>
    <m/>
  </r>
  <r>
    <n v="990"/>
    <s v="Allegheny Foundation_Virginia Museum of Transportation201475000"/>
    <x v="0"/>
    <x v="278"/>
    <x v="8"/>
    <x v="29"/>
    <s v="added"/>
    <x v="1"/>
    <x v="1"/>
    <m/>
  </r>
  <r>
    <n v="990"/>
    <s v="Allegheny Foundation_Westmoreland County Food Bank2014100000"/>
    <x v="0"/>
    <x v="163"/>
    <x v="0"/>
    <x v="29"/>
    <s v="added"/>
    <x v="1"/>
    <x v="1"/>
    <m/>
  </r>
  <r>
    <n v="990"/>
    <s v="Allegheny Foundation_Westmoreland Museum of American Art2014110000"/>
    <x v="0"/>
    <x v="57"/>
    <x v="18"/>
    <x v="29"/>
    <s v="added"/>
    <x v="1"/>
    <x v="1"/>
    <m/>
  </r>
  <r>
    <n v="990"/>
    <s v="Allegheny Foundation_Young America's Foundation2014100000"/>
    <x v="0"/>
    <x v="253"/>
    <x v="0"/>
    <x v="29"/>
    <s v="added"/>
    <x v="2"/>
    <x v="0"/>
    <m/>
  </r>
  <r>
    <n v="990"/>
    <s v="Allegheny Foundation_Young Preservationists Association of Pittsburgh2014100000"/>
    <x v="0"/>
    <x v="279"/>
    <x v="0"/>
    <x v="29"/>
    <s v="added"/>
    <x v="1"/>
    <x v="1"/>
    <m/>
  </r>
  <r>
    <n v="990"/>
    <s v="Allegheny Foundation_Acton Institute for the Study of Religion and Liberty201550000"/>
    <x v="0"/>
    <x v="280"/>
    <x v="7"/>
    <x v="30"/>
    <s v="added"/>
    <x v="2"/>
    <x v="0"/>
    <m/>
  </r>
  <r>
    <n v="990"/>
    <s v="Allegheny Foundation_Allegheny Institute for Public Policy2015200000"/>
    <x v="0"/>
    <x v="84"/>
    <x v="24"/>
    <x v="30"/>
    <s v="added"/>
    <x v="3"/>
    <x v="0"/>
    <m/>
  </r>
  <r>
    <n v="990"/>
    <s v="Allegheny Foundation_America's Survival2015100000"/>
    <x v="0"/>
    <x v="235"/>
    <x v="0"/>
    <x v="30"/>
    <s v="added"/>
    <x v="2"/>
    <x v="0"/>
    <m/>
  </r>
  <r>
    <n v="990"/>
    <s v="Allegheny Foundation_American Chestnut Foundation201525000"/>
    <x v="0"/>
    <x v="136"/>
    <x v="6"/>
    <x v="30"/>
    <s v="added"/>
    <x v="1"/>
    <x v="1"/>
    <m/>
  </r>
  <r>
    <n v="990"/>
    <s v="Allegheny Foundation_American Legislative Exchange Council201550000"/>
    <x v="0"/>
    <x v="0"/>
    <x v="7"/>
    <x v="30"/>
    <s v="added"/>
    <x v="0"/>
    <x v="0"/>
    <m/>
  </r>
  <r>
    <n v="990"/>
    <s v="Allegheny Foundation_Andrew Carnegie Free Library2015200000"/>
    <x v="0"/>
    <x v="188"/>
    <x v="24"/>
    <x v="30"/>
    <s v="added"/>
    <x v="1"/>
    <x v="1"/>
    <m/>
  </r>
  <r>
    <n v="990"/>
    <s v="Allegheny Foundation_Angel's Place (Pittsburgh PA)201525000"/>
    <x v="0"/>
    <x v="281"/>
    <x v="6"/>
    <x v="30"/>
    <s v="added"/>
    <x v="1"/>
    <x v="1"/>
    <m/>
  </r>
  <r>
    <n v="990"/>
    <s v="Allegheny Foundation_Animal Rescue League of Western Pennsylvania2015250000"/>
    <x v="0"/>
    <x v="153"/>
    <x v="31"/>
    <x v="30"/>
    <s v="added"/>
    <x v="1"/>
    <x v="1"/>
    <m/>
  </r>
  <r>
    <n v="990"/>
    <s v="Allegheny Foundation_Ashland University (Ashbrook Center)2015100000"/>
    <x v="0"/>
    <x v="282"/>
    <x v="0"/>
    <x v="30"/>
    <s v="added"/>
    <x v="2"/>
    <x v="0"/>
    <m/>
  </r>
  <r>
    <n v="990"/>
    <s v="Allegheny Foundation_Beaver Area Heritage Foundation2015250000"/>
    <x v="0"/>
    <x v="283"/>
    <x v="31"/>
    <x v="30"/>
    <s v="added"/>
    <x v="1"/>
    <x v="1"/>
    <m/>
  </r>
  <r>
    <n v="990"/>
    <s v="Allegheny Foundation_Boy Scouts of America - Westmoreland - Fayette Council201525000"/>
    <x v="0"/>
    <x v="191"/>
    <x v="6"/>
    <x v="30"/>
    <s v="added"/>
    <x v="1"/>
    <x v="1"/>
    <m/>
  </r>
  <r>
    <n v="990"/>
    <s v="Allegheny Foundation_Boys &amp; Girls Clubs of Western Pennsylvania2015500000"/>
    <x v="0"/>
    <x v="5"/>
    <x v="45"/>
    <x v="30"/>
    <s v="added"/>
    <x v="1"/>
    <x v="1"/>
    <m/>
  </r>
  <r>
    <n v="990"/>
    <s v="Allegheny Foundation_Brandywine Conservancy and Museum of Art2015100000"/>
    <x v="0"/>
    <x v="267"/>
    <x v="0"/>
    <x v="30"/>
    <s v="added"/>
    <x v="1"/>
    <x v="1"/>
    <m/>
  </r>
  <r>
    <n v="990"/>
    <s v="Allegheny Foundation_Brownsville Area Revitalization Corporation2015250000"/>
    <x v="0"/>
    <x v="67"/>
    <x v="31"/>
    <x v="30"/>
    <s v="added"/>
    <x v="1"/>
    <x v="1"/>
    <m/>
  </r>
  <r>
    <n v="990"/>
    <s v="Allegheny Foundation_Center for Equal Opportunity201525000"/>
    <x v="0"/>
    <x v="246"/>
    <x v="6"/>
    <x v="30"/>
    <s v="added"/>
    <x v="2"/>
    <x v="0"/>
    <m/>
  </r>
  <r>
    <n v="990"/>
    <s v="Allegheny Foundation_Center for Strategic and International Studies2015100000"/>
    <x v="0"/>
    <x v="236"/>
    <x v="0"/>
    <x v="30"/>
    <s v="added"/>
    <x v="2"/>
    <x v="0"/>
    <m/>
  </r>
  <r>
    <n v="990"/>
    <s v="Allegheny Foundation_City of Asylum Pittsburgh2015250000"/>
    <x v="0"/>
    <x v="284"/>
    <x v="31"/>
    <x v="30"/>
    <s v="added"/>
    <x v="1"/>
    <x v="1"/>
    <m/>
  </r>
  <r>
    <n v="990"/>
    <s v="Allegheny Foundation_City Theatre Company2015250000"/>
    <x v="0"/>
    <x v="94"/>
    <x v="31"/>
    <x v="30"/>
    <s v="added"/>
    <x v="1"/>
    <x v="1"/>
    <m/>
  </r>
  <r>
    <n v="990"/>
    <s v="Allegheny Foundation_Colonial Williamsburg Foundation201525000"/>
    <x v="0"/>
    <x v="285"/>
    <x v="6"/>
    <x v="30"/>
    <s v="added"/>
    <x v="1"/>
    <x v="2"/>
    <m/>
  </r>
  <r>
    <n v="990"/>
    <s v="Allegheny Foundation_Connellsville Redevelopment Authority2015125000"/>
    <x v="0"/>
    <x v="286"/>
    <x v="46"/>
    <x v="30"/>
    <s v="added"/>
    <x v="1"/>
    <x v="1"/>
    <m/>
  </r>
  <r>
    <n v="990"/>
    <s v="Allegheny Foundation_David Horowitz Freedom Center2015100000"/>
    <x v="0"/>
    <x v="121"/>
    <x v="0"/>
    <x v="30"/>
    <s v="added"/>
    <x v="2"/>
    <x v="0"/>
    <m/>
  </r>
  <r>
    <n v="990"/>
    <s v="Allegheny Foundation_Extra Mile Education Foundation2015511200"/>
    <x v="0"/>
    <x v="69"/>
    <x v="116"/>
    <x v="30"/>
    <s v="added"/>
    <x v="1"/>
    <x v="1"/>
    <s v="or 511.200"/>
  </r>
  <r>
    <n v="990"/>
    <s v="Allegheny Foundation_Fairfield Township Volunteer Fire Company No 12015150000"/>
    <x v="0"/>
    <x v="287"/>
    <x v="23"/>
    <x v="30"/>
    <s v="added"/>
    <x v="1"/>
    <x v="1"/>
    <m/>
  </r>
  <r>
    <n v="990"/>
    <s v="Allegheny Foundation_Family Guidance Inc.201525000"/>
    <x v="0"/>
    <x v="214"/>
    <x v="6"/>
    <x v="30"/>
    <s v="added"/>
    <x v="1"/>
    <x v="1"/>
    <m/>
  </r>
  <r>
    <n v="990"/>
    <s v="Allegheny Foundation_Fayette County Community Action Agency201550000"/>
    <x v="0"/>
    <x v="209"/>
    <x v="7"/>
    <x v="30"/>
    <s v="added"/>
    <x v="1"/>
    <x v="1"/>
    <m/>
  </r>
  <r>
    <n v="990"/>
    <s v="Allegheny Foundation_Fayette County Cultural Trust2015125000"/>
    <x v="0"/>
    <x v="288"/>
    <x v="46"/>
    <x v="30"/>
    <s v="added"/>
    <x v="1"/>
    <x v="1"/>
    <m/>
  </r>
  <r>
    <n v="990"/>
    <s v="Allegheny Foundation_Frick Art &amp; Historical Center2015500000"/>
    <x v="0"/>
    <x v="88"/>
    <x v="45"/>
    <x v="30"/>
    <s v="added"/>
    <x v="1"/>
    <x v="1"/>
    <m/>
  </r>
  <r>
    <n v="990"/>
    <s v="Allegheny Foundation_Goodwill of Southwestern Pennsylvania2015500000"/>
    <x v="0"/>
    <x v="239"/>
    <x v="45"/>
    <x v="30"/>
    <s v="added"/>
    <x v="1"/>
    <x v="1"/>
    <m/>
  </r>
  <r>
    <n v="990"/>
    <s v="Allegheny Foundation_Greater Pittsburgh Community Food Bank2015200000"/>
    <x v="0"/>
    <x v="113"/>
    <x v="24"/>
    <x v="30"/>
    <s v="added"/>
    <x v="1"/>
    <x v="1"/>
    <m/>
  </r>
  <r>
    <n v="990"/>
    <s v="Allegheny Foundation_Greensburg Volunteer Fire Department201520000"/>
    <x v="0"/>
    <x v="289"/>
    <x v="15"/>
    <x v="30"/>
    <s v="added"/>
    <x v="1"/>
    <x v="1"/>
    <m/>
  </r>
  <r>
    <n v="990"/>
    <s v="Allegheny Foundation_Grove City College, Center for Vision and Values2015200000"/>
    <x v="0"/>
    <x v="262"/>
    <x v="24"/>
    <x v="30"/>
    <s v="added"/>
    <x v="1"/>
    <x v="2"/>
    <m/>
  </r>
  <r>
    <n v="990"/>
    <s v="Allegheny Foundation_Historical Society of Carnegie Pennsylvania201535000"/>
    <x v="0"/>
    <x v="290"/>
    <x v="36"/>
    <x v="30"/>
    <s v="added"/>
    <x v="1"/>
    <x v="1"/>
    <m/>
  </r>
  <r>
    <n v="990"/>
    <s v="Allegheny Foundation_Holy Family Institute2015125000"/>
    <x v="0"/>
    <x v="291"/>
    <x v="46"/>
    <x v="30"/>
    <s v="added"/>
    <x v="1"/>
    <x v="1"/>
    <m/>
  </r>
  <r>
    <n v="990"/>
    <s v="Allegheny Foundation_Imani Christian Academy2015150000"/>
    <x v="0"/>
    <x v="292"/>
    <x v="23"/>
    <x v="30"/>
    <s v="added"/>
    <x v="1"/>
    <x v="1"/>
    <m/>
  </r>
  <r>
    <n v="990"/>
    <s v="Allegheny Foundation_Institute of World Politics2015100000"/>
    <x v="0"/>
    <x v="260"/>
    <x v="0"/>
    <x v="30"/>
    <s v="added"/>
    <x v="2"/>
    <x v="2"/>
    <m/>
  </r>
  <r>
    <n v="990"/>
    <s v="Allegheny Foundation_Intercollegiate Studies Institute2015125000"/>
    <x v="0"/>
    <x v="54"/>
    <x v="46"/>
    <x v="30"/>
    <s v="added"/>
    <x v="2"/>
    <x v="0"/>
    <m/>
  </r>
  <r>
    <n v="990"/>
    <s v="Allegheny Foundation_Jewish Residential Services2015250000"/>
    <x v="0"/>
    <x v="293"/>
    <x v="31"/>
    <x v="30"/>
    <s v="added"/>
    <x v="1"/>
    <x v="1"/>
    <m/>
  </r>
  <r>
    <n v="990"/>
    <s v="Allegheny Foundation_Ligonier Valley School District201525000"/>
    <x v="0"/>
    <x v="273"/>
    <x v="6"/>
    <x v="30"/>
    <s v="added"/>
    <x v="1"/>
    <x v="1"/>
    <m/>
  </r>
  <r>
    <n v="990"/>
    <s v="Allegheny Foundation_Ligonier Valley YMCA2015500000"/>
    <x v="0"/>
    <x v="294"/>
    <x v="45"/>
    <x v="30"/>
    <s v="added"/>
    <x v="1"/>
    <x v="1"/>
    <m/>
  </r>
  <r>
    <n v="990"/>
    <s v="Allegheny Foundation_Lincoln Institute of Public Opinion Research201565000"/>
    <x v="0"/>
    <x v="79"/>
    <x v="41"/>
    <x v="30"/>
    <s v="added"/>
    <x v="1"/>
    <x v="0"/>
    <m/>
  </r>
  <r>
    <n v="990"/>
    <s v="Allegheny Foundation_Loyalhanna Watershed Association2015100000"/>
    <x v="0"/>
    <x v="146"/>
    <x v="0"/>
    <x v="30"/>
    <s v="added"/>
    <x v="1"/>
    <x v="1"/>
    <m/>
  </r>
  <r>
    <n v="990"/>
    <s v="Allegheny Foundation_National Aviary in Pittsburgh201550000"/>
    <x v="0"/>
    <x v="258"/>
    <x v="7"/>
    <x v="30"/>
    <s v="added"/>
    <x v="1"/>
    <x v="1"/>
    <m/>
  </r>
  <r>
    <n v="990"/>
    <s v="Allegheny Foundation_National Flag Foundation2015200000"/>
    <x v="0"/>
    <x v="221"/>
    <x v="24"/>
    <x v="30"/>
    <s v="added"/>
    <x v="1"/>
    <x v="2"/>
    <m/>
  </r>
  <r>
    <n v="990"/>
    <s v="Allegheny Foundation_Neville Rouse Associates201515000"/>
    <x v="0"/>
    <x v="295"/>
    <x v="13"/>
    <x v="30"/>
    <s v="added"/>
    <x v="1"/>
    <x v="1"/>
    <m/>
  </r>
  <r>
    <n v="990"/>
    <s v="Allegheny Foundation_Parkinson Foundation of Western Pennsylvania201515000"/>
    <x v="0"/>
    <x v="296"/>
    <x v="13"/>
    <x v="30"/>
    <s v="added"/>
    <x v="1"/>
    <x v="1"/>
    <m/>
  </r>
  <r>
    <n v="990"/>
    <s v="Allegheny Foundation_Pennsylvania Parks and Forests Foundation2015150000"/>
    <x v="0"/>
    <x v="297"/>
    <x v="23"/>
    <x v="30"/>
    <s v="added"/>
    <x v="1"/>
    <x v="1"/>
    <m/>
  </r>
  <r>
    <n v="990"/>
    <s v="Allegheny Foundation_Pennsylvania Trolley Museum2015330000"/>
    <x v="0"/>
    <x v="19"/>
    <x v="117"/>
    <x v="30"/>
    <s v="added"/>
    <x v="1"/>
    <x v="1"/>
    <m/>
  </r>
  <r>
    <n v="990"/>
    <s v="Allegheny Foundation_Philanthropy Roundtable201515000"/>
    <x v="0"/>
    <x v="80"/>
    <x v="13"/>
    <x v="30"/>
    <s v="added"/>
    <x v="2"/>
    <x v="0"/>
    <m/>
  </r>
  <r>
    <n v="990"/>
    <s v="Allegheny Foundation_Pittsburgh Botanic Garden201550000"/>
    <x v="0"/>
    <x v="265"/>
    <x v="7"/>
    <x v="30"/>
    <s v="added"/>
    <x v="1"/>
    <x v="1"/>
    <m/>
  </r>
  <r>
    <n v="990"/>
    <s v="Allegheny Foundation_Pittsburgh Chapter/ Nat L Tooling and Machining Fdn2015135000"/>
    <x v="0"/>
    <x v="298"/>
    <x v="118"/>
    <x v="30"/>
    <s v="added"/>
    <x v="1"/>
    <x v="1"/>
    <m/>
  </r>
  <r>
    <n v="990"/>
    <s v="Allegheny Foundation_Pittsburgh Mercy Health System201550000"/>
    <x v="0"/>
    <x v="299"/>
    <x v="7"/>
    <x v="30"/>
    <s v="added"/>
    <x v="1"/>
    <x v="1"/>
    <m/>
  </r>
  <r>
    <n v="990"/>
    <s v="Allegheny Foundation_Pittsburgh Parks Conservancy2015500000"/>
    <x v="0"/>
    <x v="109"/>
    <x v="45"/>
    <x v="30"/>
    <s v="added"/>
    <x v="1"/>
    <x v="1"/>
    <m/>
  </r>
  <r>
    <n v="990"/>
    <s v="Allegheny Foundation_Pittsburgh Public Theater201550000"/>
    <x v="0"/>
    <x v="225"/>
    <x v="7"/>
    <x v="30"/>
    <s v="added"/>
    <x v="1"/>
    <x v="1"/>
    <m/>
  </r>
  <r>
    <n v="990"/>
    <s v="Allegheny Foundation_Point Park University20151500000"/>
    <x v="0"/>
    <x v="150"/>
    <x v="119"/>
    <x v="30"/>
    <s v="added"/>
    <x v="1"/>
    <x v="2"/>
    <m/>
  </r>
  <r>
    <n v="990"/>
    <s v="Allegheny Foundation_Rankin Christian Center2015100000"/>
    <x v="0"/>
    <x v="300"/>
    <x v="0"/>
    <x v="30"/>
    <s v="added"/>
    <x v="1"/>
    <x v="1"/>
    <m/>
  </r>
  <r>
    <n v="990"/>
    <s v="Allegheny Foundation_Reading is Fundamental Pittsburgh201525000"/>
    <x v="0"/>
    <x v="250"/>
    <x v="6"/>
    <x v="30"/>
    <s v="added"/>
    <x v="1"/>
    <x v="1"/>
    <m/>
  </r>
  <r>
    <n v="990"/>
    <s v="Allegheny Foundation_Regional Trail Corporation201550000"/>
    <x v="0"/>
    <x v="301"/>
    <x v="7"/>
    <x v="30"/>
    <s v="added"/>
    <x v="1"/>
    <x v="1"/>
    <m/>
  </r>
  <r>
    <n v="990"/>
    <s v="Allegheny Foundation_River City Brass Band2015100000"/>
    <x v="0"/>
    <x v="24"/>
    <x v="0"/>
    <x v="30"/>
    <s v="added"/>
    <x v="1"/>
    <x v="1"/>
    <m/>
  </r>
  <r>
    <n v="990"/>
    <s v="Allegheny Foundation_Riverquest (Pittsburgh Voyager)2015150000"/>
    <x v="0"/>
    <x v="302"/>
    <x v="23"/>
    <x v="30"/>
    <s v="added"/>
    <x v="1"/>
    <x v="1"/>
    <m/>
  </r>
  <r>
    <n v="990"/>
    <s v="Allegheny Foundation_Rivers of Steel Heritage Corporation201550000"/>
    <x v="0"/>
    <x v="303"/>
    <x v="7"/>
    <x v="30"/>
    <s v="added"/>
    <x v="1"/>
    <x v="1"/>
    <m/>
  </r>
  <r>
    <n v="990"/>
    <s v="Allegheny Foundation_Saint Vincent College2015575000"/>
    <x v="0"/>
    <x v="102"/>
    <x v="107"/>
    <x v="30"/>
    <s v="added"/>
    <x v="1"/>
    <x v="2"/>
    <m/>
  </r>
  <r>
    <n v="990"/>
    <s v="Allegheny Foundation_Smart Growth Partnership of Westmoreland County201575000"/>
    <x v="0"/>
    <x v="304"/>
    <x v="8"/>
    <x v="30"/>
    <s v="added"/>
    <x v="1"/>
    <x v="1"/>
    <s v="or 25000?"/>
  </r>
  <r>
    <n v="990"/>
    <s v="Allegheny Foundation_Stage Right201525000"/>
    <x v="0"/>
    <x v="305"/>
    <x v="6"/>
    <x v="30"/>
    <s v="added"/>
    <x v="1"/>
    <x v="1"/>
    <m/>
  </r>
  <r>
    <n v="990"/>
    <s v="Allegheny Foundation_The Flagship Niagara League2015150000"/>
    <x v="0"/>
    <x v="306"/>
    <x v="23"/>
    <x v="30"/>
    <s v="added"/>
    <x v="1"/>
    <x v="1"/>
    <m/>
  </r>
  <r>
    <n v="990"/>
    <s v="Allegheny Foundation_The Kiski School2015250000"/>
    <x v="0"/>
    <x v="307"/>
    <x v="31"/>
    <x v="30"/>
    <s v="added"/>
    <x v="1"/>
    <x v="1"/>
    <m/>
  </r>
  <r>
    <n v="990"/>
    <s v="Allegheny Foundation_The Neighborhood Academy201550000"/>
    <x v="0"/>
    <x v="308"/>
    <x v="7"/>
    <x v="30"/>
    <s v="added"/>
    <x v="1"/>
    <x v="1"/>
    <m/>
  </r>
  <r>
    <n v="990"/>
    <s v="Allegheny Foundation_The Pittsburgh Project2015400000"/>
    <x v="0"/>
    <x v="73"/>
    <x v="65"/>
    <x v="30"/>
    <s v="added"/>
    <x v="1"/>
    <x v="1"/>
    <m/>
  </r>
  <r>
    <n v="990"/>
    <s v="Allegheny Foundation_Three Rivers Young Peoples Orchestras201510000"/>
    <x v="0"/>
    <x v="309"/>
    <x v="10"/>
    <x v="30"/>
    <s v="added"/>
    <x v="1"/>
    <x v="1"/>
    <m/>
  </r>
  <r>
    <n v="990"/>
    <s v="Allegheny Foundation_Trade Institute of Pittsburgh2015100000"/>
    <x v="0"/>
    <x v="310"/>
    <x v="0"/>
    <x v="30"/>
    <s v="added"/>
    <x v="1"/>
    <x v="2"/>
    <m/>
  </r>
  <r>
    <n v="990"/>
    <s v="Allegheny Foundation_Tree Pittsburgh (Pittsburgh Urban Forest)2015250000"/>
    <x v="0"/>
    <x v="311"/>
    <x v="31"/>
    <x v="30"/>
    <s v="added"/>
    <x v="1"/>
    <x v="2"/>
    <m/>
  </r>
  <r>
    <n v="990"/>
    <s v="Allegheny Foundation_Washington City Mission (City Mission)2015100000"/>
    <x v="0"/>
    <x v="312"/>
    <x v="0"/>
    <x v="30"/>
    <s v="added"/>
    <x v="1"/>
    <x v="1"/>
    <m/>
  </r>
  <r>
    <n v="990"/>
    <s v="Allegheny Foundation_Washington County Community Foundation201525000"/>
    <x v="0"/>
    <x v="313"/>
    <x v="6"/>
    <x v="30"/>
    <s v="added"/>
    <x v="1"/>
    <x v="1"/>
    <m/>
  </r>
  <r>
    <n v="990"/>
    <s v="Allegheny Foundation_Western Pennsylvania Conservancy (Fallingwater)2015200000"/>
    <x v="0"/>
    <x v="314"/>
    <x v="24"/>
    <x v="30"/>
    <s v="added"/>
    <x v="1"/>
    <x v="1"/>
    <m/>
  </r>
  <r>
    <n v="990"/>
    <s v="Allegheny Foundation_Western Pennsylvania School for the Deaf2015100000"/>
    <x v="0"/>
    <x v="315"/>
    <x v="0"/>
    <x v="30"/>
    <s v="added"/>
    <x v="1"/>
    <x v="1"/>
    <m/>
  </r>
  <r>
    <n v="990"/>
    <s v="Allegheny Foundation_Westmoreland Community Action2015250000"/>
    <x v="0"/>
    <x v="316"/>
    <x v="31"/>
    <x v="30"/>
    <s v="added"/>
    <x v="1"/>
    <x v="1"/>
    <m/>
  </r>
  <r>
    <n v="990"/>
    <s v="Allegheny Foundation_Westmoreland County Food Bank201575000"/>
    <x v="0"/>
    <x v="163"/>
    <x v="8"/>
    <x v="30"/>
    <s v="added"/>
    <x v="1"/>
    <x v="1"/>
    <m/>
  </r>
  <r>
    <n v="990"/>
    <s v="Allegheny Foundation_Westmoreland County Historical Society2015400000"/>
    <x v="0"/>
    <x v="233"/>
    <x v="65"/>
    <x v="30"/>
    <s v="added"/>
    <x v="1"/>
    <x v="1"/>
    <m/>
  </r>
  <r>
    <n v="990"/>
    <s v="Allegheny Foundation_Westmoreland Museum of Art2015250000"/>
    <x v="0"/>
    <x v="317"/>
    <x v="31"/>
    <x v="30"/>
    <s v="added"/>
    <x v="1"/>
    <x v="1"/>
    <m/>
  </r>
  <r>
    <n v="990"/>
    <s v="Allegheny Foundation_YMCA of Greensburgh201550000"/>
    <x v="0"/>
    <x v="318"/>
    <x v="7"/>
    <x v="30"/>
    <s v="added"/>
    <x v="1"/>
    <x v="1"/>
    <m/>
  </r>
  <r>
    <n v="990"/>
    <s v="Allegheny Foundation_Young America's Foundation2015200000"/>
    <x v="0"/>
    <x v="253"/>
    <x v="24"/>
    <x v="30"/>
    <s v="added"/>
    <x v="2"/>
    <x v="0"/>
    <m/>
  </r>
  <r>
    <n v="990"/>
    <s v="Allegheny Foundation_Young Preservationists Association of Pittsburgh2015100000"/>
    <x v="0"/>
    <x v="279"/>
    <x v="0"/>
    <x v="30"/>
    <s v="added"/>
    <x v="1"/>
    <x v="1"/>
    <m/>
  </r>
  <r>
    <n v="990"/>
    <s v="Allegheny Foundation_Youthplaces201525000"/>
    <x v="0"/>
    <x v="319"/>
    <x v="6"/>
    <x v="30"/>
    <s v="added"/>
    <x v="1"/>
    <x v="1"/>
    <m/>
  </r>
  <r>
    <n v="990"/>
    <s v="Allegheny Foundation_Acton Institute for the Study of Religion and Liberty201650000"/>
    <x v="0"/>
    <x v="280"/>
    <x v="7"/>
    <x v="31"/>
    <s v="added"/>
    <x v="2"/>
    <x v="0"/>
    <m/>
  </r>
  <r>
    <n v="990"/>
    <s v="Allegheny Foundation_Allegheny County Parks Foundation201643000"/>
    <x v="0"/>
    <x v="320"/>
    <x v="120"/>
    <x v="31"/>
    <s v="added"/>
    <x v="1"/>
    <x v="1"/>
    <m/>
  </r>
  <r>
    <n v="990"/>
    <s v="Allegheny Foundation_Allegheny Institute for Public Policy2016200000"/>
    <x v="0"/>
    <x v="84"/>
    <x v="24"/>
    <x v="31"/>
    <s v="added"/>
    <x v="3"/>
    <x v="0"/>
    <m/>
  </r>
  <r>
    <n v="990"/>
    <s v="Allegheny Foundation_Allegheny Ridge Corporation201650000"/>
    <x v="0"/>
    <x v="321"/>
    <x v="7"/>
    <x v="31"/>
    <s v="added"/>
    <x v="1"/>
    <x v="1"/>
    <m/>
  </r>
  <r>
    <n v="990"/>
    <s v="Allegheny Foundation_Amachi Pittsburgh201650000"/>
    <x v="0"/>
    <x v="322"/>
    <x v="7"/>
    <x v="31"/>
    <s v="added"/>
    <x v="1"/>
    <x v="1"/>
    <m/>
  </r>
  <r>
    <n v="990"/>
    <s v="Allegheny Foundation_American Chestnut Foundation2016200000"/>
    <x v="0"/>
    <x v="136"/>
    <x v="24"/>
    <x v="31"/>
    <s v="added"/>
    <x v="1"/>
    <x v="1"/>
    <m/>
  </r>
  <r>
    <n v="990"/>
    <s v="Allegheny Foundation_American Legislative Exchange Council201660000"/>
    <x v="0"/>
    <x v="0"/>
    <x v="1"/>
    <x v="31"/>
    <s v="added"/>
    <x v="0"/>
    <x v="0"/>
    <m/>
  </r>
  <r>
    <n v="990"/>
    <s v="Allegheny Foundation_Andrew Carnegie Free Library201635000"/>
    <x v="0"/>
    <x v="188"/>
    <x v="36"/>
    <x v="31"/>
    <s v="added"/>
    <x v="1"/>
    <x v="1"/>
    <m/>
  </r>
  <r>
    <n v="990"/>
    <s v="Allegheny Foundation_Animal Rescue League of Western Pennsylvania2016250000"/>
    <x v="0"/>
    <x v="153"/>
    <x v="31"/>
    <x v="31"/>
    <s v="added"/>
    <x v="1"/>
    <x v="1"/>
    <m/>
  </r>
  <r>
    <n v="990"/>
    <s v="Allegheny Foundation_B &amp; O Railroad Museum201620000"/>
    <x v="0"/>
    <x v="266"/>
    <x v="15"/>
    <x v="31"/>
    <s v="added"/>
    <x v="1"/>
    <x v="1"/>
    <m/>
  </r>
  <r>
    <n v="990"/>
    <s v="Allegheny Foundation_Baptist Homes Foundation201625000"/>
    <x v="0"/>
    <x v="323"/>
    <x v="6"/>
    <x v="31"/>
    <s v="added"/>
    <x v="1"/>
    <x v="1"/>
    <m/>
  </r>
  <r>
    <n v="990"/>
    <s v="Allegheny Foundation_Beaver Area Heritage Foundation2016250000"/>
    <x v="0"/>
    <x v="283"/>
    <x v="31"/>
    <x v="31"/>
    <s v="added"/>
    <x v="1"/>
    <x v="1"/>
    <m/>
  </r>
  <r>
    <n v="990"/>
    <s v="Allegheny Foundation_Beaver-Lawrence Railway Historical Society201625000"/>
    <x v="0"/>
    <x v="324"/>
    <x v="6"/>
    <x v="31"/>
    <s v="added"/>
    <x v="1"/>
    <x v="1"/>
    <m/>
  </r>
  <r>
    <n v="990"/>
    <s v="Allegheny Foundation_Bill of Rights Institute201650000"/>
    <x v="0"/>
    <x v="182"/>
    <x v="7"/>
    <x v="31"/>
    <s v="added"/>
    <x v="2"/>
    <x v="0"/>
    <m/>
  </r>
  <r>
    <n v="990"/>
    <s v="Allegheny Foundation_Borough of Ligonier201636000"/>
    <x v="0"/>
    <x v="325"/>
    <x v="103"/>
    <x v="31"/>
    <s v="added"/>
    <x v="1"/>
    <x v="1"/>
    <m/>
  </r>
  <r>
    <n v="990"/>
    <s v="Allegheny Foundation_Boy Scouts of America - Westmoreland - Fayette Council2016100000"/>
    <x v="0"/>
    <x v="191"/>
    <x v="0"/>
    <x v="31"/>
    <s v="added"/>
    <x v="1"/>
    <x v="1"/>
    <m/>
  </r>
  <r>
    <n v="990"/>
    <s v="Allegheny Foundation_Boys &amp; Girls Clubs of Western Pennsylvania2016750000"/>
    <x v="0"/>
    <x v="5"/>
    <x v="121"/>
    <x v="31"/>
    <s v="added"/>
    <x v="1"/>
    <x v="1"/>
    <m/>
  </r>
  <r>
    <n v="990"/>
    <s v="Allegheny Foundation_Brandywine Conservancy and Museum of Art2016500000"/>
    <x v="0"/>
    <x v="267"/>
    <x v="45"/>
    <x v="31"/>
    <s v="added"/>
    <x v="1"/>
    <x v="1"/>
    <m/>
  </r>
  <r>
    <n v="990"/>
    <s v="Allegheny Foundation_Brother's Brother Foundation2016100000"/>
    <x v="0"/>
    <x v="213"/>
    <x v="0"/>
    <x v="31"/>
    <s v="added"/>
    <x v="1"/>
    <x v="1"/>
    <m/>
  </r>
  <r>
    <n v="990"/>
    <s v="Allegheny Foundation_Carnegie Library of McKeesport2016150000"/>
    <x v="0"/>
    <x v="192"/>
    <x v="23"/>
    <x v="31"/>
    <s v="added"/>
    <x v="1"/>
    <x v="1"/>
    <m/>
  </r>
  <r>
    <n v="990"/>
    <s v="Allegheny Foundation_Carnegie Mellon University201675000"/>
    <x v="0"/>
    <x v="59"/>
    <x v="8"/>
    <x v="31"/>
    <s v="added"/>
    <x v="1"/>
    <x v="2"/>
    <m/>
  </r>
  <r>
    <n v="990"/>
    <s v="Allegheny Foundation_Center for Strategic and International Studies2016100000"/>
    <x v="0"/>
    <x v="236"/>
    <x v="0"/>
    <x v="31"/>
    <s v="added"/>
    <x v="2"/>
    <x v="0"/>
    <m/>
  </r>
  <r>
    <n v="990"/>
    <s v="Allegheny Foundation_Center for Sustainable Shale Development201675000"/>
    <x v="0"/>
    <x v="326"/>
    <x v="8"/>
    <x v="31"/>
    <s v="added"/>
    <x v="1"/>
    <x v="0"/>
    <m/>
  </r>
  <r>
    <n v="990"/>
    <s v="Allegheny Foundation_Central Catholic High School2016350000"/>
    <x v="0"/>
    <x v="269"/>
    <x v="113"/>
    <x v="31"/>
    <s v="added"/>
    <x v="1"/>
    <x v="1"/>
    <m/>
  </r>
  <r>
    <n v="990"/>
    <s v="Allegheny Foundation_Children's Home of Pittsburgh2016500000"/>
    <x v="0"/>
    <x v="327"/>
    <x v="45"/>
    <x v="31"/>
    <s v="added"/>
    <x v="1"/>
    <x v="1"/>
    <m/>
  </r>
  <r>
    <n v="990"/>
    <s v="Allegheny Foundation_Children's Institute of Pittsburgh2016500000"/>
    <x v="0"/>
    <x v="328"/>
    <x v="45"/>
    <x v="31"/>
    <s v="added"/>
    <x v="1"/>
    <x v="1"/>
    <m/>
  </r>
  <r>
    <n v="990"/>
    <s v="Allegheny Foundation_Community Foundation of Fayette County201625000"/>
    <x v="0"/>
    <x v="329"/>
    <x v="6"/>
    <x v="31"/>
    <s v="added"/>
    <x v="1"/>
    <x v="1"/>
    <m/>
  </r>
  <r>
    <n v="990"/>
    <s v="Allegheny Foundation_Community Foundation of Westmoreland County201650000"/>
    <x v="0"/>
    <x v="120"/>
    <x v="7"/>
    <x v="31"/>
    <s v="added"/>
    <x v="1"/>
    <x v="1"/>
    <m/>
  </r>
  <r>
    <n v="990"/>
    <s v="Allegheny Foundation_Connellsville Redevelopment Authority201656000"/>
    <x v="0"/>
    <x v="286"/>
    <x v="122"/>
    <x v="31"/>
    <s v="added"/>
    <x v="1"/>
    <x v="1"/>
    <m/>
  </r>
  <r>
    <n v="990"/>
    <s v="Allegheny Foundation_Corapolis Coimmunity Development Foundation2016290000"/>
    <x v="0"/>
    <x v="330"/>
    <x v="123"/>
    <x v="31"/>
    <s v="added"/>
    <x v="1"/>
    <x v="1"/>
    <m/>
  </r>
  <r>
    <n v="990"/>
    <s v="Allegheny Foundation_Crossroads Foundation2016500000"/>
    <x v="0"/>
    <x v="166"/>
    <x v="45"/>
    <x v="31"/>
    <s v="added"/>
    <x v="1"/>
    <x v="1"/>
    <m/>
  </r>
  <r>
    <n v="990"/>
    <s v="Allegheny Foundation_East Broad Top Railroad Preservation Association201625000"/>
    <x v="0"/>
    <x v="331"/>
    <x v="6"/>
    <x v="31"/>
    <s v="added"/>
    <x v="1"/>
    <x v="1"/>
    <m/>
  </r>
  <r>
    <n v="990"/>
    <s v="Allegheny Foundation_Extra Mile Education Foundation20167400"/>
    <x v="0"/>
    <x v="69"/>
    <x v="124"/>
    <x v="31"/>
    <s v="added"/>
    <x v="1"/>
    <x v="1"/>
    <m/>
  </r>
  <r>
    <n v="990"/>
    <s v="Allegheny Foundation_Extra Mile Education Foundation2016500000"/>
    <x v="0"/>
    <x v="69"/>
    <x v="45"/>
    <x v="31"/>
    <s v="added"/>
    <x v="1"/>
    <x v="1"/>
    <m/>
  </r>
  <r>
    <n v="990"/>
    <s v="Allegheny Foundation_Fort Ligonier Association2016750000"/>
    <x v="0"/>
    <x v="332"/>
    <x v="121"/>
    <x v="31"/>
    <s v="added"/>
    <x v="1"/>
    <x v="1"/>
    <m/>
  </r>
  <r>
    <n v="990"/>
    <s v="Allegheny Foundation_Foundation for Free Enterprise Education201625000"/>
    <x v="0"/>
    <x v="247"/>
    <x v="6"/>
    <x v="31"/>
    <s v="added"/>
    <x v="1"/>
    <x v="2"/>
    <m/>
  </r>
  <r>
    <n v="990"/>
    <s v="Allegheny Foundation_Frick Art &amp; Historical Center2016250000"/>
    <x v="0"/>
    <x v="88"/>
    <x v="31"/>
    <x v="31"/>
    <s v="added"/>
    <x v="1"/>
    <x v="1"/>
    <m/>
  </r>
  <r>
    <n v="990"/>
    <s v="Allegheny Foundation_Frick Art &amp; Historical Center2016150000"/>
    <x v="0"/>
    <x v="88"/>
    <x v="23"/>
    <x v="31"/>
    <s v="added"/>
    <x v="1"/>
    <x v="1"/>
    <m/>
  </r>
  <r>
    <n v="990"/>
    <s v="Allegheny Foundation_Garden Club of McKeesport201610000"/>
    <x v="0"/>
    <x v="89"/>
    <x v="10"/>
    <x v="31"/>
    <s v="added"/>
    <x v="1"/>
    <x v="1"/>
    <m/>
  </r>
  <r>
    <n v="990"/>
    <s v="Allegheny Foundation_Goodwill of Southwestern Pennsylvania2016500000"/>
    <x v="0"/>
    <x v="239"/>
    <x v="45"/>
    <x v="31"/>
    <s v="added"/>
    <x v="1"/>
    <x v="1"/>
    <m/>
  </r>
  <r>
    <n v="990"/>
    <s v="Allegheny Foundation_Greater Pittsburgh Community Food Bank2016200000"/>
    <x v="0"/>
    <x v="113"/>
    <x v="24"/>
    <x v="31"/>
    <s v="added"/>
    <x v="1"/>
    <x v="1"/>
    <m/>
  </r>
  <r>
    <n v="990"/>
    <s v="Allegheny Foundation_Greater Pittsburgh Literacy Council201675000"/>
    <x v="0"/>
    <x v="333"/>
    <x v="8"/>
    <x v="31"/>
    <s v="added"/>
    <x v="1"/>
    <x v="1"/>
    <m/>
  </r>
  <r>
    <n v="990"/>
    <s v="Allegheny Foundation_Grove City College, Center for Vision and Values2016200000"/>
    <x v="0"/>
    <x v="262"/>
    <x v="24"/>
    <x v="31"/>
    <s v="added"/>
    <x v="1"/>
    <x v="2"/>
    <m/>
  </r>
  <r>
    <n v="990"/>
    <s v="Allegheny Foundation_Holy Family Institute2016125000"/>
    <x v="0"/>
    <x v="291"/>
    <x v="46"/>
    <x v="31"/>
    <s v="added"/>
    <x v="1"/>
    <x v="1"/>
    <m/>
  </r>
  <r>
    <n v="990"/>
    <s v="Allegheny Foundation_Hosanna House2016275000"/>
    <x v="0"/>
    <x v="217"/>
    <x v="101"/>
    <x v="31"/>
    <s v="added"/>
    <x v="1"/>
    <x v="1"/>
    <m/>
  </r>
  <r>
    <n v="990"/>
    <s v="Allegheny Foundation_Humane Society of Westmoreland County201610000"/>
    <x v="0"/>
    <x v="142"/>
    <x v="10"/>
    <x v="31"/>
    <s v="added"/>
    <x v="1"/>
    <x v="1"/>
    <m/>
  </r>
  <r>
    <n v="990"/>
    <s v="Allegheny Foundation_Intercollegiate Studies Institute2016125000"/>
    <x v="0"/>
    <x v="54"/>
    <x v="46"/>
    <x v="31"/>
    <s v="added"/>
    <x v="2"/>
    <x v="0"/>
    <m/>
  </r>
  <r>
    <n v="990"/>
    <s v="Allegheny Foundation_Jewish Community Center of Greater Pittsburgh2016250000"/>
    <x v="0"/>
    <x v="334"/>
    <x v="31"/>
    <x v="31"/>
    <s v="added"/>
    <x v="1"/>
    <x v="1"/>
    <m/>
  </r>
  <r>
    <n v="990"/>
    <s v="Allegheny Foundation_Johnstown Area Heritage Association2016250000"/>
    <x v="0"/>
    <x v="114"/>
    <x v="31"/>
    <x v="31"/>
    <s v="added"/>
    <x v="1"/>
    <x v="1"/>
    <m/>
  </r>
  <r>
    <n v="990"/>
    <s v="Allegheny Foundation_Latrobe Area Hospital Charitable Foundation2016500000"/>
    <x v="0"/>
    <x v="335"/>
    <x v="45"/>
    <x v="31"/>
    <s v="added"/>
    <x v="1"/>
    <x v="1"/>
    <m/>
  </r>
  <r>
    <n v="990"/>
    <s v="Allegheny Foundation_Leukemia &amp; Lymphoma Society201670000"/>
    <x v="0"/>
    <x v="336"/>
    <x v="50"/>
    <x v="31"/>
    <s v="added"/>
    <x v="1"/>
    <x v="1"/>
    <m/>
  </r>
  <r>
    <n v="990"/>
    <s v="Allegheny Foundation_Light of Life Ministries201650000"/>
    <x v="0"/>
    <x v="240"/>
    <x v="7"/>
    <x v="31"/>
    <s v="added"/>
    <x v="1"/>
    <x v="1"/>
    <m/>
  </r>
  <r>
    <n v="990"/>
    <s v="Allegheny Foundation_Ligonier Valley School District201625000"/>
    <x v="0"/>
    <x v="273"/>
    <x v="6"/>
    <x v="31"/>
    <s v="added"/>
    <x v="1"/>
    <x v="1"/>
    <m/>
  </r>
  <r>
    <n v="990"/>
    <s v="Allegheny Foundation_Ligonier Valley YMCA2016500000"/>
    <x v="0"/>
    <x v="294"/>
    <x v="45"/>
    <x v="31"/>
    <s v="added"/>
    <x v="1"/>
    <x v="1"/>
    <m/>
  </r>
  <r>
    <n v="990"/>
    <s v="Allegheny Foundation_Lincoln Highway Heritage Corridor2016250000"/>
    <x v="0"/>
    <x v="107"/>
    <x v="31"/>
    <x v="31"/>
    <s v="added"/>
    <x v="1"/>
    <x v="1"/>
    <m/>
  </r>
  <r>
    <n v="990"/>
    <s v="Allegheny Foundation_Lincoln Institute of Public Opinion Research201665000"/>
    <x v="0"/>
    <x v="79"/>
    <x v="41"/>
    <x v="31"/>
    <s v="added"/>
    <x v="1"/>
    <x v="0"/>
    <m/>
  </r>
  <r>
    <n v="990"/>
    <s v="Allegheny Foundation_Loyalhanna Watershed Association201650000"/>
    <x v="0"/>
    <x v="146"/>
    <x v="7"/>
    <x v="31"/>
    <s v="added"/>
    <x v="1"/>
    <x v="1"/>
    <m/>
  </r>
  <r>
    <n v="990"/>
    <s v="Allegheny Foundation_Mon Yough Community Services2016180000"/>
    <x v="0"/>
    <x v="220"/>
    <x v="125"/>
    <x v="31"/>
    <s v="added"/>
    <x v="1"/>
    <x v="1"/>
    <m/>
  </r>
  <r>
    <n v="990"/>
    <s v="Allegheny Foundation_Mon Yough Community Services201675000"/>
    <x v="0"/>
    <x v="220"/>
    <x v="8"/>
    <x v="31"/>
    <s v="added"/>
    <x v="1"/>
    <x v="1"/>
    <m/>
  </r>
  <r>
    <n v="990"/>
    <s v="Allegheny Foundation_National Aviary in Pittsburgh201650000"/>
    <x v="0"/>
    <x v="258"/>
    <x v="7"/>
    <x v="31"/>
    <s v="added"/>
    <x v="1"/>
    <x v="1"/>
    <m/>
  </r>
  <r>
    <n v="990"/>
    <s v="Allegheny Foundation_National Flag Foundation2016150000"/>
    <x v="0"/>
    <x v="221"/>
    <x v="23"/>
    <x v="31"/>
    <s v="added"/>
    <x v="1"/>
    <x v="2"/>
    <m/>
  </r>
  <r>
    <n v="990"/>
    <s v="Allegheny Foundation_Neville Rouse Associates201610000"/>
    <x v="0"/>
    <x v="295"/>
    <x v="10"/>
    <x v="31"/>
    <s v="added"/>
    <x v="1"/>
    <x v="1"/>
    <m/>
  </r>
  <r>
    <n v="990"/>
    <s v="Allegheny Foundation_New Century Careers2016200000"/>
    <x v="0"/>
    <x v="337"/>
    <x v="24"/>
    <x v="31"/>
    <s v="added"/>
    <x v="1"/>
    <x v="1"/>
    <m/>
  </r>
  <r>
    <n v="990"/>
    <s v="Allegheny Foundation_Nine Mile Run Watershed Association201660000"/>
    <x v="0"/>
    <x v="338"/>
    <x v="1"/>
    <x v="31"/>
    <s v="added"/>
    <x v="1"/>
    <x v="1"/>
    <m/>
  </r>
  <r>
    <n v="990"/>
    <s v="Allegheny Foundation_Northeast Ohio Society for the Prevention of Cruelty to Animals20165000"/>
    <x v="0"/>
    <x v="339"/>
    <x v="4"/>
    <x v="31"/>
    <s v="added"/>
    <x v="1"/>
    <x v="1"/>
    <m/>
  </r>
  <r>
    <n v="990"/>
    <s v="Allegheny Foundation_Parkinson Foundation of Western Pennsylvania201615000"/>
    <x v="0"/>
    <x v="296"/>
    <x v="13"/>
    <x v="31"/>
    <s v="added"/>
    <x v="1"/>
    <x v="1"/>
    <m/>
  </r>
  <r>
    <n v="990"/>
    <s v="Allegheny Foundation_Pennsylvania Coalition of Public Charter Schools2016100000"/>
    <x v="0"/>
    <x v="340"/>
    <x v="0"/>
    <x v="31"/>
    <s v="added"/>
    <x v="1"/>
    <x v="1"/>
    <m/>
  </r>
  <r>
    <n v="990"/>
    <s v="Allegheny Foundation_Pennsylvania Right To Work Defense &amp; Education Foundation201625000"/>
    <x v="0"/>
    <x v="200"/>
    <x v="6"/>
    <x v="31"/>
    <s v="added"/>
    <x v="2"/>
    <x v="0"/>
    <m/>
  </r>
  <r>
    <n v="990"/>
    <s v="Allegheny Foundation_Pennsylvania Trolley Museum2016100000"/>
    <x v="0"/>
    <x v="19"/>
    <x v="0"/>
    <x v="31"/>
    <s v="added"/>
    <x v="1"/>
    <x v="1"/>
    <m/>
  </r>
  <r>
    <n v="990"/>
    <s v="Allegheny Foundation_Pennsylvania Trolley Museum2016750000"/>
    <x v="0"/>
    <x v="19"/>
    <x v="121"/>
    <x v="31"/>
    <s v="added"/>
    <x v="1"/>
    <x v="1"/>
    <m/>
  </r>
  <r>
    <n v="990"/>
    <s v="Allegheny Foundation_Philanthropy Roundtable201640000"/>
    <x v="0"/>
    <x v="80"/>
    <x v="17"/>
    <x v="31"/>
    <s v="added"/>
    <x v="2"/>
    <x v="0"/>
    <m/>
  </r>
  <r>
    <n v="990"/>
    <s v="Allegheny Foundation_Pittsburgh Ballet Theatre201650000"/>
    <x v="0"/>
    <x v="341"/>
    <x v="7"/>
    <x v="31"/>
    <s v="added"/>
    <x v="1"/>
    <x v="1"/>
    <m/>
  </r>
  <r>
    <n v="990"/>
    <s v="Allegheny Foundation_Pittsburgh Botanic Garden201650000"/>
    <x v="0"/>
    <x v="265"/>
    <x v="7"/>
    <x v="31"/>
    <s v="added"/>
    <x v="1"/>
    <x v="1"/>
    <m/>
  </r>
  <r>
    <n v="990"/>
    <s v="Allegheny Foundation_Pittsburgh Botanic Garden2016500000"/>
    <x v="0"/>
    <x v="265"/>
    <x v="45"/>
    <x v="31"/>
    <s v="added"/>
    <x v="1"/>
    <x v="1"/>
    <m/>
  </r>
  <r>
    <n v="990"/>
    <s v="Allegheny Foundation_Pittsburgh Chapter/ Nat L Tooling and Machining Fdn2016130000"/>
    <x v="0"/>
    <x v="298"/>
    <x v="126"/>
    <x v="31"/>
    <s v="added"/>
    <x v="1"/>
    <x v="1"/>
    <m/>
  </r>
  <r>
    <n v="990"/>
    <s v="Allegheny Foundation_Pittsburgh Filmmakers201625000"/>
    <x v="0"/>
    <x v="342"/>
    <x v="6"/>
    <x v="31"/>
    <s v="added"/>
    <x v="1"/>
    <x v="1"/>
    <m/>
  </r>
  <r>
    <n v="990"/>
    <s v="Allegheny Foundation_Pittsburgh Opera2016100000"/>
    <x v="0"/>
    <x v="224"/>
    <x v="0"/>
    <x v="31"/>
    <s v="added"/>
    <x v="1"/>
    <x v="1"/>
    <m/>
  </r>
  <r>
    <n v="990"/>
    <s v="Allegheny Foundation_Pittsburgh Parks Conservancy2016250000"/>
    <x v="0"/>
    <x v="109"/>
    <x v="31"/>
    <x v="31"/>
    <s v="added"/>
    <x v="1"/>
    <x v="1"/>
    <m/>
  </r>
  <r>
    <n v="990"/>
    <s v="Allegheny Foundation_Pittsburgh Public Theater201675000"/>
    <x v="0"/>
    <x v="225"/>
    <x v="8"/>
    <x v="31"/>
    <s v="added"/>
    <x v="1"/>
    <x v="1"/>
    <m/>
  </r>
  <r>
    <n v="990"/>
    <s v="Allegheny Foundation_Pittsburgh Symphony Orchestra2016100000"/>
    <x v="0"/>
    <x v="71"/>
    <x v="0"/>
    <x v="31"/>
    <s v="added"/>
    <x v="1"/>
    <x v="1"/>
    <m/>
  </r>
  <r>
    <n v="990"/>
    <s v="Allegheny Foundation_Point Park University20161000000"/>
    <x v="0"/>
    <x v="150"/>
    <x v="55"/>
    <x v="31"/>
    <s v="added"/>
    <x v="1"/>
    <x v="2"/>
    <m/>
  </r>
  <r>
    <n v="990"/>
    <s v="Allegheny Foundation_Point Park University2016500000"/>
    <x v="0"/>
    <x v="150"/>
    <x v="45"/>
    <x v="31"/>
    <s v="added"/>
    <x v="1"/>
    <x v="2"/>
    <m/>
  </r>
  <r>
    <n v="990"/>
    <s v="Allegheny Foundation_Railroaders Memorial Museum201675000"/>
    <x v="0"/>
    <x v="276"/>
    <x v="8"/>
    <x v="31"/>
    <s v="added"/>
    <x v="1"/>
    <x v="1"/>
    <s v="unreadable"/>
  </r>
  <r>
    <n v="990"/>
    <s v="Allegheny Foundation_Regional Trail Corporation201650000"/>
    <x v="0"/>
    <x v="301"/>
    <x v="7"/>
    <x v="31"/>
    <s v="added"/>
    <x v="1"/>
    <x v="1"/>
    <m/>
  </r>
  <r>
    <n v="990"/>
    <s v="Allegheny Foundation_River City Brass Band2016110000"/>
    <x v="0"/>
    <x v="24"/>
    <x v="18"/>
    <x v="31"/>
    <s v="added"/>
    <x v="1"/>
    <x v="1"/>
    <m/>
  </r>
  <r>
    <n v="990"/>
    <s v="Allegheny Foundation_Riverquest (Pittsburgh Voyager)2016100000"/>
    <x v="0"/>
    <x v="302"/>
    <x v="0"/>
    <x v="31"/>
    <s v="added"/>
    <x v="1"/>
    <x v="1"/>
    <m/>
  </r>
  <r>
    <n v="990"/>
    <s v="Allegheny Foundation_Saint Vincent College2016500000"/>
    <x v="0"/>
    <x v="102"/>
    <x v="45"/>
    <x v="31"/>
    <s v="added"/>
    <x v="1"/>
    <x v="2"/>
    <m/>
  </r>
  <r>
    <n v="990"/>
    <s v="Allegheny Foundation_Saint Vincent College201625000"/>
    <x v="0"/>
    <x v="102"/>
    <x v="6"/>
    <x v="31"/>
    <s v="added"/>
    <x v="1"/>
    <x v="2"/>
    <s v="unreadable"/>
  </r>
  <r>
    <n v="990"/>
    <s v="Allegheny Foundation_Salvation Army - Western Pennsylvania Division201632000"/>
    <x v="0"/>
    <x v="65"/>
    <x v="61"/>
    <x v="31"/>
    <s v="added"/>
    <x v="1"/>
    <x v="1"/>
    <m/>
  </r>
  <r>
    <n v="990"/>
    <s v="Allegheny Foundation_Sharpsville Area Historical Society201622000"/>
    <x v="0"/>
    <x v="343"/>
    <x v="51"/>
    <x v="31"/>
    <s v="added"/>
    <x v="1"/>
    <x v="1"/>
    <m/>
  </r>
  <r>
    <n v="990"/>
    <s v="Allegheny Foundation_Southern Alleghenies Museum of Art201610000"/>
    <x v="0"/>
    <x v="344"/>
    <x v="10"/>
    <x v="31"/>
    <s v="added"/>
    <x v="1"/>
    <x v="1"/>
    <m/>
  </r>
  <r>
    <n v="990"/>
    <s v="Allegheny Foundation_The Flagship Niagara League2016100000"/>
    <x v="0"/>
    <x v="306"/>
    <x v="0"/>
    <x v="31"/>
    <s v="added"/>
    <x v="1"/>
    <x v="1"/>
    <m/>
  </r>
  <r>
    <n v="990"/>
    <s v="Allegheny Foundation_The Forbes Funds2016100000"/>
    <x v="0"/>
    <x v="345"/>
    <x v="0"/>
    <x v="31"/>
    <s v="added"/>
    <x v="1"/>
    <x v="1"/>
    <m/>
  </r>
  <r>
    <n v="990"/>
    <s v="Allegheny Foundation_The Friendship Circle of Pittsburgh2016250000"/>
    <x v="0"/>
    <x v="346"/>
    <x v="31"/>
    <x v="31"/>
    <s v="added"/>
    <x v="1"/>
    <x v="1"/>
    <m/>
  </r>
  <r>
    <n v="990"/>
    <s v="Allegheny Foundation_The Kiski School2016250000"/>
    <x v="0"/>
    <x v="307"/>
    <x v="31"/>
    <x v="31"/>
    <s v="added"/>
    <x v="1"/>
    <x v="1"/>
    <m/>
  </r>
  <r>
    <n v="990"/>
    <s v="Allegheny Foundation_The Mentoring Partnership of Southwestern PA201675000"/>
    <x v="0"/>
    <x v="347"/>
    <x v="8"/>
    <x v="31"/>
    <s v="added"/>
    <x v="1"/>
    <x v="1"/>
    <m/>
  </r>
  <r>
    <n v="990"/>
    <s v="Allegheny Foundation_The Mon Valley Initiative2016100000"/>
    <x v="0"/>
    <x v="348"/>
    <x v="0"/>
    <x v="31"/>
    <s v="added"/>
    <x v="1"/>
    <x v="1"/>
    <m/>
  </r>
  <r>
    <n v="990"/>
    <s v="Allegheny Foundation_The Neighborhood Academy201650000"/>
    <x v="0"/>
    <x v="308"/>
    <x v="7"/>
    <x v="31"/>
    <s v="added"/>
    <x v="1"/>
    <x v="1"/>
    <m/>
  </r>
  <r>
    <n v="990"/>
    <s v="Allegheny Foundation_The Neighborhood Academy2016500000"/>
    <x v="0"/>
    <x v="308"/>
    <x v="45"/>
    <x v="31"/>
    <s v="added"/>
    <x v="1"/>
    <x v="1"/>
    <m/>
  </r>
  <r>
    <n v="990"/>
    <s v="Allegheny Foundation_Trade Institute of Pittsburgh2016250000"/>
    <x v="0"/>
    <x v="310"/>
    <x v="31"/>
    <x v="31"/>
    <s v="added"/>
    <x v="1"/>
    <x v="2"/>
    <m/>
  </r>
  <r>
    <n v="990"/>
    <s v="Allegheny Foundation_Tri-County Patriots for Independent Living201650000"/>
    <x v="0"/>
    <x v="349"/>
    <x v="7"/>
    <x v="31"/>
    <s v="added"/>
    <x v="1"/>
    <x v="2"/>
    <m/>
  </r>
  <r>
    <n v="990"/>
    <s v="Allegheny Foundation_Washington County Community Foundation201625000"/>
    <x v="0"/>
    <x v="313"/>
    <x v="6"/>
    <x v="31"/>
    <s v="added"/>
    <x v="1"/>
    <x v="1"/>
    <m/>
  </r>
  <r>
    <n v="990"/>
    <s v="Allegheny Foundation_Western Pennsylvania School for the Deaf2016100000"/>
    <x v="0"/>
    <x v="315"/>
    <x v="0"/>
    <x v="31"/>
    <s v="added"/>
    <x v="1"/>
    <x v="1"/>
    <m/>
  </r>
  <r>
    <n v="990"/>
    <s v="Allegheny Foundation_Western Reserve Historical Society20165000"/>
    <x v="0"/>
    <x v="350"/>
    <x v="4"/>
    <x v="31"/>
    <s v="added"/>
    <x v="1"/>
    <x v="1"/>
    <m/>
  </r>
  <r>
    <n v="990"/>
    <s v="Allegheny Foundation_Westinghouse Charter School for the Arts2016100000"/>
    <x v="0"/>
    <x v="351"/>
    <x v="0"/>
    <x v="31"/>
    <s v="added"/>
    <x v="1"/>
    <x v="1"/>
    <m/>
  </r>
  <r>
    <n v="990"/>
    <s v="Allegheny Foundation_Westmoreland Community Action2016100000"/>
    <x v="0"/>
    <x v="316"/>
    <x v="0"/>
    <x v="31"/>
    <s v="added"/>
    <x v="1"/>
    <x v="1"/>
    <m/>
  </r>
  <r>
    <n v="990"/>
    <s v="Allegheny Foundation_Westmoreland County Community College2016200000"/>
    <x v="0"/>
    <x v="352"/>
    <x v="24"/>
    <x v="31"/>
    <s v="added"/>
    <x v="1"/>
    <x v="1"/>
    <m/>
  </r>
  <r>
    <n v="990"/>
    <s v="Allegheny Foundation_Westmoreland County Food Bank2016100000"/>
    <x v="0"/>
    <x v="163"/>
    <x v="0"/>
    <x v="31"/>
    <s v="added"/>
    <x v="1"/>
    <x v="1"/>
    <m/>
  </r>
  <r>
    <n v="990"/>
    <s v="Allegheny Foundation_Westmoreland Cultural Trust2016500000"/>
    <x v="0"/>
    <x v="353"/>
    <x v="45"/>
    <x v="31"/>
    <s v="added"/>
    <x v="1"/>
    <x v="1"/>
    <m/>
  </r>
  <r>
    <n v="990"/>
    <s v="Allegheny Foundation_Westmoreland Land Trust201635000"/>
    <x v="0"/>
    <x v="354"/>
    <x v="36"/>
    <x v="31"/>
    <s v="added"/>
    <x v="1"/>
    <x v="1"/>
    <m/>
  </r>
  <r>
    <n v="990"/>
    <s v="Allegheny Foundation_Westmoreland Museum of Art2016250000"/>
    <x v="0"/>
    <x v="317"/>
    <x v="31"/>
    <x v="31"/>
    <s v="added"/>
    <x v="1"/>
    <x v="1"/>
    <m/>
  </r>
  <r>
    <n v="990"/>
    <s v="Allegheny Foundation_Westmoreland Symphony Orchestra201630000"/>
    <x v="0"/>
    <x v="355"/>
    <x v="16"/>
    <x v="31"/>
    <s v="added"/>
    <x v="1"/>
    <x v="1"/>
    <m/>
  </r>
  <r>
    <n v="990"/>
    <s v="Allegheny Foundation_YMCA of Greensburgh2016150000"/>
    <x v="0"/>
    <x v="318"/>
    <x v="23"/>
    <x v="31"/>
    <s v="added"/>
    <x v="1"/>
    <x v="1"/>
    <m/>
  </r>
  <r>
    <n v="990"/>
    <s v="Allegheny Foundation_Young America's Foundation2016200000"/>
    <x v="0"/>
    <x v="253"/>
    <x v="24"/>
    <x v="31"/>
    <s v="added"/>
    <x v="2"/>
    <x v="0"/>
    <m/>
  </r>
  <r>
    <n v="990"/>
    <s v="Allegheny Foundation_Young Preservationists Association of Pittsburgh2016100000"/>
    <x v="0"/>
    <x v="279"/>
    <x v="0"/>
    <x v="31"/>
    <s v="added"/>
    <x v="1"/>
    <x v="1"/>
    <m/>
  </r>
  <r>
    <s v="CT2017"/>
    <s v="Colcom Foundation_American Immigration Control Foundation2001100000"/>
    <x v="1"/>
    <x v="356"/>
    <x v="0"/>
    <x v="16"/>
    <m/>
    <x v="1"/>
    <x v="0"/>
    <m/>
  </r>
  <r>
    <s v="CT2017"/>
    <s v="Colcom Foundation_Californians for Population Stabilization200130000"/>
    <x v="1"/>
    <x v="357"/>
    <x v="16"/>
    <x v="16"/>
    <m/>
    <x v="2"/>
    <x v="2"/>
    <m/>
  </r>
  <r>
    <s v="CT2017"/>
    <s v="Colcom Foundation_Carnegie Museum of Art200150000"/>
    <x v="1"/>
    <x v="358"/>
    <x v="7"/>
    <x v="16"/>
    <m/>
    <x v="1"/>
    <x v="1"/>
    <m/>
  </r>
  <r>
    <s v="CT2017"/>
    <s v="Colcom Foundation_Center for Immigration Studies200150000"/>
    <x v="1"/>
    <x v="359"/>
    <x v="7"/>
    <x v="16"/>
    <m/>
    <x v="2"/>
    <x v="0"/>
    <m/>
  </r>
  <r>
    <s v="CT2017"/>
    <s v="Colcom Foundation_Citizens for Common Sense200130000"/>
    <x v="1"/>
    <x v="360"/>
    <x v="16"/>
    <x v="16"/>
    <m/>
    <x v="1"/>
    <x v="0"/>
    <m/>
  </r>
  <r>
    <s v="CT2017"/>
    <s v="Colcom Foundation_Earth Action Network200135000"/>
    <x v="1"/>
    <x v="361"/>
    <x v="36"/>
    <x v="16"/>
    <m/>
    <x v="1"/>
    <x v="1"/>
    <m/>
  </r>
  <r>
    <s v="CT2017"/>
    <s v="Colcom Foundation_Federation for American Immigration Reform2001100000"/>
    <x v="1"/>
    <x v="362"/>
    <x v="0"/>
    <x v="16"/>
    <m/>
    <x v="2"/>
    <x v="0"/>
    <m/>
  </r>
  <r>
    <s v="CT2017"/>
    <s v="Colcom Foundation_National Aviary in Pittsburgh200150000"/>
    <x v="1"/>
    <x v="258"/>
    <x v="7"/>
    <x v="16"/>
    <m/>
    <x v="1"/>
    <x v="1"/>
    <m/>
  </r>
  <r>
    <s v="CT2017"/>
    <s v="Colcom Foundation_Negative Population Growth2001100000"/>
    <x v="1"/>
    <x v="363"/>
    <x v="0"/>
    <x v="16"/>
    <m/>
    <x v="2"/>
    <x v="0"/>
    <m/>
  </r>
  <r>
    <s v="CT2017"/>
    <s v="Colcom Foundation_Negative Population Growth200140000"/>
    <x v="1"/>
    <x v="363"/>
    <x v="17"/>
    <x v="16"/>
    <m/>
    <x v="2"/>
    <x v="0"/>
    <m/>
  </r>
  <r>
    <s v="CT2017"/>
    <s v="Colcom Foundation_Parents Television Council200150000"/>
    <x v="1"/>
    <x v="364"/>
    <x v="7"/>
    <x v="16"/>
    <m/>
    <x v="3"/>
    <x v="0"/>
    <m/>
  </r>
  <r>
    <s v="CT2017"/>
    <s v="Colcom Foundation_The Foundation Endowment200150000"/>
    <x v="1"/>
    <x v="365"/>
    <x v="7"/>
    <x v="16"/>
    <m/>
    <x v="1"/>
    <x v="2"/>
    <m/>
  </r>
  <r>
    <s v="CT2017"/>
    <s v="Colcom Foundation_The Social Contract Press2001100000"/>
    <x v="1"/>
    <x v="366"/>
    <x v="0"/>
    <x v="16"/>
    <m/>
    <x v="3"/>
    <x v="0"/>
    <m/>
  </r>
  <r>
    <s v="CT2017"/>
    <s v="Colcom Foundation_The Social Contract Press2001100000"/>
    <x v="1"/>
    <x v="366"/>
    <x v="0"/>
    <x v="16"/>
    <m/>
    <x v="3"/>
    <x v="0"/>
    <m/>
  </r>
  <r>
    <s v="CT2017"/>
    <s v="Colcom Foundation_Three Rivers Employment Services200170000"/>
    <x v="1"/>
    <x v="367"/>
    <x v="50"/>
    <x v="16"/>
    <m/>
    <x v="1"/>
    <x v="1"/>
    <m/>
  </r>
  <r>
    <s v="CT2017"/>
    <s v="Colcom Foundation_Westmoreland Museum of American Art200150000"/>
    <x v="1"/>
    <x v="57"/>
    <x v="7"/>
    <x v="16"/>
    <m/>
    <x v="1"/>
    <x v="1"/>
    <m/>
  </r>
  <r>
    <s v="CT2017"/>
    <s v="Colcom Foundation_Zoological Society of Pittsburgh200125000"/>
    <x v="1"/>
    <x v="368"/>
    <x v="6"/>
    <x v="16"/>
    <m/>
    <x v="1"/>
    <x v="1"/>
    <m/>
  </r>
  <r>
    <s v="CT2017"/>
    <s v="Colcom Foundation_Alliance for Sustainable Environmental Strategies2002100000"/>
    <x v="1"/>
    <x v="369"/>
    <x v="0"/>
    <x v="17"/>
    <m/>
    <x v="1"/>
    <x v="2"/>
    <m/>
  </r>
  <r>
    <s v="CT2017"/>
    <s v="Colcom Foundation_American Red Cross in Southwestern Pennsylvania2002125000"/>
    <x v="1"/>
    <x v="370"/>
    <x v="46"/>
    <x v="17"/>
    <m/>
    <x v="1"/>
    <x v="1"/>
    <m/>
  </r>
  <r>
    <s v="CT2017"/>
    <s v="Colcom Foundation_Earth Action Network200220000"/>
    <x v="1"/>
    <x v="361"/>
    <x v="15"/>
    <x v="17"/>
    <m/>
    <x v="1"/>
    <x v="1"/>
    <m/>
  </r>
  <r>
    <s v="CT2017"/>
    <s v="Colcom Foundation_Federation for American Immigration Reform200255000"/>
    <x v="1"/>
    <x v="362"/>
    <x v="44"/>
    <x v="17"/>
    <m/>
    <x v="2"/>
    <x v="0"/>
    <m/>
  </r>
  <r>
    <s v="CT2017"/>
    <s v="Colcom Foundation_Federation for American Immigration Reform200275000"/>
    <x v="1"/>
    <x v="362"/>
    <x v="8"/>
    <x v="17"/>
    <m/>
    <x v="2"/>
    <x v="0"/>
    <m/>
  </r>
  <r>
    <s v="CT2017"/>
    <s v="Colcom Foundation_NumbersUSA200255000"/>
    <x v="1"/>
    <x v="371"/>
    <x v="44"/>
    <x v="17"/>
    <m/>
    <x v="2"/>
    <x v="0"/>
    <m/>
  </r>
  <r>
    <s v="CT2017"/>
    <s v="Colcom Foundation_Pennsylvania Environmental Council2002100000"/>
    <x v="1"/>
    <x v="372"/>
    <x v="0"/>
    <x v="17"/>
    <m/>
    <x v="1"/>
    <x v="1"/>
    <m/>
  </r>
  <r>
    <s v="CT2017"/>
    <s v="Colcom Foundation_The Social Contract Press200250000"/>
    <x v="1"/>
    <x v="366"/>
    <x v="7"/>
    <x v="17"/>
    <m/>
    <x v="3"/>
    <x v="0"/>
    <m/>
  </r>
  <r>
    <s v="CT2017"/>
    <s v="Colcom Foundation_The Social Contract Press200255000"/>
    <x v="1"/>
    <x v="366"/>
    <x v="44"/>
    <x v="17"/>
    <m/>
    <x v="3"/>
    <x v="0"/>
    <m/>
  </r>
  <r>
    <s v="CT2017"/>
    <s v="Colcom Foundation_The Social Contract Press200255000"/>
    <x v="1"/>
    <x v="366"/>
    <x v="44"/>
    <x v="17"/>
    <m/>
    <x v="3"/>
    <x v="0"/>
    <m/>
  </r>
  <r>
    <s v="CT2017"/>
    <s v="Colcom Foundation_Alliance for Sustainable Environmental Strategies200330000"/>
    <x v="1"/>
    <x v="369"/>
    <x v="16"/>
    <x v="18"/>
    <m/>
    <x v="1"/>
    <x v="2"/>
    <m/>
  </r>
  <r>
    <s v="CT2017"/>
    <s v="Colcom Foundation_Association for Voluntary Surgical Contraception200310000"/>
    <x v="1"/>
    <x v="373"/>
    <x v="10"/>
    <x v="18"/>
    <m/>
    <x v="1"/>
    <x v="1"/>
    <m/>
  </r>
  <r>
    <s v="CT2017"/>
    <s v="Colcom Foundation_Carnegie Institute200350000"/>
    <x v="1"/>
    <x v="6"/>
    <x v="7"/>
    <x v="18"/>
    <m/>
    <x v="2"/>
    <x v="0"/>
    <m/>
  </r>
  <r>
    <s v="CT2017"/>
    <s v="Colcom Foundation_Center for Immigration Studies200350000"/>
    <x v="1"/>
    <x v="359"/>
    <x v="7"/>
    <x v="18"/>
    <m/>
    <x v="2"/>
    <x v="0"/>
    <m/>
  </r>
  <r>
    <s v="CT2017"/>
    <s v="Colcom Foundation_Earth Action Network200320000"/>
    <x v="1"/>
    <x v="361"/>
    <x v="15"/>
    <x v="18"/>
    <m/>
    <x v="1"/>
    <x v="1"/>
    <m/>
  </r>
  <r>
    <s v="CT2017"/>
    <s v="Colcom Foundation_Federation for American Immigration Reform200390000"/>
    <x v="1"/>
    <x v="362"/>
    <x v="93"/>
    <x v="18"/>
    <m/>
    <x v="2"/>
    <x v="0"/>
    <m/>
  </r>
  <r>
    <s v="CT2017"/>
    <s v="Colcom Foundation_NumbersUSA200390000"/>
    <x v="1"/>
    <x v="371"/>
    <x v="93"/>
    <x v="18"/>
    <m/>
    <x v="2"/>
    <x v="0"/>
    <m/>
  </r>
  <r>
    <s v="CT2017"/>
    <s v="Colcom Foundation_Parents Television Council200325000"/>
    <x v="1"/>
    <x v="364"/>
    <x v="6"/>
    <x v="18"/>
    <m/>
    <x v="3"/>
    <x v="0"/>
    <m/>
  </r>
  <r>
    <s v="CT2017"/>
    <s v="Colcom Foundation_Pennsylvania Environmental Council200350000"/>
    <x v="1"/>
    <x v="372"/>
    <x v="7"/>
    <x v="18"/>
    <m/>
    <x v="1"/>
    <x v="1"/>
    <m/>
  </r>
  <r>
    <s v="CT2017"/>
    <s v="Colcom Foundation_Shakertown of Pleasant Hill2003100000"/>
    <x v="1"/>
    <x v="374"/>
    <x v="0"/>
    <x v="18"/>
    <m/>
    <x v="1"/>
    <x v="1"/>
    <m/>
  </r>
  <r>
    <s v="CT2017"/>
    <s v="Colcom Foundation_The Foundation Endowment200330000"/>
    <x v="1"/>
    <x v="365"/>
    <x v="16"/>
    <x v="18"/>
    <m/>
    <x v="1"/>
    <x v="2"/>
    <m/>
  </r>
  <r>
    <s v="CT2017"/>
    <s v="Colcom Foundation_The Oglebay Foundation2003225000"/>
    <x v="1"/>
    <x v="375"/>
    <x v="14"/>
    <x v="18"/>
    <m/>
    <x v="1"/>
    <x v="1"/>
    <m/>
  </r>
  <r>
    <s v="CT2017"/>
    <s v="Colcom Foundation_The Social Contract Press200340000"/>
    <x v="1"/>
    <x v="366"/>
    <x v="17"/>
    <x v="18"/>
    <m/>
    <x v="3"/>
    <x v="0"/>
    <m/>
  </r>
  <r>
    <s v="CT2017"/>
    <s v="Colcom Foundation_Western Virginia Land Trust200340000"/>
    <x v="1"/>
    <x v="376"/>
    <x v="17"/>
    <x v="18"/>
    <m/>
    <x v="1"/>
    <x v="1"/>
    <m/>
  </r>
  <r>
    <s v="CT2017"/>
    <s v="Colcom Foundation_Zoological Society of Pittsburgh2003500000"/>
    <x v="1"/>
    <x v="368"/>
    <x v="45"/>
    <x v="18"/>
    <m/>
    <x v="1"/>
    <x v="1"/>
    <m/>
  </r>
  <r>
    <s v="CT2017"/>
    <s v="Colcom Foundation_American Border Patrol200440000"/>
    <x v="1"/>
    <x v="377"/>
    <x v="17"/>
    <x v="19"/>
    <m/>
    <x v="1"/>
    <x v="2"/>
    <m/>
  </r>
  <r>
    <s v="CT2017"/>
    <s v="Colcom Foundation_American Immigration Control Foundation200450000"/>
    <x v="1"/>
    <x v="356"/>
    <x v="7"/>
    <x v="19"/>
    <m/>
    <x v="1"/>
    <x v="0"/>
    <m/>
  </r>
  <r>
    <s v="CT2017"/>
    <s v="Colcom Foundation_Californians for Population Stabilization200430000"/>
    <x v="1"/>
    <x v="357"/>
    <x v="16"/>
    <x v="19"/>
    <m/>
    <x v="2"/>
    <x v="2"/>
    <m/>
  </r>
  <r>
    <s v="CT2017"/>
    <s v="Colcom Foundation_Center for Immigration Studies200455000"/>
    <x v="1"/>
    <x v="359"/>
    <x v="44"/>
    <x v="19"/>
    <m/>
    <x v="2"/>
    <x v="0"/>
    <m/>
  </r>
  <r>
    <s v="CT2017"/>
    <s v="Colcom Foundation_Earth Action Network200425000"/>
    <x v="1"/>
    <x v="361"/>
    <x v="6"/>
    <x v="19"/>
    <m/>
    <x v="1"/>
    <x v="1"/>
    <m/>
  </r>
  <r>
    <s v="CT2017"/>
    <s v="Colcom Foundation_Federation for American Immigration Reform200440000"/>
    <x v="1"/>
    <x v="362"/>
    <x v="17"/>
    <x v="19"/>
    <m/>
    <x v="2"/>
    <x v="0"/>
    <m/>
  </r>
  <r>
    <s v="CT2017"/>
    <s v="Colcom Foundation_Federation for American Immigration Reform200470000"/>
    <x v="1"/>
    <x v="362"/>
    <x v="50"/>
    <x v="19"/>
    <m/>
    <x v="2"/>
    <x v="0"/>
    <m/>
  </r>
  <r>
    <s v="CT2017"/>
    <s v="Colcom Foundation_Fort Ligonier2004100000"/>
    <x v="1"/>
    <x v="378"/>
    <x v="0"/>
    <x v="19"/>
    <m/>
    <x v="1"/>
    <x v="1"/>
    <m/>
  </r>
  <r>
    <s v="CT2017"/>
    <s v="Colcom Foundation_NumbersUSA200440000"/>
    <x v="1"/>
    <x v="371"/>
    <x v="17"/>
    <x v="19"/>
    <m/>
    <x v="2"/>
    <x v="0"/>
    <m/>
  </r>
  <r>
    <s v="CT2017"/>
    <s v="Colcom Foundation_NumbersUSA200470000"/>
    <x v="1"/>
    <x v="371"/>
    <x v="50"/>
    <x v="19"/>
    <m/>
    <x v="2"/>
    <x v="0"/>
    <m/>
  </r>
  <r>
    <s v="CT2017"/>
    <s v="Colcom Foundation_The Foundation Endowment200425000"/>
    <x v="1"/>
    <x v="365"/>
    <x v="6"/>
    <x v="19"/>
    <m/>
    <x v="1"/>
    <x v="2"/>
    <m/>
  </r>
  <r>
    <s v="CT2017"/>
    <s v="Colcom Foundation_The Foundation Endowment200430000"/>
    <x v="1"/>
    <x v="365"/>
    <x v="16"/>
    <x v="19"/>
    <m/>
    <x v="1"/>
    <x v="2"/>
    <m/>
  </r>
  <r>
    <s v="CT2017"/>
    <s v="Colcom Foundation_The Oglebay Foundation200480000"/>
    <x v="1"/>
    <x v="375"/>
    <x v="19"/>
    <x v="19"/>
    <m/>
    <x v="1"/>
    <x v="1"/>
    <m/>
  </r>
  <r>
    <s v="CT2017"/>
    <s v="Colcom Foundation_The Social Contract Press200440000"/>
    <x v="1"/>
    <x v="366"/>
    <x v="17"/>
    <x v="19"/>
    <m/>
    <x v="3"/>
    <x v="0"/>
    <m/>
  </r>
  <r>
    <s v="CT2017"/>
    <s v="Colcom Foundation_The Social Contract Press200476000"/>
    <x v="1"/>
    <x v="366"/>
    <x v="127"/>
    <x v="19"/>
    <m/>
    <x v="3"/>
    <x v="0"/>
    <m/>
  </r>
  <r>
    <s v="CT2017"/>
    <s v="Colcom Foundation_University of California Davis200415000"/>
    <x v="1"/>
    <x v="379"/>
    <x v="13"/>
    <x v="19"/>
    <m/>
    <x v="1"/>
    <x v="2"/>
    <m/>
  </r>
  <r>
    <s v="CT2017"/>
    <s v="Colcom Foundation_Western Pennsylvania Conservancy200460000"/>
    <x v="1"/>
    <x v="36"/>
    <x v="1"/>
    <x v="19"/>
    <m/>
    <x v="1"/>
    <x v="1"/>
    <m/>
  </r>
  <r>
    <s v="CT2017"/>
    <s v="Colcom Foundation_Western Virginia Land Trust200440000"/>
    <x v="1"/>
    <x v="376"/>
    <x v="17"/>
    <x v="19"/>
    <m/>
    <x v="1"/>
    <x v="1"/>
    <m/>
  </r>
  <r>
    <s v="CT2017"/>
    <s v="Colcom Foundation_American Border Patrol200540000"/>
    <x v="1"/>
    <x v="377"/>
    <x v="17"/>
    <x v="20"/>
    <m/>
    <x v="1"/>
    <x v="2"/>
    <m/>
  </r>
  <r>
    <s v="CT2017"/>
    <s v="Colcom Foundation_American Immigration Control Foundation200536666"/>
    <x v="1"/>
    <x v="356"/>
    <x v="128"/>
    <x v="20"/>
    <m/>
    <x v="1"/>
    <x v="0"/>
    <m/>
  </r>
  <r>
    <s v="CT2017"/>
    <s v="Colcom Foundation_American Immigration Control Foundation200542666"/>
    <x v="1"/>
    <x v="356"/>
    <x v="129"/>
    <x v="20"/>
    <m/>
    <x v="1"/>
    <x v="0"/>
    <m/>
  </r>
  <r>
    <s v="CT2017"/>
    <s v="Colcom Foundation_Californians for Population Stabilization200575000"/>
    <x v="1"/>
    <x v="357"/>
    <x v="8"/>
    <x v="20"/>
    <m/>
    <x v="2"/>
    <x v="2"/>
    <m/>
  </r>
  <r>
    <s v="CT2017"/>
    <s v="Colcom Foundation_Carnegie Museums of Pittsburgh200550000"/>
    <x v="1"/>
    <x v="380"/>
    <x v="7"/>
    <x v="20"/>
    <m/>
    <x v="1"/>
    <x v="1"/>
    <m/>
  </r>
  <r>
    <s v="CT2017"/>
    <s v="Colcom Foundation_Center for Immigration Studies2005160000"/>
    <x v="1"/>
    <x v="359"/>
    <x v="57"/>
    <x v="20"/>
    <m/>
    <x v="2"/>
    <x v="0"/>
    <m/>
  </r>
  <r>
    <s v="CT2017"/>
    <s v="Colcom Foundation_Center for Immigration Studies2005250000"/>
    <x v="1"/>
    <x v="359"/>
    <x v="31"/>
    <x v="20"/>
    <m/>
    <x v="2"/>
    <x v="0"/>
    <m/>
  </r>
  <r>
    <s v="CT2017"/>
    <s v="Colcom Foundation_Earth Action Network200540000"/>
    <x v="1"/>
    <x v="361"/>
    <x v="17"/>
    <x v="20"/>
    <m/>
    <x v="1"/>
    <x v="1"/>
    <m/>
  </r>
  <r>
    <s v="CT2017"/>
    <s v="Colcom Foundation_Family Communications2005300000"/>
    <x v="1"/>
    <x v="381"/>
    <x v="28"/>
    <x v="20"/>
    <m/>
    <x v="1"/>
    <x v="1"/>
    <m/>
  </r>
  <r>
    <s v="CT2017"/>
    <s v="Colcom Foundation_Federation for American Immigration Reform2005624000"/>
    <x v="1"/>
    <x v="362"/>
    <x v="130"/>
    <x v="20"/>
    <m/>
    <x v="2"/>
    <x v="0"/>
    <m/>
  </r>
  <r>
    <s v="CT2017"/>
    <s v="Colcom Foundation_Federation for American Immigration Reform2005691667"/>
    <x v="1"/>
    <x v="362"/>
    <x v="131"/>
    <x v="20"/>
    <m/>
    <x v="2"/>
    <x v="0"/>
    <m/>
  </r>
  <r>
    <s v="CT2017"/>
    <s v="Colcom Foundation_International Services Assistance Fund200540000"/>
    <x v="1"/>
    <x v="382"/>
    <x v="17"/>
    <x v="20"/>
    <m/>
    <x v="1"/>
    <x v="1"/>
    <m/>
  </r>
  <r>
    <s v="CT2017"/>
    <s v="Colcom Foundation_National Tropical Botanical Garden2005150000"/>
    <x v="1"/>
    <x v="383"/>
    <x v="23"/>
    <x v="20"/>
    <m/>
    <x v="1"/>
    <x v="1"/>
    <m/>
  </r>
  <r>
    <s v="CT2017"/>
    <s v="Colcom Foundation_NumbersUSA2005100000"/>
    <x v="1"/>
    <x v="371"/>
    <x v="0"/>
    <x v="20"/>
    <m/>
    <x v="2"/>
    <x v="0"/>
    <m/>
  </r>
  <r>
    <s v="CT2017"/>
    <s v="Colcom Foundation_NumbersUSA2005499000"/>
    <x v="1"/>
    <x v="371"/>
    <x v="132"/>
    <x v="20"/>
    <m/>
    <x v="2"/>
    <x v="0"/>
    <m/>
  </r>
  <r>
    <s v="CT2017"/>
    <s v="Colcom Foundation_NumbersUSA2005691667"/>
    <x v="1"/>
    <x v="371"/>
    <x v="131"/>
    <x v="20"/>
    <m/>
    <x v="2"/>
    <x v="0"/>
    <m/>
  </r>
  <r>
    <s v="CT2017"/>
    <s v="Colcom Foundation_Pennsylvania Environmental Council200575000"/>
    <x v="1"/>
    <x v="372"/>
    <x v="8"/>
    <x v="20"/>
    <m/>
    <x v="1"/>
    <x v="1"/>
    <m/>
  </r>
  <r>
    <s v="CT2017"/>
    <s v="Colcom Foundation_Philanthropy Roundtable20055000"/>
    <x v="1"/>
    <x v="80"/>
    <x v="4"/>
    <x v="20"/>
    <m/>
    <x v="2"/>
    <x v="0"/>
    <m/>
  </r>
  <r>
    <s v="CT2017"/>
    <s v="Colcom Foundation_The Conservation Fund2005100000"/>
    <x v="1"/>
    <x v="384"/>
    <x v="0"/>
    <x v="20"/>
    <m/>
    <x v="1"/>
    <x v="1"/>
    <m/>
  </r>
  <r>
    <s v="CT2017"/>
    <s v="Colcom Foundation_The Foundation Endowment200540000"/>
    <x v="1"/>
    <x v="365"/>
    <x v="17"/>
    <x v="20"/>
    <m/>
    <x v="1"/>
    <x v="2"/>
    <m/>
  </r>
  <r>
    <s v="CT2017"/>
    <s v="Colcom Foundation_The Social Contract Press2005710000"/>
    <x v="1"/>
    <x v="366"/>
    <x v="133"/>
    <x v="20"/>
    <m/>
    <x v="3"/>
    <x v="0"/>
    <m/>
  </r>
  <r>
    <s v="CT2017"/>
    <s v="Colcom Foundation_University of California Davis200515000"/>
    <x v="1"/>
    <x v="379"/>
    <x v="13"/>
    <x v="20"/>
    <m/>
    <x v="1"/>
    <x v="2"/>
    <m/>
  </r>
  <r>
    <s v="CT2017"/>
    <s v="Colcom Foundation_Western Virginia Land Trust200540000"/>
    <x v="1"/>
    <x v="376"/>
    <x v="17"/>
    <x v="20"/>
    <m/>
    <x v="1"/>
    <x v="1"/>
    <m/>
  </r>
  <r>
    <s v="CT2017"/>
    <s v="Colcom Foundation_Westmoreland Museum of American Art200530000"/>
    <x v="1"/>
    <x v="57"/>
    <x v="16"/>
    <x v="20"/>
    <m/>
    <x v="1"/>
    <x v="1"/>
    <m/>
  </r>
  <r>
    <s v="CT2017"/>
    <s v="Colcom Foundation_Allegheny Conference on Community Development2006100000"/>
    <x v="1"/>
    <x v="30"/>
    <x v="0"/>
    <x v="21"/>
    <m/>
    <x v="1"/>
    <x v="1"/>
    <m/>
  </r>
  <r>
    <s v="CT2017"/>
    <s v="Colcom Foundation_Allegheny Conference on Community Development200650000"/>
    <x v="1"/>
    <x v="30"/>
    <x v="7"/>
    <x v="21"/>
    <m/>
    <x v="1"/>
    <x v="1"/>
    <m/>
  </r>
  <r>
    <s v="CT2017"/>
    <s v="Colcom Foundation_American Border Patrol2006100000"/>
    <x v="1"/>
    <x v="377"/>
    <x v="0"/>
    <x v="21"/>
    <m/>
    <x v="1"/>
    <x v="2"/>
    <m/>
  </r>
  <r>
    <s v="CT2017"/>
    <s v="Colcom Foundation_American Farmland Trust200635000"/>
    <x v="1"/>
    <x v="385"/>
    <x v="36"/>
    <x v="21"/>
    <m/>
    <x v="1"/>
    <x v="2"/>
    <m/>
  </r>
  <r>
    <s v="CT2017"/>
    <s v="Colcom Foundation_American Immigration Control Foundation200690000"/>
    <x v="1"/>
    <x v="356"/>
    <x v="93"/>
    <x v="21"/>
    <m/>
    <x v="1"/>
    <x v="0"/>
    <m/>
  </r>
  <r>
    <s v="CT2017"/>
    <s v="Colcom Foundation_Boy Scouts of America - Greater Pittsburgh Council200678000"/>
    <x v="1"/>
    <x v="66"/>
    <x v="134"/>
    <x v="21"/>
    <m/>
    <x v="1"/>
    <x v="1"/>
    <m/>
  </r>
  <r>
    <s v="CT2017"/>
    <s v="Colcom Foundation_Californians for Population Stabilization2006150000"/>
    <x v="1"/>
    <x v="357"/>
    <x v="23"/>
    <x v="21"/>
    <m/>
    <x v="2"/>
    <x v="2"/>
    <m/>
  </r>
  <r>
    <s v="CT2017"/>
    <s v="Colcom Foundation_Californians for Population Stabilization2006182000"/>
    <x v="1"/>
    <x v="357"/>
    <x v="135"/>
    <x v="21"/>
    <m/>
    <x v="2"/>
    <x v="2"/>
    <m/>
  </r>
  <r>
    <s v="CT2017"/>
    <s v="Colcom Foundation_Californians for Population Stabilization200630000"/>
    <x v="1"/>
    <x v="357"/>
    <x v="16"/>
    <x v="21"/>
    <m/>
    <x v="2"/>
    <x v="2"/>
    <m/>
  </r>
  <r>
    <s v="CT2017"/>
    <s v="Colcom Foundation_Californians for Population Stabilization200670000"/>
    <x v="1"/>
    <x v="357"/>
    <x v="50"/>
    <x v="21"/>
    <m/>
    <x v="2"/>
    <x v="2"/>
    <m/>
  </r>
  <r>
    <s v="CT2017"/>
    <s v="Colcom Foundation_Californians for Population Stabilization200675000"/>
    <x v="1"/>
    <x v="357"/>
    <x v="8"/>
    <x v="21"/>
    <m/>
    <x v="2"/>
    <x v="2"/>
    <m/>
  </r>
  <r>
    <s v="CT2017"/>
    <s v="Colcom Foundation_Californians for Population Stabilization200685000"/>
    <x v="1"/>
    <x v="357"/>
    <x v="64"/>
    <x v="21"/>
    <m/>
    <x v="2"/>
    <x v="2"/>
    <m/>
  </r>
  <r>
    <s v="CT2017"/>
    <s v="Colcom Foundation_Carnegie Institute2006250000"/>
    <x v="1"/>
    <x v="6"/>
    <x v="31"/>
    <x v="21"/>
    <m/>
    <x v="2"/>
    <x v="0"/>
    <m/>
  </r>
  <r>
    <s v="CT2017"/>
    <s v="Colcom Foundation_Carnegie Institute200650000"/>
    <x v="1"/>
    <x v="6"/>
    <x v="7"/>
    <x v="21"/>
    <m/>
    <x v="2"/>
    <x v="0"/>
    <m/>
  </r>
  <r>
    <s v="CT2017"/>
    <s v="Colcom Foundation_Center for Immigration Studies2006100000"/>
    <x v="1"/>
    <x v="359"/>
    <x v="0"/>
    <x v="21"/>
    <m/>
    <x v="2"/>
    <x v="0"/>
    <m/>
  </r>
  <r>
    <s v="CT2017"/>
    <s v="Colcom Foundation_Center for Immigration Studies2006182000"/>
    <x v="1"/>
    <x v="359"/>
    <x v="135"/>
    <x v="21"/>
    <m/>
    <x v="2"/>
    <x v="0"/>
    <m/>
  </r>
  <r>
    <s v="CT2017"/>
    <s v="Colcom Foundation_Center for Immigration Studies2006200000"/>
    <x v="1"/>
    <x v="359"/>
    <x v="24"/>
    <x v="21"/>
    <m/>
    <x v="2"/>
    <x v="0"/>
    <m/>
  </r>
  <r>
    <s v="CT2017"/>
    <s v="Colcom Foundation_Center for Immigration Studies2006200000"/>
    <x v="1"/>
    <x v="359"/>
    <x v="24"/>
    <x v="21"/>
    <m/>
    <x v="2"/>
    <x v="0"/>
    <m/>
  </r>
  <r>
    <s v="CT2017"/>
    <s v="Colcom Foundation_Conservative Caucus Research Analysis and Education Foundation2006100000"/>
    <x v="1"/>
    <x v="386"/>
    <x v="0"/>
    <x v="21"/>
    <m/>
    <x v="2"/>
    <x v="0"/>
    <m/>
  </r>
  <r>
    <s v="CT2017"/>
    <s v="Colcom Foundation_Conservative Caucus Research Analysis and Education Foundation2006350000"/>
    <x v="1"/>
    <x v="386"/>
    <x v="113"/>
    <x v="21"/>
    <m/>
    <x v="2"/>
    <x v="0"/>
    <m/>
  </r>
  <r>
    <s v="CT2017"/>
    <s v="Colcom Foundation_Downtown Management Organization2006100000"/>
    <x v="1"/>
    <x v="387"/>
    <x v="0"/>
    <x v="21"/>
    <m/>
    <x v="1"/>
    <x v="1"/>
    <m/>
  </r>
  <r>
    <s v="CT2017"/>
    <s v="Colcom Foundation_Downtown Management Organization2006100000"/>
    <x v="1"/>
    <x v="387"/>
    <x v="0"/>
    <x v="21"/>
    <m/>
    <x v="1"/>
    <x v="1"/>
    <m/>
  </r>
  <r>
    <s v="CT2017"/>
    <s v="Colcom Foundation_Earth Action Network200650000"/>
    <x v="1"/>
    <x v="361"/>
    <x v="7"/>
    <x v="21"/>
    <m/>
    <x v="1"/>
    <x v="1"/>
    <m/>
  </r>
  <r>
    <s v="CT2017"/>
    <s v="Colcom Foundation_Federation for American Immigration Reform2006182000"/>
    <x v="1"/>
    <x v="362"/>
    <x v="135"/>
    <x v="21"/>
    <m/>
    <x v="2"/>
    <x v="0"/>
    <m/>
  </r>
  <r>
    <s v="CT2017"/>
    <s v="Colcom Foundation_Federation for American Immigration Reform2006200000"/>
    <x v="1"/>
    <x v="362"/>
    <x v="24"/>
    <x v="21"/>
    <m/>
    <x v="2"/>
    <x v="0"/>
    <m/>
  </r>
  <r>
    <s v="CT2017"/>
    <s v="Colcom Foundation_Federation for American Immigration Reform2006225000"/>
    <x v="1"/>
    <x v="362"/>
    <x v="14"/>
    <x v="21"/>
    <m/>
    <x v="2"/>
    <x v="0"/>
    <m/>
  </r>
  <r>
    <s v="CT2017"/>
    <s v="Colcom Foundation_Federation for American Immigration Reform2006290000"/>
    <x v="1"/>
    <x v="362"/>
    <x v="123"/>
    <x v="21"/>
    <m/>
    <x v="2"/>
    <x v="0"/>
    <m/>
  </r>
  <r>
    <s v="CT2017"/>
    <s v="Colcom Foundation_Federation for American Immigration Reform200645000"/>
    <x v="1"/>
    <x v="362"/>
    <x v="54"/>
    <x v="21"/>
    <m/>
    <x v="2"/>
    <x v="0"/>
    <m/>
  </r>
  <r>
    <s v="CT2017"/>
    <s v="Colcom Foundation_Federation for American Immigration Reform2006800000"/>
    <x v="1"/>
    <x v="362"/>
    <x v="136"/>
    <x v="21"/>
    <m/>
    <x v="2"/>
    <x v="0"/>
    <m/>
  </r>
  <r>
    <s v="CT2017"/>
    <s v="Colcom Foundation_Fort Ligonier2006165000"/>
    <x v="1"/>
    <x v="378"/>
    <x v="137"/>
    <x v="21"/>
    <m/>
    <x v="1"/>
    <x v="1"/>
    <m/>
  </r>
  <r>
    <s v="CT2017"/>
    <s v="Colcom Foundation_Foundation Center200650000"/>
    <x v="1"/>
    <x v="388"/>
    <x v="7"/>
    <x v="21"/>
    <m/>
    <x v="1"/>
    <x v="1"/>
    <m/>
  </r>
  <r>
    <s v="CT2017"/>
    <s v="Colcom Foundation_Grantmakers of Western Pennsylvania20061703"/>
    <x v="1"/>
    <x v="389"/>
    <x v="138"/>
    <x v="21"/>
    <m/>
    <x v="1"/>
    <x v="2"/>
    <m/>
  </r>
  <r>
    <s v="CT2017"/>
    <s v="Colcom Foundation_Immigration Reform Law Institute2006100000"/>
    <x v="1"/>
    <x v="390"/>
    <x v="0"/>
    <x v="21"/>
    <m/>
    <x v="1"/>
    <x v="0"/>
    <m/>
  </r>
  <r>
    <s v="CT2017"/>
    <s v="Colcom Foundation_Immigration Reform Law Institute2006100000"/>
    <x v="1"/>
    <x v="390"/>
    <x v="0"/>
    <x v="21"/>
    <m/>
    <x v="1"/>
    <x v="0"/>
    <m/>
  </r>
  <r>
    <s v="CT2017"/>
    <s v="Colcom Foundation_International Services Assistance Fund200640000"/>
    <x v="1"/>
    <x v="382"/>
    <x v="17"/>
    <x v="21"/>
    <m/>
    <x v="1"/>
    <x v="1"/>
    <m/>
  </r>
  <r>
    <s v="CT2017"/>
    <s v="Colcom Foundation_International Services Assistance Fund200650000"/>
    <x v="1"/>
    <x v="382"/>
    <x v="7"/>
    <x v="21"/>
    <m/>
    <x v="1"/>
    <x v="1"/>
    <m/>
  </r>
  <r>
    <s v="CT2017"/>
    <s v="Colcom Foundation_Latrobe Area Hospital Charitable Foundation2006500000"/>
    <x v="1"/>
    <x v="335"/>
    <x v="45"/>
    <x v="21"/>
    <m/>
    <x v="1"/>
    <x v="1"/>
    <m/>
  </r>
  <r>
    <s v="CT2017"/>
    <s v="Colcom Foundation_National Aviary in Pittsburgh200650000"/>
    <x v="1"/>
    <x v="258"/>
    <x v="7"/>
    <x v="21"/>
    <m/>
    <x v="1"/>
    <x v="1"/>
    <m/>
  </r>
  <r>
    <s v="CT2017"/>
    <s v="Colcom Foundation_National Park Foundation2006250000"/>
    <x v="1"/>
    <x v="391"/>
    <x v="31"/>
    <x v="21"/>
    <m/>
    <x v="1"/>
    <x v="1"/>
    <m/>
  </r>
  <r>
    <s v="CT2017"/>
    <s v="Colcom Foundation_National Tropical Botanical Garden2006150000"/>
    <x v="1"/>
    <x v="383"/>
    <x v="23"/>
    <x v="21"/>
    <m/>
    <x v="1"/>
    <x v="1"/>
    <m/>
  </r>
  <r>
    <s v="CT2017"/>
    <s v="Colcom Foundation_National Wildlife Federation200650000"/>
    <x v="1"/>
    <x v="392"/>
    <x v="7"/>
    <x v="21"/>
    <m/>
    <x v="1"/>
    <x v="1"/>
    <m/>
  </r>
  <r>
    <s v="CT2017"/>
    <s v="Colcom Foundation_New York University200640000"/>
    <x v="1"/>
    <x v="393"/>
    <x v="17"/>
    <x v="21"/>
    <m/>
    <x v="1"/>
    <x v="2"/>
    <m/>
  </r>
  <r>
    <s v="CT2017"/>
    <s v="Colcom Foundation_NumbersUSA2006100000"/>
    <x v="1"/>
    <x v="371"/>
    <x v="0"/>
    <x v="21"/>
    <m/>
    <x v="2"/>
    <x v="0"/>
    <m/>
  </r>
  <r>
    <s v="CT2017"/>
    <s v="Colcom Foundation_NumbersUSA2006100000"/>
    <x v="1"/>
    <x v="371"/>
    <x v="0"/>
    <x v="21"/>
    <m/>
    <x v="2"/>
    <x v="0"/>
    <m/>
  </r>
  <r>
    <s v="CT2017"/>
    <s v="Colcom Foundation_NumbersUSA2006100000"/>
    <x v="1"/>
    <x v="371"/>
    <x v="0"/>
    <x v="21"/>
    <m/>
    <x v="2"/>
    <x v="0"/>
    <m/>
  </r>
  <r>
    <s v="CT2017"/>
    <s v="Colcom Foundation_NumbersUSA2006100000"/>
    <x v="1"/>
    <x v="371"/>
    <x v="0"/>
    <x v="21"/>
    <m/>
    <x v="2"/>
    <x v="0"/>
    <m/>
  </r>
  <r>
    <s v="CT2017"/>
    <s v="Colcom Foundation_NumbersUSA2006140000"/>
    <x v="1"/>
    <x v="371"/>
    <x v="139"/>
    <x v="21"/>
    <m/>
    <x v="2"/>
    <x v="0"/>
    <m/>
  </r>
  <r>
    <s v="CT2017"/>
    <s v="Colcom Foundation_NumbersUSA2006150000"/>
    <x v="1"/>
    <x v="371"/>
    <x v="23"/>
    <x v="21"/>
    <m/>
    <x v="2"/>
    <x v="0"/>
    <m/>
  </r>
  <r>
    <s v="CT2017"/>
    <s v="Colcom Foundation_NumbersUSA2006150000"/>
    <x v="1"/>
    <x v="371"/>
    <x v="23"/>
    <x v="21"/>
    <m/>
    <x v="2"/>
    <x v="0"/>
    <m/>
  </r>
  <r>
    <s v="CT2017"/>
    <s v="Colcom Foundation_NumbersUSA2006150000"/>
    <x v="1"/>
    <x v="371"/>
    <x v="23"/>
    <x v="21"/>
    <m/>
    <x v="2"/>
    <x v="0"/>
    <m/>
  </r>
  <r>
    <s v="CT2017"/>
    <s v="Colcom Foundation_NumbersUSA2006182000"/>
    <x v="1"/>
    <x v="371"/>
    <x v="135"/>
    <x v="21"/>
    <m/>
    <x v="2"/>
    <x v="0"/>
    <m/>
  </r>
  <r>
    <s v="CT2017"/>
    <s v="Colcom Foundation_NumbersUSA2006270000"/>
    <x v="1"/>
    <x v="371"/>
    <x v="140"/>
    <x v="21"/>
    <m/>
    <x v="2"/>
    <x v="0"/>
    <m/>
  </r>
  <r>
    <s v="CT2017"/>
    <s v="Colcom Foundation_NumbersUSA2006600000"/>
    <x v="1"/>
    <x v="371"/>
    <x v="32"/>
    <x v="21"/>
    <m/>
    <x v="2"/>
    <x v="0"/>
    <m/>
  </r>
  <r>
    <s v="CT2017"/>
    <s v="Colcom Foundation_NumbersUSA200675600"/>
    <x v="1"/>
    <x v="371"/>
    <x v="141"/>
    <x v="21"/>
    <m/>
    <x v="2"/>
    <x v="0"/>
    <m/>
  </r>
  <r>
    <s v="CT2017"/>
    <s v="Colcom Foundation_Ocean Conservancy200620000"/>
    <x v="1"/>
    <x v="394"/>
    <x v="15"/>
    <x v="21"/>
    <m/>
    <x v="1"/>
    <x v="1"/>
    <m/>
  </r>
  <r>
    <s v="CT2017"/>
    <s v="Colcom Foundation_Pennsylvania Environmental Council2006200000"/>
    <x v="1"/>
    <x v="372"/>
    <x v="24"/>
    <x v="21"/>
    <m/>
    <x v="1"/>
    <x v="1"/>
    <m/>
  </r>
  <r>
    <s v="CT2017"/>
    <s v="Colcom Foundation_Pennsylvania Environmental Council2006250000"/>
    <x v="1"/>
    <x v="372"/>
    <x v="31"/>
    <x v="21"/>
    <m/>
    <x v="1"/>
    <x v="1"/>
    <m/>
  </r>
  <r>
    <s v="CT2017"/>
    <s v="Colcom Foundation_Pennsylvania Environmental Council200675000"/>
    <x v="1"/>
    <x v="372"/>
    <x v="8"/>
    <x v="21"/>
    <m/>
    <x v="1"/>
    <x v="1"/>
    <m/>
  </r>
  <r>
    <s v="CT2017"/>
    <s v="Colcom Foundation_Persephone Productions2006270000"/>
    <x v="1"/>
    <x v="395"/>
    <x v="140"/>
    <x v="21"/>
    <m/>
    <x v="1"/>
    <x v="1"/>
    <m/>
  </r>
  <r>
    <s v="CT2017"/>
    <s v="Colcom Foundation_Philanthropy Roundtable20065000"/>
    <x v="1"/>
    <x v="80"/>
    <x v="4"/>
    <x v="21"/>
    <m/>
    <x v="2"/>
    <x v="0"/>
    <m/>
  </r>
  <r>
    <s v="CT2017"/>
    <s v="Colcom Foundation_Pittsburgh Entertainment Project2006200000"/>
    <x v="1"/>
    <x v="396"/>
    <x v="24"/>
    <x v="21"/>
    <m/>
    <x v="1"/>
    <x v="1"/>
    <m/>
  </r>
  <r>
    <s v="CT2017"/>
    <s v="Colcom Foundation_Pittsburgh Parks Conservancy200630000"/>
    <x v="1"/>
    <x v="109"/>
    <x v="16"/>
    <x v="21"/>
    <m/>
    <x v="1"/>
    <x v="1"/>
    <m/>
  </r>
  <r>
    <s v="CT2017"/>
    <s v="Colcom Foundation_Population Resource Center200685000"/>
    <x v="1"/>
    <x v="397"/>
    <x v="64"/>
    <x v="21"/>
    <m/>
    <x v="2"/>
    <x v="2"/>
    <m/>
  </r>
  <r>
    <s v="CT2017"/>
    <s v="Colcom Foundation_RiverQuest2006100000"/>
    <x v="1"/>
    <x v="398"/>
    <x v="0"/>
    <x v="21"/>
    <m/>
    <x v="1"/>
    <x v="1"/>
    <m/>
  </r>
  <r>
    <s v="CT2017"/>
    <s v="Colcom Foundation_The Clifton Institute2006496000"/>
    <x v="1"/>
    <x v="399"/>
    <x v="142"/>
    <x v="21"/>
    <m/>
    <x v="2"/>
    <x v="2"/>
    <m/>
  </r>
  <r>
    <s v="CT2017"/>
    <s v="Colcom Foundation_The Conservation Fund2006100000"/>
    <x v="1"/>
    <x v="384"/>
    <x v="0"/>
    <x v="21"/>
    <m/>
    <x v="1"/>
    <x v="1"/>
    <m/>
  </r>
  <r>
    <s v="CT2017"/>
    <s v="Colcom Foundation_The Foundation Endowment200640000"/>
    <x v="1"/>
    <x v="365"/>
    <x v="17"/>
    <x v="21"/>
    <m/>
    <x v="1"/>
    <x v="2"/>
    <m/>
  </r>
  <r>
    <s v="CT2017"/>
    <s v="Colcom Foundation_The Oglebay Foundation2006150000"/>
    <x v="1"/>
    <x v="375"/>
    <x v="23"/>
    <x v="21"/>
    <m/>
    <x v="1"/>
    <x v="1"/>
    <m/>
  </r>
  <r>
    <s v="CT2017"/>
    <s v="Colcom Foundation_The Oglebay Foundation2006150000"/>
    <x v="1"/>
    <x v="375"/>
    <x v="23"/>
    <x v="21"/>
    <m/>
    <x v="1"/>
    <x v="1"/>
    <m/>
  </r>
  <r>
    <s v="CT2017"/>
    <s v="Colcom Foundation_The Social Contract Press2006182000"/>
    <x v="1"/>
    <x v="366"/>
    <x v="135"/>
    <x v="21"/>
    <m/>
    <x v="3"/>
    <x v="0"/>
    <m/>
  </r>
  <r>
    <s v="CT2017"/>
    <s v="Colcom Foundation_The Social Contract Press200620000"/>
    <x v="1"/>
    <x v="366"/>
    <x v="15"/>
    <x v="21"/>
    <m/>
    <x v="3"/>
    <x v="0"/>
    <m/>
  </r>
  <r>
    <s v="CT2017"/>
    <s v="Colcom Foundation_The Social Contract Press2006240000"/>
    <x v="1"/>
    <x v="366"/>
    <x v="143"/>
    <x v="21"/>
    <m/>
    <x v="3"/>
    <x v="0"/>
    <m/>
  </r>
  <r>
    <s v="CT2017"/>
    <s v="Colcom Foundation_The Social Contract Press200625000"/>
    <x v="1"/>
    <x v="366"/>
    <x v="6"/>
    <x v="21"/>
    <m/>
    <x v="3"/>
    <x v="0"/>
    <m/>
  </r>
  <r>
    <s v="CT2017"/>
    <s v="Colcom Foundation_The Social Contract Press200650000"/>
    <x v="1"/>
    <x v="366"/>
    <x v="7"/>
    <x v="21"/>
    <m/>
    <x v="3"/>
    <x v="0"/>
    <m/>
  </r>
  <r>
    <s v="CT2017"/>
    <s v="Colcom Foundation_The Social Contract Press2006910000"/>
    <x v="1"/>
    <x v="366"/>
    <x v="144"/>
    <x v="21"/>
    <m/>
    <x v="3"/>
    <x v="0"/>
    <m/>
  </r>
  <r>
    <s v="CT2017"/>
    <s v="Colcom Foundation_University of California Davis200650000"/>
    <x v="1"/>
    <x v="379"/>
    <x v="7"/>
    <x v="21"/>
    <m/>
    <x v="1"/>
    <x v="2"/>
    <m/>
  </r>
  <r>
    <s v="CT2017"/>
    <s v="Colcom Foundation_VDARE Foundation200630000"/>
    <x v="1"/>
    <x v="400"/>
    <x v="16"/>
    <x v="21"/>
    <m/>
    <x v="3"/>
    <x v="0"/>
    <m/>
  </r>
  <r>
    <s v="CT2017"/>
    <s v="Colcom Foundation_VDARE Foundation200640000"/>
    <x v="1"/>
    <x v="400"/>
    <x v="17"/>
    <x v="21"/>
    <m/>
    <x v="3"/>
    <x v="0"/>
    <m/>
  </r>
  <r>
    <s v="CT2017"/>
    <s v="Colcom Foundation_War for Empire200650000"/>
    <x v="1"/>
    <x v="401"/>
    <x v="7"/>
    <x v="21"/>
    <m/>
    <x v="1"/>
    <x v="2"/>
    <m/>
  </r>
  <r>
    <s v="CT2017"/>
    <s v="Colcom Foundation_War for Empire200650000"/>
    <x v="1"/>
    <x v="401"/>
    <x v="7"/>
    <x v="21"/>
    <m/>
    <x v="1"/>
    <x v="2"/>
    <m/>
  </r>
  <r>
    <s v="CT2017"/>
    <s v="Colcom Foundation_West Virginia Land Trust200640000"/>
    <x v="1"/>
    <x v="402"/>
    <x v="17"/>
    <x v="21"/>
    <m/>
    <x v="1"/>
    <x v="1"/>
    <m/>
  </r>
  <r>
    <s v="CT2017"/>
    <s v="Colcom Foundation_Western Pennsylvania Conservancy20062000000"/>
    <x v="1"/>
    <x v="36"/>
    <x v="145"/>
    <x v="21"/>
    <m/>
    <x v="1"/>
    <x v="1"/>
    <m/>
  </r>
  <r>
    <s v="CT2017"/>
    <s v="Colcom Foundation_Western Pennsylvania Conservancy20067500"/>
    <x v="1"/>
    <x v="36"/>
    <x v="21"/>
    <x v="21"/>
    <m/>
    <x v="1"/>
    <x v="1"/>
    <m/>
  </r>
  <r>
    <s v="CT2017"/>
    <s v="Colcom Foundation_Western Pennsylvania Conservancy200675000"/>
    <x v="1"/>
    <x v="36"/>
    <x v="8"/>
    <x v="21"/>
    <m/>
    <x v="1"/>
    <x v="1"/>
    <m/>
  </r>
  <r>
    <s v="CT2017"/>
    <s v="Colcom Foundation_Zoological Society of Pittsburgh2006500000"/>
    <x v="1"/>
    <x v="368"/>
    <x v="45"/>
    <x v="21"/>
    <m/>
    <x v="1"/>
    <x v="1"/>
    <m/>
  </r>
  <r>
    <s v="CT2017"/>
    <s v="Colcom Foundation_Advocates for a Sustainable Albemarle Population200750000"/>
    <x v="1"/>
    <x v="403"/>
    <x v="7"/>
    <x v="22"/>
    <m/>
    <x v="1"/>
    <x v="1"/>
    <m/>
  </r>
  <r>
    <s v="CT2017"/>
    <s v="Colcom Foundation_Allegheny Conference on Community Development200750000"/>
    <x v="1"/>
    <x v="30"/>
    <x v="7"/>
    <x v="22"/>
    <m/>
    <x v="1"/>
    <x v="1"/>
    <m/>
  </r>
  <r>
    <s v="CT2017"/>
    <s v="Colcom Foundation_Allegheny Land Trust2007322000"/>
    <x v="1"/>
    <x v="404"/>
    <x v="146"/>
    <x v="22"/>
    <m/>
    <x v="1"/>
    <x v="1"/>
    <m/>
  </r>
  <r>
    <s v="CT2017"/>
    <s v="Colcom Foundation_Allegheny Land Trust200765000"/>
    <x v="1"/>
    <x v="404"/>
    <x v="41"/>
    <x v="22"/>
    <m/>
    <x v="1"/>
    <x v="1"/>
    <m/>
  </r>
  <r>
    <s v="CT2017"/>
    <s v="Colcom Foundation_American Border Patrol2007100000"/>
    <x v="1"/>
    <x v="377"/>
    <x v="0"/>
    <x v="22"/>
    <m/>
    <x v="1"/>
    <x v="2"/>
    <m/>
  </r>
  <r>
    <s v="CT2017"/>
    <s v="Colcom Foundation_American Immigration Control Foundation200790000"/>
    <x v="1"/>
    <x v="356"/>
    <x v="93"/>
    <x v="22"/>
    <m/>
    <x v="1"/>
    <x v="0"/>
    <m/>
  </r>
  <r>
    <s v="CT2017"/>
    <s v="Colcom Foundation_American Immigration Control Foundation200790000"/>
    <x v="1"/>
    <x v="356"/>
    <x v="93"/>
    <x v="22"/>
    <m/>
    <x v="1"/>
    <x v="0"/>
    <m/>
  </r>
  <r>
    <s v="CT2017"/>
    <s v="Colcom Foundation_American Red Cross in Southwestern Pennsylvania2007100000"/>
    <x v="1"/>
    <x v="370"/>
    <x v="0"/>
    <x v="22"/>
    <m/>
    <x v="1"/>
    <x v="1"/>
    <m/>
  </r>
  <r>
    <s v="CT2017"/>
    <s v="Colcom Foundation_Beaver County Humane Society2007500"/>
    <x v="1"/>
    <x v="405"/>
    <x v="26"/>
    <x v="22"/>
    <m/>
    <x v="1"/>
    <x v="1"/>
    <m/>
  </r>
  <r>
    <s v="CT2017"/>
    <s v="Colcom Foundation_Californians for Population Stabilization2007150000"/>
    <x v="1"/>
    <x v="357"/>
    <x v="23"/>
    <x v="22"/>
    <m/>
    <x v="2"/>
    <x v="2"/>
    <m/>
  </r>
  <r>
    <s v="CT2017"/>
    <s v="Colcom Foundation_Californians for Population Stabilization2007265000"/>
    <x v="1"/>
    <x v="357"/>
    <x v="147"/>
    <x v="22"/>
    <m/>
    <x v="2"/>
    <x v="2"/>
    <m/>
  </r>
  <r>
    <s v="CT2017"/>
    <s v="Colcom Foundation_Californians for Population Stabilization2007300000"/>
    <x v="1"/>
    <x v="357"/>
    <x v="28"/>
    <x v="22"/>
    <m/>
    <x v="2"/>
    <x v="2"/>
    <m/>
  </r>
  <r>
    <s v="CT2017"/>
    <s v="Colcom Foundation_Californians for Population Stabilization2007300000"/>
    <x v="1"/>
    <x v="357"/>
    <x v="28"/>
    <x v="22"/>
    <m/>
    <x v="2"/>
    <x v="2"/>
    <m/>
  </r>
  <r>
    <s v="CT2017"/>
    <s v="Colcom Foundation_Californians for Population Stabilization200785000"/>
    <x v="1"/>
    <x v="357"/>
    <x v="64"/>
    <x v="22"/>
    <m/>
    <x v="2"/>
    <x v="2"/>
    <m/>
  </r>
  <r>
    <s v="CT2017"/>
    <s v="Colcom Foundation_Carnegie Institute2007100000"/>
    <x v="1"/>
    <x v="6"/>
    <x v="0"/>
    <x v="22"/>
    <m/>
    <x v="2"/>
    <x v="0"/>
    <m/>
  </r>
  <r>
    <s v="CT2017"/>
    <s v="Colcom Foundation_Carnegie Institute2007105000"/>
    <x v="1"/>
    <x v="6"/>
    <x v="148"/>
    <x v="22"/>
    <m/>
    <x v="2"/>
    <x v="0"/>
    <m/>
  </r>
  <r>
    <s v="CT2017"/>
    <s v="Colcom Foundation_Carnegie Institute2007250000"/>
    <x v="1"/>
    <x v="6"/>
    <x v="31"/>
    <x v="22"/>
    <m/>
    <x v="2"/>
    <x v="0"/>
    <m/>
  </r>
  <r>
    <s v="CT2017"/>
    <s v="Colcom Foundation_Center for Immigration Studies2007200000"/>
    <x v="1"/>
    <x v="359"/>
    <x v="24"/>
    <x v="22"/>
    <m/>
    <x v="2"/>
    <x v="0"/>
    <m/>
  </r>
  <r>
    <s v="CT2017"/>
    <s v="Colcom Foundation_Center for Immigration Studies2007200000"/>
    <x v="1"/>
    <x v="359"/>
    <x v="24"/>
    <x v="22"/>
    <m/>
    <x v="2"/>
    <x v="0"/>
    <m/>
  </r>
  <r>
    <s v="CT2017"/>
    <s v="Colcom Foundation_Center for Immigration Studies200740000"/>
    <x v="1"/>
    <x v="359"/>
    <x v="17"/>
    <x v="22"/>
    <m/>
    <x v="2"/>
    <x v="0"/>
    <m/>
  </r>
  <r>
    <s v="CT2017"/>
    <s v="Colcom Foundation_Center for Immigration Studies200750000"/>
    <x v="1"/>
    <x v="359"/>
    <x v="7"/>
    <x v="22"/>
    <m/>
    <x v="2"/>
    <x v="0"/>
    <m/>
  </r>
  <r>
    <s v="CT2017"/>
    <s v="Colcom Foundation_Coalition for a Secure Driver's License2007100000"/>
    <x v="1"/>
    <x v="406"/>
    <x v="0"/>
    <x v="22"/>
    <m/>
    <x v="1"/>
    <x v="1"/>
    <m/>
  </r>
  <r>
    <s v="CT2017"/>
    <s v="Colcom Foundation_Community Foundation for the Ohio Valley2007100000"/>
    <x v="1"/>
    <x v="407"/>
    <x v="0"/>
    <x v="22"/>
    <m/>
    <x v="1"/>
    <x v="1"/>
    <m/>
  </r>
  <r>
    <s v="CT2017"/>
    <s v="Colcom Foundation_Downtown Management Organization20071000000"/>
    <x v="1"/>
    <x v="387"/>
    <x v="55"/>
    <x v="22"/>
    <m/>
    <x v="1"/>
    <x v="1"/>
    <m/>
  </r>
  <r>
    <s v="CT2017"/>
    <s v="Colcom Foundation_Earth Action Network200750000"/>
    <x v="1"/>
    <x v="361"/>
    <x v="7"/>
    <x v="22"/>
    <m/>
    <x v="1"/>
    <x v="1"/>
    <m/>
  </r>
  <r>
    <s v="CT2017"/>
    <s v="Colcom Foundation_Event Committee Pittsburgh2007100000"/>
    <x v="1"/>
    <x v="408"/>
    <x v="0"/>
    <x v="22"/>
    <m/>
    <x v="1"/>
    <x v="1"/>
    <m/>
  </r>
  <r>
    <s v="CT2017"/>
    <s v="Colcom Foundation_Event Committee Pittsburgh2007325000"/>
    <x v="1"/>
    <x v="408"/>
    <x v="79"/>
    <x v="22"/>
    <m/>
    <x v="1"/>
    <x v="1"/>
    <m/>
  </r>
  <r>
    <s v="CT2017"/>
    <s v="Colcom Foundation_Family Communications20071700000"/>
    <x v="1"/>
    <x v="381"/>
    <x v="149"/>
    <x v="22"/>
    <m/>
    <x v="1"/>
    <x v="1"/>
    <m/>
  </r>
  <r>
    <s v="CT2017"/>
    <s v="Colcom Foundation_Federation for American Immigration Reform2007200000"/>
    <x v="1"/>
    <x v="362"/>
    <x v="24"/>
    <x v="22"/>
    <m/>
    <x v="2"/>
    <x v="0"/>
    <m/>
  </r>
  <r>
    <s v="CT2017"/>
    <s v="Colcom Foundation_Federation for American Immigration Reform2007265000"/>
    <x v="1"/>
    <x v="362"/>
    <x v="147"/>
    <x v="22"/>
    <m/>
    <x v="2"/>
    <x v="0"/>
    <m/>
  </r>
  <r>
    <s v="CT2017"/>
    <s v="Colcom Foundation_Federation for American Immigration Reform2007300000"/>
    <x v="1"/>
    <x v="362"/>
    <x v="28"/>
    <x v="22"/>
    <m/>
    <x v="2"/>
    <x v="0"/>
    <m/>
  </r>
  <r>
    <s v="CT2017"/>
    <s v="Colcom Foundation_Federation for American Immigration Reform2007300000"/>
    <x v="1"/>
    <x v="362"/>
    <x v="28"/>
    <x v="22"/>
    <m/>
    <x v="2"/>
    <x v="0"/>
    <m/>
  </r>
  <r>
    <s v="CT2017"/>
    <s v="Colcom Foundation_Federation for American Immigration Reform2007400000"/>
    <x v="1"/>
    <x v="362"/>
    <x v="65"/>
    <x v="22"/>
    <m/>
    <x v="2"/>
    <x v="0"/>
    <m/>
  </r>
  <r>
    <s v="CT2017"/>
    <s v="Colcom Foundation_Federation for American Immigration Reform200745000"/>
    <x v="1"/>
    <x v="362"/>
    <x v="54"/>
    <x v="22"/>
    <m/>
    <x v="2"/>
    <x v="0"/>
    <m/>
  </r>
  <r>
    <s v="CT2017"/>
    <s v="Colcom Foundation_Federation for American Immigration Reform2007750000"/>
    <x v="1"/>
    <x v="362"/>
    <x v="121"/>
    <x v="22"/>
    <m/>
    <x v="2"/>
    <x v="0"/>
    <m/>
  </r>
  <r>
    <s v="CT2017"/>
    <s v="Colcom Foundation_Grantmakers of Western Pennsylvania200718000"/>
    <x v="1"/>
    <x v="389"/>
    <x v="40"/>
    <x v="22"/>
    <m/>
    <x v="1"/>
    <x v="2"/>
    <m/>
  </r>
  <r>
    <s v="CT2017"/>
    <s v="Colcom Foundation_Grantmakers of Western Pennsylvania200720000"/>
    <x v="1"/>
    <x v="389"/>
    <x v="15"/>
    <x v="22"/>
    <m/>
    <x v="1"/>
    <x v="2"/>
    <m/>
  </r>
  <r>
    <s v="CT2017"/>
    <s v="Colcom Foundation_Horticultural Society of Western Pennsylvania2007300000"/>
    <x v="1"/>
    <x v="409"/>
    <x v="28"/>
    <x v="22"/>
    <m/>
    <x v="1"/>
    <x v="1"/>
    <m/>
  </r>
  <r>
    <s v="CT2017"/>
    <s v="Colcom Foundation_Immigration Reform Law Institute2007200000"/>
    <x v="1"/>
    <x v="390"/>
    <x v="24"/>
    <x v="22"/>
    <m/>
    <x v="1"/>
    <x v="0"/>
    <m/>
  </r>
  <r>
    <s v="CT2017"/>
    <s v="Colcom Foundation_Immigration Reform Law Institute2007200000"/>
    <x v="1"/>
    <x v="390"/>
    <x v="24"/>
    <x v="22"/>
    <m/>
    <x v="1"/>
    <x v="0"/>
    <m/>
  </r>
  <r>
    <s v="CT2017"/>
    <s v="Colcom Foundation_International Services Assistance Fund2007200000"/>
    <x v="1"/>
    <x v="382"/>
    <x v="24"/>
    <x v="22"/>
    <m/>
    <x v="1"/>
    <x v="1"/>
    <m/>
  </r>
  <r>
    <s v="CT2017"/>
    <s v="Colcom Foundation_International Services Assistance Fund200740000"/>
    <x v="1"/>
    <x v="382"/>
    <x v="17"/>
    <x v="22"/>
    <m/>
    <x v="1"/>
    <x v="1"/>
    <m/>
  </r>
  <r>
    <s v="CT2017"/>
    <s v="Colcom Foundation_Latrobe Area Hospital Charitable Foundation2007500000"/>
    <x v="1"/>
    <x v="335"/>
    <x v="45"/>
    <x v="22"/>
    <m/>
    <x v="1"/>
    <x v="1"/>
    <m/>
  </r>
  <r>
    <s v="CT2017"/>
    <s v="Colcom Foundation_National Aviary in Pittsburgh20071000000"/>
    <x v="1"/>
    <x v="258"/>
    <x v="55"/>
    <x v="22"/>
    <m/>
    <x v="1"/>
    <x v="1"/>
    <m/>
  </r>
  <r>
    <s v="CT2017"/>
    <s v="Colcom Foundation_National Aviary in Pittsburgh200750000"/>
    <x v="1"/>
    <x v="258"/>
    <x v="7"/>
    <x v="22"/>
    <m/>
    <x v="1"/>
    <x v="1"/>
    <m/>
  </r>
  <r>
    <s v="CT2017"/>
    <s v="Colcom Foundation_National Park Foundation2007375000"/>
    <x v="1"/>
    <x v="391"/>
    <x v="72"/>
    <x v="22"/>
    <m/>
    <x v="1"/>
    <x v="1"/>
    <m/>
  </r>
  <r>
    <s v="CT2017"/>
    <s v="Colcom Foundation_National Tropical Botanical Garden2007150000"/>
    <x v="1"/>
    <x v="383"/>
    <x v="23"/>
    <x v="22"/>
    <m/>
    <x v="1"/>
    <x v="1"/>
    <m/>
  </r>
  <r>
    <s v="CT2017"/>
    <s v="Colcom Foundation_New York University200750000"/>
    <x v="1"/>
    <x v="393"/>
    <x v="7"/>
    <x v="22"/>
    <m/>
    <x v="1"/>
    <x v="2"/>
    <m/>
  </r>
  <r>
    <s v="CT2017"/>
    <s v="Colcom Foundation_NumbersUSA2007105000"/>
    <x v="1"/>
    <x v="371"/>
    <x v="148"/>
    <x v="22"/>
    <m/>
    <x v="2"/>
    <x v="0"/>
    <m/>
  </r>
  <r>
    <s v="CT2017"/>
    <s v="Colcom Foundation_NumbersUSA2007150000"/>
    <x v="1"/>
    <x v="371"/>
    <x v="23"/>
    <x v="22"/>
    <m/>
    <x v="2"/>
    <x v="0"/>
    <m/>
  </r>
  <r>
    <s v="CT2017"/>
    <s v="Colcom Foundation_NumbersUSA2007200000"/>
    <x v="1"/>
    <x v="371"/>
    <x v="24"/>
    <x v="22"/>
    <m/>
    <x v="2"/>
    <x v="0"/>
    <m/>
  </r>
  <r>
    <s v="CT2017"/>
    <s v="Colcom Foundation_NumbersUSA2007200000"/>
    <x v="1"/>
    <x v="371"/>
    <x v="24"/>
    <x v="22"/>
    <m/>
    <x v="2"/>
    <x v="0"/>
    <m/>
  </r>
  <r>
    <s v="CT2017"/>
    <s v="Colcom Foundation_NumbersUSA2007265000"/>
    <x v="1"/>
    <x v="371"/>
    <x v="147"/>
    <x v="22"/>
    <m/>
    <x v="2"/>
    <x v="0"/>
    <m/>
  </r>
  <r>
    <s v="CT2017"/>
    <s v="Colcom Foundation_NumbersUSA2007300000"/>
    <x v="1"/>
    <x v="371"/>
    <x v="28"/>
    <x v="22"/>
    <m/>
    <x v="2"/>
    <x v="0"/>
    <m/>
  </r>
  <r>
    <s v="CT2017"/>
    <s v="Colcom Foundation_NumbersUSA2007300000"/>
    <x v="1"/>
    <x v="371"/>
    <x v="28"/>
    <x v="22"/>
    <m/>
    <x v="2"/>
    <x v="0"/>
    <m/>
  </r>
  <r>
    <s v="CT2017"/>
    <s v="Colcom Foundation_NumbersUSA2007350000"/>
    <x v="1"/>
    <x v="371"/>
    <x v="113"/>
    <x v="22"/>
    <m/>
    <x v="2"/>
    <x v="0"/>
    <m/>
  </r>
  <r>
    <s v="CT2017"/>
    <s v="Colcom Foundation_NumbersUSA200740000"/>
    <x v="1"/>
    <x v="371"/>
    <x v="17"/>
    <x v="22"/>
    <m/>
    <x v="2"/>
    <x v="0"/>
    <m/>
  </r>
  <r>
    <s v="CT2017"/>
    <s v="Colcom Foundation_NumbersUSA2007500000"/>
    <x v="1"/>
    <x v="371"/>
    <x v="45"/>
    <x v="22"/>
    <m/>
    <x v="2"/>
    <x v="0"/>
    <m/>
  </r>
  <r>
    <s v="CT2017"/>
    <s v="Colcom Foundation_NumbersUSA2007550000"/>
    <x v="1"/>
    <x v="371"/>
    <x v="150"/>
    <x v="22"/>
    <m/>
    <x v="2"/>
    <x v="0"/>
    <m/>
  </r>
  <r>
    <s v="CT2017"/>
    <s v="Colcom Foundation_Penn's Corner Conservancy Charitable Trust Inc.200750000"/>
    <x v="1"/>
    <x v="410"/>
    <x v="7"/>
    <x v="22"/>
    <m/>
    <x v="1"/>
    <x v="1"/>
    <m/>
  </r>
  <r>
    <s v="CT2017"/>
    <s v="Colcom Foundation_Pennsylvania Environmental Council2007250000"/>
    <x v="1"/>
    <x v="372"/>
    <x v="31"/>
    <x v="22"/>
    <m/>
    <x v="1"/>
    <x v="1"/>
    <m/>
  </r>
  <r>
    <s v="CT2017"/>
    <s v="Colcom Foundation_Pennsylvania Environmental Council2007250000"/>
    <x v="1"/>
    <x v="372"/>
    <x v="31"/>
    <x v="22"/>
    <m/>
    <x v="1"/>
    <x v="1"/>
    <m/>
  </r>
  <r>
    <s v="CT2017"/>
    <s v="Colcom Foundation_Pennsylvania State University2007140000"/>
    <x v="1"/>
    <x v="83"/>
    <x v="139"/>
    <x v="22"/>
    <m/>
    <x v="1"/>
    <x v="2"/>
    <m/>
  </r>
  <r>
    <s v="CT2017"/>
    <s v="Colcom Foundation_Persephone Productions2007270000"/>
    <x v="1"/>
    <x v="395"/>
    <x v="140"/>
    <x v="22"/>
    <m/>
    <x v="1"/>
    <x v="1"/>
    <m/>
  </r>
  <r>
    <s v="CT2017"/>
    <s v="Colcom Foundation_Philanthropy Roundtable20075000"/>
    <x v="1"/>
    <x v="80"/>
    <x v="4"/>
    <x v="22"/>
    <m/>
    <x v="2"/>
    <x v="0"/>
    <m/>
  </r>
  <r>
    <s v="CT2017"/>
    <s v="Colcom Foundation_Phipps Conservatory and Botanical Gardens2007340000"/>
    <x v="1"/>
    <x v="411"/>
    <x v="151"/>
    <x v="22"/>
    <m/>
    <x v="1"/>
    <x v="1"/>
    <m/>
  </r>
  <r>
    <s v="CT2017"/>
    <s v="Colcom Foundation_Pittsburgh Cultural Trust2007500"/>
    <x v="1"/>
    <x v="412"/>
    <x v="26"/>
    <x v="22"/>
    <m/>
    <x v="1"/>
    <x v="1"/>
    <m/>
  </r>
  <r>
    <s v="CT2017"/>
    <s v="Colcom Foundation_Regional Trail Corporation20071000000"/>
    <x v="1"/>
    <x v="301"/>
    <x v="55"/>
    <x v="22"/>
    <m/>
    <x v="1"/>
    <x v="1"/>
    <m/>
  </r>
  <r>
    <s v="CT2017"/>
    <s v="Colcom Foundation_St. Margaret Memorial Hospital Foundation2007125000"/>
    <x v="1"/>
    <x v="413"/>
    <x v="46"/>
    <x v="22"/>
    <m/>
    <x v="1"/>
    <x v="1"/>
    <m/>
  </r>
  <r>
    <s v="CT2017"/>
    <s v="Colcom Foundation_St. Margaret Memorial Hospital Foundation2007200000"/>
    <x v="1"/>
    <x v="413"/>
    <x v="24"/>
    <x v="22"/>
    <m/>
    <x v="1"/>
    <x v="1"/>
    <m/>
  </r>
  <r>
    <s v="CT2017"/>
    <s v="Colcom Foundation_The Clifton Institute2007100000"/>
    <x v="1"/>
    <x v="399"/>
    <x v="0"/>
    <x v="22"/>
    <m/>
    <x v="2"/>
    <x v="2"/>
    <m/>
  </r>
  <r>
    <s v="CT2017"/>
    <s v="Colcom Foundation_The Clifton Institute2007446500"/>
    <x v="1"/>
    <x v="399"/>
    <x v="152"/>
    <x v="22"/>
    <m/>
    <x v="2"/>
    <x v="2"/>
    <m/>
  </r>
  <r>
    <s v="CT2017"/>
    <s v="Colcom Foundation_The Conservation Fund2007100000"/>
    <x v="1"/>
    <x v="384"/>
    <x v="0"/>
    <x v="22"/>
    <m/>
    <x v="1"/>
    <x v="1"/>
    <m/>
  </r>
  <r>
    <s v="CT2017"/>
    <s v="Colcom Foundation_The Foundation Endowment200740000"/>
    <x v="1"/>
    <x v="365"/>
    <x v="17"/>
    <x v="22"/>
    <m/>
    <x v="1"/>
    <x v="2"/>
    <m/>
  </r>
  <r>
    <s v="CT2017"/>
    <s v="Colcom Foundation_The Masters School20071000000"/>
    <x v="1"/>
    <x v="414"/>
    <x v="55"/>
    <x v="22"/>
    <m/>
    <x v="1"/>
    <x v="1"/>
    <m/>
  </r>
  <r>
    <s v="CT2017"/>
    <s v="Colcom Foundation_The Oglebay Foundation20071000000"/>
    <x v="1"/>
    <x v="375"/>
    <x v="55"/>
    <x v="22"/>
    <m/>
    <x v="1"/>
    <x v="1"/>
    <m/>
  </r>
  <r>
    <s v="CT2017"/>
    <s v="Colcom Foundation_The Social Contract Press200725000"/>
    <x v="1"/>
    <x v="366"/>
    <x v="6"/>
    <x v="22"/>
    <m/>
    <x v="3"/>
    <x v="0"/>
    <m/>
  </r>
  <r>
    <s v="CT2017"/>
    <s v="Colcom Foundation_The Social Contract Press200725000"/>
    <x v="1"/>
    <x v="366"/>
    <x v="6"/>
    <x v="22"/>
    <m/>
    <x v="3"/>
    <x v="0"/>
    <m/>
  </r>
  <r>
    <s v="CT2017"/>
    <s v="Colcom Foundation_The Social Contract Press200726000"/>
    <x v="1"/>
    <x v="366"/>
    <x v="153"/>
    <x v="22"/>
    <m/>
    <x v="3"/>
    <x v="0"/>
    <m/>
  </r>
  <r>
    <s v="CT2017"/>
    <s v="Colcom Foundation_The Social Contract Press2007265000"/>
    <x v="1"/>
    <x v="366"/>
    <x v="147"/>
    <x v="22"/>
    <m/>
    <x v="3"/>
    <x v="0"/>
    <m/>
  </r>
  <r>
    <s v="CT2017"/>
    <s v="Colcom Foundation_The Social Contract Press2007300000"/>
    <x v="1"/>
    <x v="366"/>
    <x v="28"/>
    <x v="22"/>
    <m/>
    <x v="3"/>
    <x v="0"/>
    <m/>
  </r>
  <r>
    <s v="CT2017"/>
    <s v="Colcom Foundation_The Social Contract Press2007300000"/>
    <x v="1"/>
    <x v="366"/>
    <x v="28"/>
    <x v="22"/>
    <m/>
    <x v="3"/>
    <x v="0"/>
    <m/>
  </r>
  <r>
    <s v="CT2017"/>
    <s v="Colcom Foundation_The Social Contract Press2007405000"/>
    <x v="1"/>
    <x v="366"/>
    <x v="154"/>
    <x v="22"/>
    <m/>
    <x v="3"/>
    <x v="0"/>
    <m/>
  </r>
  <r>
    <s v="CT2017"/>
    <s v="Colcom Foundation_The Social Contract Press200750000"/>
    <x v="1"/>
    <x v="366"/>
    <x v="7"/>
    <x v="22"/>
    <m/>
    <x v="3"/>
    <x v="0"/>
    <m/>
  </r>
  <r>
    <s v="CT2017"/>
    <s v="Colcom Foundation_The Social Contract Press2007500000"/>
    <x v="1"/>
    <x v="366"/>
    <x v="45"/>
    <x v="22"/>
    <m/>
    <x v="3"/>
    <x v="0"/>
    <m/>
  </r>
  <r>
    <s v="CT2017"/>
    <s v="Colcom Foundation_The Social Contract Press2007500000"/>
    <x v="1"/>
    <x v="366"/>
    <x v="45"/>
    <x v="22"/>
    <m/>
    <x v="3"/>
    <x v="0"/>
    <m/>
  </r>
  <r>
    <s v="CT2017"/>
    <s v="Colcom Foundation_The Social Contract Press200770000"/>
    <x v="1"/>
    <x v="366"/>
    <x v="50"/>
    <x v="22"/>
    <m/>
    <x v="3"/>
    <x v="0"/>
    <m/>
  </r>
  <r>
    <s v="CT2017"/>
    <s v="Colcom Foundation_Tree Pittsburgh2007500000"/>
    <x v="1"/>
    <x v="251"/>
    <x v="45"/>
    <x v="22"/>
    <m/>
    <x v="1"/>
    <x v="2"/>
    <m/>
  </r>
  <r>
    <s v="CT2017"/>
    <s v="Colcom Foundation_University of California Davis200750000"/>
    <x v="1"/>
    <x v="379"/>
    <x v="7"/>
    <x v="22"/>
    <m/>
    <x v="1"/>
    <x v="2"/>
    <m/>
  </r>
  <r>
    <s v="CT2017"/>
    <s v="Colcom Foundation_VDARE Foundation2007100000"/>
    <x v="1"/>
    <x v="400"/>
    <x v="0"/>
    <x v="22"/>
    <m/>
    <x v="3"/>
    <x v="0"/>
    <m/>
  </r>
  <r>
    <s v="CT2017"/>
    <s v="Colcom Foundation_VDARE Foundation200745000"/>
    <x v="1"/>
    <x v="400"/>
    <x v="54"/>
    <x v="22"/>
    <m/>
    <x v="3"/>
    <x v="0"/>
    <m/>
  </r>
  <r>
    <s v="CT2017"/>
    <s v="Colcom Foundation_VDARE Foundation200755000"/>
    <x v="1"/>
    <x v="400"/>
    <x v="44"/>
    <x v="22"/>
    <m/>
    <x v="3"/>
    <x v="0"/>
    <m/>
  </r>
  <r>
    <s v="CT2017"/>
    <s v="Colcom Foundation_War for Empire2007300000"/>
    <x v="1"/>
    <x v="401"/>
    <x v="28"/>
    <x v="22"/>
    <m/>
    <x v="1"/>
    <x v="2"/>
    <m/>
  </r>
  <r>
    <s v="CT2017"/>
    <s v="Colcom Foundation_Western Virginia Land Trust200740000"/>
    <x v="1"/>
    <x v="376"/>
    <x v="17"/>
    <x v="22"/>
    <m/>
    <x v="1"/>
    <x v="1"/>
    <m/>
  </r>
  <r>
    <s v="CT2017"/>
    <s v="Colcom Foundation_Zoological Society of Pittsburgh2007500000"/>
    <x v="1"/>
    <x v="368"/>
    <x v="45"/>
    <x v="22"/>
    <m/>
    <x v="1"/>
    <x v="1"/>
    <m/>
  </r>
  <r>
    <s v="CT2017"/>
    <s v="Colcom Foundation_Allegheny CleanWays200890000"/>
    <x v="1"/>
    <x v="415"/>
    <x v="93"/>
    <x v="23"/>
    <m/>
    <x v="1"/>
    <x v="1"/>
    <m/>
  </r>
  <r>
    <s v="CT2017"/>
    <s v="Colcom Foundation_Allegheny Conference on Community Development2008200000"/>
    <x v="1"/>
    <x v="30"/>
    <x v="24"/>
    <x v="23"/>
    <m/>
    <x v="1"/>
    <x v="1"/>
    <m/>
  </r>
  <r>
    <s v="CT2017"/>
    <s v="Colcom Foundation_Allegheny Land Trust2008150000"/>
    <x v="1"/>
    <x v="404"/>
    <x v="23"/>
    <x v="23"/>
    <m/>
    <x v="1"/>
    <x v="1"/>
    <m/>
  </r>
  <r>
    <s v="CT2017"/>
    <s v="Colcom Foundation_Allegheny Ridge Corporation200825000"/>
    <x v="1"/>
    <x v="321"/>
    <x v="6"/>
    <x v="23"/>
    <m/>
    <x v="1"/>
    <x v="1"/>
    <m/>
  </r>
  <r>
    <s v="CT2017"/>
    <s v="Colcom Foundation_American Fisheries Society200850000"/>
    <x v="1"/>
    <x v="416"/>
    <x v="7"/>
    <x v="23"/>
    <m/>
    <x v="1"/>
    <x v="1"/>
    <m/>
  </r>
  <r>
    <s v="CT2017"/>
    <s v="Colcom Foundation_American National Red Cross2008100000"/>
    <x v="1"/>
    <x v="417"/>
    <x v="0"/>
    <x v="23"/>
    <m/>
    <x v="1"/>
    <x v="1"/>
    <m/>
  </r>
  <r>
    <s v="CT2017"/>
    <s v="Colcom Foundation_American National Red Cross2008100000"/>
    <x v="1"/>
    <x v="417"/>
    <x v="0"/>
    <x v="23"/>
    <m/>
    <x v="1"/>
    <x v="1"/>
    <m/>
  </r>
  <r>
    <s v="CT2017"/>
    <s v="Colcom Foundation_American National Red Cross2008150000"/>
    <x v="1"/>
    <x v="417"/>
    <x v="23"/>
    <x v="23"/>
    <m/>
    <x v="1"/>
    <x v="1"/>
    <m/>
  </r>
  <r>
    <s v="CT2017"/>
    <s v="Colcom Foundation_American Rivers Inc.200850000"/>
    <x v="1"/>
    <x v="418"/>
    <x v="7"/>
    <x v="23"/>
    <m/>
    <x v="1"/>
    <x v="1"/>
    <m/>
  </r>
  <r>
    <s v="CT2017"/>
    <s v="Colcom Foundation_Biological Sciences Curriculum Studies2008290000"/>
    <x v="1"/>
    <x v="419"/>
    <x v="123"/>
    <x v="23"/>
    <m/>
    <x v="1"/>
    <x v="1"/>
    <m/>
  </r>
  <r>
    <s v="CT2017"/>
    <s v="Colcom Foundation_Blue Planet United200835000"/>
    <x v="1"/>
    <x v="420"/>
    <x v="36"/>
    <x v="23"/>
    <m/>
    <x v="1"/>
    <x v="1"/>
    <m/>
  </r>
  <r>
    <s v="CT2017"/>
    <s v="Colcom Foundation_Borough of Ligonier200815000"/>
    <x v="1"/>
    <x v="325"/>
    <x v="13"/>
    <x v="23"/>
    <m/>
    <x v="1"/>
    <x v="1"/>
    <m/>
  </r>
  <r>
    <s v="CT2017"/>
    <s v="Colcom Foundation_Californians for Population Stabilization2008150000"/>
    <x v="1"/>
    <x v="357"/>
    <x v="23"/>
    <x v="23"/>
    <m/>
    <x v="2"/>
    <x v="2"/>
    <m/>
  </r>
  <r>
    <s v="CT2017"/>
    <s v="Colcom Foundation_Californians for Population Stabilization2008200000"/>
    <x v="1"/>
    <x v="357"/>
    <x v="24"/>
    <x v="23"/>
    <m/>
    <x v="2"/>
    <x v="2"/>
    <m/>
  </r>
  <r>
    <s v="CT2017"/>
    <s v="Colcom Foundation_Californians for Population Stabilization2008220000"/>
    <x v="1"/>
    <x v="357"/>
    <x v="155"/>
    <x v="23"/>
    <m/>
    <x v="2"/>
    <x v="2"/>
    <m/>
  </r>
  <r>
    <s v="CT2017"/>
    <s v="Colcom Foundation_Californians for Population Stabilization200850000"/>
    <x v="1"/>
    <x v="357"/>
    <x v="7"/>
    <x v="23"/>
    <m/>
    <x v="2"/>
    <x v="2"/>
    <m/>
  </r>
  <r>
    <s v="CT2017"/>
    <s v="Colcom Foundation_Carnegie Institute2008108000"/>
    <x v="1"/>
    <x v="6"/>
    <x v="156"/>
    <x v="23"/>
    <m/>
    <x v="2"/>
    <x v="0"/>
    <m/>
  </r>
  <r>
    <s v="CT2017"/>
    <s v="Colcom Foundation_Carnegie Institute2008250000"/>
    <x v="1"/>
    <x v="6"/>
    <x v="31"/>
    <x v="23"/>
    <m/>
    <x v="2"/>
    <x v="0"/>
    <m/>
  </r>
  <r>
    <s v="CT2017"/>
    <s v="Colcom Foundation_Carnegie Mellon University2008250000"/>
    <x v="1"/>
    <x v="59"/>
    <x v="31"/>
    <x v="23"/>
    <m/>
    <x v="1"/>
    <x v="2"/>
    <m/>
  </r>
  <r>
    <s v="CT2017"/>
    <s v="Colcom Foundation_Carnegie Mellon University200850000"/>
    <x v="1"/>
    <x v="59"/>
    <x v="7"/>
    <x v="23"/>
    <m/>
    <x v="1"/>
    <x v="2"/>
    <m/>
  </r>
  <r>
    <s v="CT2017"/>
    <s v="Colcom Foundation_Center for Coalfield Justice200860000"/>
    <x v="1"/>
    <x v="421"/>
    <x v="1"/>
    <x v="23"/>
    <m/>
    <x v="2"/>
    <x v="0"/>
    <m/>
  </r>
  <r>
    <s v="CT2017"/>
    <s v="Colcom Foundation_Center for Immigration Studies2008100000"/>
    <x v="1"/>
    <x v="359"/>
    <x v="0"/>
    <x v="23"/>
    <m/>
    <x v="2"/>
    <x v="0"/>
    <m/>
  </r>
  <r>
    <s v="CT2017"/>
    <s v="Colcom Foundation_Center for Immigration Studies2008110000"/>
    <x v="1"/>
    <x v="359"/>
    <x v="18"/>
    <x v="23"/>
    <m/>
    <x v="2"/>
    <x v="0"/>
    <m/>
  </r>
  <r>
    <s v="CT2017"/>
    <s v="Colcom Foundation_Center for Immigration Studies2008200000"/>
    <x v="1"/>
    <x v="359"/>
    <x v="24"/>
    <x v="23"/>
    <m/>
    <x v="2"/>
    <x v="0"/>
    <m/>
  </r>
  <r>
    <s v="CT2017"/>
    <s v="Colcom Foundation_Center for Immigration Studies2008225000"/>
    <x v="1"/>
    <x v="359"/>
    <x v="14"/>
    <x v="23"/>
    <m/>
    <x v="2"/>
    <x v="0"/>
    <m/>
  </r>
  <r>
    <s v="CT2017"/>
    <s v="Colcom Foundation_Center for Immigration Studies2008310000"/>
    <x v="1"/>
    <x v="359"/>
    <x v="157"/>
    <x v="23"/>
    <m/>
    <x v="2"/>
    <x v="0"/>
    <m/>
  </r>
  <r>
    <s v="CT2017"/>
    <s v="Colcom Foundation_Center for Immigration Studies200840000"/>
    <x v="1"/>
    <x v="359"/>
    <x v="17"/>
    <x v="23"/>
    <m/>
    <x v="2"/>
    <x v="0"/>
    <m/>
  </r>
  <r>
    <s v="CT2017"/>
    <s v="Colcom Foundation_Center for Immigration Studies200875000"/>
    <x v="1"/>
    <x v="359"/>
    <x v="8"/>
    <x v="23"/>
    <m/>
    <x v="2"/>
    <x v="0"/>
    <m/>
  </r>
  <r>
    <s v="CT2017"/>
    <s v="Colcom Foundation_Center for Immigration Studies200875000"/>
    <x v="1"/>
    <x v="359"/>
    <x v="8"/>
    <x v="23"/>
    <m/>
    <x v="2"/>
    <x v="0"/>
    <m/>
  </r>
  <r>
    <s v="CT2017"/>
    <s v="Colcom Foundation_City of Pittsburgh200845000"/>
    <x v="1"/>
    <x v="422"/>
    <x v="54"/>
    <x v="23"/>
    <m/>
    <x v="1"/>
    <x v="1"/>
    <m/>
  </r>
  <r>
    <s v="CT2017"/>
    <s v="Colcom Foundation_Coalition for a Secure Driver's License2008225000"/>
    <x v="1"/>
    <x v="406"/>
    <x v="14"/>
    <x v="23"/>
    <m/>
    <x v="1"/>
    <x v="1"/>
    <m/>
  </r>
  <r>
    <s v="CT2017"/>
    <s v="Colcom Foundation_Compassion &amp; Choices200850000"/>
    <x v="1"/>
    <x v="423"/>
    <x v="7"/>
    <x v="23"/>
    <m/>
    <x v="1"/>
    <x v="1"/>
    <m/>
  </r>
  <r>
    <s v="CT2017"/>
    <s v="Colcom Foundation_Conemaugh Valley Conservancy2008200000"/>
    <x v="1"/>
    <x v="424"/>
    <x v="24"/>
    <x v="23"/>
    <m/>
    <x v="1"/>
    <x v="1"/>
    <m/>
  </r>
  <r>
    <s v="CT2017"/>
    <s v="Colcom Foundation_Downtown Management Organization2008500000"/>
    <x v="1"/>
    <x v="387"/>
    <x v="45"/>
    <x v="23"/>
    <m/>
    <x v="1"/>
    <x v="1"/>
    <m/>
  </r>
  <r>
    <s v="CT2017"/>
    <s v="Colcom Foundation_Event Committee Pittsburgh2008300000"/>
    <x v="1"/>
    <x v="408"/>
    <x v="28"/>
    <x v="23"/>
    <m/>
    <x v="1"/>
    <x v="1"/>
    <m/>
  </r>
  <r>
    <s v="CT2017"/>
    <s v="Colcom Foundation_Family Communications20081886000"/>
    <x v="1"/>
    <x v="381"/>
    <x v="158"/>
    <x v="23"/>
    <m/>
    <x v="1"/>
    <x v="1"/>
    <m/>
  </r>
  <r>
    <s v="CT2017"/>
    <s v="Colcom Foundation_Federation for American Immigration Reform2008100000"/>
    <x v="1"/>
    <x v="362"/>
    <x v="0"/>
    <x v="23"/>
    <m/>
    <x v="2"/>
    <x v="0"/>
    <m/>
  </r>
  <r>
    <s v="CT2017"/>
    <s v="Colcom Foundation_Federation for American Immigration Reform20081000000"/>
    <x v="1"/>
    <x v="362"/>
    <x v="55"/>
    <x v="23"/>
    <m/>
    <x v="2"/>
    <x v="0"/>
    <m/>
  </r>
  <r>
    <s v="CT2017"/>
    <s v="Colcom Foundation_Federation for American Immigration Reform2008150000"/>
    <x v="1"/>
    <x v="362"/>
    <x v="23"/>
    <x v="23"/>
    <m/>
    <x v="2"/>
    <x v="0"/>
    <m/>
  </r>
  <r>
    <s v="CT2017"/>
    <s v="Colcom Foundation_Federation for American Immigration Reform2008200000"/>
    <x v="1"/>
    <x v="362"/>
    <x v="24"/>
    <x v="23"/>
    <m/>
    <x v="2"/>
    <x v="0"/>
    <m/>
  </r>
  <r>
    <s v="CT2017"/>
    <s v="Colcom Foundation_Federation for American Immigration Reform2008250000"/>
    <x v="1"/>
    <x v="362"/>
    <x v="31"/>
    <x v="23"/>
    <m/>
    <x v="2"/>
    <x v="0"/>
    <m/>
  </r>
  <r>
    <s v="CT2017"/>
    <s v="Colcom Foundation_Federation for American Immigration Reform200850000"/>
    <x v="1"/>
    <x v="362"/>
    <x v="7"/>
    <x v="23"/>
    <m/>
    <x v="2"/>
    <x v="0"/>
    <m/>
  </r>
  <r>
    <s v="CT2017"/>
    <s v="Colcom Foundation_Federation for American Immigration Reform2008600000"/>
    <x v="1"/>
    <x v="362"/>
    <x v="32"/>
    <x v="23"/>
    <m/>
    <x v="2"/>
    <x v="0"/>
    <m/>
  </r>
  <r>
    <s v="CT2017"/>
    <s v="Colcom Foundation_Federation for American Immigration Reform200875000"/>
    <x v="1"/>
    <x v="362"/>
    <x v="8"/>
    <x v="23"/>
    <m/>
    <x v="2"/>
    <x v="0"/>
    <m/>
  </r>
  <r>
    <s v="CT2017"/>
    <s v="Colcom Foundation_Federation for American Immigration Reform2008820000"/>
    <x v="1"/>
    <x v="362"/>
    <x v="159"/>
    <x v="23"/>
    <m/>
    <x v="2"/>
    <x v="0"/>
    <m/>
  </r>
  <r>
    <s v="CT2017"/>
    <s v="Colcom Foundation_Grantmakers of Western Pennsylvania200818000"/>
    <x v="1"/>
    <x v="389"/>
    <x v="40"/>
    <x v="23"/>
    <m/>
    <x v="1"/>
    <x v="2"/>
    <m/>
  </r>
  <r>
    <s v="CT2017"/>
    <s v="Colcom Foundation_Historical Society of Western Pennsylvania2008110000"/>
    <x v="1"/>
    <x v="425"/>
    <x v="18"/>
    <x v="23"/>
    <m/>
    <x v="1"/>
    <x v="1"/>
    <m/>
  </r>
  <r>
    <s v="CT2017"/>
    <s v="Colcom Foundation_Historical Society of Western Pennsylvania2008300000"/>
    <x v="1"/>
    <x v="425"/>
    <x v="28"/>
    <x v="23"/>
    <m/>
    <x v="1"/>
    <x v="1"/>
    <m/>
  </r>
  <r>
    <s v="CT2017"/>
    <s v="Colcom Foundation_Historical Society of Western Pennsylvania20085000"/>
    <x v="1"/>
    <x v="425"/>
    <x v="4"/>
    <x v="23"/>
    <m/>
    <x v="1"/>
    <x v="1"/>
    <m/>
  </r>
  <r>
    <s v="CT2017"/>
    <s v="Colcom Foundation_Immigration Reform Law Institute2008200000"/>
    <x v="1"/>
    <x v="390"/>
    <x v="24"/>
    <x v="23"/>
    <m/>
    <x v="1"/>
    <x v="0"/>
    <m/>
  </r>
  <r>
    <s v="CT2017"/>
    <s v="Colcom Foundation_Immigration Reform Law Institute2008350000"/>
    <x v="1"/>
    <x v="390"/>
    <x v="113"/>
    <x v="23"/>
    <m/>
    <x v="1"/>
    <x v="0"/>
    <m/>
  </r>
  <r>
    <s v="CT2017"/>
    <s v="Colcom Foundation_Land Trust Alliance200825000"/>
    <x v="1"/>
    <x v="426"/>
    <x v="6"/>
    <x v="23"/>
    <m/>
    <x v="1"/>
    <x v="1"/>
    <m/>
  </r>
  <r>
    <s v="CT2017"/>
    <s v="Colcom Foundation_Lutheran SeniorLife200850000"/>
    <x v="1"/>
    <x v="427"/>
    <x v="7"/>
    <x v="23"/>
    <m/>
    <x v="1"/>
    <x v="1"/>
    <m/>
  </r>
  <r>
    <s v="CT2017"/>
    <s v="Colcom Foundation_Michigan Technological University2008115100"/>
    <x v="1"/>
    <x v="428"/>
    <x v="160"/>
    <x v="23"/>
    <m/>
    <x v="1"/>
    <x v="2"/>
    <m/>
  </r>
  <r>
    <s v="CT2017"/>
    <s v="Colcom Foundation_Mount Washington Community Development Corporation2008100000"/>
    <x v="1"/>
    <x v="429"/>
    <x v="0"/>
    <x v="23"/>
    <m/>
    <x v="1"/>
    <x v="1"/>
    <m/>
  </r>
  <r>
    <s v="CT2017"/>
    <s v="Colcom Foundation_National Aviary in Pittsburgh200850000"/>
    <x v="1"/>
    <x v="258"/>
    <x v="7"/>
    <x v="23"/>
    <m/>
    <x v="1"/>
    <x v="1"/>
    <m/>
  </r>
  <r>
    <s v="CT2017"/>
    <s v="Colcom Foundation_National Tropical Botanical Garden2008150000"/>
    <x v="1"/>
    <x v="383"/>
    <x v="23"/>
    <x v="23"/>
    <m/>
    <x v="1"/>
    <x v="1"/>
    <m/>
  </r>
  <r>
    <s v="CT2017"/>
    <s v="Colcom Foundation_Negative Population Growth200816500"/>
    <x v="1"/>
    <x v="363"/>
    <x v="81"/>
    <x v="23"/>
    <m/>
    <x v="2"/>
    <x v="0"/>
    <m/>
  </r>
  <r>
    <s v="CT2017"/>
    <s v="Colcom Foundation_Negative Population Growth200833500"/>
    <x v="1"/>
    <x v="363"/>
    <x v="9"/>
    <x v="23"/>
    <m/>
    <x v="2"/>
    <x v="0"/>
    <m/>
  </r>
  <r>
    <s v="CT2017"/>
    <s v="Colcom Foundation_North County Trail Associations200825000"/>
    <x v="1"/>
    <x v="430"/>
    <x v="6"/>
    <x v="23"/>
    <m/>
    <x v="1"/>
    <x v="1"/>
    <m/>
  </r>
  <r>
    <s v="CT2017"/>
    <s v="Colcom Foundation_NumbersUSA2008150000"/>
    <x v="1"/>
    <x v="371"/>
    <x v="23"/>
    <x v="23"/>
    <m/>
    <x v="2"/>
    <x v="0"/>
    <m/>
  </r>
  <r>
    <s v="CT2017"/>
    <s v="Colcom Foundation_NumbersUSA2008240000"/>
    <x v="1"/>
    <x v="371"/>
    <x v="143"/>
    <x v="23"/>
    <m/>
    <x v="2"/>
    <x v="0"/>
    <m/>
  </r>
  <r>
    <s v="CT2017"/>
    <s v="Colcom Foundation_NumbersUSA2008300000"/>
    <x v="1"/>
    <x v="371"/>
    <x v="28"/>
    <x v="23"/>
    <m/>
    <x v="2"/>
    <x v="0"/>
    <m/>
  </r>
  <r>
    <s v="CT2017"/>
    <s v="Colcom Foundation_NumbersUSA2008500000"/>
    <x v="1"/>
    <x v="371"/>
    <x v="45"/>
    <x v="23"/>
    <m/>
    <x v="2"/>
    <x v="0"/>
    <m/>
  </r>
  <r>
    <s v="CT2017"/>
    <s v="Colcom Foundation_NumbersUSA2008600000"/>
    <x v="1"/>
    <x v="371"/>
    <x v="32"/>
    <x v="23"/>
    <m/>
    <x v="2"/>
    <x v="0"/>
    <m/>
  </r>
  <r>
    <s v="CT2017"/>
    <s v="Colcom Foundation_NumbersUSA2008820000"/>
    <x v="1"/>
    <x v="371"/>
    <x v="159"/>
    <x v="23"/>
    <m/>
    <x v="2"/>
    <x v="0"/>
    <m/>
  </r>
  <r>
    <s v="CT2017"/>
    <s v="Colcom Foundation_NumbersUSA2008900000"/>
    <x v="1"/>
    <x v="371"/>
    <x v="161"/>
    <x v="23"/>
    <m/>
    <x v="2"/>
    <x v="0"/>
    <m/>
  </r>
  <r>
    <s v="CT2017"/>
    <s v="Colcom Foundation_Penn's Corner Conservancy Charitable Trust Inc.2008100000"/>
    <x v="1"/>
    <x v="410"/>
    <x v="0"/>
    <x v="23"/>
    <m/>
    <x v="1"/>
    <x v="1"/>
    <m/>
  </r>
  <r>
    <s v="CT2017"/>
    <s v="Colcom Foundation_PennEnvironment Research &amp; Policy Center2008100000"/>
    <x v="1"/>
    <x v="431"/>
    <x v="0"/>
    <x v="23"/>
    <m/>
    <x v="1"/>
    <x v="1"/>
    <m/>
  </r>
  <r>
    <s v="CT2017"/>
    <s v="Colcom Foundation_Pennsylvania Environmental Council200815000"/>
    <x v="1"/>
    <x v="372"/>
    <x v="13"/>
    <x v="23"/>
    <m/>
    <x v="1"/>
    <x v="1"/>
    <m/>
  </r>
  <r>
    <s v="CT2017"/>
    <s v="Colcom Foundation_Pennsylvania Environmental Council2008250000"/>
    <x v="1"/>
    <x v="372"/>
    <x v="31"/>
    <x v="23"/>
    <m/>
    <x v="1"/>
    <x v="1"/>
    <m/>
  </r>
  <r>
    <s v="CT2017"/>
    <s v="Colcom Foundation_Pennsylvania Environmental Council2008250000"/>
    <x v="1"/>
    <x v="372"/>
    <x v="31"/>
    <x v="23"/>
    <m/>
    <x v="1"/>
    <x v="1"/>
    <m/>
  </r>
  <r>
    <s v="CT2017"/>
    <s v="Colcom Foundation_Pennsylvania Resources Council200825000"/>
    <x v="1"/>
    <x v="432"/>
    <x v="6"/>
    <x v="23"/>
    <m/>
    <x v="1"/>
    <x v="1"/>
    <m/>
  </r>
  <r>
    <s v="CT2017"/>
    <s v="Colcom Foundation_Persephone Productions2008270000"/>
    <x v="1"/>
    <x v="395"/>
    <x v="140"/>
    <x v="23"/>
    <m/>
    <x v="1"/>
    <x v="1"/>
    <m/>
  </r>
  <r>
    <s v="CT2017"/>
    <s v="Colcom Foundation_Philanthropy Roundtable20085000"/>
    <x v="1"/>
    <x v="80"/>
    <x v="4"/>
    <x v="23"/>
    <m/>
    <x v="2"/>
    <x v="0"/>
    <m/>
  </r>
  <r>
    <s v="CT2017"/>
    <s v="Colcom Foundation_Phipps Conservatory and Botanical Gardens20081000000"/>
    <x v="1"/>
    <x v="411"/>
    <x v="55"/>
    <x v="23"/>
    <m/>
    <x v="1"/>
    <x v="1"/>
    <m/>
  </r>
  <r>
    <s v="CT2017"/>
    <s v="Colcom Foundation_Phipps Conservatory and Botanical Gardens200830000"/>
    <x v="1"/>
    <x v="411"/>
    <x v="16"/>
    <x v="23"/>
    <m/>
    <x v="1"/>
    <x v="1"/>
    <m/>
  </r>
  <r>
    <s v="CT2017"/>
    <s v="Colcom Foundation_Pittsburgh Entertainment Project2008100000"/>
    <x v="1"/>
    <x v="396"/>
    <x v="0"/>
    <x v="23"/>
    <m/>
    <x v="1"/>
    <x v="1"/>
    <m/>
  </r>
  <r>
    <s v="CT2017"/>
    <s v="Colcom Foundation_Population Media Center2008100000"/>
    <x v="1"/>
    <x v="433"/>
    <x v="0"/>
    <x v="23"/>
    <m/>
    <x v="2"/>
    <x v="2"/>
    <m/>
  </r>
  <r>
    <s v="CT2017"/>
    <s v="Colcom Foundation_Population Media Center200855000"/>
    <x v="1"/>
    <x v="433"/>
    <x v="44"/>
    <x v="23"/>
    <m/>
    <x v="2"/>
    <x v="2"/>
    <m/>
  </r>
  <r>
    <s v="CT2017"/>
    <s v="Colcom Foundation_Population Resource Center200850000"/>
    <x v="1"/>
    <x v="397"/>
    <x v="7"/>
    <x v="23"/>
    <m/>
    <x v="2"/>
    <x v="2"/>
    <m/>
  </r>
  <r>
    <s v="CT2017"/>
    <s v="Colcom Foundation_RiverQuest200850000"/>
    <x v="1"/>
    <x v="398"/>
    <x v="7"/>
    <x v="23"/>
    <m/>
    <x v="1"/>
    <x v="1"/>
    <m/>
  </r>
  <r>
    <s v="CT2017"/>
    <s v="Colcom Foundation_Robert Morris University200825000"/>
    <x v="1"/>
    <x v="434"/>
    <x v="6"/>
    <x v="23"/>
    <m/>
    <x v="1"/>
    <x v="2"/>
    <m/>
  </r>
  <r>
    <s v="CT2017"/>
    <s v="Colcom Foundation_Steel City Rowing Club2008500000"/>
    <x v="1"/>
    <x v="435"/>
    <x v="45"/>
    <x v="23"/>
    <m/>
    <x v="1"/>
    <x v="1"/>
    <m/>
  </r>
  <r>
    <s v="CT2017"/>
    <s v="Colcom Foundation_Student Conservation Association2008150000"/>
    <x v="1"/>
    <x v="187"/>
    <x v="23"/>
    <x v="23"/>
    <m/>
    <x v="1"/>
    <x v="1"/>
    <m/>
  </r>
  <r>
    <s v="CT2017"/>
    <s v="Colcom Foundation_The Clifton Institute2008402000"/>
    <x v="1"/>
    <x v="399"/>
    <x v="162"/>
    <x v="23"/>
    <m/>
    <x v="2"/>
    <x v="2"/>
    <m/>
  </r>
  <r>
    <s v="CT2017"/>
    <s v="Colcom Foundation_The Conservation Fund2008100000"/>
    <x v="1"/>
    <x v="384"/>
    <x v="0"/>
    <x v="23"/>
    <m/>
    <x v="1"/>
    <x v="1"/>
    <m/>
  </r>
  <r>
    <s v="CT2017"/>
    <s v="Colcom Foundation_The Foundation Endowment200840000"/>
    <x v="1"/>
    <x v="365"/>
    <x v="17"/>
    <x v="23"/>
    <m/>
    <x v="1"/>
    <x v="2"/>
    <m/>
  </r>
  <r>
    <s v="CT2017"/>
    <s v="Colcom Foundation_The Kiski School200810500"/>
    <x v="1"/>
    <x v="307"/>
    <x v="163"/>
    <x v="23"/>
    <m/>
    <x v="1"/>
    <x v="1"/>
    <m/>
  </r>
  <r>
    <s v="CT2017"/>
    <s v="Colcom Foundation_The Population Institute2008200000"/>
    <x v="1"/>
    <x v="436"/>
    <x v="24"/>
    <x v="23"/>
    <m/>
    <x v="2"/>
    <x v="2"/>
    <m/>
  </r>
  <r>
    <s v="CT2017"/>
    <s v="Colcom Foundation_The Population Institute200841000"/>
    <x v="1"/>
    <x v="436"/>
    <x v="164"/>
    <x v="23"/>
    <m/>
    <x v="2"/>
    <x v="2"/>
    <m/>
  </r>
  <r>
    <s v="CT2017"/>
    <s v="Colcom Foundation_The Social Contract Press200810000"/>
    <x v="1"/>
    <x v="366"/>
    <x v="10"/>
    <x v="23"/>
    <m/>
    <x v="3"/>
    <x v="0"/>
    <m/>
  </r>
  <r>
    <s v="CT2017"/>
    <s v="Colcom Foundation_The Social Contract Press2008100000"/>
    <x v="1"/>
    <x v="366"/>
    <x v="0"/>
    <x v="23"/>
    <m/>
    <x v="3"/>
    <x v="0"/>
    <m/>
  </r>
  <r>
    <s v="CT2017"/>
    <s v="Colcom Foundation_The Social Contract Press2008100000"/>
    <x v="1"/>
    <x v="366"/>
    <x v="0"/>
    <x v="23"/>
    <m/>
    <x v="3"/>
    <x v="0"/>
    <m/>
  </r>
  <r>
    <s v="CT2017"/>
    <s v="Colcom Foundation_The Social Contract Press20081160000"/>
    <x v="1"/>
    <x v="366"/>
    <x v="165"/>
    <x v="23"/>
    <m/>
    <x v="3"/>
    <x v="0"/>
    <m/>
  </r>
  <r>
    <s v="CT2017"/>
    <s v="Colcom Foundation_The Social Contract Press2008140000"/>
    <x v="1"/>
    <x v="366"/>
    <x v="139"/>
    <x v="23"/>
    <m/>
    <x v="3"/>
    <x v="0"/>
    <m/>
  </r>
  <r>
    <s v="CT2017"/>
    <s v="Colcom Foundation_The Social Contract Press200820000"/>
    <x v="1"/>
    <x v="366"/>
    <x v="15"/>
    <x v="23"/>
    <m/>
    <x v="3"/>
    <x v="0"/>
    <m/>
  </r>
  <r>
    <s v="CT2017"/>
    <s v="Colcom Foundation_The Social Contract Press200840000"/>
    <x v="1"/>
    <x v="366"/>
    <x v="17"/>
    <x v="23"/>
    <m/>
    <x v="3"/>
    <x v="0"/>
    <m/>
  </r>
  <r>
    <s v="CT2017"/>
    <s v="Colcom Foundation_The Social Contract Press2008600000"/>
    <x v="1"/>
    <x v="366"/>
    <x v="32"/>
    <x v="23"/>
    <m/>
    <x v="3"/>
    <x v="0"/>
    <m/>
  </r>
  <r>
    <s v="CT2017"/>
    <s v="Colcom Foundation_Tree Pittsburgh2008200000"/>
    <x v="1"/>
    <x v="251"/>
    <x v="24"/>
    <x v="23"/>
    <m/>
    <x v="1"/>
    <x v="2"/>
    <m/>
  </r>
  <r>
    <s v="CT2017"/>
    <s v="Colcom Foundation_University of California Davis2008100000"/>
    <x v="1"/>
    <x v="379"/>
    <x v="0"/>
    <x v="23"/>
    <m/>
    <x v="1"/>
    <x v="2"/>
    <m/>
  </r>
  <r>
    <s v="CT2017"/>
    <s v="Colcom Foundation_Western Pennsylvania Conservancy2008100000"/>
    <x v="1"/>
    <x v="36"/>
    <x v="0"/>
    <x v="23"/>
    <m/>
    <x v="1"/>
    <x v="1"/>
    <m/>
  </r>
  <r>
    <s v="CT2017"/>
    <s v="Colcom Foundation_Western Pennsylvania Conservancy2008500000"/>
    <x v="1"/>
    <x v="36"/>
    <x v="45"/>
    <x v="23"/>
    <m/>
    <x v="1"/>
    <x v="1"/>
    <m/>
  </r>
  <r>
    <s v="CT2017"/>
    <s v="Colcom Foundation_Western Pennsylvania Conservancy2008500000"/>
    <x v="1"/>
    <x v="36"/>
    <x v="45"/>
    <x v="23"/>
    <m/>
    <x v="1"/>
    <x v="1"/>
    <m/>
  </r>
  <r>
    <s v="CT2017"/>
    <s v="Colcom Foundation_Western Pennsylvania Conservancy200882000"/>
    <x v="1"/>
    <x v="36"/>
    <x v="166"/>
    <x v="23"/>
    <m/>
    <x v="1"/>
    <x v="1"/>
    <m/>
  </r>
  <r>
    <s v="CT2017"/>
    <s v="Colcom Foundation_Western Pennsylvania Conservancy200885000"/>
    <x v="1"/>
    <x v="36"/>
    <x v="64"/>
    <x v="23"/>
    <m/>
    <x v="1"/>
    <x v="1"/>
    <m/>
  </r>
  <r>
    <s v="CT2017"/>
    <s v="Colcom Foundation_Western Virginia Land Trust200840000"/>
    <x v="1"/>
    <x v="376"/>
    <x v="17"/>
    <x v="23"/>
    <m/>
    <x v="1"/>
    <x v="1"/>
    <m/>
  </r>
  <r>
    <s v="CT2017"/>
    <s v="Colcom Foundation_Wild Waterways Conservancy Inc.200850000"/>
    <x v="1"/>
    <x v="437"/>
    <x v="7"/>
    <x v="23"/>
    <m/>
    <x v="1"/>
    <x v="1"/>
    <m/>
  </r>
  <r>
    <s v="CT2017"/>
    <s v="Colcom Foundation_Zoological Society of Pittsburgh20082000000"/>
    <x v="1"/>
    <x v="368"/>
    <x v="145"/>
    <x v="23"/>
    <m/>
    <x v="1"/>
    <x v="1"/>
    <m/>
  </r>
  <r>
    <s v="CT2017"/>
    <s v="Colcom Foundation_Allegheny Land Trust2009200000"/>
    <x v="1"/>
    <x v="404"/>
    <x v="24"/>
    <x v="24"/>
    <m/>
    <x v="1"/>
    <x v="1"/>
    <m/>
  </r>
  <r>
    <s v="CT2017"/>
    <s v="Colcom Foundation_American Immigration Control Foundation200940000"/>
    <x v="1"/>
    <x v="356"/>
    <x v="17"/>
    <x v="24"/>
    <m/>
    <x v="1"/>
    <x v="0"/>
    <m/>
  </r>
  <r>
    <s v="CT2017"/>
    <s v="Colcom Foundation_American Immigration Control Foundation200950000"/>
    <x v="1"/>
    <x v="356"/>
    <x v="7"/>
    <x v="24"/>
    <m/>
    <x v="1"/>
    <x v="0"/>
    <m/>
  </r>
  <r>
    <s v="CT2017"/>
    <s v="Colcom Foundation_Blue Planet United200935000"/>
    <x v="1"/>
    <x v="420"/>
    <x v="36"/>
    <x v="24"/>
    <m/>
    <x v="1"/>
    <x v="1"/>
    <m/>
  </r>
  <r>
    <s v="CT2017"/>
    <s v="Colcom Foundation_Californians for Population Stabilization2009150000"/>
    <x v="1"/>
    <x v="357"/>
    <x v="23"/>
    <x v="24"/>
    <m/>
    <x v="2"/>
    <x v="2"/>
    <m/>
  </r>
  <r>
    <s v="CT2017"/>
    <s v="Colcom Foundation_Californians for Population Stabilization2009465000"/>
    <x v="1"/>
    <x v="357"/>
    <x v="167"/>
    <x v="24"/>
    <m/>
    <x v="2"/>
    <x v="2"/>
    <m/>
  </r>
  <r>
    <s v="CT2017"/>
    <s v="Colcom Foundation_Carnegie Institute2009250000"/>
    <x v="1"/>
    <x v="6"/>
    <x v="31"/>
    <x v="24"/>
    <m/>
    <x v="2"/>
    <x v="0"/>
    <m/>
  </r>
  <r>
    <s v="CT2017"/>
    <s v="Colcom Foundation_Carnegie Institute2009250000"/>
    <x v="1"/>
    <x v="6"/>
    <x v="31"/>
    <x v="24"/>
    <m/>
    <x v="2"/>
    <x v="0"/>
    <m/>
  </r>
  <r>
    <s v="CT2017"/>
    <s v="Colcom Foundation_Center for Immigration Studies2009100000"/>
    <x v="1"/>
    <x v="359"/>
    <x v="0"/>
    <x v="24"/>
    <m/>
    <x v="2"/>
    <x v="0"/>
    <m/>
  </r>
  <r>
    <s v="CT2017"/>
    <s v="Colcom Foundation_Center for Immigration Studies2009100000"/>
    <x v="1"/>
    <x v="359"/>
    <x v="0"/>
    <x v="24"/>
    <m/>
    <x v="2"/>
    <x v="0"/>
    <m/>
  </r>
  <r>
    <s v="CT2017"/>
    <s v="Colcom Foundation_Center for Immigration Studies2009200000"/>
    <x v="1"/>
    <x v="359"/>
    <x v="24"/>
    <x v="24"/>
    <m/>
    <x v="2"/>
    <x v="0"/>
    <m/>
  </r>
  <r>
    <s v="CT2017"/>
    <s v="Colcom Foundation_Center for Immigration Studies2009225000"/>
    <x v="1"/>
    <x v="359"/>
    <x v="14"/>
    <x v="24"/>
    <m/>
    <x v="2"/>
    <x v="0"/>
    <m/>
  </r>
  <r>
    <s v="CT2017"/>
    <s v="Colcom Foundation_Center for Immigration Studies200955000"/>
    <x v="1"/>
    <x v="359"/>
    <x v="44"/>
    <x v="24"/>
    <m/>
    <x v="2"/>
    <x v="0"/>
    <m/>
  </r>
  <r>
    <s v="CT2017"/>
    <s v="Colcom Foundation_Center for Immigration Studies200975000"/>
    <x v="1"/>
    <x v="359"/>
    <x v="8"/>
    <x v="24"/>
    <m/>
    <x v="2"/>
    <x v="0"/>
    <m/>
  </r>
  <r>
    <s v="CT2017"/>
    <s v="Colcom Foundation_Family Communications2009150000"/>
    <x v="1"/>
    <x v="381"/>
    <x v="23"/>
    <x v="24"/>
    <m/>
    <x v="1"/>
    <x v="1"/>
    <m/>
  </r>
  <r>
    <s v="CT2017"/>
    <s v="Colcom Foundation_Federation for American Immigration Reform20091000000"/>
    <x v="1"/>
    <x v="362"/>
    <x v="55"/>
    <x v="24"/>
    <m/>
    <x v="2"/>
    <x v="0"/>
    <m/>
  </r>
  <r>
    <s v="CT2017"/>
    <s v="Colcom Foundation_Federation for American Immigration Reform200945000"/>
    <x v="1"/>
    <x v="362"/>
    <x v="54"/>
    <x v="24"/>
    <m/>
    <x v="2"/>
    <x v="0"/>
    <m/>
  </r>
  <r>
    <s v="CT2017"/>
    <s v="Colcom Foundation_Federation for American Immigration Reform2009465000"/>
    <x v="1"/>
    <x v="362"/>
    <x v="167"/>
    <x v="24"/>
    <m/>
    <x v="2"/>
    <x v="0"/>
    <m/>
  </r>
  <r>
    <s v="CT2017"/>
    <s v="Colcom Foundation_Immigration Reform Law Institute2009150000"/>
    <x v="1"/>
    <x v="390"/>
    <x v="23"/>
    <x v="24"/>
    <m/>
    <x v="1"/>
    <x v="0"/>
    <m/>
  </r>
  <r>
    <s v="CT2017"/>
    <s v="Colcom Foundation_Immigration Reform Law Institute2009350000"/>
    <x v="1"/>
    <x v="390"/>
    <x v="113"/>
    <x v="24"/>
    <m/>
    <x v="1"/>
    <x v="0"/>
    <m/>
  </r>
  <r>
    <s v="CT2017"/>
    <s v="Colcom Foundation_International Services Assistance Fund200950000"/>
    <x v="1"/>
    <x v="382"/>
    <x v="7"/>
    <x v="24"/>
    <m/>
    <x v="1"/>
    <x v="1"/>
    <m/>
  </r>
  <r>
    <s v="CT2017"/>
    <s v="Colcom Foundation_National Aviary in Pittsburgh2009500000"/>
    <x v="1"/>
    <x v="258"/>
    <x v="45"/>
    <x v="24"/>
    <m/>
    <x v="1"/>
    <x v="1"/>
    <m/>
  </r>
  <r>
    <s v="CT2017"/>
    <s v="Colcom Foundation_National Tropical Botanical Garden200975000"/>
    <x v="1"/>
    <x v="383"/>
    <x v="8"/>
    <x v="24"/>
    <m/>
    <x v="1"/>
    <x v="1"/>
    <m/>
  </r>
  <r>
    <s v="CT2017"/>
    <s v="Colcom Foundation_New York University200950000"/>
    <x v="1"/>
    <x v="393"/>
    <x v="7"/>
    <x v="24"/>
    <m/>
    <x v="1"/>
    <x v="2"/>
    <m/>
  </r>
  <r>
    <s v="CT2017"/>
    <s v="Colcom Foundation_NumbersUSA2009300000"/>
    <x v="1"/>
    <x v="371"/>
    <x v="28"/>
    <x v="24"/>
    <m/>
    <x v="2"/>
    <x v="0"/>
    <m/>
  </r>
  <r>
    <s v="CT2017"/>
    <s v="Colcom Foundation_NumbersUSA200940000"/>
    <x v="1"/>
    <x v="371"/>
    <x v="17"/>
    <x v="24"/>
    <m/>
    <x v="2"/>
    <x v="0"/>
    <m/>
  </r>
  <r>
    <s v="CT2017"/>
    <s v="Colcom Foundation_NumbersUSA200945000"/>
    <x v="1"/>
    <x v="371"/>
    <x v="54"/>
    <x v="24"/>
    <m/>
    <x v="2"/>
    <x v="0"/>
    <m/>
  </r>
  <r>
    <s v="CT2017"/>
    <s v="Colcom Foundation_NumbersUSA2009465000"/>
    <x v="1"/>
    <x v="371"/>
    <x v="167"/>
    <x v="24"/>
    <m/>
    <x v="2"/>
    <x v="0"/>
    <m/>
  </r>
  <r>
    <s v="CT2017"/>
    <s v="Colcom Foundation_NumbersUSA2009500000"/>
    <x v="1"/>
    <x v="371"/>
    <x v="45"/>
    <x v="24"/>
    <m/>
    <x v="2"/>
    <x v="0"/>
    <m/>
  </r>
  <r>
    <s v="CT2017"/>
    <s v="Colcom Foundation_NumbersUSA2009900000"/>
    <x v="1"/>
    <x v="371"/>
    <x v="161"/>
    <x v="24"/>
    <m/>
    <x v="2"/>
    <x v="0"/>
    <m/>
  </r>
  <r>
    <s v="CT2017"/>
    <s v="Colcom Foundation_Pittsburgh Cultural Trust2009100000"/>
    <x v="1"/>
    <x v="412"/>
    <x v="0"/>
    <x v="24"/>
    <m/>
    <x v="1"/>
    <x v="1"/>
    <m/>
  </r>
  <r>
    <s v="CT2017"/>
    <s v="Colcom Foundation_Pittsburgh Cultural Trust20098500"/>
    <x v="1"/>
    <x v="412"/>
    <x v="168"/>
    <x v="24"/>
    <m/>
    <x v="1"/>
    <x v="1"/>
    <m/>
  </r>
  <r>
    <s v="CT2017"/>
    <s v="Colcom Foundation_Population Media Center200950000"/>
    <x v="1"/>
    <x v="433"/>
    <x v="7"/>
    <x v="24"/>
    <m/>
    <x v="2"/>
    <x v="2"/>
    <m/>
  </r>
  <r>
    <s v="CT2017"/>
    <s v="Colcom Foundation_The Conservation Fund200950000"/>
    <x v="1"/>
    <x v="384"/>
    <x v="7"/>
    <x v="24"/>
    <m/>
    <x v="1"/>
    <x v="1"/>
    <m/>
  </r>
  <r>
    <s v="CT2017"/>
    <s v="Colcom Foundation_The Social Contract Press20091000000"/>
    <x v="1"/>
    <x v="366"/>
    <x v="55"/>
    <x v="24"/>
    <m/>
    <x v="3"/>
    <x v="0"/>
    <m/>
  </r>
  <r>
    <s v="CT2017"/>
    <s v="Colcom Foundation_The Social Contract Press2009160000"/>
    <x v="1"/>
    <x v="366"/>
    <x v="57"/>
    <x v="24"/>
    <m/>
    <x v="3"/>
    <x v="0"/>
    <m/>
  </r>
  <r>
    <s v="CT2017"/>
    <s v="Colcom Foundation_The Social Contract Press2009465000"/>
    <x v="1"/>
    <x v="366"/>
    <x v="167"/>
    <x v="24"/>
    <m/>
    <x v="3"/>
    <x v="0"/>
    <m/>
  </r>
  <r>
    <s v="CT2017"/>
    <s v="Colcom Foundation_VDARE Foundation200955000"/>
    <x v="1"/>
    <x v="400"/>
    <x v="44"/>
    <x v="24"/>
    <m/>
    <x v="3"/>
    <x v="0"/>
    <m/>
  </r>
  <r>
    <s v="CT2017"/>
    <s v="Colcom Foundation_Western Pennsylvania Conservancy2009100000"/>
    <x v="1"/>
    <x v="36"/>
    <x v="0"/>
    <x v="24"/>
    <m/>
    <x v="1"/>
    <x v="1"/>
    <m/>
  </r>
  <r>
    <s v="CT2017"/>
    <s v="Colcom Foundation_Advocates for a Sustainable Albemarle Population201050000"/>
    <x v="1"/>
    <x v="403"/>
    <x v="7"/>
    <x v="25"/>
    <m/>
    <x v="1"/>
    <x v="1"/>
    <m/>
  </r>
  <r>
    <s v="CT2017"/>
    <s v="Colcom Foundation_Allegheny Conference on Community Development2010100000"/>
    <x v="1"/>
    <x v="30"/>
    <x v="0"/>
    <x v="25"/>
    <m/>
    <x v="1"/>
    <x v="1"/>
    <m/>
  </r>
  <r>
    <s v="CT2017"/>
    <s v="Colcom Foundation_Allegheny Conference on Community Development201025000"/>
    <x v="1"/>
    <x v="30"/>
    <x v="6"/>
    <x v="25"/>
    <m/>
    <x v="1"/>
    <x v="1"/>
    <m/>
  </r>
  <r>
    <s v="CT2017"/>
    <s v="Colcom Foundation_Allegheny Land Trust2010150000"/>
    <x v="1"/>
    <x v="404"/>
    <x v="23"/>
    <x v="25"/>
    <m/>
    <x v="1"/>
    <x v="1"/>
    <m/>
  </r>
  <r>
    <s v="CT2017"/>
    <s v="Colcom Foundation_Allegheny Land Trust201050000"/>
    <x v="1"/>
    <x v="404"/>
    <x v="7"/>
    <x v="25"/>
    <m/>
    <x v="1"/>
    <x v="1"/>
    <m/>
  </r>
  <r>
    <s v="CT2017"/>
    <s v="Colcom Foundation_Alzheimer's Association2010400"/>
    <x v="1"/>
    <x v="438"/>
    <x v="169"/>
    <x v="25"/>
    <m/>
    <x v="1"/>
    <x v="1"/>
    <m/>
  </r>
  <r>
    <s v="CT2017"/>
    <s v="Colcom Foundation_American Immigration Control Foundation201040000"/>
    <x v="1"/>
    <x v="356"/>
    <x v="17"/>
    <x v="25"/>
    <m/>
    <x v="1"/>
    <x v="0"/>
    <m/>
  </r>
  <r>
    <s v="CT2017"/>
    <s v="Colcom Foundation_American Rivers Inc.201075000"/>
    <x v="1"/>
    <x v="418"/>
    <x v="8"/>
    <x v="25"/>
    <m/>
    <x v="1"/>
    <x v="1"/>
    <m/>
  </r>
  <r>
    <s v="CT2017"/>
    <s v="Colcom Foundation_Bidwell Training Center201075000"/>
    <x v="1"/>
    <x v="181"/>
    <x v="8"/>
    <x v="25"/>
    <m/>
    <x v="1"/>
    <x v="1"/>
    <m/>
  </r>
  <r>
    <s v="CT2017"/>
    <s v="Colcom Foundation_Californians for Population Stabilization2010100000"/>
    <x v="1"/>
    <x v="357"/>
    <x v="0"/>
    <x v="25"/>
    <m/>
    <x v="2"/>
    <x v="2"/>
    <m/>
  </r>
  <r>
    <s v="CT2017"/>
    <s v="Colcom Foundation_Californians for Population Stabilization2010100000"/>
    <x v="1"/>
    <x v="357"/>
    <x v="0"/>
    <x v="25"/>
    <m/>
    <x v="2"/>
    <x v="2"/>
    <m/>
  </r>
  <r>
    <s v="CT2017"/>
    <s v="Colcom Foundation_Californians for Population Stabilization201050000"/>
    <x v="1"/>
    <x v="357"/>
    <x v="7"/>
    <x v="25"/>
    <m/>
    <x v="2"/>
    <x v="2"/>
    <m/>
  </r>
  <r>
    <s v="CT2017"/>
    <s v="Colcom Foundation_Carnegie Institute2010110000"/>
    <x v="1"/>
    <x v="6"/>
    <x v="18"/>
    <x v="25"/>
    <m/>
    <x v="2"/>
    <x v="0"/>
    <m/>
  </r>
  <r>
    <s v="CT2017"/>
    <s v="Colcom Foundation_Carnegie Institute2010250000"/>
    <x v="1"/>
    <x v="6"/>
    <x v="31"/>
    <x v="25"/>
    <m/>
    <x v="2"/>
    <x v="0"/>
    <m/>
  </r>
  <r>
    <s v="CT2017"/>
    <s v="Colcom Foundation_Carnegie Institute201033000"/>
    <x v="1"/>
    <x v="6"/>
    <x v="170"/>
    <x v="25"/>
    <m/>
    <x v="2"/>
    <x v="0"/>
    <m/>
  </r>
  <r>
    <s v="CT2017"/>
    <s v="Colcom Foundation_Carnegie Library of Pittsburgh2010150000"/>
    <x v="1"/>
    <x v="439"/>
    <x v="23"/>
    <x v="25"/>
    <m/>
    <x v="1"/>
    <x v="1"/>
    <m/>
  </r>
  <r>
    <s v="CT2017"/>
    <s v="Colcom Foundation_Carnegie Mellon University2010100000"/>
    <x v="1"/>
    <x v="59"/>
    <x v="0"/>
    <x v="25"/>
    <m/>
    <x v="1"/>
    <x v="2"/>
    <m/>
  </r>
  <r>
    <s v="CT2017"/>
    <s v="Colcom Foundation_Carnegie Mellon University2010442200"/>
    <x v="1"/>
    <x v="59"/>
    <x v="171"/>
    <x v="25"/>
    <m/>
    <x v="1"/>
    <x v="2"/>
    <m/>
  </r>
  <r>
    <s v="CT2017"/>
    <s v="Colcom Foundation_Center for Immigration Studies2010100000"/>
    <x v="1"/>
    <x v="359"/>
    <x v="0"/>
    <x v="25"/>
    <m/>
    <x v="2"/>
    <x v="0"/>
    <m/>
  </r>
  <r>
    <s v="CT2017"/>
    <s v="Colcom Foundation_Center for Immigration Studies20101000000"/>
    <x v="1"/>
    <x v="359"/>
    <x v="55"/>
    <x v="25"/>
    <m/>
    <x v="2"/>
    <x v="0"/>
    <m/>
  </r>
  <r>
    <s v="CT2017"/>
    <s v="Colcom Foundation_Citizens Coal Council201030000"/>
    <x v="1"/>
    <x v="440"/>
    <x v="16"/>
    <x v="25"/>
    <m/>
    <x v="2"/>
    <x v="0"/>
    <m/>
  </r>
  <r>
    <s v="CT2017"/>
    <s v="Colcom Foundation_Citizens Coal Council20105000"/>
    <x v="1"/>
    <x v="440"/>
    <x v="4"/>
    <x v="25"/>
    <m/>
    <x v="2"/>
    <x v="0"/>
    <m/>
  </r>
  <r>
    <s v="CT2017"/>
    <s v="Colcom Foundation_Coalition for a Secure Driver's License2010175000"/>
    <x v="1"/>
    <x v="406"/>
    <x v="172"/>
    <x v="25"/>
    <m/>
    <x v="1"/>
    <x v="1"/>
    <m/>
  </r>
  <r>
    <s v="CT2017"/>
    <s v="Colcom Foundation_Community Environmental Legal Defense Fund201025000"/>
    <x v="1"/>
    <x v="441"/>
    <x v="6"/>
    <x v="25"/>
    <m/>
    <x v="2"/>
    <x v="2"/>
    <m/>
  </r>
  <r>
    <s v="CT2017"/>
    <s v="Colcom Foundation_Downtown Management Organization201010000"/>
    <x v="1"/>
    <x v="387"/>
    <x v="10"/>
    <x v="25"/>
    <m/>
    <x v="1"/>
    <x v="1"/>
    <m/>
  </r>
  <r>
    <s v="CT2017"/>
    <s v="Colcom Foundation_Downtown Management Organization201025000"/>
    <x v="1"/>
    <x v="387"/>
    <x v="6"/>
    <x v="25"/>
    <m/>
    <x v="1"/>
    <x v="1"/>
    <m/>
  </r>
  <r>
    <s v="CT2017"/>
    <s v="Colcom Foundation_Family Communications2010300000"/>
    <x v="1"/>
    <x v="381"/>
    <x v="28"/>
    <x v="25"/>
    <m/>
    <x v="1"/>
    <x v="1"/>
    <m/>
  </r>
  <r>
    <s v="CT2017"/>
    <s v="Colcom Foundation_Federation for American Immigration Reform2010100000"/>
    <x v="1"/>
    <x v="362"/>
    <x v="0"/>
    <x v="25"/>
    <m/>
    <x v="2"/>
    <x v="0"/>
    <m/>
  </r>
  <r>
    <s v="CT2017"/>
    <s v="Colcom Foundation_Federation for American Immigration Reform2010150000"/>
    <x v="1"/>
    <x v="362"/>
    <x v="23"/>
    <x v="25"/>
    <m/>
    <x v="2"/>
    <x v="0"/>
    <m/>
  </r>
  <r>
    <s v="CT2017"/>
    <s v="Colcom Foundation_Federation for American Immigration Reform20101500000"/>
    <x v="1"/>
    <x v="362"/>
    <x v="119"/>
    <x v="25"/>
    <m/>
    <x v="2"/>
    <x v="0"/>
    <m/>
  </r>
  <r>
    <s v="CT2017"/>
    <s v="Colcom Foundation_Grantmakers of Western Pennsylvania201018000"/>
    <x v="1"/>
    <x v="389"/>
    <x v="40"/>
    <x v="25"/>
    <m/>
    <x v="1"/>
    <x v="2"/>
    <m/>
  </r>
  <r>
    <s v="CT2017"/>
    <s v="Colcom Foundation_Historical Society of Western Pennsylvania2010175000"/>
    <x v="1"/>
    <x v="425"/>
    <x v="172"/>
    <x v="25"/>
    <m/>
    <x v="1"/>
    <x v="1"/>
    <m/>
  </r>
  <r>
    <s v="CT2017"/>
    <s v="Colcom Foundation_Immigration Reform Law Institute2010100000"/>
    <x v="1"/>
    <x v="390"/>
    <x v="0"/>
    <x v="25"/>
    <m/>
    <x v="1"/>
    <x v="0"/>
    <m/>
  </r>
  <r>
    <s v="CT2017"/>
    <s v="Colcom Foundation_Immigration Reform Law Institute2010500000"/>
    <x v="1"/>
    <x v="390"/>
    <x v="45"/>
    <x v="25"/>
    <m/>
    <x v="1"/>
    <x v="0"/>
    <m/>
  </r>
  <r>
    <s v="CT2017"/>
    <s v="Colcom Foundation_International Services Assistance Fund2010100000"/>
    <x v="1"/>
    <x v="382"/>
    <x v="0"/>
    <x v="25"/>
    <m/>
    <x v="1"/>
    <x v="1"/>
    <m/>
  </r>
  <r>
    <s v="CT2017"/>
    <s v="Colcom Foundation_Mount Washington Community Development Corporation201040000"/>
    <x v="1"/>
    <x v="429"/>
    <x v="17"/>
    <x v="25"/>
    <m/>
    <x v="1"/>
    <x v="1"/>
    <m/>
  </r>
  <r>
    <s v="CT2017"/>
    <s v="Colcom Foundation_Mount Washington Community Development Corporation201075000"/>
    <x v="1"/>
    <x v="429"/>
    <x v="8"/>
    <x v="25"/>
    <m/>
    <x v="1"/>
    <x v="1"/>
    <m/>
  </r>
  <r>
    <s v="CT2017"/>
    <s v="Colcom Foundation_National Aviary in Pittsburgh201050000"/>
    <x v="1"/>
    <x v="258"/>
    <x v="7"/>
    <x v="25"/>
    <m/>
    <x v="1"/>
    <x v="1"/>
    <m/>
  </r>
  <r>
    <s v="CT2017"/>
    <s v="Colcom Foundation_National Park Foundation2010375000"/>
    <x v="1"/>
    <x v="391"/>
    <x v="72"/>
    <x v="25"/>
    <m/>
    <x v="1"/>
    <x v="1"/>
    <m/>
  </r>
  <r>
    <s v="CT2017"/>
    <s v="Colcom Foundation_National Tropical Botanical Garden2010150000"/>
    <x v="1"/>
    <x v="383"/>
    <x v="23"/>
    <x v="25"/>
    <m/>
    <x v="1"/>
    <x v="1"/>
    <m/>
  </r>
  <r>
    <s v="CT2017"/>
    <s v="Colcom Foundation_National Tropical Botanical Garden201050000"/>
    <x v="1"/>
    <x v="383"/>
    <x v="7"/>
    <x v="25"/>
    <m/>
    <x v="1"/>
    <x v="1"/>
    <m/>
  </r>
  <r>
    <s v="CT2017"/>
    <s v="Colcom Foundation_Negative Population Growth201050000"/>
    <x v="1"/>
    <x v="363"/>
    <x v="7"/>
    <x v="25"/>
    <m/>
    <x v="2"/>
    <x v="0"/>
    <m/>
  </r>
  <r>
    <s v="CT2017"/>
    <s v="Colcom Foundation_North County Trail Associations201030000"/>
    <x v="1"/>
    <x v="430"/>
    <x v="16"/>
    <x v="25"/>
    <m/>
    <x v="1"/>
    <x v="1"/>
    <m/>
  </r>
  <r>
    <s v="CT2017"/>
    <s v="Colcom Foundation_NumbersUSA20101200000"/>
    <x v="1"/>
    <x v="371"/>
    <x v="173"/>
    <x v="25"/>
    <m/>
    <x v="2"/>
    <x v="0"/>
    <m/>
  </r>
  <r>
    <s v="CT2017"/>
    <s v="Colcom Foundation_NumbersUSA2010157000"/>
    <x v="1"/>
    <x v="371"/>
    <x v="174"/>
    <x v="25"/>
    <m/>
    <x v="2"/>
    <x v="0"/>
    <m/>
  </r>
  <r>
    <s v="CT2017"/>
    <s v="Colcom Foundation_NumbersUSA2010300000"/>
    <x v="1"/>
    <x v="371"/>
    <x v="28"/>
    <x v="25"/>
    <m/>
    <x v="2"/>
    <x v="0"/>
    <m/>
  </r>
  <r>
    <s v="CT2017"/>
    <s v="Colcom Foundation_NumbersUSA201040000"/>
    <x v="1"/>
    <x v="371"/>
    <x v="17"/>
    <x v="25"/>
    <m/>
    <x v="2"/>
    <x v="0"/>
    <m/>
  </r>
  <r>
    <s v="CT2017"/>
    <s v="Colcom Foundation_NumbersUSA201040000"/>
    <x v="1"/>
    <x v="371"/>
    <x v="17"/>
    <x v="25"/>
    <m/>
    <x v="2"/>
    <x v="0"/>
    <m/>
  </r>
  <r>
    <s v="CT2017"/>
    <s v="Colcom Foundation_NumbersUSA201045000"/>
    <x v="1"/>
    <x v="371"/>
    <x v="54"/>
    <x v="25"/>
    <m/>
    <x v="2"/>
    <x v="0"/>
    <m/>
  </r>
  <r>
    <s v="CT2017"/>
    <s v="Colcom Foundation_PennEnvironment Research &amp; Policy Center201025000"/>
    <x v="1"/>
    <x v="431"/>
    <x v="6"/>
    <x v="25"/>
    <m/>
    <x v="1"/>
    <x v="1"/>
    <m/>
  </r>
  <r>
    <s v="CT2017"/>
    <s v="Colcom Foundation_PennEnvironment Research &amp; Policy Center201050000"/>
    <x v="1"/>
    <x v="431"/>
    <x v="7"/>
    <x v="25"/>
    <m/>
    <x v="1"/>
    <x v="1"/>
    <m/>
  </r>
  <r>
    <s v="CT2017"/>
    <s v="Colcom Foundation_Pennsylvania Environmental Council2010250000"/>
    <x v="1"/>
    <x v="372"/>
    <x v="31"/>
    <x v="25"/>
    <m/>
    <x v="1"/>
    <x v="1"/>
    <m/>
  </r>
  <r>
    <s v="CT2017"/>
    <s v="Colcom Foundation_Pennsylvania Environmental Council2010250000"/>
    <x v="1"/>
    <x v="372"/>
    <x v="31"/>
    <x v="25"/>
    <m/>
    <x v="1"/>
    <x v="1"/>
    <m/>
  </r>
  <r>
    <s v="CT2017"/>
    <s v="Colcom Foundation_Pennsylvania Resources Council201025000"/>
    <x v="1"/>
    <x v="432"/>
    <x v="6"/>
    <x v="25"/>
    <m/>
    <x v="1"/>
    <x v="1"/>
    <m/>
  </r>
  <r>
    <s v="CT2017"/>
    <s v="Colcom Foundation_Pennsylvania Resources Council201039500"/>
    <x v="1"/>
    <x v="432"/>
    <x v="175"/>
    <x v="25"/>
    <m/>
    <x v="1"/>
    <x v="1"/>
    <m/>
  </r>
  <r>
    <s v="CT2017"/>
    <s v="Colcom Foundation_Pennsylvania Resources Council201075000"/>
    <x v="1"/>
    <x v="432"/>
    <x v="8"/>
    <x v="25"/>
    <m/>
    <x v="1"/>
    <x v="1"/>
    <m/>
  </r>
  <r>
    <s v="CT2017"/>
    <s v="Colcom Foundation_Pennsylvania Resources Council201075000"/>
    <x v="1"/>
    <x v="432"/>
    <x v="8"/>
    <x v="25"/>
    <m/>
    <x v="1"/>
    <x v="1"/>
    <m/>
  </r>
  <r>
    <s v="CT2017"/>
    <s v="Colcom Foundation_Persephone Productions2010196000"/>
    <x v="1"/>
    <x v="395"/>
    <x v="176"/>
    <x v="25"/>
    <m/>
    <x v="1"/>
    <x v="1"/>
    <m/>
  </r>
  <r>
    <s v="CT2017"/>
    <s v="Colcom Foundation_Philanthropy Roundtable20105000"/>
    <x v="1"/>
    <x v="80"/>
    <x v="4"/>
    <x v="25"/>
    <m/>
    <x v="2"/>
    <x v="0"/>
    <m/>
  </r>
  <r>
    <s v="CT2017"/>
    <s v="Colcom Foundation_Pittsburgh Creative and Performing Arts School20101000"/>
    <x v="1"/>
    <x v="442"/>
    <x v="27"/>
    <x v="25"/>
    <m/>
    <x v="1"/>
    <x v="1"/>
    <m/>
  </r>
  <r>
    <s v="CT2017"/>
    <s v="Colcom Foundation_Pittsburgh Cultural Trust201027000"/>
    <x v="1"/>
    <x v="412"/>
    <x v="95"/>
    <x v="25"/>
    <m/>
    <x v="1"/>
    <x v="1"/>
    <m/>
  </r>
  <r>
    <s v="CT2017"/>
    <s v="Colcom Foundation_Pittsburgh Cultural Trust201045000"/>
    <x v="1"/>
    <x v="412"/>
    <x v="54"/>
    <x v="25"/>
    <m/>
    <x v="1"/>
    <x v="1"/>
    <m/>
  </r>
  <r>
    <s v="CT2017"/>
    <s v="Colcom Foundation_Pittsburgh Parks Conservancy20101000000"/>
    <x v="1"/>
    <x v="109"/>
    <x v="55"/>
    <x v="25"/>
    <m/>
    <x v="1"/>
    <x v="1"/>
    <m/>
  </r>
  <r>
    <s v="CT2017"/>
    <s v="Colcom Foundation_Pittsburgh Parks Conservancy2010500000"/>
    <x v="1"/>
    <x v="109"/>
    <x v="45"/>
    <x v="25"/>
    <m/>
    <x v="1"/>
    <x v="1"/>
    <m/>
  </r>
  <r>
    <s v="CT2017"/>
    <s v="Colcom Foundation_Point Park University201015000"/>
    <x v="1"/>
    <x v="150"/>
    <x v="13"/>
    <x v="25"/>
    <m/>
    <x v="1"/>
    <x v="2"/>
    <m/>
  </r>
  <r>
    <s v="CT2017"/>
    <s v="Colcom Foundation_Point Park University2010250000"/>
    <x v="1"/>
    <x v="150"/>
    <x v="31"/>
    <x v="25"/>
    <m/>
    <x v="1"/>
    <x v="2"/>
    <m/>
  </r>
  <r>
    <s v="CT2017"/>
    <s v="Colcom Foundation_Population Media Center201016500"/>
    <x v="1"/>
    <x v="433"/>
    <x v="81"/>
    <x v="25"/>
    <m/>
    <x v="2"/>
    <x v="2"/>
    <m/>
  </r>
  <r>
    <s v="CT2017"/>
    <s v="Colcom Foundation_Population Media Center201020000"/>
    <x v="1"/>
    <x v="433"/>
    <x v="15"/>
    <x v="25"/>
    <m/>
    <x v="2"/>
    <x v="2"/>
    <m/>
  </r>
  <r>
    <s v="CT2017"/>
    <s v="Colcom Foundation_Population Media Center201020000"/>
    <x v="1"/>
    <x v="433"/>
    <x v="15"/>
    <x v="25"/>
    <m/>
    <x v="2"/>
    <x v="2"/>
    <m/>
  </r>
  <r>
    <s v="CT2017"/>
    <s v="Colcom Foundation_Population Media Center201030000"/>
    <x v="1"/>
    <x v="433"/>
    <x v="16"/>
    <x v="25"/>
    <m/>
    <x v="2"/>
    <x v="2"/>
    <m/>
  </r>
  <r>
    <s v="CT2017"/>
    <s v="Colcom Foundation_Population Media Center201050000"/>
    <x v="1"/>
    <x v="433"/>
    <x v="7"/>
    <x v="25"/>
    <m/>
    <x v="2"/>
    <x v="2"/>
    <m/>
  </r>
  <r>
    <s v="CT2017"/>
    <s v="Colcom Foundation_ProEnglish2010500"/>
    <x v="1"/>
    <x v="443"/>
    <x v="26"/>
    <x v="25"/>
    <m/>
    <x v="2"/>
    <x v="0"/>
    <m/>
  </r>
  <r>
    <s v="CT2017"/>
    <s v="Colcom Foundation_Progressives for Immigration Reform201020000"/>
    <x v="1"/>
    <x v="444"/>
    <x v="15"/>
    <x v="25"/>
    <m/>
    <x v="2"/>
    <x v="0"/>
    <m/>
  </r>
  <r>
    <s v="CT2017"/>
    <s v="Colcom Foundation_Progressives for Immigration Reform2010250000"/>
    <x v="1"/>
    <x v="444"/>
    <x v="31"/>
    <x v="25"/>
    <m/>
    <x v="2"/>
    <x v="0"/>
    <m/>
  </r>
  <r>
    <s v="CT2017"/>
    <s v="Colcom Foundation_Rachel Carson Homestead Association201030000"/>
    <x v="1"/>
    <x v="445"/>
    <x v="16"/>
    <x v="25"/>
    <m/>
    <x v="1"/>
    <x v="1"/>
    <m/>
  </r>
  <r>
    <s v="CT2017"/>
    <s v="Colcom Foundation_Riverlife201022500"/>
    <x v="1"/>
    <x v="446"/>
    <x v="5"/>
    <x v="25"/>
    <m/>
    <x v="1"/>
    <x v="1"/>
    <m/>
  </r>
  <r>
    <s v="CT2017"/>
    <s v="Colcom Foundation_Riverlife201075000"/>
    <x v="1"/>
    <x v="446"/>
    <x v="8"/>
    <x v="25"/>
    <m/>
    <x v="1"/>
    <x v="1"/>
    <m/>
  </r>
  <r>
    <s v="CT2017"/>
    <s v="Colcom Foundation_RiverQuest201075000"/>
    <x v="1"/>
    <x v="398"/>
    <x v="8"/>
    <x v="25"/>
    <m/>
    <x v="1"/>
    <x v="1"/>
    <m/>
  </r>
  <r>
    <s v="CT2017"/>
    <s v="Colcom Foundation_SCRUB Foundation201010000"/>
    <x v="1"/>
    <x v="447"/>
    <x v="10"/>
    <x v="25"/>
    <m/>
    <x v="1"/>
    <x v="1"/>
    <m/>
  </r>
  <r>
    <s v="CT2017"/>
    <s v="Colcom Foundation_Sports &amp; Exhibition Authority of Pittsburgh and Allegheny County20102390"/>
    <x v="1"/>
    <x v="448"/>
    <x v="177"/>
    <x v="25"/>
    <m/>
    <x v="1"/>
    <x v="1"/>
    <m/>
  </r>
  <r>
    <s v="CT2017"/>
    <s v="Colcom Foundation_St. Margaret Memorial Hospital Foundation201037500"/>
    <x v="1"/>
    <x v="413"/>
    <x v="178"/>
    <x v="25"/>
    <m/>
    <x v="1"/>
    <x v="1"/>
    <m/>
  </r>
  <r>
    <s v="CT2017"/>
    <s v="Colcom Foundation_Steel City Rowing Club201025000"/>
    <x v="1"/>
    <x v="435"/>
    <x v="6"/>
    <x v="25"/>
    <m/>
    <x v="1"/>
    <x v="1"/>
    <m/>
  </r>
  <r>
    <s v="CT2017"/>
    <s v="Colcom Foundation_Student Conservation Association2010100000"/>
    <x v="1"/>
    <x v="187"/>
    <x v="0"/>
    <x v="25"/>
    <m/>
    <x v="1"/>
    <x v="1"/>
    <m/>
  </r>
  <r>
    <s v="CT2017"/>
    <s v="Colcom Foundation_Susan G. Komen for the Cure2010500"/>
    <x v="1"/>
    <x v="449"/>
    <x v="26"/>
    <x v="25"/>
    <m/>
    <x v="1"/>
    <x v="1"/>
    <m/>
  </r>
  <r>
    <s v="CT2017"/>
    <s v="Colcom Foundation_The Clifton Institute2010297600"/>
    <x v="1"/>
    <x v="399"/>
    <x v="179"/>
    <x v="25"/>
    <m/>
    <x v="2"/>
    <x v="2"/>
    <m/>
  </r>
  <r>
    <s v="CT2017"/>
    <s v="Colcom Foundation_The Clifton Institute2010347200"/>
    <x v="1"/>
    <x v="399"/>
    <x v="180"/>
    <x v="25"/>
    <m/>
    <x v="2"/>
    <x v="2"/>
    <m/>
  </r>
  <r>
    <s v="CT2017"/>
    <s v="Colcom Foundation_The Conservation Fund2010100000"/>
    <x v="1"/>
    <x v="384"/>
    <x v="0"/>
    <x v="25"/>
    <m/>
    <x v="1"/>
    <x v="1"/>
    <m/>
  </r>
  <r>
    <s v="CT2017"/>
    <s v="Colcom Foundation_The Foundation Endowment201040000"/>
    <x v="1"/>
    <x v="365"/>
    <x v="17"/>
    <x v="25"/>
    <m/>
    <x v="1"/>
    <x v="2"/>
    <m/>
  </r>
  <r>
    <s v="CT2017"/>
    <s v="Colcom Foundation_The Oglebay Foundation2010200000"/>
    <x v="1"/>
    <x v="375"/>
    <x v="24"/>
    <x v="25"/>
    <m/>
    <x v="1"/>
    <x v="1"/>
    <m/>
  </r>
  <r>
    <s v="CT2017"/>
    <s v="Colcom Foundation_The Pittsburgh Foundation2010726570"/>
    <x v="1"/>
    <x v="450"/>
    <x v="181"/>
    <x v="25"/>
    <m/>
    <x v="2"/>
    <x v="1"/>
    <m/>
  </r>
  <r>
    <s v="CT2017"/>
    <s v="Colcom Foundation_The Pittsburgh Three Rivers Regatta201025000"/>
    <x v="1"/>
    <x v="451"/>
    <x v="6"/>
    <x v="25"/>
    <m/>
    <x v="1"/>
    <x v="1"/>
    <m/>
  </r>
  <r>
    <s v="CT2017"/>
    <s v="Colcom Foundation_The Social Contract Press20101250200"/>
    <x v="1"/>
    <x v="366"/>
    <x v="182"/>
    <x v="25"/>
    <m/>
    <x v="3"/>
    <x v="0"/>
    <m/>
  </r>
  <r>
    <s v="CT2017"/>
    <s v="Colcom Foundation_The Social Contract Press2010200000"/>
    <x v="1"/>
    <x v="366"/>
    <x v="24"/>
    <x v="25"/>
    <m/>
    <x v="3"/>
    <x v="0"/>
    <m/>
  </r>
  <r>
    <s v="CT2017"/>
    <s v="Colcom Foundation_The Social Contract Press201075000"/>
    <x v="1"/>
    <x v="366"/>
    <x v="8"/>
    <x v="25"/>
    <m/>
    <x v="3"/>
    <x v="0"/>
    <m/>
  </r>
  <r>
    <s v="CT2017"/>
    <s v="Colcom Foundation_Tree Pittsburgh2010200000"/>
    <x v="1"/>
    <x v="251"/>
    <x v="24"/>
    <x v="25"/>
    <m/>
    <x v="1"/>
    <x v="2"/>
    <m/>
  </r>
  <r>
    <s v="CT2017"/>
    <s v="Colcom Foundation_University of California Davis201080000"/>
    <x v="1"/>
    <x v="379"/>
    <x v="19"/>
    <x v="25"/>
    <m/>
    <x v="1"/>
    <x v="2"/>
    <m/>
  </r>
  <r>
    <s v="CT2017"/>
    <s v="Colcom Foundation_Venture Outdoors201050000"/>
    <x v="1"/>
    <x v="452"/>
    <x v="7"/>
    <x v="25"/>
    <m/>
    <x v="1"/>
    <x v="1"/>
    <m/>
  </r>
  <r>
    <s v="CT2017"/>
    <s v="Colcom Foundation_Western Pennsylvania Conservancy2010100000"/>
    <x v="1"/>
    <x v="36"/>
    <x v="0"/>
    <x v="25"/>
    <m/>
    <x v="1"/>
    <x v="1"/>
    <m/>
  </r>
  <r>
    <s v="CT2017"/>
    <s v="Colcom Foundation_Western Pennsylvania Conservancy2010100000"/>
    <x v="1"/>
    <x v="36"/>
    <x v="0"/>
    <x v="25"/>
    <m/>
    <x v="1"/>
    <x v="1"/>
    <m/>
  </r>
  <r>
    <s v="CT2017"/>
    <s v="Colcom Foundation_Western Pennsylvania Conservancy2010100000"/>
    <x v="1"/>
    <x v="36"/>
    <x v="0"/>
    <x v="25"/>
    <m/>
    <x v="1"/>
    <x v="1"/>
    <m/>
  </r>
  <r>
    <s v="CT2017"/>
    <s v="Colcom Foundation_Western Pennsylvania Conservancy2010152000"/>
    <x v="1"/>
    <x v="36"/>
    <x v="183"/>
    <x v="25"/>
    <m/>
    <x v="1"/>
    <x v="1"/>
    <m/>
  </r>
  <r>
    <s v="CT2017"/>
    <s v="Colcom Foundation_Western Pennsylvania Conservancy2010200000"/>
    <x v="1"/>
    <x v="36"/>
    <x v="24"/>
    <x v="25"/>
    <m/>
    <x v="1"/>
    <x v="1"/>
    <m/>
  </r>
  <r>
    <s v="CT2017"/>
    <s v="Colcom Foundation_Western Pennsylvania Conservancy2010250000"/>
    <x v="1"/>
    <x v="36"/>
    <x v="31"/>
    <x v="25"/>
    <m/>
    <x v="1"/>
    <x v="1"/>
    <m/>
  </r>
  <r>
    <s v="CT2017"/>
    <s v="Colcom Foundation_Western Pennsylvania Conservancy2010315000"/>
    <x v="1"/>
    <x v="36"/>
    <x v="184"/>
    <x v="25"/>
    <m/>
    <x v="1"/>
    <x v="1"/>
    <m/>
  </r>
  <r>
    <s v="CT2017"/>
    <s v="Colcom Foundation_Western Pennsylvania Conservancy2010470000"/>
    <x v="1"/>
    <x v="36"/>
    <x v="185"/>
    <x v="25"/>
    <m/>
    <x v="1"/>
    <x v="1"/>
    <m/>
  </r>
  <r>
    <s v="CT2017"/>
    <s v="Colcom Foundation_Western Pennsylvania Conservancy2010650000"/>
    <x v="1"/>
    <x v="36"/>
    <x v="186"/>
    <x v="25"/>
    <m/>
    <x v="1"/>
    <x v="1"/>
    <m/>
  </r>
  <r>
    <s v="CT2017"/>
    <s v="Colcom Foundation_Western Pennsylvania Conservancy2010800000"/>
    <x v="1"/>
    <x v="36"/>
    <x v="136"/>
    <x v="25"/>
    <m/>
    <x v="1"/>
    <x v="1"/>
    <m/>
  </r>
  <r>
    <s v="CT2017"/>
    <s v="Colcom Foundation_World War II Veterans of Allegheny County Memorial Fund2010500"/>
    <x v="1"/>
    <x v="453"/>
    <x v="26"/>
    <x v="25"/>
    <m/>
    <x v="1"/>
    <x v="1"/>
    <m/>
  </r>
  <r>
    <s v="CT2017"/>
    <s v="Colcom Foundation_3 Rivers Wet Weather2011250000"/>
    <x v="1"/>
    <x v="454"/>
    <x v="31"/>
    <x v="26"/>
    <m/>
    <x v="1"/>
    <x v="1"/>
    <m/>
  </r>
  <r>
    <s v="CT2017"/>
    <s v="Colcom Foundation_Allegheny Conference on Community Development2011100000"/>
    <x v="1"/>
    <x v="30"/>
    <x v="0"/>
    <x v="26"/>
    <m/>
    <x v="1"/>
    <x v="1"/>
    <m/>
  </r>
  <r>
    <s v="CT2017"/>
    <s v="Colcom Foundation_Allegheny County Parks Foundation2011500000"/>
    <x v="1"/>
    <x v="320"/>
    <x v="45"/>
    <x v="26"/>
    <m/>
    <x v="1"/>
    <x v="1"/>
    <m/>
  </r>
  <r>
    <s v="CT2017"/>
    <s v="Colcom Foundation_Allegheny Land Trust2011125000"/>
    <x v="1"/>
    <x v="404"/>
    <x v="46"/>
    <x v="26"/>
    <m/>
    <x v="1"/>
    <x v="1"/>
    <m/>
  </r>
  <r>
    <s v="CT2017"/>
    <s v="Colcom Foundation_American Immigration Control Foundation201140000"/>
    <x v="1"/>
    <x v="356"/>
    <x v="17"/>
    <x v="26"/>
    <m/>
    <x v="1"/>
    <x v="0"/>
    <m/>
  </r>
  <r>
    <s v="CT2017"/>
    <s v="Colcom Foundation_American Immigration Control Foundation201190000"/>
    <x v="1"/>
    <x v="356"/>
    <x v="93"/>
    <x v="26"/>
    <m/>
    <x v="1"/>
    <x v="0"/>
    <m/>
  </r>
  <r>
    <s v="CT2017"/>
    <s v="Colcom Foundation_American National Red Cross2011100000"/>
    <x v="1"/>
    <x v="417"/>
    <x v="0"/>
    <x v="26"/>
    <m/>
    <x v="1"/>
    <x v="1"/>
    <m/>
  </r>
  <r>
    <s v="CT2017"/>
    <s v="Colcom Foundation_American National Red Cross2011100000"/>
    <x v="1"/>
    <x v="417"/>
    <x v="0"/>
    <x v="26"/>
    <m/>
    <x v="1"/>
    <x v="1"/>
    <m/>
  </r>
  <r>
    <s v="CT2017"/>
    <s v="Colcom Foundation_American Rivers Inc.201175000"/>
    <x v="1"/>
    <x v="418"/>
    <x v="8"/>
    <x v="26"/>
    <m/>
    <x v="1"/>
    <x v="1"/>
    <m/>
  </r>
  <r>
    <s v="CT2017"/>
    <s v="Colcom Foundation_Blue Planet United201135000"/>
    <x v="1"/>
    <x v="420"/>
    <x v="36"/>
    <x v="26"/>
    <m/>
    <x v="1"/>
    <x v="1"/>
    <m/>
  </r>
  <r>
    <s v="CT2017"/>
    <s v="Colcom Foundation_Bucknell University2011169000"/>
    <x v="1"/>
    <x v="455"/>
    <x v="187"/>
    <x v="26"/>
    <m/>
    <x v="1"/>
    <x v="2"/>
    <m/>
  </r>
  <r>
    <s v="CT2017"/>
    <s v="Colcom Foundation_Californians for Population Stabilization2011100000"/>
    <x v="1"/>
    <x v="357"/>
    <x v="0"/>
    <x v="26"/>
    <m/>
    <x v="2"/>
    <x v="2"/>
    <m/>
  </r>
  <r>
    <s v="CT2017"/>
    <s v="Colcom Foundation_Californians for Population Stabilization201130000"/>
    <x v="1"/>
    <x v="357"/>
    <x v="16"/>
    <x v="26"/>
    <m/>
    <x v="2"/>
    <x v="2"/>
    <m/>
  </r>
  <r>
    <s v="CT2017"/>
    <s v="Colcom Foundation_Californians for Population Stabilization2011343220"/>
    <x v="1"/>
    <x v="357"/>
    <x v="188"/>
    <x v="26"/>
    <m/>
    <x v="2"/>
    <x v="2"/>
    <m/>
  </r>
  <r>
    <s v="CT2017"/>
    <s v="Colcom Foundation_Californians for Population Stabilization201140000"/>
    <x v="1"/>
    <x v="357"/>
    <x v="17"/>
    <x v="26"/>
    <m/>
    <x v="2"/>
    <x v="2"/>
    <m/>
  </r>
  <r>
    <s v="CT2017"/>
    <s v="Colcom Foundation_Carnegie Institute2011113000"/>
    <x v="1"/>
    <x v="6"/>
    <x v="189"/>
    <x v="26"/>
    <m/>
    <x v="2"/>
    <x v="0"/>
    <m/>
  </r>
  <r>
    <s v="CT2017"/>
    <s v="Colcom Foundation_Carnegie Institute2011250000"/>
    <x v="1"/>
    <x v="6"/>
    <x v="31"/>
    <x v="26"/>
    <m/>
    <x v="2"/>
    <x v="0"/>
    <m/>
  </r>
  <r>
    <s v="CT2017"/>
    <s v="Colcom Foundation_Carnegie Mellon University2011200000"/>
    <x v="1"/>
    <x v="59"/>
    <x v="24"/>
    <x v="26"/>
    <m/>
    <x v="1"/>
    <x v="2"/>
    <m/>
  </r>
  <r>
    <s v="CT2017"/>
    <s v="Colcom Foundation_Center for Coalfield Justice201160000"/>
    <x v="1"/>
    <x v="421"/>
    <x v="1"/>
    <x v="26"/>
    <m/>
    <x v="2"/>
    <x v="0"/>
    <m/>
  </r>
  <r>
    <s v="CT2017"/>
    <s v="Colcom Foundation_Center for Immigration Studies20111100000"/>
    <x v="1"/>
    <x v="359"/>
    <x v="190"/>
    <x v="26"/>
    <m/>
    <x v="2"/>
    <x v="0"/>
    <m/>
  </r>
  <r>
    <s v="CT2017"/>
    <s v="Colcom Foundation_Center for Immigration Studies2011260000"/>
    <x v="1"/>
    <x v="359"/>
    <x v="191"/>
    <x v="26"/>
    <m/>
    <x v="2"/>
    <x v="0"/>
    <m/>
  </r>
  <r>
    <s v="CT2017"/>
    <s v="Colcom Foundation_Clean Air Council201189000"/>
    <x v="1"/>
    <x v="456"/>
    <x v="192"/>
    <x v="26"/>
    <m/>
    <x v="1"/>
    <x v="2"/>
    <m/>
  </r>
  <r>
    <s v="CT2017"/>
    <s v="Colcom Foundation_Clean Water Fund201140000"/>
    <x v="1"/>
    <x v="457"/>
    <x v="17"/>
    <x v="26"/>
    <m/>
    <x v="1"/>
    <x v="1"/>
    <m/>
  </r>
  <r>
    <s v="CT2017"/>
    <s v="Colcom Foundation_Coalition for a Secure Driver's License2011200000"/>
    <x v="1"/>
    <x v="406"/>
    <x v="24"/>
    <x v="26"/>
    <m/>
    <x v="1"/>
    <x v="1"/>
    <m/>
  </r>
  <r>
    <s v="CT2017"/>
    <s v="Colcom Foundation_Community Environmental Legal Defense Fund2011100000"/>
    <x v="1"/>
    <x v="441"/>
    <x v="0"/>
    <x v="26"/>
    <m/>
    <x v="2"/>
    <x v="2"/>
    <m/>
  </r>
  <r>
    <s v="CT2017"/>
    <s v="Colcom Foundation_Compassion &amp; Choices201125000"/>
    <x v="1"/>
    <x v="423"/>
    <x v="6"/>
    <x v="26"/>
    <m/>
    <x v="1"/>
    <x v="1"/>
    <m/>
  </r>
  <r>
    <s v="CT2017"/>
    <s v="Colcom Foundation_Conemaugh Valley Conservancy2011142200"/>
    <x v="1"/>
    <x v="424"/>
    <x v="193"/>
    <x v="26"/>
    <m/>
    <x v="1"/>
    <x v="1"/>
    <m/>
  </r>
  <r>
    <s v="CT2017"/>
    <s v="Colcom Foundation_Conservancy of Southwest Florida201145000"/>
    <x v="1"/>
    <x v="458"/>
    <x v="54"/>
    <x v="26"/>
    <m/>
    <x v="1"/>
    <x v="1"/>
    <m/>
  </r>
  <r>
    <s v="CT2017"/>
    <s v="Colcom Foundation_Construction Junction2011305000"/>
    <x v="1"/>
    <x v="459"/>
    <x v="194"/>
    <x v="26"/>
    <m/>
    <x v="1"/>
    <x v="1"/>
    <m/>
  </r>
  <r>
    <s v="CT2017"/>
    <s v="Colcom Foundation_Damascus Citizens for Sustainability201150000"/>
    <x v="1"/>
    <x v="460"/>
    <x v="7"/>
    <x v="26"/>
    <m/>
    <x v="1"/>
    <x v="1"/>
    <m/>
  </r>
  <r>
    <s v="CT2017"/>
    <s v="Colcom Foundation_Dickinson College2011100000"/>
    <x v="1"/>
    <x v="461"/>
    <x v="0"/>
    <x v="26"/>
    <m/>
    <x v="1"/>
    <x v="2"/>
    <m/>
  </r>
  <r>
    <s v="CT2017"/>
    <s v="Colcom Foundation_Dickinson College201185000"/>
    <x v="1"/>
    <x v="461"/>
    <x v="64"/>
    <x v="26"/>
    <m/>
    <x v="1"/>
    <x v="2"/>
    <m/>
  </r>
  <r>
    <s v="CT2017"/>
    <s v="Colcom Foundation_Downtown Management Organization2011300000"/>
    <x v="1"/>
    <x v="387"/>
    <x v="28"/>
    <x v="26"/>
    <m/>
    <x v="1"/>
    <x v="1"/>
    <m/>
  </r>
  <r>
    <s v="CT2017"/>
    <s v="Colcom Foundation_Downtown Management Organization2011355000"/>
    <x v="1"/>
    <x v="387"/>
    <x v="195"/>
    <x v="26"/>
    <m/>
    <x v="1"/>
    <x v="1"/>
    <m/>
  </r>
  <r>
    <s v="CT2017"/>
    <s v="Colcom Foundation_Downtown Management Organization201150000"/>
    <x v="1"/>
    <x v="387"/>
    <x v="7"/>
    <x v="26"/>
    <m/>
    <x v="1"/>
    <x v="1"/>
    <m/>
  </r>
  <r>
    <s v="CT2017"/>
    <s v="Colcom Foundation_Earthworks201178000"/>
    <x v="1"/>
    <x v="462"/>
    <x v="134"/>
    <x v="26"/>
    <m/>
    <x v="1"/>
    <x v="1"/>
    <m/>
  </r>
  <r>
    <s v="CT2017"/>
    <s v="Colcom Foundation_Elk County Conservation District2011146000"/>
    <x v="1"/>
    <x v="463"/>
    <x v="196"/>
    <x v="26"/>
    <m/>
    <x v="1"/>
    <x v="1"/>
    <m/>
  </r>
  <r>
    <s v="CT2017"/>
    <s v="Colcom Foundation_Elk County Conservation District2011150000"/>
    <x v="1"/>
    <x v="463"/>
    <x v="23"/>
    <x v="26"/>
    <m/>
    <x v="1"/>
    <x v="1"/>
    <m/>
  </r>
  <r>
    <s v="CT2017"/>
    <s v="Colcom Foundation_Evergreen Conservancy201126300"/>
    <x v="1"/>
    <x v="464"/>
    <x v="197"/>
    <x v="26"/>
    <m/>
    <x v="1"/>
    <x v="1"/>
    <m/>
  </r>
  <r>
    <s v="CT2017"/>
    <s v="Colcom Foundation_Federation for American Immigration Reform20111600000"/>
    <x v="1"/>
    <x v="362"/>
    <x v="198"/>
    <x v="26"/>
    <m/>
    <x v="2"/>
    <x v="0"/>
    <m/>
  </r>
  <r>
    <s v="CT2017"/>
    <s v="Colcom Foundation_Federation for American Immigration Reform2011200000"/>
    <x v="1"/>
    <x v="362"/>
    <x v="24"/>
    <x v="26"/>
    <m/>
    <x v="2"/>
    <x v="0"/>
    <m/>
  </r>
  <r>
    <s v="CT2017"/>
    <s v="Colcom Foundation_Federation for American Immigration Reform2011500"/>
    <x v="1"/>
    <x v="362"/>
    <x v="26"/>
    <x v="26"/>
    <m/>
    <x v="2"/>
    <x v="0"/>
    <m/>
  </r>
  <r>
    <s v="CT2017"/>
    <s v="Colcom Foundation_Federation for American Immigration Reform2011901069"/>
    <x v="1"/>
    <x v="362"/>
    <x v="199"/>
    <x v="26"/>
    <m/>
    <x v="2"/>
    <x v="0"/>
    <m/>
  </r>
  <r>
    <s v="CT2017"/>
    <s v="Colcom Foundation_Friends of Blackwater201140000"/>
    <x v="1"/>
    <x v="465"/>
    <x v="17"/>
    <x v="26"/>
    <m/>
    <x v="1"/>
    <x v="1"/>
    <m/>
  </r>
  <r>
    <s v="CT2017"/>
    <s v="Colcom Foundation_Friends of the Riverfront2011144000"/>
    <x v="1"/>
    <x v="466"/>
    <x v="200"/>
    <x v="26"/>
    <m/>
    <x v="1"/>
    <x v="1"/>
    <m/>
  </r>
  <r>
    <s v="CT2017"/>
    <s v="Colcom Foundation_Friends of the Riverfront201170000"/>
    <x v="1"/>
    <x v="466"/>
    <x v="50"/>
    <x v="26"/>
    <m/>
    <x v="1"/>
    <x v="1"/>
    <m/>
  </r>
  <r>
    <s v="CT2017"/>
    <s v="Colcom Foundation_Grantmakers of Western Pennsylvania201118000"/>
    <x v="1"/>
    <x v="389"/>
    <x v="40"/>
    <x v="26"/>
    <m/>
    <x v="1"/>
    <x v="2"/>
    <m/>
  </r>
  <r>
    <s v="CT2017"/>
    <s v="Colcom Foundation_Greene County Watershed Alliance201183400"/>
    <x v="1"/>
    <x v="467"/>
    <x v="201"/>
    <x v="26"/>
    <m/>
    <x v="1"/>
    <x v="1"/>
    <m/>
  </r>
  <r>
    <s v="CT2017"/>
    <s v="Colcom Foundation_Group Against Smog and Pollution2011100000"/>
    <x v="1"/>
    <x v="468"/>
    <x v="0"/>
    <x v="26"/>
    <m/>
    <x v="1"/>
    <x v="1"/>
    <m/>
  </r>
  <r>
    <s v="CT2017"/>
    <s v="Colcom Foundation_Grow Pittsburgh201150000"/>
    <x v="1"/>
    <x v="194"/>
    <x v="7"/>
    <x v="26"/>
    <m/>
    <x v="1"/>
    <x v="1"/>
    <m/>
  </r>
  <r>
    <s v="CT2017"/>
    <s v="Colcom Foundation_Headwaters RC&amp;D2011150000"/>
    <x v="1"/>
    <x v="469"/>
    <x v="23"/>
    <x v="26"/>
    <m/>
    <x v="1"/>
    <x v="1"/>
    <m/>
  </r>
  <r>
    <s v="CT2017"/>
    <s v="Colcom Foundation_Immigration Reform Law Institute2011500000"/>
    <x v="1"/>
    <x v="390"/>
    <x v="45"/>
    <x v="26"/>
    <m/>
    <x v="1"/>
    <x v="0"/>
    <m/>
  </r>
  <r>
    <s v="CT2017"/>
    <s v="Colcom Foundation_Indiana University of Pennsylvania201178320"/>
    <x v="1"/>
    <x v="70"/>
    <x v="202"/>
    <x v="26"/>
    <m/>
    <x v="1"/>
    <x v="2"/>
    <m/>
  </r>
  <r>
    <s v="CT2017"/>
    <s v="Colcom Foundation_International Services Assistance Fund2011200000"/>
    <x v="1"/>
    <x v="382"/>
    <x v="24"/>
    <x v="26"/>
    <m/>
    <x v="1"/>
    <x v="1"/>
    <m/>
  </r>
  <r>
    <s v="CT2017"/>
    <s v="Colcom Foundation_Izaak Walton League of America201110000"/>
    <x v="1"/>
    <x v="470"/>
    <x v="10"/>
    <x v="26"/>
    <m/>
    <x v="1"/>
    <x v="2"/>
    <m/>
  </r>
  <r>
    <s v="CT2017"/>
    <s v="Colcom Foundation_Juniata College201196000"/>
    <x v="1"/>
    <x v="471"/>
    <x v="203"/>
    <x v="26"/>
    <m/>
    <x v="1"/>
    <x v="2"/>
    <m/>
  </r>
  <r>
    <s v="CT2017"/>
    <s v="Colcom Foundation_Keystone Research Center201110000"/>
    <x v="1"/>
    <x v="472"/>
    <x v="10"/>
    <x v="26"/>
    <m/>
    <x v="1"/>
    <x v="2"/>
    <m/>
  </r>
  <r>
    <s v="CT2017"/>
    <s v="Colcom Foundation_Latrobe Area Hospital Charitable Foundation2011100000"/>
    <x v="1"/>
    <x v="335"/>
    <x v="0"/>
    <x v="26"/>
    <m/>
    <x v="1"/>
    <x v="1"/>
    <m/>
  </r>
  <r>
    <s v="CT2017"/>
    <s v="Colcom Foundation_League of Women Voters of Pennsylvania2011150000"/>
    <x v="1"/>
    <x v="473"/>
    <x v="23"/>
    <x v="26"/>
    <m/>
    <x v="1"/>
    <x v="2"/>
    <m/>
  </r>
  <r>
    <s v="CT2017"/>
    <s v="Colcom Foundation_Lutheran Service Society of Western Pennsylvania2011250"/>
    <x v="1"/>
    <x v="474"/>
    <x v="204"/>
    <x v="26"/>
    <m/>
    <x v="1"/>
    <x v="1"/>
    <m/>
  </r>
  <r>
    <s v="CT2017"/>
    <s v="Colcom Foundation_McKean County Conservation District201123600"/>
    <x v="1"/>
    <x v="475"/>
    <x v="205"/>
    <x v="26"/>
    <m/>
    <x v="1"/>
    <x v="1"/>
    <m/>
  </r>
  <r>
    <s v="CT2017"/>
    <s v="Colcom Foundation_Mount Washington Community Development Corporation201110000"/>
    <x v="1"/>
    <x v="429"/>
    <x v="10"/>
    <x v="26"/>
    <m/>
    <x v="1"/>
    <x v="1"/>
    <m/>
  </r>
  <r>
    <s v="CT2017"/>
    <s v="Colcom Foundation_Mount Washington Community Development Corporation201150000"/>
    <x v="1"/>
    <x v="429"/>
    <x v="7"/>
    <x v="26"/>
    <m/>
    <x v="1"/>
    <x v="1"/>
    <m/>
  </r>
  <r>
    <s v="CT2017"/>
    <s v="Colcom Foundation_Mountain Watershed Association2011100000"/>
    <x v="1"/>
    <x v="170"/>
    <x v="0"/>
    <x v="26"/>
    <m/>
    <x v="1"/>
    <x v="1"/>
    <m/>
  </r>
  <r>
    <s v="CT2017"/>
    <s v="Colcom Foundation_Mountain Watershed Association201125000"/>
    <x v="1"/>
    <x v="170"/>
    <x v="6"/>
    <x v="26"/>
    <m/>
    <x v="1"/>
    <x v="1"/>
    <m/>
  </r>
  <r>
    <s v="CT2017"/>
    <s v="Colcom Foundation_National Aviary in Pittsburgh201150000"/>
    <x v="1"/>
    <x v="258"/>
    <x v="7"/>
    <x v="26"/>
    <m/>
    <x v="1"/>
    <x v="1"/>
    <m/>
  </r>
  <r>
    <s v="CT2017"/>
    <s v="Colcom Foundation_National Aviary in Pittsburgh201150000"/>
    <x v="1"/>
    <x v="258"/>
    <x v="7"/>
    <x v="26"/>
    <m/>
    <x v="1"/>
    <x v="1"/>
    <m/>
  </r>
  <r>
    <s v="CT2017"/>
    <s v="Colcom Foundation_National Tropical Botanical Garden2011150000"/>
    <x v="1"/>
    <x v="383"/>
    <x v="23"/>
    <x v="26"/>
    <m/>
    <x v="1"/>
    <x v="1"/>
    <m/>
  </r>
  <r>
    <s v="CT2017"/>
    <s v="Colcom Foundation_Negative Population Growth201150000"/>
    <x v="1"/>
    <x v="363"/>
    <x v="7"/>
    <x v="26"/>
    <m/>
    <x v="2"/>
    <x v="0"/>
    <m/>
  </r>
  <r>
    <s v="CT2017"/>
    <s v="Colcom Foundation_North Side Industrial Development Company201175000"/>
    <x v="1"/>
    <x v="476"/>
    <x v="8"/>
    <x v="26"/>
    <m/>
    <x v="1"/>
    <x v="2"/>
    <m/>
  </r>
  <r>
    <s v="CT2017"/>
    <s v="Colcom Foundation_Northside Leadership Conference2011100000"/>
    <x v="1"/>
    <x v="171"/>
    <x v="0"/>
    <x v="26"/>
    <m/>
    <x v="1"/>
    <x v="1"/>
    <m/>
  </r>
  <r>
    <s v="CT2017"/>
    <s v="Colcom Foundation_Northside Leadership Conference2011150000"/>
    <x v="1"/>
    <x v="171"/>
    <x v="23"/>
    <x v="26"/>
    <m/>
    <x v="1"/>
    <x v="1"/>
    <m/>
  </r>
  <r>
    <s v="CT2017"/>
    <s v="Colcom Foundation_NumbersUSA20111200000"/>
    <x v="1"/>
    <x v="371"/>
    <x v="173"/>
    <x v="26"/>
    <m/>
    <x v="2"/>
    <x v="0"/>
    <m/>
  </r>
  <r>
    <s v="CT2017"/>
    <s v="Colcom Foundation_NumbersUSA2011150000"/>
    <x v="1"/>
    <x v="371"/>
    <x v="23"/>
    <x v="26"/>
    <m/>
    <x v="2"/>
    <x v="0"/>
    <m/>
  </r>
  <r>
    <s v="CT2017"/>
    <s v="Colcom Foundation_NumbersUSA2011300000"/>
    <x v="1"/>
    <x v="371"/>
    <x v="28"/>
    <x v="26"/>
    <m/>
    <x v="2"/>
    <x v="0"/>
    <m/>
  </r>
  <r>
    <s v="CT2017"/>
    <s v="Colcom Foundation_NumbersUSA201145000"/>
    <x v="1"/>
    <x v="371"/>
    <x v="54"/>
    <x v="26"/>
    <m/>
    <x v="2"/>
    <x v="0"/>
    <m/>
  </r>
  <r>
    <s v="CT2017"/>
    <s v="Colcom Foundation_NumbersUSA2011500000"/>
    <x v="1"/>
    <x v="371"/>
    <x v="45"/>
    <x v="26"/>
    <m/>
    <x v="2"/>
    <x v="0"/>
    <m/>
  </r>
  <r>
    <s v="CT2017"/>
    <s v="Colcom Foundation_NumbersUSA2011901069"/>
    <x v="1"/>
    <x v="371"/>
    <x v="199"/>
    <x v="26"/>
    <m/>
    <x v="2"/>
    <x v="0"/>
    <m/>
  </r>
  <r>
    <s v="CT2017"/>
    <s v="Colcom Foundation_PennEnvironment Research &amp; Policy Center2011100000"/>
    <x v="1"/>
    <x v="431"/>
    <x v="0"/>
    <x v="26"/>
    <m/>
    <x v="1"/>
    <x v="1"/>
    <m/>
  </r>
  <r>
    <s v="CT2017"/>
    <s v="Colcom Foundation_PennFuture201174000"/>
    <x v="1"/>
    <x v="477"/>
    <x v="206"/>
    <x v="26"/>
    <m/>
    <x v="1"/>
    <x v="1"/>
    <m/>
  </r>
  <r>
    <s v="CT2017"/>
    <s v="Colcom Foundation_Pennsylvania Association for Sustainable Agriculture201150000"/>
    <x v="1"/>
    <x v="478"/>
    <x v="7"/>
    <x v="26"/>
    <m/>
    <x v="1"/>
    <x v="1"/>
    <m/>
  </r>
  <r>
    <s v="CT2017"/>
    <s v="Colcom Foundation_Pennsylvania Environmental Council2011200000"/>
    <x v="1"/>
    <x v="372"/>
    <x v="24"/>
    <x v="26"/>
    <m/>
    <x v="1"/>
    <x v="1"/>
    <m/>
  </r>
  <r>
    <s v="CT2017"/>
    <s v="Colcom Foundation_Pennsylvania Environmental Council2011250000"/>
    <x v="1"/>
    <x v="372"/>
    <x v="31"/>
    <x v="26"/>
    <m/>
    <x v="1"/>
    <x v="1"/>
    <m/>
  </r>
  <r>
    <s v="CT2017"/>
    <s v="Colcom Foundation_Pennsylvania Environmental Council2011250000"/>
    <x v="1"/>
    <x v="372"/>
    <x v="31"/>
    <x v="26"/>
    <m/>
    <x v="1"/>
    <x v="1"/>
    <m/>
  </r>
  <r>
    <s v="CT2017"/>
    <s v="Colcom Foundation_Pennsylvania Environmental Council2011375000"/>
    <x v="1"/>
    <x v="372"/>
    <x v="72"/>
    <x v="26"/>
    <m/>
    <x v="1"/>
    <x v="1"/>
    <m/>
  </r>
  <r>
    <s v="CT2017"/>
    <s v="Colcom Foundation_Pennsylvania Institute for Conservation Education201110000"/>
    <x v="1"/>
    <x v="479"/>
    <x v="10"/>
    <x v="26"/>
    <m/>
    <x v="1"/>
    <x v="1"/>
    <m/>
  </r>
  <r>
    <s v="CT2017"/>
    <s v="Colcom Foundation_Pennsylvania Resources Council2011100000"/>
    <x v="1"/>
    <x v="432"/>
    <x v="0"/>
    <x v="26"/>
    <m/>
    <x v="1"/>
    <x v="1"/>
    <m/>
  </r>
  <r>
    <s v="CT2017"/>
    <s v="Colcom Foundation_Pennsylvania Resources Council201115000"/>
    <x v="1"/>
    <x v="432"/>
    <x v="13"/>
    <x v="26"/>
    <m/>
    <x v="1"/>
    <x v="1"/>
    <m/>
  </r>
  <r>
    <s v="CT2017"/>
    <s v="Colcom Foundation_Pennsylvania State University2011100000"/>
    <x v="1"/>
    <x v="83"/>
    <x v="0"/>
    <x v="26"/>
    <m/>
    <x v="1"/>
    <x v="2"/>
    <m/>
  </r>
  <r>
    <s v="CT2017"/>
    <s v="Colcom Foundation_Persephone Productions2011197000"/>
    <x v="1"/>
    <x v="395"/>
    <x v="207"/>
    <x v="26"/>
    <m/>
    <x v="1"/>
    <x v="1"/>
    <m/>
  </r>
  <r>
    <s v="CT2017"/>
    <s v="Colcom Foundation_Philanthropy Roundtable20115000"/>
    <x v="1"/>
    <x v="80"/>
    <x v="4"/>
    <x v="26"/>
    <m/>
    <x v="2"/>
    <x v="0"/>
    <m/>
  </r>
  <r>
    <s v="CT2017"/>
    <s v="Colcom Foundation_Pittsburgh Community Broadcasting Corporation201165000"/>
    <x v="1"/>
    <x v="480"/>
    <x v="41"/>
    <x v="26"/>
    <m/>
    <x v="1"/>
    <x v="1"/>
    <m/>
  </r>
  <r>
    <s v="CT2017"/>
    <s v="Colcom Foundation_Pittsburgh Cultural Trust201115000"/>
    <x v="1"/>
    <x v="412"/>
    <x v="13"/>
    <x v="26"/>
    <m/>
    <x v="1"/>
    <x v="1"/>
    <m/>
  </r>
  <r>
    <s v="CT2017"/>
    <s v="Colcom Foundation_Pittsburgh Cultural Trust201120000"/>
    <x v="1"/>
    <x v="412"/>
    <x v="15"/>
    <x v="26"/>
    <m/>
    <x v="1"/>
    <x v="1"/>
    <m/>
  </r>
  <r>
    <s v="CT2017"/>
    <s v="Colcom Foundation_Pittsburgh Entertainment Project2011100000"/>
    <x v="1"/>
    <x v="396"/>
    <x v="0"/>
    <x v="26"/>
    <m/>
    <x v="1"/>
    <x v="1"/>
    <m/>
  </r>
  <r>
    <s v="CT2017"/>
    <s v="Colcom Foundation_Population Media Center201120000"/>
    <x v="1"/>
    <x v="433"/>
    <x v="15"/>
    <x v="26"/>
    <m/>
    <x v="2"/>
    <x v="2"/>
    <m/>
  </r>
  <r>
    <s v="CT2017"/>
    <s v="Colcom Foundation_Population Media Center201125000"/>
    <x v="1"/>
    <x v="433"/>
    <x v="6"/>
    <x v="26"/>
    <m/>
    <x v="2"/>
    <x v="2"/>
    <m/>
  </r>
  <r>
    <s v="CT2017"/>
    <s v="Colcom Foundation_Population Media Center201150000"/>
    <x v="1"/>
    <x v="433"/>
    <x v="7"/>
    <x v="26"/>
    <m/>
    <x v="2"/>
    <x v="2"/>
    <m/>
  </r>
  <r>
    <s v="CT2017"/>
    <s v="Colcom Foundation_Port Authority of Allegheny County2011350000"/>
    <x v="1"/>
    <x v="481"/>
    <x v="113"/>
    <x v="26"/>
    <m/>
    <x v="1"/>
    <x v="1"/>
    <m/>
  </r>
  <r>
    <s v="CT2017"/>
    <s v="Colcom Foundation_Potter County Conservation District201148000"/>
    <x v="1"/>
    <x v="482"/>
    <x v="96"/>
    <x v="26"/>
    <m/>
    <x v="1"/>
    <x v="1"/>
    <m/>
  </r>
  <r>
    <s v="CT2017"/>
    <s v="Colcom Foundation_Progressives for Immigration Reform2011225000"/>
    <x v="1"/>
    <x v="444"/>
    <x v="14"/>
    <x v="26"/>
    <m/>
    <x v="2"/>
    <x v="0"/>
    <m/>
  </r>
  <r>
    <s v="CT2017"/>
    <s v="Colcom Foundation_Progressives for Immigration Reform201125000"/>
    <x v="1"/>
    <x v="444"/>
    <x v="6"/>
    <x v="26"/>
    <m/>
    <x v="2"/>
    <x v="0"/>
    <m/>
  </r>
  <r>
    <s v="CT2017"/>
    <s v="Colcom Foundation_Rachel Carson Homestead Association201150000"/>
    <x v="1"/>
    <x v="445"/>
    <x v="7"/>
    <x v="26"/>
    <m/>
    <x v="1"/>
    <x v="1"/>
    <m/>
  </r>
  <r>
    <s v="CT2017"/>
    <s v="Colcom Foundation_Regional Trail Corporation2011500000"/>
    <x v="1"/>
    <x v="301"/>
    <x v="45"/>
    <x v="26"/>
    <m/>
    <x v="1"/>
    <x v="1"/>
    <m/>
  </r>
  <r>
    <s v="CT2017"/>
    <s v="Colcom Foundation_Robert Morris University201115000"/>
    <x v="1"/>
    <x v="434"/>
    <x v="13"/>
    <x v="26"/>
    <m/>
    <x v="1"/>
    <x v="2"/>
    <m/>
  </r>
  <r>
    <s v="CT2017"/>
    <s v="Colcom Foundation_Skytruth201133450"/>
    <x v="1"/>
    <x v="483"/>
    <x v="208"/>
    <x v="26"/>
    <m/>
    <x v="1"/>
    <x v="2"/>
    <m/>
  </r>
  <r>
    <s v="CT2017"/>
    <s v="Colcom Foundation_Southern Alleghenies Conservancy2011200000"/>
    <x v="1"/>
    <x v="484"/>
    <x v="24"/>
    <x v="26"/>
    <m/>
    <x v="1"/>
    <x v="1"/>
    <m/>
  </r>
  <r>
    <s v="CT2017"/>
    <s v="Colcom Foundation_Sports &amp; Exhibition Authority of Pittsburgh and Allegheny County201120899"/>
    <x v="1"/>
    <x v="448"/>
    <x v="209"/>
    <x v="26"/>
    <m/>
    <x v="1"/>
    <x v="1"/>
    <m/>
  </r>
  <r>
    <s v="CT2017"/>
    <s v="Colcom Foundation_Steel City Rowing Club201150000"/>
    <x v="1"/>
    <x v="435"/>
    <x v="7"/>
    <x v="26"/>
    <m/>
    <x v="1"/>
    <x v="1"/>
    <m/>
  </r>
  <r>
    <s v="CT2017"/>
    <s v="Colcom Foundation_Student Conservation Association2011100000"/>
    <x v="1"/>
    <x v="187"/>
    <x v="0"/>
    <x v="26"/>
    <m/>
    <x v="1"/>
    <x v="1"/>
    <m/>
  </r>
  <r>
    <s v="CT2017"/>
    <s v="Colcom Foundation_The Clifton Institute2011248000"/>
    <x v="1"/>
    <x v="399"/>
    <x v="210"/>
    <x v="26"/>
    <m/>
    <x v="2"/>
    <x v="2"/>
    <m/>
  </r>
  <r>
    <s v="CT2017"/>
    <s v="Colcom Foundation_The Conservation Fund2011100000"/>
    <x v="1"/>
    <x v="384"/>
    <x v="0"/>
    <x v="26"/>
    <m/>
    <x v="1"/>
    <x v="1"/>
    <m/>
  </r>
  <r>
    <s v="CT2017"/>
    <s v="Colcom Foundation_The Foundation Endowment201140000"/>
    <x v="1"/>
    <x v="365"/>
    <x v="17"/>
    <x v="26"/>
    <m/>
    <x v="1"/>
    <x v="2"/>
    <m/>
  </r>
  <r>
    <s v="CT2017"/>
    <s v="Colcom Foundation_The Nature Conservancy2011150000"/>
    <x v="1"/>
    <x v="485"/>
    <x v="23"/>
    <x v="26"/>
    <m/>
    <x v="1"/>
    <x v="1"/>
    <m/>
  </r>
  <r>
    <s v="CT2017"/>
    <s v="Colcom Foundation_The Pittsburgh Three Rivers Regatta201145000"/>
    <x v="1"/>
    <x v="451"/>
    <x v="54"/>
    <x v="26"/>
    <m/>
    <x v="1"/>
    <x v="1"/>
    <m/>
  </r>
  <r>
    <s v="CT2017"/>
    <s v="Colcom Foundation_The Social Contract Press2011160000"/>
    <x v="1"/>
    <x v="366"/>
    <x v="57"/>
    <x v="26"/>
    <m/>
    <x v="3"/>
    <x v="0"/>
    <m/>
  </r>
  <r>
    <s v="CT2017"/>
    <s v="Colcom Foundation_The Social Contract Press201150000"/>
    <x v="1"/>
    <x v="366"/>
    <x v="7"/>
    <x v="26"/>
    <m/>
    <x v="3"/>
    <x v="0"/>
    <m/>
  </r>
  <r>
    <s v="CT2017"/>
    <s v="Colcom Foundation_University of California Davis201170000"/>
    <x v="1"/>
    <x v="379"/>
    <x v="50"/>
    <x v="26"/>
    <m/>
    <x v="1"/>
    <x v="2"/>
    <m/>
  </r>
  <r>
    <s v="CT2017"/>
    <s v="Colcom Foundation_Washington County Watershed Alliance201143500"/>
    <x v="1"/>
    <x v="486"/>
    <x v="211"/>
    <x v="26"/>
    <m/>
    <x v="1"/>
    <x v="1"/>
    <m/>
  </r>
  <r>
    <s v="CT2017"/>
    <s v="Colcom Foundation_West Virginia University201162000"/>
    <x v="1"/>
    <x v="487"/>
    <x v="43"/>
    <x v="26"/>
    <m/>
    <x v="1"/>
    <x v="2"/>
    <m/>
  </r>
  <r>
    <s v="CT2017"/>
    <s v="Colcom Foundation_Western Pennsylvania Conservancy2011164000"/>
    <x v="1"/>
    <x v="36"/>
    <x v="212"/>
    <x v="26"/>
    <m/>
    <x v="1"/>
    <x v="1"/>
    <m/>
  </r>
  <r>
    <s v="CT2017"/>
    <s v="Colcom Foundation_Western Pennsylvania Conservancy2011320000"/>
    <x v="1"/>
    <x v="36"/>
    <x v="213"/>
    <x v="26"/>
    <m/>
    <x v="1"/>
    <x v="1"/>
    <m/>
  </r>
  <r>
    <s v="CT2017"/>
    <s v="Colcom Foundation_Wheeling Jesuit University201119600"/>
    <x v="1"/>
    <x v="488"/>
    <x v="214"/>
    <x v="26"/>
    <m/>
    <x v="1"/>
    <x v="2"/>
    <m/>
  </r>
  <r>
    <s v="CT2017"/>
    <s v="Colcom Foundation_WNET201180000"/>
    <x v="1"/>
    <x v="489"/>
    <x v="19"/>
    <x v="26"/>
    <m/>
    <x v="1"/>
    <x v="1"/>
    <m/>
  </r>
  <r>
    <s v="CT2017"/>
    <s v="Colcom Foundation_WQED Multimedia2011195000"/>
    <x v="1"/>
    <x v="490"/>
    <x v="215"/>
    <x v="26"/>
    <m/>
    <x v="1"/>
    <x v="1"/>
    <m/>
  </r>
  <r>
    <s v="CT2017"/>
    <s v="Colcom Foundation_Zoological Society of Pittsburgh2011250000"/>
    <x v="1"/>
    <x v="368"/>
    <x v="31"/>
    <x v="26"/>
    <m/>
    <x v="1"/>
    <x v="1"/>
    <m/>
  </r>
  <r>
    <s v="CT2017"/>
    <s v="Colcom Foundation_Zoological Society of Pittsburgh2011300000"/>
    <x v="1"/>
    <x v="368"/>
    <x v="28"/>
    <x v="26"/>
    <m/>
    <x v="1"/>
    <x v="1"/>
    <m/>
  </r>
  <r>
    <s v="CT2017"/>
    <s v="Colcom Foundation_Allegheny CleanWays201250000"/>
    <x v="1"/>
    <x v="415"/>
    <x v="7"/>
    <x v="27"/>
    <m/>
    <x v="1"/>
    <x v="1"/>
    <m/>
  </r>
  <r>
    <s v="CT2017"/>
    <s v="Colcom Foundation_Allegheny Conference on Community Development2012100000"/>
    <x v="1"/>
    <x v="30"/>
    <x v="0"/>
    <x v="27"/>
    <m/>
    <x v="1"/>
    <x v="1"/>
    <m/>
  </r>
  <r>
    <s v="CT2017"/>
    <s v="Colcom Foundation_Allegheny Land Trust2012100000"/>
    <x v="1"/>
    <x v="404"/>
    <x v="0"/>
    <x v="27"/>
    <m/>
    <x v="1"/>
    <x v="1"/>
    <m/>
  </r>
  <r>
    <s v="CT2017"/>
    <s v="Colcom Foundation_Allegheny Land Trust201220000"/>
    <x v="1"/>
    <x v="404"/>
    <x v="15"/>
    <x v="27"/>
    <m/>
    <x v="1"/>
    <x v="1"/>
    <m/>
  </r>
  <r>
    <s v="CT2017"/>
    <s v="Colcom Foundation_Allegheny Land Trust201250000"/>
    <x v="1"/>
    <x v="404"/>
    <x v="7"/>
    <x v="27"/>
    <m/>
    <x v="1"/>
    <x v="1"/>
    <m/>
  </r>
  <r>
    <s v="CT2017"/>
    <s v="Colcom Foundation_American Immigration Control Foundation201240000"/>
    <x v="1"/>
    <x v="356"/>
    <x v="17"/>
    <x v="27"/>
    <m/>
    <x v="1"/>
    <x v="0"/>
    <m/>
  </r>
  <r>
    <s v="CT2017"/>
    <s v="Colcom Foundation_American National Red Cross2012150000"/>
    <x v="1"/>
    <x v="417"/>
    <x v="23"/>
    <x v="27"/>
    <m/>
    <x v="1"/>
    <x v="1"/>
    <m/>
  </r>
  <r>
    <s v="CT2017"/>
    <s v="Colcom Foundation_Bidwell Training Center201275000"/>
    <x v="1"/>
    <x v="181"/>
    <x v="8"/>
    <x v="27"/>
    <m/>
    <x v="1"/>
    <x v="1"/>
    <m/>
  </r>
  <r>
    <s v="CT2017"/>
    <s v="Colcom Foundation_Bike Pittsburgh201225000"/>
    <x v="1"/>
    <x v="491"/>
    <x v="6"/>
    <x v="27"/>
    <m/>
    <x v="1"/>
    <x v="1"/>
    <m/>
  </r>
  <r>
    <s v="CT2017"/>
    <s v="Colcom Foundation_Bike Pittsburgh201225000"/>
    <x v="1"/>
    <x v="491"/>
    <x v="6"/>
    <x v="27"/>
    <m/>
    <x v="1"/>
    <x v="1"/>
    <m/>
  </r>
  <r>
    <s v="CT2017"/>
    <s v="Colcom Foundation_Blue Planet United201235000"/>
    <x v="1"/>
    <x v="420"/>
    <x v="36"/>
    <x v="27"/>
    <m/>
    <x v="1"/>
    <x v="1"/>
    <m/>
  </r>
  <r>
    <s v="CT2017"/>
    <s v="Colcom Foundation_Californians for Population Stabilization2012100000"/>
    <x v="1"/>
    <x v="357"/>
    <x v="0"/>
    <x v="27"/>
    <m/>
    <x v="2"/>
    <x v="2"/>
    <m/>
  </r>
  <r>
    <s v="CT2017"/>
    <s v="Colcom Foundation_Californians for Population Stabilization2012110000"/>
    <x v="1"/>
    <x v="357"/>
    <x v="18"/>
    <x v="27"/>
    <m/>
    <x v="2"/>
    <x v="2"/>
    <m/>
  </r>
  <r>
    <s v="CT2017"/>
    <s v="Colcom Foundation_Californians for Population Stabilization2012150000"/>
    <x v="1"/>
    <x v="357"/>
    <x v="23"/>
    <x v="27"/>
    <m/>
    <x v="2"/>
    <x v="2"/>
    <m/>
  </r>
  <r>
    <s v="CT2017"/>
    <s v="Colcom Foundation_Californians for Population Stabilization2012300000"/>
    <x v="1"/>
    <x v="357"/>
    <x v="28"/>
    <x v="27"/>
    <m/>
    <x v="2"/>
    <x v="2"/>
    <m/>
  </r>
  <r>
    <s v="CT2017"/>
    <s v="Colcom Foundation_Californians for Population Stabilization201245000"/>
    <x v="1"/>
    <x v="357"/>
    <x v="54"/>
    <x v="27"/>
    <m/>
    <x v="2"/>
    <x v="2"/>
    <m/>
  </r>
  <r>
    <s v="CT2017"/>
    <s v="Colcom Foundation_Carnegie Institute2012117000"/>
    <x v="1"/>
    <x v="6"/>
    <x v="216"/>
    <x v="27"/>
    <m/>
    <x v="2"/>
    <x v="0"/>
    <m/>
  </r>
  <r>
    <s v="CT2017"/>
    <s v="Colcom Foundation_Carnegie Institute2012250000"/>
    <x v="1"/>
    <x v="6"/>
    <x v="31"/>
    <x v="27"/>
    <m/>
    <x v="2"/>
    <x v="0"/>
    <m/>
  </r>
  <r>
    <s v="CT2017"/>
    <s v="Colcom Foundation_Carnegie Library of Pittsburgh2012500"/>
    <x v="1"/>
    <x v="439"/>
    <x v="26"/>
    <x v="27"/>
    <m/>
    <x v="1"/>
    <x v="1"/>
    <m/>
  </r>
  <r>
    <s v="CT2017"/>
    <s v="Colcom Foundation_Carnegie Mellon University201241406"/>
    <x v="1"/>
    <x v="59"/>
    <x v="217"/>
    <x v="27"/>
    <m/>
    <x v="1"/>
    <x v="2"/>
    <m/>
  </r>
  <r>
    <s v="CT2017"/>
    <s v="Colcom Foundation_Carnegie Mellon University2012442200"/>
    <x v="1"/>
    <x v="59"/>
    <x v="171"/>
    <x v="27"/>
    <m/>
    <x v="1"/>
    <x v="2"/>
    <m/>
  </r>
  <r>
    <s v="CT2017"/>
    <s v="Colcom Foundation_Center for Coalfield Justice201260000"/>
    <x v="1"/>
    <x v="421"/>
    <x v="1"/>
    <x v="27"/>
    <m/>
    <x v="2"/>
    <x v="0"/>
    <m/>
  </r>
  <r>
    <s v="CT2017"/>
    <s v="Colcom Foundation_Center for Immigration Studies20121300000"/>
    <x v="1"/>
    <x v="359"/>
    <x v="218"/>
    <x v="27"/>
    <m/>
    <x v="2"/>
    <x v="0"/>
    <m/>
  </r>
  <r>
    <s v="CT2017"/>
    <s v="Colcom Foundation_Center for Immigration Studies201235000"/>
    <x v="1"/>
    <x v="359"/>
    <x v="36"/>
    <x v="27"/>
    <m/>
    <x v="2"/>
    <x v="0"/>
    <m/>
  </r>
  <r>
    <s v="CT2017"/>
    <s v="Colcom Foundation_Center for Immigration Studies201250000"/>
    <x v="1"/>
    <x v="359"/>
    <x v="7"/>
    <x v="27"/>
    <m/>
    <x v="2"/>
    <x v="0"/>
    <m/>
  </r>
  <r>
    <s v="CT2017"/>
    <s v="Colcom Foundation_Citizens Coal Council201250000"/>
    <x v="1"/>
    <x v="440"/>
    <x v="7"/>
    <x v="27"/>
    <m/>
    <x v="2"/>
    <x v="0"/>
    <m/>
  </r>
  <r>
    <s v="CT2017"/>
    <s v="Colcom Foundation_Clean Air Council2012100000"/>
    <x v="1"/>
    <x v="456"/>
    <x v="0"/>
    <x v="27"/>
    <m/>
    <x v="1"/>
    <x v="2"/>
    <m/>
  </r>
  <r>
    <s v="CT2017"/>
    <s v="Colcom Foundation_Coalition for a Secure Driver's License2012250000"/>
    <x v="1"/>
    <x v="406"/>
    <x v="31"/>
    <x v="27"/>
    <m/>
    <x v="1"/>
    <x v="1"/>
    <m/>
  </r>
  <r>
    <s v="CT2017"/>
    <s v="Colcom Foundation_Community Environmental Legal Defense Fund2012100000"/>
    <x v="1"/>
    <x v="441"/>
    <x v="0"/>
    <x v="27"/>
    <m/>
    <x v="2"/>
    <x v="2"/>
    <m/>
  </r>
  <r>
    <s v="CT2017"/>
    <s v="Colcom Foundation_Compassion &amp; Choices201231000"/>
    <x v="1"/>
    <x v="423"/>
    <x v="67"/>
    <x v="27"/>
    <m/>
    <x v="1"/>
    <x v="1"/>
    <m/>
  </r>
  <r>
    <s v="CT2017"/>
    <s v="Colcom Foundation_Conservancy of Southwest Florida201245000"/>
    <x v="1"/>
    <x v="458"/>
    <x v="54"/>
    <x v="27"/>
    <m/>
    <x v="1"/>
    <x v="1"/>
    <m/>
  </r>
  <r>
    <s v="CT2017"/>
    <s v="Colcom Foundation_Council on Foundations201211667"/>
    <x v="1"/>
    <x v="492"/>
    <x v="219"/>
    <x v="27"/>
    <m/>
    <x v="2"/>
    <x v="2"/>
    <m/>
  </r>
  <r>
    <s v="CT2017"/>
    <s v="Colcom Foundation_Council on Foundations201235000"/>
    <x v="1"/>
    <x v="492"/>
    <x v="36"/>
    <x v="27"/>
    <m/>
    <x v="2"/>
    <x v="2"/>
    <m/>
  </r>
  <r>
    <s v="CT2017"/>
    <s v="Colcom Foundation_Downtown Management Organization2012535000"/>
    <x v="1"/>
    <x v="387"/>
    <x v="220"/>
    <x v="27"/>
    <m/>
    <x v="1"/>
    <x v="1"/>
    <m/>
  </r>
  <r>
    <s v="CT2017"/>
    <s v="Colcom Foundation_Downtown Management Organization201255100"/>
    <x v="1"/>
    <x v="387"/>
    <x v="221"/>
    <x v="27"/>
    <m/>
    <x v="1"/>
    <x v="1"/>
    <m/>
  </r>
  <r>
    <s v="CT2017"/>
    <s v="Colcom Foundation_Duquesne University2012134820"/>
    <x v="1"/>
    <x v="7"/>
    <x v="222"/>
    <x v="27"/>
    <m/>
    <x v="1"/>
    <x v="2"/>
    <m/>
  </r>
  <r>
    <s v="CT2017"/>
    <s v="Colcom Foundation_Environment America Research &amp; Policy Center20122300000"/>
    <x v="1"/>
    <x v="493"/>
    <x v="223"/>
    <x v="27"/>
    <m/>
    <x v="1"/>
    <x v="1"/>
    <m/>
  </r>
  <r>
    <s v="CT2017"/>
    <s v="Colcom Foundation_Environment America Research &amp; Policy Center201224500"/>
    <x v="1"/>
    <x v="493"/>
    <x v="224"/>
    <x v="27"/>
    <m/>
    <x v="1"/>
    <x v="1"/>
    <m/>
  </r>
  <r>
    <s v="CT2017"/>
    <s v="Colcom Foundation_Environment America Research &amp; Policy Center2012370000"/>
    <x v="1"/>
    <x v="493"/>
    <x v="225"/>
    <x v="27"/>
    <m/>
    <x v="1"/>
    <x v="1"/>
    <m/>
  </r>
  <r>
    <s v="CT2017"/>
    <s v="Colcom Foundation_Environment America Research &amp; Policy Center201250000"/>
    <x v="1"/>
    <x v="493"/>
    <x v="7"/>
    <x v="27"/>
    <m/>
    <x v="1"/>
    <x v="1"/>
    <m/>
  </r>
  <r>
    <s v="CT2017"/>
    <s v="Colcom Foundation_Environment America Research &amp; Policy Center2012800000"/>
    <x v="1"/>
    <x v="493"/>
    <x v="136"/>
    <x v="27"/>
    <m/>
    <x v="1"/>
    <x v="1"/>
    <m/>
  </r>
  <r>
    <s v="CT2017"/>
    <s v="Colcom Foundation_Environment America Research &amp; Policy Center201295000"/>
    <x v="1"/>
    <x v="493"/>
    <x v="97"/>
    <x v="27"/>
    <m/>
    <x v="1"/>
    <x v="1"/>
    <m/>
  </r>
  <r>
    <s v="CT2017"/>
    <s v="Colcom Foundation_Fort Ligonier2012175000"/>
    <x v="1"/>
    <x v="378"/>
    <x v="172"/>
    <x v="27"/>
    <m/>
    <x v="1"/>
    <x v="1"/>
    <m/>
  </r>
  <r>
    <s v="CT2017"/>
    <s v="Colcom Foundation_Foundation Center201211500"/>
    <x v="1"/>
    <x v="388"/>
    <x v="74"/>
    <x v="27"/>
    <m/>
    <x v="1"/>
    <x v="1"/>
    <m/>
  </r>
  <r>
    <s v="CT2017"/>
    <s v="Colcom Foundation_Friends of the Riverfront2012100000"/>
    <x v="1"/>
    <x v="466"/>
    <x v="0"/>
    <x v="27"/>
    <m/>
    <x v="1"/>
    <x v="1"/>
    <m/>
  </r>
  <r>
    <s v="CT2017"/>
    <s v="Colcom Foundation_Friends of the Riverfront2012100000"/>
    <x v="1"/>
    <x v="466"/>
    <x v="0"/>
    <x v="27"/>
    <m/>
    <x v="1"/>
    <x v="1"/>
    <m/>
  </r>
  <r>
    <s v="CT2017"/>
    <s v="Colcom Foundation_Friends of the Riverfront2012106000"/>
    <x v="1"/>
    <x v="466"/>
    <x v="226"/>
    <x v="27"/>
    <m/>
    <x v="1"/>
    <x v="1"/>
    <m/>
  </r>
  <r>
    <s v="CT2017"/>
    <s v="Colcom Foundation_Friends of the Riverfront2012150000"/>
    <x v="1"/>
    <x v="466"/>
    <x v="23"/>
    <x v="27"/>
    <m/>
    <x v="1"/>
    <x v="1"/>
    <m/>
  </r>
  <r>
    <s v="CT2017"/>
    <s v="Colcom Foundation_Grantmakers of Western Pennsylvania201221000"/>
    <x v="1"/>
    <x v="389"/>
    <x v="227"/>
    <x v="27"/>
    <m/>
    <x v="1"/>
    <x v="2"/>
    <m/>
  </r>
  <r>
    <s v="CT2017"/>
    <s v="Colcom Foundation_Immigration Reform Law Institute2012700000"/>
    <x v="1"/>
    <x v="390"/>
    <x v="228"/>
    <x v="27"/>
    <m/>
    <x v="1"/>
    <x v="0"/>
    <m/>
  </r>
  <r>
    <s v="CT2017"/>
    <s v="Colcom Foundation_Lawrenceville Development Corporation201210000"/>
    <x v="1"/>
    <x v="494"/>
    <x v="10"/>
    <x v="27"/>
    <m/>
    <x v="1"/>
    <x v="1"/>
    <m/>
  </r>
  <r>
    <s v="CT2017"/>
    <s v="Colcom Foundation_Migration Dialogue201265000"/>
    <x v="1"/>
    <x v="495"/>
    <x v="41"/>
    <x v="27"/>
    <m/>
    <x v="1"/>
    <x v="2"/>
    <m/>
  </r>
  <r>
    <s v="CT2017"/>
    <s v="Colcom Foundation_Mount Washington Community Development Corporation201210000"/>
    <x v="1"/>
    <x v="429"/>
    <x v="10"/>
    <x v="27"/>
    <m/>
    <x v="1"/>
    <x v="1"/>
    <m/>
  </r>
  <r>
    <s v="CT2017"/>
    <s v="Colcom Foundation_Mountain Watershed Association201250000"/>
    <x v="1"/>
    <x v="170"/>
    <x v="7"/>
    <x v="27"/>
    <m/>
    <x v="1"/>
    <x v="1"/>
    <m/>
  </r>
  <r>
    <s v="CT2017"/>
    <s v="Colcom Foundation_National Aviary in Pittsburgh201250000"/>
    <x v="1"/>
    <x v="258"/>
    <x v="7"/>
    <x v="27"/>
    <m/>
    <x v="1"/>
    <x v="1"/>
    <m/>
  </r>
  <r>
    <s v="CT2017"/>
    <s v="Colcom Foundation_National Tropical Botanical Garden2012150000"/>
    <x v="1"/>
    <x v="383"/>
    <x v="23"/>
    <x v="27"/>
    <m/>
    <x v="1"/>
    <x v="1"/>
    <m/>
  </r>
  <r>
    <s v="CT2017"/>
    <s v="Colcom Foundation_Negative Population Growth201250000"/>
    <x v="1"/>
    <x v="363"/>
    <x v="7"/>
    <x v="27"/>
    <m/>
    <x v="2"/>
    <x v="0"/>
    <m/>
  </r>
  <r>
    <s v="CT2017"/>
    <s v="Colcom Foundation_North County Trail Associations201233000"/>
    <x v="1"/>
    <x v="430"/>
    <x v="170"/>
    <x v="27"/>
    <m/>
    <x v="1"/>
    <x v="1"/>
    <m/>
  </r>
  <r>
    <s v="CT2017"/>
    <s v="Colcom Foundation_NumbersUSA2012100000"/>
    <x v="1"/>
    <x v="371"/>
    <x v="0"/>
    <x v="27"/>
    <m/>
    <x v="2"/>
    <x v="0"/>
    <m/>
  </r>
  <r>
    <s v="CT2017"/>
    <s v="Colcom Foundation_NumbersUSA20122235000"/>
    <x v="1"/>
    <x v="371"/>
    <x v="229"/>
    <x v="27"/>
    <m/>
    <x v="2"/>
    <x v="0"/>
    <m/>
  </r>
  <r>
    <s v="CT2017"/>
    <s v="Colcom Foundation_NumbersUSA2012235000"/>
    <x v="1"/>
    <x v="371"/>
    <x v="230"/>
    <x v="27"/>
    <m/>
    <x v="2"/>
    <x v="0"/>
    <m/>
  </r>
  <r>
    <s v="CT2017"/>
    <s v="Colcom Foundation_NumbersUSA2012370000"/>
    <x v="1"/>
    <x v="371"/>
    <x v="225"/>
    <x v="27"/>
    <m/>
    <x v="2"/>
    <x v="0"/>
    <m/>
  </r>
  <r>
    <s v="CT2017"/>
    <s v="Colcom Foundation_NumbersUSA2012800000"/>
    <x v="1"/>
    <x v="371"/>
    <x v="136"/>
    <x v="27"/>
    <m/>
    <x v="2"/>
    <x v="0"/>
    <m/>
  </r>
  <r>
    <s v="CT2017"/>
    <s v="Colcom Foundation_Ohio River Valley Water Sanitation Commission201230000"/>
    <x v="1"/>
    <x v="496"/>
    <x v="16"/>
    <x v="27"/>
    <m/>
    <x v="1"/>
    <x v="1"/>
    <m/>
  </r>
  <r>
    <s v="CT2017"/>
    <s v="Colcom Foundation_PennEnvironment Research &amp; Policy Center2012100000"/>
    <x v="1"/>
    <x v="431"/>
    <x v="0"/>
    <x v="27"/>
    <m/>
    <x v="1"/>
    <x v="1"/>
    <m/>
  </r>
  <r>
    <s v="CT2017"/>
    <s v="Colcom Foundation_Pennsylvania Environmental Council2012250000"/>
    <x v="1"/>
    <x v="372"/>
    <x v="31"/>
    <x v="27"/>
    <m/>
    <x v="1"/>
    <x v="1"/>
    <m/>
  </r>
  <r>
    <s v="CT2017"/>
    <s v="Colcom Foundation_Pennsylvania Environmental Council2012250000"/>
    <x v="1"/>
    <x v="372"/>
    <x v="31"/>
    <x v="27"/>
    <m/>
    <x v="1"/>
    <x v="1"/>
    <m/>
  </r>
  <r>
    <s v="CT2017"/>
    <s v="Colcom Foundation_Pennsylvania Resources Council201210000"/>
    <x v="1"/>
    <x v="432"/>
    <x v="10"/>
    <x v="27"/>
    <m/>
    <x v="1"/>
    <x v="1"/>
    <m/>
  </r>
  <r>
    <s v="CT2017"/>
    <s v="Colcom Foundation_Pennsylvania Resources Council2012100000"/>
    <x v="1"/>
    <x v="432"/>
    <x v="0"/>
    <x v="27"/>
    <m/>
    <x v="1"/>
    <x v="1"/>
    <m/>
  </r>
  <r>
    <s v="CT2017"/>
    <s v="Colcom Foundation_Pennsylvania Resources Council2012140000"/>
    <x v="1"/>
    <x v="432"/>
    <x v="139"/>
    <x v="27"/>
    <m/>
    <x v="1"/>
    <x v="1"/>
    <m/>
  </r>
  <r>
    <s v="CT2017"/>
    <s v="Colcom Foundation_Pennsylvania Resources Council201245000"/>
    <x v="1"/>
    <x v="432"/>
    <x v="54"/>
    <x v="27"/>
    <m/>
    <x v="1"/>
    <x v="1"/>
    <m/>
  </r>
  <r>
    <s v="CT2017"/>
    <s v="Colcom Foundation_Pennsylvania State University2012405000"/>
    <x v="1"/>
    <x v="83"/>
    <x v="154"/>
    <x v="27"/>
    <m/>
    <x v="1"/>
    <x v="2"/>
    <m/>
  </r>
  <r>
    <s v="CT2017"/>
    <s v="Colcom Foundation_Persephone Productions2012197000"/>
    <x v="1"/>
    <x v="395"/>
    <x v="207"/>
    <x v="27"/>
    <m/>
    <x v="1"/>
    <x v="1"/>
    <m/>
  </r>
  <r>
    <s v="CT2017"/>
    <s v="Colcom Foundation_Philanthropy Roundtable20125000"/>
    <x v="1"/>
    <x v="80"/>
    <x v="4"/>
    <x v="27"/>
    <m/>
    <x v="2"/>
    <x v="0"/>
    <m/>
  </r>
  <r>
    <s v="CT2017"/>
    <s v="Colcom Foundation_Phipps Conservatory and Botanical Gardens2012100000"/>
    <x v="1"/>
    <x v="411"/>
    <x v="0"/>
    <x v="27"/>
    <m/>
    <x v="1"/>
    <x v="1"/>
    <m/>
  </r>
  <r>
    <s v="CT2017"/>
    <s v="Colcom Foundation_Phipps Conservatory and Botanical Gardens2012100000"/>
    <x v="1"/>
    <x v="411"/>
    <x v="0"/>
    <x v="27"/>
    <m/>
    <x v="1"/>
    <x v="1"/>
    <m/>
  </r>
  <r>
    <s v="CT2017"/>
    <s v="Colcom Foundation_Pittsburgh Cultural Trust201210000"/>
    <x v="1"/>
    <x v="412"/>
    <x v="10"/>
    <x v="27"/>
    <m/>
    <x v="1"/>
    <x v="1"/>
    <m/>
  </r>
  <r>
    <s v="CT2017"/>
    <s v="Colcom Foundation_Pittsburgh Cultural Trust201225000"/>
    <x v="1"/>
    <x v="412"/>
    <x v="6"/>
    <x v="27"/>
    <m/>
    <x v="1"/>
    <x v="1"/>
    <m/>
  </r>
  <r>
    <s v="CT2017"/>
    <s v="Colcom Foundation_Pittsburgh Cultural Trust201233500"/>
    <x v="1"/>
    <x v="412"/>
    <x v="9"/>
    <x v="27"/>
    <m/>
    <x v="1"/>
    <x v="1"/>
    <m/>
  </r>
  <r>
    <s v="CT2017"/>
    <s v="Colcom Foundation_Pittsburgh Cultural Trust201250000"/>
    <x v="1"/>
    <x v="412"/>
    <x v="7"/>
    <x v="27"/>
    <m/>
    <x v="1"/>
    <x v="1"/>
    <m/>
  </r>
  <r>
    <s v="CT2017"/>
    <s v="Colcom Foundation_Pittsburgh Cultural Trust20126000"/>
    <x v="1"/>
    <x v="412"/>
    <x v="20"/>
    <x v="27"/>
    <m/>
    <x v="1"/>
    <x v="1"/>
    <m/>
  </r>
  <r>
    <s v="CT2017"/>
    <s v="Colcom Foundation_Pittsburgh Cultural Trust20129500"/>
    <x v="1"/>
    <x v="412"/>
    <x v="231"/>
    <x v="27"/>
    <m/>
    <x v="1"/>
    <x v="1"/>
    <m/>
  </r>
  <r>
    <s v="CT2017"/>
    <s v="Colcom Foundation_Population Media Center2012200000"/>
    <x v="1"/>
    <x v="433"/>
    <x v="24"/>
    <x v="27"/>
    <m/>
    <x v="2"/>
    <x v="2"/>
    <m/>
  </r>
  <r>
    <s v="CT2017"/>
    <s v="Colcom Foundation_Population Media Center201250000"/>
    <x v="1"/>
    <x v="433"/>
    <x v="7"/>
    <x v="27"/>
    <m/>
    <x v="2"/>
    <x v="2"/>
    <m/>
  </r>
  <r>
    <s v="CT2017"/>
    <s v="Colcom Foundation_Progressives for Immigration Reform2012275000"/>
    <x v="1"/>
    <x v="444"/>
    <x v="101"/>
    <x v="27"/>
    <m/>
    <x v="2"/>
    <x v="0"/>
    <m/>
  </r>
  <r>
    <s v="CT2017"/>
    <s v="Colcom Foundation_Progressives for Immigration Reform201250000"/>
    <x v="1"/>
    <x v="444"/>
    <x v="7"/>
    <x v="27"/>
    <m/>
    <x v="2"/>
    <x v="0"/>
    <m/>
  </r>
  <r>
    <s v="CT2017"/>
    <s v="Colcom Foundation_Robert Morris University201225000"/>
    <x v="1"/>
    <x v="434"/>
    <x v="6"/>
    <x v="27"/>
    <m/>
    <x v="1"/>
    <x v="2"/>
    <m/>
  </r>
  <r>
    <s v="CT2017"/>
    <s v="Colcom Foundation_Skytruth201250000"/>
    <x v="1"/>
    <x v="483"/>
    <x v="7"/>
    <x v="27"/>
    <m/>
    <x v="1"/>
    <x v="2"/>
    <m/>
  </r>
  <r>
    <s v="CT2017"/>
    <s v="Colcom Foundation_Southern Alleghenies Museum of Art201250000"/>
    <x v="1"/>
    <x v="344"/>
    <x v="7"/>
    <x v="27"/>
    <m/>
    <x v="1"/>
    <x v="1"/>
    <m/>
  </r>
  <r>
    <s v="CT2017"/>
    <s v="Colcom Foundation_Sports &amp; Exhibition Authority of Pittsburgh and Allegheny County201225014"/>
    <x v="1"/>
    <x v="448"/>
    <x v="232"/>
    <x v="27"/>
    <m/>
    <x v="1"/>
    <x v="1"/>
    <m/>
  </r>
  <r>
    <s v="CT2017"/>
    <s v="Colcom Foundation_Student Conservation Association2012100000"/>
    <x v="1"/>
    <x v="187"/>
    <x v="0"/>
    <x v="27"/>
    <m/>
    <x v="1"/>
    <x v="1"/>
    <m/>
  </r>
  <r>
    <s v="CT2017"/>
    <s v="Colcom Foundation_The Clifton Institute2012198400"/>
    <x v="1"/>
    <x v="399"/>
    <x v="233"/>
    <x v="27"/>
    <m/>
    <x v="2"/>
    <x v="2"/>
    <m/>
  </r>
  <r>
    <s v="CT2017"/>
    <s v="Colcom Foundation_The Conservation Fund2012100000"/>
    <x v="1"/>
    <x v="384"/>
    <x v="0"/>
    <x v="27"/>
    <m/>
    <x v="1"/>
    <x v="1"/>
    <m/>
  </r>
  <r>
    <s v="CT2017"/>
    <s v="Colcom Foundation_The Foundation Endowment201240000"/>
    <x v="1"/>
    <x v="365"/>
    <x v="17"/>
    <x v="27"/>
    <m/>
    <x v="1"/>
    <x v="2"/>
    <m/>
  </r>
  <r>
    <s v="CT2017"/>
    <s v="Colcom Foundation_The Nature Conservancy - Southeast Pennsylvania201225000"/>
    <x v="1"/>
    <x v="497"/>
    <x v="6"/>
    <x v="27"/>
    <m/>
    <x v="1"/>
    <x v="1"/>
    <m/>
  </r>
  <r>
    <s v="CT2017"/>
    <s v="Colcom Foundation_The Pittsburgh Foundation201235000"/>
    <x v="1"/>
    <x v="450"/>
    <x v="36"/>
    <x v="27"/>
    <m/>
    <x v="2"/>
    <x v="1"/>
    <m/>
  </r>
  <r>
    <s v="CT2017"/>
    <s v="Colcom Foundation_The Pittsburgh Three Rivers Regatta201230180"/>
    <x v="1"/>
    <x v="451"/>
    <x v="234"/>
    <x v="27"/>
    <m/>
    <x v="1"/>
    <x v="1"/>
    <m/>
  </r>
  <r>
    <s v="CT2017"/>
    <s v="Colcom Foundation_The Pittsburgh Three Rivers Regatta201247100"/>
    <x v="1"/>
    <x v="451"/>
    <x v="235"/>
    <x v="27"/>
    <m/>
    <x v="1"/>
    <x v="1"/>
    <m/>
  </r>
  <r>
    <s v="CT2017"/>
    <s v="Colcom Foundation_Touchstone Center for Crafts201275000"/>
    <x v="1"/>
    <x v="498"/>
    <x v="8"/>
    <x v="27"/>
    <m/>
    <x v="1"/>
    <x v="1"/>
    <m/>
  </r>
  <r>
    <s v="CT2017"/>
    <s v="Colcom Foundation_Tree Pittsburgh2012200000"/>
    <x v="1"/>
    <x v="251"/>
    <x v="24"/>
    <x v="27"/>
    <m/>
    <x v="1"/>
    <x v="2"/>
    <m/>
  </r>
  <r>
    <s v="CT2017"/>
    <s v="Colcom Foundation_U.S. Inc.2012175000"/>
    <x v="1"/>
    <x v="499"/>
    <x v="172"/>
    <x v="27"/>
    <m/>
    <x v="2"/>
    <x v="2"/>
    <m/>
  </r>
  <r>
    <s v="CT2017"/>
    <s v="Colcom Foundation_U.S. Inc.2012825000"/>
    <x v="1"/>
    <x v="499"/>
    <x v="236"/>
    <x v="27"/>
    <m/>
    <x v="2"/>
    <x v="2"/>
    <m/>
  </r>
  <r>
    <s v="CT2017"/>
    <s v="Colcom Foundation_Virginia Organizing201210000"/>
    <x v="1"/>
    <x v="500"/>
    <x v="10"/>
    <x v="27"/>
    <m/>
    <x v="1"/>
    <x v="2"/>
    <m/>
  </r>
  <r>
    <s v="CT2017"/>
    <s v="Colcom Foundation_West Virginia University2012700000"/>
    <x v="1"/>
    <x v="487"/>
    <x v="228"/>
    <x v="27"/>
    <m/>
    <x v="1"/>
    <x v="2"/>
    <m/>
  </r>
  <r>
    <s v="CT2017"/>
    <s v="Colcom Foundation_Western Pennsylvania Conservancy201210000"/>
    <x v="1"/>
    <x v="36"/>
    <x v="10"/>
    <x v="27"/>
    <m/>
    <x v="1"/>
    <x v="1"/>
    <m/>
  </r>
  <r>
    <s v="CT2017"/>
    <s v="Colcom Foundation_Western Pennsylvania Conservancy2012150000"/>
    <x v="1"/>
    <x v="36"/>
    <x v="23"/>
    <x v="27"/>
    <m/>
    <x v="1"/>
    <x v="1"/>
    <m/>
  </r>
  <r>
    <s v="CT2017"/>
    <s v="Colcom Foundation_Western Pennsylvania Conservancy2012250000"/>
    <x v="1"/>
    <x v="36"/>
    <x v="31"/>
    <x v="27"/>
    <m/>
    <x v="1"/>
    <x v="1"/>
    <m/>
  </r>
  <r>
    <s v="CT2017"/>
    <s v="Colcom Foundation_Western Pennsylvania Conservancy2012320000"/>
    <x v="1"/>
    <x v="36"/>
    <x v="213"/>
    <x v="27"/>
    <m/>
    <x v="1"/>
    <x v="1"/>
    <m/>
  </r>
  <r>
    <s v="CT2017"/>
    <s v="Colcom Foundation_Western Pennsylvania Conservancy2012350000"/>
    <x v="1"/>
    <x v="36"/>
    <x v="113"/>
    <x v="27"/>
    <m/>
    <x v="1"/>
    <x v="1"/>
    <m/>
  </r>
  <r>
    <s v="CT2017"/>
    <s v="Colcom Foundation_Western Pennsylvania Conservancy2012500000"/>
    <x v="1"/>
    <x v="36"/>
    <x v="45"/>
    <x v="27"/>
    <m/>
    <x v="1"/>
    <x v="1"/>
    <m/>
  </r>
  <r>
    <s v="CT2017"/>
    <s v="Colcom Foundation_Wheeling Jesuit University201276271"/>
    <x v="1"/>
    <x v="488"/>
    <x v="237"/>
    <x v="27"/>
    <m/>
    <x v="1"/>
    <x v="2"/>
    <m/>
  </r>
  <r>
    <s v="CT2017"/>
    <s v="Colcom Foundation_3 Rivers Wet Weather2013200000"/>
    <x v="1"/>
    <x v="454"/>
    <x v="24"/>
    <x v="28"/>
    <m/>
    <x v="1"/>
    <x v="1"/>
    <m/>
  </r>
  <r>
    <s v="CT2017"/>
    <s v="Colcom Foundation_Allegheny CleanWays201350000"/>
    <x v="1"/>
    <x v="415"/>
    <x v="7"/>
    <x v="28"/>
    <m/>
    <x v="1"/>
    <x v="1"/>
    <m/>
  </r>
  <r>
    <s v="CT2017"/>
    <s v="Colcom Foundation_Allegheny Conference on Community Development2013110000"/>
    <x v="1"/>
    <x v="30"/>
    <x v="18"/>
    <x v="28"/>
    <m/>
    <x v="1"/>
    <x v="1"/>
    <m/>
  </r>
  <r>
    <s v="CT2017"/>
    <s v="Colcom Foundation_Allegheny Land Trust2013200000"/>
    <x v="1"/>
    <x v="404"/>
    <x v="24"/>
    <x v="28"/>
    <m/>
    <x v="1"/>
    <x v="1"/>
    <m/>
  </r>
  <r>
    <s v="CT2017"/>
    <s v="Colcom Foundation_Allegheny Land Trust2013300000"/>
    <x v="1"/>
    <x v="404"/>
    <x v="28"/>
    <x v="28"/>
    <m/>
    <x v="1"/>
    <x v="1"/>
    <m/>
  </r>
  <r>
    <s v="CT2017"/>
    <s v="Colcom Foundation_American Chestnut Foundation201340000"/>
    <x v="1"/>
    <x v="136"/>
    <x v="17"/>
    <x v="28"/>
    <m/>
    <x v="1"/>
    <x v="1"/>
    <m/>
  </r>
  <r>
    <s v="CT2017"/>
    <s v="Colcom Foundation_American Immigration Control Foundation2013185000"/>
    <x v="1"/>
    <x v="356"/>
    <x v="238"/>
    <x v="28"/>
    <m/>
    <x v="1"/>
    <x v="0"/>
    <m/>
  </r>
  <r>
    <s v="CT2017"/>
    <s v="Colcom Foundation_American National Red Cross2013100000"/>
    <x v="1"/>
    <x v="417"/>
    <x v="0"/>
    <x v="28"/>
    <m/>
    <x v="1"/>
    <x v="1"/>
    <m/>
  </r>
  <r>
    <s v="CT2017"/>
    <s v="Colcom Foundation_American Rivers Inc.201385000"/>
    <x v="1"/>
    <x v="418"/>
    <x v="64"/>
    <x v="28"/>
    <m/>
    <x v="1"/>
    <x v="1"/>
    <m/>
  </r>
  <r>
    <s v="CT2017"/>
    <s v="Colcom Foundation_Association of Charles Evans Housing Foundation2013100000"/>
    <x v="1"/>
    <x v="501"/>
    <x v="0"/>
    <x v="28"/>
    <m/>
    <x v="1"/>
    <x v="1"/>
    <m/>
  </r>
  <r>
    <s v="CT2017"/>
    <s v="Colcom Foundation_Bidwell Training Center201385000"/>
    <x v="1"/>
    <x v="181"/>
    <x v="64"/>
    <x v="28"/>
    <m/>
    <x v="1"/>
    <x v="1"/>
    <m/>
  </r>
  <r>
    <s v="CT2017"/>
    <s v="Colcom Foundation_Blue Planet United201335000"/>
    <x v="1"/>
    <x v="420"/>
    <x v="36"/>
    <x v="28"/>
    <m/>
    <x v="1"/>
    <x v="1"/>
    <m/>
  </r>
  <r>
    <s v="CT2017"/>
    <s v="Colcom Foundation_Californians for Population Stabilization2013100000"/>
    <x v="1"/>
    <x v="357"/>
    <x v="0"/>
    <x v="28"/>
    <m/>
    <x v="2"/>
    <x v="2"/>
    <m/>
  </r>
  <r>
    <s v="CT2017"/>
    <s v="Colcom Foundation_Californians for Population Stabilization2013325000"/>
    <x v="1"/>
    <x v="357"/>
    <x v="79"/>
    <x v="28"/>
    <m/>
    <x v="2"/>
    <x v="2"/>
    <m/>
  </r>
  <r>
    <s v="CT2017"/>
    <s v="Colcom Foundation_Californians for Population Stabilization2013330000"/>
    <x v="1"/>
    <x v="357"/>
    <x v="117"/>
    <x v="28"/>
    <m/>
    <x v="2"/>
    <x v="2"/>
    <m/>
  </r>
  <r>
    <s v="CT2017"/>
    <s v="Colcom Foundation_Carnegie Institute2013117000"/>
    <x v="1"/>
    <x v="6"/>
    <x v="216"/>
    <x v="28"/>
    <m/>
    <x v="2"/>
    <x v="0"/>
    <m/>
  </r>
  <r>
    <s v="CT2017"/>
    <s v="Colcom Foundation_Carnegie Institute2013250000"/>
    <x v="1"/>
    <x v="6"/>
    <x v="31"/>
    <x v="28"/>
    <m/>
    <x v="2"/>
    <x v="0"/>
    <m/>
  </r>
  <r>
    <s v="CT2017"/>
    <s v="Colcom Foundation_Carnegie Mellon University201348180"/>
    <x v="1"/>
    <x v="59"/>
    <x v="239"/>
    <x v="28"/>
    <m/>
    <x v="1"/>
    <x v="2"/>
    <m/>
  </r>
  <r>
    <s v="CT2017"/>
    <s v="Colcom Foundation_Carnegie Mellon University201375000"/>
    <x v="1"/>
    <x v="59"/>
    <x v="8"/>
    <x v="28"/>
    <m/>
    <x v="1"/>
    <x v="2"/>
    <m/>
  </r>
  <r>
    <s v="CT2017"/>
    <s v="Colcom Foundation_Center for Coalfield Justice201360000"/>
    <x v="1"/>
    <x v="421"/>
    <x v="1"/>
    <x v="28"/>
    <m/>
    <x v="2"/>
    <x v="0"/>
    <m/>
  </r>
  <r>
    <s v="CT2017"/>
    <s v="Colcom Foundation_Center for Immigration Studies20131300000"/>
    <x v="1"/>
    <x v="359"/>
    <x v="218"/>
    <x v="28"/>
    <m/>
    <x v="2"/>
    <x v="0"/>
    <m/>
  </r>
  <r>
    <s v="CT2017"/>
    <s v="Colcom Foundation_Center for Immigration Studies201350000"/>
    <x v="1"/>
    <x v="359"/>
    <x v="7"/>
    <x v="28"/>
    <m/>
    <x v="2"/>
    <x v="0"/>
    <m/>
  </r>
  <r>
    <s v="CT2017"/>
    <s v="Colcom Foundation_Citizens Coal Council201350000"/>
    <x v="1"/>
    <x v="440"/>
    <x v="7"/>
    <x v="28"/>
    <m/>
    <x v="2"/>
    <x v="0"/>
    <m/>
  </r>
  <r>
    <s v="CT2017"/>
    <s v="Colcom Foundation_Citizens Coal Council20138000"/>
    <x v="1"/>
    <x v="440"/>
    <x v="25"/>
    <x v="28"/>
    <m/>
    <x v="2"/>
    <x v="0"/>
    <m/>
  </r>
  <r>
    <s v="CT2017"/>
    <s v="Colcom Foundation_City of Pittsburgh201325000"/>
    <x v="1"/>
    <x v="422"/>
    <x v="6"/>
    <x v="28"/>
    <m/>
    <x v="1"/>
    <x v="1"/>
    <m/>
  </r>
  <r>
    <s v="CT2017"/>
    <s v="Colcom Foundation_Clean Air Council2013100000"/>
    <x v="1"/>
    <x v="456"/>
    <x v="0"/>
    <x v="28"/>
    <m/>
    <x v="1"/>
    <x v="2"/>
    <m/>
  </r>
  <r>
    <s v="CT2017"/>
    <s v="Colcom Foundation_Coalition for a Secure Driver's License2013250000"/>
    <x v="1"/>
    <x v="406"/>
    <x v="31"/>
    <x v="28"/>
    <m/>
    <x v="1"/>
    <x v="1"/>
    <m/>
  </r>
  <r>
    <s v="CT2017"/>
    <s v="Colcom Foundation_Community Alliance of Spring Garden East Deutchtown201310000"/>
    <x v="1"/>
    <x v="502"/>
    <x v="10"/>
    <x v="28"/>
    <m/>
    <x v="1"/>
    <x v="1"/>
    <m/>
  </r>
  <r>
    <s v="CT2017"/>
    <s v="Colcom Foundation_Community Environmental Legal Defense Fund201350000"/>
    <x v="1"/>
    <x v="441"/>
    <x v="7"/>
    <x v="28"/>
    <m/>
    <x v="2"/>
    <x v="2"/>
    <m/>
  </r>
  <r>
    <s v="CT2017"/>
    <s v="Colcom Foundation_Conemaugh Valley Conservancy201347000"/>
    <x v="1"/>
    <x v="424"/>
    <x v="240"/>
    <x v="28"/>
    <m/>
    <x v="1"/>
    <x v="1"/>
    <m/>
  </r>
  <r>
    <s v="CT2017"/>
    <s v="Colcom Foundation_Conservancy of Southwest Florida201345000"/>
    <x v="1"/>
    <x v="458"/>
    <x v="54"/>
    <x v="28"/>
    <m/>
    <x v="1"/>
    <x v="1"/>
    <m/>
  </r>
  <r>
    <s v="CT2017"/>
    <s v="Colcom Foundation_Council on Foundations201335000"/>
    <x v="1"/>
    <x v="492"/>
    <x v="36"/>
    <x v="28"/>
    <m/>
    <x v="2"/>
    <x v="2"/>
    <m/>
  </r>
  <r>
    <s v="CT2017"/>
    <s v="Colcom Foundation_Downtown Management Organization2013325000"/>
    <x v="1"/>
    <x v="387"/>
    <x v="79"/>
    <x v="28"/>
    <m/>
    <x v="1"/>
    <x v="1"/>
    <m/>
  </r>
  <r>
    <s v="CT2017"/>
    <s v="Colcom Foundation_Downtown Management Organization2013350000"/>
    <x v="1"/>
    <x v="387"/>
    <x v="113"/>
    <x v="28"/>
    <m/>
    <x v="1"/>
    <x v="1"/>
    <m/>
  </r>
  <r>
    <s v="CT2017"/>
    <s v="Colcom Foundation_Downtown Management Organization201380000"/>
    <x v="1"/>
    <x v="387"/>
    <x v="19"/>
    <x v="28"/>
    <m/>
    <x v="1"/>
    <x v="1"/>
    <m/>
  </r>
  <r>
    <s v="CT2017"/>
    <s v="Colcom Foundation_Duquesne University201310000"/>
    <x v="1"/>
    <x v="7"/>
    <x v="10"/>
    <x v="28"/>
    <m/>
    <x v="1"/>
    <x v="2"/>
    <m/>
  </r>
  <r>
    <s v="CT2017"/>
    <s v="Colcom Foundation_Earthworks201380000"/>
    <x v="1"/>
    <x v="462"/>
    <x v="19"/>
    <x v="28"/>
    <m/>
    <x v="1"/>
    <x v="1"/>
    <m/>
  </r>
  <r>
    <s v="CT2017"/>
    <s v="Colcom Foundation_Environment America Research &amp; Policy Center201395000"/>
    <x v="1"/>
    <x v="493"/>
    <x v="97"/>
    <x v="28"/>
    <m/>
    <x v="1"/>
    <x v="1"/>
    <m/>
  </r>
  <r>
    <s v="CT2017"/>
    <s v="Colcom Foundation_Evergreen Conservancy20136000"/>
    <x v="1"/>
    <x v="464"/>
    <x v="20"/>
    <x v="28"/>
    <m/>
    <x v="1"/>
    <x v="1"/>
    <m/>
  </r>
  <r>
    <s v="CT2017"/>
    <s v="Colcom Foundation_Family Tyes201330000"/>
    <x v="1"/>
    <x v="503"/>
    <x v="16"/>
    <x v="28"/>
    <m/>
    <x v="1"/>
    <x v="1"/>
    <m/>
  </r>
  <r>
    <s v="CT2017"/>
    <s v="Colcom Foundation_Federation for American Immigration Reform20131060000"/>
    <x v="1"/>
    <x v="362"/>
    <x v="241"/>
    <x v="28"/>
    <m/>
    <x v="2"/>
    <x v="0"/>
    <m/>
  </r>
  <r>
    <s v="CT2017"/>
    <s v="Colcom Foundation_Federation for American Immigration Reform20132200000"/>
    <x v="1"/>
    <x v="362"/>
    <x v="242"/>
    <x v="28"/>
    <m/>
    <x v="2"/>
    <x v="0"/>
    <m/>
  </r>
  <r>
    <s v="CT2017"/>
    <s v="Colcom Foundation_Fiberarts Guild of Pittsburgh201315000"/>
    <x v="1"/>
    <x v="504"/>
    <x v="13"/>
    <x v="28"/>
    <m/>
    <x v="1"/>
    <x v="1"/>
    <m/>
  </r>
  <r>
    <s v="CT2017"/>
    <s v="Colcom Foundation_Foundation for Pennsylvania Watersheds2013150000"/>
    <x v="1"/>
    <x v="505"/>
    <x v="23"/>
    <x v="28"/>
    <m/>
    <x v="1"/>
    <x v="1"/>
    <m/>
  </r>
  <r>
    <s v="CT2017"/>
    <s v="Colcom Foundation_Foxcroft School (Middleburg VA)201325000"/>
    <x v="1"/>
    <x v="506"/>
    <x v="6"/>
    <x v="28"/>
    <m/>
    <x v="1"/>
    <x v="1"/>
    <m/>
  </r>
  <r>
    <s v="CT2017"/>
    <s v="Colcom Foundation_Frick Art &amp; Historical Center2013200000"/>
    <x v="1"/>
    <x v="88"/>
    <x v="24"/>
    <x v="28"/>
    <m/>
    <x v="1"/>
    <x v="1"/>
    <m/>
  </r>
  <r>
    <s v="CT2017"/>
    <s v="Colcom Foundation_Friends of Blackwater201310000"/>
    <x v="1"/>
    <x v="465"/>
    <x v="10"/>
    <x v="28"/>
    <m/>
    <x v="1"/>
    <x v="1"/>
    <m/>
  </r>
  <r>
    <s v="CT2017"/>
    <s v="Colcom Foundation_Friends of the Riverfront201310000"/>
    <x v="1"/>
    <x v="466"/>
    <x v="10"/>
    <x v="28"/>
    <m/>
    <x v="1"/>
    <x v="1"/>
    <m/>
  </r>
  <r>
    <s v="CT2017"/>
    <s v="Colcom Foundation_Grantmakers of Western Pennsylvania201321000"/>
    <x v="1"/>
    <x v="389"/>
    <x v="227"/>
    <x v="28"/>
    <m/>
    <x v="1"/>
    <x v="2"/>
    <m/>
  </r>
  <r>
    <s v="CT2017"/>
    <s v="Colcom Foundation_Greater Pittsburgh Arts Council201324000"/>
    <x v="1"/>
    <x v="507"/>
    <x v="58"/>
    <x v="28"/>
    <m/>
    <x v="1"/>
    <x v="1"/>
    <m/>
  </r>
  <r>
    <s v="CT2017"/>
    <s v="Colcom Foundation_Greene County Watershed Alliance201355000"/>
    <x v="1"/>
    <x v="467"/>
    <x v="44"/>
    <x v="28"/>
    <m/>
    <x v="1"/>
    <x v="1"/>
    <m/>
  </r>
  <r>
    <s v="CT2017"/>
    <s v="Colcom Foundation_Group Against Smog and Pollution2013135000"/>
    <x v="1"/>
    <x v="468"/>
    <x v="118"/>
    <x v="28"/>
    <m/>
    <x v="1"/>
    <x v="1"/>
    <m/>
  </r>
  <r>
    <s v="CT2017"/>
    <s v="Colcom Foundation_Grow Pittsburgh2013100000"/>
    <x v="1"/>
    <x v="194"/>
    <x v="0"/>
    <x v="28"/>
    <m/>
    <x v="1"/>
    <x v="1"/>
    <m/>
  </r>
  <r>
    <s v="CT2017"/>
    <s v="Colcom Foundation_Hollow Oak Land Trust201350000"/>
    <x v="1"/>
    <x v="508"/>
    <x v="7"/>
    <x v="28"/>
    <m/>
    <x v="1"/>
    <x v="1"/>
    <m/>
  </r>
  <r>
    <s v="CT2017"/>
    <s v="Colcom Foundation_Immigration Reform Law Institute2013650000"/>
    <x v="1"/>
    <x v="390"/>
    <x v="186"/>
    <x v="28"/>
    <m/>
    <x v="1"/>
    <x v="0"/>
    <m/>
  </r>
  <r>
    <s v="CT2017"/>
    <s v="Colcom Foundation_Ladies of the Fort Pitt Society of the Daughters of the American Revolution201390000"/>
    <x v="1"/>
    <x v="509"/>
    <x v="93"/>
    <x v="28"/>
    <m/>
    <x v="1"/>
    <x v="1"/>
    <m/>
  </r>
  <r>
    <s v="CT2017"/>
    <s v="Colcom Foundation_Landmarks Community Capital Corporation2013500000"/>
    <x v="1"/>
    <x v="510"/>
    <x v="45"/>
    <x v="28"/>
    <m/>
    <x v="1"/>
    <x v="1"/>
    <m/>
  </r>
  <r>
    <s v="CT2017"/>
    <s v="Colcom Foundation_League of Women Voters of Pennsylvania2013100000"/>
    <x v="1"/>
    <x v="473"/>
    <x v="0"/>
    <x v="28"/>
    <m/>
    <x v="1"/>
    <x v="2"/>
    <m/>
  </r>
  <r>
    <s v="CT2017"/>
    <s v="Colcom Foundation_Migration Dialogue201365000"/>
    <x v="1"/>
    <x v="495"/>
    <x v="41"/>
    <x v="28"/>
    <m/>
    <x v="1"/>
    <x v="2"/>
    <m/>
  </r>
  <r>
    <s v="CT2017"/>
    <s v="Colcom Foundation_Mount Washington Community Development Corporation20135000"/>
    <x v="1"/>
    <x v="429"/>
    <x v="4"/>
    <x v="28"/>
    <m/>
    <x v="1"/>
    <x v="1"/>
    <m/>
  </r>
  <r>
    <s v="CT2017"/>
    <s v="Colcom Foundation_Mount Washington Community Development Corporation20137500"/>
    <x v="1"/>
    <x v="429"/>
    <x v="21"/>
    <x v="28"/>
    <m/>
    <x v="1"/>
    <x v="1"/>
    <m/>
  </r>
  <r>
    <s v="CT2017"/>
    <s v="Colcom Foundation_Mountain Watershed Association201375000"/>
    <x v="1"/>
    <x v="170"/>
    <x v="8"/>
    <x v="28"/>
    <m/>
    <x v="1"/>
    <x v="1"/>
    <m/>
  </r>
  <r>
    <s v="CT2017"/>
    <s v="Colcom Foundation_National Aviary in Pittsburgh201350000"/>
    <x v="1"/>
    <x v="258"/>
    <x v="7"/>
    <x v="28"/>
    <m/>
    <x v="1"/>
    <x v="1"/>
    <m/>
  </r>
  <r>
    <s v="CT2017"/>
    <s v="Colcom Foundation_National Tropical Botanical Garden2013150000"/>
    <x v="1"/>
    <x v="383"/>
    <x v="23"/>
    <x v="28"/>
    <m/>
    <x v="1"/>
    <x v="1"/>
    <m/>
  </r>
  <r>
    <s v="CT2017"/>
    <s v="Colcom Foundation_Negative Population Growth201350000"/>
    <x v="1"/>
    <x v="363"/>
    <x v="7"/>
    <x v="28"/>
    <m/>
    <x v="2"/>
    <x v="0"/>
    <m/>
  </r>
  <r>
    <s v="CT2017"/>
    <s v="Colcom Foundation_NumbersUSA20131060000"/>
    <x v="1"/>
    <x v="371"/>
    <x v="241"/>
    <x v="28"/>
    <m/>
    <x v="2"/>
    <x v="0"/>
    <m/>
  </r>
  <r>
    <s v="CT2017"/>
    <s v="Colcom Foundation_NumbersUSA20132235000"/>
    <x v="1"/>
    <x v="371"/>
    <x v="229"/>
    <x v="28"/>
    <m/>
    <x v="2"/>
    <x v="0"/>
    <m/>
  </r>
  <r>
    <s v="CT2017"/>
    <s v="Colcom Foundation_PennEnvironment Research &amp; Policy Center2013100000"/>
    <x v="1"/>
    <x v="431"/>
    <x v="0"/>
    <x v="28"/>
    <m/>
    <x v="1"/>
    <x v="1"/>
    <m/>
  </r>
  <r>
    <s v="CT2017"/>
    <s v="Colcom Foundation_Pennsylvania Department of Conservation and Natural Resources20135000"/>
    <x v="1"/>
    <x v="511"/>
    <x v="4"/>
    <x v="28"/>
    <m/>
    <x v="1"/>
    <x v="1"/>
    <m/>
  </r>
  <r>
    <s v="CT2017"/>
    <s v="Colcom Foundation_Pennsylvania Environmental Council2013250000"/>
    <x v="1"/>
    <x v="372"/>
    <x v="31"/>
    <x v="28"/>
    <m/>
    <x v="1"/>
    <x v="1"/>
    <m/>
  </r>
  <r>
    <s v="CT2017"/>
    <s v="Colcom Foundation_Pennsylvania Environmental Council2013350000"/>
    <x v="1"/>
    <x v="372"/>
    <x v="113"/>
    <x v="28"/>
    <m/>
    <x v="1"/>
    <x v="1"/>
    <m/>
  </r>
  <r>
    <s v="CT2017"/>
    <s v="Colcom Foundation_Pennsylvania Institute for Conservation Education201310000"/>
    <x v="1"/>
    <x v="479"/>
    <x v="10"/>
    <x v="28"/>
    <m/>
    <x v="1"/>
    <x v="1"/>
    <m/>
  </r>
  <r>
    <s v="CT2017"/>
    <s v="Colcom Foundation_Pennsylvania Land Trust Association201347000"/>
    <x v="1"/>
    <x v="512"/>
    <x v="240"/>
    <x v="28"/>
    <m/>
    <x v="1"/>
    <x v="1"/>
    <m/>
  </r>
  <r>
    <s v="CT2017"/>
    <s v="Colcom Foundation_Pennsylvania Resources Council2013100000"/>
    <x v="1"/>
    <x v="432"/>
    <x v="0"/>
    <x v="28"/>
    <m/>
    <x v="1"/>
    <x v="1"/>
    <m/>
  </r>
  <r>
    <s v="CT2017"/>
    <s v="Colcom Foundation_Pennsylvania Resources Council2013140000"/>
    <x v="1"/>
    <x v="432"/>
    <x v="139"/>
    <x v="28"/>
    <m/>
    <x v="1"/>
    <x v="1"/>
    <m/>
  </r>
  <r>
    <s v="CT2017"/>
    <s v="Colcom Foundation_Pennsylvania Resources Council201375000"/>
    <x v="1"/>
    <x v="432"/>
    <x v="8"/>
    <x v="28"/>
    <m/>
    <x v="1"/>
    <x v="1"/>
    <m/>
  </r>
  <r>
    <s v="CT2017"/>
    <s v="Colcom Foundation_Persephone Productions2013200000"/>
    <x v="1"/>
    <x v="395"/>
    <x v="24"/>
    <x v="28"/>
    <m/>
    <x v="1"/>
    <x v="1"/>
    <m/>
  </r>
  <r>
    <s v="CT2017"/>
    <s v="Colcom Foundation_Philanthropy Roundtable20135000"/>
    <x v="1"/>
    <x v="80"/>
    <x v="4"/>
    <x v="28"/>
    <m/>
    <x v="2"/>
    <x v="0"/>
    <m/>
  </r>
  <r>
    <s v="CT2017"/>
    <s v="Colcom Foundation_Phipps Conservatory and Botanical Gardens2013200000"/>
    <x v="1"/>
    <x v="411"/>
    <x v="24"/>
    <x v="28"/>
    <m/>
    <x v="1"/>
    <x v="1"/>
    <m/>
  </r>
  <r>
    <s v="CT2017"/>
    <s v="Colcom Foundation_Pittsburgh Botanic Garden2013100000"/>
    <x v="1"/>
    <x v="265"/>
    <x v="0"/>
    <x v="28"/>
    <m/>
    <x v="1"/>
    <x v="1"/>
    <m/>
  </r>
  <r>
    <s v="CT2017"/>
    <s v="Colcom Foundation_Pittsburgh Cultural Trust2013250000"/>
    <x v="1"/>
    <x v="412"/>
    <x v="31"/>
    <x v="28"/>
    <m/>
    <x v="1"/>
    <x v="1"/>
    <m/>
  </r>
  <r>
    <s v="CT2017"/>
    <s v="Colcom Foundation_Pittsburgh Cultural Trust201334500"/>
    <x v="1"/>
    <x v="412"/>
    <x v="243"/>
    <x v="28"/>
    <m/>
    <x v="1"/>
    <x v="1"/>
    <m/>
  </r>
  <r>
    <s v="CT2017"/>
    <s v="Colcom Foundation_Pittsburgh Cultural Trust201350000"/>
    <x v="1"/>
    <x v="412"/>
    <x v="7"/>
    <x v="28"/>
    <m/>
    <x v="1"/>
    <x v="1"/>
    <m/>
  </r>
  <r>
    <s v="CT2017"/>
    <s v="Colcom Foundation_Pittsburgh Cultural Trust201350000"/>
    <x v="1"/>
    <x v="412"/>
    <x v="7"/>
    <x v="28"/>
    <m/>
    <x v="1"/>
    <x v="1"/>
    <m/>
  </r>
  <r>
    <s v="CT2017"/>
    <s v="Colcom Foundation_Pittsburgh UNITED201325000"/>
    <x v="1"/>
    <x v="513"/>
    <x v="6"/>
    <x v="28"/>
    <m/>
    <x v="1"/>
    <x v="1"/>
    <m/>
  </r>
  <r>
    <s v="CT2017"/>
    <s v="Colcom Foundation_Pittsburgh Water and Sewer Authority201325000"/>
    <x v="1"/>
    <x v="514"/>
    <x v="6"/>
    <x v="28"/>
    <m/>
    <x v="1"/>
    <x v="1"/>
    <m/>
  </r>
  <r>
    <s v="CT2017"/>
    <s v="Colcom Foundation_Planned Parenthood of Western Pennsylvania2013100000"/>
    <x v="1"/>
    <x v="515"/>
    <x v="0"/>
    <x v="28"/>
    <m/>
    <x v="1"/>
    <x v="1"/>
    <m/>
  </r>
  <r>
    <s v="CT2017"/>
    <s v="Colcom Foundation_Progressives for Immigration Reform2013340000"/>
    <x v="1"/>
    <x v="444"/>
    <x v="151"/>
    <x v="28"/>
    <m/>
    <x v="2"/>
    <x v="0"/>
    <m/>
  </r>
  <r>
    <s v="CT2017"/>
    <s v="Colcom Foundation_Riverlife2013100000"/>
    <x v="1"/>
    <x v="446"/>
    <x v="0"/>
    <x v="28"/>
    <m/>
    <x v="1"/>
    <x v="1"/>
    <m/>
  </r>
  <r>
    <s v="CT2017"/>
    <s v="Colcom Foundation_Riverlife201319510"/>
    <x v="1"/>
    <x v="446"/>
    <x v="244"/>
    <x v="28"/>
    <m/>
    <x v="1"/>
    <x v="1"/>
    <m/>
  </r>
  <r>
    <s v="CT2017"/>
    <s v="Colcom Foundation_RiverQuest201380000"/>
    <x v="1"/>
    <x v="398"/>
    <x v="19"/>
    <x v="28"/>
    <m/>
    <x v="1"/>
    <x v="1"/>
    <m/>
  </r>
  <r>
    <s v="CT2017"/>
    <s v="Colcom Foundation_Robert Morris University201310000"/>
    <x v="1"/>
    <x v="434"/>
    <x v="10"/>
    <x v="28"/>
    <m/>
    <x v="1"/>
    <x v="2"/>
    <m/>
  </r>
  <r>
    <s v="CT2017"/>
    <s v="Colcom Foundation_Robert Morris University201330000"/>
    <x v="1"/>
    <x v="434"/>
    <x v="16"/>
    <x v="28"/>
    <m/>
    <x v="1"/>
    <x v="2"/>
    <m/>
  </r>
  <r>
    <s v="CT2017"/>
    <s v="Colcom Foundation_Saint Vincent College201310000"/>
    <x v="1"/>
    <x v="102"/>
    <x v="10"/>
    <x v="28"/>
    <m/>
    <x v="1"/>
    <x v="2"/>
    <m/>
  </r>
  <r>
    <s v="CT2017"/>
    <s v="Colcom Foundation_Soldiers &amp; Sailors Memorial Hall &amp; Museum Trust2013300000"/>
    <x v="1"/>
    <x v="516"/>
    <x v="28"/>
    <x v="28"/>
    <m/>
    <x v="1"/>
    <x v="1"/>
    <m/>
  </r>
  <r>
    <s v="CT2017"/>
    <s v="Colcom Foundation_Southern Alleghenies Museum of Art201350000"/>
    <x v="1"/>
    <x v="344"/>
    <x v="7"/>
    <x v="28"/>
    <m/>
    <x v="1"/>
    <x v="1"/>
    <m/>
  </r>
  <r>
    <s v="CT2017"/>
    <s v="Colcom Foundation_Sports &amp; Exhibition Authority of Pittsburgh and Allegheny County2013161600"/>
    <x v="1"/>
    <x v="448"/>
    <x v="245"/>
    <x v="28"/>
    <m/>
    <x v="1"/>
    <x v="1"/>
    <m/>
  </r>
  <r>
    <s v="CT2017"/>
    <s v="Colcom Foundation_Sports &amp; Exhibition Authority of Pittsburgh and Allegheny County201363798"/>
    <x v="1"/>
    <x v="448"/>
    <x v="246"/>
    <x v="28"/>
    <m/>
    <x v="1"/>
    <x v="1"/>
    <m/>
  </r>
  <r>
    <s v="CT2017"/>
    <s v="Colcom Foundation_Sports &amp; Exhibition Authority of Pittsburgh and Allegheny County20139300"/>
    <x v="1"/>
    <x v="448"/>
    <x v="92"/>
    <x v="28"/>
    <m/>
    <x v="1"/>
    <x v="1"/>
    <m/>
  </r>
  <r>
    <s v="CT2017"/>
    <s v="Colcom Foundation_Steel City Rowing Club201380000"/>
    <x v="1"/>
    <x v="435"/>
    <x v="19"/>
    <x v="28"/>
    <m/>
    <x v="1"/>
    <x v="1"/>
    <m/>
  </r>
  <r>
    <s v="CT2017"/>
    <s v="Colcom Foundation_Stream Restoration Incorporated201369700"/>
    <x v="1"/>
    <x v="517"/>
    <x v="247"/>
    <x v="28"/>
    <m/>
    <x v="1"/>
    <x v="1"/>
    <m/>
  </r>
  <r>
    <s v="CT2017"/>
    <s v="Colcom Foundation_Student Conservation Association2013100000"/>
    <x v="1"/>
    <x v="187"/>
    <x v="0"/>
    <x v="28"/>
    <m/>
    <x v="1"/>
    <x v="1"/>
    <m/>
  </r>
  <r>
    <s v="CT2017"/>
    <s v="Colcom Foundation_The Clifton Institute2013148800"/>
    <x v="1"/>
    <x v="399"/>
    <x v="248"/>
    <x v="28"/>
    <m/>
    <x v="2"/>
    <x v="2"/>
    <m/>
  </r>
  <r>
    <s v="CT2017"/>
    <s v="Colcom Foundation_The Conservation Fund2013100000"/>
    <x v="1"/>
    <x v="384"/>
    <x v="0"/>
    <x v="28"/>
    <m/>
    <x v="1"/>
    <x v="1"/>
    <m/>
  </r>
  <r>
    <s v="CT2017"/>
    <s v="Colcom Foundation_The Foundation Endowment201340000"/>
    <x v="1"/>
    <x v="365"/>
    <x v="17"/>
    <x v="28"/>
    <m/>
    <x v="1"/>
    <x v="2"/>
    <m/>
  </r>
  <r>
    <s v="CT2017"/>
    <s v="Colcom Foundation_The Kiski School2013100000"/>
    <x v="1"/>
    <x v="307"/>
    <x v="0"/>
    <x v="28"/>
    <m/>
    <x v="1"/>
    <x v="1"/>
    <m/>
  </r>
  <r>
    <s v="CT2017"/>
    <s v="Colcom Foundation_The Nature Conservancy - Southeast Pennsylvania2013150000"/>
    <x v="1"/>
    <x v="497"/>
    <x v="23"/>
    <x v="28"/>
    <m/>
    <x v="1"/>
    <x v="1"/>
    <m/>
  </r>
  <r>
    <s v="CT2017"/>
    <s v="Colcom Foundation_The Pittsburgh Three Rivers Regatta201378100"/>
    <x v="1"/>
    <x v="451"/>
    <x v="249"/>
    <x v="28"/>
    <m/>
    <x v="1"/>
    <x v="1"/>
    <m/>
  </r>
  <r>
    <s v="CT2017"/>
    <s v="Colcom Foundation_The Sculpture Foundation201381300"/>
    <x v="1"/>
    <x v="518"/>
    <x v="250"/>
    <x v="28"/>
    <m/>
    <x v="1"/>
    <x v="1"/>
    <m/>
  </r>
  <r>
    <s v="CT2017"/>
    <s v="Colcom Foundation_U.S. Inc.2013175000"/>
    <x v="1"/>
    <x v="499"/>
    <x v="172"/>
    <x v="28"/>
    <m/>
    <x v="2"/>
    <x v="2"/>
    <m/>
  </r>
  <r>
    <s v="CT2017"/>
    <s v="Colcom Foundation_U.S. Inc.2013825000"/>
    <x v="1"/>
    <x v="499"/>
    <x v="236"/>
    <x v="28"/>
    <m/>
    <x v="2"/>
    <x v="2"/>
    <m/>
  </r>
  <r>
    <s v="CT2017"/>
    <s v="Colcom Foundation_Virginia Organizing20135000"/>
    <x v="1"/>
    <x v="500"/>
    <x v="4"/>
    <x v="28"/>
    <m/>
    <x v="1"/>
    <x v="2"/>
    <m/>
  </r>
  <r>
    <s v="CT2017"/>
    <s v="Colcom Foundation_Washington County Watershed Alliance2013100000"/>
    <x v="1"/>
    <x v="486"/>
    <x v="0"/>
    <x v="28"/>
    <m/>
    <x v="1"/>
    <x v="1"/>
    <m/>
  </r>
  <r>
    <s v="CT2017"/>
    <s v="Colcom Foundation_Western Pennsylvania Conservancy2013320000"/>
    <x v="1"/>
    <x v="36"/>
    <x v="213"/>
    <x v="28"/>
    <m/>
    <x v="1"/>
    <x v="1"/>
    <m/>
  </r>
  <r>
    <s v="CT2017"/>
    <s v="Colcom Foundation_Western Pennsylvania Conservancy201375000"/>
    <x v="1"/>
    <x v="36"/>
    <x v="8"/>
    <x v="28"/>
    <m/>
    <x v="1"/>
    <x v="1"/>
    <m/>
  </r>
  <r>
    <s v="CT2017"/>
    <s v="Colcom Foundation_Westmoreland Museum of American Art2013200000"/>
    <x v="1"/>
    <x v="57"/>
    <x v="24"/>
    <x v="28"/>
    <m/>
    <x v="1"/>
    <x v="1"/>
    <m/>
  </r>
  <r>
    <s v="CT2017"/>
    <s v="Colcom Foundation_World War II Veterans of Allegheny County Memorial Fund2013157500"/>
    <x v="1"/>
    <x v="453"/>
    <x v="251"/>
    <x v="28"/>
    <m/>
    <x v="1"/>
    <x v="1"/>
    <m/>
  </r>
  <r>
    <s v="CT2017"/>
    <s v="Colcom Foundation_World War II Veterans of Allegheny County Memorial Fund2013200000"/>
    <x v="1"/>
    <x v="453"/>
    <x v="24"/>
    <x v="28"/>
    <m/>
    <x v="1"/>
    <x v="1"/>
    <m/>
  </r>
  <r>
    <n v="990"/>
    <s v="Colcom Foundation_Allegheny Conference on Community Development2014110000"/>
    <x v="1"/>
    <x v="30"/>
    <x v="18"/>
    <x v="29"/>
    <s v="added"/>
    <x v="1"/>
    <x v="1"/>
    <m/>
  </r>
  <r>
    <n v="990"/>
    <s v="Colcom Foundation_Allegheny Land Trust2014350000"/>
    <x v="1"/>
    <x v="404"/>
    <x v="113"/>
    <x v="29"/>
    <s v="added"/>
    <x v="1"/>
    <x v="1"/>
    <m/>
  </r>
  <r>
    <n v="990"/>
    <s v="Colcom Foundation_American Chestnut Foundation201420000"/>
    <x v="1"/>
    <x v="136"/>
    <x v="15"/>
    <x v="29"/>
    <s v="added"/>
    <x v="1"/>
    <x v="1"/>
    <m/>
  </r>
  <r>
    <n v="990"/>
    <s v="Colcom Foundation_American Immigration Control Foundation201480000"/>
    <x v="1"/>
    <x v="356"/>
    <x v="19"/>
    <x v="29"/>
    <s v="added"/>
    <x v="1"/>
    <x v="0"/>
    <m/>
  </r>
  <r>
    <n v="990"/>
    <s v="Colcom Foundation_American Immigration Control Foundation2014120000"/>
    <x v="1"/>
    <x v="356"/>
    <x v="69"/>
    <x v="29"/>
    <s v="added"/>
    <x v="1"/>
    <x v="0"/>
    <m/>
  </r>
  <r>
    <n v="990"/>
    <s v="Colcom Foundation_American National Red Cross2014150000"/>
    <x v="1"/>
    <x v="417"/>
    <x v="23"/>
    <x v="29"/>
    <s v="added"/>
    <x v="1"/>
    <x v="1"/>
    <m/>
  </r>
  <r>
    <n v="990"/>
    <s v="Colcom Foundation_American Rivers Inc.201485000"/>
    <x v="1"/>
    <x v="418"/>
    <x v="64"/>
    <x v="29"/>
    <s v="added"/>
    <x v="1"/>
    <x v="1"/>
    <m/>
  </r>
  <r>
    <n v="990"/>
    <s v="Colcom Foundation_Association of Charles Evans Housing Foundation201470000"/>
    <x v="1"/>
    <x v="501"/>
    <x v="50"/>
    <x v="29"/>
    <s v="added"/>
    <x v="1"/>
    <x v="1"/>
    <m/>
  </r>
  <r>
    <n v="990"/>
    <s v="Colcom Foundation_Californians for Population Stabilization201425000"/>
    <x v="1"/>
    <x v="357"/>
    <x v="6"/>
    <x v="29"/>
    <s v="added"/>
    <x v="2"/>
    <x v="2"/>
    <m/>
  </r>
  <r>
    <n v="990"/>
    <s v="Colcom Foundation_Californians for Population Stabilization2014190000"/>
    <x v="1"/>
    <x v="357"/>
    <x v="252"/>
    <x v="29"/>
    <s v="added"/>
    <x v="2"/>
    <x v="2"/>
    <m/>
  </r>
  <r>
    <n v="990"/>
    <s v="Colcom Foundation_Californians for Population Stabilization2014100000"/>
    <x v="1"/>
    <x v="357"/>
    <x v="0"/>
    <x v="29"/>
    <s v="added"/>
    <x v="2"/>
    <x v="2"/>
    <m/>
  </r>
  <r>
    <n v="990"/>
    <s v="Colcom Foundation_Californians for Population Stabilization2014121000"/>
    <x v="1"/>
    <x v="357"/>
    <x v="253"/>
    <x v="29"/>
    <s v="added"/>
    <x v="2"/>
    <x v="2"/>
    <m/>
  </r>
  <r>
    <n v="990"/>
    <s v="Colcom Foundation_Carnegie Institute2014250000"/>
    <x v="1"/>
    <x v="6"/>
    <x v="31"/>
    <x v="29"/>
    <s v="added"/>
    <x v="2"/>
    <x v="0"/>
    <m/>
  </r>
  <r>
    <n v="990"/>
    <s v="Colcom Foundation_Carnegie Library of Pittsburgh201450000"/>
    <x v="1"/>
    <x v="439"/>
    <x v="7"/>
    <x v="29"/>
    <s v="added"/>
    <x v="1"/>
    <x v="1"/>
    <m/>
  </r>
  <r>
    <n v="990"/>
    <s v="Colcom Foundation_Carnegie Mellon University201450000"/>
    <x v="1"/>
    <x v="59"/>
    <x v="7"/>
    <x v="29"/>
    <s v="added"/>
    <x v="1"/>
    <x v="2"/>
    <m/>
  </r>
  <r>
    <n v="990"/>
    <s v="Colcom Foundation_Carnegie Mellon University2014442200"/>
    <x v="1"/>
    <x v="59"/>
    <x v="171"/>
    <x v="29"/>
    <s v="added"/>
    <x v="1"/>
    <x v="2"/>
    <m/>
  </r>
  <r>
    <n v="990"/>
    <s v="Colcom Foundation_Center for Immigration Studies2014250000"/>
    <x v="1"/>
    <x v="359"/>
    <x v="31"/>
    <x v="29"/>
    <s v="added"/>
    <x v="2"/>
    <x v="0"/>
    <m/>
  </r>
  <r>
    <n v="990"/>
    <s v="Colcom Foundation_Center for Immigration Studies20141612000"/>
    <x v="1"/>
    <x v="359"/>
    <x v="254"/>
    <x v="29"/>
    <s v="added"/>
    <x v="2"/>
    <x v="0"/>
    <m/>
  </r>
  <r>
    <n v="990"/>
    <s v="Colcom Foundation_Citizens Coal Council201450000"/>
    <x v="1"/>
    <x v="440"/>
    <x v="7"/>
    <x v="29"/>
    <s v="added"/>
    <x v="2"/>
    <x v="0"/>
    <m/>
  </r>
  <r>
    <n v="990"/>
    <s v="Colcom Foundation_Citizens for Pennsylvania's Future201493475"/>
    <x v="1"/>
    <x v="519"/>
    <x v="255"/>
    <x v="29"/>
    <s v="added"/>
    <x v="1"/>
    <x v="1"/>
    <m/>
  </r>
  <r>
    <n v="990"/>
    <s v="Colcom Foundation_Clean Air Council201487000"/>
    <x v="1"/>
    <x v="456"/>
    <x v="256"/>
    <x v="29"/>
    <s v="added"/>
    <x v="1"/>
    <x v="2"/>
    <m/>
  </r>
  <r>
    <n v="990"/>
    <s v="Colcom Foundation_Coalition for a Secure Driver's License201450000"/>
    <x v="1"/>
    <x v="406"/>
    <x v="7"/>
    <x v="29"/>
    <s v="added"/>
    <x v="1"/>
    <x v="1"/>
    <m/>
  </r>
  <r>
    <n v="990"/>
    <s v="Colcom Foundation_Coalition for a Secure Driver's License2014200000"/>
    <x v="1"/>
    <x v="406"/>
    <x v="24"/>
    <x v="29"/>
    <s v="added"/>
    <x v="1"/>
    <x v="1"/>
    <m/>
  </r>
  <r>
    <n v="990"/>
    <s v="Colcom Foundation_Community Foundation of the Alleghenies201450000"/>
    <x v="1"/>
    <x v="520"/>
    <x v="7"/>
    <x v="29"/>
    <s v="added"/>
    <x v="1"/>
    <x v="1"/>
    <m/>
  </r>
  <r>
    <n v="990"/>
    <s v="Colcom Foundation_Compassion &amp; Choices201431000"/>
    <x v="1"/>
    <x v="423"/>
    <x v="67"/>
    <x v="29"/>
    <s v="added"/>
    <x v="1"/>
    <x v="1"/>
    <m/>
  </r>
  <r>
    <n v="990"/>
    <s v="Colcom Foundation_Conservancy of Southwest Florida201445000"/>
    <x v="1"/>
    <x v="458"/>
    <x v="54"/>
    <x v="29"/>
    <s v="added"/>
    <x v="1"/>
    <x v="1"/>
    <m/>
  </r>
  <r>
    <n v="990"/>
    <s v="Colcom Foundation_Council on Foundations201435000"/>
    <x v="1"/>
    <x v="492"/>
    <x v="36"/>
    <x v="29"/>
    <s v="added"/>
    <x v="2"/>
    <x v="2"/>
    <m/>
  </r>
  <r>
    <n v="990"/>
    <s v="Colcom Foundation_Downtown Management Organization201415000"/>
    <x v="1"/>
    <x v="387"/>
    <x v="13"/>
    <x v="29"/>
    <s v="added"/>
    <x v="1"/>
    <x v="1"/>
    <m/>
  </r>
  <r>
    <n v="990"/>
    <s v="Colcom Foundation_Downtown Management Organization201465000"/>
    <x v="1"/>
    <x v="387"/>
    <x v="41"/>
    <x v="29"/>
    <s v="added"/>
    <x v="1"/>
    <x v="1"/>
    <m/>
  </r>
  <r>
    <n v="990"/>
    <s v="Colcom Foundation_Duquesne University2014110720"/>
    <x v="1"/>
    <x v="7"/>
    <x v="257"/>
    <x v="29"/>
    <s v="added"/>
    <x v="1"/>
    <x v="2"/>
    <m/>
  </r>
  <r>
    <n v="990"/>
    <s v="Colcom Foundation_Environment America Research &amp; Policy Center201495000"/>
    <x v="1"/>
    <x v="493"/>
    <x v="97"/>
    <x v="29"/>
    <s v="added"/>
    <x v="1"/>
    <x v="1"/>
    <m/>
  </r>
  <r>
    <n v="990"/>
    <s v="Colcom Foundation_Federation for American Immigration Reform20142600000"/>
    <x v="1"/>
    <x v="362"/>
    <x v="258"/>
    <x v="29"/>
    <s v="added"/>
    <x v="2"/>
    <x v="0"/>
    <m/>
  </r>
  <r>
    <n v="990"/>
    <s v="Colcom Foundation_Federation for American Immigration Reform20141470000"/>
    <x v="1"/>
    <x v="362"/>
    <x v="259"/>
    <x v="29"/>
    <s v="added"/>
    <x v="2"/>
    <x v="0"/>
    <m/>
  </r>
  <r>
    <n v="990"/>
    <s v="Colcom Foundation_Foundation for Pennsylvania Watersheds2014250000"/>
    <x v="1"/>
    <x v="505"/>
    <x v="31"/>
    <x v="29"/>
    <s v="added"/>
    <x v="1"/>
    <x v="1"/>
    <m/>
  </r>
  <r>
    <n v="990"/>
    <s v="Colcom Foundation_FracTracker Alliance201453000"/>
    <x v="1"/>
    <x v="521"/>
    <x v="86"/>
    <x v="29"/>
    <s v="added"/>
    <x v="3"/>
    <x v="2"/>
    <m/>
  </r>
  <r>
    <n v="990"/>
    <s v="Colcom Foundation_Friends of the Pittsburgh Urban Forest2014200000"/>
    <x v="1"/>
    <x v="522"/>
    <x v="24"/>
    <x v="29"/>
    <s v="added"/>
    <x v="1"/>
    <x v="1"/>
    <m/>
  </r>
  <r>
    <n v="990"/>
    <s v="Colcom Foundation_Friends of the Riverfront2014100000"/>
    <x v="1"/>
    <x v="466"/>
    <x v="0"/>
    <x v="29"/>
    <s v="added"/>
    <x v="1"/>
    <x v="1"/>
    <m/>
  </r>
  <r>
    <n v="990"/>
    <s v="Colcom Foundation_Grantmakers of Western Pennsylvania201423000"/>
    <x v="1"/>
    <x v="389"/>
    <x v="260"/>
    <x v="29"/>
    <s v="added"/>
    <x v="1"/>
    <x v="2"/>
    <m/>
  </r>
  <r>
    <n v="990"/>
    <s v="Colcom Foundation_Greene County Watershed Alliance201449130"/>
    <x v="1"/>
    <x v="467"/>
    <x v="261"/>
    <x v="29"/>
    <s v="added"/>
    <x v="1"/>
    <x v="1"/>
    <m/>
  </r>
  <r>
    <n v="990"/>
    <s v="Colcom Foundation_Grow Pittsburgh2014100000"/>
    <x v="1"/>
    <x v="194"/>
    <x v="0"/>
    <x v="29"/>
    <s v="added"/>
    <x v="1"/>
    <x v="1"/>
    <m/>
  </r>
  <r>
    <n v="990"/>
    <s v="Colcom Foundation_Hemlock of Illinois20143000"/>
    <x v="1"/>
    <x v="523"/>
    <x v="38"/>
    <x v="29"/>
    <s v="added"/>
    <x v="1"/>
    <x v="1"/>
    <m/>
  </r>
  <r>
    <n v="990"/>
    <s v="Colcom Foundation_Immigration Reform Law Institute2014700000"/>
    <x v="1"/>
    <x v="390"/>
    <x v="228"/>
    <x v="29"/>
    <s v="added"/>
    <x v="1"/>
    <x v="0"/>
    <m/>
  </r>
  <r>
    <n v="990"/>
    <s v="Colcom Foundation_International Services Assistance Fund2014200000"/>
    <x v="1"/>
    <x v="382"/>
    <x v="24"/>
    <x v="29"/>
    <s v="added"/>
    <x v="1"/>
    <x v="1"/>
    <m/>
  </r>
  <r>
    <n v="990"/>
    <s v="Colcom Foundation_Loyalhanna Watershed Association2014150000"/>
    <x v="1"/>
    <x v="146"/>
    <x v="23"/>
    <x v="29"/>
    <s v="added"/>
    <x v="1"/>
    <x v="1"/>
    <m/>
  </r>
  <r>
    <n v="990"/>
    <s v="Colcom Foundation_Migration Dialogue201465000"/>
    <x v="1"/>
    <x v="495"/>
    <x v="41"/>
    <x v="29"/>
    <s v="added"/>
    <x v="1"/>
    <x v="2"/>
    <m/>
  </r>
  <r>
    <n v="990"/>
    <s v="Colcom Foundation_Montour Trail Council201425000"/>
    <x v="1"/>
    <x v="524"/>
    <x v="6"/>
    <x v="29"/>
    <s v="added"/>
    <x v="1"/>
    <x v="1"/>
    <m/>
  </r>
  <r>
    <n v="990"/>
    <s v="Colcom Foundation_National Aviary Pittsburgh201450000"/>
    <x v="1"/>
    <x v="525"/>
    <x v="7"/>
    <x v="29"/>
    <s v="added"/>
    <x v="1"/>
    <x v="1"/>
    <m/>
  </r>
  <r>
    <n v="990"/>
    <s v="Colcom Foundation_National Aviary Pittsburgh2014135000"/>
    <x v="1"/>
    <x v="525"/>
    <x v="118"/>
    <x v="29"/>
    <s v="added"/>
    <x v="1"/>
    <x v="1"/>
    <m/>
  </r>
  <r>
    <n v="990"/>
    <s v="Colcom Foundation_National Tropical Botanical Garden2014150000"/>
    <x v="1"/>
    <x v="383"/>
    <x v="23"/>
    <x v="29"/>
    <s v="added"/>
    <x v="1"/>
    <x v="1"/>
    <m/>
  </r>
  <r>
    <n v="990"/>
    <s v="Colcom Foundation_Negative Population Growth201450000"/>
    <x v="1"/>
    <x v="363"/>
    <x v="7"/>
    <x v="29"/>
    <s v="added"/>
    <x v="2"/>
    <x v="0"/>
    <m/>
  </r>
  <r>
    <n v="990"/>
    <s v="Colcom Foundation_North County Trail Associations201435000"/>
    <x v="1"/>
    <x v="430"/>
    <x v="36"/>
    <x v="29"/>
    <s v="added"/>
    <x v="1"/>
    <x v="1"/>
    <m/>
  </r>
  <r>
    <n v="990"/>
    <s v="Colcom Foundation_NumbersUSA20142500000"/>
    <x v="1"/>
    <x v="371"/>
    <x v="262"/>
    <x v="29"/>
    <s v="added"/>
    <x v="2"/>
    <x v="0"/>
    <m/>
  </r>
  <r>
    <n v="990"/>
    <s v="Colcom Foundation_NumbersUSA20141470000"/>
    <x v="1"/>
    <x v="371"/>
    <x v="259"/>
    <x v="29"/>
    <s v="added"/>
    <x v="2"/>
    <x v="0"/>
    <m/>
  </r>
  <r>
    <n v="990"/>
    <s v="Colcom Foundation_PA CleanWays of Allegheny County201450000"/>
    <x v="1"/>
    <x v="526"/>
    <x v="7"/>
    <x v="29"/>
    <s v="added"/>
    <x v="1"/>
    <x v="1"/>
    <m/>
  </r>
  <r>
    <n v="990"/>
    <s v="Colcom Foundation_PennEnvironment Research &amp; Policy Center2014100000"/>
    <x v="1"/>
    <x v="431"/>
    <x v="0"/>
    <x v="29"/>
    <s v="added"/>
    <x v="1"/>
    <x v="1"/>
    <m/>
  </r>
  <r>
    <n v="990"/>
    <s v="Colcom Foundation_Pennsylvania Environmental Council2014250000"/>
    <x v="1"/>
    <x v="372"/>
    <x v="31"/>
    <x v="29"/>
    <s v="added"/>
    <x v="1"/>
    <x v="1"/>
    <m/>
  </r>
  <r>
    <n v="990"/>
    <s v="Colcom Foundation_Pennsylvania Institute for Conservation Education201415000"/>
    <x v="1"/>
    <x v="479"/>
    <x v="13"/>
    <x v="29"/>
    <s v="added"/>
    <x v="1"/>
    <x v="1"/>
    <m/>
  </r>
  <r>
    <n v="990"/>
    <s v="Colcom Foundation_Pennsylvania Land Trust Association201458500"/>
    <x v="1"/>
    <x v="512"/>
    <x v="90"/>
    <x v="29"/>
    <s v="added"/>
    <x v="1"/>
    <x v="1"/>
    <m/>
  </r>
  <r>
    <n v="990"/>
    <s v="Colcom Foundation_Pennsylvania Resources Council2014100000"/>
    <x v="1"/>
    <x v="432"/>
    <x v="0"/>
    <x v="29"/>
    <s v="added"/>
    <x v="1"/>
    <x v="1"/>
    <m/>
  </r>
  <r>
    <n v="990"/>
    <s v="Colcom Foundation_Pennsylvania Resources Council2014140000"/>
    <x v="1"/>
    <x v="432"/>
    <x v="139"/>
    <x v="29"/>
    <s v="added"/>
    <x v="1"/>
    <x v="1"/>
    <m/>
  </r>
  <r>
    <n v="990"/>
    <s v="Colcom Foundation_Persephone Productions2014200000"/>
    <x v="1"/>
    <x v="395"/>
    <x v="24"/>
    <x v="29"/>
    <s v="added"/>
    <x v="1"/>
    <x v="1"/>
    <m/>
  </r>
  <r>
    <n v="990"/>
    <s v="Colcom Foundation_Philanthropy Roundtable20146000"/>
    <x v="1"/>
    <x v="80"/>
    <x v="20"/>
    <x v="29"/>
    <s v="added"/>
    <x v="2"/>
    <x v="0"/>
    <m/>
  </r>
  <r>
    <n v="990"/>
    <s v="Colcom Foundation_Phipps Conservatory and Botanical Gardens2014200000"/>
    <x v="1"/>
    <x v="411"/>
    <x v="24"/>
    <x v="29"/>
    <s v="added"/>
    <x v="1"/>
    <x v="1"/>
    <m/>
  </r>
  <r>
    <n v="990"/>
    <s v="Colcom Foundation_Pittsburgh Botanic Garden2014100000"/>
    <x v="1"/>
    <x v="265"/>
    <x v="0"/>
    <x v="29"/>
    <s v="added"/>
    <x v="1"/>
    <x v="1"/>
    <m/>
  </r>
  <r>
    <n v="990"/>
    <s v="Colcom Foundation_Pittsburgh Entertainment Project2014150000"/>
    <x v="1"/>
    <x v="396"/>
    <x v="23"/>
    <x v="29"/>
    <s v="added"/>
    <x v="1"/>
    <x v="1"/>
    <m/>
  </r>
  <r>
    <n v="990"/>
    <s v="Colcom Foundation_Pittsburgh Filmmakers201425000"/>
    <x v="1"/>
    <x v="342"/>
    <x v="6"/>
    <x v="29"/>
    <s v="added"/>
    <x v="1"/>
    <x v="1"/>
    <m/>
  </r>
  <r>
    <n v="990"/>
    <s v="Colcom Foundation_Pittsburgh History &amp; Landmarks Foundation201419750"/>
    <x v="1"/>
    <x v="21"/>
    <x v="263"/>
    <x v="29"/>
    <s v="added"/>
    <x v="1"/>
    <x v="1"/>
    <m/>
  </r>
  <r>
    <n v="990"/>
    <s v="Colcom Foundation_Pittsburgh Trust for Cultural Resources201450000"/>
    <x v="1"/>
    <x v="527"/>
    <x v="7"/>
    <x v="29"/>
    <s v="added"/>
    <x v="1"/>
    <x v="1"/>
    <m/>
  </r>
  <r>
    <n v="990"/>
    <s v="Colcom Foundation_Pittsburgh Trust for Cultural Resources201465000"/>
    <x v="1"/>
    <x v="527"/>
    <x v="41"/>
    <x v="29"/>
    <s v="added"/>
    <x v="1"/>
    <x v="1"/>
    <m/>
  </r>
  <r>
    <n v="990"/>
    <s v="Colcom Foundation_Pittsburgh Water and Sewer Authority201450000"/>
    <x v="1"/>
    <x v="514"/>
    <x v="7"/>
    <x v="29"/>
    <s v="added"/>
    <x v="1"/>
    <x v="1"/>
    <m/>
  </r>
  <r>
    <n v="990"/>
    <s v="Colcom Foundation_Point Park University20141000000"/>
    <x v="1"/>
    <x v="150"/>
    <x v="55"/>
    <x v="29"/>
    <s v="added"/>
    <x v="1"/>
    <x v="2"/>
    <m/>
  </r>
  <r>
    <n v="990"/>
    <s v="Colcom Foundation_Population Media Center201450000"/>
    <x v="1"/>
    <x v="433"/>
    <x v="7"/>
    <x v="29"/>
    <s v="added"/>
    <x v="2"/>
    <x v="2"/>
    <m/>
  </r>
  <r>
    <n v="990"/>
    <s v="Colcom Foundation_Progress Fund2014100000"/>
    <x v="1"/>
    <x v="528"/>
    <x v="0"/>
    <x v="29"/>
    <s v="added"/>
    <x v="1"/>
    <x v="2"/>
    <m/>
  </r>
  <r>
    <n v="990"/>
    <s v="Colcom Foundation_Progressives for Immigration Reform201440000"/>
    <x v="1"/>
    <x v="444"/>
    <x v="17"/>
    <x v="29"/>
    <s v="added"/>
    <x v="2"/>
    <x v="0"/>
    <m/>
  </r>
  <r>
    <n v="990"/>
    <s v="Colcom Foundation_Progressives for Immigration Reform2014340000"/>
    <x v="1"/>
    <x v="444"/>
    <x v="151"/>
    <x v="29"/>
    <s v="added"/>
    <x v="2"/>
    <x v="0"/>
    <m/>
  </r>
  <r>
    <n v="990"/>
    <s v="Colcom Foundation_River Network201425000"/>
    <x v="1"/>
    <x v="529"/>
    <x v="6"/>
    <x v="29"/>
    <s v="added"/>
    <x v="1"/>
    <x v="1"/>
    <m/>
  </r>
  <r>
    <n v="990"/>
    <s v="Colcom Foundation_Rivers of Steel Heritage Corporation2014155000"/>
    <x v="1"/>
    <x v="303"/>
    <x v="264"/>
    <x v="29"/>
    <s v="added"/>
    <x v="1"/>
    <x v="1"/>
    <m/>
  </r>
  <r>
    <n v="990"/>
    <s v="Colcom Foundation_Robert Morris University201425000"/>
    <x v="1"/>
    <x v="434"/>
    <x v="6"/>
    <x v="29"/>
    <s v="added"/>
    <x v="1"/>
    <x v="2"/>
    <m/>
  </r>
  <r>
    <n v="990"/>
    <s v="Colcom Foundation_Southern Alleghenies Museum of Art2014100000"/>
    <x v="1"/>
    <x v="344"/>
    <x v="0"/>
    <x v="29"/>
    <s v="added"/>
    <x v="1"/>
    <x v="1"/>
    <m/>
  </r>
  <r>
    <n v="990"/>
    <s v="Colcom Foundation_Sports &amp; Exhibition Authority of Pittsburgh and Allegheny County201420303"/>
    <x v="1"/>
    <x v="448"/>
    <x v="265"/>
    <x v="29"/>
    <s v="added"/>
    <x v="1"/>
    <x v="1"/>
    <m/>
  </r>
  <r>
    <n v="990"/>
    <s v="Colcom Foundation_Student Conservation Association2014100000"/>
    <x v="1"/>
    <x v="187"/>
    <x v="0"/>
    <x v="29"/>
    <s v="added"/>
    <x v="1"/>
    <x v="1"/>
    <m/>
  </r>
  <r>
    <n v="990"/>
    <s v="Colcom Foundation_The Clifton Institute201499200"/>
    <x v="1"/>
    <x v="399"/>
    <x v="266"/>
    <x v="29"/>
    <s v="added"/>
    <x v="2"/>
    <x v="2"/>
    <m/>
  </r>
  <r>
    <n v="990"/>
    <s v="Colcom Foundation_The Conservation Fund2014100000"/>
    <x v="1"/>
    <x v="384"/>
    <x v="0"/>
    <x v="29"/>
    <s v="added"/>
    <x v="1"/>
    <x v="1"/>
    <m/>
  </r>
  <r>
    <n v="990"/>
    <s v="Colcom Foundation_The Foundation Endowment201440000"/>
    <x v="1"/>
    <x v="365"/>
    <x v="17"/>
    <x v="29"/>
    <s v="added"/>
    <x v="1"/>
    <x v="2"/>
    <m/>
  </r>
  <r>
    <n v="990"/>
    <s v="Colcom Foundation_The League of Women Voters of PA Citizen Education2014100000"/>
    <x v="1"/>
    <x v="530"/>
    <x v="0"/>
    <x v="29"/>
    <s v="added"/>
    <x v="1"/>
    <x v="2"/>
    <m/>
  </r>
  <r>
    <n v="990"/>
    <s v="Colcom Foundation_The Nature Conservancy2014320000"/>
    <x v="1"/>
    <x v="485"/>
    <x v="213"/>
    <x v="29"/>
    <s v="added"/>
    <x v="1"/>
    <x v="1"/>
    <m/>
  </r>
  <r>
    <n v="990"/>
    <s v="Colcom Foundation_The Oglebay Foundation2014200000"/>
    <x v="1"/>
    <x v="375"/>
    <x v="24"/>
    <x v="29"/>
    <s v="added"/>
    <x v="1"/>
    <x v="1"/>
    <m/>
  </r>
  <r>
    <n v="990"/>
    <s v="Colcom Foundation_The Pittsburgh Foundation201450000"/>
    <x v="1"/>
    <x v="450"/>
    <x v="7"/>
    <x v="29"/>
    <s v="added"/>
    <x v="2"/>
    <x v="1"/>
    <m/>
  </r>
  <r>
    <n v="990"/>
    <s v="Colcom Foundation_The Pittsburgh Three Rivers Regatta201475000"/>
    <x v="1"/>
    <x v="451"/>
    <x v="8"/>
    <x v="29"/>
    <s v="added"/>
    <x v="1"/>
    <x v="1"/>
    <m/>
  </r>
  <r>
    <n v="990"/>
    <s v="Colcom Foundation_The Sculpture Foundation2014398"/>
    <x v="1"/>
    <x v="518"/>
    <x v="267"/>
    <x v="29"/>
    <s v="added"/>
    <x v="1"/>
    <x v="1"/>
    <m/>
  </r>
  <r>
    <n v="990"/>
    <s v="Colcom Foundation_Three Rivers Wet Weather2014175000"/>
    <x v="1"/>
    <x v="531"/>
    <x v="172"/>
    <x v="29"/>
    <s v="added"/>
    <x v="1"/>
    <x v="1"/>
    <m/>
  </r>
  <r>
    <n v="990"/>
    <s v="Colcom Foundation_U.S. Inc.2014200000"/>
    <x v="1"/>
    <x v="499"/>
    <x v="24"/>
    <x v="29"/>
    <s v="added"/>
    <x v="2"/>
    <x v="2"/>
    <m/>
  </r>
  <r>
    <n v="990"/>
    <s v="Colcom Foundation_U.S. Inc.2014900000"/>
    <x v="1"/>
    <x v="499"/>
    <x v="161"/>
    <x v="29"/>
    <s v="added"/>
    <x v="2"/>
    <x v="2"/>
    <m/>
  </r>
  <r>
    <n v="990"/>
    <s v="Colcom Foundation_Virginia Organizing20145000"/>
    <x v="1"/>
    <x v="500"/>
    <x v="4"/>
    <x v="29"/>
    <s v="added"/>
    <x v="1"/>
    <x v="2"/>
    <m/>
  </r>
  <r>
    <n v="990"/>
    <s v="Colcom Foundation_Washington County Watershed Alliance2014100000"/>
    <x v="1"/>
    <x v="486"/>
    <x v="0"/>
    <x v="29"/>
    <s v="added"/>
    <x v="1"/>
    <x v="1"/>
    <m/>
  </r>
  <r>
    <n v="990"/>
    <s v="Colcom Foundation_West Virginia University Foundation201425000"/>
    <x v="1"/>
    <x v="532"/>
    <x v="6"/>
    <x v="29"/>
    <s v="added"/>
    <x v="1"/>
    <x v="2"/>
    <m/>
  </r>
  <r>
    <n v="990"/>
    <s v="Colcom Foundation_West Virginia University Foundation2014508000"/>
    <x v="1"/>
    <x v="532"/>
    <x v="268"/>
    <x v="29"/>
    <s v="added"/>
    <x v="1"/>
    <x v="2"/>
    <m/>
  </r>
  <r>
    <n v="990"/>
    <s v="Colcom Foundation_Western Pennsylvania Conservancy201450000"/>
    <x v="1"/>
    <x v="36"/>
    <x v="7"/>
    <x v="29"/>
    <s v="added"/>
    <x v="1"/>
    <x v="1"/>
    <m/>
  </r>
  <r>
    <n v="990"/>
    <s v="Colcom Foundation_Western Pennsylvania Conservancy2014320000"/>
    <x v="1"/>
    <x v="36"/>
    <x v="213"/>
    <x v="29"/>
    <s v="added"/>
    <x v="1"/>
    <x v="1"/>
    <m/>
  </r>
  <r>
    <n v="990"/>
    <s v="Colcom Foundation_Western Pennsylvania Conservancy2014400000"/>
    <x v="1"/>
    <x v="36"/>
    <x v="65"/>
    <x v="29"/>
    <s v="added"/>
    <x v="1"/>
    <x v="1"/>
    <m/>
  </r>
  <r>
    <n v="990"/>
    <s v="Colcom Foundation_Western Pennsylvania Conservancy2014400000"/>
    <x v="1"/>
    <x v="36"/>
    <x v="65"/>
    <x v="29"/>
    <s v="added"/>
    <x v="1"/>
    <x v="1"/>
    <m/>
  </r>
  <r>
    <n v="990"/>
    <s v="Colcom Foundation_Westminster College201410000"/>
    <x v="1"/>
    <x v="533"/>
    <x v="10"/>
    <x v="29"/>
    <s v="added"/>
    <x v="1"/>
    <x v="2"/>
    <m/>
  </r>
  <r>
    <n v="990"/>
    <s v="Colcom Foundation_Allegheny Conference on Community Development201575000"/>
    <x v="1"/>
    <x v="30"/>
    <x v="8"/>
    <x v="30"/>
    <s v="added"/>
    <x v="1"/>
    <x v="1"/>
    <m/>
  </r>
  <r>
    <n v="990"/>
    <s v="Colcom Foundation_Allegheny Conference on Community Development2015110000"/>
    <x v="1"/>
    <x v="30"/>
    <x v="18"/>
    <x v="30"/>
    <s v="added"/>
    <x v="1"/>
    <x v="1"/>
    <m/>
  </r>
  <r>
    <n v="990"/>
    <s v="Colcom Foundation_Allegheny Land Trust2015250000"/>
    <x v="1"/>
    <x v="404"/>
    <x v="31"/>
    <x v="30"/>
    <s v="added"/>
    <x v="1"/>
    <x v="1"/>
    <m/>
  </r>
  <r>
    <n v="990"/>
    <s v="Colcom Foundation_Allegheny River Towns Enterprise Zone201540000"/>
    <x v="1"/>
    <x v="534"/>
    <x v="17"/>
    <x v="30"/>
    <s v="added"/>
    <x v="1"/>
    <x v="1"/>
    <m/>
  </r>
  <r>
    <n v="990"/>
    <s v="Colcom Foundation_American Immigration Control Foundation201550000"/>
    <x v="1"/>
    <x v="356"/>
    <x v="7"/>
    <x v="30"/>
    <s v="added"/>
    <x v="1"/>
    <x v="0"/>
    <m/>
  </r>
  <r>
    <n v="990"/>
    <s v="Colcom Foundation_American National Red Cross2015100000"/>
    <x v="1"/>
    <x v="417"/>
    <x v="0"/>
    <x v="30"/>
    <s v="added"/>
    <x v="1"/>
    <x v="1"/>
    <m/>
  </r>
  <r>
    <n v="990"/>
    <s v="Colcom Foundation_American Rivers Inc.2015100000"/>
    <x v="1"/>
    <x v="418"/>
    <x v="0"/>
    <x v="30"/>
    <s v="added"/>
    <x v="1"/>
    <x v="1"/>
    <m/>
  </r>
  <r>
    <n v="990"/>
    <s v="Colcom Foundation_Aspinwall Riverfront Park20151000000"/>
    <x v="1"/>
    <x v="535"/>
    <x v="55"/>
    <x v="30"/>
    <s v="added"/>
    <x v="1"/>
    <x v="1"/>
    <m/>
  </r>
  <r>
    <n v="990"/>
    <s v="Colcom Foundation_Bike Pittsburgh201550000"/>
    <x v="1"/>
    <x v="491"/>
    <x v="7"/>
    <x v="30"/>
    <s v="added"/>
    <x v="1"/>
    <x v="1"/>
    <m/>
  </r>
  <r>
    <n v="990"/>
    <s v="Colcom Foundation_Borough of Ligonier2015250"/>
    <x v="1"/>
    <x v="325"/>
    <x v="204"/>
    <x v="30"/>
    <s v="added"/>
    <x v="1"/>
    <x v="1"/>
    <m/>
  </r>
  <r>
    <n v="990"/>
    <s v="Colcom Foundation_Californians for Population Stabilization2015120000"/>
    <x v="1"/>
    <x v="357"/>
    <x v="69"/>
    <x v="30"/>
    <s v="added"/>
    <x v="2"/>
    <x v="2"/>
    <m/>
  </r>
  <r>
    <n v="990"/>
    <s v="Colcom Foundation_Californians for Population Stabilization2015550000"/>
    <x v="1"/>
    <x v="357"/>
    <x v="150"/>
    <x v="30"/>
    <s v="added"/>
    <x v="2"/>
    <x v="2"/>
    <m/>
  </r>
  <r>
    <n v="990"/>
    <s v="Colcom Foundation_Californians for Population Stabilization2015300000"/>
    <x v="1"/>
    <x v="357"/>
    <x v="28"/>
    <x v="30"/>
    <s v="added"/>
    <x v="2"/>
    <x v="2"/>
    <m/>
  </r>
  <r>
    <n v="990"/>
    <s v="Colcom Foundation_Carnegie Institute2015121000"/>
    <x v="1"/>
    <x v="6"/>
    <x v="253"/>
    <x v="30"/>
    <s v="added"/>
    <x v="2"/>
    <x v="0"/>
    <m/>
  </r>
  <r>
    <n v="990"/>
    <s v="Colcom Foundation_Carnegie Institute2015250000"/>
    <x v="1"/>
    <x v="6"/>
    <x v="31"/>
    <x v="30"/>
    <s v="added"/>
    <x v="2"/>
    <x v="0"/>
    <m/>
  </r>
  <r>
    <n v="990"/>
    <s v="Colcom Foundation_Carnegie Library of Pittsburgh201550000"/>
    <x v="1"/>
    <x v="439"/>
    <x v="7"/>
    <x v="30"/>
    <s v="added"/>
    <x v="1"/>
    <x v="1"/>
    <m/>
  </r>
  <r>
    <n v="990"/>
    <s v="Colcom Foundation_Carnegie Mellon University2015150000"/>
    <x v="1"/>
    <x v="59"/>
    <x v="23"/>
    <x v="30"/>
    <s v="added"/>
    <x v="1"/>
    <x v="2"/>
    <m/>
  </r>
  <r>
    <n v="990"/>
    <s v="Colcom Foundation_Carnegie Mellon University2015300000"/>
    <x v="1"/>
    <x v="59"/>
    <x v="28"/>
    <x v="30"/>
    <s v="added"/>
    <x v="1"/>
    <x v="2"/>
    <m/>
  </r>
  <r>
    <n v="990"/>
    <s v="Colcom Foundation_Center for Coalfield Justice201560000"/>
    <x v="1"/>
    <x v="421"/>
    <x v="1"/>
    <x v="30"/>
    <s v="added"/>
    <x v="2"/>
    <x v="0"/>
    <m/>
  </r>
  <r>
    <n v="990"/>
    <s v="Colcom Foundation_Center for Immigration Studies2015100000"/>
    <x v="1"/>
    <x v="359"/>
    <x v="0"/>
    <x v="30"/>
    <s v="added"/>
    <x v="2"/>
    <x v="0"/>
    <m/>
  </r>
  <r>
    <n v="990"/>
    <s v="Colcom Foundation_Center for Immigration Studies20151642000"/>
    <x v="1"/>
    <x v="359"/>
    <x v="269"/>
    <x v="30"/>
    <s v="added"/>
    <x v="2"/>
    <x v="0"/>
    <m/>
  </r>
  <r>
    <n v="990"/>
    <s v="Colcom Foundation_Center for Immigration Studies201525000"/>
    <x v="1"/>
    <x v="359"/>
    <x v="6"/>
    <x v="30"/>
    <s v="added"/>
    <x v="2"/>
    <x v="0"/>
    <m/>
  </r>
  <r>
    <n v="990"/>
    <s v="Colcom Foundation_Citizens Coal Council201550000"/>
    <x v="1"/>
    <x v="440"/>
    <x v="7"/>
    <x v="30"/>
    <s v="added"/>
    <x v="2"/>
    <x v="0"/>
    <m/>
  </r>
  <r>
    <n v="990"/>
    <s v="Colcom Foundation_Citizens for Pennsylvania's Future2015200000"/>
    <x v="1"/>
    <x v="519"/>
    <x v="24"/>
    <x v="30"/>
    <s v="added"/>
    <x v="1"/>
    <x v="1"/>
    <m/>
  </r>
  <r>
    <n v="990"/>
    <s v="Colcom Foundation_Clean Air Council2015276780"/>
    <x v="1"/>
    <x v="456"/>
    <x v="270"/>
    <x v="30"/>
    <s v="added"/>
    <x v="1"/>
    <x v="2"/>
    <m/>
  </r>
  <r>
    <n v="990"/>
    <s v="Colcom Foundation_Community Environmental Legal Defense Fund201525000"/>
    <x v="1"/>
    <x v="441"/>
    <x v="6"/>
    <x v="30"/>
    <s v="added"/>
    <x v="2"/>
    <x v="2"/>
    <m/>
  </r>
  <r>
    <n v="990"/>
    <s v="Colcom Foundation_Community Foundation of the Alleghenies201550000"/>
    <x v="1"/>
    <x v="520"/>
    <x v="7"/>
    <x v="30"/>
    <s v="added"/>
    <x v="1"/>
    <x v="1"/>
    <m/>
  </r>
  <r>
    <n v="990"/>
    <s v="Colcom Foundation_Conservancy of Southwest Florida201545000"/>
    <x v="1"/>
    <x v="458"/>
    <x v="54"/>
    <x v="30"/>
    <s v="added"/>
    <x v="1"/>
    <x v="1"/>
    <m/>
  </r>
  <r>
    <n v="990"/>
    <s v="Colcom Foundation_Council on Foundations201540000"/>
    <x v="1"/>
    <x v="492"/>
    <x v="17"/>
    <x v="30"/>
    <s v="added"/>
    <x v="2"/>
    <x v="2"/>
    <m/>
  </r>
  <r>
    <n v="990"/>
    <s v="Colcom Foundation_Earthworks201580000"/>
    <x v="1"/>
    <x v="462"/>
    <x v="19"/>
    <x v="30"/>
    <s v="added"/>
    <x v="1"/>
    <x v="1"/>
    <m/>
  </r>
  <r>
    <n v="990"/>
    <s v="Colcom Foundation_Federation for American Immigration Reform20151090000"/>
    <x v="1"/>
    <x v="362"/>
    <x v="271"/>
    <x v="30"/>
    <s v="added"/>
    <x v="2"/>
    <x v="0"/>
    <m/>
  </r>
  <r>
    <n v="990"/>
    <s v="Colcom Foundation_Federation for American Immigration Reform20152500000"/>
    <x v="1"/>
    <x v="362"/>
    <x v="262"/>
    <x v="30"/>
    <s v="added"/>
    <x v="2"/>
    <x v="0"/>
    <m/>
  </r>
  <r>
    <n v="990"/>
    <s v="Colcom Foundation_Fiberarts Guild of Pittsburgh201515000"/>
    <x v="1"/>
    <x v="504"/>
    <x v="13"/>
    <x v="30"/>
    <s v="added"/>
    <x v="1"/>
    <x v="1"/>
    <m/>
  </r>
  <r>
    <n v="990"/>
    <s v="Colcom Foundation_Fort Ligonier Association2015150000"/>
    <x v="1"/>
    <x v="332"/>
    <x v="23"/>
    <x v="30"/>
    <s v="added"/>
    <x v="1"/>
    <x v="1"/>
    <m/>
  </r>
  <r>
    <n v="990"/>
    <s v="Colcom Foundation_Fort Pitt Society of The Daughters of The American Revolution201530000"/>
    <x v="1"/>
    <x v="536"/>
    <x v="16"/>
    <x v="30"/>
    <s v="added"/>
    <x v="1"/>
    <x v="1"/>
    <m/>
  </r>
  <r>
    <n v="990"/>
    <s v="Colcom Foundation_Foundation for Pennsylvania Watersheds2015250000"/>
    <x v="1"/>
    <x v="505"/>
    <x v="31"/>
    <x v="30"/>
    <s v="added"/>
    <x v="1"/>
    <x v="1"/>
    <m/>
  </r>
  <r>
    <n v="990"/>
    <s v="Colcom Foundation_Friends of the Riverfront2015100000"/>
    <x v="1"/>
    <x v="466"/>
    <x v="0"/>
    <x v="30"/>
    <s v="added"/>
    <x v="1"/>
    <x v="1"/>
    <m/>
  </r>
  <r>
    <n v="990"/>
    <s v="Colcom Foundation_Grantmakers of Western Pennsylvania201523000"/>
    <x v="1"/>
    <x v="389"/>
    <x v="260"/>
    <x v="30"/>
    <s v="added"/>
    <x v="1"/>
    <x v="2"/>
    <m/>
  </r>
  <r>
    <n v="990"/>
    <s v="Colcom Foundation_Greater Pittsburgh Arts Council201530000"/>
    <x v="1"/>
    <x v="507"/>
    <x v="16"/>
    <x v="30"/>
    <s v="added"/>
    <x v="1"/>
    <x v="1"/>
    <m/>
  </r>
  <r>
    <n v="990"/>
    <s v="Colcom Foundation_Greene County Watershed Alliance201527000"/>
    <x v="1"/>
    <x v="467"/>
    <x v="95"/>
    <x v="30"/>
    <s v="added"/>
    <x v="1"/>
    <x v="1"/>
    <m/>
  </r>
  <r>
    <n v="990"/>
    <s v="Colcom Foundation_Group Against Smog and Pollution2015100000"/>
    <x v="1"/>
    <x v="468"/>
    <x v="0"/>
    <x v="30"/>
    <s v="added"/>
    <x v="1"/>
    <x v="1"/>
    <m/>
  </r>
  <r>
    <n v="990"/>
    <s v="Colcom Foundation_Grow Pittsburgh2015125000"/>
    <x v="1"/>
    <x v="194"/>
    <x v="46"/>
    <x v="30"/>
    <s v="added"/>
    <x v="1"/>
    <x v="1"/>
    <m/>
  </r>
  <r>
    <n v="990"/>
    <s v="Colcom Foundation_Hollow Oak Land Trust201550000"/>
    <x v="1"/>
    <x v="508"/>
    <x v="7"/>
    <x v="30"/>
    <s v="added"/>
    <x v="1"/>
    <x v="1"/>
    <m/>
  </r>
  <r>
    <n v="990"/>
    <s v="Colcom Foundation_Immigration Reform Law Institute2015500000"/>
    <x v="1"/>
    <x v="390"/>
    <x v="45"/>
    <x v="30"/>
    <s v="added"/>
    <x v="1"/>
    <x v="0"/>
    <m/>
  </r>
  <r>
    <n v="990"/>
    <s v="Colcom Foundation_Keeping Identities Safe2015275000"/>
    <x v="1"/>
    <x v="537"/>
    <x v="101"/>
    <x v="30"/>
    <s v="added"/>
    <x v="1"/>
    <x v="1"/>
    <m/>
  </r>
  <r>
    <n v="990"/>
    <s v="Colcom Foundation_Migration Dialogue201565000"/>
    <x v="1"/>
    <x v="495"/>
    <x v="41"/>
    <x v="30"/>
    <s v="added"/>
    <x v="1"/>
    <x v="2"/>
    <m/>
  </r>
  <r>
    <n v="990"/>
    <s v="Colcom Foundation_Mount Washington Community Development Corporation2015151000"/>
    <x v="1"/>
    <x v="429"/>
    <x v="272"/>
    <x v="30"/>
    <s v="added"/>
    <x v="1"/>
    <x v="1"/>
    <m/>
  </r>
  <r>
    <n v="990"/>
    <s v="Colcom Foundation_Mountain Watershed Association201554400"/>
    <x v="1"/>
    <x v="170"/>
    <x v="273"/>
    <x v="30"/>
    <s v="added"/>
    <x v="1"/>
    <x v="1"/>
    <m/>
  </r>
  <r>
    <n v="990"/>
    <s v="Colcom Foundation_National Aviary Pittsburgh2015200000"/>
    <x v="1"/>
    <x v="525"/>
    <x v="24"/>
    <x v="30"/>
    <s v="added"/>
    <x v="1"/>
    <x v="1"/>
    <m/>
  </r>
  <r>
    <n v="990"/>
    <s v="Colcom Foundation_National Tropical Botanical Garden2015150000"/>
    <x v="1"/>
    <x v="383"/>
    <x v="23"/>
    <x v="30"/>
    <s v="added"/>
    <x v="1"/>
    <x v="1"/>
    <m/>
  </r>
  <r>
    <n v="990"/>
    <s v="Colcom Foundation_Negative Population Growth201550000"/>
    <x v="1"/>
    <x v="363"/>
    <x v="7"/>
    <x v="30"/>
    <s v="added"/>
    <x v="2"/>
    <x v="0"/>
    <m/>
  </r>
  <r>
    <n v="990"/>
    <s v="Colcom Foundation_Nine Mile Run Watershed Association2015100000"/>
    <x v="1"/>
    <x v="338"/>
    <x v="0"/>
    <x v="30"/>
    <s v="added"/>
    <x v="1"/>
    <x v="1"/>
    <m/>
  </r>
  <r>
    <n v="990"/>
    <s v="Colcom Foundation_Northland Public Library Foundation2015250"/>
    <x v="1"/>
    <x v="538"/>
    <x v="204"/>
    <x v="30"/>
    <s v="added"/>
    <x v="1"/>
    <x v="1"/>
    <m/>
  </r>
  <r>
    <n v="990"/>
    <s v="Colcom Foundation_NumbersUSA20151090000"/>
    <x v="1"/>
    <x v="371"/>
    <x v="271"/>
    <x v="30"/>
    <s v="added"/>
    <x v="2"/>
    <x v="0"/>
    <m/>
  </r>
  <r>
    <n v="990"/>
    <s v="Colcom Foundation_NumbersUSA20152800000"/>
    <x v="1"/>
    <x v="371"/>
    <x v="274"/>
    <x v="30"/>
    <s v="added"/>
    <x v="2"/>
    <x v="0"/>
    <m/>
  </r>
  <r>
    <n v="990"/>
    <s v="Colcom Foundation_PA CleanWays of Allegheny County2015150000"/>
    <x v="1"/>
    <x v="526"/>
    <x v="23"/>
    <x v="30"/>
    <s v="added"/>
    <x v="1"/>
    <x v="1"/>
    <m/>
  </r>
  <r>
    <n v="990"/>
    <s v="Colcom Foundation_PennEnvironment Research &amp; Policy Center2015120000"/>
    <x v="1"/>
    <x v="431"/>
    <x v="69"/>
    <x v="30"/>
    <s v="added"/>
    <x v="1"/>
    <x v="1"/>
    <m/>
  </r>
  <r>
    <n v="990"/>
    <s v="Colcom Foundation_Pennsylvania Environmental Council2015250000"/>
    <x v="1"/>
    <x v="372"/>
    <x v="31"/>
    <x v="30"/>
    <s v="added"/>
    <x v="1"/>
    <x v="1"/>
    <m/>
  </r>
  <r>
    <n v="990"/>
    <s v="Colcom Foundation_Pennsylvania Institute for Conservation Education201515000"/>
    <x v="1"/>
    <x v="479"/>
    <x v="13"/>
    <x v="30"/>
    <s v="added"/>
    <x v="1"/>
    <x v="1"/>
    <m/>
  </r>
  <r>
    <n v="990"/>
    <s v="Colcom Foundation_Pennsylvania Land Trust Association201558500"/>
    <x v="1"/>
    <x v="512"/>
    <x v="90"/>
    <x v="30"/>
    <s v="added"/>
    <x v="1"/>
    <x v="1"/>
    <m/>
  </r>
  <r>
    <n v="990"/>
    <s v="Colcom Foundation_Pennsylvania Resources Council201595000"/>
    <x v="1"/>
    <x v="432"/>
    <x v="97"/>
    <x v="30"/>
    <s v="added"/>
    <x v="1"/>
    <x v="1"/>
    <m/>
  </r>
  <r>
    <n v="990"/>
    <s v="Colcom Foundation_Pennsylvania Resources Council2015100000"/>
    <x v="1"/>
    <x v="432"/>
    <x v="0"/>
    <x v="30"/>
    <s v="added"/>
    <x v="1"/>
    <x v="1"/>
    <m/>
  </r>
  <r>
    <n v="990"/>
    <s v="Colcom Foundation_Pennsylvania Resources Council2015140000"/>
    <x v="1"/>
    <x v="432"/>
    <x v="139"/>
    <x v="30"/>
    <s v="added"/>
    <x v="1"/>
    <x v="1"/>
    <m/>
  </r>
  <r>
    <n v="990"/>
    <s v="Colcom Foundation_Persephone Productions2015200000"/>
    <x v="1"/>
    <x v="395"/>
    <x v="24"/>
    <x v="30"/>
    <s v="added"/>
    <x v="1"/>
    <x v="1"/>
    <m/>
  </r>
  <r>
    <n v="990"/>
    <s v="Colcom Foundation_Philanthropy Roundtable20156000"/>
    <x v="1"/>
    <x v="80"/>
    <x v="20"/>
    <x v="30"/>
    <s v="added"/>
    <x v="2"/>
    <x v="0"/>
    <m/>
  </r>
  <r>
    <n v="990"/>
    <s v="Colcom Foundation_Phipps Conservatory and Botanical Gardens2015200000"/>
    <x v="1"/>
    <x v="411"/>
    <x v="24"/>
    <x v="30"/>
    <s v="added"/>
    <x v="1"/>
    <x v="1"/>
    <m/>
  </r>
  <r>
    <n v="990"/>
    <s v="Colcom Foundation_Pittsburgh Ballet Theatre201550000"/>
    <x v="1"/>
    <x v="341"/>
    <x v="7"/>
    <x v="30"/>
    <s v="added"/>
    <x v="1"/>
    <x v="1"/>
    <m/>
  </r>
  <r>
    <n v="990"/>
    <s v="Colcom Foundation_Pittsburgh Bike Share2015100000"/>
    <x v="1"/>
    <x v="539"/>
    <x v="0"/>
    <x v="30"/>
    <s v="added"/>
    <x v="1"/>
    <x v="1"/>
    <m/>
  </r>
  <r>
    <n v="990"/>
    <s v="Colcom Foundation_Pittsburgh Botanic Garden2015100000"/>
    <x v="1"/>
    <x v="265"/>
    <x v="0"/>
    <x v="30"/>
    <s v="added"/>
    <x v="1"/>
    <x v="1"/>
    <m/>
  </r>
  <r>
    <n v="990"/>
    <s v="Colcom Foundation_Pittsburgh Downtown Partnership2015350000"/>
    <x v="1"/>
    <x v="540"/>
    <x v="113"/>
    <x v="30"/>
    <s v="added"/>
    <x v="1"/>
    <x v="1"/>
    <m/>
  </r>
  <r>
    <n v="990"/>
    <s v="Colcom Foundation_Pittsburgh Downtown Partnership2015175000"/>
    <x v="1"/>
    <x v="540"/>
    <x v="172"/>
    <x v="30"/>
    <s v="added"/>
    <x v="1"/>
    <x v="1"/>
    <m/>
  </r>
  <r>
    <n v="990"/>
    <s v="Colcom Foundation_Pittsburgh Filmmakers201550000"/>
    <x v="1"/>
    <x v="342"/>
    <x v="7"/>
    <x v="30"/>
    <s v="added"/>
    <x v="1"/>
    <x v="1"/>
    <m/>
  </r>
  <r>
    <n v="990"/>
    <s v="Colcom Foundation_Pittsburgh Trust for Cultural Resources201570000"/>
    <x v="1"/>
    <x v="527"/>
    <x v="50"/>
    <x v="30"/>
    <s v="added"/>
    <x v="1"/>
    <x v="1"/>
    <m/>
  </r>
  <r>
    <n v="990"/>
    <s v="Colcom Foundation_Pittsburgh Trust for Cultural Resources2015100000"/>
    <x v="1"/>
    <x v="527"/>
    <x v="0"/>
    <x v="30"/>
    <s v="added"/>
    <x v="1"/>
    <x v="1"/>
    <m/>
  </r>
  <r>
    <n v="990"/>
    <s v="Colcom Foundation_Pittsburgh Trust for Cultural Resources201550000"/>
    <x v="1"/>
    <x v="527"/>
    <x v="7"/>
    <x v="30"/>
    <s v="added"/>
    <x v="1"/>
    <x v="1"/>
    <m/>
  </r>
  <r>
    <n v="990"/>
    <s v="Colcom Foundation_Pittsburgh United201550000"/>
    <x v="1"/>
    <x v="513"/>
    <x v="7"/>
    <x v="30"/>
    <s v="added"/>
    <x v="1"/>
    <x v="1"/>
    <m/>
  </r>
  <r>
    <n v="990"/>
    <s v="Colcom Foundation_Population Media Center2015150000"/>
    <x v="1"/>
    <x v="433"/>
    <x v="23"/>
    <x v="30"/>
    <s v="added"/>
    <x v="2"/>
    <x v="2"/>
    <m/>
  </r>
  <r>
    <n v="990"/>
    <s v="Colcom Foundation_Progressives for Immigration Reform201550000"/>
    <x v="1"/>
    <x v="444"/>
    <x v="7"/>
    <x v="30"/>
    <s v="added"/>
    <x v="2"/>
    <x v="0"/>
    <m/>
  </r>
  <r>
    <n v="990"/>
    <s v="Colcom Foundation_Progressives for Immigration Reform2015350000"/>
    <x v="1"/>
    <x v="444"/>
    <x v="113"/>
    <x v="30"/>
    <s v="added"/>
    <x v="2"/>
    <x v="0"/>
    <m/>
  </r>
  <r>
    <n v="990"/>
    <s v="Colcom Foundation_Scenic America201520000"/>
    <x v="1"/>
    <x v="541"/>
    <x v="15"/>
    <x v="30"/>
    <s v="added"/>
    <x v="1"/>
    <x v="1"/>
    <m/>
  </r>
  <r>
    <n v="990"/>
    <s v="Colcom Foundation_Southern Alleghenies Museum of Art2015250000"/>
    <x v="1"/>
    <x v="344"/>
    <x v="31"/>
    <x v="30"/>
    <s v="added"/>
    <x v="1"/>
    <x v="1"/>
    <m/>
  </r>
  <r>
    <n v="990"/>
    <s v="Colcom Foundation_Sports &amp; Exhibition Authority of Pittsburgh and Allegheny County201564639"/>
    <x v="1"/>
    <x v="448"/>
    <x v="275"/>
    <x v="30"/>
    <s v="added"/>
    <x v="1"/>
    <x v="1"/>
    <m/>
  </r>
  <r>
    <n v="990"/>
    <s v="Colcom Foundation_Student Conservation Association2015100000"/>
    <x v="1"/>
    <x v="187"/>
    <x v="0"/>
    <x v="30"/>
    <s v="added"/>
    <x v="1"/>
    <x v="1"/>
    <m/>
  </r>
  <r>
    <n v="990"/>
    <s v="Colcom Foundation_The Clifton Institute201550000"/>
    <x v="1"/>
    <x v="399"/>
    <x v="7"/>
    <x v="30"/>
    <s v="added"/>
    <x v="2"/>
    <x v="2"/>
    <m/>
  </r>
  <r>
    <n v="990"/>
    <s v="Colcom Foundation_The Conservation Fund2015100000"/>
    <x v="1"/>
    <x v="384"/>
    <x v="0"/>
    <x v="30"/>
    <s v="added"/>
    <x v="1"/>
    <x v="1"/>
    <m/>
  </r>
  <r>
    <n v="990"/>
    <s v="Colcom Foundation_The Foundation Endowment201540000"/>
    <x v="1"/>
    <x v="365"/>
    <x v="17"/>
    <x v="30"/>
    <s v="added"/>
    <x v="1"/>
    <x v="2"/>
    <m/>
  </r>
  <r>
    <n v="990"/>
    <s v="Colcom Foundation_The League of Women Voters of PA Citizen Education2015100000"/>
    <x v="1"/>
    <x v="530"/>
    <x v="0"/>
    <x v="30"/>
    <s v="added"/>
    <x v="1"/>
    <x v="2"/>
    <m/>
  </r>
  <r>
    <n v="990"/>
    <s v="Colcom Foundation_The Pittsburgh Three Rivers Regatta201575000"/>
    <x v="1"/>
    <x v="451"/>
    <x v="8"/>
    <x v="30"/>
    <s v="added"/>
    <x v="1"/>
    <x v="1"/>
    <m/>
  </r>
  <r>
    <n v="990"/>
    <s v="Colcom Foundation_Three  Rivers Waterkeeper201550000"/>
    <x v="1"/>
    <x v="542"/>
    <x v="7"/>
    <x v="30"/>
    <s v="added"/>
    <x v="1"/>
    <x v="1"/>
    <m/>
  </r>
  <r>
    <n v="990"/>
    <s v="Colcom Foundation_Toonseum201515000"/>
    <x v="1"/>
    <x v="543"/>
    <x v="13"/>
    <x v="30"/>
    <s v="added"/>
    <x v="1"/>
    <x v="1"/>
    <m/>
  </r>
  <r>
    <n v="990"/>
    <s v="Colcom Foundation_U.S. Inc.2015900000"/>
    <x v="1"/>
    <x v="499"/>
    <x v="161"/>
    <x v="30"/>
    <s v="added"/>
    <x v="2"/>
    <x v="2"/>
    <m/>
  </r>
  <r>
    <n v="990"/>
    <s v="Colcom Foundation_U.S. Inc.2015200000"/>
    <x v="1"/>
    <x v="499"/>
    <x v="24"/>
    <x v="30"/>
    <s v="added"/>
    <x v="2"/>
    <x v="2"/>
    <m/>
  </r>
  <r>
    <n v="990"/>
    <s v="Colcom Foundation_Virginia Organizing20155000"/>
    <x v="1"/>
    <x v="500"/>
    <x v="4"/>
    <x v="30"/>
    <s v="added"/>
    <x v="1"/>
    <x v="2"/>
    <m/>
  </r>
  <r>
    <n v="990"/>
    <s v="Colcom Foundation_West Virginia University Foundation2015350000"/>
    <x v="1"/>
    <x v="532"/>
    <x v="113"/>
    <x v="30"/>
    <s v="added"/>
    <x v="1"/>
    <x v="2"/>
    <m/>
  </r>
  <r>
    <n v="990"/>
    <s v="Colcom Foundation_Western Pennsylvania Conservancy2015347000"/>
    <x v="1"/>
    <x v="36"/>
    <x v="276"/>
    <x v="30"/>
    <s v="added"/>
    <x v="1"/>
    <x v="1"/>
    <m/>
  </r>
  <r>
    <n v="990"/>
    <s v="Colcom Foundation_Westmoreland County Historical Society201525000"/>
    <x v="1"/>
    <x v="233"/>
    <x v="6"/>
    <x v="30"/>
    <s v="added"/>
    <x v="1"/>
    <x v="1"/>
    <m/>
  </r>
  <r>
    <n v="990"/>
    <s v="Colcom Foundation_Zoological Society of Pittsburgh20151500000"/>
    <x v="1"/>
    <x v="368"/>
    <x v="119"/>
    <x v="30"/>
    <s v="added"/>
    <x v="1"/>
    <x v="1"/>
    <m/>
  </r>
  <r>
    <n v="990"/>
    <s v="Colcom Foundation_Allegheny Conference on Community Development2016113000"/>
    <x v="1"/>
    <x v="30"/>
    <x v="189"/>
    <x v="31"/>
    <s v="added"/>
    <x v="1"/>
    <x v="1"/>
    <m/>
  </r>
  <r>
    <n v="990"/>
    <s v="Colcom Foundation_American Immigration Control Foundation201660000"/>
    <x v="1"/>
    <x v="356"/>
    <x v="1"/>
    <x v="31"/>
    <s v="added"/>
    <x v="1"/>
    <x v="0"/>
    <m/>
  </r>
  <r>
    <n v="990"/>
    <s v="Colcom Foundation_American Immigration Control Foundation201675000"/>
    <x v="1"/>
    <x v="356"/>
    <x v="8"/>
    <x v="31"/>
    <s v="added"/>
    <x v="1"/>
    <x v="0"/>
    <m/>
  </r>
  <r>
    <n v="990"/>
    <s v="Colcom Foundation_American National Red Cross201650000"/>
    <x v="1"/>
    <x v="417"/>
    <x v="7"/>
    <x v="31"/>
    <s v="added"/>
    <x v="1"/>
    <x v="1"/>
    <m/>
  </r>
  <r>
    <n v="990"/>
    <s v="Colcom Foundation_American National Red Cross2016150000"/>
    <x v="1"/>
    <x v="417"/>
    <x v="23"/>
    <x v="31"/>
    <s v="added"/>
    <x v="1"/>
    <x v="1"/>
    <m/>
  </r>
  <r>
    <n v="990"/>
    <s v="Colcom Foundation_American Rivers Inc.2016100000"/>
    <x v="1"/>
    <x v="418"/>
    <x v="0"/>
    <x v="31"/>
    <s v="added"/>
    <x v="1"/>
    <x v="1"/>
    <m/>
  </r>
  <r>
    <n v="990"/>
    <s v="Colcom Foundation_Armstrong Conservation District2016105000"/>
    <x v="1"/>
    <x v="544"/>
    <x v="148"/>
    <x v="31"/>
    <s v="added"/>
    <x v="1"/>
    <x v="1"/>
    <m/>
  </r>
  <r>
    <n v="990"/>
    <s v="Colcom Foundation_Bidwell Training Center201685000"/>
    <x v="1"/>
    <x v="181"/>
    <x v="64"/>
    <x v="31"/>
    <s v="added"/>
    <x v="1"/>
    <x v="1"/>
    <m/>
  </r>
  <r>
    <n v="990"/>
    <s v="Colcom Foundation_Bike Pittsburgh201675000"/>
    <x v="1"/>
    <x v="491"/>
    <x v="8"/>
    <x v="31"/>
    <s v="added"/>
    <x v="1"/>
    <x v="1"/>
    <m/>
  </r>
  <r>
    <n v="990"/>
    <s v="Colcom Foundation_Bolivar Volunteer Fire Company20162000"/>
    <x v="1"/>
    <x v="545"/>
    <x v="3"/>
    <x v="31"/>
    <s v="added"/>
    <x v="1"/>
    <x v="1"/>
    <m/>
  </r>
  <r>
    <n v="990"/>
    <s v="Colcom Foundation_Californians for Population Stabilization2016320000"/>
    <x v="1"/>
    <x v="357"/>
    <x v="213"/>
    <x v="31"/>
    <s v="added"/>
    <x v="2"/>
    <x v="2"/>
    <m/>
  </r>
  <r>
    <n v="990"/>
    <s v="Colcom Foundation_Californians for Population Stabilization2016325000"/>
    <x v="1"/>
    <x v="357"/>
    <x v="79"/>
    <x v="31"/>
    <s v="added"/>
    <x v="2"/>
    <x v="2"/>
    <m/>
  </r>
  <r>
    <n v="990"/>
    <s v="Colcom Foundation_Carnegie Institute201675000"/>
    <x v="1"/>
    <x v="6"/>
    <x v="8"/>
    <x v="31"/>
    <s v="added"/>
    <x v="2"/>
    <x v="0"/>
    <m/>
  </r>
  <r>
    <n v="990"/>
    <s v="Colcom Foundation_Carnegie Institute2016121000"/>
    <x v="1"/>
    <x v="6"/>
    <x v="253"/>
    <x v="31"/>
    <s v="added"/>
    <x v="2"/>
    <x v="0"/>
    <m/>
  </r>
  <r>
    <n v="990"/>
    <s v="Colcom Foundation_Carnegie Institute2016250000"/>
    <x v="1"/>
    <x v="6"/>
    <x v="31"/>
    <x v="31"/>
    <s v="added"/>
    <x v="2"/>
    <x v="0"/>
    <m/>
  </r>
  <r>
    <n v="990"/>
    <s v="Colcom Foundation_Carnegie Library of Pittsburgh201650000"/>
    <x v="1"/>
    <x v="439"/>
    <x v="7"/>
    <x v="31"/>
    <s v="added"/>
    <x v="1"/>
    <x v="1"/>
    <m/>
  </r>
  <r>
    <n v="990"/>
    <s v="Colcom Foundation_Center for Immigration Studies2016100000"/>
    <x v="1"/>
    <x v="359"/>
    <x v="0"/>
    <x v="31"/>
    <s v="added"/>
    <x v="2"/>
    <x v="0"/>
    <m/>
  </r>
  <r>
    <n v="990"/>
    <s v="Colcom Foundation_Center for Immigration Studies20161642000"/>
    <x v="1"/>
    <x v="359"/>
    <x v="269"/>
    <x v="31"/>
    <s v="added"/>
    <x v="2"/>
    <x v="0"/>
    <m/>
  </r>
  <r>
    <n v="990"/>
    <s v="Colcom Foundation_Citizens Coal Council201660000"/>
    <x v="1"/>
    <x v="440"/>
    <x v="1"/>
    <x v="31"/>
    <s v="added"/>
    <x v="2"/>
    <x v="0"/>
    <m/>
  </r>
  <r>
    <n v="990"/>
    <s v="Colcom Foundation_Citizens for Pennsylvania's Future2016150000"/>
    <x v="1"/>
    <x v="519"/>
    <x v="23"/>
    <x v="31"/>
    <s v="added"/>
    <x v="1"/>
    <x v="1"/>
    <m/>
  </r>
  <r>
    <n v="990"/>
    <s v="Colcom Foundation_Clean Air Council2016200000"/>
    <x v="1"/>
    <x v="456"/>
    <x v="24"/>
    <x v="31"/>
    <s v="added"/>
    <x v="1"/>
    <x v="2"/>
    <m/>
  </r>
  <r>
    <n v="990"/>
    <s v="Colcom Foundation_Conservancy of Southwest Florida201635000"/>
    <x v="1"/>
    <x v="458"/>
    <x v="36"/>
    <x v="31"/>
    <s v="added"/>
    <x v="1"/>
    <x v="1"/>
    <m/>
  </r>
  <r>
    <n v="990"/>
    <s v="Colcom Foundation_Conservancy of Southwest Florida201645000"/>
    <x v="1"/>
    <x v="458"/>
    <x v="54"/>
    <x v="31"/>
    <s v="added"/>
    <x v="1"/>
    <x v="1"/>
    <m/>
  </r>
  <r>
    <n v="990"/>
    <s v="Colcom Foundation_Construction Junction201610000"/>
    <x v="1"/>
    <x v="459"/>
    <x v="10"/>
    <x v="31"/>
    <s v="added"/>
    <x v="1"/>
    <x v="1"/>
    <m/>
  </r>
  <r>
    <n v="990"/>
    <s v="Colcom Foundation_Coral-Graceton Volunteer Fire Company20162000"/>
    <x v="1"/>
    <x v="546"/>
    <x v="3"/>
    <x v="31"/>
    <s v="added"/>
    <x v="1"/>
    <x v="1"/>
    <m/>
  </r>
  <r>
    <n v="990"/>
    <s v="Colcom Foundation_Council on Foundations201623100"/>
    <x v="1"/>
    <x v="492"/>
    <x v="277"/>
    <x v="31"/>
    <s v="added"/>
    <x v="2"/>
    <x v="2"/>
    <m/>
  </r>
  <r>
    <n v="990"/>
    <s v="Colcom Foundation_Earthworks201680000"/>
    <x v="1"/>
    <x v="462"/>
    <x v="19"/>
    <x v="31"/>
    <s v="added"/>
    <x v="1"/>
    <x v="1"/>
    <m/>
  </r>
  <r>
    <n v="990"/>
    <s v="Colcom Foundation_Environmental Integrity Project201650000"/>
    <x v="1"/>
    <x v="547"/>
    <x v="7"/>
    <x v="31"/>
    <s v="added"/>
    <x v="1"/>
    <x v="1"/>
    <m/>
  </r>
  <r>
    <n v="990"/>
    <s v="Colcom Foundation_Evergreen Conservancy201615000"/>
    <x v="1"/>
    <x v="464"/>
    <x v="13"/>
    <x v="31"/>
    <s v="added"/>
    <x v="1"/>
    <x v="1"/>
    <m/>
  </r>
  <r>
    <n v="990"/>
    <s v="Colcom Foundation_Fair Shake Environmental Legal Services201625000"/>
    <x v="1"/>
    <x v="548"/>
    <x v="6"/>
    <x v="31"/>
    <s v="added"/>
    <x v="1"/>
    <x v="1"/>
    <m/>
  </r>
  <r>
    <n v="990"/>
    <s v="Colcom Foundation_Family Hospice &amp; Palliative Care2016500"/>
    <x v="1"/>
    <x v="549"/>
    <x v="26"/>
    <x v="31"/>
    <s v="added"/>
    <x v="1"/>
    <x v="1"/>
    <m/>
  </r>
  <r>
    <n v="990"/>
    <s v="Colcom Foundation_Federation for American Immigration Reform20162500000"/>
    <x v="1"/>
    <x v="362"/>
    <x v="262"/>
    <x v="31"/>
    <s v="added"/>
    <x v="2"/>
    <x v="0"/>
    <m/>
  </r>
  <r>
    <n v="990"/>
    <s v="Colcom Foundation_Federation for American Immigration Reform20162480000"/>
    <x v="1"/>
    <x v="362"/>
    <x v="278"/>
    <x v="31"/>
    <s v="added"/>
    <x v="2"/>
    <x v="0"/>
    <m/>
  </r>
  <r>
    <n v="990"/>
    <s v="Colcom Foundation_Federation for American Immigration Reform20162500000"/>
    <x v="1"/>
    <x v="362"/>
    <x v="262"/>
    <x v="31"/>
    <s v="added"/>
    <x v="2"/>
    <x v="0"/>
    <m/>
  </r>
  <r>
    <n v="990"/>
    <s v="Colcom Foundation_Foundation for Pennsylvania Watersheds201650000"/>
    <x v="1"/>
    <x v="505"/>
    <x v="7"/>
    <x v="31"/>
    <s v="added"/>
    <x v="1"/>
    <x v="1"/>
    <m/>
  </r>
  <r>
    <n v="990"/>
    <s v="Colcom Foundation_Foundation for Pennsylvania Watersheds2016250000"/>
    <x v="1"/>
    <x v="505"/>
    <x v="31"/>
    <x v="31"/>
    <s v="added"/>
    <x v="1"/>
    <x v="1"/>
    <m/>
  </r>
  <r>
    <n v="990"/>
    <s v="Colcom Foundation_Friends of the Riverfront2016100000"/>
    <x v="1"/>
    <x v="466"/>
    <x v="0"/>
    <x v="31"/>
    <s v="added"/>
    <x v="1"/>
    <x v="1"/>
    <m/>
  </r>
  <r>
    <n v="990"/>
    <s v="Colcom Foundation_Grantmakers of Western Pennsylvania201623000"/>
    <x v="1"/>
    <x v="389"/>
    <x v="260"/>
    <x v="31"/>
    <s v="added"/>
    <x v="1"/>
    <x v="2"/>
    <m/>
  </r>
  <r>
    <n v="990"/>
    <s v="Colcom Foundation_Group Against Smog and Pollution201675000"/>
    <x v="1"/>
    <x v="468"/>
    <x v="8"/>
    <x v="31"/>
    <s v="added"/>
    <x v="1"/>
    <x v="1"/>
    <m/>
  </r>
  <r>
    <n v="990"/>
    <s v="Colcom Foundation_Grow Pittsburgh201650000"/>
    <x v="1"/>
    <x v="194"/>
    <x v="7"/>
    <x v="31"/>
    <s v="added"/>
    <x v="1"/>
    <x v="1"/>
    <m/>
  </r>
  <r>
    <n v="990"/>
    <s v="Colcom Foundation_Immigration Reform Law Institute2016250000"/>
    <x v="1"/>
    <x v="390"/>
    <x v="31"/>
    <x v="31"/>
    <s v="added"/>
    <x v="1"/>
    <x v="0"/>
    <m/>
  </r>
  <r>
    <n v="990"/>
    <s v="Colcom Foundation_Immigration Reform Law Institute2016192500"/>
    <x v="1"/>
    <x v="390"/>
    <x v="279"/>
    <x v="31"/>
    <s v="added"/>
    <x v="1"/>
    <x v="0"/>
    <m/>
  </r>
  <r>
    <n v="990"/>
    <s v="Colcom Foundation_Immigration Reform Law Institute20161000000"/>
    <x v="1"/>
    <x v="390"/>
    <x v="55"/>
    <x v="31"/>
    <s v="added"/>
    <x v="1"/>
    <x v="0"/>
    <m/>
  </r>
  <r>
    <n v="990"/>
    <s v="Colcom Foundation_Keeping Identities Safe201650000"/>
    <x v="1"/>
    <x v="537"/>
    <x v="7"/>
    <x v="31"/>
    <s v="added"/>
    <x v="1"/>
    <x v="1"/>
    <m/>
  </r>
  <r>
    <n v="990"/>
    <s v="Colcom Foundation_Keeping Identities Safe2016275000"/>
    <x v="1"/>
    <x v="537"/>
    <x v="101"/>
    <x v="31"/>
    <s v="added"/>
    <x v="1"/>
    <x v="1"/>
    <m/>
  </r>
  <r>
    <n v="990"/>
    <s v="Colcom Foundation_Ligonier Valley Fire Companies20162000"/>
    <x v="1"/>
    <x v="550"/>
    <x v="3"/>
    <x v="31"/>
    <s v="added"/>
    <x v="1"/>
    <x v="1"/>
    <m/>
  </r>
  <r>
    <n v="990"/>
    <s v="Colcom Foundation_Ligonier Valley Fire Companies20165000"/>
    <x v="1"/>
    <x v="550"/>
    <x v="4"/>
    <x v="31"/>
    <s v="added"/>
    <x v="1"/>
    <x v="1"/>
    <m/>
  </r>
  <r>
    <n v="990"/>
    <s v="Colcom Foundation_Migration Dialogue201665000"/>
    <x v="1"/>
    <x v="495"/>
    <x v="41"/>
    <x v="31"/>
    <s v="added"/>
    <x v="1"/>
    <x v="2"/>
    <m/>
  </r>
  <r>
    <n v="990"/>
    <s v="Colcom Foundation_Mountain Watershed Association201639400"/>
    <x v="1"/>
    <x v="170"/>
    <x v="280"/>
    <x v="31"/>
    <s v="added"/>
    <x v="1"/>
    <x v="1"/>
    <m/>
  </r>
  <r>
    <n v="990"/>
    <s v="Colcom Foundation_National Aviary Pittsburgh201650000"/>
    <x v="1"/>
    <x v="525"/>
    <x v="7"/>
    <x v="31"/>
    <s v="added"/>
    <x v="1"/>
    <x v="1"/>
    <m/>
  </r>
  <r>
    <n v="990"/>
    <s v="Colcom Foundation_National Tropical Botanical Garden2016150000"/>
    <x v="1"/>
    <x v="383"/>
    <x v="23"/>
    <x v="31"/>
    <s v="added"/>
    <x v="1"/>
    <x v="1"/>
    <m/>
  </r>
  <r>
    <n v="990"/>
    <s v="Colcom Foundation_Negative Population Growth201650000"/>
    <x v="1"/>
    <x v="363"/>
    <x v="7"/>
    <x v="31"/>
    <s v="added"/>
    <x v="2"/>
    <x v="0"/>
    <m/>
  </r>
  <r>
    <n v="990"/>
    <s v="Colcom Foundation_New York University - Department of History201640000"/>
    <x v="1"/>
    <x v="551"/>
    <x v="17"/>
    <x v="31"/>
    <s v="added"/>
    <x v="1"/>
    <x v="2"/>
    <m/>
  </r>
  <r>
    <n v="990"/>
    <s v="Colcom Foundation_NumbersUSA20162000000"/>
    <x v="1"/>
    <x v="371"/>
    <x v="145"/>
    <x v="31"/>
    <s v="added"/>
    <x v="2"/>
    <x v="0"/>
    <m/>
  </r>
  <r>
    <n v="990"/>
    <s v="Colcom Foundation_NumbersUSA20162480000"/>
    <x v="1"/>
    <x v="371"/>
    <x v="278"/>
    <x v="31"/>
    <s v="added"/>
    <x v="2"/>
    <x v="0"/>
    <m/>
  </r>
  <r>
    <n v="990"/>
    <s v="Colcom Foundation_NumbersUSA20162300000"/>
    <x v="1"/>
    <x v="371"/>
    <x v="223"/>
    <x v="31"/>
    <s v="added"/>
    <x v="2"/>
    <x v="0"/>
    <m/>
  </r>
  <r>
    <n v="990"/>
    <s v="Colcom Foundation_PennEnvironment Research &amp; Policy Center2016120000"/>
    <x v="1"/>
    <x v="431"/>
    <x v="69"/>
    <x v="31"/>
    <s v="added"/>
    <x v="1"/>
    <x v="1"/>
    <m/>
  </r>
  <r>
    <n v="990"/>
    <s v="Colcom Foundation_Pennsylvania Environmental Council2016250000"/>
    <x v="1"/>
    <x v="372"/>
    <x v="31"/>
    <x v="31"/>
    <s v="added"/>
    <x v="1"/>
    <x v="1"/>
    <m/>
  </r>
  <r>
    <n v="990"/>
    <s v="Colcom Foundation_Pennsylvania Institute for Conservation Education201645000"/>
    <x v="1"/>
    <x v="479"/>
    <x v="54"/>
    <x v="31"/>
    <s v="added"/>
    <x v="1"/>
    <x v="1"/>
    <m/>
  </r>
  <r>
    <n v="990"/>
    <s v="Colcom Foundation_Pennsylvania Resources Council2016140000"/>
    <x v="1"/>
    <x v="432"/>
    <x v="139"/>
    <x v="31"/>
    <s v="added"/>
    <x v="1"/>
    <x v="1"/>
    <m/>
  </r>
  <r>
    <n v="990"/>
    <s v="Colcom Foundation_Pennsylvania Resources Council2016100000"/>
    <x v="1"/>
    <x v="432"/>
    <x v="0"/>
    <x v="31"/>
    <s v="added"/>
    <x v="1"/>
    <x v="1"/>
    <m/>
  </r>
  <r>
    <n v="990"/>
    <s v="Colcom Foundation_Persephone Productions2016200000"/>
    <x v="1"/>
    <x v="395"/>
    <x v="24"/>
    <x v="31"/>
    <s v="added"/>
    <x v="1"/>
    <x v="1"/>
    <m/>
  </r>
  <r>
    <n v="990"/>
    <s v="Colcom Foundation_Philanthropy Roundtable20166000"/>
    <x v="1"/>
    <x v="80"/>
    <x v="20"/>
    <x v="31"/>
    <s v="added"/>
    <x v="2"/>
    <x v="0"/>
    <m/>
  </r>
  <r>
    <n v="990"/>
    <s v="Colcom Foundation_Phipps Conservatory and Botanical Gardens2016200000"/>
    <x v="1"/>
    <x v="411"/>
    <x v="24"/>
    <x v="31"/>
    <s v="added"/>
    <x v="1"/>
    <x v="1"/>
    <m/>
  </r>
  <r>
    <n v="990"/>
    <s v="Colcom Foundation_Pittsburgh Community Broadcasting Corporation201625000"/>
    <x v="1"/>
    <x v="480"/>
    <x v="6"/>
    <x v="31"/>
    <s v="added"/>
    <x v="1"/>
    <x v="1"/>
    <m/>
  </r>
  <r>
    <n v="990"/>
    <s v="Colcom Foundation_Pittsburgh Downtown Partnership201625000"/>
    <x v="1"/>
    <x v="540"/>
    <x v="6"/>
    <x v="31"/>
    <s v="added"/>
    <x v="1"/>
    <x v="1"/>
    <m/>
  </r>
  <r>
    <n v="990"/>
    <s v="Colcom Foundation_Pittsburgh History &amp; Landmarks Foundation201650000"/>
    <x v="1"/>
    <x v="21"/>
    <x v="7"/>
    <x v="31"/>
    <s v="added"/>
    <x v="1"/>
    <x v="1"/>
    <m/>
  </r>
  <r>
    <n v="990"/>
    <s v="Colcom Foundation_Pittsburgh Parks Conservancy20161000000"/>
    <x v="1"/>
    <x v="109"/>
    <x v="55"/>
    <x v="31"/>
    <s v="added"/>
    <x v="1"/>
    <x v="1"/>
    <m/>
  </r>
  <r>
    <n v="990"/>
    <s v="Colcom Foundation_Pittsburgh Trust for Cultural Resources201670000"/>
    <x v="1"/>
    <x v="527"/>
    <x v="50"/>
    <x v="31"/>
    <s v="added"/>
    <x v="1"/>
    <x v="1"/>
    <m/>
  </r>
  <r>
    <n v="990"/>
    <s v="Colcom Foundation_Pittsburgh Trust for Cultural Resources201650000"/>
    <x v="1"/>
    <x v="527"/>
    <x v="7"/>
    <x v="31"/>
    <s v="added"/>
    <x v="1"/>
    <x v="1"/>
    <m/>
  </r>
  <r>
    <n v="990"/>
    <s v="Colcom Foundation_Pittsburgh Zoo &amp; PPG Aquarium2016877231"/>
    <x v="1"/>
    <x v="552"/>
    <x v="281"/>
    <x v="31"/>
    <s v="added"/>
    <x v="1"/>
    <x v="1"/>
    <m/>
  </r>
  <r>
    <n v="990"/>
    <s v="Colcom Foundation_Pleasant Unity Volunteer Fire Department20165000"/>
    <x v="1"/>
    <x v="553"/>
    <x v="4"/>
    <x v="31"/>
    <s v="added"/>
    <x v="1"/>
    <x v="1"/>
    <m/>
  </r>
  <r>
    <n v="990"/>
    <s v="Colcom Foundation_Progressives for Immigration Reform201660000"/>
    <x v="1"/>
    <x v="444"/>
    <x v="1"/>
    <x v="31"/>
    <s v="added"/>
    <x v="2"/>
    <x v="0"/>
    <m/>
  </r>
  <r>
    <n v="990"/>
    <s v="Colcom Foundation_Progressives for Immigration Reform2016350000"/>
    <x v="1"/>
    <x v="444"/>
    <x v="113"/>
    <x v="31"/>
    <s v="added"/>
    <x v="2"/>
    <x v="0"/>
    <m/>
  </r>
  <r>
    <n v="990"/>
    <s v="Colcom Foundation_Regional Trail Corporation201625000"/>
    <x v="1"/>
    <x v="301"/>
    <x v="6"/>
    <x v="31"/>
    <s v="added"/>
    <x v="1"/>
    <x v="1"/>
    <m/>
  </r>
  <r>
    <n v="990"/>
    <s v="Colcom Foundation_Shinbig, Inc. (Vivid Pittsburgh)2016245000"/>
    <x v="1"/>
    <x v="554"/>
    <x v="282"/>
    <x v="31"/>
    <s v="added"/>
    <x v="1"/>
    <x v="1"/>
    <m/>
  </r>
  <r>
    <n v="990"/>
    <s v="Colcom Foundation_Southern Alleghenies Museum of Art2016100000"/>
    <x v="1"/>
    <x v="344"/>
    <x v="0"/>
    <x v="31"/>
    <s v="added"/>
    <x v="1"/>
    <x v="1"/>
    <m/>
  </r>
  <r>
    <n v="990"/>
    <s v="Colcom Foundation_Sports &amp; Exhibition Authority of Pittsburgh and Allegheny County2016600"/>
    <x v="1"/>
    <x v="448"/>
    <x v="283"/>
    <x v="31"/>
    <s v="added"/>
    <x v="1"/>
    <x v="1"/>
    <m/>
  </r>
  <r>
    <n v="990"/>
    <s v="Colcom Foundation_Sports &amp; Exhibition Authority of Pittsburgh and Allegheny County2016405"/>
    <x v="1"/>
    <x v="448"/>
    <x v="284"/>
    <x v="31"/>
    <s v="added"/>
    <x v="1"/>
    <x v="1"/>
    <m/>
  </r>
  <r>
    <n v="990"/>
    <s v="Colcom Foundation_Sports &amp; Exhibition Authority of Pittsburgh and Allegheny County201647405"/>
    <x v="1"/>
    <x v="448"/>
    <x v="285"/>
    <x v="31"/>
    <s v="added"/>
    <x v="1"/>
    <x v="1"/>
    <m/>
  </r>
  <r>
    <n v="990"/>
    <s v="Colcom Foundation_Steel City Rowing Club201650000"/>
    <x v="1"/>
    <x v="435"/>
    <x v="7"/>
    <x v="31"/>
    <s v="added"/>
    <x v="1"/>
    <x v="1"/>
    <m/>
  </r>
  <r>
    <n v="990"/>
    <s v="Colcom Foundation_Student Conservation Association2016100000"/>
    <x v="1"/>
    <x v="187"/>
    <x v="0"/>
    <x v="31"/>
    <s v="added"/>
    <x v="1"/>
    <x v="1"/>
    <m/>
  </r>
  <r>
    <n v="990"/>
    <s v="Colcom Foundation_The Conservation Fund2016100000"/>
    <x v="1"/>
    <x v="384"/>
    <x v="0"/>
    <x v="31"/>
    <s v="added"/>
    <x v="1"/>
    <x v="1"/>
    <m/>
  </r>
  <r>
    <n v="990"/>
    <s v="Colcom Foundation_The Foundation Endowment201640000"/>
    <x v="1"/>
    <x v="365"/>
    <x v="17"/>
    <x v="31"/>
    <s v="added"/>
    <x v="1"/>
    <x v="2"/>
    <m/>
  </r>
  <r>
    <n v="990"/>
    <s v="Colcom Foundation_The League of Women Voters of PA Citizen Education2016100000"/>
    <x v="1"/>
    <x v="530"/>
    <x v="0"/>
    <x v="31"/>
    <s v="added"/>
    <x v="1"/>
    <x v="2"/>
    <m/>
  </r>
  <r>
    <n v="990"/>
    <s v="Colcom Foundation_The Nature Conservancy201675000"/>
    <x v="1"/>
    <x v="485"/>
    <x v="8"/>
    <x v="31"/>
    <s v="added"/>
    <x v="1"/>
    <x v="1"/>
    <m/>
  </r>
  <r>
    <n v="990"/>
    <s v="Colcom Foundation_The Oglebay Foundation2016100000"/>
    <x v="1"/>
    <x v="375"/>
    <x v="0"/>
    <x v="31"/>
    <s v="added"/>
    <x v="1"/>
    <x v="1"/>
    <m/>
  </r>
  <r>
    <n v="990"/>
    <s v="Colcom Foundation_The Pittsburgh Foundation2016500"/>
    <x v="1"/>
    <x v="450"/>
    <x v="26"/>
    <x v="31"/>
    <s v="added"/>
    <x v="2"/>
    <x v="1"/>
    <m/>
  </r>
  <r>
    <n v="990"/>
    <s v="Colcom Foundation_The Pittsburgh Three Rivers Regatta201675000"/>
    <x v="1"/>
    <x v="451"/>
    <x v="8"/>
    <x v="31"/>
    <s v="added"/>
    <x v="1"/>
    <x v="1"/>
    <m/>
  </r>
  <r>
    <n v="990"/>
    <s v="Colcom Foundation_The Sculpture Foundation20163000"/>
    <x v="1"/>
    <x v="518"/>
    <x v="38"/>
    <x v="31"/>
    <s v="added"/>
    <x v="1"/>
    <x v="1"/>
    <m/>
  </r>
  <r>
    <n v="990"/>
    <s v="Colcom Foundation_Toonseum201615000"/>
    <x v="1"/>
    <x v="543"/>
    <x v="13"/>
    <x v="31"/>
    <s v="added"/>
    <x v="1"/>
    <x v="1"/>
    <m/>
  </r>
  <r>
    <n v="990"/>
    <s v="Colcom Foundation_Tree Pittsburgh2016250000"/>
    <x v="1"/>
    <x v="251"/>
    <x v="31"/>
    <x v="31"/>
    <s v="added"/>
    <x v="1"/>
    <x v="2"/>
    <m/>
  </r>
  <r>
    <n v="990"/>
    <s v="Colcom Foundation_Tree Pittsburgh2016250000"/>
    <x v="1"/>
    <x v="251"/>
    <x v="31"/>
    <x v="31"/>
    <s v="added"/>
    <x v="1"/>
    <x v="2"/>
    <m/>
  </r>
  <r>
    <n v="990"/>
    <s v="Colcom Foundation_Tree Pittsburgh2016200000"/>
    <x v="1"/>
    <x v="251"/>
    <x v="24"/>
    <x v="31"/>
    <s v="added"/>
    <x v="1"/>
    <x v="2"/>
    <m/>
  </r>
  <r>
    <n v="990"/>
    <s v="Colcom Foundation_U.S. Inc.2016250000"/>
    <x v="1"/>
    <x v="499"/>
    <x v="31"/>
    <x v="31"/>
    <s v="added"/>
    <x v="2"/>
    <x v="2"/>
    <m/>
  </r>
  <r>
    <n v="990"/>
    <s v="Colcom Foundation_U.S. Inc.20161100000"/>
    <x v="1"/>
    <x v="499"/>
    <x v="190"/>
    <x v="31"/>
    <s v="added"/>
    <x v="2"/>
    <x v="2"/>
    <m/>
  </r>
  <r>
    <n v="990"/>
    <s v="Colcom Foundation_Virginia Organizing20165000"/>
    <x v="1"/>
    <x v="500"/>
    <x v="4"/>
    <x v="31"/>
    <s v="added"/>
    <x v="1"/>
    <x v="2"/>
    <m/>
  </r>
  <r>
    <n v="990"/>
    <s v="Colcom Foundation_West Virginia University Foundation201617600"/>
    <x v="1"/>
    <x v="532"/>
    <x v="286"/>
    <x v="31"/>
    <s v="added"/>
    <x v="1"/>
    <x v="2"/>
    <m/>
  </r>
  <r>
    <n v="990"/>
    <s v="Colcom Foundation_Western Pennsylvania Conservancy2016339100"/>
    <x v="1"/>
    <x v="36"/>
    <x v="287"/>
    <x v="31"/>
    <s v="added"/>
    <x v="1"/>
    <x v="1"/>
    <m/>
  </r>
  <r>
    <n v="990"/>
    <s v="Colcom Foundation_Western Pennsylvania Conservancy2016519600"/>
    <x v="1"/>
    <x v="36"/>
    <x v="288"/>
    <x v="31"/>
    <s v="added"/>
    <x v="1"/>
    <x v="1"/>
    <m/>
  </r>
  <r>
    <n v="990"/>
    <s v="Colcom Foundation_Western Pennsylvania Conservancy2016400000"/>
    <x v="1"/>
    <x v="36"/>
    <x v="65"/>
    <x v="31"/>
    <s v="added"/>
    <x v="1"/>
    <x v="1"/>
    <m/>
  </r>
  <r>
    <n v="990"/>
    <s v="Colcom Foundation_Westmoreland Conservation District2016125000"/>
    <x v="1"/>
    <x v="555"/>
    <x v="46"/>
    <x v="31"/>
    <s v="added"/>
    <x v="1"/>
    <x v="1"/>
    <m/>
  </r>
  <r>
    <n v="990"/>
    <s v="Colcom Foundation_Westmoreland County Historical Society201625000"/>
    <x v="1"/>
    <x v="233"/>
    <x v="6"/>
    <x v="31"/>
    <s v="added"/>
    <x v="1"/>
    <x v="1"/>
    <m/>
  </r>
  <r>
    <n v="990"/>
    <s v="Colcom Foundation_Westmoreland Land Trust201675000"/>
    <x v="1"/>
    <x v="354"/>
    <x v="8"/>
    <x v="31"/>
    <s v="added"/>
    <x v="1"/>
    <x v="1"/>
    <m/>
  </r>
  <r>
    <n v="990"/>
    <s v="Colcom Foundation_Women's Resource Center2016500"/>
    <x v="1"/>
    <x v="556"/>
    <x v="26"/>
    <x v="31"/>
    <s v="added"/>
    <x v="1"/>
    <x v="1"/>
    <m/>
  </r>
  <r>
    <n v="990"/>
    <s v="Colcom Foundation_Youngstown Volunteer Fire Department20162000"/>
    <x v="1"/>
    <x v="557"/>
    <x v="3"/>
    <x v="31"/>
    <s v="added"/>
    <x v="1"/>
    <x v="1"/>
    <m/>
  </r>
  <r>
    <s v="CT2017"/>
    <s v="Sarah Scaife Foundation_Allegheny Conference on Community Development198550000"/>
    <x v="2"/>
    <x v="30"/>
    <x v="7"/>
    <x v="0"/>
    <m/>
    <x v="1"/>
    <x v="1"/>
    <m/>
  </r>
  <r>
    <s v="CT2017"/>
    <s v="Sarah Scaife Foundation_Allegheny Conference on Community Development198560000"/>
    <x v="2"/>
    <x v="30"/>
    <x v="1"/>
    <x v="0"/>
    <m/>
    <x v="1"/>
    <x v="1"/>
    <m/>
  </r>
  <r>
    <s v="CT2017"/>
    <s v="Sarah Scaife Foundation_American Council on Science and Health198535000"/>
    <x v="2"/>
    <x v="558"/>
    <x v="36"/>
    <x v="0"/>
    <m/>
    <x v="0"/>
    <x v="0"/>
    <m/>
  </r>
  <r>
    <s v="CT2017"/>
    <s v="Sarah Scaife Foundation_American Spectator Foundation198525000"/>
    <x v="2"/>
    <x v="559"/>
    <x v="6"/>
    <x v="0"/>
    <m/>
    <x v="4"/>
    <x v="0"/>
    <m/>
  </r>
  <r>
    <s v="CT2017"/>
    <s v="Sarah Scaife Foundation_Americans for Effective Law Enforcement198550000"/>
    <x v="2"/>
    <x v="560"/>
    <x v="7"/>
    <x v="0"/>
    <m/>
    <x v="1"/>
    <x v="1"/>
    <m/>
  </r>
  <r>
    <s v="CT2017"/>
    <s v="Sarah Scaife Foundation_Animal Care of Westmoreland County19855000"/>
    <x v="2"/>
    <x v="561"/>
    <x v="4"/>
    <x v="0"/>
    <m/>
    <x v="1"/>
    <x v="1"/>
    <m/>
  </r>
  <r>
    <s v="CT2017"/>
    <s v="Sarah Scaife Foundation_Atlas Economic Research Foundation198535000"/>
    <x v="2"/>
    <x v="562"/>
    <x v="36"/>
    <x v="0"/>
    <m/>
    <x v="0"/>
    <x v="0"/>
    <m/>
  </r>
  <r>
    <s v="CT2017"/>
    <s v="Sarah Scaife Foundation_Boston University1985125000"/>
    <x v="2"/>
    <x v="563"/>
    <x v="46"/>
    <x v="0"/>
    <m/>
    <x v="1"/>
    <x v="2"/>
    <m/>
  </r>
  <r>
    <s v="CT2017"/>
    <s v="Sarah Scaife Foundation_California University of Pennsylvania198535000"/>
    <x v="2"/>
    <x v="564"/>
    <x v="36"/>
    <x v="0"/>
    <m/>
    <x v="1"/>
    <x v="2"/>
    <m/>
  </r>
  <r>
    <s v="CT2017"/>
    <s v="Sarah Scaife Foundation_Capital Research Center1985100000"/>
    <x v="2"/>
    <x v="565"/>
    <x v="0"/>
    <x v="0"/>
    <m/>
    <x v="0"/>
    <x v="0"/>
    <m/>
  </r>
  <r>
    <s v="CT2017"/>
    <s v="Sarah Scaife Foundation_Carnegie Institute1985107000"/>
    <x v="2"/>
    <x v="6"/>
    <x v="289"/>
    <x v="0"/>
    <m/>
    <x v="2"/>
    <x v="0"/>
    <m/>
  </r>
  <r>
    <s v="CT2017"/>
    <s v="Sarah Scaife Foundation_Carnegie Institute19853000"/>
    <x v="2"/>
    <x v="6"/>
    <x v="38"/>
    <x v="0"/>
    <m/>
    <x v="2"/>
    <x v="0"/>
    <m/>
  </r>
  <r>
    <s v="CT2017"/>
    <s v="Sarah Scaife Foundation_Carnegie Mellon University1985140000"/>
    <x v="2"/>
    <x v="59"/>
    <x v="139"/>
    <x v="0"/>
    <m/>
    <x v="1"/>
    <x v="2"/>
    <m/>
  </r>
  <r>
    <s v="CT2017"/>
    <s v="Sarah Scaife Foundation_Center for Judicial Studies198550000"/>
    <x v="2"/>
    <x v="566"/>
    <x v="7"/>
    <x v="0"/>
    <m/>
    <x v="1"/>
    <x v="2"/>
    <m/>
  </r>
  <r>
    <s v="CT2017"/>
    <s v="Sarah Scaife Foundation_Center for Neighborhood Enterprise198525000"/>
    <x v="2"/>
    <x v="68"/>
    <x v="6"/>
    <x v="0"/>
    <m/>
    <x v="2"/>
    <x v="0"/>
    <m/>
  </r>
  <r>
    <s v="CT2017"/>
    <s v="Sarah Scaife Foundation_Center for Neighborhood Enterprise198550000"/>
    <x v="2"/>
    <x v="68"/>
    <x v="7"/>
    <x v="0"/>
    <m/>
    <x v="2"/>
    <x v="0"/>
    <m/>
  </r>
  <r>
    <s v="CT2017"/>
    <s v="Sarah Scaife Foundation_Center for Strategic and International Studies1985205000"/>
    <x v="2"/>
    <x v="236"/>
    <x v="290"/>
    <x v="0"/>
    <m/>
    <x v="2"/>
    <x v="0"/>
    <m/>
  </r>
  <r>
    <s v="CT2017"/>
    <s v="Sarah Scaife Foundation_Clemson University1985125000"/>
    <x v="2"/>
    <x v="567"/>
    <x v="46"/>
    <x v="0"/>
    <m/>
    <x v="1"/>
    <x v="2"/>
    <m/>
  </r>
  <r>
    <s v="CT2017"/>
    <s v="Sarah Scaife Foundation_Committee for the Free World198535000"/>
    <x v="2"/>
    <x v="568"/>
    <x v="36"/>
    <x v="0"/>
    <m/>
    <x v="2"/>
    <x v="0"/>
    <m/>
  </r>
  <r>
    <s v="CT2017"/>
    <s v="Sarah Scaife Foundation_Competitive Enterprise Institute198525000"/>
    <x v="2"/>
    <x v="569"/>
    <x v="6"/>
    <x v="0"/>
    <m/>
    <x v="0"/>
    <x v="0"/>
    <m/>
  </r>
  <r>
    <s v="CT2017"/>
    <s v="Sarah Scaife Foundation_Council for Basic Education198510000"/>
    <x v="2"/>
    <x v="570"/>
    <x v="10"/>
    <x v="0"/>
    <m/>
    <x v="1"/>
    <x v="0"/>
    <m/>
  </r>
  <r>
    <s v="CT2017"/>
    <s v="Sarah Scaife Foundation_Economic Education for Clergy198510000"/>
    <x v="2"/>
    <x v="571"/>
    <x v="10"/>
    <x v="0"/>
    <m/>
    <x v="1"/>
    <x v="2"/>
    <m/>
  </r>
  <r>
    <s v="CT2017"/>
    <s v="Sarah Scaife Foundation_Ethics and Public Policy Center1985100000"/>
    <x v="2"/>
    <x v="572"/>
    <x v="0"/>
    <x v="0"/>
    <m/>
    <x v="2"/>
    <x v="0"/>
    <m/>
  </r>
  <r>
    <s v="CT2017"/>
    <s v="Sarah Scaife Foundation_Executive Council on Foreign Diplomats19855000"/>
    <x v="2"/>
    <x v="573"/>
    <x v="4"/>
    <x v="0"/>
    <m/>
    <x v="1"/>
    <x v="1"/>
    <m/>
  </r>
  <r>
    <s v="CT2017"/>
    <s v="Sarah Scaife Foundation_Federalist Society for Law and Public Policy Studies198550000"/>
    <x v="2"/>
    <x v="574"/>
    <x v="7"/>
    <x v="0"/>
    <m/>
    <x v="2"/>
    <x v="0"/>
    <m/>
  </r>
  <r>
    <s v="CT2017"/>
    <s v="Sarah Scaife Foundation_Foundation for American Communications1985150000"/>
    <x v="2"/>
    <x v="575"/>
    <x v="23"/>
    <x v="0"/>
    <m/>
    <x v="2"/>
    <x v="0"/>
    <m/>
  </r>
  <r>
    <s v="CT2017"/>
    <s v="Sarah Scaife Foundation_Foundation for Cultural Review1985150000"/>
    <x v="2"/>
    <x v="576"/>
    <x v="23"/>
    <x v="0"/>
    <m/>
    <x v="1"/>
    <x v="2"/>
    <m/>
  </r>
  <r>
    <s v="CT2017"/>
    <s v="Sarah Scaife Foundation_Fraser Institute198525000"/>
    <x v="2"/>
    <x v="577"/>
    <x v="6"/>
    <x v="0"/>
    <m/>
    <x v="0"/>
    <x v="0"/>
    <m/>
  </r>
  <r>
    <s v="CT2017"/>
    <s v="Sarah Scaife Foundation_Gateway Rehabilitation Center (PA)1985100000"/>
    <x v="2"/>
    <x v="578"/>
    <x v="0"/>
    <x v="0"/>
    <m/>
    <x v="1"/>
    <x v="1"/>
    <m/>
  </r>
  <r>
    <s v="CT2017"/>
    <s v="Sarah Scaife Foundation_George Mason University1985100000"/>
    <x v="2"/>
    <x v="579"/>
    <x v="0"/>
    <x v="0"/>
    <m/>
    <x v="0"/>
    <x v="0"/>
    <m/>
  </r>
  <r>
    <s v="CT2017"/>
    <s v="Sarah Scaife Foundation_George Mason University198575000"/>
    <x v="2"/>
    <x v="579"/>
    <x v="8"/>
    <x v="0"/>
    <m/>
    <x v="0"/>
    <x v="0"/>
    <m/>
  </r>
  <r>
    <s v="CT2017"/>
    <s v="Sarah Scaife Foundation_George Washington University1985100000"/>
    <x v="2"/>
    <x v="580"/>
    <x v="0"/>
    <x v="0"/>
    <m/>
    <x v="1"/>
    <x v="2"/>
    <m/>
  </r>
  <r>
    <s v="CT2017"/>
    <s v="Sarah Scaife Foundation_Global Foundation198540000"/>
    <x v="2"/>
    <x v="581"/>
    <x v="17"/>
    <x v="0"/>
    <m/>
    <x v="1"/>
    <x v="1"/>
    <m/>
  </r>
  <r>
    <s v="CT2017"/>
    <s v="Sarah Scaife Foundation_Goodwill Industries of Pittsburgh1985100000"/>
    <x v="2"/>
    <x v="12"/>
    <x v="0"/>
    <x v="0"/>
    <m/>
    <x v="1"/>
    <x v="1"/>
    <m/>
  </r>
  <r>
    <s v="CT2017"/>
    <s v="Sarah Scaife Foundation_Harvard University1985100000"/>
    <x v="2"/>
    <x v="582"/>
    <x v="0"/>
    <x v="0"/>
    <m/>
    <x v="1"/>
    <x v="2"/>
    <m/>
  </r>
  <r>
    <s v="CT2017"/>
    <s v="Sarah Scaife Foundation_Harvard University198530000"/>
    <x v="2"/>
    <x v="582"/>
    <x v="16"/>
    <x v="0"/>
    <m/>
    <x v="1"/>
    <x v="2"/>
    <m/>
  </r>
  <r>
    <s v="CT2017"/>
    <s v="Sarah Scaife Foundation_Hoover Institution on War Revolution and Peace1985500000"/>
    <x v="2"/>
    <x v="583"/>
    <x v="45"/>
    <x v="0"/>
    <m/>
    <x v="2"/>
    <x v="0"/>
    <m/>
  </r>
  <r>
    <s v="CT2017"/>
    <s v="Sarah Scaife Foundation_Institute for Contemporary Studies1985100000"/>
    <x v="2"/>
    <x v="584"/>
    <x v="0"/>
    <x v="0"/>
    <m/>
    <x v="2"/>
    <x v="0"/>
    <m/>
  </r>
  <r>
    <s v="CT2017"/>
    <s v="Sarah Scaife Foundation_Institute for Contemporary Studies198525000"/>
    <x v="2"/>
    <x v="584"/>
    <x v="6"/>
    <x v="0"/>
    <m/>
    <x v="2"/>
    <x v="0"/>
    <m/>
  </r>
  <r>
    <s v="CT2017"/>
    <s v="Sarah Scaife Foundation_Institute For Foreign Policy Analysis1985175000"/>
    <x v="2"/>
    <x v="31"/>
    <x v="172"/>
    <x v="0"/>
    <m/>
    <x v="2"/>
    <x v="0"/>
    <m/>
  </r>
  <r>
    <s v="CT2017"/>
    <s v="Sarah Scaife Foundation_Institute For Foreign Policy Analysis198518000"/>
    <x v="2"/>
    <x v="31"/>
    <x v="40"/>
    <x v="0"/>
    <m/>
    <x v="2"/>
    <x v="0"/>
    <m/>
  </r>
  <r>
    <s v="CT2017"/>
    <s v="Sarah Scaife Foundation_Institute for Humane Studies198525000"/>
    <x v="2"/>
    <x v="585"/>
    <x v="6"/>
    <x v="0"/>
    <m/>
    <x v="0"/>
    <x v="0"/>
    <m/>
  </r>
  <r>
    <s v="CT2017"/>
    <s v="Sarah Scaife Foundation_Institute for Humane Studies198525000"/>
    <x v="2"/>
    <x v="585"/>
    <x v="6"/>
    <x v="0"/>
    <m/>
    <x v="0"/>
    <x v="0"/>
    <m/>
  </r>
  <r>
    <s v="CT2017"/>
    <s v="Sarah Scaife Foundation_Institute for Philosophical and Social Research198590000"/>
    <x v="2"/>
    <x v="586"/>
    <x v="93"/>
    <x v="0"/>
    <m/>
    <x v="1"/>
    <x v="2"/>
    <m/>
  </r>
  <r>
    <s v="CT2017"/>
    <s v="Sarah Scaife Foundation_Institute for Research on the Economics of Taxation198560000"/>
    <x v="2"/>
    <x v="587"/>
    <x v="1"/>
    <x v="0"/>
    <m/>
    <x v="2"/>
    <x v="0"/>
    <m/>
  </r>
  <r>
    <s v="CT2017"/>
    <s v="Sarah Scaife Foundation_Intercollegiate Studies Institute198550000"/>
    <x v="2"/>
    <x v="54"/>
    <x v="7"/>
    <x v="0"/>
    <m/>
    <x v="2"/>
    <x v="0"/>
    <m/>
  </r>
  <r>
    <s v="CT2017"/>
    <s v="Sarah Scaife Foundation_International Institute for Economic Research198525000"/>
    <x v="2"/>
    <x v="588"/>
    <x v="6"/>
    <x v="0"/>
    <m/>
    <x v="2"/>
    <x v="0"/>
    <m/>
  </r>
  <r>
    <s v="CT2017"/>
    <s v="Sarah Scaife Foundation_Invest-In-America National Council198575000"/>
    <x v="2"/>
    <x v="589"/>
    <x v="8"/>
    <x v="0"/>
    <m/>
    <x v="1"/>
    <x v="2"/>
    <m/>
  </r>
  <r>
    <s v="CT2017"/>
    <s v="Sarah Scaife Foundation_Jefferson Center for Character Education198510000"/>
    <x v="2"/>
    <x v="590"/>
    <x v="10"/>
    <x v="0"/>
    <m/>
    <x v="1"/>
    <x v="2"/>
    <m/>
  </r>
  <r>
    <s v="CT2017"/>
    <s v="Sarah Scaife Foundation_Ligonier Valley School District19855000"/>
    <x v="2"/>
    <x v="273"/>
    <x v="4"/>
    <x v="0"/>
    <m/>
    <x v="1"/>
    <x v="1"/>
    <m/>
  </r>
  <r>
    <s v="CT2017"/>
    <s v="Sarah Scaife Foundation_Madison Center for Educational Affairs198550000"/>
    <x v="2"/>
    <x v="591"/>
    <x v="7"/>
    <x v="0"/>
    <m/>
    <x v="2"/>
    <x v="0"/>
    <m/>
  </r>
  <r>
    <s v="CT2017"/>
    <s v="Sarah Scaife Foundation_Manhattan Institute for Policy Research1985150000"/>
    <x v="2"/>
    <x v="592"/>
    <x v="23"/>
    <x v="0"/>
    <m/>
    <x v="2"/>
    <x v="0"/>
    <m/>
  </r>
  <r>
    <s v="CT2017"/>
    <s v="Sarah Scaife Foundation_Media Institute198575000"/>
    <x v="2"/>
    <x v="593"/>
    <x v="8"/>
    <x v="0"/>
    <m/>
    <x v="2"/>
    <x v="0"/>
    <m/>
  </r>
  <r>
    <s v="CT2017"/>
    <s v="Sarah Scaife Foundation_Mid-America Institute for Public Policy Research198510000"/>
    <x v="2"/>
    <x v="594"/>
    <x v="10"/>
    <x v="0"/>
    <m/>
    <x v="1"/>
    <x v="2"/>
    <m/>
  </r>
  <r>
    <s v="CT2017"/>
    <s v="Sarah Scaife Foundation_Mid-America Legal Foundation198525000"/>
    <x v="2"/>
    <x v="595"/>
    <x v="6"/>
    <x v="0"/>
    <m/>
    <x v="1"/>
    <x v="2"/>
    <m/>
  </r>
  <r>
    <s v="CT2017"/>
    <s v="Sarah Scaife Foundation_Mid-Atlantic Legal Foundation198550000"/>
    <x v="2"/>
    <x v="596"/>
    <x v="7"/>
    <x v="0"/>
    <m/>
    <x v="1"/>
    <x v="2"/>
    <m/>
  </r>
  <r>
    <s v="CT2017"/>
    <s v="Sarah Scaife Foundation_National Affairs198560000"/>
    <x v="2"/>
    <x v="597"/>
    <x v="1"/>
    <x v="0"/>
    <m/>
    <x v="1"/>
    <x v="2"/>
    <m/>
  </r>
  <r>
    <s v="CT2017"/>
    <s v="Sarah Scaife Foundation_National Gallery of Art1985250000"/>
    <x v="2"/>
    <x v="598"/>
    <x v="31"/>
    <x v="0"/>
    <m/>
    <x v="1"/>
    <x v="1"/>
    <m/>
  </r>
  <r>
    <s v="CT2017"/>
    <s v="Sarah Scaife Foundation_National Strategy Information Center1985510000"/>
    <x v="2"/>
    <x v="599"/>
    <x v="291"/>
    <x v="0"/>
    <m/>
    <x v="2"/>
    <x v="0"/>
    <m/>
  </r>
  <r>
    <s v="CT2017"/>
    <s v="Sarah Scaife Foundation_National Strategy Information Center198570000"/>
    <x v="2"/>
    <x v="599"/>
    <x v="50"/>
    <x v="0"/>
    <m/>
    <x v="2"/>
    <x v="0"/>
    <m/>
  </r>
  <r>
    <s v="CT2017"/>
    <s v="Sarah Scaife Foundation_Navy League of the United States19855000"/>
    <x v="2"/>
    <x v="600"/>
    <x v="4"/>
    <x v="0"/>
    <m/>
    <x v="1"/>
    <x v="1"/>
    <m/>
  </r>
  <r>
    <s v="CT2017"/>
    <s v="Sarah Scaife Foundation_New York University198550000"/>
    <x v="2"/>
    <x v="393"/>
    <x v="7"/>
    <x v="0"/>
    <m/>
    <x v="1"/>
    <x v="2"/>
    <m/>
  </r>
  <r>
    <s v="CT2017"/>
    <s v="Sarah Scaife Foundation_Pacific Legal Foundation198550000"/>
    <x v="2"/>
    <x v="601"/>
    <x v="7"/>
    <x v="0"/>
    <m/>
    <x v="2"/>
    <x v="0"/>
    <m/>
  </r>
  <r>
    <s v="CT2017"/>
    <s v="Sarah Scaife Foundation_Pacific Research Institute for Public Policy198585000"/>
    <x v="2"/>
    <x v="602"/>
    <x v="64"/>
    <x v="0"/>
    <m/>
    <x v="2"/>
    <x v="0"/>
    <m/>
  </r>
  <r>
    <s v="CT2017"/>
    <s v="Sarah Scaife Foundation_Property and Environment Research Center198535000"/>
    <x v="2"/>
    <x v="603"/>
    <x v="36"/>
    <x v="0"/>
    <m/>
    <x v="2"/>
    <x v="0"/>
    <m/>
  </r>
  <r>
    <s v="CT2017"/>
    <s v="Sarah Scaife Foundation_Reason Foundation1985100000"/>
    <x v="2"/>
    <x v="604"/>
    <x v="0"/>
    <x v="0"/>
    <m/>
    <x v="0"/>
    <x v="0"/>
    <m/>
  </r>
  <r>
    <s v="CT2017"/>
    <s v="Sarah Scaife Foundation_Rockford Institute198550000"/>
    <x v="2"/>
    <x v="605"/>
    <x v="7"/>
    <x v="0"/>
    <m/>
    <x v="3"/>
    <x v="0"/>
    <m/>
  </r>
  <r>
    <s v="CT2017"/>
    <s v="Sarah Scaife Foundation_Sequoia Institute198575000"/>
    <x v="2"/>
    <x v="606"/>
    <x v="8"/>
    <x v="0"/>
    <m/>
    <x v="1"/>
    <x v="2"/>
    <m/>
  </r>
  <r>
    <s v="CT2017"/>
    <s v="Sarah Scaife Foundation_Smith College1985250000"/>
    <x v="2"/>
    <x v="607"/>
    <x v="31"/>
    <x v="0"/>
    <m/>
    <x v="1"/>
    <x v="2"/>
    <m/>
  </r>
  <r>
    <s v="CT2017"/>
    <s v="Sarah Scaife Foundation_Tax Foundation198525000"/>
    <x v="2"/>
    <x v="608"/>
    <x v="6"/>
    <x v="0"/>
    <m/>
    <x v="2"/>
    <x v="0"/>
    <m/>
  </r>
  <r>
    <s v="CT2017"/>
    <s v="Sarah Scaife Foundation_The Fletcher School of Law and Diplomacy1985350000"/>
    <x v="2"/>
    <x v="609"/>
    <x v="113"/>
    <x v="0"/>
    <m/>
    <x v="2"/>
    <x v="2"/>
    <m/>
  </r>
  <r>
    <s v="CT2017"/>
    <s v="Sarah Scaife Foundation_The Heritage Foundation1985885000"/>
    <x v="2"/>
    <x v="212"/>
    <x v="292"/>
    <x v="0"/>
    <m/>
    <x v="0"/>
    <x v="0"/>
    <m/>
  </r>
  <r>
    <s v="CT2017"/>
    <s v="Sarah Scaife Foundation_The University of Chicago1985100000"/>
    <x v="2"/>
    <x v="610"/>
    <x v="0"/>
    <x v="0"/>
    <m/>
    <x v="1"/>
    <x v="2"/>
    <m/>
  </r>
  <r>
    <s v="CT2017"/>
    <s v="Sarah Scaife Foundation_The University of Chicago1985187500"/>
    <x v="2"/>
    <x v="610"/>
    <x v="293"/>
    <x v="0"/>
    <m/>
    <x v="1"/>
    <x v="2"/>
    <m/>
  </r>
  <r>
    <s v="CT2017"/>
    <s v="Sarah Scaife Foundation_United States Naval Academy19855000"/>
    <x v="2"/>
    <x v="611"/>
    <x v="4"/>
    <x v="0"/>
    <m/>
    <x v="1"/>
    <x v="1"/>
    <m/>
  </r>
  <r>
    <s v="CT2017"/>
    <s v="Sarah Scaife Foundation_University of California Berkeley1985100000"/>
    <x v="2"/>
    <x v="612"/>
    <x v="0"/>
    <x v="0"/>
    <m/>
    <x v="1"/>
    <x v="2"/>
    <m/>
  </r>
  <r>
    <s v="CT2017"/>
    <s v="Sarah Scaife Foundation_University of California Los Angeles198585000"/>
    <x v="2"/>
    <x v="162"/>
    <x v="64"/>
    <x v="0"/>
    <m/>
    <x v="1"/>
    <x v="2"/>
    <m/>
  </r>
  <r>
    <s v="CT2017"/>
    <s v="Sarah Scaife Foundation_University of California Los Angeles198585000"/>
    <x v="2"/>
    <x v="162"/>
    <x v="64"/>
    <x v="0"/>
    <m/>
    <x v="1"/>
    <x v="2"/>
    <m/>
  </r>
  <r>
    <s v="CT2017"/>
    <s v="Sarah Scaife Foundation_University of Rochester198575000"/>
    <x v="2"/>
    <x v="613"/>
    <x v="8"/>
    <x v="0"/>
    <m/>
    <x v="1"/>
    <x v="2"/>
    <m/>
  </r>
  <r>
    <s v="CT2017"/>
    <s v="Sarah Scaife Foundation_University of Southern California198550000"/>
    <x v="2"/>
    <x v="614"/>
    <x v="7"/>
    <x v="0"/>
    <m/>
    <x v="1"/>
    <x v="2"/>
    <m/>
  </r>
  <r>
    <s v="CT2017"/>
    <s v="Sarah Scaife Foundation_University of Toronto198515000"/>
    <x v="2"/>
    <x v="615"/>
    <x v="13"/>
    <x v="0"/>
    <m/>
    <x v="1"/>
    <x v="2"/>
    <m/>
  </r>
  <r>
    <s v="CT2017"/>
    <s v="Sarah Scaife Foundation_University of Virginia School of Law1985310000"/>
    <x v="2"/>
    <x v="616"/>
    <x v="157"/>
    <x v="0"/>
    <m/>
    <x v="1"/>
    <x v="2"/>
    <m/>
  </r>
  <r>
    <s v="CT2017"/>
    <s v="Sarah Scaife Foundation_Vanderbilt University198575000"/>
    <x v="2"/>
    <x v="617"/>
    <x v="8"/>
    <x v="0"/>
    <m/>
    <x v="1"/>
    <x v="2"/>
    <m/>
  </r>
  <r>
    <s v="CT2017"/>
    <s v="Sarah Scaife Foundation_Washington Legal Foundation1985175000"/>
    <x v="2"/>
    <x v="74"/>
    <x v="172"/>
    <x v="0"/>
    <m/>
    <x v="2"/>
    <x v="0"/>
    <m/>
  </r>
  <r>
    <s v="CT2017"/>
    <s v="Sarah Scaife Foundation_World Affairs Council of Pittsburgh198550000"/>
    <x v="2"/>
    <x v="37"/>
    <x v="7"/>
    <x v="0"/>
    <m/>
    <x v="1"/>
    <x v="1"/>
    <m/>
  </r>
  <r>
    <s v="CT2017"/>
    <s v="Sarah Scaife Foundation_Allegheny Conference on Community Development1986450000"/>
    <x v="2"/>
    <x v="30"/>
    <x v="294"/>
    <x v="1"/>
    <m/>
    <x v="1"/>
    <x v="1"/>
    <m/>
  </r>
  <r>
    <s v="CT2017"/>
    <s v="Sarah Scaife Foundation_Allegheny Conference on Community Development198650000"/>
    <x v="2"/>
    <x v="30"/>
    <x v="7"/>
    <x v="1"/>
    <m/>
    <x v="1"/>
    <x v="1"/>
    <m/>
  </r>
  <r>
    <s v="CT2017"/>
    <s v="Sarah Scaife Foundation_American Bar Association1986175000"/>
    <x v="2"/>
    <x v="618"/>
    <x v="172"/>
    <x v="1"/>
    <m/>
    <x v="1"/>
    <x v="2"/>
    <m/>
  </r>
  <r>
    <s v="CT2017"/>
    <s v="Sarah Scaife Foundation_American Council on Science and Health198625000"/>
    <x v="2"/>
    <x v="558"/>
    <x v="6"/>
    <x v="1"/>
    <m/>
    <x v="0"/>
    <x v="0"/>
    <m/>
  </r>
  <r>
    <s v="CT2017"/>
    <s v="Sarah Scaife Foundation_Americans for Effective Law Enforcement198650000"/>
    <x v="2"/>
    <x v="560"/>
    <x v="7"/>
    <x v="1"/>
    <m/>
    <x v="1"/>
    <x v="1"/>
    <m/>
  </r>
  <r>
    <s v="CT2017"/>
    <s v="Sarah Scaife Foundation_Atlas Economic Research Foundation198660000"/>
    <x v="2"/>
    <x v="562"/>
    <x v="1"/>
    <x v="1"/>
    <m/>
    <x v="0"/>
    <x v="0"/>
    <m/>
  </r>
  <r>
    <s v="CT2017"/>
    <s v="Sarah Scaife Foundation_Boston University1986125000"/>
    <x v="2"/>
    <x v="563"/>
    <x v="46"/>
    <x v="1"/>
    <m/>
    <x v="1"/>
    <x v="2"/>
    <m/>
  </r>
  <r>
    <s v="CT2017"/>
    <s v="Sarah Scaife Foundation_Capital Research Center1986100000"/>
    <x v="2"/>
    <x v="565"/>
    <x v="0"/>
    <x v="1"/>
    <m/>
    <x v="0"/>
    <x v="0"/>
    <m/>
  </r>
  <r>
    <s v="CT2017"/>
    <s v="Sarah Scaife Foundation_Carnegie Institute19863000"/>
    <x v="2"/>
    <x v="6"/>
    <x v="38"/>
    <x v="1"/>
    <m/>
    <x v="2"/>
    <x v="0"/>
    <m/>
  </r>
  <r>
    <s v="CT2017"/>
    <s v="Sarah Scaife Foundation_Carnegie Mellon University198650000"/>
    <x v="2"/>
    <x v="59"/>
    <x v="7"/>
    <x v="1"/>
    <m/>
    <x v="1"/>
    <x v="2"/>
    <m/>
  </r>
  <r>
    <s v="CT2017"/>
    <s v="Sarah Scaife Foundation_Cato Institute1986100000"/>
    <x v="2"/>
    <x v="619"/>
    <x v="0"/>
    <x v="1"/>
    <m/>
    <x v="0"/>
    <x v="0"/>
    <m/>
  </r>
  <r>
    <s v="CT2017"/>
    <s v="Sarah Scaife Foundation_City of Greensburg19867500"/>
    <x v="2"/>
    <x v="60"/>
    <x v="21"/>
    <x v="1"/>
    <m/>
    <x v="1"/>
    <x v="1"/>
    <m/>
  </r>
  <r>
    <s v="CT2017"/>
    <s v="Sarah Scaife Foundation_Clemson University1986125000"/>
    <x v="2"/>
    <x v="567"/>
    <x v="46"/>
    <x v="1"/>
    <m/>
    <x v="1"/>
    <x v="2"/>
    <m/>
  </r>
  <r>
    <s v="CT2017"/>
    <s v="Sarah Scaife Foundation_Competitive Enterprise Institute198650000"/>
    <x v="2"/>
    <x v="569"/>
    <x v="7"/>
    <x v="1"/>
    <m/>
    <x v="0"/>
    <x v="0"/>
    <m/>
  </r>
  <r>
    <s v="CT2017"/>
    <s v="Sarah Scaife Foundation_Council for Basic Education198610000"/>
    <x v="2"/>
    <x v="570"/>
    <x v="10"/>
    <x v="1"/>
    <m/>
    <x v="1"/>
    <x v="0"/>
    <m/>
  </r>
  <r>
    <s v="CT2017"/>
    <s v="Sarah Scaife Foundation_Ethics and Public Policy Center1986100000"/>
    <x v="2"/>
    <x v="572"/>
    <x v="0"/>
    <x v="1"/>
    <m/>
    <x v="2"/>
    <x v="0"/>
    <m/>
  </r>
  <r>
    <s v="CT2017"/>
    <s v="Sarah Scaife Foundation_ETV Endowment of South Carolina1986200000"/>
    <x v="2"/>
    <x v="620"/>
    <x v="24"/>
    <x v="1"/>
    <m/>
    <x v="1"/>
    <x v="1"/>
    <m/>
  </r>
  <r>
    <s v="CT2017"/>
    <s v="Sarah Scaife Foundation_Federalist Society for Law and Public Policy Studies1986150000"/>
    <x v="2"/>
    <x v="574"/>
    <x v="23"/>
    <x v="1"/>
    <m/>
    <x v="2"/>
    <x v="0"/>
    <m/>
  </r>
  <r>
    <s v="CT2017"/>
    <s v="Sarah Scaife Foundation_Foundation for American Communications1986225000"/>
    <x v="2"/>
    <x v="575"/>
    <x v="14"/>
    <x v="1"/>
    <m/>
    <x v="2"/>
    <x v="0"/>
    <m/>
  </r>
  <r>
    <s v="CT2017"/>
    <s v="Sarah Scaife Foundation_Foundation for Cultural Review1986150000"/>
    <x v="2"/>
    <x v="576"/>
    <x v="23"/>
    <x v="1"/>
    <m/>
    <x v="1"/>
    <x v="2"/>
    <m/>
  </r>
  <r>
    <s v="CT2017"/>
    <s v="Sarah Scaife Foundation_Fraser Institute198625000"/>
    <x v="2"/>
    <x v="577"/>
    <x v="6"/>
    <x v="1"/>
    <m/>
    <x v="0"/>
    <x v="0"/>
    <m/>
  </r>
  <r>
    <s v="CT2017"/>
    <s v="Sarah Scaife Foundation_Freedom House198625000"/>
    <x v="2"/>
    <x v="621"/>
    <x v="6"/>
    <x v="1"/>
    <m/>
    <x v="2"/>
    <x v="0"/>
    <m/>
  </r>
  <r>
    <s v="CT2017"/>
    <s v="Sarah Scaife Foundation_Gateway Rehabilitation Center (PA)1986200000"/>
    <x v="2"/>
    <x v="578"/>
    <x v="24"/>
    <x v="1"/>
    <m/>
    <x v="1"/>
    <x v="1"/>
    <m/>
  </r>
  <r>
    <s v="CT2017"/>
    <s v="Sarah Scaife Foundation_George C. Marshall Institute1986100000"/>
    <x v="2"/>
    <x v="112"/>
    <x v="0"/>
    <x v="1"/>
    <m/>
    <x v="0"/>
    <x v="0"/>
    <m/>
  </r>
  <r>
    <s v="CT2017"/>
    <s v="Sarah Scaife Foundation_George Mason University1986125000"/>
    <x v="2"/>
    <x v="579"/>
    <x v="46"/>
    <x v="1"/>
    <m/>
    <x v="0"/>
    <x v="0"/>
    <m/>
  </r>
  <r>
    <s v="CT2017"/>
    <s v="Sarah Scaife Foundation_George Washington University198625000"/>
    <x v="2"/>
    <x v="580"/>
    <x v="6"/>
    <x v="1"/>
    <m/>
    <x v="1"/>
    <x v="2"/>
    <m/>
  </r>
  <r>
    <s v="CT2017"/>
    <s v="Sarah Scaife Foundation_Georgetown University1986147000"/>
    <x v="2"/>
    <x v="622"/>
    <x v="295"/>
    <x v="1"/>
    <m/>
    <x v="1"/>
    <x v="2"/>
    <m/>
  </r>
  <r>
    <s v="CT2017"/>
    <s v="Sarah Scaife Foundation_Hoover Institution on War Revolution and Peace1986100000"/>
    <x v="2"/>
    <x v="583"/>
    <x v="0"/>
    <x v="1"/>
    <m/>
    <x v="2"/>
    <x v="0"/>
    <m/>
  </r>
  <r>
    <s v="CT2017"/>
    <s v="Sarah Scaife Foundation_Hoover Institution on War Revolution and Peace1986250000"/>
    <x v="2"/>
    <x v="583"/>
    <x v="31"/>
    <x v="1"/>
    <m/>
    <x v="2"/>
    <x v="0"/>
    <m/>
  </r>
  <r>
    <s v="CT2017"/>
    <s v="Sarah Scaife Foundation_Hoover Institution on War Revolution and Peace198650000"/>
    <x v="2"/>
    <x v="583"/>
    <x v="7"/>
    <x v="1"/>
    <m/>
    <x v="2"/>
    <x v="0"/>
    <m/>
  </r>
  <r>
    <s v="CT2017"/>
    <s v="Sarah Scaife Foundation_Indiana University198625000"/>
    <x v="2"/>
    <x v="623"/>
    <x v="6"/>
    <x v="1"/>
    <m/>
    <x v="1"/>
    <x v="2"/>
    <m/>
  </r>
  <r>
    <s v="CT2017"/>
    <s v="Sarah Scaife Foundation_Institute for Contemporary Studies1986100000"/>
    <x v="2"/>
    <x v="584"/>
    <x v="0"/>
    <x v="1"/>
    <m/>
    <x v="2"/>
    <x v="0"/>
    <m/>
  </r>
  <r>
    <s v="CT2017"/>
    <s v="Sarah Scaife Foundation_Institute for Contemporary Studies198650000"/>
    <x v="2"/>
    <x v="584"/>
    <x v="7"/>
    <x v="1"/>
    <m/>
    <x v="2"/>
    <x v="0"/>
    <m/>
  </r>
  <r>
    <s v="CT2017"/>
    <s v="Sarah Scaife Foundation_Institute For Foreign Policy Analysis1986100000"/>
    <x v="2"/>
    <x v="31"/>
    <x v="0"/>
    <x v="1"/>
    <m/>
    <x v="2"/>
    <x v="0"/>
    <m/>
  </r>
  <r>
    <s v="CT2017"/>
    <s v="Sarah Scaife Foundation_Institute For Foreign Policy Analysis1986400000"/>
    <x v="2"/>
    <x v="31"/>
    <x v="65"/>
    <x v="1"/>
    <m/>
    <x v="2"/>
    <x v="0"/>
    <m/>
  </r>
  <r>
    <s v="CT2017"/>
    <s v="Sarah Scaife Foundation_Institute for Humane Studies198630000"/>
    <x v="2"/>
    <x v="585"/>
    <x v="16"/>
    <x v="1"/>
    <m/>
    <x v="0"/>
    <x v="0"/>
    <m/>
  </r>
  <r>
    <s v="CT2017"/>
    <s v="Sarah Scaife Foundation_Institute for Philosophical and Social Research198660000"/>
    <x v="2"/>
    <x v="586"/>
    <x v="1"/>
    <x v="1"/>
    <m/>
    <x v="1"/>
    <x v="2"/>
    <m/>
  </r>
  <r>
    <s v="CT2017"/>
    <s v="Sarah Scaife Foundation_Institute for Research on the Economics of Taxation198675000"/>
    <x v="2"/>
    <x v="587"/>
    <x v="8"/>
    <x v="1"/>
    <m/>
    <x v="2"/>
    <x v="0"/>
    <m/>
  </r>
  <r>
    <s v="CT2017"/>
    <s v="Sarah Scaife Foundation_Intercollegiate Studies Institute198650000"/>
    <x v="2"/>
    <x v="54"/>
    <x v="7"/>
    <x v="1"/>
    <m/>
    <x v="2"/>
    <x v="0"/>
    <m/>
  </r>
  <r>
    <s v="CT2017"/>
    <s v="Sarah Scaife Foundation_Invest-In-America National Council198660000"/>
    <x v="2"/>
    <x v="589"/>
    <x v="1"/>
    <x v="1"/>
    <m/>
    <x v="1"/>
    <x v="2"/>
    <m/>
  </r>
  <r>
    <s v="CT2017"/>
    <s v="Sarah Scaife Foundation_Ligonier Valley School District19865000"/>
    <x v="2"/>
    <x v="273"/>
    <x v="4"/>
    <x v="1"/>
    <m/>
    <x v="1"/>
    <x v="1"/>
    <m/>
  </r>
  <r>
    <s v="CT2017"/>
    <s v="Sarah Scaife Foundation_Madison Center for Educational Affairs1986100000"/>
    <x v="2"/>
    <x v="591"/>
    <x v="0"/>
    <x v="1"/>
    <m/>
    <x v="2"/>
    <x v="0"/>
    <m/>
  </r>
  <r>
    <s v="CT2017"/>
    <s v="Sarah Scaife Foundation_Manhattan Institute for Policy Research1986150000"/>
    <x v="2"/>
    <x v="592"/>
    <x v="23"/>
    <x v="1"/>
    <m/>
    <x v="2"/>
    <x v="0"/>
    <m/>
  </r>
  <r>
    <s v="CT2017"/>
    <s v="Sarah Scaife Foundation_Media Institute1986100000"/>
    <x v="2"/>
    <x v="593"/>
    <x v="0"/>
    <x v="1"/>
    <m/>
    <x v="2"/>
    <x v="0"/>
    <m/>
  </r>
  <r>
    <s v="CT2017"/>
    <s v="Sarah Scaife Foundation_Mid-Atlantic Legal Foundation198680000"/>
    <x v="2"/>
    <x v="596"/>
    <x v="19"/>
    <x v="1"/>
    <m/>
    <x v="1"/>
    <x v="2"/>
    <m/>
  </r>
  <r>
    <s v="CT2017"/>
    <s v="Sarah Scaife Foundation_National Affairs198660000"/>
    <x v="2"/>
    <x v="597"/>
    <x v="1"/>
    <x v="1"/>
    <m/>
    <x v="1"/>
    <x v="2"/>
    <m/>
  </r>
  <r>
    <s v="CT2017"/>
    <s v="Sarah Scaife Foundation_National Strategy Information Center1986100000"/>
    <x v="2"/>
    <x v="599"/>
    <x v="0"/>
    <x v="1"/>
    <m/>
    <x v="2"/>
    <x v="0"/>
    <m/>
  </r>
  <r>
    <s v="CT2017"/>
    <s v="Sarah Scaife Foundation_New York University198625000"/>
    <x v="2"/>
    <x v="393"/>
    <x v="6"/>
    <x v="1"/>
    <m/>
    <x v="1"/>
    <x v="2"/>
    <m/>
  </r>
  <r>
    <s v="CT2017"/>
    <s v="Sarah Scaife Foundation_Pacific Legal Foundation1986200000"/>
    <x v="2"/>
    <x v="601"/>
    <x v="24"/>
    <x v="1"/>
    <m/>
    <x v="2"/>
    <x v="0"/>
    <m/>
  </r>
  <r>
    <s v="CT2017"/>
    <s v="Sarah Scaife Foundation_Pacific Research Institute for Public Policy198675000"/>
    <x v="2"/>
    <x v="602"/>
    <x v="8"/>
    <x v="1"/>
    <m/>
    <x v="2"/>
    <x v="0"/>
    <m/>
  </r>
  <r>
    <s v="CT2017"/>
    <s v="Sarah Scaife Foundation_Pennsylvania District Attorneys Association198650000"/>
    <x v="2"/>
    <x v="624"/>
    <x v="7"/>
    <x v="1"/>
    <m/>
    <x v="1"/>
    <x v="1"/>
    <m/>
  </r>
  <r>
    <s v="CT2017"/>
    <s v="Sarah Scaife Foundation_Property and Environment Research Center198650000"/>
    <x v="2"/>
    <x v="603"/>
    <x v="7"/>
    <x v="1"/>
    <m/>
    <x v="2"/>
    <x v="0"/>
    <m/>
  </r>
  <r>
    <s v="CT2017"/>
    <s v="Sarah Scaife Foundation_Reason Foundation1986100000"/>
    <x v="2"/>
    <x v="604"/>
    <x v="0"/>
    <x v="1"/>
    <m/>
    <x v="0"/>
    <x v="0"/>
    <m/>
  </r>
  <r>
    <s v="CT2017"/>
    <s v="Sarah Scaife Foundation_Research Center for Government Financial Management198625000"/>
    <x v="2"/>
    <x v="625"/>
    <x v="6"/>
    <x v="1"/>
    <m/>
    <x v="1"/>
    <x v="2"/>
    <m/>
  </r>
  <r>
    <s v="CT2017"/>
    <s v="Sarah Scaife Foundation_Rockford Institute1986200000"/>
    <x v="2"/>
    <x v="605"/>
    <x v="24"/>
    <x v="1"/>
    <m/>
    <x v="3"/>
    <x v="0"/>
    <m/>
  </r>
  <r>
    <s v="CT2017"/>
    <s v="Sarah Scaife Foundation_Smith College1986100000"/>
    <x v="2"/>
    <x v="607"/>
    <x v="0"/>
    <x v="1"/>
    <m/>
    <x v="1"/>
    <x v="2"/>
    <m/>
  </r>
  <r>
    <s v="CT2017"/>
    <s v="Sarah Scaife Foundation_Social Philosophy and Policy Foundation1986250000"/>
    <x v="2"/>
    <x v="626"/>
    <x v="31"/>
    <x v="1"/>
    <m/>
    <x v="1"/>
    <x v="2"/>
    <m/>
  </r>
  <r>
    <s v="CT2017"/>
    <s v="Sarah Scaife Foundation_St. Francis General Hospital1986100000"/>
    <x v="2"/>
    <x v="627"/>
    <x v="0"/>
    <x v="1"/>
    <m/>
    <x v="1"/>
    <x v="1"/>
    <m/>
  </r>
  <r>
    <s v="CT2017"/>
    <s v="Sarah Scaife Foundation_Tax Foundation198650000"/>
    <x v="2"/>
    <x v="608"/>
    <x v="7"/>
    <x v="1"/>
    <m/>
    <x v="2"/>
    <x v="0"/>
    <m/>
  </r>
  <r>
    <s v="CT2017"/>
    <s v="Sarah Scaife Foundation_Texas A&amp;M University198622500"/>
    <x v="2"/>
    <x v="628"/>
    <x v="5"/>
    <x v="1"/>
    <m/>
    <x v="1"/>
    <x v="2"/>
    <m/>
  </r>
  <r>
    <s v="CT2015"/>
    <s v="Sarah Scaife Foundation_Texas A&amp;M University198622500"/>
    <x v="2"/>
    <x v="628"/>
    <x v="5"/>
    <x v="1"/>
    <m/>
    <x v="1"/>
    <x v="2"/>
    <m/>
  </r>
  <r>
    <s v="CT2017"/>
    <s v="Sarah Scaife Foundation_The Fletcher School of Law and Diplomacy1986150000"/>
    <x v="2"/>
    <x v="609"/>
    <x v="23"/>
    <x v="1"/>
    <m/>
    <x v="2"/>
    <x v="2"/>
    <m/>
  </r>
  <r>
    <s v="CT2017"/>
    <s v="Sarah Scaife Foundation_The Heritage Foundation19861375000"/>
    <x v="2"/>
    <x v="212"/>
    <x v="296"/>
    <x v="1"/>
    <m/>
    <x v="0"/>
    <x v="0"/>
    <m/>
  </r>
  <r>
    <s v="CT2017"/>
    <s v="Sarah Scaife Foundation_The University of Chicago1986125000"/>
    <x v="2"/>
    <x v="610"/>
    <x v="46"/>
    <x v="1"/>
    <m/>
    <x v="1"/>
    <x v="2"/>
    <m/>
  </r>
  <r>
    <s v="CT2017"/>
    <s v="Sarah Scaife Foundation_United States Naval Academy19865000"/>
    <x v="2"/>
    <x v="611"/>
    <x v="4"/>
    <x v="1"/>
    <m/>
    <x v="1"/>
    <x v="1"/>
    <m/>
  </r>
  <r>
    <s v="CT2017"/>
    <s v="Sarah Scaife Foundation_University of California Berkeley198675000"/>
    <x v="2"/>
    <x v="612"/>
    <x v="8"/>
    <x v="1"/>
    <m/>
    <x v="1"/>
    <x v="2"/>
    <m/>
  </r>
  <r>
    <s v="CT2017"/>
    <s v="Sarah Scaife Foundation_University of California Los Angeles198685000"/>
    <x v="2"/>
    <x v="162"/>
    <x v="64"/>
    <x v="1"/>
    <m/>
    <x v="1"/>
    <x v="2"/>
    <m/>
  </r>
  <r>
    <s v="CT2017"/>
    <s v="Sarah Scaife Foundation_University of Rochester1986150000"/>
    <x v="2"/>
    <x v="613"/>
    <x v="23"/>
    <x v="1"/>
    <m/>
    <x v="1"/>
    <x v="2"/>
    <m/>
  </r>
  <r>
    <s v="CT2017"/>
    <s v="Sarah Scaife Foundation_University of Rochester198627000"/>
    <x v="2"/>
    <x v="613"/>
    <x v="95"/>
    <x v="1"/>
    <m/>
    <x v="1"/>
    <x v="2"/>
    <m/>
  </r>
  <r>
    <s v="CT2017"/>
    <s v="Sarah Scaife Foundation_University of Rochester198630000"/>
    <x v="2"/>
    <x v="613"/>
    <x v="16"/>
    <x v="1"/>
    <m/>
    <x v="1"/>
    <x v="2"/>
    <m/>
  </r>
  <r>
    <s v="CT2017"/>
    <s v="Sarah Scaife Foundation_University of South Carolina198625000"/>
    <x v="2"/>
    <x v="629"/>
    <x v="6"/>
    <x v="1"/>
    <m/>
    <x v="1"/>
    <x v="2"/>
    <m/>
  </r>
  <r>
    <s v="CT2017"/>
    <s v="Sarah Scaife Foundation_University of Southern California1986-50000"/>
    <x v="2"/>
    <x v="614"/>
    <x v="297"/>
    <x v="1"/>
    <m/>
    <x v="1"/>
    <x v="2"/>
    <m/>
  </r>
  <r>
    <s v="CT2017"/>
    <s v="Sarah Scaife Foundation_University of Toronto198615000"/>
    <x v="2"/>
    <x v="615"/>
    <x v="13"/>
    <x v="1"/>
    <m/>
    <x v="1"/>
    <x v="2"/>
    <m/>
  </r>
  <r>
    <s v="CT2017"/>
    <s v="Sarah Scaife Foundation_University of Virginia School of Law1986260000"/>
    <x v="2"/>
    <x v="616"/>
    <x v="191"/>
    <x v="1"/>
    <m/>
    <x v="1"/>
    <x v="2"/>
    <m/>
  </r>
  <r>
    <s v="CT2017"/>
    <s v="Sarah Scaife Foundation_Vanderbilt University198675000"/>
    <x v="2"/>
    <x v="617"/>
    <x v="8"/>
    <x v="1"/>
    <m/>
    <x v="1"/>
    <x v="2"/>
    <m/>
  </r>
  <r>
    <s v="CT2017"/>
    <s v="Sarah Scaife Foundation_Washington Legal Foundation198650000"/>
    <x v="2"/>
    <x v="74"/>
    <x v="7"/>
    <x v="1"/>
    <m/>
    <x v="2"/>
    <x v="0"/>
    <m/>
  </r>
  <r>
    <s v="CT2017"/>
    <s v="Sarah Scaife Foundation_Washington Legal Foundation198650000"/>
    <x v="2"/>
    <x v="74"/>
    <x v="7"/>
    <x v="1"/>
    <m/>
    <x v="2"/>
    <x v="0"/>
    <m/>
  </r>
  <r>
    <s v="CT2017"/>
    <s v="Sarah Scaife Foundation_Washington University in St. Louis198625000"/>
    <x v="2"/>
    <x v="630"/>
    <x v="6"/>
    <x v="1"/>
    <m/>
    <x v="1"/>
    <x v="2"/>
    <m/>
  </r>
  <r>
    <s v="CT2017"/>
    <s v="Sarah Scaife Foundation_World Affairs Council of Pittsburgh198650000"/>
    <x v="2"/>
    <x v="37"/>
    <x v="7"/>
    <x v="1"/>
    <m/>
    <x v="1"/>
    <x v="1"/>
    <m/>
  </r>
  <r>
    <s v="CT2017"/>
    <s v="Sarah Scaife Foundation_Accuracy in Media198720000"/>
    <x v="2"/>
    <x v="631"/>
    <x v="15"/>
    <x v="2"/>
    <m/>
    <x v="2"/>
    <x v="0"/>
    <m/>
  </r>
  <r>
    <s v="CT2017"/>
    <s v="Sarah Scaife Foundation_Allegheny Conference on Community Development198750000"/>
    <x v="2"/>
    <x v="30"/>
    <x v="7"/>
    <x v="2"/>
    <m/>
    <x v="1"/>
    <x v="1"/>
    <m/>
  </r>
  <r>
    <s v="CT2017"/>
    <s v="Sarah Scaife Foundation_American Bar Association1987130000"/>
    <x v="2"/>
    <x v="618"/>
    <x v="126"/>
    <x v="2"/>
    <m/>
    <x v="1"/>
    <x v="2"/>
    <m/>
  </r>
  <r>
    <s v="CT2017"/>
    <s v="Sarah Scaife Foundation_American Council on Science and Health198725000"/>
    <x v="2"/>
    <x v="558"/>
    <x v="6"/>
    <x v="2"/>
    <m/>
    <x v="0"/>
    <x v="0"/>
    <m/>
  </r>
  <r>
    <s v="CT2017"/>
    <s v="Sarah Scaife Foundation_American Spectator Foundation198790000"/>
    <x v="2"/>
    <x v="559"/>
    <x v="93"/>
    <x v="2"/>
    <m/>
    <x v="4"/>
    <x v="0"/>
    <m/>
  </r>
  <r>
    <s v="CT2017"/>
    <s v="Sarah Scaife Foundation_Americans for Effective Law Enforcement198725000"/>
    <x v="2"/>
    <x v="560"/>
    <x v="6"/>
    <x v="2"/>
    <m/>
    <x v="1"/>
    <x v="1"/>
    <m/>
  </r>
  <r>
    <s v="CT2017"/>
    <s v="Sarah Scaife Foundation_Atlas Economic Research Foundation198725000"/>
    <x v="2"/>
    <x v="562"/>
    <x v="6"/>
    <x v="2"/>
    <m/>
    <x v="0"/>
    <x v="0"/>
    <m/>
  </r>
  <r>
    <s v="CT2017"/>
    <s v="Sarah Scaife Foundation_Boston University198795000"/>
    <x v="2"/>
    <x v="563"/>
    <x v="97"/>
    <x v="2"/>
    <m/>
    <x v="1"/>
    <x v="2"/>
    <m/>
  </r>
  <r>
    <s v="CT2017"/>
    <s v="Sarah Scaife Foundation_Brandywine Conservancy1987300000"/>
    <x v="2"/>
    <x v="40"/>
    <x v="28"/>
    <x v="2"/>
    <m/>
    <x v="2"/>
    <x v="0"/>
    <m/>
  </r>
  <r>
    <s v="CT2017"/>
    <s v="Sarah Scaife Foundation_British American Arts Association198750000"/>
    <x v="2"/>
    <x v="632"/>
    <x v="7"/>
    <x v="2"/>
    <m/>
    <x v="1"/>
    <x v="1"/>
    <m/>
  </r>
  <r>
    <s v="CT2017"/>
    <s v="Sarah Scaife Foundation_Capital Research Center198775000"/>
    <x v="2"/>
    <x v="565"/>
    <x v="8"/>
    <x v="2"/>
    <m/>
    <x v="0"/>
    <x v="0"/>
    <m/>
  </r>
  <r>
    <s v="CT2017"/>
    <s v="Sarah Scaife Foundation_Carnegie Institute19873000"/>
    <x v="2"/>
    <x v="6"/>
    <x v="38"/>
    <x v="2"/>
    <m/>
    <x v="2"/>
    <x v="0"/>
    <m/>
  </r>
  <r>
    <s v="CT2017"/>
    <s v="Sarah Scaife Foundation_Carnegie Mellon University1987197000"/>
    <x v="2"/>
    <x v="59"/>
    <x v="207"/>
    <x v="2"/>
    <m/>
    <x v="1"/>
    <x v="2"/>
    <m/>
  </r>
  <r>
    <s v="CT2017"/>
    <s v="Sarah Scaife Foundation_Cato Institute198775000"/>
    <x v="2"/>
    <x v="619"/>
    <x v="8"/>
    <x v="2"/>
    <m/>
    <x v="0"/>
    <x v="0"/>
    <m/>
  </r>
  <r>
    <s v="CT2017"/>
    <s v="Sarah Scaife Foundation_Center for Peace and Freedom1987100000"/>
    <x v="2"/>
    <x v="633"/>
    <x v="0"/>
    <x v="2"/>
    <m/>
    <x v="1"/>
    <x v="2"/>
    <m/>
  </r>
  <r>
    <s v="CT2017"/>
    <s v="Sarah Scaife Foundation_Center for Security Studies198760000"/>
    <x v="2"/>
    <x v="634"/>
    <x v="1"/>
    <x v="2"/>
    <m/>
    <x v="1"/>
    <x v="2"/>
    <m/>
  </r>
  <r>
    <s v="CT2017"/>
    <s v="Sarah Scaife Foundation_Center for Strategic and International Studies1987150000"/>
    <x v="2"/>
    <x v="236"/>
    <x v="23"/>
    <x v="2"/>
    <m/>
    <x v="2"/>
    <x v="0"/>
    <m/>
  </r>
  <r>
    <s v="CT2017"/>
    <s v="Sarah Scaife Foundation_Clemson University198795000"/>
    <x v="2"/>
    <x v="567"/>
    <x v="97"/>
    <x v="2"/>
    <m/>
    <x v="1"/>
    <x v="2"/>
    <m/>
  </r>
  <r>
    <s v="CT2017"/>
    <s v="Sarah Scaife Foundation_Committee for the Free World198765000"/>
    <x v="2"/>
    <x v="568"/>
    <x v="41"/>
    <x v="2"/>
    <m/>
    <x v="2"/>
    <x v="0"/>
    <m/>
  </r>
  <r>
    <s v="CT2017"/>
    <s v="Sarah Scaife Foundation_Committee on the Present Danger198775000"/>
    <x v="2"/>
    <x v="635"/>
    <x v="8"/>
    <x v="2"/>
    <m/>
    <x v="2"/>
    <x v="0"/>
    <m/>
  </r>
  <r>
    <s v="CT2017"/>
    <s v="Sarah Scaife Foundation_Competitive Enterprise Institute198735000"/>
    <x v="2"/>
    <x v="569"/>
    <x v="36"/>
    <x v="2"/>
    <m/>
    <x v="0"/>
    <x v="0"/>
    <m/>
  </r>
  <r>
    <s v="CT2017"/>
    <s v="Sarah Scaife Foundation_Council for Basic Education198715000"/>
    <x v="2"/>
    <x v="570"/>
    <x v="13"/>
    <x v="2"/>
    <m/>
    <x v="1"/>
    <x v="0"/>
    <m/>
  </r>
  <r>
    <s v="CT2017"/>
    <s v="Sarah Scaife Foundation_Ethics and Public Policy Center198775000"/>
    <x v="2"/>
    <x v="572"/>
    <x v="8"/>
    <x v="2"/>
    <m/>
    <x v="2"/>
    <x v="0"/>
    <m/>
  </r>
  <r>
    <s v="CT2017"/>
    <s v="Sarah Scaife Foundation_Executive Council on Foreign Diplomats19875000"/>
    <x v="2"/>
    <x v="573"/>
    <x v="4"/>
    <x v="2"/>
    <m/>
    <x v="1"/>
    <x v="1"/>
    <m/>
  </r>
  <r>
    <s v="CT2017"/>
    <s v="Sarah Scaife Foundation_Federalist Society for Law and Public Policy Studies198760000"/>
    <x v="2"/>
    <x v="574"/>
    <x v="1"/>
    <x v="2"/>
    <m/>
    <x v="2"/>
    <x v="0"/>
    <m/>
  </r>
  <r>
    <s v="CT2017"/>
    <s v="Sarah Scaife Foundation_Foreign Policy Research Institute198755000"/>
    <x v="2"/>
    <x v="636"/>
    <x v="44"/>
    <x v="2"/>
    <m/>
    <x v="2"/>
    <x v="0"/>
    <m/>
  </r>
  <r>
    <s v="CT2017"/>
    <s v="Sarah Scaife Foundation_Foundation for American Communications1987165000"/>
    <x v="2"/>
    <x v="575"/>
    <x v="137"/>
    <x v="2"/>
    <m/>
    <x v="2"/>
    <x v="0"/>
    <m/>
  </r>
  <r>
    <s v="CT2017"/>
    <s v="Sarah Scaife Foundation_Foundation for Cultural Review1987125000"/>
    <x v="2"/>
    <x v="576"/>
    <x v="46"/>
    <x v="2"/>
    <m/>
    <x v="1"/>
    <x v="2"/>
    <m/>
  </r>
  <r>
    <s v="CT2017"/>
    <s v="Sarah Scaife Foundation_Foundation for Economic Education198730000"/>
    <x v="2"/>
    <x v="637"/>
    <x v="16"/>
    <x v="2"/>
    <m/>
    <x v="0"/>
    <x v="0"/>
    <m/>
  </r>
  <r>
    <s v="CT2015"/>
    <s v="Sarah Scaife Foundation_Foundation for Research on Economics &amp; the Environment198750000"/>
    <x v="2"/>
    <x v="638"/>
    <x v="7"/>
    <x v="2"/>
    <m/>
    <x v="2"/>
    <x v="0"/>
    <m/>
  </r>
  <r>
    <s v="CT2017"/>
    <s v="Sarah Scaife Foundation_Foundation for Research on Economics &amp; the Environment198750000"/>
    <x v="2"/>
    <x v="638"/>
    <x v="7"/>
    <x v="2"/>
    <m/>
    <x v="2"/>
    <x v="0"/>
    <m/>
  </r>
  <r>
    <s v="CT2017"/>
    <s v="Sarah Scaife Foundation_Gateway Rehabilitation Center (PA)1987200000"/>
    <x v="2"/>
    <x v="578"/>
    <x v="24"/>
    <x v="2"/>
    <m/>
    <x v="1"/>
    <x v="1"/>
    <m/>
  </r>
  <r>
    <s v="CT2017"/>
    <s v="Sarah Scaife Foundation_George C. Marshall Institute1987100000"/>
    <x v="2"/>
    <x v="112"/>
    <x v="0"/>
    <x v="2"/>
    <m/>
    <x v="0"/>
    <x v="0"/>
    <m/>
  </r>
  <r>
    <s v="CT2017"/>
    <s v="Sarah Scaife Foundation_George Mason University1987100000"/>
    <x v="2"/>
    <x v="579"/>
    <x v="0"/>
    <x v="2"/>
    <m/>
    <x v="0"/>
    <x v="0"/>
    <m/>
  </r>
  <r>
    <s v="CT2017"/>
    <s v="Sarah Scaife Foundation_George Mason University198725000"/>
    <x v="2"/>
    <x v="579"/>
    <x v="6"/>
    <x v="2"/>
    <m/>
    <x v="0"/>
    <x v="0"/>
    <m/>
  </r>
  <r>
    <s v="CT2017"/>
    <s v="Sarah Scaife Foundation_George Mason University198725000"/>
    <x v="2"/>
    <x v="579"/>
    <x v="6"/>
    <x v="2"/>
    <m/>
    <x v="0"/>
    <x v="0"/>
    <m/>
  </r>
  <r>
    <s v="CT2017"/>
    <s v="Sarah Scaife Foundation_Global Strategy Council198740000"/>
    <x v="2"/>
    <x v="639"/>
    <x v="17"/>
    <x v="2"/>
    <m/>
    <x v="2"/>
    <x v="0"/>
    <m/>
  </r>
  <r>
    <s v="CT2017"/>
    <s v="Sarah Scaife Foundation_Hoover Institution on War Revolution and Peace1987165000"/>
    <x v="2"/>
    <x v="583"/>
    <x v="137"/>
    <x v="2"/>
    <m/>
    <x v="2"/>
    <x v="0"/>
    <m/>
  </r>
  <r>
    <s v="CT2017"/>
    <s v="Sarah Scaife Foundation_Hoover Institution on War Revolution and Peace1987250000"/>
    <x v="2"/>
    <x v="583"/>
    <x v="31"/>
    <x v="2"/>
    <m/>
    <x v="2"/>
    <x v="0"/>
    <m/>
  </r>
  <r>
    <s v="CT2017"/>
    <s v="Sarah Scaife Foundation_Hoover Institution on War Revolution and Peace198750000"/>
    <x v="2"/>
    <x v="583"/>
    <x v="7"/>
    <x v="2"/>
    <m/>
    <x v="2"/>
    <x v="0"/>
    <m/>
  </r>
  <r>
    <s v="CT2017"/>
    <s v="Sarah Scaife Foundation_Institute for Contemporary Studies1987125000"/>
    <x v="2"/>
    <x v="584"/>
    <x v="46"/>
    <x v="2"/>
    <m/>
    <x v="2"/>
    <x v="0"/>
    <m/>
  </r>
  <r>
    <s v="CT2017"/>
    <s v="Sarah Scaife Foundation_Institute For Foreign Policy Analysis1987410000"/>
    <x v="2"/>
    <x v="31"/>
    <x v="298"/>
    <x v="2"/>
    <m/>
    <x v="2"/>
    <x v="0"/>
    <m/>
  </r>
  <r>
    <s v="CT2017"/>
    <s v="Sarah Scaife Foundation_Institute for Research on the Economics of Taxation198750000"/>
    <x v="2"/>
    <x v="587"/>
    <x v="7"/>
    <x v="2"/>
    <m/>
    <x v="2"/>
    <x v="0"/>
    <m/>
  </r>
  <r>
    <s v="CT2017"/>
    <s v="Sarah Scaife Foundation_Intercollegiate Studies Institute198750000"/>
    <x v="2"/>
    <x v="54"/>
    <x v="7"/>
    <x v="2"/>
    <m/>
    <x v="2"/>
    <x v="0"/>
    <m/>
  </r>
  <r>
    <s v="CT2017"/>
    <s v="Sarah Scaife Foundation_Invest-In-America National Council198770000"/>
    <x v="2"/>
    <x v="589"/>
    <x v="50"/>
    <x v="2"/>
    <m/>
    <x v="1"/>
    <x v="2"/>
    <m/>
  </r>
  <r>
    <s v="CT2017"/>
    <s v="Sarah Scaife Foundation_Jamestown Foundation198750000"/>
    <x v="2"/>
    <x v="640"/>
    <x v="7"/>
    <x v="2"/>
    <m/>
    <x v="2"/>
    <x v="0"/>
    <m/>
  </r>
  <r>
    <s v="CT2017"/>
    <s v="Sarah Scaife Foundation_Lafayette College198725000"/>
    <x v="2"/>
    <x v="641"/>
    <x v="6"/>
    <x v="2"/>
    <m/>
    <x v="1"/>
    <x v="2"/>
    <m/>
  </r>
  <r>
    <s v="CT2017"/>
    <s v="Sarah Scaife Foundation_Landmark Legal Foundation198725000"/>
    <x v="2"/>
    <x v="85"/>
    <x v="6"/>
    <x v="2"/>
    <m/>
    <x v="2"/>
    <x v="0"/>
    <m/>
  </r>
  <r>
    <s v="CT2017"/>
    <s v="Sarah Scaife Foundation_Ligonier Valley School District19875000"/>
    <x v="2"/>
    <x v="273"/>
    <x v="4"/>
    <x v="2"/>
    <m/>
    <x v="1"/>
    <x v="1"/>
    <m/>
  </r>
  <r>
    <s v="CT2017"/>
    <s v="Sarah Scaife Foundation_Madison Center for Educational Affairs198785000"/>
    <x v="2"/>
    <x v="591"/>
    <x v="64"/>
    <x v="2"/>
    <m/>
    <x v="2"/>
    <x v="0"/>
    <m/>
  </r>
  <r>
    <s v="CT2017"/>
    <s v="Sarah Scaife Foundation_Manhattan Institute for Policy Research1987200000"/>
    <x v="2"/>
    <x v="592"/>
    <x v="24"/>
    <x v="2"/>
    <m/>
    <x v="2"/>
    <x v="0"/>
    <m/>
  </r>
  <r>
    <s v="CT2017"/>
    <s v="Sarah Scaife Foundation_Media Institute198785000"/>
    <x v="2"/>
    <x v="593"/>
    <x v="64"/>
    <x v="2"/>
    <m/>
    <x v="2"/>
    <x v="0"/>
    <m/>
  </r>
  <r>
    <s v="CT2017"/>
    <s v="Sarah Scaife Foundation_Mid-America Institute for Public Policy Research198730000"/>
    <x v="2"/>
    <x v="594"/>
    <x v="16"/>
    <x v="2"/>
    <m/>
    <x v="1"/>
    <x v="2"/>
    <m/>
  </r>
  <r>
    <s v="CT2017"/>
    <s v="Sarah Scaife Foundation_Mid-Atlantic Legal Foundation198750000"/>
    <x v="2"/>
    <x v="596"/>
    <x v="7"/>
    <x v="2"/>
    <m/>
    <x v="1"/>
    <x v="2"/>
    <m/>
  </r>
  <r>
    <s v="CT2017"/>
    <s v="Sarah Scaife Foundation_Missouri State University1987100000"/>
    <x v="2"/>
    <x v="642"/>
    <x v="0"/>
    <x v="2"/>
    <m/>
    <x v="2"/>
    <x v="0"/>
    <m/>
  </r>
  <r>
    <s v="CT2017"/>
    <s v="Sarah Scaife Foundation_National Affairs198750000"/>
    <x v="2"/>
    <x v="597"/>
    <x v="7"/>
    <x v="2"/>
    <m/>
    <x v="1"/>
    <x v="2"/>
    <m/>
  </r>
  <r>
    <s v="CT2017"/>
    <s v="Sarah Scaife Foundation_National Association of Scholars198750000"/>
    <x v="2"/>
    <x v="643"/>
    <x v="7"/>
    <x v="2"/>
    <m/>
    <x v="2"/>
    <x v="0"/>
    <m/>
  </r>
  <r>
    <s v="CT2017"/>
    <s v="Sarah Scaife Foundation_National Center for Policy Analysis198735000"/>
    <x v="2"/>
    <x v="644"/>
    <x v="36"/>
    <x v="2"/>
    <m/>
    <x v="2"/>
    <x v="0"/>
    <m/>
  </r>
  <r>
    <s v="CT2017"/>
    <s v="Sarah Scaife Foundation_National Endowment for Democracy198710000"/>
    <x v="2"/>
    <x v="645"/>
    <x v="10"/>
    <x v="2"/>
    <m/>
    <x v="2"/>
    <x v="0"/>
    <m/>
  </r>
  <r>
    <s v="CT2017"/>
    <s v="Sarah Scaife Foundation_National Strategy Information Center1987175000"/>
    <x v="2"/>
    <x v="599"/>
    <x v="172"/>
    <x v="2"/>
    <m/>
    <x v="2"/>
    <x v="0"/>
    <m/>
  </r>
  <r>
    <s v="CT2017"/>
    <s v="Sarah Scaife Foundation_New York University198760000"/>
    <x v="2"/>
    <x v="393"/>
    <x v="1"/>
    <x v="2"/>
    <m/>
    <x v="1"/>
    <x v="2"/>
    <m/>
  </r>
  <r>
    <s v="CT2017"/>
    <s v="Sarah Scaife Foundation_Pacific Legal Foundation1987160000"/>
    <x v="2"/>
    <x v="601"/>
    <x v="57"/>
    <x v="2"/>
    <m/>
    <x v="2"/>
    <x v="0"/>
    <m/>
  </r>
  <r>
    <s v="CT2017"/>
    <s v="Sarah Scaife Foundation_Pacific Research Institute for Public Policy198755000"/>
    <x v="2"/>
    <x v="602"/>
    <x v="44"/>
    <x v="2"/>
    <m/>
    <x v="2"/>
    <x v="0"/>
    <m/>
  </r>
  <r>
    <s v="CT2017"/>
    <s v="Sarah Scaife Foundation_Pittsburgh Leadership Foundation198732500"/>
    <x v="2"/>
    <x v="22"/>
    <x v="299"/>
    <x v="2"/>
    <m/>
    <x v="1"/>
    <x v="2"/>
    <m/>
  </r>
  <r>
    <s v="CT2017"/>
    <s v="Sarah Scaife Foundation_Property and Environment Research Center198775000"/>
    <x v="2"/>
    <x v="603"/>
    <x v="8"/>
    <x v="2"/>
    <m/>
    <x v="2"/>
    <x v="0"/>
    <m/>
  </r>
  <r>
    <s v="CT2017"/>
    <s v="Sarah Scaife Foundation_Reason Foundation198775000"/>
    <x v="2"/>
    <x v="604"/>
    <x v="8"/>
    <x v="2"/>
    <m/>
    <x v="0"/>
    <x v="0"/>
    <m/>
  </r>
  <r>
    <s v="CT2017"/>
    <s v="Sarah Scaife Foundation_Rockford Institute1987250000"/>
    <x v="2"/>
    <x v="605"/>
    <x v="31"/>
    <x v="2"/>
    <m/>
    <x v="3"/>
    <x v="0"/>
    <m/>
  </r>
  <r>
    <s v="CT2017"/>
    <s v="Sarah Scaife Foundation_Shady Side Academy (Pittsburgh PA)198760000"/>
    <x v="2"/>
    <x v="646"/>
    <x v="1"/>
    <x v="2"/>
    <m/>
    <x v="1"/>
    <x v="1"/>
    <m/>
  </r>
  <r>
    <s v="CT2017"/>
    <s v="Sarah Scaife Foundation_Smith College198750000"/>
    <x v="2"/>
    <x v="607"/>
    <x v="7"/>
    <x v="2"/>
    <m/>
    <x v="1"/>
    <x v="2"/>
    <m/>
  </r>
  <r>
    <s v="CT2017"/>
    <s v="Sarah Scaife Foundation_Social Philosophy and Policy Foundation1987250000"/>
    <x v="2"/>
    <x v="626"/>
    <x v="31"/>
    <x v="2"/>
    <m/>
    <x v="1"/>
    <x v="2"/>
    <m/>
  </r>
  <r>
    <s v="CT2017"/>
    <s v="Sarah Scaife Foundation_Southeastern Legal Foundation198725000"/>
    <x v="2"/>
    <x v="647"/>
    <x v="6"/>
    <x v="2"/>
    <m/>
    <x v="2"/>
    <x v="0"/>
    <m/>
  </r>
  <r>
    <s v="CT2017"/>
    <s v="Sarah Scaife Foundation_The Fletcher School of Law and Diplomacy1987100000"/>
    <x v="2"/>
    <x v="609"/>
    <x v="0"/>
    <x v="2"/>
    <m/>
    <x v="2"/>
    <x v="2"/>
    <m/>
  </r>
  <r>
    <s v="CT2017"/>
    <s v="Sarah Scaife Foundation_The Heritage Foundation19871000000"/>
    <x v="2"/>
    <x v="212"/>
    <x v="55"/>
    <x v="2"/>
    <m/>
    <x v="0"/>
    <x v="0"/>
    <m/>
  </r>
  <r>
    <s v="CT2017"/>
    <s v="Sarah Scaife Foundation_The University of Chicago1987100000"/>
    <x v="2"/>
    <x v="610"/>
    <x v="0"/>
    <x v="2"/>
    <m/>
    <x v="1"/>
    <x v="2"/>
    <m/>
  </r>
  <r>
    <s v="CT2017"/>
    <s v="Sarah Scaife Foundation_The University of Chicago198795000"/>
    <x v="2"/>
    <x v="610"/>
    <x v="97"/>
    <x v="2"/>
    <m/>
    <x v="1"/>
    <x v="2"/>
    <m/>
  </r>
  <r>
    <s v="CT2017"/>
    <s v="Sarah Scaife Foundation_United States Naval Academy19876000"/>
    <x v="2"/>
    <x v="611"/>
    <x v="20"/>
    <x v="2"/>
    <m/>
    <x v="1"/>
    <x v="1"/>
    <m/>
  </r>
  <r>
    <s v="CT2017"/>
    <s v="Sarah Scaife Foundation_United States Strategic Institute198740000"/>
    <x v="2"/>
    <x v="648"/>
    <x v="17"/>
    <x v="2"/>
    <m/>
    <x v="1"/>
    <x v="2"/>
    <m/>
  </r>
  <r>
    <s v="CT2017"/>
    <s v="Sarah Scaife Foundation_Universities Field Staff International198712000"/>
    <x v="2"/>
    <x v="649"/>
    <x v="34"/>
    <x v="2"/>
    <m/>
    <x v="1"/>
    <x v="2"/>
    <m/>
  </r>
  <r>
    <s v="CT2017"/>
    <s v="Sarah Scaife Foundation_University of California Berkeley198760000"/>
    <x v="2"/>
    <x v="612"/>
    <x v="1"/>
    <x v="2"/>
    <m/>
    <x v="1"/>
    <x v="2"/>
    <m/>
  </r>
  <r>
    <s v="CT2017"/>
    <s v="Sarah Scaife Foundation_University of California Los Angeles198765000"/>
    <x v="2"/>
    <x v="162"/>
    <x v="41"/>
    <x v="2"/>
    <m/>
    <x v="1"/>
    <x v="2"/>
    <m/>
  </r>
  <r>
    <s v="CT2017"/>
    <s v="Sarah Scaife Foundation_University of Rochester198750000"/>
    <x v="2"/>
    <x v="613"/>
    <x v="7"/>
    <x v="2"/>
    <m/>
    <x v="1"/>
    <x v="2"/>
    <m/>
  </r>
  <r>
    <s v="CT2017"/>
    <s v="Sarah Scaife Foundation_University of Rochester198760000"/>
    <x v="2"/>
    <x v="613"/>
    <x v="1"/>
    <x v="2"/>
    <m/>
    <x v="1"/>
    <x v="2"/>
    <m/>
  </r>
  <r>
    <s v="CT2017"/>
    <s v="Sarah Scaife Foundation_University of South Carolina198725000"/>
    <x v="2"/>
    <x v="629"/>
    <x v="6"/>
    <x v="2"/>
    <m/>
    <x v="1"/>
    <x v="2"/>
    <m/>
  </r>
  <r>
    <s v="CT2017"/>
    <s v="Sarah Scaife Foundation_University of Toronto198720000"/>
    <x v="2"/>
    <x v="615"/>
    <x v="15"/>
    <x v="2"/>
    <m/>
    <x v="1"/>
    <x v="2"/>
    <m/>
  </r>
  <r>
    <s v="CT2017"/>
    <s v="Sarah Scaife Foundation_University of Virginia School of Law1987200000"/>
    <x v="2"/>
    <x v="616"/>
    <x v="24"/>
    <x v="2"/>
    <m/>
    <x v="1"/>
    <x v="2"/>
    <m/>
  </r>
  <r>
    <s v="CT2017"/>
    <s v="Sarah Scaife Foundation_Vanderbilt University198750000"/>
    <x v="2"/>
    <x v="617"/>
    <x v="7"/>
    <x v="2"/>
    <m/>
    <x v="1"/>
    <x v="2"/>
    <m/>
  </r>
  <r>
    <s v="CT2017"/>
    <s v="Sarah Scaife Foundation_Washington Legal Foundation1987110000"/>
    <x v="2"/>
    <x v="74"/>
    <x v="18"/>
    <x v="2"/>
    <m/>
    <x v="2"/>
    <x v="0"/>
    <m/>
  </r>
  <r>
    <s v="CT2017"/>
    <s v="Sarah Scaife Foundation_Washington Legal Foundation198725000"/>
    <x v="2"/>
    <x v="74"/>
    <x v="6"/>
    <x v="2"/>
    <m/>
    <x v="2"/>
    <x v="0"/>
    <m/>
  </r>
  <r>
    <s v="CT2017"/>
    <s v="Sarah Scaife Foundation_Washington University in St. Louis198725000"/>
    <x v="2"/>
    <x v="630"/>
    <x v="6"/>
    <x v="2"/>
    <m/>
    <x v="1"/>
    <x v="2"/>
    <m/>
  </r>
  <r>
    <s v="CT2017"/>
    <s v="Sarah Scaife Foundation_Washington University in St. Louis198730000"/>
    <x v="2"/>
    <x v="630"/>
    <x v="16"/>
    <x v="2"/>
    <m/>
    <x v="1"/>
    <x v="2"/>
    <m/>
  </r>
  <r>
    <s v="CT2017"/>
    <s v="Sarah Scaife Foundation_Woodrow Wilson International Center for Scholars1987100000"/>
    <x v="2"/>
    <x v="650"/>
    <x v="0"/>
    <x v="2"/>
    <m/>
    <x v="1"/>
    <x v="2"/>
    <m/>
  </r>
  <r>
    <s v="CT2017"/>
    <s v="Sarah Scaife Foundation_World Affairs Council of Pittsburgh198750000"/>
    <x v="2"/>
    <x v="37"/>
    <x v="7"/>
    <x v="2"/>
    <m/>
    <x v="1"/>
    <x v="1"/>
    <m/>
  </r>
  <r>
    <s v="CT2017"/>
    <s v="Sarah Scaife Foundation_Accuracy in Media1988105000"/>
    <x v="2"/>
    <x v="631"/>
    <x v="148"/>
    <x v="3"/>
    <m/>
    <x v="2"/>
    <x v="0"/>
    <m/>
  </r>
  <r>
    <s v="CT2017"/>
    <s v="Sarah Scaife Foundation_Allegheny Conference on Community Development198850000"/>
    <x v="2"/>
    <x v="30"/>
    <x v="7"/>
    <x v="3"/>
    <m/>
    <x v="1"/>
    <x v="1"/>
    <m/>
  </r>
  <r>
    <s v="CT2017"/>
    <s v="Sarah Scaife Foundation_American Bar Association1988130000"/>
    <x v="2"/>
    <x v="618"/>
    <x v="126"/>
    <x v="3"/>
    <m/>
    <x v="1"/>
    <x v="2"/>
    <m/>
  </r>
  <r>
    <s v="CT2017"/>
    <s v="Sarah Scaife Foundation_American Council on Science and Health198825000"/>
    <x v="2"/>
    <x v="558"/>
    <x v="6"/>
    <x v="3"/>
    <m/>
    <x v="0"/>
    <x v="0"/>
    <m/>
  </r>
  <r>
    <s v="CT2017"/>
    <s v="Sarah Scaife Foundation_American Enterprise Institute for Public Policy Research1988100000"/>
    <x v="2"/>
    <x v="651"/>
    <x v="0"/>
    <x v="3"/>
    <m/>
    <x v="0"/>
    <x v="0"/>
    <m/>
  </r>
  <r>
    <s v="CT2017"/>
    <s v="Sarah Scaife Foundation_American Enterprise Institute for Public Policy Research198850000"/>
    <x v="2"/>
    <x v="651"/>
    <x v="7"/>
    <x v="3"/>
    <m/>
    <x v="0"/>
    <x v="0"/>
    <m/>
  </r>
  <r>
    <s v="CT2017"/>
    <s v="Sarah Scaife Foundation_American Spectator Foundation198890000"/>
    <x v="2"/>
    <x v="559"/>
    <x v="93"/>
    <x v="3"/>
    <m/>
    <x v="4"/>
    <x v="0"/>
    <m/>
  </r>
  <r>
    <s v="CT2017"/>
    <s v="Sarah Scaife Foundation_American Trust for Oxford University198825000"/>
    <x v="2"/>
    <x v="652"/>
    <x v="6"/>
    <x v="3"/>
    <m/>
    <x v="1"/>
    <x v="2"/>
    <m/>
  </r>
  <r>
    <s v="CT2017"/>
    <s v="Sarah Scaife Foundation_Americans for Effective Law Enforcement198825000"/>
    <x v="2"/>
    <x v="560"/>
    <x v="6"/>
    <x v="3"/>
    <m/>
    <x v="1"/>
    <x v="1"/>
    <m/>
  </r>
  <r>
    <s v="CT2017"/>
    <s v="Sarah Scaife Foundation_Atlantic Legal Foundation198825000"/>
    <x v="2"/>
    <x v="653"/>
    <x v="6"/>
    <x v="3"/>
    <m/>
    <x v="2"/>
    <x v="0"/>
    <m/>
  </r>
  <r>
    <s v="CT2017"/>
    <s v="Sarah Scaife Foundation_Atlas Economic Research Foundation198825000"/>
    <x v="2"/>
    <x v="562"/>
    <x v="6"/>
    <x v="3"/>
    <m/>
    <x v="0"/>
    <x v="0"/>
    <m/>
  </r>
  <r>
    <s v="CT2017"/>
    <s v="Sarah Scaife Foundation_Boston University198890000"/>
    <x v="2"/>
    <x v="563"/>
    <x v="93"/>
    <x v="3"/>
    <m/>
    <x v="1"/>
    <x v="2"/>
    <m/>
  </r>
  <r>
    <s v="CT2017"/>
    <s v="Sarah Scaife Foundation_Boston University198895000"/>
    <x v="2"/>
    <x v="563"/>
    <x v="97"/>
    <x v="3"/>
    <m/>
    <x v="1"/>
    <x v="2"/>
    <m/>
  </r>
  <r>
    <s v="CT2017"/>
    <s v="Sarah Scaife Foundation_Brandywine Conservancy1988300000"/>
    <x v="2"/>
    <x v="40"/>
    <x v="28"/>
    <x v="3"/>
    <m/>
    <x v="2"/>
    <x v="0"/>
    <m/>
  </r>
  <r>
    <s v="CT2017"/>
    <s v="Sarah Scaife Foundation_Capital Research Center198850000"/>
    <x v="2"/>
    <x v="565"/>
    <x v="7"/>
    <x v="3"/>
    <m/>
    <x v="0"/>
    <x v="0"/>
    <m/>
  </r>
  <r>
    <s v="CT2017"/>
    <s v="Sarah Scaife Foundation_Capital Research Center198875000"/>
    <x v="2"/>
    <x v="565"/>
    <x v="8"/>
    <x v="3"/>
    <m/>
    <x v="0"/>
    <x v="0"/>
    <m/>
  </r>
  <r>
    <s v="CT2017"/>
    <s v="Sarah Scaife Foundation_Carnegie Library of Pittsburgh198820000"/>
    <x v="2"/>
    <x v="439"/>
    <x v="15"/>
    <x v="3"/>
    <m/>
    <x v="1"/>
    <x v="1"/>
    <m/>
  </r>
  <r>
    <s v="CT2017"/>
    <s v="Sarah Scaife Foundation_Carnegie Mellon University198825000"/>
    <x v="2"/>
    <x v="59"/>
    <x v="6"/>
    <x v="3"/>
    <m/>
    <x v="1"/>
    <x v="2"/>
    <m/>
  </r>
  <r>
    <s v="CT2017"/>
    <s v="Sarah Scaife Foundation_Cato Institute198875000"/>
    <x v="2"/>
    <x v="619"/>
    <x v="8"/>
    <x v="3"/>
    <m/>
    <x v="0"/>
    <x v="0"/>
    <m/>
  </r>
  <r>
    <s v="CT2017"/>
    <s v="Sarah Scaife Foundation_Center for Peace and Freedom1988120000"/>
    <x v="2"/>
    <x v="633"/>
    <x v="69"/>
    <x v="3"/>
    <m/>
    <x v="1"/>
    <x v="2"/>
    <m/>
  </r>
  <r>
    <s v="CT2017"/>
    <s v="Sarah Scaife Foundation_Center for Security Studies198830000"/>
    <x v="2"/>
    <x v="634"/>
    <x v="16"/>
    <x v="3"/>
    <m/>
    <x v="1"/>
    <x v="2"/>
    <m/>
  </r>
  <r>
    <s v="CT2017"/>
    <s v="Sarah Scaife Foundation_Center for Strategic and International Studies1988225000"/>
    <x v="2"/>
    <x v="236"/>
    <x v="14"/>
    <x v="3"/>
    <m/>
    <x v="2"/>
    <x v="0"/>
    <m/>
  </r>
  <r>
    <s v="CT2017"/>
    <s v="Sarah Scaife Foundation_Clemson University198895000"/>
    <x v="2"/>
    <x v="567"/>
    <x v="97"/>
    <x v="3"/>
    <m/>
    <x v="1"/>
    <x v="2"/>
    <m/>
  </r>
  <r>
    <s v="CT2017"/>
    <s v="Sarah Scaife Foundation_Committee for the Free World198835000"/>
    <x v="2"/>
    <x v="568"/>
    <x v="36"/>
    <x v="3"/>
    <m/>
    <x v="2"/>
    <x v="0"/>
    <m/>
  </r>
  <r>
    <s v="CT2017"/>
    <s v="Sarah Scaife Foundation_Committee on the Present Danger198850000"/>
    <x v="2"/>
    <x v="635"/>
    <x v="7"/>
    <x v="3"/>
    <m/>
    <x v="2"/>
    <x v="0"/>
    <m/>
  </r>
  <r>
    <s v="CT2017"/>
    <s v="Sarah Scaife Foundation_Commonwealth Foundation for Public Policy Alternatives198850000"/>
    <x v="2"/>
    <x v="61"/>
    <x v="7"/>
    <x v="3"/>
    <m/>
    <x v="2"/>
    <x v="0"/>
    <m/>
  </r>
  <r>
    <s v="CT2017"/>
    <s v="Sarah Scaife Foundation_Competitive Enterprise Institute198835000"/>
    <x v="2"/>
    <x v="569"/>
    <x v="36"/>
    <x v="3"/>
    <m/>
    <x v="0"/>
    <x v="0"/>
    <m/>
  </r>
  <r>
    <s v="CT2017"/>
    <s v="Sarah Scaife Foundation_Council for Basic Education198815000"/>
    <x v="2"/>
    <x v="570"/>
    <x v="13"/>
    <x v="3"/>
    <m/>
    <x v="1"/>
    <x v="0"/>
    <m/>
  </r>
  <r>
    <s v="CT2017"/>
    <s v="Sarah Scaife Foundation_Economic Education for Clergy198810000"/>
    <x v="2"/>
    <x v="571"/>
    <x v="10"/>
    <x v="3"/>
    <m/>
    <x v="1"/>
    <x v="2"/>
    <m/>
  </r>
  <r>
    <s v="CT2017"/>
    <s v="Sarah Scaife Foundation_Ethics and Public Policy Center198810000"/>
    <x v="2"/>
    <x v="572"/>
    <x v="10"/>
    <x v="3"/>
    <m/>
    <x v="2"/>
    <x v="0"/>
    <m/>
  </r>
  <r>
    <s v="CT2017"/>
    <s v="Sarah Scaife Foundation_Ethics and Public Policy Center1988100000"/>
    <x v="2"/>
    <x v="572"/>
    <x v="0"/>
    <x v="3"/>
    <m/>
    <x v="2"/>
    <x v="0"/>
    <m/>
  </r>
  <r>
    <s v="CT2017"/>
    <s v="Sarah Scaife Foundation_Federalist Society for Law and Public Policy Studies198860000"/>
    <x v="2"/>
    <x v="574"/>
    <x v="1"/>
    <x v="3"/>
    <m/>
    <x v="2"/>
    <x v="0"/>
    <m/>
  </r>
  <r>
    <s v="CT2017"/>
    <s v="Sarah Scaife Foundation_Foreign Policy Research Institute198850000"/>
    <x v="2"/>
    <x v="636"/>
    <x v="7"/>
    <x v="3"/>
    <m/>
    <x v="2"/>
    <x v="0"/>
    <m/>
  </r>
  <r>
    <s v="CT2017"/>
    <s v="Sarah Scaife Foundation_Foundation for American Communications1988100000"/>
    <x v="2"/>
    <x v="575"/>
    <x v="0"/>
    <x v="3"/>
    <m/>
    <x v="2"/>
    <x v="0"/>
    <m/>
  </r>
  <r>
    <s v="CT2017"/>
    <s v="Sarah Scaife Foundation_Foundation for Cultural Review1988125000"/>
    <x v="2"/>
    <x v="576"/>
    <x v="46"/>
    <x v="3"/>
    <m/>
    <x v="1"/>
    <x v="2"/>
    <m/>
  </r>
  <r>
    <s v="CT2015"/>
    <s v="Sarah Scaife Foundation_Foundation for Research on Economics &amp; the Environment198850000"/>
    <x v="2"/>
    <x v="638"/>
    <x v="7"/>
    <x v="3"/>
    <m/>
    <x v="2"/>
    <x v="0"/>
    <m/>
  </r>
  <r>
    <s v="CT2017"/>
    <s v="Sarah Scaife Foundation_Foundation for Research on Economics &amp; the Environment198850000"/>
    <x v="2"/>
    <x v="638"/>
    <x v="7"/>
    <x v="3"/>
    <m/>
    <x v="2"/>
    <x v="0"/>
    <m/>
  </r>
  <r>
    <s v="CT2017"/>
    <s v="Sarah Scaife Foundation_Freedom House198825000"/>
    <x v="2"/>
    <x v="621"/>
    <x v="6"/>
    <x v="3"/>
    <m/>
    <x v="2"/>
    <x v="0"/>
    <m/>
  </r>
  <r>
    <s v="CT2017"/>
    <s v="Sarah Scaife Foundation_Freedom House198825000"/>
    <x v="2"/>
    <x v="621"/>
    <x v="6"/>
    <x v="3"/>
    <m/>
    <x v="2"/>
    <x v="0"/>
    <m/>
  </r>
  <r>
    <s v="CT2017"/>
    <s v="Sarah Scaife Foundation_George C. Marshall Institute1988100000"/>
    <x v="2"/>
    <x v="112"/>
    <x v="0"/>
    <x v="3"/>
    <m/>
    <x v="0"/>
    <x v="0"/>
    <m/>
  </r>
  <r>
    <s v="CT2017"/>
    <s v="Sarah Scaife Foundation_George Mason University1988100000"/>
    <x v="2"/>
    <x v="579"/>
    <x v="0"/>
    <x v="3"/>
    <m/>
    <x v="0"/>
    <x v="0"/>
    <m/>
  </r>
  <r>
    <s v="CT2017"/>
    <s v="Sarah Scaife Foundation_George Mason University198825000"/>
    <x v="2"/>
    <x v="579"/>
    <x v="6"/>
    <x v="3"/>
    <m/>
    <x v="0"/>
    <x v="0"/>
    <m/>
  </r>
  <r>
    <s v="CT2017"/>
    <s v="Sarah Scaife Foundation_George Mason University School of Law198835000"/>
    <x v="2"/>
    <x v="654"/>
    <x v="36"/>
    <x v="3"/>
    <m/>
    <x v="0"/>
    <x v="0"/>
    <m/>
  </r>
  <r>
    <s v="CT2017"/>
    <s v="Sarah Scaife Foundation_Global Strategy Council198840000"/>
    <x v="2"/>
    <x v="639"/>
    <x v="17"/>
    <x v="3"/>
    <m/>
    <x v="2"/>
    <x v="0"/>
    <m/>
  </r>
  <r>
    <s v="CT2017"/>
    <s v="Sarah Scaife Foundation_Goodwill Industries of Pittsburgh1988100000"/>
    <x v="2"/>
    <x v="12"/>
    <x v="0"/>
    <x v="3"/>
    <m/>
    <x v="1"/>
    <x v="1"/>
    <m/>
  </r>
  <r>
    <s v="CT2017"/>
    <s v="Sarah Scaife Foundation_Heartland Institute198850000"/>
    <x v="2"/>
    <x v="655"/>
    <x v="7"/>
    <x v="3"/>
    <m/>
    <x v="0"/>
    <x v="0"/>
    <m/>
  </r>
  <r>
    <s v="CT2017"/>
    <s v="Sarah Scaife Foundation_Hoover Institution on War Revolution and Peace1988100000"/>
    <x v="2"/>
    <x v="583"/>
    <x v="0"/>
    <x v="3"/>
    <m/>
    <x v="2"/>
    <x v="0"/>
    <m/>
  </r>
  <r>
    <s v="CT2017"/>
    <s v="Sarah Scaife Foundation_Hoover Institution on War Revolution and Peace1988115000"/>
    <x v="2"/>
    <x v="583"/>
    <x v="300"/>
    <x v="3"/>
    <m/>
    <x v="2"/>
    <x v="0"/>
    <m/>
  </r>
  <r>
    <s v="CT2017"/>
    <s v="Sarah Scaife Foundation_Hoover Institution on War Revolution and Peace1988150000"/>
    <x v="2"/>
    <x v="583"/>
    <x v="23"/>
    <x v="3"/>
    <m/>
    <x v="2"/>
    <x v="0"/>
    <m/>
  </r>
  <r>
    <s v="CT2017"/>
    <s v="Sarah Scaife Foundation_Institute for Contemporary Studies1988125000"/>
    <x v="2"/>
    <x v="584"/>
    <x v="46"/>
    <x v="3"/>
    <m/>
    <x v="2"/>
    <x v="0"/>
    <m/>
  </r>
  <r>
    <s v="CT2017"/>
    <s v="Sarah Scaife Foundation_Institute For Foreign Policy Analysis1988310000"/>
    <x v="2"/>
    <x v="31"/>
    <x v="157"/>
    <x v="3"/>
    <m/>
    <x v="2"/>
    <x v="0"/>
    <m/>
  </r>
  <r>
    <s v="CT2017"/>
    <s v="Sarah Scaife Foundation_Institute for Humane Studies198830000"/>
    <x v="2"/>
    <x v="585"/>
    <x v="16"/>
    <x v="3"/>
    <m/>
    <x v="0"/>
    <x v="0"/>
    <m/>
  </r>
  <r>
    <s v="CT2017"/>
    <s v="Sarah Scaife Foundation_Institute for Research on the Economics of Taxation198850000"/>
    <x v="2"/>
    <x v="587"/>
    <x v="7"/>
    <x v="3"/>
    <m/>
    <x v="2"/>
    <x v="0"/>
    <m/>
  </r>
  <r>
    <s v="CT2017"/>
    <s v="Sarah Scaife Foundation_Institute on Religion and Democracy198850000"/>
    <x v="2"/>
    <x v="656"/>
    <x v="7"/>
    <x v="3"/>
    <m/>
    <x v="2"/>
    <x v="0"/>
    <m/>
  </r>
  <r>
    <s v="CT2017"/>
    <s v="Sarah Scaife Foundation_Intercollegiate Studies Institute1988100000"/>
    <x v="2"/>
    <x v="54"/>
    <x v="0"/>
    <x v="3"/>
    <m/>
    <x v="2"/>
    <x v="0"/>
    <m/>
  </r>
  <r>
    <s v="CT2017"/>
    <s v="Sarah Scaife Foundation_Invest-In-America National Council198825000"/>
    <x v="2"/>
    <x v="589"/>
    <x v="6"/>
    <x v="3"/>
    <m/>
    <x v="1"/>
    <x v="2"/>
    <m/>
  </r>
  <r>
    <s v="CT2017"/>
    <s v="Sarah Scaife Foundation_Jamestown Foundation198850000"/>
    <x v="2"/>
    <x v="640"/>
    <x v="7"/>
    <x v="3"/>
    <m/>
    <x v="2"/>
    <x v="0"/>
    <m/>
  </r>
  <r>
    <s v="CT2017"/>
    <s v="Sarah Scaife Foundation_Landmark Legal Foundation198850000"/>
    <x v="2"/>
    <x v="85"/>
    <x v="7"/>
    <x v="3"/>
    <m/>
    <x v="2"/>
    <x v="0"/>
    <m/>
  </r>
  <r>
    <s v="CT2017"/>
    <s v="Sarah Scaife Foundation_Ligonier Valley School District19886000"/>
    <x v="2"/>
    <x v="273"/>
    <x v="20"/>
    <x v="3"/>
    <m/>
    <x v="1"/>
    <x v="1"/>
    <m/>
  </r>
  <r>
    <s v="CT2017"/>
    <s v="Sarah Scaife Foundation_Manhattan Institute for Policy Research1988150000"/>
    <x v="2"/>
    <x v="592"/>
    <x v="23"/>
    <x v="3"/>
    <m/>
    <x v="2"/>
    <x v="0"/>
    <m/>
  </r>
  <r>
    <s v="CT2017"/>
    <s v="Sarah Scaife Foundation_Media Institute198830000"/>
    <x v="2"/>
    <x v="593"/>
    <x v="16"/>
    <x v="3"/>
    <m/>
    <x v="2"/>
    <x v="0"/>
    <m/>
  </r>
  <r>
    <s v="CT2017"/>
    <s v="Sarah Scaife Foundation_Michigan State University198868000"/>
    <x v="2"/>
    <x v="657"/>
    <x v="12"/>
    <x v="3"/>
    <m/>
    <x v="1"/>
    <x v="2"/>
    <m/>
  </r>
  <r>
    <s v="CT2017"/>
    <s v="Sarah Scaife Foundation_National Affairs198850000"/>
    <x v="2"/>
    <x v="597"/>
    <x v="7"/>
    <x v="3"/>
    <m/>
    <x v="1"/>
    <x v="2"/>
    <m/>
  </r>
  <r>
    <s v="CT2017"/>
    <s v="Sarah Scaife Foundation_National Association of Scholars198850000"/>
    <x v="2"/>
    <x v="643"/>
    <x v="7"/>
    <x v="3"/>
    <m/>
    <x v="2"/>
    <x v="0"/>
    <m/>
  </r>
  <r>
    <s v="CT2017"/>
    <s v="Sarah Scaife Foundation_National Center for Policy Analysis198835000"/>
    <x v="2"/>
    <x v="644"/>
    <x v="36"/>
    <x v="3"/>
    <m/>
    <x v="2"/>
    <x v="0"/>
    <m/>
  </r>
  <r>
    <s v="CT2017"/>
    <s v="Sarah Scaife Foundation_National Endowment for Democracy198810000"/>
    <x v="2"/>
    <x v="645"/>
    <x v="10"/>
    <x v="3"/>
    <m/>
    <x v="2"/>
    <x v="0"/>
    <m/>
  </r>
  <r>
    <s v="CT2017"/>
    <s v="Sarah Scaife Foundation_National Flag Foundation19885000"/>
    <x v="2"/>
    <x v="221"/>
    <x v="4"/>
    <x v="3"/>
    <m/>
    <x v="1"/>
    <x v="2"/>
    <m/>
  </r>
  <r>
    <s v="CT2017"/>
    <s v="Sarah Scaife Foundation_National Strategy Information Center1988256000"/>
    <x v="2"/>
    <x v="599"/>
    <x v="301"/>
    <x v="3"/>
    <m/>
    <x v="2"/>
    <x v="0"/>
    <m/>
  </r>
  <r>
    <s v="CT2017"/>
    <s v="Sarah Scaife Foundation_New England Legal Foundation198825000"/>
    <x v="2"/>
    <x v="658"/>
    <x v="6"/>
    <x v="3"/>
    <m/>
    <x v="2"/>
    <x v="0"/>
    <m/>
  </r>
  <r>
    <s v="CT2017"/>
    <s v="Sarah Scaife Foundation_New York University198860000"/>
    <x v="2"/>
    <x v="393"/>
    <x v="1"/>
    <x v="3"/>
    <m/>
    <x v="1"/>
    <x v="2"/>
    <m/>
  </r>
  <r>
    <s v="CT2017"/>
    <s v="Sarah Scaife Foundation_Pacific Legal Foundation1988110000"/>
    <x v="2"/>
    <x v="601"/>
    <x v="18"/>
    <x v="3"/>
    <m/>
    <x v="2"/>
    <x v="0"/>
    <m/>
  </r>
  <r>
    <s v="CT2017"/>
    <s v="Sarah Scaife Foundation_Pacific Research Institute for Public Policy198855000"/>
    <x v="2"/>
    <x v="602"/>
    <x v="44"/>
    <x v="3"/>
    <m/>
    <x v="2"/>
    <x v="0"/>
    <m/>
  </r>
  <r>
    <s v="CT2017"/>
    <s v="Sarah Scaife Foundation_Pennsylvanians for Effective Government Education Committee198825000"/>
    <x v="2"/>
    <x v="20"/>
    <x v="6"/>
    <x v="3"/>
    <m/>
    <x v="1"/>
    <x v="2"/>
    <m/>
  </r>
  <r>
    <s v="CT2017"/>
    <s v="Sarah Scaife Foundation_Property and Environment Research Center1988100000"/>
    <x v="2"/>
    <x v="603"/>
    <x v="0"/>
    <x v="3"/>
    <m/>
    <x v="2"/>
    <x v="0"/>
    <m/>
  </r>
  <r>
    <s v="CT2017"/>
    <s v="Sarah Scaife Foundation_Public Research Syndicated198850000"/>
    <x v="2"/>
    <x v="659"/>
    <x v="7"/>
    <x v="3"/>
    <m/>
    <x v="1"/>
    <x v="2"/>
    <m/>
  </r>
  <r>
    <s v="CT2017"/>
    <s v="Sarah Scaife Foundation_Reason Foundation198875000"/>
    <x v="2"/>
    <x v="604"/>
    <x v="8"/>
    <x v="3"/>
    <m/>
    <x v="0"/>
    <x v="0"/>
    <m/>
  </r>
  <r>
    <s v="CT2017"/>
    <s v="Sarah Scaife Foundation_Rockford Institute1988175000"/>
    <x v="2"/>
    <x v="605"/>
    <x v="172"/>
    <x v="3"/>
    <m/>
    <x v="3"/>
    <x v="0"/>
    <m/>
  </r>
  <r>
    <s v="CT2017"/>
    <s v="Sarah Scaife Foundation_Shady Side Academy (Pittsburgh PA)198860000"/>
    <x v="2"/>
    <x v="646"/>
    <x v="1"/>
    <x v="3"/>
    <m/>
    <x v="1"/>
    <x v="1"/>
    <m/>
  </r>
  <r>
    <s v="CT2017"/>
    <s v="Sarah Scaife Foundation_Smith College1988100000"/>
    <x v="2"/>
    <x v="607"/>
    <x v="0"/>
    <x v="3"/>
    <m/>
    <x v="1"/>
    <x v="2"/>
    <m/>
  </r>
  <r>
    <s v="CT2017"/>
    <s v="Sarah Scaife Foundation_Social Philosophy and Policy Foundation1988250000"/>
    <x v="2"/>
    <x v="626"/>
    <x v="31"/>
    <x v="3"/>
    <m/>
    <x v="1"/>
    <x v="2"/>
    <m/>
  </r>
  <r>
    <s v="CT2017"/>
    <s v="Sarah Scaife Foundation_Southeastern Legal Foundation198825000"/>
    <x v="2"/>
    <x v="647"/>
    <x v="6"/>
    <x v="3"/>
    <m/>
    <x v="2"/>
    <x v="0"/>
    <m/>
  </r>
  <r>
    <s v="CT2017"/>
    <s v="Sarah Scaife Foundation_The Fletcher School of Law and Diplomacy1988360000"/>
    <x v="2"/>
    <x v="609"/>
    <x v="302"/>
    <x v="3"/>
    <m/>
    <x v="2"/>
    <x v="2"/>
    <m/>
  </r>
  <r>
    <s v="CT2017"/>
    <s v="Sarah Scaife Foundation_The Heritage Foundation1988600000"/>
    <x v="2"/>
    <x v="212"/>
    <x v="32"/>
    <x v="3"/>
    <m/>
    <x v="0"/>
    <x v="0"/>
    <m/>
  </r>
  <r>
    <s v="CT2017"/>
    <s v="Sarah Scaife Foundation_The University of Chicago198850000"/>
    <x v="2"/>
    <x v="610"/>
    <x v="7"/>
    <x v="3"/>
    <m/>
    <x v="1"/>
    <x v="2"/>
    <m/>
  </r>
  <r>
    <s v="CT2017"/>
    <s v="Sarah Scaife Foundation_The University of Chicago198895000"/>
    <x v="2"/>
    <x v="610"/>
    <x v="97"/>
    <x v="3"/>
    <m/>
    <x v="1"/>
    <x v="2"/>
    <m/>
  </r>
  <r>
    <s v="CT2017"/>
    <s v="Sarah Scaife Foundation_University of California Berkeley198860000"/>
    <x v="2"/>
    <x v="612"/>
    <x v="1"/>
    <x v="3"/>
    <m/>
    <x v="1"/>
    <x v="2"/>
    <m/>
  </r>
  <r>
    <s v="CT2017"/>
    <s v="Sarah Scaife Foundation_University of California Los Angeles198865000"/>
    <x v="2"/>
    <x v="162"/>
    <x v="41"/>
    <x v="3"/>
    <m/>
    <x v="1"/>
    <x v="2"/>
    <m/>
  </r>
  <r>
    <s v="CT2017"/>
    <s v="Sarah Scaife Foundation_University of Rochester198850000"/>
    <x v="2"/>
    <x v="613"/>
    <x v="7"/>
    <x v="3"/>
    <m/>
    <x v="1"/>
    <x v="2"/>
    <m/>
  </r>
  <r>
    <s v="CT2017"/>
    <s v="Sarah Scaife Foundation_University of South Carolina198825000"/>
    <x v="2"/>
    <x v="629"/>
    <x v="6"/>
    <x v="3"/>
    <m/>
    <x v="1"/>
    <x v="2"/>
    <m/>
  </r>
  <r>
    <s v="CT2017"/>
    <s v="Sarah Scaife Foundation_University of Texas at Austin198812800"/>
    <x v="2"/>
    <x v="660"/>
    <x v="303"/>
    <x v="3"/>
    <m/>
    <x v="1"/>
    <x v="2"/>
    <m/>
  </r>
  <r>
    <s v="CT2017"/>
    <s v="Sarah Scaife Foundation_University of Toronto198820000"/>
    <x v="2"/>
    <x v="615"/>
    <x v="15"/>
    <x v="3"/>
    <m/>
    <x v="1"/>
    <x v="2"/>
    <m/>
  </r>
  <r>
    <s v="CT2017"/>
    <s v="Sarah Scaife Foundation_University of Virginia School of Law1988200000"/>
    <x v="2"/>
    <x v="616"/>
    <x v="24"/>
    <x v="3"/>
    <m/>
    <x v="1"/>
    <x v="2"/>
    <m/>
  </r>
  <r>
    <s v="CT2017"/>
    <s v="Sarah Scaife Foundation_Vanderbilt University198825000"/>
    <x v="2"/>
    <x v="617"/>
    <x v="6"/>
    <x v="3"/>
    <m/>
    <x v="1"/>
    <x v="2"/>
    <m/>
  </r>
  <r>
    <s v="CT2017"/>
    <s v="Sarah Scaife Foundation_Villanova University19888000"/>
    <x v="2"/>
    <x v="661"/>
    <x v="25"/>
    <x v="3"/>
    <m/>
    <x v="1"/>
    <x v="2"/>
    <m/>
  </r>
  <r>
    <s v="CT2017"/>
    <s v="Sarah Scaife Foundation_Washington Legal Foundation1988110000"/>
    <x v="2"/>
    <x v="74"/>
    <x v="18"/>
    <x v="3"/>
    <m/>
    <x v="2"/>
    <x v="0"/>
    <m/>
  </r>
  <r>
    <s v="CT2017"/>
    <s v="Sarah Scaife Foundation_Washington University in St. Louis198825000"/>
    <x v="2"/>
    <x v="630"/>
    <x v="6"/>
    <x v="3"/>
    <m/>
    <x v="1"/>
    <x v="2"/>
    <m/>
  </r>
  <r>
    <s v="CT2017"/>
    <s v="Sarah Scaife Foundation_World Affairs Council of Pittsburgh198850000"/>
    <x v="2"/>
    <x v="37"/>
    <x v="7"/>
    <x v="3"/>
    <m/>
    <x v="1"/>
    <x v="1"/>
    <m/>
  </r>
  <r>
    <s v="CT2017"/>
    <s v="Sarah Scaife Foundation_Accuracy in Media198950000"/>
    <x v="2"/>
    <x v="631"/>
    <x v="7"/>
    <x v="4"/>
    <m/>
    <x v="2"/>
    <x v="0"/>
    <m/>
  </r>
  <r>
    <s v="CT2017"/>
    <s v="Sarah Scaife Foundation_Allegheny Conference on Community Development198950000"/>
    <x v="2"/>
    <x v="30"/>
    <x v="7"/>
    <x v="4"/>
    <m/>
    <x v="1"/>
    <x v="1"/>
    <m/>
  </r>
  <r>
    <s v="CT2017"/>
    <s v="Sarah Scaife Foundation_American Bar Association1989100000"/>
    <x v="2"/>
    <x v="618"/>
    <x v="0"/>
    <x v="4"/>
    <m/>
    <x v="1"/>
    <x v="2"/>
    <m/>
  </r>
  <r>
    <s v="CT2017"/>
    <s v="Sarah Scaife Foundation_American Council on Science and Health198925000"/>
    <x v="2"/>
    <x v="558"/>
    <x v="6"/>
    <x v="4"/>
    <m/>
    <x v="0"/>
    <x v="0"/>
    <m/>
  </r>
  <r>
    <s v="CT2017"/>
    <s v="Sarah Scaife Foundation_American Enterprise Institute for Public Policy Research1989200000"/>
    <x v="2"/>
    <x v="651"/>
    <x v="24"/>
    <x v="4"/>
    <m/>
    <x v="0"/>
    <x v="0"/>
    <m/>
  </r>
  <r>
    <s v="CT2017"/>
    <s v="Sarah Scaife Foundation_American Spectator Foundation198975000"/>
    <x v="2"/>
    <x v="559"/>
    <x v="8"/>
    <x v="4"/>
    <m/>
    <x v="4"/>
    <x v="0"/>
    <m/>
  </r>
  <r>
    <s v="CT2017"/>
    <s v="Sarah Scaife Foundation_Americans for Effective Law Enforcement198925000"/>
    <x v="2"/>
    <x v="560"/>
    <x v="6"/>
    <x v="4"/>
    <m/>
    <x v="1"/>
    <x v="1"/>
    <m/>
  </r>
  <r>
    <s v="CT2017"/>
    <s v="Sarah Scaife Foundation_Atlantic Legal Foundation198950000"/>
    <x v="2"/>
    <x v="653"/>
    <x v="7"/>
    <x v="4"/>
    <m/>
    <x v="2"/>
    <x v="0"/>
    <m/>
  </r>
  <r>
    <s v="CT2017"/>
    <s v="Sarah Scaife Foundation_Atlas Economic Research Foundation1989100000"/>
    <x v="2"/>
    <x v="562"/>
    <x v="0"/>
    <x v="4"/>
    <m/>
    <x v="0"/>
    <x v="0"/>
    <m/>
  </r>
  <r>
    <s v="CT2017"/>
    <s v="Sarah Scaife Foundation_Boston University198950000"/>
    <x v="2"/>
    <x v="563"/>
    <x v="7"/>
    <x v="4"/>
    <m/>
    <x v="1"/>
    <x v="2"/>
    <m/>
  </r>
  <r>
    <s v="CT2017"/>
    <s v="Sarah Scaife Foundation_Boston University198950000"/>
    <x v="2"/>
    <x v="563"/>
    <x v="7"/>
    <x v="4"/>
    <m/>
    <x v="1"/>
    <x v="2"/>
    <m/>
  </r>
  <r>
    <s v="CT2017"/>
    <s v="Sarah Scaife Foundation_Brandywine Conservancy1989400000"/>
    <x v="2"/>
    <x v="40"/>
    <x v="65"/>
    <x v="4"/>
    <m/>
    <x v="2"/>
    <x v="0"/>
    <m/>
  </r>
  <r>
    <s v="CT2017"/>
    <s v="Sarah Scaife Foundation_California University of Pennsylvania1989115000"/>
    <x v="2"/>
    <x v="564"/>
    <x v="300"/>
    <x v="4"/>
    <m/>
    <x v="1"/>
    <x v="2"/>
    <m/>
  </r>
  <r>
    <s v="CT2017"/>
    <s v="Sarah Scaife Foundation_Capital Research Center1989200000"/>
    <x v="2"/>
    <x v="565"/>
    <x v="24"/>
    <x v="4"/>
    <m/>
    <x v="0"/>
    <x v="0"/>
    <m/>
  </r>
  <r>
    <s v="CT2017"/>
    <s v="Sarah Scaife Foundation_Carnegie Council for Ethics in International Affairs19891000"/>
    <x v="2"/>
    <x v="662"/>
    <x v="27"/>
    <x v="4"/>
    <m/>
    <x v="2"/>
    <x v="2"/>
    <m/>
  </r>
  <r>
    <s v="CT2017"/>
    <s v="Sarah Scaife Foundation_Carnegie Mellon University1989175000"/>
    <x v="2"/>
    <x v="59"/>
    <x v="172"/>
    <x v="4"/>
    <m/>
    <x v="1"/>
    <x v="2"/>
    <m/>
  </r>
  <r>
    <s v="CT2017"/>
    <s v="Sarah Scaife Foundation_Cato Institute198925000"/>
    <x v="2"/>
    <x v="619"/>
    <x v="6"/>
    <x v="4"/>
    <m/>
    <x v="0"/>
    <x v="0"/>
    <m/>
  </r>
  <r>
    <s v="CT2017"/>
    <s v="Sarah Scaife Foundation_Cato Institute198925000"/>
    <x v="2"/>
    <x v="619"/>
    <x v="6"/>
    <x v="4"/>
    <m/>
    <x v="0"/>
    <x v="0"/>
    <m/>
  </r>
  <r>
    <s v="CT2017"/>
    <s v="Sarah Scaife Foundation_Cato Institute198975000"/>
    <x v="2"/>
    <x v="619"/>
    <x v="8"/>
    <x v="4"/>
    <m/>
    <x v="0"/>
    <x v="0"/>
    <m/>
  </r>
  <r>
    <s v="CT2017"/>
    <s v="Sarah Scaife Foundation_Center for Security Policy198925000"/>
    <x v="2"/>
    <x v="663"/>
    <x v="6"/>
    <x v="4"/>
    <m/>
    <x v="2"/>
    <x v="0"/>
    <m/>
  </r>
  <r>
    <s v="CT2017"/>
    <s v="Sarah Scaife Foundation_Center for Security Studies198970000"/>
    <x v="2"/>
    <x v="634"/>
    <x v="50"/>
    <x v="4"/>
    <m/>
    <x v="1"/>
    <x v="2"/>
    <m/>
  </r>
  <r>
    <s v="CT2017"/>
    <s v="Sarah Scaife Foundation_Center for Strategic and International Studies1989200000"/>
    <x v="2"/>
    <x v="236"/>
    <x v="24"/>
    <x v="4"/>
    <m/>
    <x v="2"/>
    <x v="0"/>
    <m/>
  </r>
  <r>
    <s v="CT2017"/>
    <s v="Sarah Scaife Foundation_Clemson University198995000"/>
    <x v="2"/>
    <x v="567"/>
    <x v="97"/>
    <x v="4"/>
    <m/>
    <x v="1"/>
    <x v="2"/>
    <m/>
  </r>
  <r>
    <s v="CT2017"/>
    <s v="Sarah Scaife Foundation_Committee on the Present Danger198985000"/>
    <x v="2"/>
    <x v="635"/>
    <x v="64"/>
    <x v="4"/>
    <m/>
    <x v="2"/>
    <x v="0"/>
    <m/>
  </r>
  <r>
    <s v="CT2017"/>
    <s v="Sarah Scaife Foundation_Commonwealth Foundation for Public Policy Alternatives1989100000"/>
    <x v="2"/>
    <x v="61"/>
    <x v="0"/>
    <x v="4"/>
    <m/>
    <x v="2"/>
    <x v="0"/>
    <m/>
  </r>
  <r>
    <s v="CT2017"/>
    <s v="Sarah Scaife Foundation_Commonwealth Foundation for Public Policy Alternatives19895000"/>
    <x v="2"/>
    <x v="61"/>
    <x v="4"/>
    <x v="4"/>
    <m/>
    <x v="2"/>
    <x v="0"/>
    <m/>
  </r>
  <r>
    <s v="CT2017"/>
    <s v="Sarah Scaife Foundation_Competitive Enterprise Institute198935000"/>
    <x v="2"/>
    <x v="569"/>
    <x v="36"/>
    <x v="4"/>
    <m/>
    <x v="0"/>
    <x v="0"/>
    <m/>
  </r>
  <r>
    <s v="CT2017"/>
    <s v="Sarah Scaife Foundation_Corporation for Educational Radio and Television198925000"/>
    <x v="2"/>
    <x v="664"/>
    <x v="6"/>
    <x v="4"/>
    <m/>
    <x v="2"/>
    <x v="2"/>
    <m/>
  </r>
  <r>
    <s v="CT2017"/>
    <s v="Sarah Scaife Foundation_Corporation for Maintaining Editorial Diversity in America198950000"/>
    <x v="2"/>
    <x v="665"/>
    <x v="7"/>
    <x v="4"/>
    <m/>
    <x v="3"/>
    <x v="0"/>
    <m/>
  </r>
  <r>
    <s v="CT2017"/>
    <s v="Sarah Scaife Foundation_Council for Basic Education198915000"/>
    <x v="2"/>
    <x v="570"/>
    <x v="13"/>
    <x v="4"/>
    <m/>
    <x v="1"/>
    <x v="0"/>
    <m/>
  </r>
  <r>
    <s v="CT2017"/>
    <s v="Sarah Scaife Foundation_David Horowitz Freedom Center198925000"/>
    <x v="2"/>
    <x v="121"/>
    <x v="6"/>
    <x v="4"/>
    <m/>
    <x v="2"/>
    <x v="0"/>
    <m/>
  </r>
  <r>
    <s v="CT2017"/>
    <s v="Sarah Scaife Foundation_Economic Education for Clergy198910000"/>
    <x v="2"/>
    <x v="571"/>
    <x v="10"/>
    <x v="4"/>
    <m/>
    <x v="1"/>
    <x v="2"/>
    <m/>
  </r>
  <r>
    <s v="CT2017"/>
    <s v="Sarah Scaife Foundation_Ethics and Public Policy Center1989125000"/>
    <x v="2"/>
    <x v="572"/>
    <x v="46"/>
    <x v="4"/>
    <m/>
    <x v="2"/>
    <x v="0"/>
    <m/>
  </r>
  <r>
    <s v="CT2017"/>
    <s v="Sarah Scaife Foundation_Federalist Society for Law and Public Policy Studies198960000"/>
    <x v="2"/>
    <x v="574"/>
    <x v="1"/>
    <x v="4"/>
    <m/>
    <x v="2"/>
    <x v="0"/>
    <m/>
  </r>
  <r>
    <s v="CT2017"/>
    <s v="Sarah Scaife Foundation_Foreign Policy Research Institute198950000"/>
    <x v="2"/>
    <x v="636"/>
    <x v="7"/>
    <x v="4"/>
    <m/>
    <x v="2"/>
    <x v="0"/>
    <m/>
  </r>
  <r>
    <s v="CT2017"/>
    <s v="Sarah Scaife Foundation_Foundation for American Communications1989100000"/>
    <x v="2"/>
    <x v="575"/>
    <x v="0"/>
    <x v="4"/>
    <m/>
    <x v="2"/>
    <x v="0"/>
    <m/>
  </r>
  <r>
    <s v="CT2017"/>
    <s v="Sarah Scaife Foundation_Foundation for Cultural Review1989125000"/>
    <x v="2"/>
    <x v="576"/>
    <x v="46"/>
    <x v="4"/>
    <m/>
    <x v="1"/>
    <x v="2"/>
    <m/>
  </r>
  <r>
    <s v="CT2015"/>
    <s v="Sarah Scaife Foundation_Foundation for Research on Economics &amp; the Environment198950000"/>
    <x v="2"/>
    <x v="638"/>
    <x v="7"/>
    <x v="4"/>
    <m/>
    <x v="2"/>
    <x v="0"/>
    <m/>
  </r>
  <r>
    <s v="CT2017"/>
    <s v="Sarah Scaife Foundation_Foundation for Research on Economics &amp; the Environment198950000"/>
    <x v="2"/>
    <x v="638"/>
    <x v="7"/>
    <x v="4"/>
    <m/>
    <x v="2"/>
    <x v="0"/>
    <m/>
  </r>
  <r>
    <s v="CT2017"/>
    <s v="Sarah Scaife Foundation_Fraser Institute198925000"/>
    <x v="2"/>
    <x v="577"/>
    <x v="6"/>
    <x v="4"/>
    <m/>
    <x v="0"/>
    <x v="0"/>
    <m/>
  </r>
  <r>
    <s v="CT2017"/>
    <s v="Sarah Scaife Foundation_George C. Marshall Institute1989100000"/>
    <x v="2"/>
    <x v="112"/>
    <x v="0"/>
    <x v="4"/>
    <m/>
    <x v="0"/>
    <x v="0"/>
    <m/>
  </r>
  <r>
    <s v="CT2017"/>
    <s v="Sarah Scaife Foundation_George Mason University1989150000"/>
    <x v="2"/>
    <x v="579"/>
    <x v="23"/>
    <x v="4"/>
    <m/>
    <x v="0"/>
    <x v="0"/>
    <m/>
  </r>
  <r>
    <s v="CT2017"/>
    <s v="Sarah Scaife Foundation_George Mason University198925000"/>
    <x v="2"/>
    <x v="579"/>
    <x v="6"/>
    <x v="4"/>
    <m/>
    <x v="0"/>
    <x v="0"/>
    <m/>
  </r>
  <r>
    <s v="CT2017"/>
    <s v="Sarah Scaife Foundation_George Mason University School of Law198960000"/>
    <x v="2"/>
    <x v="654"/>
    <x v="1"/>
    <x v="4"/>
    <m/>
    <x v="0"/>
    <x v="0"/>
    <m/>
  </r>
  <r>
    <s v="CT2017"/>
    <s v="Sarah Scaife Foundation_Global Strategy Council198940000"/>
    <x v="2"/>
    <x v="639"/>
    <x v="17"/>
    <x v="4"/>
    <m/>
    <x v="2"/>
    <x v="0"/>
    <m/>
  </r>
  <r>
    <s v="CT2017"/>
    <s v="Sarah Scaife Foundation_Heartland Institute198950000"/>
    <x v="2"/>
    <x v="655"/>
    <x v="7"/>
    <x v="4"/>
    <m/>
    <x v="0"/>
    <x v="0"/>
    <m/>
  </r>
  <r>
    <s v="CT2017"/>
    <s v="Sarah Scaife Foundation_Helen Dwight Reid Educational Foundation198925000"/>
    <x v="2"/>
    <x v="666"/>
    <x v="6"/>
    <x v="4"/>
    <m/>
    <x v="1"/>
    <x v="2"/>
    <m/>
  </r>
  <r>
    <s v="CT2017"/>
    <s v="Sarah Scaife Foundation_Hoover Institution on War Revolution and Peace1989100000"/>
    <x v="2"/>
    <x v="583"/>
    <x v="0"/>
    <x v="4"/>
    <m/>
    <x v="2"/>
    <x v="0"/>
    <m/>
  </r>
  <r>
    <s v="CT2017"/>
    <s v="Sarah Scaife Foundation_Hoover Institution on War Revolution and Peace198925000"/>
    <x v="2"/>
    <x v="583"/>
    <x v="6"/>
    <x v="4"/>
    <m/>
    <x v="2"/>
    <x v="0"/>
    <m/>
  </r>
  <r>
    <s v="CT2017"/>
    <s v="Sarah Scaife Foundation_Institute for Contemporary Studies1989100000"/>
    <x v="2"/>
    <x v="584"/>
    <x v="0"/>
    <x v="4"/>
    <m/>
    <x v="2"/>
    <x v="0"/>
    <m/>
  </r>
  <r>
    <s v="CT2017"/>
    <s v="Sarah Scaife Foundation_Institute For Foreign Policy Analysis198925000"/>
    <x v="2"/>
    <x v="31"/>
    <x v="6"/>
    <x v="4"/>
    <m/>
    <x v="2"/>
    <x v="0"/>
    <m/>
  </r>
  <r>
    <s v="CT2017"/>
    <s v="Sarah Scaife Foundation_Institute For Foreign Policy Analysis1989310000"/>
    <x v="2"/>
    <x v="31"/>
    <x v="157"/>
    <x v="4"/>
    <m/>
    <x v="2"/>
    <x v="0"/>
    <m/>
  </r>
  <r>
    <s v="CT2017"/>
    <s v="Sarah Scaife Foundation_Institute for Humane Studies198950000"/>
    <x v="2"/>
    <x v="585"/>
    <x v="7"/>
    <x v="4"/>
    <m/>
    <x v="0"/>
    <x v="0"/>
    <m/>
  </r>
  <r>
    <s v="CT2017"/>
    <s v="Sarah Scaife Foundation_Institute for Research on the Economics of Taxation198960000"/>
    <x v="2"/>
    <x v="587"/>
    <x v="1"/>
    <x v="4"/>
    <m/>
    <x v="2"/>
    <x v="0"/>
    <m/>
  </r>
  <r>
    <s v="CT2017"/>
    <s v="Sarah Scaife Foundation_Institute on Religion and Democracy198975000"/>
    <x v="2"/>
    <x v="656"/>
    <x v="8"/>
    <x v="4"/>
    <m/>
    <x v="2"/>
    <x v="0"/>
    <m/>
  </r>
  <r>
    <s v="CT2017"/>
    <s v="Sarah Scaife Foundation_Institute on Religion and Public Life1989100000"/>
    <x v="2"/>
    <x v="667"/>
    <x v="0"/>
    <x v="4"/>
    <m/>
    <x v="2"/>
    <x v="0"/>
    <m/>
  </r>
  <r>
    <s v="CT2017"/>
    <s v="Sarah Scaife Foundation_Intercollegiate Studies Institute1989150000"/>
    <x v="2"/>
    <x v="54"/>
    <x v="23"/>
    <x v="4"/>
    <m/>
    <x v="2"/>
    <x v="0"/>
    <m/>
  </r>
  <r>
    <s v="CT2017"/>
    <s v="Sarah Scaife Foundation_Invest-In-America National Council1989125000"/>
    <x v="2"/>
    <x v="589"/>
    <x v="46"/>
    <x v="4"/>
    <m/>
    <x v="1"/>
    <x v="2"/>
    <m/>
  </r>
  <r>
    <s v="CT2017"/>
    <s v="Sarah Scaife Foundation_Jamestown Foundation198950000"/>
    <x v="2"/>
    <x v="640"/>
    <x v="7"/>
    <x v="4"/>
    <m/>
    <x v="2"/>
    <x v="0"/>
    <m/>
  </r>
  <r>
    <s v="CT2017"/>
    <s v="Sarah Scaife Foundation_Landmark Legal Foundation198950000"/>
    <x v="2"/>
    <x v="85"/>
    <x v="7"/>
    <x v="4"/>
    <m/>
    <x v="2"/>
    <x v="0"/>
    <m/>
  </r>
  <r>
    <s v="CT2017"/>
    <s v="Sarah Scaife Foundation_Ligonier Valley School District19896000"/>
    <x v="2"/>
    <x v="273"/>
    <x v="20"/>
    <x v="4"/>
    <m/>
    <x v="1"/>
    <x v="1"/>
    <m/>
  </r>
  <r>
    <s v="CT2017"/>
    <s v="Sarah Scaife Foundation_Madison Center for Educational Affairs198960000"/>
    <x v="2"/>
    <x v="591"/>
    <x v="1"/>
    <x v="4"/>
    <m/>
    <x v="2"/>
    <x v="0"/>
    <m/>
  </r>
  <r>
    <s v="CT2017"/>
    <s v="Sarah Scaife Foundation_Manhattan Institute for Policy Research1989150000"/>
    <x v="2"/>
    <x v="592"/>
    <x v="23"/>
    <x v="4"/>
    <m/>
    <x v="2"/>
    <x v="0"/>
    <m/>
  </r>
  <r>
    <s v="CT2017"/>
    <s v="Sarah Scaife Foundation_Media Institute198930000"/>
    <x v="2"/>
    <x v="593"/>
    <x v="16"/>
    <x v="4"/>
    <m/>
    <x v="2"/>
    <x v="0"/>
    <m/>
  </r>
  <r>
    <s v="CT2017"/>
    <s v="Sarah Scaife Foundation_Mid-America Institute for Public Policy Research198910000"/>
    <x v="2"/>
    <x v="594"/>
    <x v="10"/>
    <x v="4"/>
    <m/>
    <x v="1"/>
    <x v="2"/>
    <m/>
  </r>
  <r>
    <s v="CT2017"/>
    <s v="Sarah Scaife Foundation_National Affairs198950000"/>
    <x v="2"/>
    <x v="597"/>
    <x v="7"/>
    <x v="4"/>
    <m/>
    <x v="1"/>
    <x v="2"/>
    <m/>
  </r>
  <r>
    <s v="CT2017"/>
    <s v="Sarah Scaife Foundation_National Association of Scholars198975000"/>
    <x v="2"/>
    <x v="643"/>
    <x v="8"/>
    <x v="4"/>
    <m/>
    <x v="2"/>
    <x v="0"/>
    <m/>
  </r>
  <r>
    <s v="CT2017"/>
    <s v="Sarah Scaife Foundation_National Bureau of Economic Research198950000"/>
    <x v="2"/>
    <x v="668"/>
    <x v="7"/>
    <x v="4"/>
    <m/>
    <x v="2"/>
    <x v="0"/>
    <m/>
  </r>
  <r>
    <s v="CT2017"/>
    <s v="Sarah Scaife Foundation_National Flag Foundation19895000"/>
    <x v="2"/>
    <x v="221"/>
    <x v="4"/>
    <x v="4"/>
    <m/>
    <x v="1"/>
    <x v="2"/>
    <m/>
  </r>
  <r>
    <s v="CT2017"/>
    <s v="Sarah Scaife Foundation_National Legal Center for the Public Interest198950000"/>
    <x v="2"/>
    <x v="669"/>
    <x v="7"/>
    <x v="4"/>
    <m/>
    <x v="2"/>
    <x v="0"/>
    <m/>
  </r>
  <r>
    <s v="CT2017"/>
    <s v="Sarah Scaife Foundation_National Strategy Information Center1989262000"/>
    <x v="2"/>
    <x v="599"/>
    <x v="304"/>
    <x v="4"/>
    <m/>
    <x v="2"/>
    <x v="0"/>
    <m/>
  </r>
  <r>
    <s v="CT2017"/>
    <s v="Sarah Scaife Foundation_New England Legal Foundation198925000"/>
    <x v="2"/>
    <x v="658"/>
    <x v="6"/>
    <x v="4"/>
    <m/>
    <x v="2"/>
    <x v="0"/>
    <m/>
  </r>
  <r>
    <s v="CT2017"/>
    <s v="Sarah Scaife Foundation_New York University1989100000"/>
    <x v="2"/>
    <x v="393"/>
    <x v="0"/>
    <x v="4"/>
    <m/>
    <x v="1"/>
    <x v="2"/>
    <m/>
  </r>
  <r>
    <s v="CT2017"/>
    <s v="Sarah Scaife Foundation_Pacific Legal Foundation1989110000"/>
    <x v="2"/>
    <x v="601"/>
    <x v="18"/>
    <x v="4"/>
    <m/>
    <x v="2"/>
    <x v="0"/>
    <m/>
  </r>
  <r>
    <s v="CT2017"/>
    <s v="Sarah Scaife Foundation_Pacific Research Institute for Public Policy198975000"/>
    <x v="2"/>
    <x v="602"/>
    <x v="8"/>
    <x v="4"/>
    <m/>
    <x v="2"/>
    <x v="0"/>
    <m/>
  </r>
  <r>
    <s v="CT2017"/>
    <s v="Sarah Scaife Foundation_Property and Environment Research Center1989100000"/>
    <x v="2"/>
    <x v="603"/>
    <x v="0"/>
    <x v="4"/>
    <m/>
    <x v="2"/>
    <x v="0"/>
    <m/>
  </r>
  <r>
    <s v="CT2017"/>
    <s v="Sarah Scaife Foundation_Public Research Syndicated198950000"/>
    <x v="2"/>
    <x v="659"/>
    <x v="7"/>
    <x v="4"/>
    <m/>
    <x v="1"/>
    <x v="2"/>
    <m/>
  </r>
  <r>
    <s v="CT2017"/>
    <s v="Sarah Scaife Foundation_Reason Foundation198975000"/>
    <x v="2"/>
    <x v="604"/>
    <x v="8"/>
    <x v="4"/>
    <m/>
    <x v="0"/>
    <x v="0"/>
    <m/>
  </r>
  <r>
    <s v="CT2017"/>
    <s v="Sarah Scaife Foundation_Rutgers University198925000"/>
    <x v="2"/>
    <x v="670"/>
    <x v="6"/>
    <x v="4"/>
    <m/>
    <x v="1"/>
    <x v="2"/>
    <m/>
  </r>
  <r>
    <s v="CT2017"/>
    <s v="Sarah Scaife Foundation_Shadow Financial Regulatory Committee198915000"/>
    <x v="2"/>
    <x v="671"/>
    <x v="13"/>
    <x v="4"/>
    <m/>
    <x v="3"/>
    <x v="0"/>
    <m/>
  </r>
  <r>
    <s v="CT2017"/>
    <s v="Sarah Scaife Foundation_Shady Side Academy (Pittsburgh PA)198960000"/>
    <x v="2"/>
    <x v="646"/>
    <x v="1"/>
    <x v="4"/>
    <m/>
    <x v="1"/>
    <x v="1"/>
    <m/>
  </r>
  <r>
    <s v="CT2017"/>
    <s v="Sarah Scaife Foundation_Smith College198975000"/>
    <x v="2"/>
    <x v="607"/>
    <x v="8"/>
    <x v="4"/>
    <m/>
    <x v="1"/>
    <x v="2"/>
    <m/>
  </r>
  <r>
    <s v="CT2017"/>
    <s v="Sarah Scaife Foundation_Social Philosophy and Policy Foundation1989250000"/>
    <x v="2"/>
    <x v="626"/>
    <x v="31"/>
    <x v="4"/>
    <m/>
    <x v="1"/>
    <x v="2"/>
    <m/>
  </r>
  <r>
    <s v="CT2017"/>
    <s v="Sarah Scaife Foundation_Southeastern Legal Foundation198925000"/>
    <x v="2"/>
    <x v="647"/>
    <x v="6"/>
    <x v="4"/>
    <m/>
    <x v="2"/>
    <x v="0"/>
    <m/>
  </r>
  <r>
    <s v="CT2017"/>
    <s v="Sarah Scaife Foundation_Texas A&amp;M University198930000"/>
    <x v="2"/>
    <x v="628"/>
    <x v="16"/>
    <x v="4"/>
    <m/>
    <x v="1"/>
    <x v="2"/>
    <m/>
  </r>
  <r>
    <s v="CT2015"/>
    <s v="Sarah Scaife Foundation_Texas A&amp;M University198930000"/>
    <x v="2"/>
    <x v="628"/>
    <x v="16"/>
    <x v="4"/>
    <m/>
    <x v="1"/>
    <x v="2"/>
    <m/>
  </r>
  <r>
    <s v="CT2017"/>
    <s v="Sarah Scaife Foundation_The Fletcher School of Law and Diplomacy1989225000"/>
    <x v="2"/>
    <x v="609"/>
    <x v="14"/>
    <x v="4"/>
    <m/>
    <x v="2"/>
    <x v="2"/>
    <m/>
  </r>
  <r>
    <s v="CT2017"/>
    <s v="Sarah Scaife Foundation_The Heritage Foundation1989900000"/>
    <x v="2"/>
    <x v="212"/>
    <x v="161"/>
    <x v="4"/>
    <m/>
    <x v="0"/>
    <x v="0"/>
    <m/>
  </r>
  <r>
    <s v="CT2017"/>
    <s v="Sarah Scaife Foundation_The University of Chicago1989100000"/>
    <x v="2"/>
    <x v="610"/>
    <x v="0"/>
    <x v="4"/>
    <m/>
    <x v="1"/>
    <x v="2"/>
    <m/>
  </r>
  <r>
    <s v="CT2017"/>
    <s v="Sarah Scaife Foundation_The University of Chicago198995000"/>
    <x v="2"/>
    <x v="610"/>
    <x v="97"/>
    <x v="4"/>
    <m/>
    <x v="1"/>
    <x v="2"/>
    <m/>
  </r>
  <r>
    <s v="CT2017"/>
    <s v="Sarah Scaife Foundation_University of California Berkeley198960000"/>
    <x v="2"/>
    <x v="612"/>
    <x v="1"/>
    <x v="4"/>
    <m/>
    <x v="1"/>
    <x v="2"/>
    <m/>
  </r>
  <r>
    <s v="CT2017"/>
    <s v="Sarah Scaife Foundation_University of Rochester198930000"/>
    <x v="2"/>
    <x v="613"/>
    <x v="16"/>
    <x v="4"/>
    <m/>
    <x v="1"/>
    <x v="2"/>
    <m/>
  </r>
  <r>
    <s v="CT2017"/>
    <s v="Sarah Scaife Foundation_University of Rochester198950000"/>
    <x v="2"/>
    <x v="613"/>
    <x v="7"/>
    <x v="4"/>
    <m/>
    <x v="1"/>
    <x v="2"/>
    <m/>
  </r>
  <r>
    <s v="CT2017"/>
    <s v="Sarah Scaife Foundation_University of South Carolina198925000"/>
    <x v="2"/>
    <x v="629"/>
    <x v="6"/>
    <x v="4"/>
    <m/>
    <x v="1"/>
    <x v="2"/>
    <m/>
  </r>
  <r>
    <s v="CT2017"/>
    <s v="Sarah Scaife Foundation_University of Toronto198920000"/>
    <x v="2"/>
    <x v="615"/>
    <x v="15"/>
    <x v="4"/>
    <m/>
    <x v="1"/>
    <x v="2"/>
    <m/>
  </r>
  <r>
    <s v="CT2017"/>
    <s v="Sarah Scaife Foundation_University of Virginia School of Law1989200000"/>
    <x v="2"/>
    <x v="616"/>
    <x v="24"/>
    <x v="4"/>
    <m/>
    <x v="1"/>
    <x v="2"/>
    <m/>
  </r>
  <r>
    <s v="CT2017"/>
    <s v="Sarah Scaife Foundation_Washington University in St. Louis198925000"/>
    <x v="2"/>
    <x v="630"/>
    <x v="6"/>
    <x v="4"/>
    <m/>
    <x v="1"/>
    <x v="2"/>
    <m/>
  </r>
  <r>
    <s v="CT2017"/>
    <s v="Sarah Scaife Foundation_World Affairs Council of Pittsburgh198950000"/>
    <x v="2"/>
    <x v="37"/>
    <x v="7"/>
    <x v="4"/>
    <m/>
    <x v="1"/>
    <x v="1"/>
    <m/>
  </r>
  <r>
    <s v="CT2017"/>
    <s v="Sarah Scaife Foundation_Allegheny Conference on Community Development199025000"/>
    <x v="2"/>
    <x v="30"/>
    <x v="6"/>
    <x v="5"/>
    <m/>
    <x v="1"/>
    <x v="1"/>
    <m/>
  </r>
  <r>
    <s v="CT2017"/>
    <s v="Sarah Scaife Foundation_American Bar Association1990160000"/>
    <x v="2"/>
    <x v="618"/>
    <x v="57"/>
    <x v="5"/>
    <m/>
    <x v="1"/>
    <x v="2"/>
    <m/>
  </r>
  <r>
    <s v="CT2017"/>
    <s v="Sarah Scaife Foundation_American Council on Science and Health199035000"/>
    <x v="2"/>
    <x v="558"/>
    <x v="36"/>
    <x v="5"/>
    <m/>
    <x v="0"/>
    <x v="0"/>
    <m/>
  </r>
  <r>
    <s v="CT2017"/>
    <s v="Sarah Scaife Foundation_American Enterprise Institute for Public Policy Research1990250000"/>
    <x v="2"/>
    <x v="651"/>
    <x v="31"/>
    <x v="5"/>
    <m/>
    <x v="0"/>
    <x v="0"/>
    <m/>
  </r>
  <r>
    <s v="CT2017"/>
    <s v="Sarah Scaife Foundation_American Enterprise Institute for Public Policy Research199045000"/>
    <x v="2"/>
    <x v="651"/>
    <x v="54"/>
    <x v="5"/>
    <m/>
    <x v="0"/>
    <x v="0"/>
    <m/>
  </r>
  <r>
    <s v="CT2017"/>
    <s v="Sarah Scaife Foundation_American Spectator Foundation199040000"/>
    <x v="2"/>
    <x v="559"/>
    <x v="17"/>
    <x v="5"/>
    <m/>
    <x v="4"/>
    <x v="0"/>
    <m/>
  </r>
  <r>
    <s v="CT2017"/>
    <s v="Sarah Scaife Foundation_Americans for Effective Law Enforcement199025000"/>
    <x v="2"/>
    <x v="560"/>
    <x v="6"/>
    <x v="5"/>
    <m/>
    <x v="1"/>
    <x v="1"/>
    <m/>
  </r>
  <r>
    <s v="CT2017"/>
    <s v="Sarah Scaife Foundation_Atlantic Legal Foundation1990150000"/>
    <x v="2"/>
    <x v="653"/>
    <x v="23"/>
    <x v="5"/>
    <m/>
    <x v="2"/>
    <x v="0"/>
    <m/>
  </r>
  <r>
    <s v="CT2017"/>
    <s v="Sarah Scaife Foundation_Boston University1990107500"/>
    <x v="2"/>
    <x v="563"/>
    <x v="305"/>
    <x v="5"/>
    <m/>
    <x v="1"/>
    <x v="2"/>
    <m/>
  </r>
  <r>
    <s v="CT2017"/>
    <s v="Sarah Scaife Foundation_Brandywine Conservancy1990600000"/>
    <x v="2"/>
    <x v="40"/>
    <x v="32"/>
    <x v="5"/>
    <m/>
    <x v="2"/>
    <x v="0"/>
    <m/>
  </r>
  <r>
    <s v="CT2017"/>
    <s v="Sarah Scaife Foundation_California University of Pennsylvania1990150000"/>
    <x v="2"/>
    <x v="564"/>
    <x v="23"/>
    <x v="5"/>
    <m/>
    <x v="1"/>
    <x v="2"/>
    <m/>
  </r>
  <r>
    <s v="CT2017"/>
    <s v="Sarah Scaife Foundation_Capital Research Center1990230000"/>
    <x v="2"/>
    <x v="565"/>
    <x v="306"/>
    <x v="5"/>
    <m/>
    <x v="0"/>
    <x v="0"/>
    <m/>
  </r>
  <r>
    <s v="CT2017"/>
    <s v="Sarah Scaife Foundation_Carnegie Council for Ethics in International Affairs19901000"/>
    <x v="2"/>
    <x v="662"/>
    <x v="27"/>
    <x v="5"/>
    <m/>
    <x v="2"/>
    <x v="2"/>
    <m/>
  </r>
  <r>
    <s v="CT2017"/>
    <s v="Sarah Scaife Foundation_Carnegie Mellon University1990100000"/>
    <x v="2"/>
    <x v="59"/>
    <x v="0"/>
    <x v="5"/>
    <m/>
    <x v="1"/>
    <x v="2"/>
    <m/>
  </r>
  <r>
    <s v="CT2017"/>
    <s v="Sarah Scaife Foundation_Carnegie Mellon University1990125000"/>
    <x v="2"/>
    <x v="59"/>
    <x v="46"/>
    <x v="5"/>
    <m/>
    <x v="1"/>
    <x v="2"/>
    <m/>
  </r>
  <r>
    <s v="CT2017"/>
    <s v="Sarah Scaife Foundation_Cato Institute1990100000"/>
    <x v="2"/>
    <x v="619"/>
    <x v="0"/>
    <x v="5"/>
    <m/>
    <x v="0"/>
    <x v="0"/>
    <m/>
  </r>
  <r>
    <s v="CT2017"/>
    <s v="Sarah Scaife Foundation_Cato Institute199025000"/>
    <x v="2"/>
    <x v="619"/>
    <x v="6"/>
    <x v="5"/>
    <m/>
    <x v="0"/>
    <x v="0"/>
    <m/>
  </r>
  <r>
    <s v="CT2017"/>
    <s v="Sarah Scaife Foundation_Center for Strategic and International Studies1990250000"/>
    <x v="2"/>
    <x v="236"/>
    <x v="31"/>
    <x v="5"/>
    <m/>
    <x v="2"/>
    <x v="0"/>
    <m/>
  </r>
  <r>
    <s v="CT2017"/>
    <s v="Sarah Scaife Foundation_Clemson University1990145000"/>
    <x v="2"/>
    <x v="567"/>
    <x v="307"/>
    <x v="5"/>
    <m/>
    <x v="1"/>
    <x v="2"/>
    <m/>
  </r>
  <r>
    <s v="CT2017"/>
    <s v="Sarah Scaife Foundation_Commonwealth Foundation for Public Policy Alternatives199025000"/>
    <x v="2"/>
    <x v="61"/>
    <x v="6"/>
    <x v="5"/>
    <m/>
    <x v="2"/>
    <x v="0"/>
    <m/>
  </r>
  <r>
    <s v="CT2017"/>
    <s v="Sarah Scaife Foundation_Commonwealth Foundation for Public Policy Alternatives199050000"/>
    <x v="2"/>
    <x v="61"/>
    <x v="7"/>
    <x v="5"/>
    <m/>
    <x v="2"/>
    <x v="0"/>
    <m/>
  </r>
  <r>
    <s v="CT2017"/>
    <s v="Sarah Scaife Foundation_Corporation for Educational Radio and Television1990125000"/>
    <x v="2"/>
    <x v="664"/>
    <x v="46"/>
    <x v="5"/>
    <m/>
    <x v="2"/>
    <x v="2"/>
    <m/>
  </r>
  <r>
    <s v="CT2017"/>
    <s v="Sarah Scaife Foundation_Council for Basic Education199015000"/>
    <x v="2"/>
    <x v="570"/>
    <x v="13"/>
    <x v="5"/>
    <m/>
    <x v="1"/>
    <x v="0"/>
    <m/>
  </r>
  <r>
    <s v="CT2017"/>
    <s v="Sarah Scaife Foundation_Duquesne University199025000"/>
    <x v="2"/>
    <x v="7"/>
    <x v="6"/>
    <x v="5"/>
    <m/>
    <x v="1"/>
    <x v="2"/>
    <m/>
  </r>
  <r>
    <s v="CT2017"/>
    <s v="Sarah Scaife Foundation_Duquesne University199075000"/>
    <x v="2"/>
    <x v="7"/>
    <x v="8"/>
    <x v="5"/>
    <m/>
    <x v="1"/>
    <x v="2"/>
    <m/>
  </r>
  <r>
    <s v="CT2017"/>
    <s v="Sarah Scaife Foundation_Economic Education for Clergy199011000"/>
    <x v="2"/>
    <x v="571"/>
    <x v="30"/>
    <x v="5"/>
    <m/>
    <x v="1"/>
    <x v="2"/>
    <m/>
  </r>
  <r>
    <s v="CT2017"/>
    <s v="Sarah Scaife Foundation_Ethics and Public Policy Center1990150000"/>
    <x v="2"/>
    <x v="572"/>
    <x v="23"/>
    <x v="5"/>
    <m/>
    <x v="2"/>
    <x v="0"/>
    <m/>
  </r>
  <r>
    <s v="CT2017"/>
    <s v="Sarah Scaife Foundation_Federalist Society for Law and Public Policy Studies1990100000"/>
    <x v="2"/>
    <x v="574"/>
    <x v="0"/>
    <x v="5"/>
    <m/>
    <x v="2"/>
    <x v="0"/>
    <m/>
  </r>
  <r>
    <s v="CT2017"/>
    <s v="Sarah Scaife Foundation_Foreign Policy Research Institute199075000"/>
    <x v="2"/>
    <x v="636"/>
    <x v="8"/>
    <x v="5"/>
    <m/>
    <x v="2"/>
    <x v="0"/>
    <m/>
  </r>
  <r>
    <s v="CT2017"/>
    <s v="Sarah Scaife Foundation_Foundation for American Communications1990125000"/>
    <x v="2"/>
    <x v="575"/>
    <x v="46"/>
    <x v="5"/>
    <m/>
    <x v="2"/>
    <x v="0"/>
    <m/>
  </r>
  <r>
    <s v="CT2017"/>
    <s v="Sarah Scaife Foundation_Foundation for American Communications199025000"/>
    <x v="2"/>
    <x v="575"/>
    <x v="6"/>
    <x v="5"/>
    <m/>
    <x v="2"/>
    <x v="0"/>
    <m/>
  </r>
  <r>
    <s v="CT2017"/>
    <s v="Sarah Scaife Foundation_Foundation for Cultural Review1990150000"/>
    <x v="2"/>
    <x v="576"/>
    <x v="23"/>
    <x v="5"/>
    <m/>
    <x v="1"/>
    <x v="2"/>
    <m/>
  </r>
  <r>
    <s v="CT2017"/>
    <s v="Sarah Scaife Foundation_George C. Marshall Institute199030000"/>
    <x v="2"/>
    <x v="112"/>
    <x v="16"/>
    <x v="5"/>
    <m/>
    <x v="0"/>
    <x v="0"/>
    <m/>
  </r>
  <r>
    <s v="CT2017"/>
    <s v="Sarah Scaife Foundation_George Mason University1990200000"/>
    <x v="2"/>
    <x v="579"/>
    <x v="24"/>
    <x v="5"/>
    <m/>
    <x v="0"/>
    <x v="0"/>
    <m/>
  </r>
  <r>
    <s v="CT2017"/>
    <s v="Sarah Scaife Foundation_George Mason University199025000"/>
    <x v="2"/>
    <x v="579"/>
    <x v="6"/>
    <x v="5"/>
    <m/>
    <x v="0"/>
    <x v="0"/>
    <m/>
  </r>
  <r>
    <s v="CT2017"/>
    <s v="Sarah Scaife Foundation_George Mason University School of Law1990100000"/>
    <x v="2"/>
    <x v="654"/>
    <x v="0"/>
    <x v="5"/>
    <m/>
    <x v="0"/>
    <x v="0"/>
    <m/>
  </r>
  <r>
    <s v="CT2017"/>
    <s v="Sarah Scaife Foundation_George Washington University199050000"/>
    <x v="2"/>
    <x v="580"/>
    <x v="7"/>
    <x v="5"/>
    <m/>
    <x v="1"/>
    <x v="2"/>
    <m/>
  </r>
  <r>
    <s v="CT2017"/>
    <s v="Sarah Scaife Foundation_Heartland Institute199050000"/>
    <x v="2"/>
    <x v="655"/>
    <x v="7"/>
    <x v="5"/>
    <m/>
    <x v="0"/>
    <x v="0"/>
    <m/>
  </r>
  <r>
    <s v="CT2017"/>
    <s v="Sarah Scaife Foundation_Hoover Institution on War Revolution and Peace1990100000"/>
    <x v="2"/>
    <x v="583"/>
    <x v="0"/>
    <x v="5"/>
    <m/>
    <x v="2"/>
    <x v="0"/>
    <m/>
  </r>
  <r>
    <s v="CT2017"/>
    <s v="Sarah Scaife Foundation_Hoover Institution on War Revolution and Peace1990150000"/>
    <x v="2"/>
    <x v="583"/>
    <x v="23"/>
    <x v="5"/>
    <m/>
    <x v="2"/>
    <x v="0"/>
    <m/>
  </r>
  <r>
    <s v="CT2017"/>
    <s v="Sarah Scaife Foundation_Hoover Institution on War Revolution and Peace1990200000"/>
    <x v="2"/>
    <x v="583"/>
    <x v="24"/>
    <x v="5"/>
    <m/>
    <x v="2"/>
    <x v="0"/>
    <m/>
  </r>
  <r>
    <s v="CT2017"/>
    <s v="Sarah Scaife Foundation_Institute for Contemporary Studies1990100000"/>
    <x v="2"/>
    <x v="584"/>
    <x v="0"/>
    <x v="5"/>
    <m/>
    <x v="2"/>
    <x v="0"/>
    <m/>
  </r>
  <r>
    <s v="CT2017"/>
    <s v="Sarah Scaife Foundation_Institute For Foreign Policy Analysis1990330000"/>
    <x v="2"/>
    <x v="31"/>
    <x v="117"/>
    <x v="5"/>
    <m/>
    <x v="2"/>
    <x v="0"/>
    <m/>
  </r>
  <r>
    <s v="CT2017"/>
    <s v="Sarah Scaife Foundation_Institute for Humane Studies199065000"/>
    <x v="2"/>
    <x v="585"/>
    <x v="41"/>
    <x v="5"/>
    <m/>
    <x v="0"/>
    <x v="0"/>
    <m/>
  </r>
  <r>
    <s v="CT2017"/>
    <s v="Sarah Scaife Foundation_Institute for Research on the Economics of Taxation199075000"/>
    <x v="2"/>
    <x v="587"/>
    <x v="8"/>
    <x v="5"/>
    <m/>
    <x v="2"/>
    <x v="0"/>
    <m/>
  </r>
  <r>
    <s v="CT2017"/>
    <s v="Sarah Scaife Foundation_Institute on Religion and Democracy1990100000"/>
    <x v="2"/>
    <x v="656"/>
    <x v="0"/>
    <x v="5"/>
    <m/>
    <x v="2"/>
    <x v="0"/>
    <m/>
  </r>
  <r>
    <s v="CT2017"/>
    <s v="Sarah Scaife Foundation_Intercollegiate Studies Institute1990175000"/>
    <x v="2"/>
    <x v="54"/>
    <x v="172"/>
    <x v="5"/>
    <m/>
    <x v="2"/>
    <x v="0"/>
    <m/>
  </r>
  <r>
    <s v="CT2017"/>
    <s v="Sarah Scaife Foundation_Jamestown Foundation199050000"/>
    <x v="2"/>
    <x v="640"/>
    <x v="7"/>
    <x v="5"/>
    <m/>
    <x v="2"/>
    <x v="0"/>
    <m/>
  </r>
  <r>
    <s v="CT2017"/>
    <s v="Sarah Scaife Foundation_Landmark Legal Foundation199050000"/>
    <x v="2"/>
    <x v="85"/>
    <x v="7"/>
    <x v="5"/>
    <m/>
    <x v="2"/>
    <x v="0"/>
    <m/>
  </r>
  <r>
    <s v="CT2017"/>
    <s v="Sarah Scaife Foundation_Ligonier Valley School District19906000"/>
    <x v="2"/>
    <x v="273"/>
    <x v="20"/>
    <x v="5"/>
    <m/>
    <x v="1"/>
    <x v="1"/>
    <m/>
  </r>
  <r>
    <s v="CT2017"/>
    <s v="Sarah Scaife Foundation_Madison Center for Educational Affairs199075000"/>
    <x v="2"/>
    <x v="591"/>
    <x v="8"/>
    <x v="5"/>
    <m/>
    <x v="2"/>
    <x v="0"/>
    <m/>
  </r>
  <r>
    <s v="CT2017"/>
    <s v="Sarah Scaife Foundation_Manhattan Institute for Policy Research1990150000"/>
    <x v="2"/>
    <x v="592"/>
    <x v="23"/>
    <x v="5"/>
    <m/>
    <x v="2"/>
    <x v="0"/>
    <m/>
  </r>
  <r>
    <s v="CT2017"/>
    <s v="Sarah Scaife Foundation_Michigan State University199070000"/>
    <x v="2"/>
    <x v="657"/>
    <x v="50"/>
    <x v="5"/>
    <m/>
    <x v="1"/>
    <x v="2"/>
    <m/>
  </r>
  <r>
    <s v="CT2017"/>
    <s v="Sarah Scaife Foundation_National Affairs199070000"/>
    <x v="2"/>
    <x v="597"/>
    <x v="50"/>
    <x v="5"/>
    <m/>
    <x v="1"/>
    <x v="2"/>
    <m/>
  </r>
  <r>
    <s v="CT2017"/>
    <s v="Sarah Scaife Foundation_National Association of Scholars1990225000"/>
    <x v="2"/>
    <x v="643"/>
    <x v="14"/>
    <x v="5"/>
    <m/>
    <x v="2"/>
    <x v="0"/>
    <m/>
  </r>
  <r>
    <s v="CT2017"/>
    <s v="Sarah Scaife Foundation_National Association of Scholars199026000"/>
    <x v="2"/>
    <x v="643"/>
    <x v="153"/>
    <x v="5"/>
    <m/>
    <x v="2"/>
    <x v="0"/>
    <m/>
  </r>
  <r>
    <s v="CT2017"/>
    <s v="Sarah Scaife Foundation_National Bureau of Economic Research199050000"/>
    <x v="2"/>
    <x v="668"/>
    <x v="7"/>
    <x v="5"/>
    <m/>
    <x v="2"/>
    <x v="0"/>
    <m/>
  </r>
  <r>
    <s v="CT2017"/>
    <s v="Sarah Scaife Foundation_National Endowment for Democracy199020000"/>
    <x v="2"/>
    <x v="645"/>
    <x v="15"/>
    <x v="5"/>
    <m/>
    <x v="2"/>
    <x v="0"/>
    <m/>
  </r>
  <r>
    <s v="CT2017"/>
    <s v="Sarah Scaife Foundation_National Flag Foundation19905000"/>
    <x v="2"/>
    <x v="221"/>
    <x v="4"/>
    <x v="5"/>
    <m/>
    <x v="1"/>
    <x v="2"/>
    <m/>
  </r>
  <r>
    <s v="CT2017"/>
    <s v="Sarah Scaife Foundation_National Strategy Information Center1990300000"/>
    <x v="2"/>
    <x v="599"/>
    <x v="28"/>
    <x v="5"/>
    <m/>
    <x v="2"/>
    <x v="0"/>
    <m/>
  </r>
  <r>
    <s v="CT2017"/>
    <s v="Sarah Scaife Foundation_New England Legal Foundation199050000"/>
    <x v="2"/>
    <x v="658"/>
    <x v="7"/>
    <x v="5"/>
    <m/>
    <x v="2"/>
    <x v="0"/>
    <m/>
  </r>
  <r>
    <s v="CT2017"/>
    <s v="Sarah Scaife Foundation_New York University1990100000"/>
    <x v="2"/>
    <x v="393"/>
    <x v="0"/>
    <x v="5"/>
    <m/>
    <x v="1"/>
    <x v="2"/>
    <m/>
  </r>
  <r>
    <s v="CT2017"/>
    <s v="Sarah Scaife Foundation_New York University199011000"/>
    <x v="2"/>
    <x v="393"/>
    <x v="30"/>
    <x v="5"/>
    <m/>
    <x v="1"/>
    <x v="2"/>
    <m/>
  </r>
  <r>
    <s v="CT2017"/>
    <s v="Sarah Scaife Foundation_Pacific Research Institute for Public Policy199050000"/>
    <x v="2"/>
    <x v="602"/>
    <x v="7"/>
    <x v="5"/>
    <m/>
    <x v="2"/>
    <x v="0"/>
    <m/>
  </r>
  <r>
    <s v="CT2017"/>
    <s v="Sarah Scaife Foundation_Reason Foundation1990100000"/>
    <x v="2"/>
    <x v="604"/>
    <x v="0"/>
    <x v="5"/>
    <m/>
    <x v="0"/>
    <x v="0"/>
    <m/>
  </r>
  <r>
    <s v="CT2017"/>
    <s v="Sarah Scaife Foundation_Shadow Financial Regulatory Committee199015000"/>
    <x v="2"/>
    <x v="671"/>
    <x v="13"/>
    <x v="5"/>
    <m/>
    <x v="3"/>
    <x v="0"/>
    <m/>
  </r>
  <r>
    <s v="CT2017"/>
    <s v="Sarah Scaife Foundation_Shady Side Academy (Pittsburgh PA)199060000"/>
    <x v="2"/>
    <x v="646"/>
    <x v="1"/>
    <x v="5"/>
    <m/>
    <x v="1"/>
    <x v="1"/>
    <m/>
  </r>
  <r>
    <s v="CT2017"/>
    <s v="Sarah Scaife Foundation_Smith College199075000"/>
    <x v="2"/>
    <x v="607"/>
    <x v="8"/>
    <x v="5"/>
    <m/>
    <x v="1"/>
    <x v="2"/>
    <m/>
  </r>
  <r>
    <s v="CT2017"/>
    <s v="Sarah Scaife Foundation_Southeastern Legal Foundation199050000"/>
    <x v="2"/>
    <x v="647"/>
    <x v="7"/>
    <x v="5"/>
    <m/>
    <x v="2"/>
    <x v="0"/>
    <m/>
  </r>
  <r>
    <s v="CT2017"/>
    <s v="Sarah Scaife Foundation_Texas A&amp;M University199030000"/>
    <x v="2"/>
    <x v="628"/>
    <x v="16"/>
    <x v="5"/>
    <m/>
    <x v="1"/>
    <x v="2"/>
    <m/>
  </r>
  <r>
    <s v="CT2015"/>
    <s v="Sarah Scaife Foundation_Texas A&amp;M University199030000"/>
    <x v="2"/>
    <x v="628"/>
    <x v="16"/>
    <x v="5"/>
    <m/>
    <x v="1"/>
    <x v="2"/>
    <m/>
  </r>
  <r>
    <s v="CT2017"/>
    <s v="Sarah Scaife Foundation_The Fletcher School of Law and Diplomacy1990225000"/>
    <x v="2"/>
    <x v="609"/>
    <x v="14"/>
    <x v="5"/>
    <m/>
    <x v="2"/>
    <x v="2"/>
    <m/>
  </r>
  <r>
    <s v="CT2017"/>
    <s v="Sarah Scaife Foundation_The Heritage Foundation19901250000"/>
    <x v="2"/>
    <x v="212"/>
    <x v="111"/>
    <x v="5"/>
    <m/>
    <x v="0"/>
    <x v="0"/>
    <m/>
  </r>
  <r>
    <s v="CT2017"/>
    <s v="Sarah Scaife Foundation_The University of Chicago1990125000"/>
    <x v="2"/>
    <x v="610"/>
    <x v="46"/>
    <x v="5"/>
    <m/>
    <x v="1"/>
    <x v="2"/>
    <m/>
  </r>
  <r>
    <s v="CT2017"/>
    <s v="Sarah Scaife Foundation_The University of Chicago1990150000"/>
    <x v="2"/>
    <x v="610"/>
    <x v="23"/>
    <x v="5"/>
    <m/>
    <x v="1"/>
    <x v="2"/>
    <m/>
  </r>
  <r>
    <s v="CT2017"/>
    <s v="Sarah Scaife Foundation_University of California Berkeley199075000"/>
    <x v="2"/>
    <x v="612"/>
    <x v="8"/>
    <x v="5"/>
    <m/>
    <x v="1"/>
    <x v="2"/>
    <m/>
  </r>
  <r>
    <s v="CT2017"/>
    <s v="Sarah Scaife Foundation_University of California Irvine199020000"/>
    <x v="2"/>
    <x v="672"/>
    <x v="15"/>
    <x v="5"/>
    <m/>
    <x v="1"/>
    <x v="2"/>
    <m/>
  </r>
  <r>
    <s v="CT2017"/>
    <s v="Sarah Scaife Foundation_University of Rochester199030000"/>
    <x v="2"/>
    <x v="613"/>
    <x v="16"/>
    <x v="5"/>
    <m/>
    <x v="1"/>
    <x v="2"/>
    <m/>
  </r>
  <r>
    <s v="CT2017"/>
    <s v="Sarah Scaife Foundation_University of Toronto199020000"/>
    <x v="2"/>
    <x v="615"/>
    <x v="15"/>
    <x v="5"/>
    <m/>
    <x v="1"/>
    <x v="2"/>
    <m/>
  </r>
  <r>
    <s v="CT2017"/>
    <s v="Sarah Scaife Foundation_Washington University in St. Louis199025000"/>
    <x v="2"/>
    <x v="630"/>
    <x v="6"/>
    <x v="5"/>
    <m/>
    <x v="1"/>
    <x v="2"/>
    <m/>
  </r>
  <r>
    <s v="CT2017"/>
    <s v="Sarah Scaife Foundation_World Affairs Council of Pittsburgh199050000"/>
    <x v="2"/>
    <x v="37"/>
    <x v="7"/>
    <x v="5"/>
    <m/>
    <x v="1"/>
    <x v="1"/>
    <m/>
  </r>
  <r>
    <s v="CT2017"/>
    <s v="Sarah Scaife Foundation_Acton Institute for the Study of Religion and Liberty1991100000"/>
    <x v="2"/>
    <x v="280"/>
    <x v="0"/>
    <x v="6"/>
    <m/>
    <x v="2"/>
    <x v="0"/>
    <m/>
  </r>
  <r>
    <s v="CT2017"/>
    <s v="Sarah Scaife Foundation_American Bar Association1991130000"/>
    <x v="2"/>
    <x v="618"/>
    <x v="126"/>
    <x v="6"/>
    <m/>
    <x v="1"/>
    <x v="2"/>
    <m/>
  </r>
  <r>
    <s v="CT2017"/>
    <s v="Sarah Scaife Foundation_American Council on Science and Health199135000"/>
    <x v="2"/>
    <x v="558"/>
    <x v="36"/>
    <x v="6"/>
    <m/>
    <x v="0"/>
    <x v="0"/>
    <m/>
  </r>
  <r>
    <s v="CT2017"/>
    <s v="Sarah Scaife Foundation_American Enterprise Institute for Public Policy Research1991100000"/>
    <x v="2"/>
    <x v="651"/>
    <x v="0"/>
    <x v="6"/>
    <m/>
    <x v="0"/>
    <x v="0"/>
    <m/>
  </r>
  <r>
    <s v="CT2017"/>
    <s v="Sarah Scaife Foundation_American Enterprise Institute for Public Policy Research1991146000"/>
    <x v="2"/>
    <x v="651"/>
    <x v="196"/>
    <x v="6"/>
    <m/>
    <x v="0"/>
    <x v="0"/>
    <m/>
  </r>
  <r>
    <s v="CT2017"/>
    <s v="Sarah Scaife Foundation_American Spectator Foundation199160000"/>
    <x v="2"/>
    <x v="559"/>
    <x v="1"/>
    <x v="6"/>
    <m/>
    <x v="4"/>
    <x v="0"/>
    <m/>
  </r>
  <r>
    <s v="CT2017"/>
    <s v="Sarah Scaife Foundation_Americans for Effective Law Enforcement199125000"/>
    <x v="2"/>
    <x v="560"/>
    <x v="6"/>
    <x v="6"/>
    <m/>
    <x v="1"/>
    <x v="1"/>
    <m/>
  </r>
  <r>
    <s v="CT2017"/>
    <s v="Sarah Scaife Foundation_Atlantic Legal Foundation199150000"/>
    <x v="2"/>
    <x v="653"/>
    <x v="7"/>
    <x v="6"/>
    <m/>
    <x v="2"/>
    <x v="0"/>
    <m/>
  </r>
  <r>
    <s v="CT2017"/>
    <s v="Sarah Scaife Foundation_Betty Ford Center1991150000"/>
    <x v="2"/>
    <x v="673"/>
    <x v="23"/>
    <x v="6"/>
    <m/>
    <x v="1"/>
    <x v="1"/>
    <m/>
  </r>
  <r>
    <s v="CT2017"/>
    <s v="Sarah Scaife Foundation_Boston University1991187500"/>
    <x v="2"/>
    <x v="563"/>
    <x v="293"/>
    <x v="6"/>
    <m/>
    <x v="1"/>
    <x v="2"/>
    <m/>
  </r>
  <r>
    <s v="CT2017"/>
    <s v="Sarah Scaife Foundation_Brandywine Conservancy1991200000"/>
    <x v="2"/>
    <x v="40"/>
    <x v="24"/>
    <x v="6"/>
    <m/>
    <x v="2"/>
    <x v="0"/>
    <m/>
  </r>
  <r>
    <s v="CT2017"/>
    <s v="Sarah Scaife Foundation_California University of Pennsylvania1991150000"/>
    <x v="2"/>
    <x v="564"/>
    <x v="23"/>
    <x v="6"/>
    <m/>
    <x v="1"/>
    <x v="2"/>
    <m/>
  </r>
  <r>
    <s v="CT2017"/>
    <s v="Sarah Scaife Foundation_Carnegie Council for Ethics in International Affairs19911000"/>
    <x v="2"/>
    <x v="662"/>
    <x v="27"/>
    <x v="6"/>
    <m/>
    <x v="2"/>
    <x v="2"/>
    <m/>
  </r>
  <r>
    <s v="CT2017"/>
    <s v="Sarah Scaife Foundation_Carnegie Mellon University199175000"/>
    <x v="2"/>
    <x v="59"/>
    <x v="8"/>
    <x v="6"/>
    <m/>
    <x v="1"/>
    <x v="2"/>
    <m/>
  </r>
  <r>
    <s v="CT2017"/>
    <s v="Sarah Scaife Foundation_Cato Institute1991100000"/>
    <x v="2"/>
    <x v="619"/>
    <x v="0"/>
    <x v="6"/>
    <m/>
    <x v="0"/>
    <x v="0"/>
    <m/>
  </r>
  <r>
    <s v="CT2017"/>
    <s v="Sarah Scaife Foundation_Cato Institute199125000"/>
    <x v="2"/>
    <x v="619"/>
    <x v="6"/>
    <x v="6"/>
    <m/>
    <x v="0"/>
    <x v="0"/>
    <m/>
  </r>
  <r>
    <s v="CT2017"/>
    <s v="Sarah Scaife Foundation_Cato Institute199125000"/>
    <x v="2"/>
    <x v="619"/>
    <x v="6"/>
    <x v="6"/>
    <m/>
    <x v="0"/>
    <x v="0"/>
    <m/>
  </r>
  <r>
    <s v="CT2017"/>
    <s v="Sarah Scaife Foundation_Center for Media and Public Affairs199150000"/>
    <x v="2"/>
    <x v="674"/>
    <x v="7"/>
    <x v="6"/>
    <m/>
    <x v="2"/>
    <x v="0"/>
    <m/>
  </r>
  <r>
    <s v="CT2017"/>
    <s v="Sarah Scaife Foundation_Center for Neighborhood Enterprise199125000"/>
    <x v="2"/>
    <x v="68"/>
    <x v="6"/>
    <x v="6"/>
    <m/>
    <x v="2"/>
    <x v="0"/>
    <m/>
  </r>
  <r>
    <s v="CT2017"/>
    <s v="Sarah Scaife Foundation_Center for Security Policy199150000"/>
    <x v="2"/>
    <x v="663"/>
    <x v="7"/>
    <x v="6"/>
    <m/>
    <x v="2"/>
    <x v="0"/>
    <m/>
  </r>
  <r>
    <s v="CT2017"/>
    <s v="Sarah Scaife Foundation_Center for Strategic and International Studies1991353000"/>
    <x v="2"/>
    <x v="236"/>
    <x v="308"/>
    <x v="6"/>
    <m/>
    <x v="2"/>
    <x v="0"/>
    <m/>
  </r>
  <r>
    <s v="CT2017"/>
    <s v="Sarah Scaife Foundation_City of Greensburg199130000"/>
    <x v="2"/>
    <x v="60"/>
    <x v="16"/>
    <x v="6"/>
    <m/>
    <x v="1"/>
    <x v="1"/>
    <m/>
  </r>
  <r>
    <s v="CT2017"/>
    <s v="Sarah Scaife Foundation_City of Pittsburgh199150000"/>
    <x v="2"/>
    <x v="422"/>
    <x v="7"/>
    <x v="6"/>
    <m/>
    <x v="1"/>
    <x v="1"/>
    <m/>
  </r>
  <r>
    <s v="CT2017"/>
    <s v="Sarah Scaife Foundation_Claremont McKenna College199144000"/>
    <x v="2"/>
    <x v="675"/>
    <x v="33"/>
    <x v="6"/>
    <m/>
    <x v="1"/>
    <x v="2"/>
    <m/>
  </r>
  <r>
    <s v="CT2017"/>
    <s v="Sarah Scaife Foundation_Clemson University199150000"/>
    <x v="2"/>
    <x v="567"/>
    <x v="7"/>
    <x v="6"/>
    <m/>
    <x v="1"/>
    <x v="2"/>
    <m/>
  </r>
  <r>
    <s v="CT2017"/>
    <s v="Sarah Scaife Foundation_Commonwealth Foundation for Public Policy Alternatives199150000"/>
    <x v="2"/>
    <x v="61"/>
    <x v="7"/>
    <x v="6"/>
    <m/>
    <x v="2"/>
    <x v="0"/>
    <m/>
  </r>
  <r>
    <s v="CT2017"/>
    <s v="Sarah Scaife Foundation_Competitive Enterprise Institute199150000"/>
    <x v="2"/>
    <x v="569"/>
    <x v="7"/>
    <x v="6"/>
    <m/>
    <x v="0"/>
    <x v="0"/>
    <m/>
  </r>
  <r>
    <s v="CT2017"/>
    <s v="Sarah Scaife Foundation_Council for Basic Education199140000"/>
    <x v="2"/>
    <x v="570"/>
    <x v="17"/>
    <x v="6"/>
    <m/>
    <x v="1"/>
    <x v="0"/>
    <m/>
  </r>
  <r>
    <s v="CT2017"/>
    <s v="Sarah Scaife Foundation_David Horowitz Freedom Center1991125000"/>
    <x v="2"/>
    <x v="121"/>
    <x v="46"/>
    <x v="6"/>
    <m/>
    <x v="2"/>
    <x v="0"/>
    <m/>
  </r>
  <r>
    <s v="CT2017"/>
    <s v="Sarah Scaife Foundation_Duquesne University199175000"/>
    <x v="2"/>
    <x v="7"/>
    <x v="8"/>
    <x v="6"/>
    <m/>
    <x v="1"/>
    <x v="2"/>
    <m/>
  </r>
  <r>
    <s v="CT2017"/>
    <s v="Sarah Scaife Foundation_Economic Education for Clergy199115000"/>
    <x v="2"/>
    <x v="571"/>
    <x v="13"/>
    <x v="6"/>
    <m/>
    <x v="1"/>
    <x v="2"/>
    <m/>
  </r>
  <r>
    <s v="CT2017"/>
    <s v="Sarah Scaife Foundation_Ethics and Public Policy Center1991175000"/>
    <x v="2"/>
    <x v="572"/>
    <x v="172"/>
    <x v="6"/>
    <m/>
    <x v="2"/>
    <x v="0"/>
    <m/>
  </r>
  <r>
    <s v="CT2017"/>
    <s v="Sarah Scaife Foundation_ETV Endowment of South Carolina199125000"/>
    <x v="2"/>
    <x v="620"/>
    <x v="6"/>
    <x v="6"/>
    <m/>
    <x v="1"/>
    <x v="1"/>
    <m/>
  </r>
  <r>
    <s v="CT2017"/>
    <s v="Sarah Scaife Foundation_Federalist Society for Law and Public Policy Studies199150000"/>
    <x v="2"/>
    <x v="574"/>
    <x v="7"/>
    <x v="6"/>
    <m/>
    <x v="2"/>
    <x v="0"/>
    <m/>
  </r>
  <r>
    <s v="CT2017"/>
    <s v="Sarah Scaife Foundation_Foreign Policy Research Institute199175000"/>
    <x v="2"/>
    <x v="636"/>
    <x v="8"/>
    <x v="6"/>
    <m/>
    <x v="2"/>
    <x v="0"/>
    <m/>
  </r>
  <r>
    <s v="CT2017"/>
    <s v="Sarah Scaife Foundation_Foundation for American Communications199175000"/>
    <x v="2"/>
    <x v="575"/>
    <x v="8"/>
    <x v="6"/>
    <m/>
    <x v="2"/>
    <x v="0"/>
    <m/>
  </r>
  <r>
    <s v="CT2017"/>
    <s v="Sarah Scaife Foundation_Foundation for Cultural Review1991175000"/>
    <x v="2"/>
    <x v="576"/>
    <x v="172"/>
    <x v="6"/>
    <m/>
    <x v="1"/>
    <x v="2"/>
    <m/>
  </r>
  <r>
    <s v="CT2017"/>
    <s v="Sarah Scaife Foundation_Foundation for Economic Education199125000"/>
    <x v="2"/>
    <x v="637"/>
    <x v="6"/>
    <x v="6"/>
    <m/>
    <x v="0"/>
    <x v="0"/>
    <m/>
  </r>
  <r>
    <s v="CT2017"/>
    <s v="Sarah Scaife Foundation_Foundation for Economic Education199136500"/>
    <x v="2"/>
    <x v="637"/>
    <x v="309"/>
    <x v="6"/>
    <m/>
    <x v="0"/>
    <x v="0"/>
    <m/>
  </r>
  <r>
    <s v="CT2015"/>
    <s v="Sarah Scaife Foundation_Foundation for Research on Economics &amp; the Environment199150000"/>
    <x v="2"/>
    <x v="638"/>
    <x v="7"/>
    <x v="6"/>
    <m/>
    <x v="2"/>
    <x v="0"/>
    <m/>
  </r>
  <r>
    <s v="CT2017"/>
    <s v="Sarah Scaife Foundation_Foundation for Research on Economics &amp; the Environment199150000"/>
    <x v="2"/>
    <x v="638"/>
    <x v="7"/>
    <x v="6"/>
    <m/>
    <x v="2"/>
    <x v="0"/>
    <m/>
  </r>
  <r>
    <s v="CT2017"/>
    <s v="Sarah Scaife Foundation_Free Congress Research and Education Foundation1991150000"/>
    <x v="2"/>
    <x v="47"/>
    <x v="23"/>
    <x v="6"/>
    <m/>
    <x v="2"/>
    <x v="0"/>
    <m/>
  </r>
  <r>
    <s v="CT2017"/>
    <s v="Sarah Scaife Foundation_Free Congress Research and Education Foundation1991325000"/>
    <x v="2"/>
    <x v="47"/>
    <x v="79"/>
    <x v="6"/>
    <m/>
    <x v="2"/>
    <x v="0"/>
    <m/>
  </r>
  <r>
    <s v="CT2017"/>
    <s v="Sarah Scaife Foundation_Freedom House1991165000"/>
    <x v="2"/>
    <x v="621"/>
    <x v="137"/>
    <x v="6"/>
    <m/>
    <x v="2"/>
    <x v="0"/>
    <m/>
  </r>
  <r>
    <s v="CT2017"/>
    <s v="Sarah Scaife Foundation_Geneva College199125000"/>
    <x v="2"/>
    <x v="676"/>
    <x v="6"/>
    <x v="6"/>
    <m/>
    <x v="1"/>
    <x v="2"/>
    <m/>
  </r>
  <r>
    <s v="CT2017"/>
    <s v="Sarah Scaife Foundation_George Mason University1991100000"/>
    <x v="2"/>
    <x v="579"/>
    <x v="0"/>
    <x v="6"/>
    <m/>
    <x v="0"/>
    <x v="0"/>
    <m/>
  </r>
  <r>
    <s v="CT2017"/>
    <s v="Sarah Scaife Foundation_George Mason University199125000"/>
    <x v="2"/>
    <x v="579"/>
    <x v="6"/>
    <x v="6"/>
    <m/>
    <x v="0"/>
    <x v="0"/>
    <m/>
  </r>
  <r>
    <s v="CT2017"/>
    <s v="Sarah Scaife Foundation_George Mason University School of Law1991110000"/>
    <x v="2"/>
    <x v="654"/>
    <x v="18"/>
    <x v="6"/>
    <m/>
    <x v="0"/>
    <x v="0"/>
    <m/>
  </r>
  <r>
    <s v="CT2017"/>
    <s v="Sarah Scaife Foundation_George Washington University199140000"/>
    <x v="2"/>
    <x v="580"/>
    <x v="17"/>
    <x v="6"/>
    <m/>
    <x v="1"/>
    <x v="2"/>
    <m/>
  </r>
  <r>
    <s v="CT2017"/>
    <s v="Sarah Scaife Foundation_George Washington University199150000"/>
    <x v="2"/>
    <x v="580"/>
    <x v="7"/>
    <x v="6"/>
    <m/>
    <x v="1"/>
    <x v="2"/>
    <m/>
  </r>
  <r>
    <s v="CT2017"/>
    <s v="Sarah Scaife Foundation_Heartland Institute199150000"/>
    <x v="2"/>
    <x v="655"/>
    <x v="7"/>
    <x v="6"/>
    <m/>
    <x v="0"/>
    <x v="0"/>
    <m/>
  </r>
  <r>
    <s v="CT2017"/>
    <s v="Sarah Scaife Foundation_Hoover Institution on War Revolution and Peace1991150000"/>
    <x v="2"/>
    <x v="583"/>
    <x v="23"/>
    <x v="6"/>
    <m/>
    <x v="2"/>
    <x v="0"/>
    <m/>
  </r>
  <r>
    <s v="CT2017"/>
    <s v="Sarah Scaife Foundation_Hoover Institution on War Revolution and Peace199125000"/>
    <x v="2"/>
    <x v="583"/>
    <x v="6"/>
    <x v="6"/>
    <m/>
    <x v="2"/>
    <x v="0"/>
    <m/>
  </r>
  <r>
    <s v="CT2017"/>
    <s v="Sarah Scaife Foundation_Hoover Institution on War Revolution and Peace199150000"/>
    <x v="2"/>
    <x v="583"/>
    <x v="7"/>
    <x v="6"/>
    <m/>
    <x v="2"/>
    <x v="0"/>
    <m/>
  </r>
  <r>
    <s v="CT2017"/>
    <s v="Sarah Scaife Foundation_Hudson Institute1991125000"/>
    <x v="2"/>
    <x v="677"/>
    <x v="46"/>
    <x v="6"/>
    <m/>
    <x v="2"/>
    <x v="0"/>
    <m/>
  </r>
  <r>
    <s v="CT2017"/>
    <s v="Sarah Scaife Foundation_Hudson Institute199150000"/>
    <x v="2"/>
    <x v="677"/>
    <x v="7"/>
    <x v="6"/>
    <m/>
    <x v="2"/>
    <x v="0"/>
    <m/>
  </r>
  <r>
    <s v="CT2017"/>
    <s v="Sarah Scaife Foundation_Institute for Contemporary Studies1991100000"/>
    <x v="2"/>
    <x v="584"/>
    <x v="0"/>
    <x v="6"/>
    <m/>
    <x v="2"/>
    <x v="0"/>
    <m/>
  </r>
  <r>
    <s v="CT2017"/>
    <s v="Sarah Scaife Foundation_Institute For Foreign Policy Analysis199135000"/>
    <x v="2"/>
    <x v="31"/>
    <x v="36"/>
    <x v="6"/>
    <m/>
    <x v="2"/>
    <x v="0"/>
    <m/>
  </r>
  <r>
    <s v="CT2017"/>
    <s v="Sarah Scaife Foundation_Institute For Foreign Policy Analysis1991370000"/>
    <x v="2"/>
    <x v="31"/>
    <x v="225"/>
    <x v="6"/>
    <m/>
    <x v="2"/>
    <x v="0"/>
    <m/>
  </r>
  <r>
    <s v="CT2017"/>
    <s v="Sarah Scaife Foundation_Institute For Foreign Policy Analysis199150000"/>
    <x v="2"/>
    <x v="31"/>
    <x v="7"/>
    <x v="6"/>
    <m/>
    <x v="2"/>
    <x v="0"/>
    <m/>
  </r>
  <r>
    <s v="CT2017"/>
    <s v="Sarah Scaife Foundation_Institute for Humane Studies199165000"/>
    <x v="2"/>
    <x v="585"/>
    <x v="41"/>
    <x v="6"/>
    <m/>
    <x v="0"/>
    <x v="0"/>
    <m/>
  </r>
  <r>
    <s v="CT2017"/>
    <s v="Sarah Scaife Foundation_Institute for Research on the Economics of Taxation199150000"/>
    <x v="2"/>
    <x v="587"/>
    <x v="7"/>
    <x v="6"/>
    <m/>
    <x v="2"/>
    <x v="0"/>
    <m/>
  </r>
  <r>
    <s v="CT2017"/>
    <s v="Sarah Scaife Foundation_Institute on Religion and Democracy1991125000"/>
    <x v="2"/>
    <x v="656"/>
    <x v="46"/>
    <x v="6"/>
    <m/>
    <x v="2"/>
    <x v="0"/>
    <m/>
  </r>
  <r>
    <s v="CT2017"/>
    <s v="Sarah Scaife Foundation_Institute on Religion and Public Life1991175000"/>
    <x v="2"/>
    <x v="667"/>
    <x v="172"/>
    <x v="6"/>
    <m/>
    <x v="2"/>
    <x v="0"/>
    <m/>
  </r>
  <r>
    <s v="CT2017"/>
    <s v="Sarah Scaife Foundation_Intercollegiate Studies Institute1991200000"/>
    <x v="2"/>
    <x v="54"/>
    <x v="24"/>
    <x v="6"/>
    <m/>
    <x v="2"/>
    <x v="0"/>
    <m/>
  </r>
  <r>
    <s v="CT2017"/>
    <s v="Sarah Scaife Foundation_Jamestown Foundation199150000"/>
    <x v="2"/>
    <x v="640"/>
    <x v="7"/>
    <x v="6"/>
    <m/>
    <x v="2"/>
    <x v="0"/>
    <m/>
  </r>
  <r>
    <s v="CT2017"/>
    <s v="Sarah Scaife Foundation_Landmark Legal Foundation199175000"/>
    <x v="2"/>
    <x v="85"/>
    <x v="8"/>
    <x v="6"/>
    <m/>
    <x v="2"/>
    <x v="0"/>
    <m/>
  </r>
  <r>
    <s v="CT2017"/>
    <s v="Sarah Scaife Foundation_Ligonier Valley School District19916000"/>
    <x v="2"/>
    <x v="273"/>
    <x v="20"/>
    <x v="6"/>
    <m/>
    <x v="1"/>
    <x v="1"/>
    <m/>
  </r>
  <r>
    <s v="CT2017"/>
    <s v="Sarah Scaife Foundation_Madison Center for Educational Affairs199150000"/>
    <x v="2"/>
    <x v="591"/>
    <x v="7"/>
    <x v="6"/>
    <m/>
    <x v="2"/>
    <x v="0"/>
    <m/>
  </r>
  <r>
    <s v="CT2017"/>
    <s v="Sarah Scaife Foundation_Manhattan Institute for Policy Research199125000"/>
    <x v="2"/>
    <x v="592"/>
    <x v="6"/>
    <x v="6"/>
    <m/>
    <x v="2"/>
    <x v="0"/>
    <m/>
  </r>
  <r>
    <s v="CT2017"/>
    <s v="Sarah Scaife Foundation_Manhattan Institute for Policy Research199150000"/>
    <x v="2"/>
    <x v="592"/>
    <x v="7"/>
    <x v="6"/>
    <m/>
    <x v="2"/>
    <x v="0"/>
    <m/>
  </r>
  <r>
    <s v="CT2017"/>
    <s v="Sarah Scaife Foundation_Manhattan Institute for Policy Research199175000"/>
    <x v="2"/>
    <x v="592"/>
    <x v="8"/>
    <x v="6"/>
    <m/>
    <x v="2"/>
    <x v="0"/>
    <m/>
  </r>
  <r>
    <s v="CT2017"/>
    <s v="Sarah Scaife Foundation_Media Institute199150000"/>
    <x v="2"/>
    <x v="593"/>
    <x v="7"/>
    <x v="6"/>
    <m/>
    <x v="2"/>
    <x v="0"/>
    <m/>
  </r>
  <r>
    <s v="CT2017"/>
    <s v="Sarah Scaife Foundation_Mid-America Institute for Public Policy Research1991100000"/>
    <x v="2"/>
    <x v="594"/>
    <x v="0"/>
    <x v="6"/>
    <m/>
    <x v="1"/>
    <x v="2"/>
    <m/>
  </r>
  <r>
    <s v="CT2017"/>
    <s v="Sarah Scaife Foundation_Mineral Information Institute199125000"/>
    <x v="2"/>
    <x v="678"/>
    <x v="6"/>
    <x v="6"/>
    <m/>
    <x v="3"/>
    <x v="0"/>
    <m/>
  </r>
  <r>
    <s v="CT2017"/>
    <s v="Sarah Scaife Foundation_Missouri State University199185000"/>
    <x v="2"/>
    <x v="642"/>
    <x v="64"/>
    <x v="6"/>
    <m/>
    <x v="2"/>
    <x v="0"/>
    <m/>
  </r>
  <r>
    <s v="CT2017"/>
    <s v="Sarah Scaife Foundation_National Affairs199170000"/>
    <x v="2"/>
    <x v="597"/>
    <x v="50"/>
    <x v="6"/>
    <m/>
    <x v="1"/>
    <x v="2"/>
    <m/>
  </r>
  <r>
    <s v="CT2017"/>
    <s v="Sarah Scaife Foundation_National Association of Scholars1991300000"/>
    <x v="2"/>
    <x v="643"/>
    <x v="28"/>
    <x v="6"/>
    <m/>
    <x v="2"/>
    <x v="0"/>
    <m/>
  </r>
  <r>
    <s v="CT2017"/>
    <s v="Sarah Scaife Foundation_National Association of Scholars199175000"/>
    <x v="2"/>
    <x v="643"/>
    <x v="8"/>
    <x v="6"/>
    <m/>
    <x v="2"/>
    <x v="0"/>
    <m/>
  </r>
  <r>
    <s v="CT2017"/>
    <s v="Sarah Scaife Foundation_National Bureau of Economic Research199150000"/>
    <x v="2"/>
    <x v="668"/>
    <x v="7"/>
    <x v="6"/>
    <m/>
    <x v="2"/>
    <x v="0"/>
    <m/>
  </r>
  <r>
    <s v="CT2017"/>
    <s v="Sarah Scaife Foundation_National Flag Foundation19915000"/>
    <x v="2"/>
    <x v="221"/>
    <x v="4"/>
    <x v="6"/>
    <m/>
    <x v="1"/>
    <x v="2"/>
    <m/>
  </r>
  <r>
    <s v="CT2017"/>
    <s v="Sarah Scaife Foundation_National Legal Center for the Public Interest199130000"/>
    <x v="2"/>
    <x v="669"/>
    <x v="16"/>
    <x v="6"/>
    <m/>
    <x v="2"/>
    <x v="0"/>
    <m/>
  </r>
  <r>
    <s v="CT2017"/>
    <s v="Sarah Scaife Foundation_National Strategy Information Center1991200000"/>
    <x v="2"/>
    <x v="599"/>
    <x v="24"/>
    <x v="6"/>
    <m/>
    <x v="2"/>
    <x v="0"/>
    <m/>
  </r>
  <r>
    <s v="CT2017"/>
    <s v="Sarah Scaife Foundation_National Taxpayers Union Foundation199150000"/>
    <x v="2"/>
    <x v="679"/>
    <x v="7"/>
    <x v="6"/>
    <m/>
    <x v="2"/>
    <x v="0"/>
    <m/>
  </r>
  <r>
    <s v="CT2017"/>
    <s v="Sarah Scaife Foundation_New England Legal Foundation199150000"/>
    <x v="2"/>
    <x v="658"/>
    <x v="7"/>
    <x v="6"/>
    <m/>
    <x v="2"/>
    <x v="0"/>
    <m/>
  </r>
  <r>
    <s v="CT2017"/>
    <s v="Sarah Scaife Foundation_New York University199150000"/>
    <x v="2"/>
    <x v="393"/>
    <x v="7"/>
    <x v="6"/>
    <m/>
    <x v="1"/>
    <x v="2"/>
    <m/>
  </r>
  <r>
    <s v="CT2017"/>
    <s v="Sarah Scaife Foundation_Pacific Legal Foundation1991100000"/>
    <x v="2"/>
    <x v="601"/>
    <x v="0"/>
    <x v="6"/>
    <m/>
    <x v="2"/>
    <x v="0"/>
    <m/>
  </r>
  <r>
    <s v="CT2017"/>
    <s v="Sarah Scaife Foundation_Pacific Research Institute for Public Policy199110000"/>
    <x v="2"/>
    <x v="602"/>
    <x v="10"/>
    <x v="6"/>
    <m/>
    <x v="2"/>
    <x v="0"/>
    <m/>
  </r>
  <r>
    <s v="CT2017"/>
    <s v="Sarah Scaife Foundation_Pacific Research Institute for Public Policy1991125000"/>
    <x v="2"/>
    <x v="602"/>
    <x v="46"/>
    <x v="6"/>
    <m/>
    <x v="2"/>
    <x v="0"/>
    <m/>
  </r>
  <r>
    <s v="CT2017"/>
    <s v="Sarah Scaife Foundation_Pacific Research Institute for Public Policy199167000"/>
    <x v="2"/>
    <x v="602"/>
    <x v="110"/>
    <x v="6"/>
    <m/>
    <x v="2"/>
    <x v="0"/>
    <m/>
  </r>
  <r>
    <s v="CT2017"/>
    <s v="Sarah Scaife Foundation_Paul H. Nitze School of Advanced International Studies199150000"/>
    <x v="2"/>
    <x v="680"/>
    <x v="7"/>
    <x v="6"/>
    <m/>
    <x v="2"/>
    <x v="0"/>
    <m/>
  </r>
  <r>
    <s v="CT2017"/>
    <s v="Sarah Scaife Foundation_Property and Environment Research Center1991100000"/>
    <x v="2"/>
    <x v="603"/>
    <x v="0"/>
    <x v="6"/>
    <m/>
    <x v="2"/>
    <x v="0"/>
    <m/>
  </r>
  <r>
    <s v="CT2017"/>
    <s v="Sarah Scaife Foundation_Property and Environment Research Center199150000"/>
    <x v="2"/>
    <x v="603"/>
    <x v="7"/>
    <x v="6"/>
    <m/>
    <x v="2"/>
    <x v="0"/>
    <m/>
  </r>
  <r>
    <s v="CT2017"/>
    <s v="Sarah Scaife Foundation_Reason Foundation199175000"/>
    <x v="2"/>
    <x v="604"/>
    <x v="8"/>
    <x v="6"/>
    <m/>
    <x v="0"/>
    <x v="0"/>
    <m/>
  </r>
  <r>
    <s v="CT2017"/>
    <s v="Sarah Scaife Foundation_Saint Vincent College199175000"/>
    <x v="2"/>
    <x v="102"/>
    <x v="8"/>
    <x v="6"/>
    <m/>
    <x v="1"/>
    <x v="2"/>
    <m/>
  </r>
  <r>
    <s v="CT2017"/>
    <s v="Sarah Scaife Foundation_Shadow Financial Regulatory Committee199115000"/>
    <x v="2"/>
    <x v="671"/>
    <x v="13"/>
    <x v="6"/>
    <m/>
    <x v="3"/>
    <x v="0"/>
    <m/>
  </r>
  <r>
    <s v="CT2017"/>
    <s v="Sarah Scaife Foundation_Shady Side Academy (Pittsburgh PA)199160000"/>
    <x v="2"/>
    <x v="646"/>
    <x v="1"/>
    <x v="6"/>
    <m/>
    <x v="1"/>
    <x v="1"/>
    <m/>
  </r>
  <r>
    <s v="CT2017"/>
    <s v="Sarah Scaife Foundation_Smith College199175000"/>
    <x v="2"/>
    <x v="607"/>
    <x v="8"/>
    <x v="6"/>
    <m/>
    <x v="1"/>
    <x v="2"/>
    <m/>
  </r>
  <r>
    <s v="CT2017"/>
    <s v="Sarah Scaife Foundation_Social Philosophy and Policy Foundation1991250000"/>
    <x v="2"/>
    <x v="626"/>
    <x v="31"/>
    <x v="6"/>
    <m/>
    <x v="1"/>
    <x v="2"/>
    <m/>
  </r>
  <r>
    <s v="CT2017"/>
    <s v="Sarah Scaife Foundation_Social Philosophy and Policy Foundation199160000"/>
    <x v="2"/>
    <x v="626"/>
    <x v="1"/>
    <x v="6"/>
    <m/>
    <x v="1"/>
    <x v="2"/>
    <m/>
  </r>
  <r>
    <s v="CT2017"/>
    <s v="Sarah Scaife Foundation_Southeastern Legal Foundation199150000"/>
    <x v="2"/>
    <x v="647"/>
    <x v="7"/>
    <x v="6"/>
    <m/>
    <x v="2"/>
    <x v="0"/>
    <m/>
  </r>
  <r>
    <s v="CT2017"/>
    <s v="Sarah Scaife Foundation_Tax Foundation199125000"/>
    <x v="2"/>
    <x v="608"/>
    <x v="6"/>
    <x v="6"/>
    <m/>
    <x v="2"/>
    <x v="0"/>
    <m/>
  </r>
  <r>
    <s v="CT2017"/>
    <s v="Sarah Scaife Foundation_The Fletcher School of Law and Diplomacy1991150000"/>
    <x v="2"/>
    <x v="609"/>
    <x v="23"/>
    <x v="6"/>
    <m/>
    <x v="2"/>
    <x v="2"/>
    <m/>
  </r>
  <r>
    <s v="CT2017"/>
    <s v="Sarah Scaife Foundation_The Heritage Foundation1991650000"/>
    <x v="2"/>
    <x v="212"/>
    <x v="186"/>
    <x v="6"/>
    <m/>
    <x v="0"/>
    <x v="0"/>
    <m/>
  </r>
  <r>
    <s v="CT2017"/>
    <s v="Sarah Scaife Foundation_The University of Chicago1991125000"/>
    <x v="2"/>
    <x v="610"/>
    <x v="46"/>
    <x v="6"/>
    <m/>
    <x v="1"/>
    <x v="2"/>
    <m/>
  </r>
  <r>
    <s v="CT2017"/>
    <s v="Sarah Scaife Foundation_University of California Irvine199130000"/>
    <x v="2"/>
    <x v="672"/>
    <x v="16"/>
    <x v="6"/>
    <m/>
    <x v="1"/>
    <x v="2"/>
    <m/>
  </r>
  <r>
    <s v="CT2017"/>
    <s v="Sarah Scaife Foundation_University of California Los Angeles199150000"/>
    <x v="2"/>
    <x v="162"/>
    <x v="7"/>
    <x v="6"/>
    <m/>
    <x v="1"/>
    <x v="2"/>
    <m/>
  </r>
  <r>
    <s v="CT2017"/>
    <s v="Sarah Scaife Foundation_University of California Los Angeles199150000"/>
    <x v="2"/>
    <x v="162"/>
    <x v="7"/>
    <x v="6"/>
    <m/>
    <x v="1"/>
    <x v="2"/>
    <m/>
  </r>
  <r>
    <s v="CT2017"/>
    <s v="Sarah Scaife Foundation_University of Pittsburgh199175000"/>
    <x v="2"/>
    <x v="151"/>
    <x v="8"/>
    <x v="6"/>
    <m/>
    <x v="1"/>
    <x v="2"/>
    <m/>
  </r>
  <r>
    <s v="CT2017"/>
    <s v="Sarah Scaife Foundation_University of Rochester199160000"/>
    <x v="2"/>
    <x v="613"/>
    <x v="1"/>
    <x v="6"/>
    <m/>
    <x v="1"/>
    <x v="2"/>
    <m/>
  </r>
  <r>
    <s v="CT2017"/>
    <s v="Sarah Scaife Foundation_University of South Carolina199150000"/>
    <x v="2"/>
    <x v="629"/>
    <x v="7"/>
    <x v="6"/>
    <m/>
    <x v="1"/>
    <x v="2"/>
    <m/>
  </r>
  <r>
    <s v="CT2017"/>
    <s v="Sarah Scaife Foundation_University of Toronto199120000"/>
    <x v="2"/>
    <x v="615"/>
    <x v="15"/>
    <x v="6"/>
    <m/>
    <x v="1"/>
    <x v="2"/>
    <m/>
  </r>
  <r>
    <s v="CT2017"/>
    <s v="Sarah Scaife Foundation_University of Virginia School of Law1991300000"/>
    <x v="2"/>
    <x v="616"/>
    <x v="28"/>
    <x v="6"/>
    <m/>
    <x v="1"/>
    <x v="2"/>
    <m/>
  </r>
  <r>
    <s v="CT2017"/>
    <s v="Sarah Scaife Foundation_Washington University in St. Louis199125000"/>
    <x v="2"/>
    <x v="630"/>
    <x v="6"/>
    <x v="6"/>
    <m/>
    <x v="1"/>
    <x v="2"/>
    <m/>
  </r>
  <r>
    <s v="CT2017"/>
    <s v="Sarah Scaife Foundation_Western Pennsylvania Conservancy1991500000"/>
    <x v="2"/>
    <x v="36"/>
    <x v="45"/>
    <x v="6"/>
    <m/>
    <x v="1"/>
    <x v="1"/>
    <m/>
  </r>
  <r>
    <s v="CT2017"/>
    <s v="Sarah Scaife Foundation_World Affairs Council of Pittsburgh199150000"/>
    <x v="2"/>
    <x v="37"/>
    <x v="7"/>
    <x v="6"/>
    <m/>
    <x v="1"/>
    <x v="1"/>
    <m/>
  </r>
  <r>
    <s v="CT2017"/>
    <s v="Sarah Scaife Foundation_American Bar Association199265000"/>
    <x v="2"/>
    <x v="618"/>
    <x v="41"/>
    <x v="7"/>
    <m/>
    <x v="1"/>
    <x v="2"/>
    <m/>
  </r>
  <r>
    <s v="CT2017"/>
    <s v="Sarah Scaife Foundation_American Enterprise Institute for Public Policy Research1992200000"/>
    <x v="2"/>
    <x v="651"/>
    <x v="24"/>
    <x v="7"/>
    <m/>
    <x v="0"/>
    <x v="0"/>
    <m/>
  </r>
  <r>
    <s v="CT2017"/>
    <s v="Sarah Scaife Foundation_American Enterprise Institute for Public Policy Research199250000"/>
    <x v="2"/>
    <x v="651"/>
    <x v="7"/>
    <x v="7"/>
    <m/>
    <x v="0"/>
    <x v="0"/>
    <m/>
  </r>
  <r>
    <s v="CT2017"/>
    <s v="Sarah Scaife Foundation_American Enterprise Institute for Public Policy Research199290000"/>
    <x v="2"/>
    <x v="651"/>
    <x v="93"/>
    <x v="7"/>
    <m/>
    <x v="0"/>
    <x v="0"/>
    <m/>
  </r>
  <r>
    <s v="CT2017"/>
    <s v="Sarah Scaife Foundation_American Spectator Foundation1992120000"/>
    <x v="2"/>
    <x v="559"/>
    <x v="69"/>
    <x v="7"/>
    <m/>
    <x v="4"/>
    <x v="0"/>
    <m/>
  </r>
  <r>
    <s v="CT2017"/>
    <s v="Sarah Scaife Foundation_Americans for Effective Law Enforcement199225000"/>
    <x v="2"/>
    <x v="560"/>
    <x v="6"/>
    <x v="7"/>
    <m/>
    <x v="1"/>
    <x v="1"/>
    <m/>
  </r>
  <r>
    <s v="CT2017"/>
    <s v="Sarah Scaife Foundation_Atlantic Legal Foundation1992100000"/>
    <x v="2"/>
    <x v="653"/>
    <x v="0"/>
    <x v="7"/>
    <m/>
    <x v="2"/>
    <x v="0"/>
    <m/>
  </r>
  <r>
    <s v="CT2017"/>
    <s v="Sarah Scaife Foundation_Betty Ford Center1992100000"/>
    <x v="2"/>
    <x v="673"/>
    <x v="0"/>
    <x v="7"/>
    <m/>
    <x v="1"/>
    <x v="1"/>
    <m/>
  </r>
  <r>
    <s v="CT2017"/>
    <s v="Sarah Scaife Foundation_Boston University1992100000"/>
    <x v="2"/>
    <x v="563"/>
    <x v="0"/>
    <x v="7"/>
    <m/>
    <x v="1"/>
    <x v="2"/>
    <m/>
  </r>
  <r>
    <s v="CT2017"/>
    <s v="Sarah Scaife Foundation_Brandywine Conservancy1992200000"/>
    <x v="2"/>
    <x v="40"/>
    <x v="24"/>
    <x v="7"/>
    <m/>
    <x v="2"/>
    <x v="0"/>
    <m/>
  </r>
  <r>
    <s v="CT2017"/>
    <s v="Sarah Scaife Foundation_California University of Pennsylvania1992175000"/>
    <x v="2"/>
    <x v="564"/>
    <x v="172"/>
    <x v="7"/>
    <m/>
    <x v="1"/>
    <x v="2"/>
    <m/>
  </r>
  <r>
    <s v="CT2017"/>
    <s v="Sarah Scaife Foundation_Capital Research Center1992200000"/>
    <x v="2"/>
    <x v="565"/>
    <x v="24"/>
    <x v="7"/>
    <m/>
    <x v="0"/>
    <x v="0"/>
    <m/>
  </r>
  <r>
    <s v="CT2017"/>
    <s v="Sarah Scaife Foundation_Carnegie Mellon University1992175000"/>
    <x v="2"/>
    <x v="59"/>
    <x v="172"/>
    <x v="7"/>
    <m/>
    <x v="1"/>
    <x v="2"/>
    <m/>
  </r>
  <r>
    <s v="CT2017"/>
    <s v="Sarah Scaife Foundation_Cato Institute1992137500"/>
    <x v="2"/>
    <x v="619"/>
    <x v="310"/>
    <x v="7"/>
    <m/>
    <x v="0"/>
    <x v="0"/>
    <m/>
  </r>
  <r>
    <s v="CT2017"/>
    <s v="Sarah Scaife Foundation_Center for Neighborhood Enterprise199250000"/>
    <x v="2"/>
    <x v="68"/>
    <x v="7"/>
    <x v="7"/>
    <m/>
    <x v="2"/>
    <x v="0"/>
    <m/>
  </r>
  <r>
    <s v="CT2017"/>
    <s v="Sarah Scaife Foundation_Center for Security Policy199275000"/>
    <x v="2"/>
    <x v="663"/>
    <x v="8"/>
    <x v="7"/>
    <m/>
    <x v="2"/>
    <x v="0"/>
    <m/>
  </r>
  <r>
    <s v="CT2017"/>
    <s v="Sarah Scaife Foundation_Center for Strategic and International Studies1992374000"/>
    <x v="2"/>
    <x v="236"/>
    <x v="311"/>
    <x v="7"/>
    <m/>
    <x v="2"/>
    <x v="0"/>
    <m/>
  </r>
  <r>
    <s v="CT2017"/>
    <s v="Sarah Scaife Foundation_Claremont McKenna College199289000"/>
    <x v="2"/>
    <x v="675"/>
    <x v="192"/>
    <x v="7"/>
    <m/>
    <x v="1"/>
    <x v="2"/>
    <m/>
  </r>
  <r>
    <s v="CT2017"/>
    <s v="Sarah Scaife Foundation_Clemson University199250000"/>
    <x v="2"/>
    <x v="567"/>
    <x v="7"/>
    <x v="7"/>
    <m/>
    <x v="1"/>
    <x v="2"/>
    <m/>
  </r>
  <r>
    <s v="CT2017"/>
    <s v="Sarah Scaife Foundation_Commonwealth Foundation for Public Policy Alternatives199275000"/>
    <x v="2"/>
    <x v="61"/>
    <x v="8"/>
    <x v="7"/>
    <m/>
    <x v="2"/>
    <x v="0"/>
    <m/>
  </r>
  <r>
    <s v="CT2017"/>
    <s v="Sarah Scaife Foundation_Competitive Enterprise Institute199225000"/>
    <x v="2"/>
    <x v="569"/>
    <x v="6"/>
    <x v="7"/>
    <m/>
    <x v="0"/>
    <x v="0"/>
    <m/>
  </r>
  <r>
    <s v="CT2017"/>
    <s v="Sarah Scaife Foundation_Corporation for Educational Radio and Television199250000"/>
    <x v="2"/>
    <x v="664"/>
    <x v="7"/>
    <x v="7"/>
    <m/>
    <x v="2"/>
    <x v="2"/>
    <m/>
  </r>
  <r>
    <s v="CT2017"/>
    <s v="Sarah Scaife Foundation_David Horowitz Freedom Center1992200000"/>
    <x v="2"/>
    <x v="121"/>
    <x v="24"/>
    <x v="7"/>
    <m/>
    <x v="2"/>
    <x v="0"/>
    <m/>
  </r>
  <r>
    <s v="CT2017"/>
    <s v="Sarah Scaife Foundation_Duquesne University199250000"/>
    <x v="2"/>
    <x v="7"/>
    <x v="7"/>
    <x v="7"/>
    <m/>
    <x v="1"/>
    <x v="2"/>
    <m/>
  </r>
  <r>
    <s v="CT2017"/>
    <s v="Sarah Scaife Foundation_Ethics and Public Policy Center1992175000"/>
    <x v="2"/>
    <x v="572"/>
    <x v="172"/>
    <x v="7"/>
    <m/>
    <x v="2"/>
    <x v="0"/>
    <m/>
  </r>
  <r>
    <s v="CT2017"/>
    <s v="Sarah Scaife Foundation_Federalist Society for Law and Public Policy Studies1992100000"/>
    <x v="2"/>
    <x v="574"/>
    <x v="0"/>
    <x v="7"/>
    <m/>
    <x v="2"/>
    <x v="0"/>
    <m/>
  </r>
  <r>
    <s v="CT2017"/>
    <s v="Sarah Scaife Foundation_Foreign Policy Research Institute199275000"/>
    <x v="2"/>
    <x v="636"/>
    <x v="8"/>
    <x v="7"/>
    <m/>
    <x v="2"/>
    <x v="0"/>
    <m/>
  </r>
  <r>
    <s v="CT2017"/>
    <s v="Sarah Scaife Foundation_Foundation for American Communications1992100000"/>
    <x v="2"/>
    <x v="575"/>
    <x v="0"/>
    <x v="7"/>
    <m/>
    <x v="2"/>
    <x v="0"/>
    <m/>
  </r>
  <r>
    <s v="CT2017"/>
    <s v="Sarah Scaife Foundation_Foundation for Cultural Review1992150000"/>
    <x v="2"/>
    <x v="576"/>
    <x v="23"/>
    <x v="7"/>
    <m/>
    <x v="1"/>
    <x v="2"/>
    <m/>
  </r>
  <r>
    <s v="CT2017"/>
    <s v="Sarah Scaife Foundation_Foundation for Economic Education199225000"/>
    <x v="2"/>
    <x v="637"/>
    <x v="6"/>
    <x v="7"/>
    <m/>
    <x v="0"/>
    <x v="0"/>
    <m/>
  </r>
  <r>
    <s v="CT2015"/>
    <s v="Sarah Scaife Foundation_Foundation for Research on Economics &amp; the Environment199250000"/>
    <x v="2"/>
    <x v="638"/>
    <x v="7"/>
    <x v="7"/>
    <m/>
    <x v="2"/>
    <x v="0"/>
    <m/>
  </r>
  <r>
    <s v="CT2017"/>
    <s v="Sarah Scaife Foundation_Foundation for Research on Economics &amp; the Environment199250000"/>
    <x v="2"/>
    <x v="638"/>
    <x v="7"/>
    <x v="7"/>
    <m/>
    <x v="2"/>
    <x v="0"/>
    <m/>
  </r>
  <r>
    <s v="CT2017"/>
    <s v="Sarah Scaife Foundation_Free Congress Research and Education Foundation1992597000"/>
    <x v="2"/>
    <x v="47"/>
    <x v="312"/>
    <x v="7"/>
    <m/>
    <x v="2"/>
    <x v="0"/>
    <m/>
  </r>
  <r>
    <s v="CT2017"/>
    <s v="Sarah Scaife Foundation_Freedom House1992150000"/>
    <x v="2"/>
    <x v="621"/>
    <x v="23"/>
    <x v="7"/>
    <m/>
    <x v="2"/>
    <x v="0"/>
    <m/>
  </r>
  <r>
    <s v="CT2017"/>
    <s v="Sarah Scaife Foundation_Geneva College199230000"/>
    <x v="2"/>
    <x v="676"/>
    <x v="16"/>
    <x v="7"/>
    <m/>
    <x v="1"/>
    <x v="2"/>
    <m/>
  </r>
  <r>
    <s v="CT2017"/>
    <s v="Sarah Scaife Foundation_George C. Marshall Institute1992155000"/>
    <x v="2"/>
    <x v="112"/>
    <x v="264"/>
    <x v="7"/>
    <m/>
    <x v="0"/>
    <x v="0"/>
    <m/>
  </r>
  <r>
    <s v="CT2017"/>
    <s v="Sarah Scaife Foundation_George Mason University199225000"/>
    <x v="2"/>
    <x v="579"/>
    <x v="6"/>
    <x v="7"/>
    <m/>
    <x v="0"/>
    <x v="0"/>
    <m/>
  </r>
  <r>
    <s v="CT2017"/>
    <s v="Sarah Scaife Foundation_George Mason University199250000"/>
    <x v="2"/>
    <x v="579"/>
    <x v="7"/>
    <x v="7"/>
    <m/>
    <x v="0"/>
    <x v="0"/>
    <m/>
  </r>
  <r>
    <s v="CT2017"/>
    <s v="Sarah Scaife Foundation_George Mason University199264000"/>
    <x v="2"/>
    <x v="579"/>
    <x v="313"/>
    <x v="7"/>
    <m/>
    <x v="0"/>
    <x v="0"/>
    <m/>
  </r>
  <r>
    <s v="CT2017"/>
    <s v="Sarah Scaife Foundation_George Mason University School of Law1992100000"/>
    <x v="2"/>
    <x v="654"/>
    <x v="0"/>
    <x v="7"/>
    <m/>
    <x v="0"/>
    <x v="0"/>
    <m/>
  </r>
  <r>
    <s v="CT2017"/>
    <s v="Sarah Scaife Foundation_George Washington University199250000"/>
    <x v="2"/>
    <x v="580"/>
    <x v="7"/>
    <x v="7"/>
    <m/>
    <x v="1"/>
    <x v="2"/>
    <m/>
  </r>
  <r>
    <s v="CT2017"/>
    <s v="Sarah Scaife Foundation_Heartland Institute199250000"/>
    <x v="2"/>
    <x v="655"/>
    <x v="7"/>
    <x v="7"/>
    <m/>
    <x v="0"/>
    <x v="0"/>
    <m/>
  </r>
  <r>
    <s v="CT2017"/>
    <s v="Sarah Scaife Foundation_Hoover Institution on War Revolution and Peace1992310000"/>
    <x v="2"/>
    <x v="583"/>
    <x v="157"/>
    <x v="7"/>
    <m/>
    <x v="2"/>
    <x v="0"/>
    <m/>
  </r>
  <r>
    <s v="CT2017"/>
    <s v="Sarah Scaife Foundation_Hoover Institution on War Revolution and Peace1992400000"/>
    <x v="2"/>
    <x v="583"/>
    <x v="65"/>
    <x v="7"/>
    <m/>
    <x v="2"/>
    <x v="0"/>
    <m/>
  </r>
  <r>
    <s v="CT2017"/>
    <s v="Sarah Scaife Foundation_Hoover Institution on War Revolution and Peace199285000"/>
    <x v="2"/>
    <x v="583"/>
    <x v="64"/>
    <x v="7"/>
    <m/>
    <x v="2"/>
    <x v="0"/>
    <m/>
  </r>
  <r>
    <s v="CT2017"/>
    <s v="Sarah Scaife Foundation_Hudson Institute1992125000"/>
    <x v="2"/>
    <x v="677"/>
    <x v="46"/>
    <x v="7"/>
    <m/>
    <x v="2"/>
    <x v="0"/>
    <m/>
  </r>
  <r>
    <s v="CT2017"/>
    <s v="Sarah Scaife Foundation_Hudson Institute199225000"/>
    <x v="2"/>
    <x v="677"/>
    <x v="6"/>
    <x v="7"/>
    <m/>
    <x v="2"/>
    <x v="0"/>
    <m/>
  </r>
  <r>
    <s v="CT2017"/>
    <s v="Sarah Scaife Foundation_Institute for Contemporary Studies199275000"/>
    <x v="2"/>
    <x v="584"/>
    <x v="8"/>
    <x v="7"/>
    <m/>
    <x v="2"/>
    <x v="0"/>
    <m/>
  </r>
  <r>
    <s v="CT2017"/>
    <s v="Sarah Scaife Foundation_Institute For Foreign Policy Analysis1992370000"/>
    <x v="2"/>
    <x v="31"/>
    <x v="225"/>
    <x v="7"/>
    <m/>
    <x v="2"/>
    <x v="0"/>
    <m/>
  </r>
  <r>
    <s v="CT2017"/>
    <s v="Sarah Scaife Foundation_Institute For Foreign Policy Analysis199285000"/>
    <x v="2"/>
    <x v="31"/>
    <x v="64"/>
    <x v="7"/>
    <m/>
    <x v="2"/>
    <x v="0"/>
    <m/>
  </r>
  <r>
    <s v="CT2017"/>
    <s v="Sarah Scaife Foundation_Institute for Humane Studies199240000"/>
    <x v="2"/>
    <x v="585"/>
    <x v="17"/>
    <x v="7"/>
    <m/>
    <x v="0"/>
    <x v="0"/>
    <m/>
  </r>
  <r>
    <s v="CT2017"/>
    <s v="Sarah Scaife Foundation_Institute for Justice199250000"/>
    <x v="2"/>
    <x v="681"/>
    <x v="7"/>
    <x v="7"/>
    <m/>
    <x v="2"/>
    <x v="0"/>
    <m/>
  </r>
  <r>
    <s v="CT2017"/>
    <s v="Sarah Scaife Foundation_Institute for Research on the Economics of Taxation1992125000"/>
    <x v="2"/>
    <x v="587"/>
    <x v="46"/>
    <x v="7"/>
    <m/>
    <x v="2"/>
    <x v="0"/>
    <m/>
  </r>
  <r>
    <s v="CT2017"/>
    <s v="Sarah Scaife Foundation_Institute on Religion and Public Life1992100000"/>
    <x v="2"/>
    <x v="667"/>
    <x v="0"/>
    <x v="7"/>
    <m/>
    <x v="2"/>
    <x v="0"/>
    <m/>
  </r>
  <r>
    <s v="CT2017"/>
    <s v="Sarah Scaife Foundation_Intercollegiate Studies Institute1992150000"/>
    <x v="2"/>
    <x v="54"/>
    <x v="23"/>
    <x v="7"/>
    <m/>
    <x v="2"/>
    <x v="0"/>
    <m/>
  </r>
  <r>
    <s v="CT2017"/>
    <s v="Sarah Scaife Foundation_Jamestown Foundation199265000"/>
    <x v="2"/>
    <x v="640"/>
    <x v="41"/>
    <x v="7"/>
    <m/>
    <x v="2"/>
    <x v="0"/>
    <m/>
  </r>
  <r>
    <s v="CT2017"/>
    <s v="Sarah Scaife Foundation_Johns Hopkins University199225000"/>
    <x v="2"/>
    <x v="63"/>
    <x v="6"/>
    <x v="7"/>
    <m/>
    <x v="2"/>
    <x v="0"/>
    <m/>
  </r>
  <r>
    <s v="CT2017"/>
    <s v="Sarah Scaife Foundation_Landmark Legal Foundation199250000"/>
    <x v="2"/>
    <x v="85"/>
    <x v="7"/>
    <x v="7"/>
    <m/>
    <x v="2"/>
    <x v="0"/>
    <m/>
  </r>
  <r>
    <s v="CT2017"/>
    <s v="Sarah Scaife Foundation_Ligonier Valley School District19926000"/>
    <x v="2"/>
    <x v="273"/>
    <x v="20"/>
    <x v="7"/>
    <m/>
    <x v="1"/>
    <x v="1"/>
    <m/>
  </r>
  <r>
    <s v="CT2017"/>
    <s v="Sarah Scaife Foundation_Manhattan Institute for Policy Research1992125000"/>
    <x v="2"/>
    <x v="592"/>
    <x v="46"/>
    <x v="7"/>
    <m/>
    <x v="2"/>
    <x v="0"/>
    <m/>
  </r>
  <r>
    <s v="CT2017"/>
    <s v="Sarah Scaife Foundation_Media Institute199250000"/>
    <x v="2"/>
    <x v="593"/>
    <x v="7"/>
    <x v="7"/>
    <m/>
    <x v="2"/>
    <x v="0"/>
    <m/>
  </r>
  <r>
    <s v="CT2017"/>
    <s v="Sarah Scaife Foundation_Mid-America Institute for Public Policy Research199275000"/>
    <x v="2"/>
    <x v="594"/>
    <x v="8"/>
    <x v="7"/>
    <m/>
    <x v="1"/>
    <x v="2"/>
    <m/>
  </r>
  <r>
    <s v="CT2017"/>
    <s v="Sarah Scaife Foundation_Mineral Information Institute199225000"/>
    <x v="2"/>
    <x v="678"/>
    <x v="6"/>
    <x v="7"/>
    <m/>
    <x v="3"/>
    <x v="0"/>
    <m/>
  </r>
  <r>
    <s v="CT2017"/>
    <s v="Sarah Scaife Foundation_Missouri State University199285000"/>
    <x v="2"/>
    <x v="642"/>
    <x v="64"/>
    <x v="7"/>
    <m/>
    <x v="2"/>
    <x v="0"/>
    <m/>
  </r>
  <r>
    <s v="CT2017"/>
    <s v="Sarah Scaife Foundation_National Association of Scholars1992300000"/>
    <x v="2"/>
    <x v="643"/>
    <x v="28"/>
    <x v="7"/>
    <m/>
    <x v="2"/>
    <x v="0"/>
    <m/>
  </r>
  <r>
    <s v="CT2017"/>
    <s v="Sarah Scaife Foundation_National Flag Foundation199230000"/>
    <x v="2"/>
    <x v="221"/>
    <x v="16"/>
    <x v="7"/>
    <m/>
    <x v="1"/>
    <x v="2"/>
    <m/>
  </r>
  <r>
    <s v="CT2017"/>
    <s v="Sarah Scaife Foundation_National Strategy Information Center1992250000"/>
    <x v="2"/>
    <x v="599"/>
    <x v="31"/>
    <x v="7"/>
    <m/>
    <x v="2"/>
    <x v="0"/>
    <m/>
  </r>
  <r>
    <s v="CT2017"/>
    <s v="Sarah Scaife Foundation_National Taxpayers Union Foundation199250000"/>
    <x v="2"/>
    <x v="679"/>
    <x v="7"/>
    <x v="7"/>
    <m/>
    <x v="2"/>
    <x v="0"/>
    <m/>
  </r>
  <r>
    <s v="CT2017"/>
    <s v="Sarah Scaife Foundation_New England Legal Foundation199250000"/>
    <x v="2"/>
    <x v="658"/>
    <x v="7"/>
    <x v="7"/>
    <m/>
    <x v="2"/>
    <x v="0"/>
    <m/>
  </r>
  <r>
    <s v="CT2017"/>
    <s v="Sarah Scaife Foundation_New York University1992100000"/>
    <x v="2"/>
    <x v="393"/>
    <x v="0"/>
    <x v="7"/>
    <m/>
    <x v="1"/>
    <x v="2"/>
    <m/>
  </r>
  <r>
    <s v="CT2017"/>
    <s v="Sarah Scaife Foundation_Pacific Legal Foundation1992150000"/>
    <x v="2"/>
    <x v="601"/>
    <x v="23"/>
    <x v="7"/>
    <m/>
    <x v="2"/>
    <x v="0"/>
    <m/>
  </r>
  <r>
    <s v="CT2017"/>
    <s v="Sarah Scaife Foundation_Pacific Research Institute for Public Policy199250000"/>
    <x v="2"/>
    <x v="602"/>
    <x v="7"/>
    <x v="7"/>
    <m/>
    <x v="2"/>
    <x v="0"/>
    <m/>
  </r>
  <r>
    <s v="CT2017"/>
    <s v="Sarah Scaife Foundation_Property and Environment Research Center1992100000"/>
    <x v="2"/>
    <x v="603"/>
    <x v="0"/>
    <x v="7"/>
    <m/>
    <x v="2"/>
    <x v="0"/>
    <m/>
  </r>
  <r>
    <s v="CT2017"/>
    <s v="Sarah Scaife Foundation_Property and Environment Research Center199250000"/>
    <x v="2"/>
    <x v="603"/>
    <x v="7"/>
    <x v="7"/>
    <m/>
    <x v="2"/>
    <x v="0"/>
    <m/>
  </r>
  <r>
    <s v="CT2017"/>
    <s v="Sarah Scaife Foundation_Reason Foundation199275000"/>
    <x v="2"/>
    <x v="604"/>
    <x v="8"/>
    <x v="7"/>
    <m/>
    <x v="0"/>
    <x v="0"/>
    <m/>
  </r>
  <r>
    <s v="CT2017"/>
    <s v="Sarah Scaife Foundation_Safe Streets Alliance199250000"/>
    <x v="2"/>
    <x v="682"/>
    <x v="7"/>
    <x v="7"/>
    <m/>
    <x v="1"/>
    <x v="1"/>
    <m/>
  </r>
  <r>
    <s v="CT2017"/>
    <s v="Sarah Scaife Foundation_Saint Vincent College199275000"/>
    <x v="2"/>
    <x v="102"/>
    <x v="8"/>
    <x v="7"/>
    <m/>
    <x v="1"/>
    <x v="2"/>
    <m/>
  </r>
  <r>
    <s v="CT2017"/>
    <s v="Sarah Scaife Foundation_Shadow Financial Regulatory Committee199215000"/>
    <x v="2"/>
    <x v="671"/>
    <x v="13"/>
    <x v="7"/>
    <m/>
    <x v="3"/>
    <x v="0"/>
    <m/>
  </r>
  <r>
    <s v="CT2017"/>
    <s v="Sarah Scaife Foundation_Social Philosophy and Policy Foundation1992250000"/>
    <x v="2"/>
    <x v="626"/>
    <x v="31"/>
    <x v="7"/>
    <m/>
    <x v="1"/>
    <x v="2"/>
    <m/>
  </r>
  <r>
    <s v="CT2017"/>
    <s v="Sarah Scaife Foundation_Southeastern Legal Foundation199250000"/>
    <x v="2"/>
    <x v="647"/>
    <x v="7"/>
    <x v="7"/>
    <m/>
    <x v="2"/>
    <x v="0"/>
    <m/>
  </r>
  <r>
    <s v="CT2017"/>
    <s v="Sarah Scaife Foundation_The Fletcher School of Law and Diplomacy1992200000"/>
    <x v="2"/>
    <x v="609"/>
    <x v="24"/>
    <x v="7"/>
    <m/>
    <x v="2"/>
    <x v="2"/>
    <m/>
  </r>
  <r>
    <s v="CT2017"/>
    <s v="Sarah Scaife Foundation_The Heritage Foundation1992750000"/>
    <x v="2"/>
    <x v="212"/>
    <x v="121"/>
    <x v="7"/>
    <m/>
    <x v="0"/>
    <x v="0"/>
    <m/>
  </r>
  <r>
    <s v="CT2017"/>
    <s v="Sarah Scaife Foundation_The University of Chicago1992125000"/>
    <x v="2"/>
    <x v="610"/>
    <x v="46"/>
    <x v="7"/>
    <m/>
    <x v="1"/>
    <x v="2"/>
    <m/>
  </r>
  <r>
    <s v="CT2017"/>
    <s v="Sarah Scaife Foundation_The University of Chicago199250000"/>
    <x v="2"/>
    <x v="610"/>
    <x v="7"/>
    <x v="7"/>
    <m/>
    <x v="1"/>
    <x v="2"/>
    <m/>
  </r>
  <r>
    <s v="CT2017"/>
    <s v="Sarah Scaife Foundation_University of California Berkeley199220000"/>
    <x v="2"/>
    <x v="612"/>
    <x v="15"/>
    <x v="7"/>
    <m/>
    <x v="1"/>
    <x v="2"/>
    <m/>
  </r>
  <r>
    <s v="CT2017"/>
    <s v="Sarah Scaife Foundation_University of California Irvine199250000"/>
    <x v="2"/>
    <x v="672"/>
    <x v="7"/>
    <x v="7"/>
    <m/>
    <x v="1"/>
    <x v="2"/>
    <m/>
  </r>
  <r>
    <s v="CT2017"/>
    <s v="Sarah Scaife Foundation_University of California Los Angeles199250000"/>
    <x v="2"/>
    <x v="162"/>
    <x v="7"/>
    <x v="7"/>
    <m/>
    <x v="1"/>
    <x v="2"/>
    <m/>
  </r>
  <r>
    <s v="CT2017"/>
    <s v="Sarah Scaife Foundation_University of California Los Angeles199250000"/>
    <x v="2"/>
    <x v="162"/>
    <x v="7"/>
    <x v="7"/>
    <m/>
    <x v="1"/>
    <x v="2"/>
    <m/>
  </r>
  <r>
    <s v="CT2017"/>
    <s v="Sarah Scaife Foundation_University of Pittsburgh1992100000"/>
    <x v="2"/>
    <x v="151"/>
    <x v="0"/>
    <x v="7"/>
    <m/>
    <x v="1"/>
    <x v="2"/>
    <m/>
  </r>
  <r>
    <s v="CT2017"/>
    <s v="Sarah Scaife Foundation_University of Pittsburgh199229000"/>
    <x v="2"/>
    <x v="151"/>
    <x v="314"/>
    <x v="7"/>
    <m/>
    <x v="1"/>
    <x v="2"/>
    <m/>
  </r>
  <r>
    <s v="CT2017"/>
    <s v="Sarah Scaife Foundation_University of Rochester199230000"/>
    <x v="2"/>
    <x v="613"/>
    <x v="16"/>
    <x v="7"/>
    <m/>
    <x v="1"/>
    <x v="2"/>
    <m/>
  </r>
  <r>
    <s v="CT2017"/>
    <s v="Sarah Scaife Foundation_University of South Carolina199235000"/>
    <x v="2"/>
    <x v="629"/>
    <x v="36"/>
    <x v="7"/>
    <m/>
    <x v="1"/>
    <x v="2"/>
    <m/>
  </r>
  <r>
    <s v="CT2017"/>
    <s v="Sarah Scaife Foundation_University of Virginia School of Law1992250000"/>
    <x v="2"/>
    <x v="616"/>
    <x v="31"/>
    <x v="7"/>
    <m/>
    <x v="1"/>
    <x v="2"/>
    <m/>
  </r>
  <r>
    <s v="CT2017"/>
    <s v="Sarah Scaife Foundation_Washington University in St. Louis199225000"/>
    <x v="2"/>
    <x v="630"/>
    <x v="6"/>
    <x v="7"/>
    <m/>
    <x v="1"/>
    <x v="2"/>
    <m/>
  </r>
  <r>
    <s v="CT2015"/>
    <s v="Sarah Scaife Foundation_Women's Center &amp; Shelter of Greater Pittsburgh199225000"/>
    <x v="2"/>
    <x v="76"/>
    <x v="6"/>
    <x v="7"/>
    <m/>
    <x v="1"/>
    <x v="1"/>
    <m/>
  </r>
  <r>
    <s v="CT2017"/>
    <s v="Sarah Scaife Foundation_Women's Center &amp; Shelter of Greater Pittsburgh199225000"/>
    <x v="2"/>
    <x v="76"/>
    <x v="6"/>
    <x v="7"/>
    <m/>
    <x v="1"/>
    <x v="1"/>
    <m/>
  </r>
  <r>
    <s v="CT2017"/>
    <s v="Sarah Scaife Foundation_World Affairs Council of Pittsburgh199265000"/>
    <x v="2"/>
    <x v="37"/>
    <x v="41"/>
    <x v="7"/>
    <m/>
    <x v="1"/>
    <x v="1"/>
    <m/>
  </r>
  <r>
    <s v="CT2017"/>
    <s v="Sarah Scaife Foundation_American Academy for Liberal Education199375000"/>
    <x v="2"/>
    <x v="683"/>
    <x v="8"/>
    <x v="8"/>
    <m/>
    <x v="1"/>
    <x v="1"/>
    <m/>
  </r>
  <r>
    <s v="CT2017"/>
    <s v="Sarah Scaife Foundation_American Bar Association199365000"/>
    <x v="2"/>
    <x v="618"/>
    <x v="41"/>
    <x v="8"/>
    <m/>
    <x v="1"/>
    <x v="2"/>
    <m/>
  </r>
  <r>
    <s v="CT2017"/>
    <s v="Sarah Scaife Foundation_American Enterprise Institute for Public Policy Research1993125000"/>
    <x v="2"/>
    <x v="651"/>
    <x v="46"/>
    <x v="8"/>
    <m/>
    <x v="0"/>
    <x v="0"/>
    <m/>
  </r>
  <r>
    <s v="CT2017"/>
    <s v="Sarah Scaife Foundation_American Enterprise Institute for Public Policy Research1993150000"/>
    <x v="2"/>
    <x v="651"/>
    <x v="23"/>
    <x v="8"/>
    <m/>
    <x v="0"/>
    <x v="0"/>
    <m/>
  </r>
  <r>
    <s v="CT2017"/>
    <s v="Sarah Scaife Foundation_American Enterprise Institute for Public Policy Research1993240000"/>
    <x v="2"/>
    <x v="651"/>
    <x v="143"/>
    <x v="8"/>
    <m/>
    <x v="0"/>
    <x v="0"/>
    <m/>
  </r>
  <r>
    <s v="CT2017"/>
    <s v="Sarah Scaife Foundation_American Spectator Foundation1993120000"/>
    <x v="2"/>
    <x v="559"/>
    <x v="69"/>
    <x v="8"/>
    <m/>
    <x v="4"/>
    <x v="0"/>
    <m/>
  </r>
  <r>
    <s v="CT2017"/>
    <s v="Sarah Scaife Foundation_Atlantic Legal Foundation1993125000"/>
    <x v="2"/>
    <x v="653"/>
    <x v="46"/>
    <x v="8"/>
    <m/>
    <x v="2"/>
    <x v="0"/>
    <m/>
  </r>
  <r>
    <s v="CT2017"/>
    <s v="Sarah Scaife Foundation_Boston University1993100000"/>
    <x v="2"/>
    <x v="563"/>
    <x v="0"/>
    <x v="8"/>
    <m/>
    <x v="1"/>
    <x v="2"/>
    <m/>
  </r>
  <r>
    <s v="CT2017"/>
    <s v="Sarah Scaife Foundation_Boston University199360000"/>
    <x v="2"/>
    <x v="563"/>
    <x v="1"/>
    <x v="8"/>
    <m/>
    <x v="1"/>
    <x v="2"/>
    <m/>
  </r>
  <r>
    <s v="CT2017"/>
    <s v="Sarah Scaife Foundation_California University of Pennsylvania1993120000"/>
    <x v="2"/>
    <x v="564"/>
    <x v="69"/>
    <x v="8"/>
    <m/>
    <x v="1"/>
    <x v="2"/>
    <m/>
  </r>
  <r>
    <s v="CT2017"/>
    <s v="Sarah Scaife Foundation_Capital Research Center1993150000"/>
    <x v="2"/>
    <x v="565"/>
    <x v="23"/>
    <x v="8"/>
    <m/>
    <x v="0"/>
    <x v="0"/>
    <m/>
  </r>
  <r>
    <s v="CT2017"/>
    <s v="Sarah Scaife Foundation_Carnegie Council for Ethics in International Affairs19931000"/>
    <x v="2"/>
    <x v="662"/>
    <x v="27"/>
    <x v="8"/>
    <m/>
    <x v="2"/>
    <x v="2"/>
    <m/>
  </r>
  <r>
    <s v="CT2017"/>
    <s v="Sarah Scaife Foundation_Carnegie Mellon University199350000"/>
    <x v="2"/>
    <x v="59"/>
    <x v="7"/>
    <x v="8"/>
    <m/>
    <x v="1"/>
    <x v="2"/>
    <m/>
  </r>
  <r>
    <s v="CT2017"/>
    <s v="Sarah Scaife Foundation_Cato Institute199390000"/>
    <x v="2"/>
    <x v="619"/>
    <x v="93"/>
    <x v="8"/>
    <m/>
    <x v="0"/>
    <x v="0"/>
    <m/>
  </r>
  <r>
    <s v="CT2017"/>
    <s v="Sarah Scaife Foundation_Center for Neighborhood Enterprise199350000"/>
    <x v="2"/>
    <x v="68"/>
    <x v="7"/>
    <x v="8"/>
    <m/>
    <x v="2"/>
    <x v="0"/>
    <m/>
  </r>
  <r>
    <s v="CT2017"/>
    <s v="Sarah Scaife Foundation_Center for Security Policy1993100000"/>
    <x v="2"/>
    <x v="663"/>
    <x v="0"/>
    <x v="8"/>
    <m/>
    <x v="2"/>
    <x v="0"/>
    <m/>
  </r>
  <r>
    <s v="CT2017"/>
    <s v="Sarah Scaife Foundation_Center for Strategic and International Studies1993421000"/>
    <x v="2"/>
    <x v="236"/>
    <x v="315"/>
    <x v="8"/>
    <m/>
    <x v="2"/>
    <x v="0"/>
    <m/>
  </r>
  <r>
    <s v="CT2017"/>
    <s v="Sarah Scaife Foundation_Claremont McKenna College199339500"/>
    <x v="2"/>
    <x v="675"/>
    <x v="175"/>
    <x v="8"/>
    <m/>
    <x v="1"/>
    <x v="2"/>
    <m/>
  </r>
  <r>
    <s v="CT2017"/>
    <s v="Sarah Scaife Foundation_Commonwealth Foundation for Public Policy Alternatives199351000"/>
    <x v="2"/>
    <x v="61"/>
    <x v="316"/>
    <x v="8"/>
    <m/>
    <x v="2"/>
    <x v="0"/>
    <m/>
  </r>
  <r>
    <s v="CT2017"/>
    <s v="Sarah Scaife Foundation_Competitive Enterprise Institute199350000"/>
    <x v="2"/>
    <x v="569"/>
    <x v="7"/>
    <x v="8"/>
    <m/>
    <x v="0"/>
    <x v="0"/>
    <m/>
  </r>
  <r>
    <s v="CT2017"/>
    <s v="Sarah Scaife Foundation_David Horowitz Freedom Center1993300000"/>
    <x v="2"/>
    <x v="121"/>
    <x v="28"/>
    <x v="8"/>
    <m/>
    <x v="2"/>
    <x v="0"/>
    <m/>
  </r>
  <r>
    <s v="CT2017"/>
    <s v="Sarah Scaife Foundation_Duquesne University1993150000"/>
    <x v="2"/>
    <x v="7"/>
    <x v="23"/>
    <x v="8"/>
    <m/>
    <x v="1"/>
    <x v="2"/>
    <m/>
  </r>
  <r>
    <s v="CT2017"/>
    <s v="Sarah Scaife Foundation_Ethics and Public Policy Center1993100000"/>
    <x v="2"/>
    <x v="572"/>
    <x v="0"/>
    <x v="8"/>
    <m/>
    <x v="2"/>
    <x v="0"/>
    <m/>
  </r>
  <r>
    <s v="CT2017"/>
    <s v="Sarah Scaife Foundation_Federalist Society for Law and Public Policy Studies1993100000"/>
    <x v="2"/>
    <x v="574"/>
    <x v="0"/>
    <x v="8"/>
    <m/>
    <x v="2"/>
    <x v="0"/>
    <m/>
  </r>
  <r>
    <s v="CT2017"/>
    <s v="Sarah Scaife Foundation_Foreign Policy Research Institute199375000"/>
    <x v="2"/>
    <x v="636"/>
    <x v="8"/>
    <x v="8"/>
    <m/>
    <x v="2"/>
    <x v="0"/>
    <m/>
  </r>
  <r>
    <s v="CT2017"/>
    <s v="Sarah Scaife Foundation_Foundation for American Communications1993125000"/>
    <x v="2"/>
    <x v="575"/>
    <x v="46"/>
    <x v="8"/>
    <m/>
    <x v="2"/>
    <x v="0"/>
    <m/>
  </r>
  <r>
    <s v="CT2017"/>
    <s v="Sarah Scaife Foundation_Foundation for Cultural Review1993150000"/>
    <x v="2"/>
    <x v="576"/>
    <x v="23"/>
    <x v="8"/>
    <m/>
    <x v="1"/>
    <x v="2"/>
    <m/>
  </r>
  <r>
    <s v="CT2017"/>
    <s v="Sarah Scaife Foundation_Freedom House1993150000"/>
    <x v="2"/>
    <x v="621"/>
    <x v="23"/>
    <x v="8"/>
    <m/>
    <x v="2"/>
    <x v="0"/>
    <m/>
  </r>
  <r>
    <s v="CT2017"/>
    <s v="Sarah Scaife Foundation_Geneva College199330000"/>
    <x v="2"/>
    <x v="676"/>
    <x v="16"/>
    <x v="8"/>
    <m/>
    <x v="1"/>
    <x v="2"/>
    <m/>
  </r>
  <r>
    <s v="CT2017"/>
    <s v="Sarah Scaife Foundation_George C. Marshall Institute1993155000"/>
    <x v="2"/>
    <x v="112"/>
    <x v="264"/>
    <x v="8"/>
    <m/>
    <x v="0"/>
    <x v="0"/>
    <m/>
  </r>
  <r>
    <s v="CT2017"/>
    <s v="Sarah Scaife Foundation_George Mason University1993162000"/>
    <x v="2"/>
    <x v="579"/>
    <x v="317"/>
    <x v="8"/>
    <m/>
    <x v="0"/>
    <x v="0"/>
    <m/>
  </r>
  <r>
    <s v="CT2017"/>
    <s v="Sarah Scaife Foundation_George Mason University School of Law1993100000"/>
    <x v="2"/>
    <x v="654"/>
    <x v="0"/>
    <x v="8"/>
    <m/>
    <x v="0"/>
    <x v="0"/>
    <m/>
  </r>
  <r>
    <s v="CT2017"/>
    <s v="Sarah Scaife Foundation_George Washington University199350000"/>
    <x v="2"/>
    <x v="580"/>
    <x v="7"/>
    <x v="8"/>
    <m/>
    <x v="1"/>
    <x v="2"/>
    <m/>
  </r>
  <r>
    <s v="CT2017"/>
    <s v="Sarah Scaife Foundation_Greater Pittsburgh Office of Promotion199325000"/>
    <x v="2"/>
    <x v="684"/>
    <x v="6"/>
    <x v="8"/>
    <m/>
    <x v="1"/>
    <x v="1"/>
    <m/>
  </r>
  <r>
    <s v="CT2017"/>
    <s v="Sarah Scaife Foundation_Heartland Institute199350000"/>
    <x v="2"/>
    <x v="655"/>
    <x v="7"/>
    <x v="8"/>
    <m/>
    <x v="0"/>
    <x v="0"/>
    <m/>
  </r>
  <r>
    <s v="CT2017"/>
    <s v="Sarah Scaife Foundation_Hoover Institution on War Revolution and Peace1993100000"/>
    <x v="2"/>
    <x v="583"/>
    <x v="0"/>
    <x v="8"/>
    <m/>
    <x v="2"/>
    <x v="0"/>
    <m/>
  </r>
  <r>
    <s v="CT2017"/>
    <s v="Sarah Scaife Foundation_Hoover Institution on War Revolution and Peace1993350000"/>
    <x v="2"/>
    <x v="583"/>
    <x v="113"/>
    <x v="8"/>
    <m/>
    <x v="2"/>
    <x v="0"/>
    <m/>
  </r>
  <r>
    <s v="CT2017"/>
    <s v="Sarah Scaife Foundation_Hudson Institute199345000"/>
    <x v="2"/>
    <x v="677"/>
    <x v="54"/>
    <x v="8"/>
    <m/>
    <x v="2"/>
    <x v="0"/>
    <m/>
  </r>
  <r>
    <s v="CT2017"/>
    <s v="Sarah Scaife Foundation_Hudson Institute199383000"/>
    <x v="2"/>
    <x v="677"/>
    <x v="29"/>
    <x v="8"/>
    <m/>
    <x v="2"/>
    <x v="0"/>
    <m/>
  </r>
  <r>
    <s v="CT2017"/>
    <s v="Sarah Scaife Foundation_Institute for Contemporary Studies19935000"/>
    <x v="2"/>
    <x v="584"/>
    <x v="4"/>
    <x v="8"/>
    <m/>
    <x v="2"/>
    <x v="0"/>
    <m/>
  </r>
  <r>
    <s v="CT2017"/>
    <s v="Sarah Scaife Foundation_Institute for Contemporary Studies199375000"/>
    <x v="2"/>
    <x v="584"/>
    <x v="8"/>
    <x v="8"/>
    <m/>
    <x v="2"/>
    <x v="0"/>
    <m/>
  </r>
  <r>
    <s v="CT2017"/>
    <s v="Sarah Scaife Foundation_Institute For Foreign Policy Analysis1993370000"/>
    <x v="2"/>
    <x v="31"/>
    <x v="225"/>
    <x v="8"/>
    <m/>
    <x v="2"/>
    <x v="0"/>
    <m/>
  </r>
  <r>
    <s v="CT2017"/>
    <s v="Sarah Scaife Foundation_Institute for Humane Studies199340000"/>
    <x v="2"/>
    <x v="585"/>
    <x v="17"/>
    <x v="8"/>
    <m/>
    <x v="0"/>
    <x v="0"/>
    <m/>
  </r>
  <r>
    <s v="CT2017"/>
    <s v="Sarah Scaife Foundation_Institute for Justice199360000"/>
    <x v="2"/>
    <x v="681"/>
    <x v="1"/>
    <x v="8"/>
    <m/>
    <x v="2"/>
    <x v="0"/>
    <m/>
  </r>
  <r>
    <s v="CT2017"/>
    <s v="Sarah Scaife Foundation_Institute for Research on the Economics of Taxation199350000"/>
    <x v="2"/>
    <x v="587"/>
    <x v="7"/>
    <x v="8"/>
    <m/>
    <x v="2"/>
    <x v="0"/>
    <m/>
  </r>
  <r>
    <s v="CT2017"/>
    <s v="Sarah Scaife Foundation_Institute on Religion and Public Life1993100000"/>
    <x v="2"/>
    <x v="667"/>
    <x v="0"/>
    <x v="8"/>
    <m/>
    <x v="2"/>
    <x v="0"/>
    <m/>
  </r>
  <r>
    <s v="CT2017"/>
    <s v="Sarah Scaife Foundation_Intercollegiate Studies Institute1993200000"/>
    <x v="2"/>
    <x v="54"/>
    <x v="24"/>
    <x v="8"/>
    <m/>
    <x v="2"/>
    <x v="0"/>
    <m/>
  </r>
  <r>
    <s v="CT2017"/>
    <s v="Sarah Scaife Foundation_Jamestown Foundation199365000"/>
    <x v="2"/>
    <x v="640"/>
    <x v="41"/>
    <x v="8"/>
    <m/>
    <x v="2"/>
    <x v="0"/>
    <m/>
  </r>
  <r>
    <s v="CT2017"/>
    <s v="Sarah Scaife Foundation_Landmark Legal Foundation199350000"/>
    <x v="2"/>
    <x v="85"/>
    <x v="7"/>
    <x v="8"/>
    <m/>
    <x v="2"/>
    <x v="0"/>
    <m/>
  </r>
  <r>
    <s v="CT2017"/>
    <s v="Sarah Scaife Foundation_Ligonier Valley School District19937500"/>
    <x v="2"/>
    <x v="273"/>
    <x v="21"/>
    <x v="8"/>
    <m/>
    <x v="1"/>
    <x v="1"/>
    <m/>
  </r>
  <r>
    <s v="CT2017"/>
    <s v="Sarah Scaife Foundation_Manhattan Institute for Policy Research1993100000"/>
    <x v="2"/>
    <x v="592"/>
    <x v="0"/>
    <x v="8"/>
    <m/>
    <x v="2"/>
    <x v="0"/>
    <m/>
  </r>
  <r>
    <s v="CT2017"/>
    <s v="Sarah Scaife Foundation_Mid-America Institute for Public Policy Research199346000"/>
    <x v="2"/>
    <x v="594"/>
    <x v="318"/>
    <x v="8"/>
    <m/>
    <x v="1"/>
    <x v="2"/>
    <m/>
  </r>
  <r>
    <s v="CT2017"/>
    <s v="Sarah Scaife Foundation_Mineral Information Institute199325000"/>
    <x v="2"/>
    <x v="678"/>
    <x v="6"/>
    <x v="8"/>
    <m/>
    <x v="3"/>
    <x v="0"/>
    <m/>
  </r>
  <r>
    <s v="CT2017"/>
    <s v="Sarah Scaife Foundation_Missouri State University199385000"/>
    <x v="2"/>
    <x v="642"/>
    <x v="64"/>
    <x v="8"/>
    <m/>
    <x v="2"/>
    <x v="0"/>
    <m/>
  </r>
  <r>
    <s v="CT2017"/>
    <s v="Sarah Scaife Foundation_National Association of Scholars1993405000"/>
    <x v="2"/>
    <x v="643"/>
    <x v="154"/>
    <x v="8"/>
    <m/>
    <x v="2"/>
    <x v="0"/>
    <m/>
  </r>
  <r>
    <s v="CT2017"/>
    <s v="Sarah Scaife Foundation_National Bureau of Economic Research1993100000"/>
    <x v="2"/>
    <x v="668"/>
    <x v="0"/>
    <x v="8"/>
    <m/>
    <x v="2"/>
    <x v="0"/>
    <m/>
  </r>
  <r>
    <s v="CT2017"/>
    <s v="Sarah Scaife Foundation_National Flag Foundation19935000"/>
    <x v="2"/>
    <x v="221"/>
    <x v="4"/>
    <x v="8"/>
    <m/>
    <x v="1"/>
    <x v="2"/>
    <m/>
  </r>
  <r>
    <s v="CT2017"/>
    <s v="Sarah Scaife Foundation_National Gallery of Art19931125000"/>
    <x v="2"/>
    <x v="598"/>
    <x v="319"/>
    <x v="8"/>
    <m/>
    <x v="1"/>
    <x v="1"/>
    <m/>
  </r>
  <r>
    <s v="CT2017"/>
    <s v="Sarah Scaife Foundation_National Strategy Information Center1993200000"/>
    <x v="2"/>
    <x v="599"/>
    <x v="24"/>
    <x v="8"/>
    <m/>
    <x v="2"/>
    <x v="0"/>
    <m/>
  </r>
  <r>
    <s v="CT2017"/>
    <s v="Sarah Scaife Foundation_National Taxpayers Union Foundation199325000"/>
    <x v="2"/>
    <x v="679"/>
    <x v="6"/>
    <x v="8"/>
    <m/>
    <x v="2"/>
    <x v="0"/>
    <m/>
  </r>
  <r>
    <s v="CT2017"/>
    <s v="Sarah Scaife Foundation_New England Legal Foundation199350000"/>
    <x v="2"/>
    <x v="658"/>
    <x v="7"/>
    <x v="8"/>
    <m/>
    <x v="2"/>
    <x v="0"/>
    <m/>
  </r>
  <r>
    <s v="CT2017"/>
    <s v="Sarah Scaife Foundation_New York University199375000"/>
    <x v="2"/>
    <x v="393"/>
    <x v="8"/>
    <x v="8"/>
    <m/>
    <x v="1"/>
    <x v="2"/>
    <m/>
  </r>
  <r>
    <s v="CT2017"/>
    <s v="Sarah Scaife Foundation_Pacific Legal Foundation1993200000"/>
    <x v="2"/>
    <x v="601"/>
    <x v="24"/>
    <x v="8"/>
    <m/>
    <x v="2"/>
    <x v="0"/>
    <m/>
  </r>
  <r>
    <s v="CT2017"/>
    <s v="Sarah Scaife Foundation_Pacific Research Institute for Public Policy1993100000"/>
    <x v="2"/>
    <x v="602"/>
    <x v="0"/>
    <x v="8"/>
    <m/>
    <x v="2"/>
    <x v="0"/>
    <m/>
  </r>
  <r>
    <s v="CT2017"/>
    <s v="Sarah Scaife Foundation_Paul H. Nitze School of Advanced International Studies199375000"/>
    <x v="2"/>
    <x v="680"/>
    <x v="8"/>
    <x v="8"/>
    <m/>
    <x v="2"/>
    <x v="0"/>
    <m/>
  </r>
  <r>
    <s v="CT2017"/>
    <s v="Sarah Scaife Foundation_Pepperdine University1993250000"/>
    <x v="2"/>
    <x v="685"/>
    <x v="31"/>
    <x v="8"/>
    <m/>
    <x v="2"/>
    <x v="0"/>
    <m/>
  </r>
  <r>
    <s v="CT2017"/>
    <s v="Sarah Scaife Foundation_Property and Environment Research Center1993200000"/>
    <x v="2"/>
    <x v="603"/>
    <x v="24"/>
    <x v="8"/>
    <m/>
    <x v="2"/>
    <x v="0"/>
    <m/>
  </r>
  <r>
    <s v="CT2017"/>
    <s v="Sarah Scaife Foundation_Reason Foundation199375000"/>
    <x v="2"/>
    <x v="604"/>
    <x v="8"/>
    <x v="8"/>
    <m/>
    <x v="0"/>
    <x v="0"/>
    <m/>
  </r>
  <r>
    <s v="CT2017"/>
    <s v="Sarah Scaife Foundation_Shadow Financial Regulatory Committee199315000"/>
    <x v="2"/>
    <x v="671"/>
    <x v="13"/>
    <x v="8"/>
    <m/>
    <x v="3"/>
    <x v="0"/>
    <m/>
  </r>
  <r>
    <s v="CT2017"/>
    <s v="Sarah Scaife Foundation_Smith College199375000"/>
    <x v="2"/>
    <x v="607"/>
    <x v="8"/>
    <x v="8"/>
    <m/>
    <x v="1"/>
    <x v="2"/>
    <m/>
  </r>
  <r>
    <s v="CT2017"/>
    <s v="Sarah Scaife Foundation_Social Philosophy and Policy Foundation1993250000"/>
    <x v="2"/>
    <x v="626"/>
    <x v="31"/>
    <x v="8"/>
    <m/>
    <x v="1"/>
    <x v="2"/>
    <m/>
  </r>
  <r>
    <s v="CT2017"/>
    <s v="Sarah Scaife Foundation_Southeastern Legal Foundation199350000"/>
    <x v="2"/>
    <x v="647"/>
    <x v="7"/>
    <x v="8"/>
    <m/>
    <x v="2"/>
    <x v="0"/>
    <m/>
  </r>
  <r>
    <s v="CT2017"/>
    <s v="Sarah Scaife Foundation_The Fletcher School of Law and Diplomacy1993205000"/>
    <x v="2"/>
    <x v="609"/>
    <x v="290"/>
    <x v="8"/>
    <m/>
    <x v="2"/>
    <x v="2"/>
    <m/>
  </r>
  <r>
    <s v="CT2017"/>
    <s v="Sarah Scaife Foundation_The Heritage Foundation1993950000"/>
    <x v="2"/>
    <x v="212"/>
    <x v="320"/>
    <x v="8"/>
    <m/>
    <x v="0"/>
    <x v="0"/>
    <m/>
  </r>
  <r>
    <s v="CT2017"/>
    <s v="Sarah Scaife Foundation_The University of Chicago1993125000"/>
    <x v="2"/>
    <x v="610"/>
    <x v="46"/>
    <x v="8"/>
    <m/>
    <x v="1"/>
    <x v="2"/>
    <m/>
  </r>
  <r>
    <s v="CT2017"/>
    <s v="Sarah Scaife Foundation_The University of Chicago199350000"/>
    <x v="2"/>
    <x v="610"/>
    <x v="7"/>
    <x v="8"/>
    <m/>
    <x v="1"/>
    <x v="2"/>
    <m/>
  </r>
  <r>
    <s v="CT2017"/>
    <s v="Sarah Scaife Foundation_University of Pittsburgh199376000"/>
    <x v="2"/>
    <x v="151"/>
    <x v="127"/>
    <x v="8"/>
    <m/>
    <x v="1"/>
    <x v="2"/>
    <m/>
  </r>
  <r>
    <s v="CT2017"/>
    <s v="Sarah Scaife Foundation_University of Rochester199360000"/>
    <x v="2"/>
    <x v="613"/>
    <x v="1"/>
    <x v="8"/>
    <m/>
    <x v="1"/>
    <x v="2"/>
    <m/>
  </r>
  <r>
    <s v="CT2017"/>
    <s v="Sarah Scaife Foundation_University of South Carolina199350000"/>
    <x v="2"/>
    <x v="629"/>
    <x v="7"/>
    <x v="8"/>
    <m/>
    <x v="1"/>
    <x v="2"/>
    <m/>
  </r>
  <r>
    <s v="CT2017"/>
    <s v="Sarah Scaife Foundation_University of Virginia School of Law1993280000"/>
    <x v="2"/>
    <x v="616"/>
    <x v="321"/>
    <x v="8"/>
    <m/>
    <x v="1"/>
    <x v="2"/>
    <m/>
  </r>
  <r>
    <s v="CT2017"/>
    <s v="Sarah Scaife Foundation_World Affairs Council of Pittsburgh199365000"/>
    <x v="2"/>
    <x v="37"/>
    <x v="41"/>
    <x v="8"/>
    <m/>
    <x v="1"/>
    <x v="1"/>
    <m/>
  </r>
  <r>
    <s v="CT2017"/>
    <s v="Sarah Scaife Foundation_American Academy for Liberal Education199475000"/>
    <x v="2"/>
    <x v="683"/>
    <x v="8"/>
    <x v="9"/>
    <m/>
    <x v="1"/>
    <x v="1"/>
    <m/>
  </r>
  <r>
    <s v="CT2017"/>
    <s v="Sarah Scaife Foundation_American Bar Association1994130000"/>
    <x v="2"/>
    <x v="618"/>
    <x v="126"/>
    <x v="9"/>
    <m/>
    <x v="1"/>
    <x v="2"/>
    <m/>
  </r>
  <r>
    <s v="CT2017"/>
    <s v="Sarah Scaife Foundation_American Enterprise Institute for Public Policy Research199425000"/>
    <x v="2"/>
    <x v="651"/>
    <x v="6"/>
    <x v="9"/>
    <m/>
    <x v="0"/>
    <x v="0"/>
    <m/>
  </r>
  <r>
    <s v="CT2017"/>
    <s v="Sarah Scaife Foundation_American Enterprise Institute for Public Policy Research1994390000"/>
    <x v="2"/>
    <x v="651"/>
    <x v="322"/>
    <x v="9"/>
    <m/>
    <x v="0"/>
    <x v="0"/>
    <m/>
  </r>
  <r>
    <s v="CT2017"/>
    <s v="Sarah Scaife Foundation_American Spectator Foundation1994125000"/>
    <x v="2"/>
    <x v="559"/>
    <x v="46"/>
    <x v="9"/>
    <m/>
    <x v="4"/>
    <x v="0"/>
    <m/>
  </r>
  <r>
    <s v="CT2017"/>
    <s v="Sarah Scaife Foundation_American Spectator Foundation199460000"/>
    <x v="2"/>
    <x v="559"/>
    <x v="1"/>
    <x v="9"/>
    <m/>
    <x v="4"/>
    <x v="0"/>
    <m/>
  </r>
  <r>
    <s v="CT2017"/>
    <s v="Sarah Scaife Foundation_Atlantic Legal Foundation199425000"/>
    <x v="2"/>
    <x v="653"/>
    <x v="6"/>
    <x v="9"/>
    <m/>
    <x v="2"/>
    <x v="0"/>
    <m/>
  </r>
  <r>
    <s v="CT2017"/>
    <s v="Sarah Scaife Foundation_Boston University1994100000"/>
    <x v="2"/>
    <x v="563"/>
    <x v="0"/>
    <x v="9"/>
    <m/>
    <x v="1"/>
    <x v="2"/>
    <m/>
  </r>
  <r>
    <s v="CT2017"/>
    <s v="Sarah Scaife Foundation_Boston University199430000"/>
    <x v="2"/>
    <x v="563"/>
    <x v="16"/>
    <x v="9"/>
    <m/>
    <x v="1"/>
    <x v="2"/>
    <m/>
  </r>
  <r>
    <s v="CT2017"/>
    <s v="Sarah Scaife Foundation_California University of Pennsylvania1994230000"/>
    <x v="2"/>
    <x v="564"/>
    <x v="306"/>
    <x v="9"/>
    <m/>
    <x v="1"/>
    <x v="2"/>
    <m/>
  </r>
  <r>
    <s v="CT2017"/>
    <s v="Sarah Scaife Foundation_Capital Research Center1994275000"/>
    <x v="2"/>
    <x v="565"/>
    <x v="101"/>
    <x v="9"/>
    <m/>
    <x v="0"/>
    <x v="0"/>
    <m/>
  </r>
  <r>
    <s v="CT2017"/>
    <s v="Sarah Scaife Foundation_Carnegie Council for Ethics in International Affairs19941000"/>
    <x v="2"/>
    <x v="662"/>
    <x v="27"/>
    <x v="9"/>
    <m/>
    <x v="2"/>
    <x v="2"/>
    <m/>
  </r>
  <r>
    <s v="CT2017"/>
    <s v="Sarah Scaife Foundation_Carnegie Mellon University1994150000"/>
    <x v="2"/>
    <x v="59"/>
    <x v="23"/>
    <x v="9"/>
    <m/>
    <x v="1"/>
    <x v="2"/>
    <m/>
  </r>
  <r>
    <s v="CT2017"/>
    <s v="Sarah Scaife Foundation_Cato Institute1994135000"/>
    <x v="2"/>
    <x v="619"/>
    <x v="118"/>
    <x v="9"/>
    <m/>
    <x v="0"/>
    <x v="0"/>
    <m/>
  </r>
  <r>
    <s v="CT2017"/>
    <s v="Sarah Scaife Foundation_Center for Security Policy1994125000"/>
    <x v="2"/>
    <x v="663"/>
    <x v="46"/>
    <x v="9"/>
    <m/>
    <x v="2"/>
    <x v="0"/>
    <m/>
  </r>
  <r>
    <s v="CT2017"/>
    <s v="Sarah Scaife Foundation_Center for Strategic and International Studies1994470000"/>
    <x v="2"/>
    <x v="236"/>
    <x v="185"/>
    <x v="9"/>
    <m/>
    <x v="2"/>
    <x v="0"/>
    <m/>
  </r>
  <r>
    <s v="CT2017"/>
    <s v="Sarah Scaife Foundation_Clare Boothe Luce Policy Institute199425000"/>
    <x v="2"/>
    <x v="686"/>
    <x v="6"/>
    <x v="9"/>
    <m/>
    <x v="1"/>
    <x v="0"/>
    <m/>
  </r>
  <r>
    <s v="CT2017"/>
    <s v="Sarah Scaife Foundation_Commonwealth Foundation for Public Policy Alternatives199451000"/>
    <x v="2"/>
    <x v="61"/>
    <x v="316"/>
    <x v="9"/>
    <m/>
    <x v="2"/>
    <x v="0"/>
    <m/>
  </r>
  <r>
    <s v="CT2017"/>
    <s v="Sarah Scaife Foundation_Competitive Enterprise Institute199425000"/>
    <x v="2"/>
    <x v="569"/>
    <x v="6"/>
    <x v="9"/>
    <m/>
    <x v="0"/>
    <x v="0"/>
    <m/>
  </r>
  <r>
    <s v="CT2017"/>
    <s v="Sarah Scaife Foundation_Competitive Enterprise Institute199435000"/>
    <x v="2"/>
    <x v="569"/>
    <x v="36"/>
    <x v="9"/>
    <m/>
    <x v="0"/>
    <x v="0"/>
    <m/>
  </r>
  <r>
    <s v="CT2017"/>
    <s v="Sarah Scaife Foundation_Corporation for Educational Radio and Television199450000"/>
    <x v="2"/>
    <x v="664"/>
    <x v="7"/>
    <x v="9"/>
    <m/>
    <x v="2"/>
    <x v="2"/>
    <m/>
  </r>
  <r>
    <s v="CT2017"/>
    <s v="Sarah Scaife Foundation_David Horowitz Freedom Center1994500000"/>
    <x v="2"/>
    <x v="121"/>
    <x v="45"/>
    <x v="9"/>
    <m/>
    <x v="2"/>
    <x v="0"/>
    <m/>
  </r>
  <r>
    <s v="CT2017"/>
    <s v="Sarah Scaife Foundation_Duquesne University1994150000"/>
    <x v="2"/>
    <x v="7"/>
    <x v="23"/>
    <x v="9"/>
    <m/>
    <x v="1"/>
    <x v="2"/>
    <m/>
  </r>
  <r>
    <s v="CT2017"/>
    <s v="Sarah Scaife Foundation_Ethics and Public Policy Center1994200000"/>
    <x v="2"/>
    <x v="572"/>
    <x v="24"/>
    <x v="9"/>
    <m/>
    <x v="2"/>
    <x v="0"/>
    <m/>
  </r>
  <r>
    <s v="CT2017"/>
    <s v="Sarah Scaife Foundation_Federalist Society for Law and Public Policy Studies199475000"/>
    <x v="2"/>
    <x v="574"/>
    <x v="8"/>
    <x v="9"/>
    <m/>
    <x v="2"/>
    <x v="0"/>
    <m/>
  </r>
  <r>
    <s v="CT2017"/>
    <s v="Sarah Scaife Foundation_Foreign Policy Research Institute199475000"/>
    <x v="2"/>
    <x v="636"/>
    <x v="8"/>
    <x v="9"/>
    <m/>
    <x v="2"/>
    <x v="0"/>
    <m/>
  </r>
  <r>
    <s v="CT2017"/>
    <s v="Sarah Scaife Foundation_Foundation for American Communications199450000"/>
    <x v="2"/>
    <x v="575"/>
    <x v="7"/>
    <x v="9"/>
    <m/>
    <x v="2"/>
    <x v="0"/>
    <m/>
  </r>
  <r>
    <s v="CT2017"/>
    <s v="Sarah Scaife Foundation_Foundation for Cultural Review1994150000"/>
    <x v="2"/>
    <x v="576"/>
    <x v="23"/>
    <x v="9"/>
    <m/>
    <x v="1"/>
    <x v="2"/>
    <m/>
  </r>
  <r>
    <s v="CT2017"/>
    <s v="Sarah Scaife Foundation_Freedom House199475000"/>
    <x v="2"/>
    <x v="621"/>
    <x v="8"/>
    <x v="9"/>
    <m/>
    <x v="2"/>
    <x v="0"/>
    <m/>
  </r>
  <r>
    <s v="CT2017"/>
    <s v="Sarah Scaife Foundation_George C. Marshall Institute1994130000"/>
    <x v="2"/>
    <x v="112"/>
    <x v="126"/>
    <x v="9"/>
    <m/>
    <x v="0"/>
    <x v="0"/>
    <m/>
  </r>
  <r>
    <s v="CT2017"/>
    <s v="Sarah Scaife Foundation_George Mason University1994100000"/>
    <x v="2"/>
    <x v="579"/>
    <x v="0"/>
    <x v="9"/>
    <m/>
    <x v="0"/>
    <x v="0"/>
    <m/>
  </r>
  <r>
    <s v="CT2017"/>
    <s v="Sarah Scaife Foundation_George Mason University199425000"/>
    <x v="2"/>
    <x v="579"/>
    <x v="6"/>
    <x v="9"/>
    <m/>
    <x v="0"/>
    <x v="0"/>
    <m/>
  </r>
  <r>
    <s v="CT2017"/>
    <s v="Sarah Scaife Foundation_George Mason University School of Law1994100000"/>
    <x v="2"/>
    <x v="654"/>
    <x v="0"/>
    <x v="9"/>
    <m/>
    <x v="0"/>
    <x v="0"/>
    <m/>
  </r>
  <r>
    <s v="CT2017"/>
    <s v="Sarah Scaife Foundation_Goodwill Industries of Pittsburgh1994100000"/>
    <x v="2"/>
    <x v="12"/>
    <x v="0"/>
    <x v="9"/>
    <m/>
    <x v="1"/>
    <x v="1"/>
    <m/>
  </r>
  <r>
    <s v="CT2017"/>
    <s v="Sarah Scaife Foundation_Hoover Institution on War Revolution and Peace1994200000"/>
    <x v="2"/>
    <x v="583"/>
    <x v="24"/>
    <x v="9"/>
    <m/>
    <x v="2"/>
    <x v="0"/>
    <m/>
  </r>
  <r>
    <s v="CT2017"/>
    <s v="Sarah Scaife Foundation_Hoover Institution on War Revolution and Peace199460000"/>
    <x v="2"/>
    <x v="583"/>
    <x v="1"/>
    <x v="9"/>
    <m/>
    <x v="2"/>
    <x v="0"/>
    <m/>
  </r>
  <r>
    <s v="CT2017"/>
    <s v="Sarah Scaife Foundation_Hudson Institute199420000"/>
    <x v="2"/>
    <x v="677"/>
    <x v="15"/>
    <x v="9"/>
    <m/>
    <x v="2"/>
    <x v="0"/>
    <m/>
  </r>
  <r>
    <s v="CT2017"/>
    <s v="Sarah Scaife Foundation_Institute for Contemporary Studies199425000"/>
    <x v="2"/>
    <x v="584"/>
    <x v="6"/>
    <x v="9"/>
    <m/>
    <x v="2"/>
    <x v="0"/>
    <m/>
  </r>
  <r>
    <s v="CT2017"/>
    <s v="Sarah Scaife Foundation_Institute for Contemporary Studies199475000"/>
    <x v="2"/>
    <x v="584"/>
    <x v="8"/>
    <x v="9"/>
    <m/>
    <x v="2"/>
    <x v="0"/>
    <m/>
  </r>
  <r>
    <s v="CT2017"/>
    <s v="Sarah Scaife Foundation_Institute For Foreign Policy Analysis1994420000"/>
    <x v="2"/>
    <x v="31"/>
    <x v="323"/>
    <x v="9"/>
    <m/>
    <x v="2"/>
    <x v="0"/>
    <m/>
  </r>
  <r>
    <s v="CT2017"/>
    <s v="Sarah Scaife Foundation_Institute for Justice199460000"/>
    <x v="2"/>
    <x v="681"/>
    <x v="1"/>
    <x v="9"/>
    <m/>
    <x v="2"/>
    <x v="0"/>
    <m/>
  </r>
  <r>
    <s v="CT2017"/>
    <s v="Sarah Scaife Foundation_Institute for Research on the Economics of Taxation199470000"/>
    <x v="2"/>
    <x v="587"/>
    <x v="50"/>
    <x v="9"/>
    <m/>
    <x v="2"/>
    <x v="0"/>
    <m/>
  </r>
  <r>
    <s v="CT2017"/>
    <s v="Sarah Scaife Foundation_Institute on Religion and Democracy199450000"/>
    <x v="2"/>
    <x v="656"/>
    <x v="7"/>
    <x v="9"/>
    <m/>
    <x v="2"/>
    <x v="0"/>
    <m/>
  </r>
  <r>
    <s v="CT2017"/>
    <s v="Sarah Scaife Foundation_Institute on Religion and Public Life1994100000"/>
    <x v="2"/>
    <x v="667"/>
    <x v="0"/>
    <x v="9"/>
    <m/>
    <x v="2"/>
    <x v="0"/>
    <m/>
  </r>
  <r>
    <s v="CT2017"/>
    <s v="Sarah Scaife Foundation_Intercollegiate Studies Institute1994400000"/>
    <x v="2"/>
    <x v="54"/>
    <x v="65"/>
    <x v="9"/>
    <m/>
    <x v="2"/>
    <x v="0"/>
    <m/>
  </r>
  <r>
    <s v="CT2017"/>
    <s v="Sarah Scaife Foundation_Jamestown Foundation199465000"/>
    <x v="2"/>
    <x v="640"/>
    <x v="41"/>
    <x v="9"/>
    <m/>
    <x v="2"/>
    <x v="0"/>
    <m/>
  </r>
  <r>
    <s v="CT2017"/>
    <s v="Sarah Scaife Foundation_Landmark Legal Foundation199450000"/>
    <x v="2"/>
    <x v="85"/>
    <x v="7"/>
    <x v="9"/>
    <m/>
    <x v="2"/>
    <x v="0"/>
    <m/>
  </r>
  <r>
    <s v="CT2017"/>
    <s v="Sarah Scaife Foundation_Ligonier Valley School District19947500"/>
    <x v="2"/>
    <x v="273"/>
    <x v="21"/>
    <x v="9"/>
    <m/>
    <x v="1"/>
    <x v="1"/>
    <m/>
  </r>
  <r>
    <s v="CT2017"/>
    <s v="Sarah Scaife Foundation_Manhattan Institute for Policy Research1994175000"/>
    <x v="2"/>
    <x v="592"/>
    <x v="172"/>
    <x v="9"/>
    <m/>
    <x v="2"/>
    <x v="0"/>
    <m/>
  </r>
  <r>
    <s v="CT2017"/>
    <s v="Sarah Scaife Foundation_Mineral Information Institute199425000"/>
    <x v="2"/>
    <x v="678"/>
    <x v="6"/>
    <x v="9"/>
    <m/>
    <x v="3"/>
    <x v="0"/>
    <m/>
  </r>
  <r>
    <s v="CT2017"/>
    <s v="Sarah Scaife Foundation_Missouri State University199491000"/>
    <x v="2"/>
    <x v="642"/>
    <x v="324"/>
    <x v="9"/>
    <m/>
    <x v="2"/>
    <x v="0"/>
    <m/>
  </r>
  <r>
    <s v="CT2017"/>
    <s v="Sarah Scaife Foundation_National Association of Scholars1994300000"/>
    <x v="2"/>
    <x v="643"/>
    <x v="28"/>
    <x v="9"/>
    <m/>
    <x v="2"/>
    <x v="0"/>
    <m/>
  </r>
  <r>
    <s v="CT2017"/>
    <s v="Sarah Scaife Foundation_National Gallery of Art19941125000"/>
    <x v="2"/>
    <x v="598"/>
    <x v="319"/>
    <x v="9"/>
    <m/>
    <x v="1"/>
    <x v="1"/>
    <m/>
  </r>
  <r>
    <s v="CT2017"/>
    <s v="Sarah Scaife Foundation_National Taxpayers Union Foundation1994100000"/>
    <x v="2"/>
    <x v="679"/>
    <x v="0"/>
    <x v="9"/>
    <m/>
    <x v="2"/>
    <x v="0"/>
    <m/>
  </r>
  <r>
    <s v="CT2017"/>
    <s v="Sarah Scaife Foundation_New Citizenship Project199475000"/>
    <x v="2"/>
    <x v="687"/>
    <x v="8"/>
    <x v="9"/>
    <m/>
    <x v="2"/>
    <x v="0"/>
    <m/>
  </r>
  <r>
    <s v="CT2017"/>
    <s v="Sarah Scaife Foundation_New England Legal Foundation199450000"/>
    <x v="2"/>
    <x v="658"/>
    <x v="7"/>
    <x v="9"/>
    <m/>
    <x v="2"/>
    <x v="0"/>
    <m/>
  </r>
  <r>
    <s v="CT2017"/>
    <s v="Sarah Scaife Foundation_New York University199475000"/>
    <x v="2"/>
    <x v="393"/>
    <x v="8"/>
    <x v="9"/>
    <m/>
    <x v="1"/>
    <x v="2"/>
    <m/>
  </r>
  <r>
    <s v="CT2017"/>
    <s v="Sarah Scaife Foundation_Pacific Legal Foundation199475000"/>
    <x v="2"/>
    <x v="601"/>
    <x v="8"/>
    <x v="9"/>
    <m/>
    <x v="2"/>
    <x v="0"/>
    <m/>
  </r>
  <r>
    <s v="CT2017"/>
    <s v="Sarah Scaife Foundation_Pacific Research Institute for Public Policy1994150000"/>
    <x v="2"/>
    <x v="602"/>
    <x v="23"/>
    <x v="9"/>
    <m/>
    <x v="2"/>
    <x v="0"/>
    <m/>
  </r>
  <r>
    <s v="CT2017"/>
    <s v="Sarah Scaife Foundation_Philanthropy Roundtable199425000"/>
    <x v="2"/>
    <x v="80"/>
    <x v="6"/>
    <x v="9"/>
    <m/>
    <x v="2"/>
    <x v="0"/>
    <m/>
  </r>
  <r>
    <s v="CT2017"/>
    <s v="Sarah Scaife Foundation_Pittsburgh Downtown Partnership199425000"/>
    <x v="2"/>
    <x v="540"/>
    <x v="6"/>
    <x v="9"/>
    <m/>
    <x v="1"/>
    <x v="1"/>
    <m/>
  </r>
  <r>
    <s v="CT2017"/>
    <s v="Sarah Scaife Foundation_Property and Environment Research Center1994150000"/>
    <x v="2"/>
    <x v="603"/>
    <x v="23"/>
    <x v="9"/>
    <m/>
    <x v="2"/>
    <x v="0"/>
    <m/>
  </r>
  <r>
    <s v="CT2017"/>
    <s v="Sarah Scaife Foundation_Reason Foundation199475000"/>
    <x v="2"/>
    <x v="604"/>
    <x v="8"/>
    <x v="9"/>
    <m/>
    <x v="0"/>
    <x v="0"/>
    <m/>
  </r>
  <r>
    <s v="CT2017"/>
    <s v="Sarah Scaife Foundation_Safe Streets Alliance199475000"/>
    <x v="2"/>
    <x v="682"/>
    <x v="8"/>
    <x v="9"/>
    <m/>
    <x v="1"/>
    <x v="1"/>
    <m/>
  </r>
  <r>
    <s v="CT2017"/>
    <s v="Sarah Scaife Foundation_Smith College199475000"/>
    <x v="2"/>
    <x v="607"/>
    <x v="8"/>
    <x v="9"/>
    <m/>
    <x v="1"/>
    <x v="2"/>
    <m/>
  </r>
  <r>
    <s v="CT2017"/>
    <s v="Sarah Scaife Foundation_Social Philosophy and Policy Foundation1994100000"/>
    <x v="2"/>
    <x v="626"/>
    <x v="0"/>
    <x v="9"/>
    <m/>
    <x v="1"/>
    <x v="2"/>
    <m/>
  </r>
  <r>
    <s v="CT2017"/>
    <s v="Sarah Scaife Foundation_Social Philosophy and Policy Foundation1994250000"/>
    <x v="2"/>
    <x v="626"/>
    <x v="31"/>
    <x v="9"/>
    <m/>
    <x v="1"/>
    <x v="2"/>
    <m/>
  </r>
  <r>
    <s v="CT2017"/>
    <s v="Sarah Scaife Foundation_Southeastern Legal Foundation199450000"/>
    <x v="2"/>
    <x v="647"/>
    <x v="7"/>
    <x v="9"/>
    <m/>
    <x v="2"/>
    <x v="0"/>
    <m/>
  </r>
  <r>
    <s v="CT2017"/>
    <s v="Sarah Scaife Foundation_The Claremont Institute199475000"/>
    <x v="2"/>
    <x v="688"/>
    <x v="8"/>
    <x v="9"/>
    <m/>
    <x v="2"/>
    <x v="0"/>
    <m/>
  </r>
  <r>
    <s v="CT2017"/>
    <s v="Sarah Scaife Foundation_The Fletcher School of Law and Diplomacy1994245000"/>
    <x v="2"/>
    <x v="609"/>
    <x v="282"/>
    <x v="9"/>
    <m/>
    <x v="2"/>
    <x v="2"/>
    <m/>
  </r>
  <r>
    <s v="CT2017"/>
    <s v="Sarah Scaife Foundation_The Heritage Foundation1994600000"/>
    <x v="2"/>
    <x v="212"/>
    <x v="32"/>
    <x v="9"/>
    <m/>
    <x v="0"/>
    <x v="0"/>
    <m/>
  </r>
  <r>
    <s v="CT2017"/>
    <s v="Sarah Scaife Foundation_The University of Chicago1994125000"/>
    <x v="2"/>
    <x v="610"/>
    <x v="46"/>
    <x v="9"/>
    <m/>
    <x v="1"/>
    <x v="2"/>
    <m/>
  </r>
  <r>
    <s v="CT2017"/>
    <s v="Sarah Scaife Foundation_The University of Chicago199425000"/>
    <x v="2"/>
    <x v="610"/>
    <x v="6"/>
    <x v="9"/>
    <m/>
    <x v="1"/>
    <x v="2"/>
    <m/>
  </r>
  <r>
    <s v="CT2017"/>
    <s v="Sarah Scaife Foundation_The University of Chicago199490000"/>
    <x v="2"/>
    <x v="610"/>
    <x v="93"/>
    <x v="9"/>
    <m/>
    <x v="1"/>
    <x v="2"/>
    <m/>
  </r>
  <r>
    <s v="CT2017"/>
    <s v="Sarah Scaife Foundation_University of California Berkeley199410000"/>
    <x v="2"/>
    <x v="612"/>
    <x v="10"/>
    <x v="9"/>
    <m/>
    <x v="1"/>
    <x v="2"/>
    <m/>
  </r>
  <r>
    <s v="CT2017"/>
    <s v="Sarah Scaife Foundation_University of Rochester199430000"/>
    <x v="2"/>
    <x v="613"/>
    <x v="16"/>
    <x v="9"/>
    <m/>
    <x v="1"/>
    <x v="2"/>
    <m/>
  </r>
  <r>
    <s v="CT2017"/>
    <s v="Sarah Scaife Foundation_University of South Carolina199450000"/>
    <x v="2"/>
    <x v="629"/>
    <x v="7"/>
    <x v="9"/>
    <m/>
    <x v="1"/>
    <x v="2"/>
    <m/>
  </r>
  <r>
    <s v="CT2017"/>
    <s v="Sarah Scaife Foundation_University of Virginia School of Law1994250000"/>
    <x v="2"/>
    <x v="616"/>
    <x v="31"/>
    <x v="9"/>
    <m/>
    <x v="1"/>
    <x v="2"/>
    <m/>
  </r>
  <r>
    <s v="CT2017"/>
    <s v="Sarah Scaife Foundation_World Affairs Council of Pittsburgh199472500"/>
    <x v="2"/>
    <x v="37"/>
    <x v="325"/>
    <x v="9"/>
    <m/>
    <x v="1"/>
    <x v="1"/>
    <m/>
  </r>
  <r>
    <s v="CT2017"/>
    <s v="Sarah Scaife Foundation_American Academy for Liberal Education199575000"/>
    <x v="2"/>
    <x v="683"/>
    <x v="8"/>
    <x v="10"/>
    <m/>
    <x v="1"/>
    <x v="1"/>
    <m/>
  </r>
  <r>
    <s v="CT2017"/>
    <s v="Sarah Scaife Foundation_American Bar Association1995130000"/>
    <x v="2"/>
    <x v="618"/>
    <x v="126"/>
    <x v="10"/>
    <m/>
    <x v="1"/>
    <x v="2"/>
    <m/>
  </r>
  <r>
    <s v="CT2017"/>
    <s v="Sarah Scaife Foundation_American Enterprise Institute for Public Policy Research1995350000"/>
    <x v="2"/>
    <x v="651"/>
    <x v="113"/>
    <x v="10"/>
    <m/>
    <x v="0"/>
    <x v="0"/>
    <m/>
  </r>
  <r>
    <s v="CT2017"/>
    <s v="Sarah Scaife Foundation_American Enterprise Institute for Public Policy Research199540000"/>
    <x v="2"/>
    <x v="651"/>
    <x v="17"/>
    <x v="10"/>
    <m/>
    <x v="0"/>
    <x v="0"/>
    <m/>
  </r>
  <r>
    <s v="CT2017"/>
    <s v="Sarah Scaife Foundation_American Enterprise Institute for Public Policy Research199575000"/>
    <x v="2"/>
    <x v="651"/>
    <x v="8"/>
    <x v="10"/>
    <m/>
    <x v="0"/>
    <x v="0"/>
    <m/>
  </r>
  <r>
    <s v="CT2017"/>
    <s v="Sarah Scaife Foundation_American Spectator Foundation1995100000"/>
    <x v="2"/>
    <x v="559"/>
    <x v="0"/>
    <x v="10"/>
    <m/>
    <x v="4"/>
    <x v="0"/>
    <m/>
  </r>
  <r>
    <s v="CT2017"/>
    <s v="Sarah Scaife Foundation_American Spectator Foundation1995250000"/>
    <x v="2"/>
    <x v="559"/>
    <x v="31"/>
    <x v="10"/>
    <m/>
    <x v="4"/>
    <x v="0"/>
    <m/>
  </r>
  <r>
    <s v="CT2017"/>
    <s v="Sarah Scaife Foundation_Atlantic Legal Foundation199575000"/>
    <x v="2"/>
    <x v="653"/>
    <x v="8"/>
    <x v="10"/>
    <m/>
    <x v="2"/>
    <x v="0"/>
    <m/>
  </r>
  <r>
    <s v="CT2017"/>
    <s v="Sarah Scaife Foundation_Boston University1995100000"/>
    <x v="2"/>
    <x v="563"/>
    <x v="0"/>
    <x v="10"/>
    <m/>
    <x v="1"/>
    <x v="2"/>
    <m/>
  </r>
  <r>
    <s v="CT2017"/>
    <s v="Sarah Scaife Foundation_Boston University199590000"/>
    <x v="2"/>
    <x v="563"/>
    <x v="93"/>
    <x v="10"/>
    <m/>
    <x v="1"/>
    <x v="2"/>
    <m/>
  </r>
  <r>
    <s v="CT2017"/>
    <s v="Sarah Scaife Foundation_California University of Pennsylvania1995175000"/>
    <x v="2"/>
    <x v="564"/>
    <x v="172"/>
    <x v="10"/>
    <m/>
    <x v="1"/>
    <x v="2"/>
    <m/>
  </r>
  <r>
    <s v="CT2017"/>
    <s v="Sarah Scaife Foundation_Capital Research Center1995250000"/>
    <x v="2"/>
    <x v="565"/>
    <x v="31"/>
    <x v="10"/>
    <m/>
    <x v="0"/>
    <x v="0"/>
    <m/>
  </r>
  <r>
    <s v="CT2017"/>
    <s v="Sarah Scaife Foundation_Carnegie Mellon University1995175000"/>
    <x v="2"/>
    <x v="59"/>
    <x v="172"/>
    <x v="10"/>
    <m/>
    <x v="1"/>
    <x v="2"/>
    <m/>
  </r>
  <r>
    <s v="CT2017"/>
    <s v="Sarah Scaife Foundation_Cato Institute1995100000"/>
    <x v="2"/>
    <x v="619"/>
    <x v="0"/>
    <x v="10"/>
    <m/>
    <x v="0"/>
    <x v="0"/>
    <m/>
  </r>
  <r>
    <s v="CT2017"/>
    <s v="Sarah Scaife Foundation_Center for Equal Opportunity199575000"/>
    <x v="2"/>
    <x v="246"/>
    <x v="8"/>
    <x v="10"/>
    <m/>
    <x v="2"/>
    <x v="0"/>
    <m/>
  </r>
  <r>
    <s v="CT2017"/>
    <s v="Sarah Scaife Foundation_Center for Media and Public Affairs199525000"/>
    <x v="2"/>
    <x v="674"/>
    <x v="6"/>
    <x v="10"/>
    <m/>
    <x v="2"/>
    <x v="0"/>
    <m/>
  </r>
  <r>
    <s v="CT2017"/>
    <s v="Sarah Scaife Foundation_Center for Security Policy1995146000"/>
    <x v="2"/>
    <x v="663"/>
    <x v="196"/>
    <x v="10"/>
    <m/>
    <x v="2"/>
    <x v="0"/>
    <m/>
  </r>
  <r>
    <s v="CT2017"/>
    <s v="Sarah Scaife Foundation_Center for Strategic and International Studies1995485000"/>
    <x v="2"/>
    <x v="236"/>
    <x v="326"/>
    <x v="10"/>
    <m/>
    <x v="2"/>
    <x v="0"/>
    <m/>
  </r>
  <r>
    <s v="CT2017"/>
    <s v="Sarah Scaife Foundation_Clare Boothe Luce Policy Institute199525000"/>
    <x v="2"/>
    <x v="686"/>
    <x v="6"/>
    <x v="10"/>
    <m/>
    <x v="1"/>
    <x v="0"/>
    <m/>
  </r>
  <r>
    <s v="CT2017"/>
    <s v="Sarah Scaife Foundation_Collegiate Network199575000"/>
    <x v="2"/>
    <x v="689"/>
    <x v="8"/>
    <x v="10"/>
    <m/>
    <x v="2"/>
    <x v="0"/>
    <m/>
  </r>
  <r>
    <s v="CT2017"/>
    <s v="Sarah Scaife Foundation_Commonwealth Foundation for Public Policy Alternatives1995100000"/>
    <x v="2"/>
    <x v="61"/>
    <x v="0"/>
    <x v="10"/>
    <m/>
    <x v="2"/>
    <x v="0"/>
    <m/>
  </r>
  <r>
    <s v="CT2017"/>
    <s v="Sarah Scaife Foundation_Commonwealth Foundation for Public Policy Alternatives199515000"/>
    <x v="2"/>
    <x v="61"/>
    <x v="13"/>
    <x v="10"/>
    <m/>
    <x v="2"/>
    <x v="0"/>
    <m/>
  </r>
  <r>
    <s v="CT2017"/>
    <s v="Sarah Scaife Foundation_Competitive Enterprise Institute199575000"/>
    <x v="2"/>
    <x v="569"/>
    <x v="8"/>
    <x v="10"/>
    <m/>
    <x v="0"/>
    <x v="0"/>
    <m/>
  </r>
  <r>
    <s v="CT2017"/>
    <s v="Sarah Scaife Foundation_David Horowitz Freedom Center199550000"/>
    <x v="2"/>
    <x v="121"/>
    <x v="7"/>
    <x v="10"/>
    <m/>
    <x v="2"/>
    <x v="0"/>
    <m/>
  </r>
  <r>
    <s v="CT2017"/>
    <s v="Sarah Scaife Foundation_David Horowitz Freedom Center1995500000"/>
    <x v="2"/>
    <x v="121"/>
    <x v="45"/>
    <x v="10"/>
    <m/>
    <x v="2"/>
    <x v="0"/>
    <m/>
  </r>
  <r>
    <s v="CT2017"/>
    <s v="Sarah Scaife Foundation_Duquesne University1995160000"/>
    <x v="2"/>
    <x v="7"/>
    <x v="57"/>
    <x v="10"/>
    <m/>
    <x v="1"/>
    <x v="2"/>
    <m/>
  </r>
  <r>
    <s v="CT2017"/>
    <s v="Sarah Scaife Foundation_Ethics and Public Policy Center1995100000"/>
    <x v="2"/>
    <x v="572"/>
    <x v="0"/>
    <x v="10"/>
    <m/>
    <x v="2"/>
    <x v="0"/>
    <m/>
  </r>
  <r>
    <s v="CT2017"/>
    <s v="Sarah Scaife Foundation_Federalist Society for Law and Public Policy Studies1995125000"/>
    <x v="2"/>
    <x v="574"/>
    <x v="46"/>
    <x v="10"/>
    <m/>
    <x v="2"/>
    <x v="0"/>
    <m/>
  </r>
  <r>
    <s v="CT2017"/>
    <s v="Sarah Scaife Foundation_Foreign Policy Research Institute199560000"/>
    <x v="2"/>
    <x v="636"/>
    <x v="1"/>
    <x v="10"/>
    <m/>
    <x v="2"/>
    <x v="0"/>
    <m/>
  </r>
  <r>
    <s v="CT2017"/>
    <s v="Sarah Scaife Foundation_Foundation for Cultural Review1995150000"/>
    <x v="2"/>
    <x v="576"/>
    <x v="23"/>
    <x v="10"/>
    <m/>
    <x v="1"/>
    <x v="2"/>
    <m/>
  </r>
  <r>
    <s v="CT2017"/>
    <s v="Sarah Scaife Foundation_Freedom House199550000"/>
    <x v="2"/>
    <x v="621"/>
    <x v="7"/>
    <x v="10"/>
    <m/>
    <x v="2"/>
    <x v="0"/>
    <m/>
  </r>
  <r>
    <s v="CT2017"/>
    <s v="Sarah Scaife Foundation_Freedom House199575000"/>
    <x v="2"/>
    <x v="621"/>
    <x v="8"/>
    <x v="10"/>
    <m/>
    <x v="2"/>
    <x v="0"/>
    <m/>
  </r>
  <r>
    <s v="CT2017"/>
    <s v="Sarah Scaife Foundation_Gateway Rehabilitation Center (PA)1995100000"/>
    <x v="2"/>
    <x v="578"/>
    <x v="0"/>
    <x v="10"/>
    <m/>
    <x v="1"/>
    <x v="1"/>
    <m/>
  </r>
  <r>
    <s v="CT2017"/>
    <s v="Sarah Scaife Foundation_George C. Marshall Institute1995130000"/>
    <x v="2"/>
    <x v="112"/>
    <x v="126"/>
    <x v="10"/>
    <m/>
    <x v="0"/>
    <x v="0"/>
    <m/>
  </r>
  <r>
    <s v="CT2017"/>
    <s v="Sarah Scaife Foundation_George Mason University1995134000"/>
    <x v="2"/>
    <x v="579"/>
    <x v="327"/>
    <x v="10"/>
    <m/>
    <x v="0"/>
    <x v="0"/>
    <m/>
  </r>
  <r>
    <s v="CT2017"/>
    <s v="Sarah Scaife Foundation_George Mason University199525000"/>
    <x v="2"/>
    <x v="579"/>
    <x v="6"/>
    <x v="10"/>
    <m/>
    <x v="0"/>
    <x v="0"/>
    <m/>
  </r>
  <r>
    <s v="CT2017"/>
    <s v="Sarah Scaife Foundation_George Mason University School of Law1995125000"/>
    <x v="2"/>
    <x v="654"/>
    <x v="46"/>
    <x v="10"/>
    <m/>
    <x v="0"/>
    <x v="0"/>
    <m/>
  </r>
  <r>
    <s v="CT2017"/>
    <s v="Sarah Scaife Foundation_Goodwill Industries of Pittsburgh1995100000"/>
    <x v="2"/>
    <x v="12"/>
    <x v="0"/>
    <x v="10"/>
    <m/>
    <x v="1"/>
    <x v="1"/>
    <m/>
  </r>
  <r>
    <s v="CT2017"/>
    <s v="Sarah Scaife Foundation_Heartland Institute199525000"/>
    <x v="2"/>
    <x v="655"/>
    <x v="6"/>
    <x v="10"/>
    <m/>
    <x v="0"/>
    <x v="0"/>
    <m/>
  </r>
  <r>
    <s v="CT2017"/>
    <s v="Sarah Scaife Foundation_Hoover Institution on War Revolution and Peace1995500000"/>
    <x v="2"/>
    <x v="583"/>
    <x v="45"/>
    <x v="10"/>
    <m/>
    <x v="2"/>
    <x v="0"/>
    <m/>
  </r>
  <r>
    <s v="CT2017"/>
    <s v="Sarah Scaife Foundation_Hoover Institution on War Revolution and Peace199560000"/>
    <x v="2"/>
    <x v="583"/>
    <x v="1"/>
    <x v="10"/>
    <m/>
    <x v="2"/>
    <x v="0"/>
    <m/>
  </r>
  <r>
    <s v="CT2017"/>
    <s v="Sarah Scaife Foundation_Hudson Institute199550000"/>
    <x v="2"/>
    <x v="677"/>
    <x v="7"/>
    <x v="10"/>
    <m/>
    <x v="2"/>
    <x v="0"/>
    <m/>
  </r>
  <r>
    <s v="CT2017"/>
    <s v="Sarah Scaife Foundation_Hudson Institute199560000"/>
    <x v="2"/>
    <x v="677"/>
    <x v="1"/>
    <x v="10"/>
    <m/>
    <x v="2"/>
    <x v="0"/>
    <m/>
  </r>
  <r>
    <s v="CT2017"/>
    <s v="Sarah Scaife Foundation_Institute for Contemporary Studies1995100000"/>
    <x v="2"/>
    <x v="584"/>
    <x v="0"/>
    <x v="10"/>
    <m/>
    <x v="2"/>
    <x v="0"/>
    <m/>
  </r>
  <r>
    <s v="CT2017"/>
    <s v="Sarah Scaife Foundation_Institute For Foreign Policy Analysis1995370000"/>
    <x v="2"/>
    <x v="31"/>
    <x v="225"/>
    <x v="10"/>
    <m/>
    <x v="2"/>
    <x v="0"/>
    <m/>
  </r>
  <r>
    <s v="CT2017"/>
    <s v="Sarah Scaife Foundation_Institute for Justice199575000"/>
    <x v="2"/>
    <x v="681"/>
    <x v="8"/>
    <x v="10"/>
    <m/>
    <x v="2"/>
    <x v="0"/>
    <m/>
  </r>
  <r>
    <s v="CT2017"/>
    <s v="Sarah Scaife Foundation_Institute for Research on the Economics of Taxation1995140000"/>
    <x v="2"/>
    <x v="587"/>
    <x v="139"/>
    <x v="10"/>
    <m/>
    <x v="2"/>
    <x v="0"/>
    <m/>
  </r>
  <r>
    <s v="CT2017"/>
    <s v="Sarah Scaife Foundation_Institute on Religion and Democracy199575000"/>
    <x v="2"/>
    <x v="656"/>
    <x v="8"/>
    <x v="10"/>
    <m/>
    <x v="2"/>
    <x v="0"/>
    <m/>
  </r>
  <r>
    <s v="CT2017"/>
    <s v="Sarah Scaife Foundation_Institute on Religion and Public Life1995100000"/>
    <x v="2"/>
    <x v="667"/>
    <x v="0"/>
    <x v="10"/>
    <m/>
    <x v="2"/>
    <x v="0"/>
    <m/>
  </r>
  <r>
    <s v="CT2017"/>
    <s v="Sarah Scaife Foundation_Intercollegiate Studies Institute1995100000"/>
    <x v="2"/>
    <x v="54"/>
    <x v="0"/>
    <x v="10"/>
    <m/>
    <x v="2"/>
    <x v="0"/>
    <m/>
  </r>
  <r>
    <s v="CT2017"/>
    <s v="Sarah Scaife Foundation_Intercollegiate Studies Institute1995250000"/>
    <x v="2"/>
    <x v="54"/>
    <x v="31"/>
    <x v="10"/>
    <m/>
    <x v="2"/>
    <x v="0"/>
    <m/>
  </r>
  <r>
    <s v="CT2017"/>
    <s v="Sarah Scaife Foundation_Jamestown Foundation199565000"/>
    <x v="2"/>
    <x v="640"/>
    <x v="41"/>
    <x v="10"/>
    <m/>
    <x v="2"/>
    <x v="0"/>
    <m/>
  </r>
  <r>
    <s v="CT2017"/>
    <s v="Sarah Scaife Foundation_Landmark Legal Foundation1995150000"/>
    <x v="2"/>
    <x v="85"/>
    <x v="23"/>
    <x v="10"/>
    <m/>
    <x v="2"/>
    <x v="0"/>
    <m/>
  </r>
  <r>
    <s v="CT2017"/>
    <s v="Sarah Scaife Foundation_Ligonier Valley School District19957500"/>
    <x v="2"/>
    <x v="273"/>
    <x v="21"/>
    <x v="10"/>
    <m/>
    <x v="1"/>
    <x v="1"/>
    <m/>
  </r>
  <r>
    <s v="CT2017"/>
    <s v="Sarah Scaife Foundation_Manhattan Institute for Policy Research1995100000"/>
    <x v="2"/>
    <x v="592"/>
    <x v="0"/>
    <x v="10"/>
    <m/>
    <x v="2"/>
    <x v="0"/>
    <m/>
  </r>
  <r>
    <s v="CT2017"/>
    <s v="Sarah Scaife Foundation_Mineral Information Institute199525000"/>
    <x v="2"/>
    <x v="678"/>
    <x v="6"/>
    <x v="10"/>
    <m/>
    <x v="3"/>
    <x v="0"/>
    <m/>
  </r>
  <r>
    <s v="CT2017"/>
    <s v="Sarah Scaife Foundation_Missouri State University199591000"/>
    <x v="2"/>
    <x v="642"/>
    <x v="324"/>
    <x v="10"/>
    <m/>
    <x v="2"/>
    <x v="0"/>
    <m/>
  </r>
  <r>
    <s v="CT2017"/>
    <s v="Sarah Scaife Foundation_National Association of Scholars1995300000"/>
    <x v="2"/>
    <x v="643"/>
    <x v="28"/>
    <x v="10"/>
    <m/>
    <x v="2"/>
    <x v="0"/>
    <m/>
  </r>
  <r>
    <s v="CT2017"/>
    <s v="Sarah Scaife Foundation_National Bureau of Economic Research199550000"/>
    <x v="2"/>
    <x v="668"/>
    <x v="7"/>
    <x v="10"/>
    <m/>
    <x v="2"/>
    <x v="0"/>
    <m/>
  </r>
  <r>
    <s v="CT2017"/>
    <s v="Sarah Scaife Foundation_National Center for Policy Analysis1995135000"/>
    <x v="2"/>
    <x v="644"/>
    <x v="118"/>
    <x v="10"/>
    <m/>
    <x v="2"/>
    <x v="0"/>
    <m/>
  </r>
  <r>
    <s v="CT2017"/>
    <s v="Sarah Scaife Foundation_National Taxpayers Union Foundation1995175000"/>
    <x v="2"/>
    <x v="679"/>
    <x v="172"/>
    <x v="10"/>
    <m/>
    <x v="2"/>
    <x v="0"/>
    <m/>
  </r>
  <r>
    <s v="CT2017"/>
    <s v="Sarah Scaife Foundation_New Citizenship Project199525000"/>
    <x v="2"/>
    <x v="687"/>
    <x v="6"/>
    <x v="10"/>
    <m/>
    <x v="2"/>
    <x v="0"/>
    <m/>
  </r>
  <r>
    <s v="CT2017"/>
    <s v="Sarah Scaife Foundation_New England Legal Foundation199550000"/>
    <x v="2"/>
    <x v="658"/>
    <x v="7"/>
    <x v="10"/>
    <m/>
    <x v="2"/>
    <x v="0"/>
    <m/>
  </r>
  <r>
    <s v="CT2017"/>
    <s v="Sarah Scaife Foundation_New York University1995125000"/>
    <x v="2"/>
    <x v="393"/>
    <x v="46"/>
    <x v="10"/>
    <m/>
    <x v="1"/>
    <x v="2"/>
    <m/>
  </r>
  <r>
    <s v="CT2017"/>
    <s v="Sarah Scaife Foundation_Pacific Legal Foundation1995150000"/>
    <x v="2"/>
    <x v="601"/>
    <x v="23"/>
    <x v="10"/>
    <m/>
    <x v="2"/>
    <x v="0"/>
    <m/>
  </r>
  <r>
    <s v="CT2017"/>
    <s v="Sarah Scaife Foundation_Pacific Research Institute for Public Policy1995125000"/>
    <x v="2"/>
    <x v="602"/>
    <x v="46"/>
    <x v="10"/>
    <m/>
    <x v="2"/>
    <x v="0"/>
    <m/>
  </r>
  <r>
    <s v="CT2017"/>
    <s v="Sarah Scaife Foundation_Philanthropy Roundtable199550000"/>
    <x v="2"/>
    <x v="80"/>
    <x v="7"/>
    <x v="10"/>
    <m/>
    <x v="2"/>
    <x v="0"/>
    <m/>
  </r>
  <r>
    <s v="CT2017"/>
    <s v="Sarah Scaife Foundation_Pittsburgh Downtown Partnership199580000"/>
    <x v="2"/>
    <x v="540"/>
    <x v="19"/>
    <x v="10"/>
    <m/>
    <x v="1"/>
    <x v="1"/>
    <m/>
  </r>
  <r>
    <s v="CT2017"/>
    <s v="Sarah Scaife Foundation_Property and Environment Research Center1995150000"/>
    <x v="2"/>
    <x v="603"/>
    <x v="23"/>
    <x v="10"/>
    <m/>
    <x v="2"/>
    <x v="0"/>
    <m/>
  </r>
  <r>
    <s v="CT2017"/>
    <s v="Sarah Scaife Foundation_Reason Foundation199575000"/>
    <x v="2"/>
    <x v="604"/>
    <x v="8"/>
    <x v="10"/>
    <m/>
    <x v="0"/>
    <x v="0"/>
    <m/>
  </r>
  <r>
    <s v="CT2017"/>
    <s v="Sarah Scaife Foundation_Safe Streets Alliance199575000"/>
    <x v="2"/>
    <x v="682"/>
    <x v="8"/>
    <x v="10"/>
    <m/>
    <x v="1"/>
    <x v="1"/>
    <m/>
  </r>
  <r>
    <s v="CT2017"/>
    <s v="Sarah Scaife Foundation_Shadow Financial Regulatory Committee199530000"/>
    <x v="2"/>
    <x v="671"/>
    <x v="16"/>
    <x v="10"/>
    <m/>
    <x v="3"/>
    <x v="0"/>
    <m/>
  </r>
  <r>
    <s v="CT2017"/>
    <s v="Sarah Scaife Foundation_Smith College199575000"/>
    <x v="2"/>
    <x v="607"/>
    <x v="8"/>
    <x v="10"/>
    <m/>
    <x v="1"/>
    <x v="2"/>
    <m/>
  </r>
  <r>
    <s v="CT2017"/>
    <s v="Sarah Scaife Foundation_Social Philosophy and Policy Foundation1995250000"/>
    <x v="2"/>
    <x v="626"/>
    <x v="31"/>
    <x v="10"/>
    <m/>
    <x v="1"/>
    <x v="2"/>
    <m/>
  </r>
  <r>
    <s v="CT2017"/>
    <s v="Sarah Scaife Foundation_Southeastern Legal Foundation199550000"/>
    <x v="2"/>
    <x v="647"/>
    <x v="7"/>
    <x v="10"/>
    <m/>
    <x v="2"/>
    <x v="0"/>
    <m/>
  </r>
  <r>
    <s v="CT2017"/>
    <s v="Sarah Scaife Foundation_Statistical Assessment Service199550000"/>
    <x v="2"/>
    <x v="690"/>
    <x v="7"/>
    <x v="10"/>
    <m/>
    <x v="2"/>
    <x v="0"/>
    <m/>
  </r>
  <r>
    <s v="CT2017"/>
    <s v="Sarah Scaife Foundation_The Claremont Institute1995125000"/>
    <x v="2"/>
    <x v="688"/>
    <x v="46"/>
    <x v="10"/>
    <m/>
    <x v="2"/>
    <x v="0"/>
    <m/>
  </r>
  <r>
    <s v="CT2017"/>
    <s v="Sarah Scaife Foundation_The Fletcher School of Law and Diplomacy1995200000"/>
    <x v="2"/>
    <x v="609"/>
    <x v="24"/>
    <x v="10"/>
    <m/>
    <x v="2"/>
    <x v="2"/>
    <m/>
  </r>
  <r>
    <s v="CT2017"/>
    <s v="Sarah Scaife Foundation_The Foundation Endowment199525000"/>
    <x v="2"/>
    <x v="365"/>
    <x v="6"/>
    <x v="10"/>
    <m/>
    <x v="1"/>
    <x v="2"/>
    <m/>
  </r>
  <r>
    <s v="CT2017"/>
    <s v="Sarah Scaife Foundation_The Heritage Foundation1995145000"/>
    <x v="2"/>
    <x v="212"/>
    <x v="307"/>
    <x v="10"/>
    <m/>
    <x v="0"/>
    <x v="0"/>
    <m/>
  </r>
  <r>
    <s v="CT2017"/>
    <s v="Sarah Scaife Foundation_The Heritage Foundation1995800000"/>
    <x v="2"/>
    <x v="212"/>
    <x v="136"/>
    <x v="10"/>
    <m/>
    <x v="0"/>
    <x v="0"/>
    <m/>
  </r>
  <r>
    <s v="CT2017"/>
    <s v="Sarah Scaife Foundation_The University of Chicago1995100000"/>
    <x v="2"/>
    <x v="610"/>
    <x v="0"/>
    <x v="10"/>
    <m/>
    <x v="1"/>
    <x v="2"/>
    <m/>
  </r>
  <r>
    <s v="CT2017"/>
    <s v="Sarah Scaife Foundation_The University of Chicago1995125000"/>
    <x v="2"/>
    <x v="610"/>
    <x v="46"/>
    <x v="10"/>
    <m/>
    <x v="1"/>
    <x v="2"/>
    <m/>
  </r>
  <r>
    <s v="CT2017"/>
    <s v="Sarah Scaife Foundation_University of California Berkeley199510000"/>
    <x v="2"/>
    <x v="612"/>
    <x v="10"/>
    <x v="10"/>
    <m/>
    <x v="1"/>
    <x v="2"/>
    <m/>
  </r>
  <r>
    <s v="CT2017"/>
    <s v="Sarah Scaife Foundation_University of Pittsburgh199550000"/>
    <x v="2"/>
    <x v="151"/>
    <x v="7"/>
    <x v="10"/>
    <m/>
    <x v="1"/>
    <x v="2"/>
    <m/>
  </r>
  <r>
    <s v="CT2017"/>
    <s v="Sarah Scaife Foundation_University of Rochester199530000"/>
    <x v="2"/>
    <x v="613"/>
    <x v="16"/>
    <x v="10"/>
    <m/>
    <x v="1"/>
    <x v="2"/>
    <m/>
  </r>
  <r>
    <s v="CT2017"/>
    <s v="Sarah Scaife Foundation_University of Rochester199550000"/>
    <x v="2"/>
    <x v="613"/>
    <x v="7"/>
    <x v="10"/>
    <m/>
    <x v="1"/>
    <x v="2"/>
    <m/>
  </r>
  <r>
    <s v="CT2017"/>
    <s v="Sarah Scaife Foundation_University of South Carolina199557500"/>
    <x v="2"/>
    <x v="629"/>
    <x v="88"/>
    <x v="10"/>
    <m/>
    <x v="1"/>
    <x v="2"/>
    <m/>
  </r>
  <r>
    <s v="CT2017"/>
    <s v="Sarah Scaife Foundation_University of Virginia School of Law1995250000"/>
    <x v="2"/>
    <x v="616"/>
    <x v="31"/>
    <x v="10"/>
    <m/>
    <x v="1"/>
    <x v="2"/>
    <m/>
  </r>
  <r>
    <s v="CT2015"/>
    <s v="Sarah Scaife Foundation_Women's Center &amp; Shelter of Greater Pittsburgh199550000"/>
    <x v="2"/>
    <x v="76"/>
    <x v="7"/>
    <x v="10"/>
    <m/>
    <x v="1"/>
    <x v="1"/>
    <m/>
  </r>
  <r>
    <s v="CT2017"/>
    <s v="Sarah Scaife Foundation_Women's Center &amp; Shelter of Greater Pittsburgh199550000"/>
    <x v="2"/>
    <x v="76"/>
    <x v="7"/>
    <x v="10"/>
    <m/>
    <x v="1"/>
    <x v="1"/>
    <m/>
  </r>
  <r>
    <s v="CT2017"/>
    <s v="Sarah Scaife Foundation_World Affairs Council of Pittsburgh199570000"/>
    <x v="2"/>
    <x v="37"/>
    <x v="50"/>
    <x v="10"/>
    <m/>
    <x v="1"/>
    <x v="1"/>
    <m/>
  </r>
  <r>
    <s v="CT2017"/>
    <s v="Sarah Scaife Foundation_Accuracy in Media199645000"/>
    <x v="2"/>
    <x v="631"/>
    <x v="54"/>
    <x v="11"/>
    <m/>
    <x v="2"/>
    <x v="0"/>
    <m/>
  </r>
  <r>
    <s v="CT2017"/>
    <s v="Sarah Scaife Foundation_Allegheny Institute for Public Policy1996157500"/>
    <x v="2"/>
    <x v="84"/>
    <x v="251"/>
    <x v="11"/>
    <m/>
    <x v="3"/>
    <x v="0"/>
    <m/>
  </r>
  <r>
    <s v="CT2017"/>
    <s v="Sarah Scaife Foundation_American Academy for Liberal Education199675000"/>
    <x v="2"/>
    <x v="683"/>
    <x v="8"/>
    <x v="11"/>
    <m/>
    <x v="1"/>
    <x v="1"/>
    <m/>
  </r>
  <r>
    <s v="CT2017"/>
    <s v="Sarah Scaife Foundation_American Bar Association1996130000"/>
    <x v="2"/>
    <x v="618"/>
    <x v="126"/>
    <x v="11"/>
    <m/>
    <x v="1"/>
    <x v="2"/>
    <m/>
  </r>
  <r>
    <s v="CT2017"/>
    <s v="Sarah Scaife Foundation_American Enterprise Institute for Public Policy Research1996200000"/>
    <x v="2"/>
    <x v="651"/>
    <x v="24"/>
    <x v="11"/>
    <m/>
    <x v="0"/>
    <x v="0"/>
    <m/>
  </r>
  <r>
    <s v="CT2017"/>
    <s v="Sarah Scaife Foundation_American Enterprise Institute for Public Policy Research199640000"/>
    <x v="2"/>
    <x v="651"/>
    <x v="17"/>
    <x v="11"/>
    <m/>
    <x v="0"/>
    <x v="0"/>
    <m/>
  </r>
  <r>
    <s v="CT2017"/>
    <s v="Sarah Scaife Foundation_American Enterprise Institute for Public Policy Research199675000"/>
    <x v="2"/>
    <x v="651"/>
    <x v="8"/>
    <x v="11"/>
    <m/>
    <x v="0"/>
    <x v="0"/>
    <m/>
  </r>
  <r>
    <s v="CT2017"/>
    <s v="Sarah Scaife Foundation_American Spectator Foundation1996100000"/>
    <x v="2"/>
    <x v="559"/>
    <x v="0"/>
    <x v="11"/>
    <m/>
    <x v="4"/>
    <x v="0"/>
    <m/>
  </r>
  <r>
    <s v="CT2017"/>
    <s v="Sarah Scaife Foundation_American Spectator Foundation1996245000"/>
    <x v="2"/>
    <x v="559"/>
    <x v="282"/>
    <x v="11"/>
    <m/>
    <x v="4"/>
    <x v="0"/>
    <m/>
  </r>
  <r>
    <s v="CT2017"/>
    <s v="Sarah Scaife Foundation_Americans Back In Charge199650000"/>
    <x v="2"/>
    <x v="691"/>
    <x v="7"/>
    <x v="11"/>
    <m/>
    <x v="1"/>
    <x v="0"/>
    <m/>
  </r>
  <r>
    <s v="CT2017"/>
    <s v="Sarah Scaife Foundation_Americans for Tax Reform Foundation199675000"/>
    <x v="2"/>
    <x v="692"/>
    <x v="8"/>
    <x v="11"/>
    <m/>
    <x v="0"/>
    <x v="0"/>
    <m/>
  </r>
  <r>
    <s v="CT2017"/>
    <s v="Sarah Scaife Foundation_Atlantic Legal Foundation1996100000"/>
    <x v="2"/>
    <x v="653"/>
    <x v="0"/>
    <x v="11"/>
    <m/>
    <x v="2"/>
    <x v="0"/>
    <m/>
  </r>
  <r>
    <s v="CT2017"/>
    <s v="Sarah Scaife Foundation_Atlas Economic Research Foundation199630000"/>
    <x v="2"/>
    <x v="562"/>
    <x v="16"/>
    <x v="11"/>
    <m/>
    <x v="0"/>
    <x v="0"/>
    <m/>
  </r>
  <r>
    <s v="CT2017"/>
    <s v="Sarah Scaife Foundation_Boston University1996100000"/>
    <x v="2"/>
    <x v="563"/>
    <x v="0"/>
    <x v="11"/>
    <m/>
    <x v="1"/>
    <x v="2"/>
    <m/>
  </r>
  <r>
    <s v="CT2017"/>
    <s v="Sarah Scaife Foundation_Boston University199635000"/>
    <x v="2"/>
    <x v="563"/>
    <x v="36"/>
    <x v="11"/>
    <m/>
    <x v="1"/>
    <x v="2"/>
    <m/>
  </r>
  <r>
    <s v="CT2017"/>
    <s v="Sarah Scaife Foundation_California University of Pennsylvania1996175000"/>
    <x v="2"/>
    <x v="564"/>
    <x v="172"/>
    <x v="11"/>
    <m/>
    <x v="1"/>
    <x v="2"/>
    <m/>
  </r>
  <r>
    <s v="CT2017"/>
    <s v="Sarah Scaife Foundation_Capital Research Center1996100000"/>
    <x v="2"/>
    <x v="565"/>
    <x v="0"/>
    <x v="11"/>
    <m/>
    <x v="0"/>
    <x v="0"/>
    <m/>
  </r>
  <r>
    <s v="CT2017"/>
    <s v="Sarah Scaife Foundation_Capital Research Center1996200000"/>
    <x v="2"/>
    <x v="565"/>
    <x v="24"/>
    <x v="11"/>
    <m/>
    <x v="0"/>
    <x v="0"/>
    <m/>
  </r>
  <r>
    <s v="CT2017"/>
    <s v="Sarah Scaife Foundation_Carnegie Mellon University1996150000"/>
    <x v="2"/>
    <x v="59"/>
    <x v="23"/>
    <x v="11"/>
    <m/>
    <x v="1"/>
    <x v="2"/>
    <m/>
  </r>
  <r>
    <s v="CT2017"/>
    <s v="Sarah Scaife Foundation_Cato Institute1996125000"/>
    <x v="2"/>
    <x v="619"/>
    <x v="46"/>
    <x v="11"/>
    <m/>
    <x v="0"/>
    <x v="0"/>
    <m/>
  </r>
  <r>
    <s v="CT2017"/>
    <s v="Sarah Scaife Foundation_Center for Equal Opportunity199675000"/>
    <x v="2"/>
    <x v="246"/>
    <x v="8"/>
    <x v="11"/>
    <m/>
    <x v="2"/>
    <x v="0"/>
    <m/>
  </r>
  <r>
    <s v="CT2017"/>
    <s v="Sarah Scaife Foundation_Center for Individual Rights199625000"/>
    <x v="2"/>
    <x v="693"/>
    <x v="6"/>
    <x v="11"/>
    <m/>
    <x v="2"/>
    <x v="0"/>
    <m/>
  </r>
  <r>
    <s v="CT2017"/>
    <s v="Sarah Scaife Foundation_Center for Media and Public Affairs199670000"/>
    <x v="2"/>
    <x v="674"/>
    <x v="50"/>
    <x v="11"/>
    <m/>
    <x v="2"/>
    <x v="0"/>
    <m/>
  </r>
  <r>
    <s v="CT2017"/>
    <s v="Sarah Scaife Foundation_Center for Security Policy1996140000"/>
    <x v="2"/>
    <x v="663"/>
    <x v="139"/>
    <x v="11"/>
    <m/>
    <x v="2"/>
    <x v="0"/>
    <m/>
  </r>
  <r>
    <s v="CT2017"/>
    <s v="Sarah Scaife Foundation_Center for Strategic and International Studies1996455000"/>
    <x v="2"/>
    <x v="236"/>
    <x v="328"/>
    <x v="11"/>
    <m/>
    <x v="2"/>
    <x v="0"/>
    <m/>
  </r>
  <r>
    <s v="CT2017"/>
    <s v="Sarah Scaife Foundation_Collegiate Network1996100000"/>
    <x v="2"/>
    <x v="689"/>
    <x v="0"/>
    <x v="11"/>
    <m/>
    <x v="2"/>
    <x v="0"/>
    <m/>
  </r>
  <r>
    <s v="CT2017"/>
    <s v="Sarah Scaife Foundation_Committee for a Constructive Tomorrow199625000"/>
    <x v="2"/>
    <x v="694"/>
    <x v="6"/>
    <x v="11"/>
    <m/>
    <x v="0"/>
    <x v="0"/>
    <m/>
  </r>
  <r>
    <s v="CT2017"/>
    <s v="Sarah Scaife Foundation_Commonwealth Foundation for Public Policy Alternatives199680000"/>
    <x v="2"/>
    <x v="61"/>
    <x v="19"/>
    <x v="11"/>
    <m/>
    <x v="2"/>
    <x v="0"/>
    <m/>
  </r>
  <r>
    <s v="CT2017"/>
    <s v="Sarah Scaife Foundation_Competitive Enterprise Institute199675000"/>
    <x v="2"/>
    <x v="569"/>
    <x v="8"/>
    <x v="11"/>
    <m/>
    <x v="0"/>
    <x v="0"/>
    <m/>
  </r>
  <r>
    <s v="CT2017"/>
    <s v="Sarah Scaife Foundation_Critical Review Foundation199610000"/>
    <x v="2"/>
    <x v="695"/>
    <x v="10"/>
    <x v="11"/>
    <m/>
    <x v="1"/>
    <x v="2"/>
    <m/>
  </r>
  <r>
    <s v="CT2017"/>
    <s v="Sarah Scaife Foundation_David Horowitz Freedom Center1996250000"/>
    <x v="2"/>
    <x v="121"/>
    <x v="31"/>
    <x v="11"/>
    <m/>
    <x v="2"/>
    <x v="0"/>
    <m/>
  </r>
  <r>
    <s v="CT2017"/>
    <s v="Sarah Scaife Foundation_Duquesne University1996100000"/>
    <x v="2"/>
    <x v="7"/>
    <x v="0"/>
    <x v="11"/>
    <m/>
    <x v="1"/>
    <x v="2"/>
    <m/>
  </r>
  <r>
    <s v="CT2017"/>
    <s v="Sarah Scaife Foundation_Ellis Memorial and Eldredge House199625000"/>
    <x v="2"/>
    <x v="95"/>
    <x v="6"/>
    <x v="11"/>
    <m/>
    <x v="1"/>
    <x v="1"/>
    <m/>
  </r>
  <r>
    <s v="CT2017"/>
    <s v="Sarah Scaife Foundation_Ethics and Public Policy Center199690000"/>
    <x v="2"/>
    <x v="572"/>
    <x v="93"/>
    <x v="11"/>
    <m/>
    <x v="2"/>
    <x v="0"/>
    <m/>
  </r>
  <r>
    <s v="CT2017"/>
    <s v="Sarah Scaife Foundation_Federalist Society for Law and Public Policy Studies1996150000"/>
    <x v="2"/>
    <x v="574"/>
    <x v="23"/>
    <x v="11"/>
    <m/>
    <x v="2"/>
    <x v="0"/>
    <m/>
  </r>
  <r>
    <s v="CT2017"/>
    <s v="Sarah Scaife Foundation_Federation for American Immigration Reform199650000"/>
    <x v="2"/>
    <x v="362"/>
    <x v="7"/>
    <x v="11"/>
    <m/>
    <x v="2"/>
    <x v="0"/>
    <m/>
  </r>
  <r>
    <s v="CT2017"/>
    <s v="Sarah Scaife Foundation_Foreign Policy Research Institute199660000"/>
    <x v="2"/>
    <x v="636"/>
    <x v="1"/>
    <x v="11"/>
    <m/>
    <x v="2"/>
    <x v="0"/>
    <m/>
  </r>
  <r>
    <s v="CT2017"/>
    <s v="Sarah Scaife Foundation_Foreign Policy Research Institute199675000"/>
    <x v="2"/>
    <x v="636"/>
    <x v="8"/>
    <x v="11"/>
    <m/>
    <x v="2"/>
    <x v="0"/>
    <m/>
  </r>
  <r>
    <s v="CT2017"/>
    <s v="Sarah Scaife Foundation_Foundation for Cultural Review1996150000"/>
    <x v="2"/>
    <x v="576"/>
    <x v="23"/>
    <x v="11"/>
    <m/>
    <x v="1"/>
    <x v="2"/>
    <m/>
  </r>
  <r>
    <s v="CT2017"/>
    <s v="Sarah Scaife Foundation_Foundation for the Advancement of Monetary Education199610000"/>
    <x v="2"/>
    <x v="696"/>
    <x v="10"/>
    <x v="11"/>
    <m/>
    <x v="1"/>
    <x v="2"/>
    <m/>
  </r>
  <r>
    <s v="CT2017"/>
    <s v="Sarah Scaife Foundation_Free Congress Research and Education Foundation1996250000"/>
    <x v="2"/>
    <x v="47"/>
    <x v="31"/>
    <x v="11"/>
    <m/>
    <x v="2"/>
    <x v="0"/>
    <m/>
  </r>
  <r>
    <s v="CT2017"/>
    <s v="Sarah Scaife Foundation_Freedom House199630000"/>
    <x v="2"/>
    <x v="621"/>
    <x v="16"/>
    <x v="11"/>
    <m/>
    <x v="2"/>
    <x v="0"/>
    <m/>
  </r>
  <r>
    <s v="CT2017"/>
    <s v="Sarah Scaife Foundation_George C. Marshall Institute1996155000"/>
    <x v="2"/>
    <x v="112"/>
    <x v="264"/>
    <x v="11"/>
    <m/>
    <x v="0"/>
    <x v="0"/>
    <m/>
  </r>
  <r>
    <s v="CT2017"/>
    <s v="Sarah Scaife Foundation_George Mason University1996125000"/>
    <x v="2"/>
    <x v="579"/>
    <x v="46"/>
    <x v="11"/>
    <m/>
    <x v="0"/>
    <x v="0"/>
    <m/>
  </r>
  <r>
    <s v="CT2017"/>
    <s v="Sarah Scaife Foundation_George Mason University199636000"/>
    <x v="2"/>
    <x v="579"/>
    <x v="103"/>
    <x v="11"/>
    <m/>
    <x v="0"/>
    <x v="0"/>
    <m/>
  </r>
  <r>
    <s v="CT2017"/>
    <s v="Sarah Scaife Foundation_George Mason University199675000"/>
    <x v="2"/>
    <x v="579"/>
    <x v="8"/>
    <x v="11"/>
    <m/>
    <x v="0"/>
    <x v="0"/>
    <m/>
  </r>
  <r>
    <s v="CT2017"/>
    <s v="Sarah Scaife Foundation_George Mason University School of Law1996125000"/>
    <x v="2"/>
    <x v="654"/>
    <x v="46"/>
    <x v="11"/>
    <m/>
    <x v="0"/>
    <x v="0"/>
    <m/>
  </r>
  <r>
    <s v="CT2017"/>
    <s v="Sarah Scaife Foundation_Goodwill Industries of Pittsburgh1996100000"/>
    <x v="2"/>
    <x v="12"/>
    <x v="0"/>
    <x v="11"/>
    <m/>
    <x v="1"/>
    <x v="1"/>
    <m/>
  </r>
  <r>
    <s v="CT2017"/>
    <s v="Sarah Scaife Foundation_Hoover Institution on War Revolution and Peace1996375000"/>
    <x v="2"/>
    <x v="583"/>
    <x v="72"/>
    <x v="11"/>
    <m/>
    <x v="2"/>
    <x v="0"/>
    <m/>
  </r>
  <r>
    <s v="CT2017"/>
    <s v="Sarah Scaife Foundation_Hoover Institution on War Revolution and Peace199670000"/>
    <x v="2"/>
    <x v="583"/>
    <x v="50"/>
    <x v="11"/>
    <m/>
    <x v="2"/>
    <x v="0"/>
    <m/>
  </r>
  <r>
    <s v="CT2017"/>
    <s v="Sarah Scaife Foundation_Hudson Institute1996100000"/>
    <x v="2"/>
    <x v="677"/>
    <x v="0"/>
    <x v="11"/>
    <m/>
    <x v="2"/>
    <x v="0"/>
    <m/>
  </r>
  <r>
    <s v="CT2017"/>
    <s v="Sarah Scaife Foundation_Hudson Institute199630000"/>
    <x v="2"/>
    <x v="677"/>
    <x v="16"/>
    <x v="11"/>
    <m/>
    <x v="2"/>
    <x v="0"/>
    <m/>
  </r>
  <r>
    <s v="CT2017"/>
    <s v="Sarah Scaife Foundation_Hudson Institute199675000"/>
    <x v="2"/>
    <x v="677"/>
    <x v="8"/>
    <x v="11"/>
    <m/>
    <x v="2"/>
    <x v="0"/>
    <m/>
  </r>
  <r>
    <s v="CT2017"/>
    <s v="Sarah Scaife Foundation_Independent Women's Forum199650000"/>
    <x v="2"/>
    <x v="697"/>
    <x v="7"/>
    <x v="11"/>
    <m/>
    <x v="2"/>
    <x v="0"/>
    <m/>
  </r>
  <r>
    <s v="CT2017"/>
    <s v="Sarah Scaife Foundation_Institute for Contemporary Studies199675000"/>
    <x v="2"/>
    <x v="584"/>
    <x v="8"/>
    <x v="11"/>
    <m/>
    <x v="2"/>
    <x v="0"/>
    <m/>
  </r>
  <r>
    <s v="CT2017"/>
    <s v="Sarah Scaife Foundation_Institute For Foreign Policy Analysis1996380000"/>
    <x v="2"/>
    <x v="31"/>
    <x v="329"/>
    <x v="11"/>
    <m/>
    <x v="2"/>
    <x v="0"/>
    <m/>
  </r>
  <r>
    <s v="CT2017"/>
    <s v="Sarah Scaife Foundation_Institute for Humane Studies199630000"/>
    <x v="2"/>
    <x v="585"/>
    <x v="16"/>
    <x v="11"/>
    <m/>
    <x v="0"/>
    <x v="0"/>
    <m/>
  </r>
  <r>
    <s v="CT2017"/>
    <s v="Sarah Scaife Foundation_Institute for Justice199675000"/>
    <x v="2"/>
    <x v="681"/>
    <x v="8"/>
    <x v="11"/>
    <m/>
    <x v="2"/>
    <x v="0"/>
    <m/>
  </r>
  <r>
    <s v="CT2017"/>
    <s v="Sarah Scaife Foundation_Institute for Research on the Economics of Taxation1996125000"/>
    <x v="2"/>
    <x v="587"/>
    <x v="46"/>
    <x v="11"/>
    <m/>
    <x v="2"/>
    <x v="0"/>
    <m/>
  </r>
  <r>
    <s v="CT2017"/>
    <s v="Sarah Scaife Foundation_Institute on Religion and Democracy199675000"/>
    <x v="2"/>
    <x v="656"/>
    <x v="8"/>
    <x v="11"/>
    <m/>
    <x v="2"/>
    <x v="0"/>
    <m/>
  </r>
  <r>
    <s v="CT2017"/>
    <s v="Sarah Scaife Foundation_Institute on Religion and Democracy199675000"/>
    <x v="2"/>
    <x v="656"/>
    <x v="8"/>
    <x v="11"/>
    <m/>
    <x v="2"/>
    <x v="0"/>
    <m/>
  </r>
  <r>
    <s v="CT2017"/>
    <s v="Sarah Scaife Foundation_Institute on Religion and Public Life1996100000"/>
    <x v="2"/>
    <x v="667"/>
    <x v="0"/>
    <x v="11"/>
    <m/>
    <x v="2"/>
    <x v="0"/>
    <m/>
  </r>
  <r>
    <s v="CT2017"/>
    <s v="Sarah Scaife Foundation_Intercollegiate Studies Institute1996100000"/>
    <x v="2"/>
    <x v="54"/>
    <x v="0"/>
    <x v="11"/>
    <m/>
    <x v="2"/>
    <x v="0"/>
    <m/>
  </r>
  <r>
    <s v="CT2017"/>
    <s v="Sarah Scaife Foundation_Intercollegiate Studies Institute1996400000"/>
    <x v="2"/>
    <x v="54"/>
    <x v="65"/>
    <x v="11"/>
    <m/>
    <x v="2"/>
    <x v="0"/>
    <m/>
  </r>
  <r>
    <s v="CT2017"/>
    <s v="Sarah Scaife Foundation_Jamestown Foundation199685000"/>
    <x v="2"/>
    <x v="640"/>
    <x v="64"/>
    <x v="11"/>
    <m/>
    <x v="2"/>
    <x v="0"/>
    <m/>
  </r>
  <r>
    <s v="CT2017"/>
    <s v="Sarah Scaife Foundation_Johns Hopkins University199648000"/>
    <x v="2"/>
    <x v="63"/>
    <x v="96"/>
    <x v="11"/>
    <m/>
    <x v="2"/>
    <x v="0"/>
    <m/>
  </r>
  <r>
    <s v="CT2017"/>
    <s v="Sarah Scaife Foundation_KCET199675000"/>
    <x v="2"/>
    <x v="698"/>
    <x v="8"/>
    <x v="11"/>
    <m/>
    <x v="1"/>
    <x v="1"/>
    <m/>
  </r>
  <r>
    <s v="CT2017"/>
    <s v="Sarah Scaife Foundation_Landmark Legal Foundation1996275000"/>
    <x v="2"/>
    <x v="85"/>
    <x v="101"/>
    <x v="11"/>
    <m/>
    <x v="2"/>
    <x v="0"/>
    <m/>
  </r>
  <r>
    <s v="CT2017"/>
    <s v="Sarah Scaife Foundation_Ligonier Valley School District19967500"/>
    <x v="2"/>
    <x v="273"/>
    <x v="21"/>
    <x v="11"/>
    <m/>
    <x v="1"/>
    <x v="1"/>
    <m/>
  </r>
  <r>
    <s v="CT2017"/>
    <s v="Sarah Scaife Foundation_Maldon Institute1996175000"/>
    <x v="2"/>
    <x v="33"/>
    <x v="172"/>
    <x v="11"/>
    <m/>
    <x v="1"/>
    <x v="0"/>
    <m/>
  </r>
  <r>
    <s v="CT2017"/>
    <s v="Sarah Scaife Foundation_Manhattan Institute for Policy Research1996150000"/>
    <x v="2"/>
    <x v="592"/>
    <x v="23"/>
    <x v="11"/>
    <m/>
    <x v="2"/>
    <x v="0"/>
    <m/>
  </r>
  <r>
    <s v="CT2017"/>
    <s v="Sarah Scaife Foundation_Manhattan Institute for Policy Research199625000"/>
    <x v="2"/>
    <x v="592"/>
    <x v="6"/>
    <x v="11"/>
    <m/>
    <x v="2"/>
    <x v="0"/>
    <m/>
  </r>
  <r>
    <s v="CT2017"/>
    <s v="Sarah Scaife Foundation_Mineral Information Institute199625000"/>
    <x v="2"/>
    <x v="678"/>
    <x v="6"/>
    <x v="11"/>
    <m/>
    <x v="3"/>
    <x v="0"/>
    <m/>
  </r>
  <r>
    <s v="CT2017"/>
    <s v="Sarah Scaife Foundation_Missouri State University199691000"/>
    <x v="2"/>
    <x v="642"/>
    <x v="324"/>
    <x v="11"/>
    <m/>
    <x v="2"/>
    <x v="0"/>
    <m/>
  </r>
  <r>
    <s v="CT2017"/>
    <s v="Sarah Scaife Foundation_National Association of Scholars1996300000"/>
    <x v="2"/>
    <x v="643"/>
    <x v="28"/>
    <x v="11"/>
    <m/>
    <x v="2"/>
    <x v="0"/>
    <m/>
  </r>
  <r>
    <s v="CT2017"/>
    <s v="Sarah Scaife Foundation_National Bureau of Economic Research199686000"/>
    <x v="2"/>
    <x v="668"/>
    <x v="330"/>
    <x v="11"/>
    <m/>
    <x v="2"/>
    <x v="0"/>
    <m/>
  </r>
  <r>
    <s v="CT2017"/>
    <s v="Sarah Scaife Foundation_National Center for Policy Analysis1996105000"/>
    <x v="2"/>
    <x v="644"/>
    <x v="148"/>
    <x v="11"/>
    <m/>
    <x v="2"/>
    <x v="0"/>
    <m/>
  </r>
  <r>
    <s v="CT2017"/>
    <s v="Sarah Scaife Foundation_National Taxpayers Union Foundation1996170000"/>
    <x v="2"/>
    <x v="679"/>
    <x v="331"/>
    <x v="11"/>
    <m/>
    <x v="2"/>
    <x v="0"/>
    <m/>
  </r>
  <r>
    <s v="CT2017"/>
    <s v="Sarah Scaife Foundation_New Citizenship Project199640000"/>
    <x v="2"/>
    <x v="687"/>
    <x v="17"/>
    <x v="11"/>
    <m/>
    <x v="2"/>
    <x v="0"/>
    <m/>
  </r>
  <r>
    <s v="CT2017"/>
    <s v="Sarah Scaife Foundation_New Citizenship Project199650000"/>
    <x v="2"/>
    <x v="687"/>
    <x v="7"/>
    <x v="11"/>
    <m/>
    <x v="2"/>
    <x v="0"/>
    <m/>
  </r>
  <r>
    <s v="CT2017"/>
    <s v="Sarah Scaife Foundation_New England Legal Foundation199650000"/>
    <x v="2"/>
    <x v="658"/>
    <x v="7"/>
    <x v="11"/>
    <m/>
    <x v="2"/>
    <x v="0"/>
    <m/>
  </r>
  <r>
    <s v="CT2017"/>
    <s v="Sarah Scaife Foundation_New York University1996100000"/>
    <x v="2"/>
    <x v="393"/>
    <x v="0"/>
    <x v="11"/>
    <m/>
    <x v="1"/>
    <x v="2"/>
    <m/>
  </r>
  <r>
    <s v="CT2017"/>
    <s v="Sarah Scaife Foundation_Pacific Legal Foundation1996200000"/>
    <x v="2"/>
    <x v="601"/>
    <x v="24"/>
    <x v="11"/>
    <m/>
    <x v="2"/>
    <x v="0"/>
    <m/>
  </r>
  <r>
    <s v="CT2017"/>
    <s v="Sarah Scaife Foundation_Pacific Research Institute for Public Policy1996100000"/>
    <x v="2"/>
    <x v="602"/>
    <x v="0"/>
    <x v="11"/>
    <m/>
    <x v="2"/>
    <x v="0"/>
    <m/>
  </r>
  <r>
    <s v="CT2017"/>
    <s v="Sarah Scaife Foundation_Paul H. Nitze School of Advanced International Studies199690000"/>
    <x v="2"/>
    <x v="680"/>
    <x v="93"/>
    <x v="11"/>
    <m/>
    <x v="2"/>
    <x v="0"/>
    <m/>
  </r>
  <r>
    <s v="CT2017"/>
    <s v="Sarah Scaife Foundation_Pepperdine University1996550000"/>
    <x v="2"/>
    <x v="685"/>
    <x v="150"/>
    <x v="11"/>
    <m/>
    <x v="2"/>
    <x v="0"/>
    <m/>
  </r>
  <r>
    <s v="CT2017"/>
    <s v="Sarah Scaife Foundation_Pittsburgh Downtown Partnership199660000"/>
    <x v="2"/>
    <x v="540"/>
    <x v="1"/>
    <x v="11"/>
    <m/>
    <x v="1"/>
    <x v="1"/>
    <m/>
  </r>
  <r>
    <s v="CT2017"/>
    <s v="Sarah Scaife Foundation_Property and Environment Research Center1996165000"/>
    <x v="2"/>
    <x v="603"/>
    <x v="137"/>
    <x v="11"/>
    <m/>
    <x v="2"/>
    <x v="0"/>
    <m/>
  </r>
  <r>
    <s v="CT2017"/>
    <s v="Sarah Scaife Foundation_Reason Foundation1996116000"/>
    <x v="2"/>
    <x v="604"/>
    <x v="332"/>
    <x v="11"/>
    <m/>
    <x v="0"/>
    <x v="0"/>
    <m/>
  </r>
  <r>
    <s v="CT2017"/>
    <s v="Sarah Scaife Foundation_Roman Catholic Diocese of Pittsburgh1996140000"/>
    <x v="2"/>
    <x v="72"/>
    <x v="139"/>
    <x v="11"/>
    <m/>
    <x v="1"/>
    <x v="1"/>
    <m/>
  </r>
  <r>
    <s v="CT2017"/>
    <s v="Sarah Scaife Foundation_Safe Streets Alliance1996100000"/>
    <x v="2"/>
    <x v="682"/>
    <x v="0"/>
    <x v="11"/>
    <m/>
    <x v="1"/>
    <x v="1"/>
    <m/>
  </r>
  <r>
    <s v="CT2017"/>
    <s v="Sarah Scaife Foundation_Smith College199675000"/>
    <x v="2"/>
    <x v="607"/>
    <x v="8"/>
    <x v="11"/>
    <m/>
    <x v="1"/>
    <x v="2"/>
    <m/>
  </r>
  <r>
    <s v="CT2017"/>
    <s v="Sarah Scaife Foundation_Social Philosophy and Policy Foundation1996250000"/>
    <x v="2"/>
    <x v="626"/>
    <x v="31"/>
    <x v="11"/>
    <m/>
    <x v="1"/>
    <x v="2"/>
    <m/>
  </r>
  <r>
    <s v="CT2017"/>
    <s v="Sarah Scaife Foundation_Southeastern Legal Foundation1996150000"/>
    <x v="2"/>
    <x v="647"/>
    <x v="23"/>
    <x v="11"/>
    <m/>
    <x v="2"/>
    <x v="0"/>
    <m/>
  </r>
  <r>
    <s v="CT2017"/>
    <s v="Sarah Scaife Foundation_Statistical Assessment Service199625000"/>
    <x v="2"/>
    <x v="690"/>
    <x v="6"/>
    <x v="11"/>
    <m/>
    <x v="2"/>
    <x v="0"/>
    <m/>
  </r>
  <r>
    <s v="CT2017"/>
    <s v="Sarah Scaife Foundation_The Claremont Institute1996200000"/>
    <x v="2"/>
    <x v="688"/>
    <x v="24"/>
    <x v="11"/>
    <m/>
    <x v="2"/>
    <x v="0"/>
    <m/>
  </r>
  <r>
    <s v="CT2017"/>
    <s v="Sarah Scaife Foundation_The Fletcher School of Law and Diplomacy1996215000"/>
    <x v="2"/>
    <x v="609"/>
    <x v="333"/>
    <x v="11"/>
    <m/>
    <x v="2"/>
    <x v="2"/>
    <m/>
  </r>
  <r>
    <s v="CT2017"/>
    <s v="Sarah Scaife Foundation_The Heritage Foundation19961000000"/>
    <x v="2"/>
    <x v="212"/>
    <x v="55"/>
    <x v="11"/>
    <m/>
    <x v="0"/>
    <x v="0"/>
    <m/>
  </r>
  <r>
    <s v="CT2017"/>
    <s v="Sarah Scaife Foundation_The Heritage Foundation199650000"/>
    <x v="2"/>
    <x v="212"/>
    <x v="7"/>
    <x v="11"/>
    <m/>
    <x v="0"/>
    <x v="0"/>
    <m/>
  </r>
  <r>
    <s v="CT2017"/>
    <s v="Sarah Scaife Foundation_The University of Chicago1996100000"/>
    <x v="2"/>
    <x v="610"/>
    <x v="0"/>
    <x v="11"/>
    <m/>
    <x v="1"/>
    <x v="2"/>
    <m/>
  </r>
  <r>
    <s v="CT2017"/>
    <s v="Sarah Scaife Foundation_The University of Chicago1996125000"/>
    <x v="2"/>
    <x v="610"/>
    <x v="46"/>
    <x v="11"/>
    <m/>
    <x v="1"/>
    <x v="2"/>
    <m/>
  </r>
  <r>
    <s v="CT2017"/>
    <s v="Sarah Scaife Foundation_University of Pittsburgh1996100000"/>
    <x v="2"/>
    <x v="151"/>
    <x v="0"/>
    <x v="11"/>
    <m/>
    <x v="1"/>
    <x v="2"/>
    <m/>
  </r>
  <r>
    <s v="CT2017"/>
    <s v="Sarah Scaife Foundation_University of Rochester199630000"/>
    <x v="2"/>
    <x v="613"/>
    <x v="16"/>
    <x v="11"/>
    <m/>
    <x v="1"/>
    <x v="2"/>
    <m/>
  </r>
  <r>
    <s v="CT2017"/>
    <s v="Sarah Scaife Foundation_University of Rochester199650000"/>
    <x v="2"/>
    <x v="613"/>
    <x v="7"/>
    <x v="11"/>
    <m/>
    <x v="1"/>
    <x v="2"/>
    <m/>
  </r>
  <r>
    <s v="CT2017"/>
    <s v="Sarah Scaife Foundation_University of South Carolina199657500"/>
    <x v="2"/>
    <x v="629"/>
    <x v="88"/>
    <x v="11"/>
    <m/>
    <x v="1"/>
    <x v="2"/>
    <m/>
  </r>
  <r>
    <s v="CT2017"/>
    <s v="Sarah Scaife Foundation_University of Virginia School of Law1996250000"/>
    <x v="2"/>
    <x v="616"/>
    <x v="31"/>
    <x v="11"/>
    <m/>
    <x v="1"/>
    <x v="2"/>
    <m/>
  </r>
  <r>
    <s v="CT2017"/>
    <s v="Sarah Scaife Foundation_Washington Legal Foundation199625000"/>
    <x v="2"/>
    <x v="74"/>
    <x v="6"/>
    <x v="11"/>
    <m/>
    <x v="2"/>
    <x v="0"/>
    <m/>
  </r>
  <r>
    <s v="CT2017"/>
    <s v="Sarah Scaife Foundation_Women for Freedom199625000"/>
    <x v="2"/>
    <x v="699"/>
    <x v="6"/>
    <x v="11"/>
    <m/>
    <x v="1"/>
    <x v="1"/>
    <m/>
  </r>
  <r>
    <s v="CT2017"/>
    <s v="Sarah Scaife Foundation_World Affairs Council of Pittsburgh199670000"/>
    <x v="2"/>
    <x v="37"/>
    <x v="50"/>
    <x v="11"/>
    <m/>
    <x v="1"/>
    <x v="1"/>
    <m/>
  </r>
  <r>
    <s v="CT2017"/>
    <s v="Sarah Scaife Foundation_Accuracy in Media1997100000"/>
    <x v="2"/>
    <x v="631"/>
    <x v="0"/>
    <x v="12"/>
    <m/>
    <x v="2"/>
    <x v="0"/>
    <m/>
  </r>
  <r>
    <s v="CT2017"/>
    <s v="Sarah Scaife Foundation_Allegheny Institute for Public Policy1997250000"/>
    <x v="2"/>
    <x v="84"/>
    <x v="31"/>
    <x v="12"/>
    <m/>
    <x v="3"/>
    <x v="0"/>
    <m/>
  </r>
  <r>
    <s v="CT2017"/>
    <s v="Sarah Scaife Foundation_American Academy for Liberal Education199775000"/>
    <x v="2"/>
    <x v="683"/>
    <x v="8"/>
    <x v="12"/>
    <m/>
    <x v="1"/>
    <x v="1"/>
    <m/>
  </r>
  <r>
    <s v="CT2017"/>
    <s v="Sarah Scaife Foundation_American Bar Association1997100000"/>
    <x v="2"/>
    <x v="618"/>
    <x v="0"/>
    <x v="12"/>
    <m/>
    <x v="1"/>
    <x v="2"/>
    <m/>
  </r>
  <r>
    <s v="CT2017"/>
    <s v="Sarah Scaife Foundation_American Civil Rights Institute1997100000"/>
    <x v="2"/>
    <x v="700"/>
    <x v="0"/>
    <x v="12"/>
    <m/>
    <x v="2"/>
    <x v="0"/>
    <m/>
  </r>
  <r>
    <s v="CT2017"/>
    <s v="Sarah Scaife Foundation_American Enterprise Institute for Public Policy Research1997200000"/>
    <x v="2"/>
    <x v="651"/>
    <x v="24"/>
    <x v="12"/>
    <m/>
    <x v="0"/>
    <x v="0"/>
    <m/>
  </r>
  <r>
    <s v="CT2017"/>
    <s v="Sarah Scaife Foundation_American Enterprise Institute for Public Policy Research199775000"/>
    <x v="2"/>
    <x v="651"/>
    <x v="8"/>
    <x v="12"/>
    <m/>
    <x v="0"/>
    <x v="0"/>
    <m/>
  </r>
  <r>
    <s v="CT2017"/>
    <s v="Sarah Scaife Foundation_American Foreign Policy Council199775000"/>
    <x v="2"/>
    <x v="701"/>
    <x v="8"/>
    <x v="12"/>
    <m/>
    <x v="2"/>
    <x v="0"/>
    <m/>
  </r>
  <r>
    <s v="CT2017"/>
    <s v="Sarah Scaife Foundation_American Spectator Foundation1997675000"/>
    <x v="2"/>
    <x v="559"/>
    <x v="334"/>
    <x v="12"/>
    <m/>
    <x v="4"/>
    <x v="0"/>
    <m/>
  </r>
  <r>
    <s v="CT2017"/>
    <s v="Sarah Scaife Foundation_Atlantic Legal Foundation199775000"/>
    <x v="2"/>
    <x v="653"/>
    <x v="8"/>
    <x v="12"/>
    <m/>
    <x v="2"/>
    <x v="0"/>
    <m/>
  </r>
  <r>
    <s v="CT2017"/>
    <s v="Sarah Scaife Foundation_Atlas Economic Research Foundation199760000"/>
    <x v="2"/>
    <x v="562"/>
    <x v="1"/>
    <x v="12"/>
    <m/>
    <x v="0"/>
    <x v="0"/>
    <m/>
  </r>
  <r>
    <s v="CT2017"/>
    <s v="Sarah Scaife Foundation_Boston University199750000"/>
    <x v="2"/>
    <x v="563"/>
    <x v="7"/>
    <x v="12"/>
    <m/>
    <x v="1"/>
    <x v="2"/>
    <m/>
  </r>
  <r>
    <s v="CT2017"/>
    <s v="Sarah Scaife Foundation_Boston University199790000"/>
    <x v="2"/>
    <x v="563"/>
    <x v="93"/>
    <x v="12"/>
    <m/>
    <x v="1"/>
    <x v="2"/>
    <m/>
  </r>
  <r>
    <s v="CT2017"/>
    <s v="Sarah Scaife Foundation_California University of Pennsylvania1997175000"/>
    <x v="2"/>
    <x v="564"/>
    <x v="172"/>
    <x v="12"/>
    <m/>
    <x v="1"/>
    <x v="2"/>
    <m/>
  </r>
  <r>
    <s v="CT2017"/>
    <s v="Sarah Scaife Foundation_Capital Research Center1997250000"/>
    <x v="2"/>
    <x v="565"/>
    <x v="31"/>
    <x v="12"/>
    <m/>
    <x v="0"/>
    <x v="0"/>
    <m/>
  </r>
  <r>
    <s v="CT2017"/>
    <s v="Sarah Scaife Foundation_Carnegie Mellon University199750000"/>
    <x v="2"/>
    <x v="59"/>
    <x v="7"/>
    <x v="12"/>
    <m/>
    <x v="1"/>
    <x v="2"/>
    <m/>
  </r>
  <r>
    <s v="CT2017"/>
    <s v="Sarah Scaife Foundation_Carnegie Mellon University199760000"/>
    <x v="2"/>
    <x v="59"/>
    <x v="1"/>
    <x v="12"/>
    <m/>
    <x v="1"/>
    <x v="2"/>
    <m/>
  </r>
  <r>
    <s v="CT2017"/>
    <s v="Sarah Scaife Foundation_Catholic University of America199715000"/>
    <x v="2"/>
    <x v="702"/>
    <x v="13"/>
    <x v="12"/>
    <m/>
    <x v="1"/>
    <x v="2"/>
    <m/>
  </r>
  <r>
    <s v="CT2017"/>
    <s v="Sarah Scaife Foundation_Cato Institute1997100000"/>
    <x v="2"/>
    <x v="619"/>
    <x v="0"/>
    <x v="12"/>
    <m/>
    <x v="0"/>
    <x v="0"/>
    <m/>
  </r>
  <r>
    <s v="CT2017"/>
    <s v="Sarah Scaife Foundation_Center for Equal Opportunity199760000"/>
    <x v="2"/>
    <x v="246"/>
    <x v="1"/>
    <x v="12"/>
    <m/>
    <x v="2"/>
    <x v="0"/>
    <m/>
  </r>
  <r>
    <s v="CT2017"/>
    <s v="Sarah Scaife Foundation_Center for Immigration Studies199750000"/>
    <x v="2"/>
    <x v="359"/>
    <x v="7"/>
    <x v="12"/>
    <m/>
    <x v="2"/>
    <x v="0"/>
    <m/>
  </r>
  <r>
    <s v="CT2017"/>
    <s v="Sarah Scaife Foundation_Center for Individual Rights199750000"/>
    <x v="2"/>
    <x v="693"/>
    <x v="7"/>
    <x v="12"/>
    <m/>
    <x v="2"/>
    <x v="0"/>
    <m/>
  </r>
  <r>
    <s v="CT2017"/>
    <s v="Sarah Scaife Foundation_Center for Media and Public Affairs1997115000"/>
    <x v="2"/>
    <x v="674"/>
    <x v="300"/>
    <x v="12"/>
    <m/>
    <x v="2"/>
    <x v="0"/>
    <m/>
  </r>
  <r>
    <s v="CT2017"/>
    <s v="Sarah Scaife Foundation_Center for Security Policy1997280000"/>
    <x v="2"/>
    <x v="663"/>
    <x v="321"/>
    <x v="12"/>
    <m/>
    <x v="2"/>
    <x v="0"/>
    <m/>
  </r>
  <r>
    <s v="CT2017"/>
    <s v="Sarah Scaife Foundation_Center for Strategic and International Studies1997550000"/>
    <x v="2"/>
    <x v="236"/>
    <x v="150"/>
    <x v="12"/>
    <m/>
    <x v="2"/>
    <x v="0"/>
    <m/>
  </r>
  <r>
    <s v="CT2017"/>
    <s v="Sarah Scaife Foundation_Collegiate Network1997100000"/>
    <x v="2"/>
    <x v="689"/>
    <x v="0"/>
    <x v="12"/>
    <m/>
    <x v="2"/>
    <x v="0"/>
    <m/>
  </r>
  <r>
    <s v="CT2017"/>
    <s v="Sarah Scaife Foundation_Commonwealth Foundation for Public Policy Alternatives1997105000"/>
    <x v="2"/>
    <x v="61"/>
    <x v="148"/>
    <x v="12"/>
    <m/>
    <x v="2"/>
    <x v="0"/>
    <m/>
  </r>
  <r>
    <s v="CT2017"/>
    <s v="Sarah Scaife Foundation_Competitive Enterprise Institute199775000"/>
    <x v="2"/>
    <x v="569"/>
    <x v="8"/>
    <x v="12"/>
    <m/>
    <x v="0"/>
    <x v="0"/>
    <m/>
  </r>
  <r>
    <s v="CT2017"/>
    <s v="Sarah Scaife Foundation_Criminal Justice Legal Foundation199725000"/>
    <x v="2"/>
    <x v="703"/>
    <x v="6"/>
    <x v="12"/>
    <m/>
    <x v="1"/>
    <x v="2"/>
    <m/>
  </r>
  <r>
    <s v="CT2017"/>
    <s v="Sarah Scaife Foundation_David Horowitz Freedom Center1997450000"/>
    <x v="2"/>
    <x v="121"/>
    <x v="294"/>
    <x v="12"/>
    <m/>
    <x v="2"/>
    <x v="0"/>
    <m/>
  </r>
  <r>
    <s v="CT2017"/>
    <s v="Sarah Scaife Foundation_Defenders of Property Rights199775000"/>
    <x v="2"/>
    <x v="704"/>
    <x v="8"/>
    <x v="12"/>
    <m/>
    <x v="2"/>
    <x v="0"/>
    <m/>
  </r>
  <r>
    <s v="CT2017"/>
    <s v="Sarah Scaife Foundation_Ethics and Public Policy Center1997100000"/>
    <x v="2"/>
    <x v="572"/>
    <x v="0"/>
    <x v="12"/>
    <m/>
    <x v="2"/>
    <x v="0"/>
    <m/>
  </r>
  <r>
    <s v="CT2017"/>
    <s v="Sarah Scaife Foundation_Ethics and Public Policy Center199750000"/>
    <x v="2"/>
    <x v="572"/>
    <x v="7"/>
    <x v="12"/>
    <m/>
    <x v="2"/>
    <x v="0"/>
    <m/>
  </r>
  <r>
    <s v="CT2017"/>
    <s v="Sarah Scaife Foundation_Federalist Society for Law and Public Policy Studies1997175000"/>
    <x v="2"/>
    <x v="574"/>
    <x v="172"/>
    <x v="12"/>
    <m/>
    <x v="2"/>
    <x v="0"/>
    <m/>
  </r>
  <r>
    <s v="CT2017"/>
    <s v="Sarah Scaife Foundation_Federation for American Immigration Reform1997170000"/>
    <x v="2"/>
    <x v="362"/>
    <x v="331"/>
    <x v="12"/>
    <m/>
    <x v="2"/>
    <x v="0"/>
    <m/>
  </r>
  <r>
    <s v="CT2017"/>
    <s v="Sarah Scaife Foundation_Foreign Policy Research Institute199760000"/>
    <x v="2"/>
    <x v="636"/>
    <x v="1"/>
    <x v="12"/>
    <m/>
    <x v="2"/>
    <x v="0"/>
    <m/>
  </r>
  <r>
    <s v="CT2017"/>
    <s v="Sarah Scaife Foundation_Foundation for Cultural Review1997150000"/>
    <x v="2"/>
    <x v="576"/>
    <x v="23"/>
    <x v="12"/>
    <m/>
    <x v="1"/>
    <x v="2"/>
    <m/>
  </r>
  <r>
    <s v="CT2015"/>
    <s v="Sarah Scaife Foundation_Foundation for Research on Economics &amp; the Environment199775000"/>
    <x v="2"/>
    <x v="638"/>
    <x v="8"/>
    <x v="12"/>
    <m/>
    <x v="2"/>
    <x v="0"/>
    <m/>
  </r>
  <r>
    <s v="CT2017"/>
    <s v="Sarah Scaife Foundation_Foundation for Research on Economics &amp; the Environment199775000"/>
    <x v="2"/>
    <x v="638"/>
    <x v="8"/>
    <x v="12"/>
    <m/>
    <x v="2"/>
    <x v="0"/>
    <m/>
  </r>
  <r>
    <s v="CT2017"/>
    <s v="Sarah Scaife Foundation_Foundation for Teaching Economics199725000"/>
    <x v="2"/>
    <x v="705"/>
    <x v="6"/>
    <x v="12"/>
    <m/>
    <x v="1"/>
    <x v="2"/>
    <m/>
  </r>
  <r>
    <s v="CT2017"/>
    <s v="Sarah Scaife Foundation_Free Congress Research and Education Foundation1997200000"/>
    <x v="2"/>
    <x v="47"/>
    <x v="24"/>
    <x v="12"/>
    <m/>
    <x v="2"/>
    <x v="0"/>
    <m/>
  </r>
  <r>
    <s v="CT2017"/>
    <s v="Sarah Scaife Foundation_Freedom House199730000"/>
    <x v="2"/>
    <x v="621"/>
    <x v="16"/>
    <x v="12"/>
    <m/>
    <x v="2"/>
    <x v="0"/>
    <m/>
  </r>
  <r>
    <s v="CT2017"/>
    <s v="Sarah Scaife Foundation_Friedman Foundation For Educational Choice1997100000"/>
    <x v="2"/>
    <x v="706"/>
    <x v="0"/>
    <x v="12"/>
    <m/>
    <x v="2"/>
    <x v="0"/>
    <m/>
  </r>
  <r>
    <s v="CT2017"/>
    <s v="Sarah Scaife Foundation_George C. Marshall Institute1997155000"/>
    <x v="2"/>
    <x v="112"/>
    <x v="264"/>
    <x v="12"/>
    <m/>
    <x v="0"/>
    <x v="0"/>
    <m/>
  </r>
  <r>
    <s v="CT2017"/>
    <s v="Sarah Scaife Foundation_George Mason University1997150000"/>
    <x v="2"/>
    <x v="579"/>
    <x v="23"/>
    <x v="12"/>
    <m/>
    <x v="0"/>
    <x v="0"/>
    <m/>
  </r>
  <r>
    <s v="CT2017"/>
    <s v="Sarah Scaife Foundation_George Mason University199725000"/>
    <x v="2"/>
    <x v="579"/>
    <x v="6"/>
    <x v="12"/>
    <m/>
    <x v="0"/>
    <x v="0"/>
    <m/>
  </r>
  <r>
    <s v="CT2017"/>
    <s v="Sarah Scaife Foundation_George Mason University School of Law1997100000"/>
    <x v="2"/>
    <x v="654"/>
    <x v="0"/>
    <x v="12"/>
    <m/>
    <x v="0"/>
    <x v="0"/>
    <m/>
  </r>
  <r>
    <s v="CT2017"/>
    <s v="Sarah Scaife Foundation_Goodwill Industries of Pittsburgh1997100000"/>
    <x v="2"/>
    <x v="12"/>
    <x v="0"/>
    <x v="12"/>
    <m/>
    <x v="1"/>
    <x v="1"/>
    <m/>
  </r>
  <r>
    <s v="CT2017"/>
    <s v="Sarah Scaife Foundation_Hoover Institution on War Revolution and Peace1997300000"/>
    <x v="2"/>
    <x v="583"/>
    <x v="28"/>
    <x v="12"/>
    <m/>
    <x v="2"/>
    <x v="0"/>
    <m/>
  </r>
  <r>
    <s v="CT2017"/>
    <s v="Sarah Scaife Foundation_Hudson Institute1997130000"/>
    <x v="2"/>
    <x v="677"/>
    <x v="126"/>
    <x v="12"/>
    <m/>
    <x v="2"/>
    <x v="0"/>
    <m/>
  </r>
  <r>
    <s v="CT2017"/>
    <s v="Sarah Scaife Foundation_Independent Women's Forum1997100000"/>
    <x v="2"/>
    <x v="697"/>
    <x v="0"/>
    <x v="12"/>
    <m/>
    <x v="2"/>
    <x v="0"/>
    <m/>
  </r>
  <r>
    <s v="CT2017"/>
    <s v="Sarah Scaife Foundation_Institute For Foreign Policy Analysis1997520000"/>
    <x v="2"/>
    <x v="31"/>
    <x v="335"/>
    <x v="12"/>
    <m/>
    <x v="2"/>
    <x v="0"/>
    <m/>
  </r>
  <r>
    <s v="CT2017"/>
    <s v="Sarah Scaife Foundation_Institute for Health Freedom1997100000"/>
    <x v="2"/>
    <x v="707"/>
    <x v="0"/>
    <x v="12"/>
    <m/>
    <x v="3"/>
    <x v="0"/>
    <m/>
  </r>
  <r>
    <s v="CT2017"/>
    <s v="Sarah Scaife Foundation_Institute for Humane Studies199730000"/>
    <x v="2"/>
    <x v="585"/>
    <x v="16"/>
    <x v="12"/>
    <m/>
    <x v="0"/>
    <x v="0"/>
    <m/>
  </r>
  <r>
    <s v="CT2017"/>
    <s v="Sarah Scaife Foundation_Institute for Justice199750000"/>
    <x v="2"/>
    <x v="681"/>
    <x v="7"/>
    <x v="12"/>
    <m/>
    <x v="2"/>
    <x v="0"/>
    <m/>
  </r>
  <r>
    <s v="CT2017"/>
    <s v="Sarah Scaife Foundation_Institute for Policy Innovation199775000"/>
    <x v="2"/>
    <x v="708"/>
    <x v="8"/>
    <x v="12"/>
    <m/>
    <x v="2"/>
    <x v="0"/>
    <m/>
  </r>
  <r>
    <s v="CT2017"/>
    <s v="Sarah Scaife Foundation_Institute for Research on the Economics of Taxation199750000"/>
    <x v="2"/>
    <x v="587"/>
    <x v="7"/>
    <x v="12"/>
    <m/>
    <x v="2"/>
    <x v="0"/>
    <m/>
  </r>
  <r>
    <s v="CT2017"/>
    <s v="Sarah Scaife Foundation_Institute on Religion and Public Life1997100000"/>
    <x v="2"/>
    <x v="667"/>
    <x v="0"/>
    <x v="12"/>
    <m/>
    <x v="2"/>
    <x v="0"/>
    <m/>
  </r>
  <r>
    <s v="CT2017"/>
    <s v="Sarah Scaife Foundation_Intercollegiate Studies Institute1997100000"/>
    <x v="2"/>
    <x v="54"/>
    <x v="0"/>
    <x v="12"/>
    <m/>
    <x v="2"/>
    <x v="0"/>
    <m/>
  </r>
  <r>
    <s v="CT2017"/>
    <s v="Sarah Scaife Foundation_Intercollegiate Studies Institute1997450000"/>
    <x v="2"/>
    <x v="54"/>
    <x v="294"/>
    <x v="12"/>
    <m/>
    <x v="2"/>
    <x v="0"/>
    <m/>
  </r>
  <r>
    <s v="CT2017"/>
    <s v="Sarah Scaife Foundation_Jamestown Foundation1997110000"/>
    <x v="2"/>
    <x v="640"/>
    <x v="18"/>
    <x v="12"/>
    <m/>
    <x v="2"/>
    <x v="0"/>
    <m/>
  </r>
  <r>
    <s v="CT2017"/>
    <s v="Sarah Scaife Foundation_KCET1997100000"/>
    <x v="2"/>
    <x v="698"/>
    <x v="0"/>
    <x v="12"/>
    <m/>
    <x v="1"/>
    <x v="1"/>
    <m/>
  </r>
  <r>
    <s v="CT2017"/>
    <s v="Sarah Scaife Foundation_Landmark Legal Foundation1997125000"/>
    <x v="2"/>
    <x v="85"/>
    <x v="46"/>
    <x v="12"/>
    <m/>
    <x v="2"/>
    <x v="0"/>
    <m/>
  </r>
  <r>
    <s v="CT2017"/>
    <s v="Sarah Scaife Foundation_Landmark Legal Foundation1997250000"/>
    <x v="2"/>
    <x v="85"/>
    <x v="31"/>
    <x v="12"/>
    <m/>
    <x v="2"/>
    <x v="0"/>
    <m/>
  </r>
  <r>
    <s v="CT2017"/>
    <s v="Sarah Scaife Foundation_Ligonier Valley School District19977500"/>
    <x v="2"/>
    <x v="273"/>
    <x v="21"/>
    <x v="12"/>
    <m/>
    <x v="1"/>
    <x v="1"/>
    <m/>
  </r>
  <r>
    <s v="CT2017"/>
    <s v="Sarah Scaife Foundation_Manhattan Institute for Policy Research1997100000"/>
    <x v="2"/>
    <x v="592"/>
    <x v="0"/>
    <x v="12"/>
    <m/>
    <x v="2"/>
    <x v="0"/>
    <m/>
  </r>
  <r>
    <s v="CT2017"/>
    <s v="Sarah Scaife Foundation_Mineral Information Institute199725000"/>
    <x v="2"/>
    <x v="678"/>
    <x v="6"/>
    <x v="12"/>
    <m/>
    <x v="3"/>
    <x v="0"/>
    <m/>
  </r>
  <r>
    <s v="CT2017"/>
    <s v="Sarah Scaife Foundation_Missouri State University1997100000"/>
    <x v="2"/>
    <x v="642"/>
    <x v="0"/>
    <x v="12"/>
    <m/>
    <x v="2"/>
    <x v="0"/>
    <m/>
  </r>
  <r>
    <s v="CT2017"/>
    <s v="Sarah Scaife Foundation_National Association of Scholars1997300000"/>
    <x v="2"/>
    <x v="643"/>
    <x v="28"/>
    <x v="12"/>
    <m/>
    <x v="2"/>
    <x v="0"/>
    <m/>
  </r>
  <r>
    <s v="CT2017"/>
    <s v="Sarah Scaife Foundation_National Center for Policy Analysis1997150000"/>
    <x v="2"/>
    <x v="644"/>
    <x v="23"/>
    <x v="12"/>
    <m/>
    <x v="2"/>
    <x v="0"/>
    <m/>
  </r>
  <r>
    <s v="CT2017"/>
    <s v="Sarah Scaife Foundation_National Institute for Public Policy199775000"/>
    <x v="2"/>
    <x v="709"/>
    <x v="8"/>
    <x v="12"/>
    <m/>
    <x v="2"/>
    <x v="0"/>
    <m/>
  </r>
  <r>
    <s v="CT2017"/>
    <s v="Sarah Scaife Foundation_National Legal and Policy Center199775000"/>
    <x v="2"/>
    <x v="710"/>
    <x v="8"/>
    <x v="12"/>
    <m/>
    <x v="2"/>
    <x v="0"/>
    <m/>
  </r>
  <r>
    <s v="CT2017"/>
    <s v="Sarah Scaife Foundation_National Taxpayers Union Foundation1997140000"/>
    <x v="2"/>
    <x v="679"/>
    <x v="139"/>
    <x v="12"/>
    <m/>
    <x v="2"/>
    <x v="0"/>
    <m/>
  </r>
  <r>
    <s v="CT2017"/>
    <s v="Sarah Scaife Foundation_New Citizenship Project199750000"/>
    <x v="2"/>
    <x v="687"/>
    <x v="7"/>
    <x v="12"/>
    <m/>
    <x v="2"/>
    <x v="0"/>
    <m/>
  </r>
  <r>
    <s v="CT2017"/>
    <s v="Sarah Scaife Foundation_New England Legal Foundation199750000"/>
    <x v="2"/>
    <x v="658"/>
    <x v="7"/>
    <x v="12"/>
    <m/>
    <x v="2"/>
    <x v="0"/>
    <m/>
  </r>
  <r>
    <s v="CT2017"/>
    <s v="Sarah Scaife Foundation_New York University1997150000"/>
    <x v="2"/>
    <x v="393"/>
    <x v="23"/>
    <x v="12"/>
    <m/>
    <x v="1"/>
    <x v="2"/>
    <m/>
  </r>
  <r>
    <s v="CT2017"/>
    <s v="Sarah Scaife Foundation_Pacific Legal Foundation1997300000"/>
    <x v="2"/>
    <x v="601"/>
    <x v="28"/>
    <x v="12"/>
    <m/>
    <x v="2"/>
    <x v="0"/>
    <m/>
  </r>
  <r>
    <s v="CT2017"/>
    <s v="Sarah Scaife Foundation_Pacific Research Institute for Public Policy1997175000"/>
    <x v="2"/>
    <x v="602"/>
    <x v="172"/>
    <x v="12"/>
    <m/>
    <x v="2"/>
    <x v="0"/>
    <m/>
  </r>
  <r>
    <s v="CT2017"/>
    <s v="Sarah Scaife Foundation_Paul H. Nitze School of Advanced International Studies1997135000"/>
    <x v="2"/>
    <x v="680"/>
    <x v="118"/>
    <x v="12"/>
    <m/>
    <x v="2"/>
    <x v="0"/>
    <m/>
  </r>
  <r>
    <s v="CT2017"/>
    <s v="Sarah Scaife Foundation_Pepperdine University1997275000"/>
    <x v="2"/>
    <x v="685"/>
    <x v="101"/>
    <x v="12"/>
    <m/>
    <x v="2"/>
    <x v="0"/>
    <m/>
  </r>
  <r>
    <s v="CT2017"/>
    <s v="Sarah Scaife Foundation_Philanthropy Roundtable199725000"/>
    <x v="2"/>
    <x v="80"/>
    <x v="6"/>
    <x v="12"/>
    <m/>
    <x v="2"/>
    <x v="0"/>
    <m/>
  </r>
  <r>
    <s v="CT2017"/>
    <s v="Sarah Scaife Foundation_Property and Environment Research Center1997165000"/>
    <x v="2"/>
    <x v="603"/>
    <x v="137"/>
    <x v="12"/>
    <m/>
    <x v="2"/>
    <x v="0"/>
    <m/>
  </r>
  <r>
    <s v="CT2017"/>
    <s v="Sarah Scaife Foundation_Reason Foundation199775000"/>
    <x v="2"/>
    <x v="604"/>
    <x v="8"/>
    <x v="12"/>
    <m/>
    <x v="0"/>
    <x v="0"/>
    <m/>
  </r>
  <r>
    <s v="CT2017"/>
    <s v="Sarah Scaife Foundation_Roman Catholic Diocese of Pittsburgh1997140000"/>
    <x v="2"/>
    <x v="72"/>
    <x v="139"/>
    <x v="12"/>
    <m/>
    <x v="1"/>
    <x v="1"/>
    <m/>
  </r>
  <r>
    <s v="CT2017"/>
    <s v="Sarah Scaife Foundation_Safe Streets Alliance199775000"/>
    <x v="2"/>
    <x v="682"/>
    <x v="8"/>
    <x v="12"/>
    <m/>
    <x v="1"/>
    <x v="1"/>
    <m/>
  </r>
  <r>
    <s v="CT2017"/>
    <s v="Sarah Scaife Foundation_Shadow Financial Regulatory Committee199715000"/>
    <x v="2"/>
    <x v="671"/>
    <x v="13"/>
    <x v="12"/>
    <m/>
    <x v="3"/>
    <x v="0"/>
    <m/>
  </r>
  <r>
    <s v="CT2017"/>
    <s v="Sarah Scaife Foundation_Smith College199760000"/>
    <x v="2"/>
    <x v="607"/>
    <x v="1"/>
    <x v="12"/>
    <m/>
    <x v="1"/>
    <x v="2"/>
    <m/>
  </r>
  <r>
    <s v="CT2017"/>
    <s v="Sarah Scaife Foundation_Social Philosophy and Policy Foundation1997300000"/>
    <x v="2"/>
    <x v="626"/>
    <x v="28"/>
    <x v="12"/>
    <m/>
    <x v="1"/>
    <x v="2"/>
    <m/>
  </r>
  <r>
    <s v="CT2017"/>
    <s v="Sarah Scaife Foundation_Southeastern Legal Foundation1997150000"/>
    <x v="2"/>
    <x v="647"/>
    <x v="23"/>
    <x v="12"/>
    <m/>
    <x v="2"/>
    <x v="0"/>
    <m/>
  </r>
  <r>
    <s v="CT2017"/>
    <s v="Sarah Scaife Foundation_Statistical Assessment Service199775000"/>
    <x v="2"/>
    <x v="690"/>
    <x v="8"/>
    <x v="12"/>
    <m/>
    <x v="2"/>
    <x v="0"/>
    <m/>
  </r>
  <r>
    <s v="CT2017"/>
    <s v="Sarah Scaife Foundation_The Claremont Institute1997225000"/>
    <x v="2"/>
    <x v="688"/>
    <x v="14"/>
    <x v="12"/>
    <m/>
    <x v="2"/>
    <x v="0"/>
    <m/>
  </r>
  <r>
    <s v="CT2017"/>
    <s v="Sarah Scaife Foundation_The Fletcher School of Law and Diplomacy1997200000"/>
    <x v="2"/>
    <x v="609"/>
    <x v="24"/>
    <x v="12"/>
    <m/>
    <x v="2"/>
    <x v="2"/>
    <m/>
  </r>
  <r>
    <s v="CT2017"/>
    <s v="Sarah Scaife Foundation_The Freedom Foundation199725000"/>
    <x v="2"/>
    <x v="711"/>
    <x v="6"/>
    <x v="12"/>
    <m/>
    <x v="2"/>
    <x v="0"/>
    <m/>
  </r>
  <r>
    <s v="CT2017"/>
    <s v="Sarah Scaife Foundation_The Heritage Foundation1997100000"/>
    <x v="2"/>
    <x v="212"/>
    <x v="0"/>
    <x v="12"/>
    <m/>
    <x v="0"/>
    <x v="0"/>
    <m/>
  </r>
  <r>
    <s v="CT2017"/>
    <s v="Sarah Scaife Foundation_The Heritage Foundation1997300000"/>
    <x v="2"/>
    <x v="212"/>
    <x v="28"/>
    <x v="12"/>
    <m/>
    <x v="0"/>
    <x v="0"/>
    <m/>
  </r>
  <r>
    <s v="CT2017"/>
    <s v="Sarah Scaife Foundation_The University of Chicago1997125000"/>
    <x v="2"/>
    <x v="610"/>
    <x v="46"/>
    <x v="12"/>
    <m/>
    <x v="1"/>
    <x v="2"/>
    <m/>
  </r>
  <r>
    <s v="CT2017"/>
    <s v="Sarah Scaife Foundation_The University of Chicago199775000"/>
    <x v="2"/>
    <x v="610"/>
    <x v="8"/>
    <x v="12"/>
    <m/>
    <x v="1"/>
    <x v="2"/>
    <m/>
  </r>
  <r>
    <s v="CT2017"/>
    <s v="Sarah Scaife Foundation_University of South Carolina199750000"/>
    <x v="2"/>
    <x v="629"/>
    <x v="7"/>
    <x v="12"/>
    <m/>
    <x v="1"/>
    <x v="2"/>
    <m/>
  </r>
  <r>
    <s v="CT2017"/>
    <s v="Sarah Scaife Foundation_University of Virginia School of Law1997250000"/>
    <x v="2"/>
    <x v="616"/>
    <x v="31"/>
    <x v="12"/>
    <m/>
    <x v="1"/>
    <x v="2"/>
    <m/>
  </r>
  <r>
    <s v="CT2017"/>
    <s v="Sarah Scaife Foundation_Washington Legal Foundation1997100000"/>
    <x v="2"/>
    <x v="74"/>
    <x v="0"/>
    <x v="12"/>
    <m/>
    <x v="2"/>
    <x v="0"/>
    <m/>
  </r>
  <r>
    <s v="CT2017"/>
    <s v="Sarah Scaife Foundation_Women for Freedom199725000"/>
    <x v="2"/>
    <x v="699"/>
    <x v="6"/>
    <x v="12"/>
    <m/>
    <x v="1"/>
    <x v="1"/>
    <m/>
  </r>
  <r>
    <s v="CT2017"/>
    <s v="Sarah Scaife Foundation_World Affairs Council of Pittsburgh199770000"/>
    <x v="2"/>
    <x v="37"/>
    <x v="50"/>
    <x v="12"/>
    <m/>
    <x v="1"/>
    <x v="1"/>
    <m/>
  </r>
  <r>
    <s v="CT2017"/>
    <s v="Sarah Scaife Foundation_Allegheny Institute for Public Policy1998200000"/>
    <x v="2"/>
    <x v="84"/>
    <x v="24"/>
    <x v="13"/>
    <m/>
    <x v="3"/>
    <x v="0"/>
    <m/>
  </r>
  <r>
    <s v="CT2017"/>
    <s v="Sarah Scaife Foundation_American Academy for Liberal Education199875000"/>
    <x v="2"/>
    <x v="683"/>
    <x v="8"/>
    <x v="13"/>
    <m/>
    <x v="1"/>
    <x v="1"/>
    <m/>
  </r>
  <r>
    <s v="CT2017"/>
    <s v="Sarah Scaife Foundation_American Bar Association1998130000"/>
    <x v="2"/>
    <x v="618"/>
    <x v="126"/>
    <x v="13"/>
    <m/>
    <x v="1"/>
    <x v="2"/>
    <m/>
  </r>
  <r>
    <s v="CT2017"/>
    <s v="Sarah Scaife Foundation_American Civil Rights Institute1998275000"/>
    <x v="2"/>
    <x v="700"/>
    <x v="101"/>
    <x v="13"/>
    <m/>
    <x v="2"/>
    <x v="0"/>
    <m/>
  </r>
  <r>
    <s v="CT2017"/>
    <s v="Sarah Scaife Foundation_American Enterprise Institute for Public Policy Research1998200000"/>
    <x v="2"/>
    <x v="651"/>
    <x v="24"/>
    <x v="13"/>
    <m/>
    <x v="0"/>
    <x v="0"/>
    <m/>
  </r>
  <r>
    <s v="CT2017"/>
    <s v="Sarah Scaife Foundation_Atlantic Legal Foundation1998125000"/>
    <x v="2"/>
    <x v="653"/>
    <x v="46"/>
    <x v="13"/>
    <m/>
    <x v="2"/>
    <x v="0"/>
    <m/>
  </r>
  <r>
    <s v="CT2017"/>
    <s v="Sarah Scaife Foundation_Boston University199862500"/>
    <x v="2"/>
    <x v="563"/>
    <x v="336"/>
    <x v="13"/>
    <m/>
    <x v="1"/>
    <x v="2"/>
    <m/>
  </r>
  <r>
    <s v="CT2017"/>
    <s v="Sarah Scaife Foundation_California University of Pennsylvania1998175000"/>
    <x v="2"/>
    <x v="564"/>
    <x v="172"/>
    <x v="13"/>
    <m/>
    <x v="1"/>
    <x v="2"/>
    <m/>
  </r>
  <r>
    <s v="CT2017"/>
    <s v="Sarah Scaife Foundation_Capital Research Center1998200000"/>
    <x v="2"/>
    <x v="565"/>
    <x v="24"/>
    <x v="13"/>
    <m/>
    <x v="0"/>
    <x v="0"/>
    <m/>
  </r>
  <r>
    <s v="CT2017"/>
    <s v="Sarah Scaife Foundation_Carnegie Mellon University1998135000"/>
    <x v="2"/>
    <x v="59"/>
    <x v="118"/>
    <x v="13"/>
    <m/>
    <x v="1"/>
    <x v="2"/>
    <m/>
  </r>
  <r>
    <s v="CT2017"/>
    <s v="Sarah Scaife Foundation_Cato Institute1998125000"/>
    <x v="2"/>
    <x v="619"/>
    <x v="46"/>
    <x v="13"/>
    <m/>
    <x v="0"/>
    <x v="0"/>
    <m/>
  </r>
  <r>
    <s v="CT2017"/>
    <s v="Sarah Scaife Foundation_Center for Equal Opportunity199860000"/>
    <x v="2"/>
    <x v="246"/>
    <x v="1"/>
    <x v="13"/>
    <m/>
    <x v="2"/>
    <x v="0"/>
    <m/>
  </r>
  <r>
    <s v="CT2017"/>
    <s v="Sarah Scaife Foundation_Center for Individual Rights1998125000"/>
    <x v="2"/>
    <x v="693"/>
    <x v="46"/>
    <x v="13"/>
    <m/>
    <x v="2"/>
    <x v="0"/>
    <m/>
  </r>
  <r>
    <s v="CT2017"/>
    <s v="Sarah Scaife Foundation_Center for Media and Public Affairs1998100000"/>
    <x v="2"/>
    <x v="674"/>
    <x v="0"/>
    <x v="13"/>
    <m/>
    <x v="2"/>
    <x v="0"/>
    <m/>
  </r>
  <r>
    <s v="CT2017"/>
    <s v="Sarah Scaife Foundation_Center for Security Policy1998280000"/>
    <x v="2"/>
    <x v="663"/>
    <x v="321"/>
    <x v="13"/>
    <m/>
    <x v="2"/>
    <x v="0"/>
    <m/>
  </r>
  <r>
    <s v="CT2017"/>
    <s v="Sarah Scaife Foundation_Center for Security Studies199832000"/>
    <x v="2"/>
    <x v="634"/>
    <x v="61"/>
    <x v="13"/>
    <m/>
    <x v="1"/>
    <x v="2"/>
    <m/>
  </r>
  <r>
    <s v="CT2017"/>
    <s v="Sarah Scaife Foundation_Center for Strategic and International Studies1998650000"/>
    <x v="2"/>
    <x v="236"/>
    <x v="186"/>
    <x v="13"/>
    <m/>
    <x v="2"/>
    <x v="0"/>
    <m/>
  </r>
  <r>
    <s v="CT2017"/>
    <s v="Sarah Scaife Foundation_Claremont McKenna College19986500"/>
    <x v="2"/>
    <x v="675"/>
    <x v="337"/>
    <x v="13"/>
    <m/>
    <x v="1"/>
    <x v="2"/>
    <m/>
  </r>
  <r>
    <s v="CT2017"/>
    <s v="Sarah Scaife Foundation_Collegiate Network1998230000"/>
    <x v="2"/>
    <x v="689"/>
    <x v="306"/>
    <x v="13"/>
    <m/>
    <x v="2"/>
    <x v="0"/>
    <m/>
  </r>
  <r>
    <s v="CT2017"/>
    <s v="Sarah Scaife Foundation_Commonwealth Foundation for Public Policy Alternatives1998100000"/>
    <x v="2"/>
    <x v="61"/>
    <x v="0"/>
    <x v="13"/>
    <m/>
    <x v="2"/>
    <x v="0"/>
    <m/>
  </r>
  <r>
    <s v="CT2017"/>
    <s v="Sarah Scaife Foundation_Competitive Enterprise Institute199875000"/>
    <x v="2"/>
    <x v="569"/>
    <x v="8"/>
    <x v="13"/>
    <m/>
    <x v="0"/>
    <x v="0"/>
    <m/>
  </r>
  <r>
    <s v="CT2017"/>
    <s v="Sarah Scaife Foundation_Cornell University199825000"/>
    <x v="2"/>
    <x v="712"/>
    <x v="6"/>
    <x v="13"/>
    <m/>
    <x v="1"/>
    <x v="2"/>
    <m/>
  </r>
  <r>
    <s v="CT2017"/>
    <s v="Sarah Scaife Foundation_David Horowitz Freedom Center1998125000"/>
    <x v="2"/>
    <x v="121"/>
    <x v="46"/>
    <x v="13"/>
    <m/>
    <x v="2"/>
    <x v="0"/>
    <m/>
  </r>
  <r>
    <s v="CT2017"/>
    <s v="Sarah Scaife Foundation_Defenders of Property Rights1998100000"/>
    <x v="2"/>
    <x v="704"/>
    <x v="0"/>
    <x v="13"/>
    <m/>
    <x v="2"/>
    <x v="0"/>
    <m/>
  </r>
  <r>
    <s v="CT2017"/>
    <s v="Sarah Scaife Foundation_Ellis Memorial and Eldredge House199850000"/>
    <x v="2"/>
    <x v="95"/>
    <x v="7"/>
    <x v="13"/>
    <m/>
    <x v="1"/>
    <x v="1"/>
    <m/>
  </r>
  <r>
    <s v="CT2017"/>
    <s v="Sarah Scaife Foundation_Ethics and Public Policy Center1998205000"/>
    <x v="2"/>
    <x v="572"/>
    <x v="290"/>
    <x v="13"/>
    <m/>
    <x v="2"/>
    <x v="0"/>
    <m/>
  </r>
  <r>
    <s v="CT2017"/>
    <s v="Sarah Scaife Foundation_ETV Endowment of South Carolina1998100000"/>
    <x v="2"/>
    <x v="620"/>
    <x v="0"/>
    <x v="13"/>
    <m/>
    <x v="1"/>
    <x v="1"/>
    <m/>
  </r>
  <r>
    <s v="CT2017"/>
    <s v="Sarah Scaife Foundation_Federalist Society for Law and Public Policy Studies1998175000"/>
    <x v="2"/>
    <x v="574"/>
    <x v="172"/>
    <x v="13"/>
    <m/>
    <x v="2"/>
    <x v="0"/>
    <m/>
  </r>
  <r>
    <s v="CT2017"/>
    <s v="Sarah Scaife Foundation_Federation for American Immigration Reform199875000"/>
    <x v="2"/>
    <x v="362"/>
    <x v="8"/>
    <x v="13"/>
    <m/>
    <x v="2"/>
    <x v="0"/>
    <m/>
  </r>
  <r>
    <s v="CT2017"/>
    <s v="Sarah Scaife Foundation_Foreign Policy Research Institute199875000"/>
    <x v="2"/>
    <x v="636"/>
    <x v="8"/>
    <x v="13"/>
    <m/>
    <x v="2"/>
    <x v="0"/>
    <m/>
  </r>
  <r>
    <s v="CT2017"/>
    <s v="Sarah Scaife Foundation_Foundation for Cultural Review1998175000"/>
    <x v="2"/>
    <x v="576"/>
    <x v="172"/>
    <x v="13"/>
    <m/>
    <x v="1"/>
    <x v="2"/>
    <m/>
  </r>
  <r>
    <s v="CT2017"/>
    <s v="Sarah Scaife Foundation_Foundation for Teaching Economics199850000"/>
    <x v="2"/>
    <x v="705"/>
    <x v="7"/>
    <x v="13"/>
    <m/>
    <x v="1"/>
    <x v="2"/>
    <m/>
  </r>
  <r>
    <s v="CT2017"/>
    <s v="Sarah Scaife Foundation_Fraser Institute199850000"/>
    <x v="2"/>
    <x v="577"/>
    <x v="7"/>
    <x v="13"/>
    <m/>
    <x v="0"/>
    <x v="0"/>
    <m/>
  </r>
  <r>
    <s v="CT2017"/>
    <s v="Sarah Scaife Foundation_Friedman Foundation For Educational Choice1998100000"/>
    <x v="2"/>
    <x v="706"/>
    <x v="0"/>
    <x v="13"/>
    <m/>
    <x v="2"/>
    <x v="0"/>
    <m/>
  </r>
  <r>
    <s v="CT2017"/>
    <s v="Sarah Scaife Foundation_Frontiers of Freedom Institute1998100000"/>
    <x v="2"/>
    <x v="713"/>
    <x v="0"/>
    <x v="13"/>
    <m/>
    <x v="0"/>
    <x v="0"/>
    <m/>
  </r>
  <r>
    <s v="CT2017"/>
    <s v="Sarah Scaife Foundation_Galen Institute199850000"/>
    <x v="2"/>
    <x v="714"/>
    <x v="7"/>
    <x v="13"/>
    <m/>
    <x v="2"/>
    <x v="0"/>
    <m/>
  </r>
  <r>
    <s v="CT2017"/>
    <s v="Sarah Scaife Foundation_George C. Marshall Institute1998130000"/>
    <x v="2"/>
    <x v="112"/>
    <x v="126"/>
    <x v="13"/>
    <m/>
    <x v="0"/>
    <x v="0"/>
    <m/>
  </r>
  <r>
    <s v="CT2017"/>
    <s v="Sarah Scaife Foundation_George Mason University1998100000"/>
    <x v="2"/>
    <x v="579"/>
    <x v="0"/>
    <x v="13"/>
    <m/>
    <x v="0"/>
    <x v="0"/>
    <m/>
  </r>
  <r>
    <s v="CT2017"/>
    <s v="Sarah Scaife Foundation_George Mason University1998275000"/>
    <x v="2"/>
    <x v="579"/>
    <x v="101"/>
    <x v="13"/>
    <m/>
    <x v="0"/>
    <x v="0"/>
    <m/>
  </r>
  <r>
    <s v="CT2017"/>
    <s v="Sarah Scaife Foundation_George Washington University199875000"/>
    <x v="2"/>
    <x v="580"/>
    <x v="8"/>
    <x v="13"/>
    <m/>
    <x v="1"/>
    <x v="2"/>
    <m/>
  </r>
  <r>
    <s v="CT2017"/>
    <s v="Sarah Scaife Foundation_Goodwill Industries of Pittsburgh1998100000"/>
    <x v="2"/>
    <x v="12"/>
    <x v="0"/>
    <x v="13"/>
    <m/>
    <x v="1"/>
    <x v="1"/>
    <m/>
  </r>
  <r>
    <s v="CT2017"/>
    <s v="Sarah Scaife Foundation_Grove City College199825000"/>
    <x v="2"/>
    <x v="248"/>
    <x v="6"/>
    <x v="13"/>
    <m/>
    <x v="1"/>
    <x v="2"/>
    <m/>
  </r>
  <r>
    <s v="CT2017"/>
    <s v="Sarah Scaife Foundation_Hoover Institution on War Revolution and Peace1998200000"/>
    <x v="2"/>
    <x v="583"/>
    <x v="24"/>
    <x v="13"/>
    <m/>
    <x v="2"/>
    <x v="0"/>
    <m/>
  </r>
  <r>
    <s v="CT2017"/>
    <s v="Sarah Scaife Foundation_Independent Women's Forum1998250000"/>
    <x v="2"/>
    <x v="697"/>
    <x v="31"/>
    <x v="13"/>
    <m/>
    <x v="2"/>
    <x v="0"/>
    <m/>
  </r>
  <r>
    <s v="CT2017"/>
    <s v="Sarah Scaife Foundation_Institute for Advanced Strategic and Political Studies1998100000"/>
    <x v="2"/>
    <x v="715"/>
    <x v="0"/>
    <x v="13"/>
    <m/>
    <x v="2"/>
    <x v="0"/>
    <m/>
  </r>
  <r>
    <s v="CT2017"/>
    <s v="Sarah Scaife Foundation_Institute For Foreign Policy Analysis1998540000"/>
    <x v="2"/>
    <x v="31"/>
    <x v="338"/>
    <x v="13"/>
    <m/>
    <x v="2"/>
    <x v="0"/>
    <m/>
  </r>
  <r>
    <s v="CT2017"/>
    <s v="Sarah Scaife Foundation_Institute for Health Freedom199850000"/>
    <x v="2"/>
    <x v="707"/>
    <x v="7"/>
    <x v="13"/>
    <m/>
    <x v="3"/>
    <x v="0"/>
    <m/>
  </r>
  <r>
    <s v="CT2017"/>
    <s v="Sarah Scaife Foundation_Institute for Justice199875000"/>
    <x v="2"/>
    <x v="681"/>
    <x v="8"/>
    <x v="13"/>
    <m/>
    <x v="2"/>
    <x v="0"/>
    <m/>
  </r>
  <r>
    <s v="CT2017"/>
    <s v="Sarah Scaife Foundation_Institute of the North199850000"/>
    <x v="2"/>
    <x v="716"/>
    <x v="7"/>
    <x v="13"/>
    <m/>
    <x v="1"/>
    <x v="0"/>
    <m/>
  </r>
  <r>
    <s v="CT2017"/>
    <s v="Sarah Scaife Foundation_Intercollegiate Studies Institute1998400000"/>
    <x v="2"/>
    <x v="54"/>
    <x v="65"/>
    <x v="13"/>
    <m/>
    <x v="2"/>
    <x v="0"/>
    <m/>
  </r>
  <r>
    <s v="CT2017"/>
    <s v="Sarah Scaife Foundation_Jamestown Foundation1998125000"/>
    <x v="2"/>
    <x v="640"/>
    <x v="46"/>
    <x v="13"/>
    <m/>
    <x v="2"/>
    <x v="0"/>
    <m/>
  </r>
  <r>
    <s v="CT2017"/>
    <s v="Sarah Scaife Foundation_Johns Hopkins University1998105000"/>
    <x v="2"/>
    <x v="63"/>
    <x v="148"/>
    <x v="13"/>
    <m/>
    <x v="2"/>
    <x v="0"/>
    <m/>
  </r>
  <r>
    <s v="CT2017"/>
    <s v="Sarah Scaife Foundation_Judicial Watch1998250000"/>
    <x v="2"/>
    <x v="249"/>
    <x v="31"/>
    <x v="13"/>
    <m/>
    <x v="2"/>
    <x v="0"/>
    <m/>
  </r>
  <r>
    <s v="CT2017"/>
    <s v="Sarah Scaife Foundation_Landmark Legal Foundation1998250000"/>
    <x v="2"/>
    <x v="85"/>
    <x v="31"/>
    <x v="13"/>
    <m/>
    <x v="2"/>
    <x v="0"/>
    <m/>
  </r>
  <r>
    <s v="CT2017"/>
    <s v="Sarah Scaife Foundation_Ligonier Valley School District19987500"/>
    <x v="2"/>
    <x v="273"/>
    <x v="21"/>
    <x v="13"/>
    <m/>
    <x v="1"/>
    <x v="1"/>
    <m/>
  </r>
  <r>
    <s v="CT2017"/>
    <s v="Sarah Scaife Foundation_Manhattan Institute for Policy Research1998200000"/>
    <x v="2"/>
    <x v="592"/>
    <x v="24"/>
    <x v="13"/>
    <m/>
    <x v="2"/>
    <x v="0"/>
    <m/>
  </r>
  <r>
    <s v="CT2017"/>
    <s v="Sarah Scaife Foundation_Media Research Center1998150000"/>
    <x v="2"/>
    <x v="257"/>
    <x v="23"/>
    <x v="13"/>
    <m/>
    <x v="2"/>
    <x v="0"/>
    <m/>
  </r>
  <r>
    <s v="CT2017"/>
    <s v="Sarah Scaife Foundation_Mineral Information Institute199825000"/>
    <x v="2"/>
    <x v="678"/>
    <x v="6"/>
    <x v="13"/>
    <m/>
    <x v="3"/>
    <x v="0"/>
    <m/>
  </r>
  <r>
    <s v="CT2017"/>
    <s v="Sarah Scaife Foundation_Missouri State University1998100000"/>
    <x v="2"/>
    <x v="642"/>
    <x v="0"/>
    <x v="13"/>
    <m/>
    <x v="2"/>
    <x v="0"/>
    <m/>
  </r>
  <r>
    <s v="CT2017"/>
    <s v="Sarah Scaife Foundation_Mont Pelerin Society199825000"/>
    <x v="2"/>
    <x v="717"/>
    <x v="6"/>
    <x v="13"/>
    <m/>
    <x v="2"/>
    <x v="0"/>
    <m/>
  </r>
  <r>
    <s v="CT2017"/>
    <s v="Sarah Scaife Foundation_Mount Vernon Ladies' Association1998250000"/>
    <x v="2"/>
    <x v="158"/>
    <x v="31"/>
    <x v="13"/>
    <m/>
    <x v="1"/>
    <x v="1"/>
    <m/>
  </r>
  <r>
    <s v="CT2017"/>
    <s v="Sarah Scaife Foundation_National Association of Scholars1998300000"/>
    <x v="2"/>
    <x v="643"/>
    <x v="28"/>
    <x v="13"/>
    <m/>
    <x v="2"/>
    <x v="0"/>
    <m/>
  </r>
  <r>
    <s v="CT2017"/>
    <s v="Sarah Scaife Foundation_National Bureau of Economic Research199875000"/>
    <x v="2"/>
    <x v="668"/>
    <x v="8"/>
    <x v="13"/>
    <m/>
    <x v="2"/>
    <x v="0"/>
    <m/>
  </r>
  <r>
    <s v="CT2017"/>
    <s v="Sarah Scaife Foundation_National Center for Policy Analysis1998125000"/>
    <x v="2"/>
    <x v="644"/>
    <x v="46"/>
    <x v="13"/>
    <m/>
    <x v="2"/>
    <x v="0"/>
    <m/>
  </r>
  <r>
    <s v="CT2017"/>
    <s v="Sarah Scaife Foundation_National Institute for Public Policy1998150000"/>
    <x v="2"/>
    <x v="709"/>
    <x v="23"/>
    <x v="13"/>
    <m/>
    <x v="2"/>
    <x v="0"/>
    <m/>
  </r>
  <r>
    <s v="CT2017"/>
    <s v="Sarah Scaife Foundation_New Citizenship Project199877400"/>
    <x v="2"/>
    <x v="687"/>
    <x v="339"/>
    <x v="13"/>
    <m/>
    <x v="2"/>
    <x v="0"/>
    <m/>
  </r>
  <r>
    <s v="CT2017"/>
    <s v="Sarah Scaife Foundation_New England Legal Foundation199875000"/>
    <x v="2"/>
    <x v="658"/>
    <x v="8"/>
    <x v="13"/>
    <m/>
    <x v="2"/>
    <x v="0"/>
    <m/>
  </r>
  <r>
    <s v="CT2017"/>
    <s v="Sarah Scaife Foundation_New York University1998100000"/>
    <x v="2"/>
    <x v="393"/>
    <x v="0"/>
    <x v="13"/>
    <m/>
    <x v="1"/>
    <x v="2"/>
    <m/>
  </r>
  <r>
    <s v="CT2017"/>
    <s v="Sarah Scaife Foundation_Pacific Legal Foundation1998100000"/>
    <x v="2"/>
    <x v="601"/>
    <x v="0"/>
    <x v="13"/>
    <m/>
    <x v="2"/>
    <x v="0"/>
    <m/>
  </r>
  <r>
    <s v="CT2017"/>
    <s v="Sarah Scaife Foundation_Pacific Research Institute for Public Policy199875000"/>
    <x v="2"/>
    <x v="602"/>
    <x v="8"/>
    <x v="13"/>
    <m/>
    <x v="2"/>
    <x v="0"/>
    <m/>
  </r>
  <r>
    <s v="CT2017"/>
    <s v="Sarah Scaife Foundation_Pepperdine University1998275000"/>
    <x v="2"/>
    <x v="685"/>
    <x v="101"/>
    <x v="13"/>
    <m/>
    <x v="2"/>
    <x v="0"/>
    <m/>
  </r>
  <r>
    <s v="CT2017"/>
    <s v="Sarah Scaife Foundation_Pittsburgh Downtown Partnership199825000"/>
    <x v="2"/>
    <x v="540"/>
    <x v="6"/>
    <x v="13"/>
    <m/>
    <x v="1"/>
    <x v="1"/>
    <m/>
  </r>
  <r>
    <s v="CT2017"/>
    <s v="Sarah Scaife Foundation_Property and Environment Research Center1998200000"/>
    <x v="2"/>
    <x v="603"/>
    <x v="24"/>
    <x v="13"/>
    <m/>
    <x v="2"/>
    <x v="0"/>
    <m/>
  </r>
  <r>
    <s v="CT2017"/>
    <s v="Sarah Scaife Foundation_Reason Foundation1998100000"/>
    <x v="2"/>
    <x v="604"/>
    <x v="0"/>
    <x v="13"/>
    <m/>
    <x v="0"/>
    <x v="0"/>
    <m/>
  </r>
  <r>
    <s v="CT2017"/>
    <s v="Sarah Scaife Foundation_Roman Catholic Diocese of Pittsburgh1998140000"/>
    <x v="2"/>
    <x v="72"/>
    <x v="139"/>
    <x v="13"/>
    <m/>
    <x v="1"/>
    <x v="1"/>
    <m/>
  </r>
  <r>
    <s v="CT2017"/>
    <s v="Sarah Scaife Foundation_Safe Streets Alliance199875000"/>
    <x v="2"/>
    <x v="682"/>
    <x v="8"/>
    <x v="13"/>
    <m/>
    <x v="1"/>
    <x v="1"/>
    <m/>
  </r>
  <r>
    <s v="CT2017"/>
    <s v="Sarah Scaife Foundation_Shadow Financial Regulatory Committee199815000"/>
    <x v="2"/>
    <x v="671"/>
    <x v="13"/>
    <x v="13"/>
    <m/>
    <x v="3"/>
    <x v="0"/>
    <m/>
  </r>
  <r>
    <s v="CT2017"/>
    <s v="Sarah Scaife Foundation_Smith College199880000"/>
    <x v="2"/>
    <x v="607"/>
    <x v="19"/>
    <x v="13"/>
    <m/>
    <x v="1"/>
    <x v="2"/>
    <m/>
  </r>
  <r>
    <s v="CT2017"/>
    <s v="Sarah Scaife Foundation_Social Philosophy and Policy Foundation1998225000"/>
    <x v="2"/>
    <x v="626"/>
    <x v="14"/>
    <x v="13"/>
    <m/>
    <x v="1"/>
    <x v="2"/>
    <m/>
  </r>
  <r>
    <s v="CT2017"/>
    <s v="Sarah Scaife Foundation_Southeastern Legal Foundation1998150000"/>
    <x v="2"/>
    <x v="647"/>
    <x v="23"/>
    <x v="13"/>
    <m/>
    <x v="2"/>
    <x v="0"/>
    <m/>
  </r>
  <r>
    <s v="CT2017"/>
    <s v="Sarah Scaife Foundation_Statistical Assessment Service1998100000"/>
    <x v="2"/>
    <x v="690"/>
    <x v="0"/>
    <x v="13"/>
    <m/>
    <x v="2"/>
    <x v="0"/>
    <m/>
  </r>
  <r>
    <s v="CT2017"/>
    <s v="Sarah Scaife Foundation_The Claremont Institute1998300000"/>
    <x v="2"/>
    <x v="688"/>
    <x v="28"/>
    <x v="13"/>
    <m/>
    <x v="2"/>
    <x v="0"/>
    <m/>
  </r>
  <r>
    <s v="CT2017"/>
    <s v="Sarah Scaife Foundation_The Freedom Foundation199825000"/>
    <x v="2"/>
    <x v="711"/>
    <x v="6"/>
    <x v="13"/>
    <m/>
    <x v="2"/>
    <x v="0"/>
    <m/>
  </r>
  <r>
    <s v="CT2017"/>
    <s v="Sarah Scaife Foundation_The Heritage Foundation19981300000"/>
    <x v="2"/>
    <x v="212"/>
    <x v="218"/>
    <x v="13"/>
    <m/>
    <x v="0"/>
    <x v="0"/>
    <m/>
  </r>
  <r>
    <s v="CT2017"/>
    <s v="Sarah Scaife Foundation_The University of Chicago1998225000"/>
    <x v="2"/>
    <x v="610"/>
    <x v="14"/>
    <x v="13"/>
    <m/>
    <x v="1"/>
    <x v="2"/>
    <m/>
  </r>
  <r>
    <s v="CT2017"/>
    <s v="Sarah Scaife Foundation_Tufts University1998225000"/>
    <x v="2"/>
    <x v="718"/>
    <x v="14"/>
    <x v="13"/>
    <m/>
    <x v="2"/>
    <x v="0"/>
    <m/>
  </r>
  <r>
    <s v="CT2017"/>
    <s v="Sarah Scaife Foundation_University of California Los Angeles1998100000"/>
    <x v="2"/>
    <x v="162"/>
    <x v="0"/>
    <x v="13"/>
    <m/>
    <x v="1"/>
    <x v="2"/>
    <m/>
  </r>
  <r>
    <s v="CT2017"/>
    <s v="Sarah Scaife Foundation_University of Hull American Foundation199830000"/>
    <x v="2"/>
    <x v="719"/>
    <x v="16"/>
    <x v="13"/>
    <m/>
    <x v="1"/>
    <x v="2"/>
    <m/>
  </r>
  <r>
    <s v="CT2017"/>
    <s v="Sarah Scaife Foundation_University of Kansas199850000"/>
    <x v="2"/>
    <x v="720"/>
    <x v="7"/>
    <x v="13"/>
    <m/>
    <x v="1"/>
    <x v="2"/>
    <m/>
  </r>
  <r>
    <s v="CT2017"/>
    <s v="Sarah Scaife Foundation_University of South Carolina199857500"/>
    <x v="2"/>
    <x v="629"/>
    <x v="88"/>
    <x v="13"/>
    <m/>
    <x v="1"/>
    <x v="2"/>
    <m/>
  </r>
  <r>
    <s v="CT2017"/>
    <s v="Sarah Scaife Foundation_University of Virginia School of Law1998300000"/>
    <x v="2"/>
    <x v="616"/>
    <x v="28"/>
    <x v="13"/>
    <m/>
    <x v="1"/>
    <x v="2"/>
    <m/>
  </r>
  <r>
    <s v="CT2017"/>
    <s v="Sarah Scaife Foundation_USS Constitution Museum Foundation199850000"/>
    <x v="2"/>
    <x v="202"/>
    <x v="7"/>
    <x v="13"/>
    <m/>
    <x v="1"/>
    <x v="1"/>
    <m/>
  </r>
  <r>
    <s v="CT2017"/>
    <s v="Sarah Scaife Foundation_Whidbey Island Films1998100000"/>
    <x v="2"/>
    <x v="721"/>
    <x v="0"/>
    <x v="13"/>
    <m/>
    <x v="1"/>
    <x v="1"/>
    <m/>
  </r>
  <r>
    <s v="CT2017"/>
    <s v="Sarah Scaife Foundation_Women's Freedom Network199825000"/>
    <x v="2"/>
    <x v="722"/>
    <x v="6"/>
    <x v="13"/>
    <m/>
    <x v="1"/>
    <x v="1"/>
    <m/>
  </r>
  <r>
    <s v="CT2017"/>
    <s v="Sarah Scaife Foundation_World Affairs Council of Pittsburgh199870000"/>
    <x v="2"/>
    <x v="37"/>
    <x v="50"/>
    <x v="13"/>
    <m/>
    <x v="1"/>
    <x v="1"/>
    <m/>
  </r>
  <r>
    <s v="CT2017"/>
    <s v="Sarah Scaife Foundation_Accuracy in Media1999185000"/>
    <x v="2"/>
    <x v="631"/>
    <x v="238"/>
    <x v="14"/>
    <m/>
    <x v="2"/>
    <x v="0"/>
    <m/>
  </r>
  <r>
    <s v="CT2017"/>
    <s v="Sarah Scaife Foundation_Alaska Pacific University1999300000"/>
    <x v="2"/>
    <x v="723"/>
    <x v="28"/>
    <x v="14"/>
    <m/>
    <x v="1"/>
    <x v="2"/>
    <m/>
  </r>
  <r>
    <s v="CT2017"/>
    <s v="Sarah Scaife Foundation_Allegheny Institute for Public Policy1999300000"/>
    <x v="2"/>
    <x v="84"/>
    <x v="28"/>
    <x v="14"/>
    <m/>
    <x v="3"/>
    <x v="0"/>
    <m/>
  </r>
  <r>
    <s v="CT2017"/>
    <s v="Sarah Scaife Foundation_American Academy for Liberal Education199975000"/>
    <x v="2"/>
    <x v="683"/>
    <x v="8"/>
    <x v="14"/>
    <m/>
    <x v="1"/>
    <x v="1"/>
    <m/>
  </r>
  <r>
    <s v="CT2017"/>
    <s v="Sarah Scaife Foundation_American Bar Association1999130000"/>
    <x v="2"/>
    <x v="618"/>
    <x v="126"/>
    <x v="14"/>
    <m/>
    <x v="1"/>
    <x v="2"/>
    <m/>
  </r>
  <r>
    <s v="CT2017"/>
    <s v="Sarah Scaife Foundation_American Civil Rights Institute1999175000"/>
    <x v="2"/>
    <x v="700"/>
    <x v="172"/>
    <x v="14"/>
    <m/>
    <x v="2"/>
    <x v="0"/>
    <m/>
  </r>
  <r>
    <s v="CT2017"/>
    <s v="Sarah Scaife Foundation_American Civil Rights Union1999100000"/>
    <x v="2"/>
    <x v="724"/>
    <x v="0"/>
    <x v="14"/>
    <m/>
    <x v="2"/>
    <x v="0"/>
    <m/>
  </r>
  <r>
    <s v="CT2017"/>
    <s v="Sarah Scaife Foundation_American Council of Trustees and Alumni199950000"/>
    <x v="2"/>
    <x v="725"/>
    <x v="7"/>
    <x v="14"/>
    <m/>
    <x v="2"/>
    <x v="0"/>
    <m/>
  </r>
  <r>
    <s v="CT2017"/>
    <s v="Sarah Scaife Foundation_American Enterprise Institute for Public Policy Research1999275000"/>
    <x v="2"/>
    <x v="651"/>
    <x v="101"/>
    <x v="14"/>
    <m/>
    <x v="0"/>
    <x v="0"/>
    <m/>
  </r>
  <r>
    <s v="CT2017"/>
    <s v="Sarah Scaife Foundation_Americans Against Discrimination and Preferences199950000"/>
    <x v="2"/>
    <x v="726"/>
    <x v="7"/>
    <x v="14"/>
    <m/>
    <x v="1"/>
    <x v="1"/>
    <m/>
  </r>
  <r>
    <s v="CT2017"/>
    <s v="Sarah Scaife Foundation_Americans for Tax Reform Foundation1999100000"/>
    <x v="2"/>
    <x v="692"/>
    <x v="0"/>
    <x v="14"/>
    <m/>
    <x v="0"/>
    <x v="0"/>
    <m/>
  </r>
  <r>
    <s v="CT2017"/>
    <s v="Sarah Scaife Foundation_Association of Literary Scholars and Critics199930000"/>
    <x v="2"/>
    <x v="727"/>
    <x v="16"/>
    <x v="14"/>
    <m/>
    <x v="1"/>
    <x v="1"/>
    <m/>
  </r>
  <r>
    <s v="CT2017"/>
    <s v="Sarah Scaife Foundation_Atlantic Legal Foundation1999125000"/>
    <x v="2"/>
    <x v="653"/>
    <x v="46"/>
    <x v="14"/>
    <m/>
    <x v="2"/>
    <x v="0"/>
    <m/>
  </r>
  <r>
    <s v="CT2017"/>
    <s v="Sarah Scaife Foundation_Atlas Economic Research Foundation1999205000"/>
    <x v="2"/>
    <x v="562"/>
    <x v="290"/>
    <x v="14"/>
    <m/>
    <x v="0"/>
    <x v="0"/>
    <m/>
  </r>
  <r>
    <s v="CT2017"/>
    <s v="Sarah Scaife Foundation_Better Government Association199943500"/>
    <x v="2"/>
    <x v="728"/>
    <x v="211"/>
    <x v="14"/>
    <m/>
    <x v="1"/>
    <x v="0"/>
    <m/>
  </r>
  <r>
    <s v="CT2017"/>
    <s v="Sarah Scaife Foundation_Boston University199989500"/>
    <x v="2"/>
    <x v="563"/>
    <x v="340"/>
    <x v="14"/>
    <m/>
    <x v="1"/>
    <x v="2"/>
    <m/>
  </r>
  <r>
    <s v="CT2017"/>
    <s v="Sarah Scaife Foundation_California University of Pennsylvania1999175000"/>
    <x v="2"/>
    <x v="564"/>
    <x v="172"/>
    <x v="14"/>
    <m/>
    <x v="1"/>
    <x v="2"/>
    <m/>
  </r>
  <r>
    <s v="CT2017"/>
    <s v="Sarah Scaife Foundation_Capital Research Center1999200000"/>
    <x v="2"/>
    <x v="565"/>
    <x v="24"/>
    <x v="14"/>
    <m/>
    <x v="0"/>
    <x v="0"/>
    <m/>
  </r>
  <r>
    <s v="CT2017"/>
    <s v="Sarah Scaife Foundation_Carnegie Mellon University1999235000"/>
    <x v="2"/>
    <x v="59"/>
    <x v="230"/>
    <x v="14"/>
    <m/>
    <x v="1"/>
    <x v="2"/>
    <m/>
  </r>
  <r>
    <s v="CT2017"/>
    <s v="Sarah Scaife Foundation_Cato Institute1999125000"/>
    <x v="2"/>
    <x v="619"/>
    <x v="46"/>
    <x v="14"/>
    <m/>
    <x v="0"/>
    <x v="0"/>
    <m/>
  </r>
  <r>
    <s v="CT2017"/>
    <s v="Sarah Scaife Foundation_Center for Equal Opportunity199975000"/>
    <x v="2"/>
    <x v="246"/>
    <x v="8"/>
    <x v="14"/>
    <m/>
    <x v="2"/>
    <x v="0"/>
    <m/>
  </r>
  <r>
    <s v="CT2017"/>
    <s v="Sarah Scaife Foundation_Center for Individual Rights1999150000"/>
    <x v="2"/>
    <x v="693"/>
    <x v="23"/>
    <x v="14"/>
    <m/>
    <x v="2"/>
    <x v="0"/>
    <m/>
  </r>
  <r>
    <s v="CT2017"/>
    <s v="Sarah Scaife Foundation_Center for Media and Public Affairs1999100000"/>
    <x v="2"/>
    <x v="674"/>
    <x v="0"/>
    <x v="14"/>
    <m/>
    <x v="2"/>
    <x v="0"/>
    <m/>
  </r>
  <r>
    <s v="CT2017"/>
    <s v="Sarah Scaife Foundation_Center for Security Policy1999280000"/>
    <x v="2"/>
    <x v="663"/>
    <x v="321"/>
    <x v="14"/>
    <m/>
    <x v="2"/>
    <x v="0"/>
    <m/>
  </r>
  <r>
    <s v="CT2017"/>
    <s v="Sarah Scaife Foundation_Center for Strategic and International Studies1999670000"/>
    <x v="2"/>
    <x v="236"/>
    <x v="341"/>
    <x v="14"/>
    <m/>
    <x v="2"/>
    <x v="0"/>
    <m/>
  </r>
  <r>
    <s v="CT2017"/>
    <s v="Sarah Scaife Foundation_Center for the Study of Carbon Dioxide and Global Change199950000"/>
    <x v="2"/>
    <x v="729"/>
    <x v="7"/>
    <x v="14"/>
    <m/>
    <x v="0"/>
    <x v="0"/>
    <m/>
  </r>
  <r>
    <s v="CT2017"/>
    <s v="Sarah Scaife Foundation_Clare Boothe Luce Policy Institute199935000"/>
    <x v="2"/>
    <x v="686"/>
    <x v="36"/>
    <x v="14"/>
    <m/>
    <x v="1"/>
    <x v="0"/>
    <m/>
  </r>
  <r>
    <s v="CT2017"/>
    <s v="Sarah Scaife Foundation_Claremont Graduate University199950000"/>
    <x v="2"/>
    <x v="730"/>
    <x v="7"/>
    <x v="14"/>
    <m/>
    <x v="1"/>
    <x v="2"/>
    <m/>
  </r>
  <r>
    <s v="CT2017"/>
    <s v="Sarah Scaife Foundation_Claremont McKenna College199956300"/>
    <x v="2"/>
    <x v="675"/>
    <x v="342"/>
    <x v="14"/>
    <m/>
    <x v="1"/>
    <x v="2"/>
    <m/>
  </r>
  <r>
    <s v="CT2017"/>
    <s v="Sarah Scaife Foundation_Coalition for Local Sovereignty199930000"/>
    <x v="2"/>
    <x v="731"/>
    <x v="16"/>
    <x v="14"/>
    <m/>
    <x v="1"/>
    <x v="2"/>
    <m/>
  </r>
  <r>
    <s v="CT2017"/>
    <s v="Sarah Scaife Foundation_Collegiate Network1999200000"/>
    <x v="2"/>
    <x v="689"/>
    <x v="24"/>
    <x v="14"/>
    <m/>
    <x v="2"/>
    <x v="0"/>
    <m/>
  </r>
  <r>
    <s v="CT2017"/>
    <s v="Sarah Scaife Foundation_Commonwealth Foundation for Public Policy Alternatives1999100000"/>
    <x v="2"/>
    <x v="61"/>
    <x v="0"/>
    <x v="14"/>
    <m/>
    <x v="2"/>
    <x v="0"/>
    <m/>
  </r>
  <r>
    <s v="CT2017"/>
    <s v="Sarah Scaife Foundation_Competitive Enterprise Institute199975000"/>
    <x v="2"/>
    <x v="569"/>
    <x v="8"/>
    <x v="14"/>
    <m/>
    <x v="0"/>
    <x v="0"/>
    <m/>
  </r>
  <r>
    <s v="CT2017"/>
    <s v="Sarah Scaife Foundation_Cornell University19999700"/>
    <x v="2"/>
    <x v="712"/>
    <x v="343"/>
    <x v="14"/>
    <m/>
    <x v="1"/>
    <x v="2"/>
    <m/>
  </r>
  <r>
    <s v="CT2017"/>
    <s v="Sarah Scaife Foundation_Corporation for Educational Radio and Television199950000"/>
    <x v="2"/>
    <x v="664"/>
    <x v="7"/>
    <x v="14"/>
    <m/>
    <x v="2"/>
    <x v="2"/>
    <m/>
  </r>
  <r>
    <s v="CT2017"/>
    <s v="Sarah Scaife Foundation_David Horowitz Freedom Center1999375000"/>
    <x v="2"/>
    <x v="121"/>
    <x v="72"/>
    <x v="14"/>
    <m/>
    <x v="2"/>
    <x v="0"/>
    <m/>
  </r>
  <r>
    <s v="CT2017"/>
    <s v="Sarah Scaife Foundation_Education Policy Institute199950000"/>
    <x v="2"/>
    <x v="732"/>
    <x v="7"/>
    <x v="14"/>
    <m/>
    <x v="1"/>
    <x v="2"/>
    <m/>
  </r>
  <r>
    <s v="CT2017"/>
    <s v="Sarah Scaife Foundation_Ellis Memorial and Eldredge House199950000"/>
    <x v="2"/>
    <x v="95"/>
    <x v="7"/>
    <x v="14"/>
    <m/>
    <x v="1"/>
    <x v="1"/>
    <m/>
  </r>
  <r>
    <s v="CT2017"/>
    <s v="Sarah Scaife Foundation_Environmental Literacy Council199975000"/>
    <x v="2"/>
    <x v="733"/>
    <x v="8"/>
    <x v="14"/>
    <m/>
    <x v="2"/>
    <x v="0"/>
    <m/>
  </r>
  <r>
    <s v="CT2017"/>
    <s v="Sarah Scaife Foundation_Ethics and Public Policy Center1999100000"/>
    <x v="2"/>
    <x v="572"/>
    <x v="0"/>
    <x v="14"/>
    <m/>
    <x v="2"/>
    <x v="0"/>
    <m/>
  </r>
  <r>
    <s v="CT2017"/>
    <s v="Sarah Scaife Foundation_Federalist Society for Law and Public Policy Studies1999200000"/>
    <x v="2"/>
    <x v="574"/>
    <x v="24"/>
    <x v="14"/>
    <m/>
    <x v="2"/>
    <x v="0"/>
    <m/>
  </r>
  <r>
    <s v="CT2017"/>
    <s v="Sarah Scaife Foundation_Federation for American Immigration Reform1999275000"/>
    <x v="2"/>
    <x v="362"/>
    <x v="101"/>
    <x v="14"/>
    <m/>
    <x v="2"/>
    <x v="0"/>
    <m/>
  </r>
  <r>
    <s v="CT2017"/>
    <s v="Sarah Scaife Foundation_Foreign Policy Research Institute1999150000"/>
    <x v="2"/>
    <x v="636"/>
    <x v="23"/>
    <x v="14"/>
    <m/>
    <x v="2"/>
    <x v="0"/>
    <m/>
  </r>
  <r>
    <s v="CT2017"/>
    <s v="Sarah Scaife Foundation_Foundation for Cultural Review1999200000"/>
    <x v="2"/>
    <x v="576"/>
    <x v="24"/>
    <x v="14"/>
    <m/>
    <x v="1"/>
    <x v="2"/>
    <m/>
  </r>
  <r>
    <s v="CT2017"/>
    <s v="Sarah Scaife Foundation_Foundation for Economic Education199940000"/>
    <x v="2"/>
    <x v="637"/>
    <x v="17"/>
    <x v="14"/>
    <m/>
    <x v="0"/>
    <x v="0"/>
    <m/>
  </r>
  <r>
    <s v="CT2017"/>
    <s v="Sarah Scaife Foundation_Foundation for Individual Rights in Education199975000"/>
    <x v="2"/>
    <x v="734"/>
    <x v="8"/>
    <x v="14"/>
    <m/>
    <x v="2"/>
    <x v="0"/>
    <m/>
  </r>
  <r>
    <s v="CT2015"/>
    <s v="Sarah Scaife Foundation_Foundation for Research on Economics &amp; the Environment199975000"/>
    <x v="2"/>
    <x v="638"/>
    <x v="8"/>
    <x v="14"/>
    <m/>
    <x v="2"/>
    <x v="0"/>
    <m/>
  </r>
  <r>
    <s v="CT2017"/>
    <s v="Sarah Scaife Foundation_Foundation for Research on Economics &amp; the Environment199975000"/>
    <x v="2"/>
    <x v="638"/>
    <x v="8"/>
    <x v="14"/>
    <m/>
    <x v="2"/>
    <x v="0"/>
    <m/>
  </r>
  <r>
    <s v="CT2017"/>
    <s v="Sarah Scaife Foundation_Foundation for Teaching Economics199950000"/>
    <x v="2"/>
    <x v="705"/>
    <x v="7"/>
    <x v="14"/>
    <m/>
    <x v="1"/>
    <x v="2"/>
    <m/>
  </r>
  <r>
    <s v="CT2017"/>
    <s v="Sarah Scaife Foundation_Fraser Institute199950000"/>
    <x v="2"/>
    <x v="577"/>
    <x v="7"/>
    <x v="14"/>
    <m/>
    <x v="0"/>
    <x v="0"/>
    <m/>
  </r>
  <r>
    <s v="CT2017"/>
    <s v="Sarah Scaife Foundation_Free Congress Research and Education Foundation1999393000"/>
    <x v="2"/>
    <x v="47"/>
    <x v="344"/>
    <x v="14"/>
    <m/>
    <x v="2"/>
    <x v="0"/>
    <m/>
  </r>
  <r>
    <s v="CT2017"/>
    <s v="Sarah Scaife Foundation_Freedom House199970000"/>
    <x v="2"/>
    <x v="621"/>
    <x v="50"/>
    <x v="14"/>
    <m/>
    <x v="2"/>
    <x v="0"/>
    <m/>
  </r>
  <r>
    <s v="CT2017"/>
    <s v="Sarah Scaife Foundation_Friedman Foundation For Educational Choice1999100000"/>
    <x v="2"/>
    <x v="706"/>
    <x v="0"/>
    <x v="14"/>
    <m/>
    <x v="2"/>
    <x v="0"/>
    <m/>
  </r>
  <r>
    <s v="CT2017"/>
    <s v="Sarah Scaife Foundation_George C. Marshall Foundation199950000"/>
    <x v="2"/>
    <x v="735"/>
    <x v="7"/>
    <x v="14"/>
    <m/>
    <x v="0"/>
    <x v="0"/>
    <m/>
  </r>
  <r>
    <s v="CT2017"/>
    <s v="Sarah Scaife Foundation_George C. Marshall Institute1999130000"/>
    <x v="2"/>
    <x v="112"/>
    <x v="126"/>
    <x v="14"/>
    <m/>
    <x v="0"/>
    <x v="0"/>
    <m/>
  </r>
  <r>
    <s v="CT2017"/>
    <s v="Sarah Scaife Foundation_George Mason University1999450000"/>
    <x v="2"/>
    <x v="579"/>
    <x v="294"/>
    <x v="14"/>
    <m/>
    <x v="0"/>
    <x v="0"/>
    <m/>
  </r>
  <r>
    <s v="CT2017"/>
    <s v="Sarah Scaife Foundation_George Washington University199975000"/>
    <x v="2"/>
    <x v="580"/>
    <x v="8"/>
    <x v="14"/>
    <m/>
    <x v="1"/>
    <x v="2"/>
    <m/>
  </r>
  <r>
    <s v="CT2017"/>
    <s v="Sarah Scaife Foundation_Grove City College199925000"/>
    <x v="2"/>
    <x v="248"/>
    <x v="6"/>
    <x v="14"/>
    <m/>
    <x v="1"/>
    <x v="2"/>
    <m/>
  </r>
  <r>
    <s v="CT2017"/>
    <s v="Sarah Scaife Foundation_Historical Society - Philadelphia PA1999200000"/>
    <x v="2"/>
    <x v="736"/>
    <x v="24"/>
    <x v="14"/>
    <m/>
    <x v="1"/>
    <x v="1"/>
    <m/>
  </r>
  <r>
    <s v="CT2017"/>
    <s v="Sarah Scaife Foundation_Hoover Institution on War Revolution and Peace1999635500"/>
    <x v="2"/>
    <x v="583"/>
    <x v="345"/>
    <x v="14"/>
    <m/>
    <x v="2"/>
    <x v="0"/>
    <m/>
  </r>
  <r>
    <s v="CT2017"/>
    <s v="Sarah Scaife Foundation_Hudson Institute1999185000"/>
    <x v="2"/>
    <x v="677"/>
    <x v="238"/>
    <x v="14"/>
    <m/>
    <x v="2"/>
    <x v="0"/>
    <m/>
  </r>
  <r>
    <s v="CT2017"/>
    <s v="Sarah Scaife Foundation_Independent Women's Forum1999250000"/>
    <x v="2"/>
    <x v="697"/>
    <x v="31"/>
    <x v="14"/>
    <m/>
    <x v="2"/>
    <x v="0"/>
    <m/>
  </r>
  <r>
    <s v="CT2017"/>
    <s v="Sarah Scaife Foundation_Institute for Advanced Strategic and Political Studies1999100000"/>
    <x v="2"/>
    <x v="715"/>
    <x v="0"/>
    <x v="14"/>
    <m/>
    <x v="2"/>
    <x v="0"/>
    <m/>
  </r>
  <r>
    <s v="CT2017"/>
    <s v="Sarah Scaife Foundation_Institute For Foreign Policy Analysis1999590000"/>
    <x v="2"/>
    <x v="31"/>
    <x v="346"/>
    <x v="14"/>
    <m/>
    <x v="2"/>
    <x v="0"/>
    <m/>
  </r>
  <r>
    <s v="CT2017"/>
    <s v="Sarah Scaife Foundation_Institute for Health Freedom1999225000"/>
    <x v="2"/>
    <x v="707"/>
    <x v="14"/>
    <x v="14"/>
    <m/>
    <x v="3"/>
    <x v="0"/>
    <m/>
  </r>
  <r>
    <s v="CT2017"/>
    <s v="Sarah Scaife Foundation_Institute for Humane Studies199975000"/>
    <x v="2"/>
    <x v="585"/>
    <x v="8"/>
    <x v="14"/>
    <m/>
    <x v="0"/>
    <x v="0"/>
    <m/>
  </r>
  <r>
    <s v="CT2017"/>
    <s v="Sarah Scaife Foundation_Institute for Justice1999100000"/>
    <x v="2"/>
    <x v="681"/>
    <x v="0"/>
    <x v="14"/>
    <m/>
    <x v="2"/>
    <x v="0"/>
    <m/>
  </r>
  <r>
    <s v="CT2017"/>
    <s v="Sarah Scaife Foundation_Institute for Policy Innovation199975000"/>
    <x v="2"/>
    <x v="708"/>
    <x v="8"/>
    <x v="14"/>
    <m/>
    <x v="2"/>
    <x v="0"/>
    <m/>
  </r>
  <r>
    <s v="CT2017"/>
    <s v="Sarah Scaife Foundation_Institute for Research on the Economics of Taxation1999175000"/>
    <x v="2"/>
    <x v="587"/>
    <x v="172"/>
    <x v="14"/>
    <m/>
    <x v="2"/>
    <x v="0"/>
    <m/>
  </r>
  <r>
    <s v="CT2017"/>
    <s v="Sarah Scaife Foundation_Institute on Religion and Democracy1999150000"/>
    <x v="2"/>
    <x v="656"/>
    <x v="23"/>
    <x v="14"/>
    <m/>
    <x v="2"/>
    <x v="0"/>
    <m/>
  </r>
  <r>
    <s v="CT2017"/>
    <s v="Sarah Scaife Foundation_Institute on Religion and Public Life1999125000"/>
    <x v="2"/>
    <x v="667"/>
    <x v="46"/>
    <x v="14"/>
    <m/>
    <x v="2"/>
    <x v="0"/>
    <m/>
  </r>
  <r>
    <s v="CT2017"/>
    <s v="Sarah Scaife Foundation_Intercollegiate Studies Institute1999350000"/>
    <x v="2"/>
    <x v="54"/>
    <x v="113"/>
    <x v="14"/>
    <m/>
    <x v="2"/>
    <x v="0"/>
    <m/>
  </r>
  <r>
    <s v="CT2017"/>
    <s v="Sarah Scaife Foundation_Jamestown Foundation1999145000"/>
    <x v="2"/>
    <x v="640"/>
    <x v="307"/>
    <x v="14"/>
    <m/>
    <x v="2"/>
    <x v="0"/>
    <m/>
  </r>
  <r>
    <s v="CT2017"/>
    <s v="Sarah Scaife Foundation_Johns Hopkins University1999180000"/>
    <x v="2"/>
    <x v="63"/>
    <x v="125"/>
    <x v="14"/>
    <m/>
    <x v="2"/>
    <x v="0"/>
    <m/>
  </r>
  <r>
    <s v="CT2017"/>
    <s v="Sarah Scaife Foundation_Judicial Watch1999445000"/>
    <x v="2"/>
    <x v="249"/>
    <x v="347"/>
    <x v="14"/>
    <m/>
    <x v="2"/>
    <x v="0"/>
    <m/>
  </r>
  <r>
    <s v="CT2017"/>
    <s v="Sarah Scaife Foundation_KCET1999100000"/>
    <x v="2"/>
    <x v="698"/>
    <x v="0"/>
    <x v="14"/>
    <m/>
    <x v="1"/>
    <x v="1"/>
    <m/>
  </r>
  <r>
    <s v="CT2017"/>
    <s v="Sarah Scaife Foundation_Landmark Legal Foundation1999375000"/>
    <x v="2"/>
    <x v="85"/>
    <x v="72"/>
    <x v="14"/>
    <m/>
    <x v="2"/>
    <x v="0"/>
    <m/>
  </r>
  <r>
    <s v="CT2017"/>
    <s v="Sarah Scaife Foundation_Ligonier Valley School District19997500"/>
    <x v="2"/>
    <x v="273"/>
    <x v="21"/>
    <x v="14"/>
    <m/>
    <x v="1"/>
    <x v="1"/>
    <m/>
  </r>
  <r>
    <s v="CT2017"/>
    <s v="Sarah Scaife Foundation_Mackinac Center for Public Policy199950000"/>
    <x v="2"/>
    <x v="737"/>
    <x v="7"/>
    <x v="14"/>
    <m/>
    <x v="2"/>
    <x v="0"/>
    <m/>
  </r>
  <r>
    <s v="CT2017"/>
    <s v="Sarah Scaife Foundation_Maldon Institute1999150000"/>
    <x v="2"/>
    <x v="33"/>
    <x v="23"/>
    <x v="14"/>
    <m/>
    <x v="1"/>
    <x v="0"/>
    <m/>
  </r>
  <r>
    <s v="CT2017"/>
    <s v="Sarah Scaife Foundation_Manhattan Institute for Policy Research1999175000"/>
    <x v="2"/>
    <x v="592"/>
    <x v="172"/>
    <x v="14"/>
    <m/>
    <x v="2"/>
    <x v="0"/>
    <m/>
  </r>
  <r>
    <s v="CT2017"/>
    <s v="Sarah Scaife Foundation_Media Research Center1999100000"/>
    <x v="2"/>
    <x v="257"/>
    <x v="0"/>
    <x v="14"/>
    <m/>
    <x v="2"/>
    <x v="0"/>
    <m/>
  </r>
  <r>
    <s v="CT2017"/>
    <s v="Sarah Scaife Foundation_Michigan State University199975000"/>
    <x v="2"/>
    <x v="657"/>
    <x v="8"/>
    <x v="14"/>
    <m/>
    <x v="1"/>
    <x v="2"/>
    <m/>
  </r>
  <r>
    <s v="CT2017"/>
    <s v="Sarah Scaife Foundation_Mineral Information Institute199925000"/>
    <x v="2"/>
    <x v="678"/>
    <x v="6"/>
    <x v="14"/>
    <m/>
    <x v="3"/>
    <x v="0"/>
    <m/>
  </r>
  <r>
    <s v="CT2017"/>
    <s v="Sarah Scaife Foundation_Missouri State University1999130000"/>
    <x v="2"/>
    <x v="642"/>
    <x v="126"/>
    <x v="14"/>
    <m/>
    <x v="2"/>
    <x v="0"/>
    <m/>
  </r>
  <r>
    <s v="CT2017"/>
    <s v="Sarah Scaife Foundation_Mount Vernon Ladies' Association1999250000"/>
    <x v="2"/>
    <x v="158"/>
    <x v="31"/>
    <x v="14"/>
    <m/>
    <x v="1"/>
    <x v="1"/>
    <m/>
  </r>
  <r>
    <s v="CT2017"/>
    <s v="Sarah Scaife Foundation_Mountain States Legal Foundation199925000"/>
    <x v="2"/>
    <x v="738"/>
    <x v="6"/>
    <x v="14"/>
    <m/>
    <x v="2"/>
    <x v="0"/>
    <m/>
  </r>
  <r>
    <s v="CT2017"/>
    <s v="Sarah Scaife Foundation_National Association of Scholars1999300000"/>
    <x v="2"/>
    <x v="643"/>
    <x v="28"/>
    <x v="14"/>
    <m/>
    <x v="2"/>
    <x v="0"/>
    <m/>
  </r>
  <r>
    <s v="CT2017"/>
    <s v="Sarah Scaife Foundation_National Bureau of Economic Research199996000"/>
    <x v="2"/>
    <x v="668"/>
    <x v="203"/>
    <x v="14"/>
    <m/>
    <x v="2"/>
    <x v="0"/>
    <m/>
  </r>
  <r>
    <s v="CT2017"/>
    <s v="Sarah Scaife Foundation_National Center for Policy Analysis1999150000"/>
    <x v="2"/>
    <x v="644"/>
    <x v="23"/>
    <x v="14"/>
    <m/>
    <x v="2"/>
    <x v="0"/>
    <m/>
  </r>
  <r>
    <s v="CT2017"/>
    <s v="Sarah Scaife Foundation_National Center for Public Policy Research199975000"/>
    <x v="2"/>
    <x v="739"/>
    <x v="8"/>
    <x v="14"/>
    <m/>
    <x v="0"/>
    <x v="0"/>
    <m/>
  </r>
  <r>
    <s v="CT2017"/>
    <s v="Sarah Scaife Foundation_National Institute for Public Policy1999150000"/>
    <x v="2"/>
    <x v="709"/>
    <x v="23"/>
    <x v="14"/>
    <m/>
    <x v="2"/>
    <x v="0"/>
    <m/>
  </r>
  <r>
    <s v="CT2017"/>
    <s v="Sarah Scaife Foundation_National Legal and Policy Center1999100000"/>
    <x v="2"/>
    <x v="710"/>
    <x v="0"/>
    <x v="14"/>
    <m/>
    <x v="2"/>
    <x v="0"/>
    <m/>
  </r>
  <r>
    <s v="CT2017"/>
    <s v="Sarah Scaife Foundation_National Taxpayers Union Foundation1999100000"/>
    <x v="2"/>
    <x v="679"/>
    <x v="0"/>
    <x v="14"/>
    <m/>
    <x v="2"/>
    <x v="0"/>
    <m/>
  </r>
  <r>
    <s v="CT2017"/>
    <s v="Sarah Scaife Foundation_New Citizenship Project199975000"/>
    <x v="2"/>
    <x v="687"/>
    <x v="8"/>
    <x v="14"/>
    <m/>
    <x v="2"/>
    <x v="0"/>
    <m/>
  </r>
  <r>
    <s v="CT2017"/>
    <s v="Sarah Scaife Foundation_New England Legal Foundation199975000"/>
    <x v="2"/>
    <x v="658"/>
    <x v="8"/>
    <x v="14"/>
    <m/>
    <x v="2"/>
    <x v="0"/>
    <m/>
  </r>
  <r>
    <s v="CT2017"/>
    <s v="Sarah Scaife Foundation_New York University1999100000"/>
    <x v="2"/>
    <x v="393"/>
    <x v="0"/>
    <x v="14"/>
    <m/>
    <x v="1"/>
    <x v="2"/>
    <m/>
  </r>
  <r>
    <s v="CT2017"/>
    <s v="Sarah Scaife Foundation_One Nation/One California Research and Education Fund199960000"/>
    <x v="2"/>
    <x v="740"/>
    <x v="1"/>
    <x v="14"/>
    <m/>
    <x v="1"/>
    <x v="2"/>
    <m/>
  </r>
  <r>
    <s v="CT2017"/>
    <s v="Sarah Scaife Foundation_Pacific Academy for Advanced Studies1999100000"/>
    <x v="2"/>
    <x v="741"/>
    <x v="0"/>
    <x v="14"/>
    <m/>
    <x v="1"/>
    <x v="2"/>
    <m/>
  </r>
  <r>
    <s v="CT2017"/>
    <s v="Sarah Scaife Foundation_Pacific Legal Foundation1999300000"/>
    <x v="2"/>
    <x v="601"/>
    <x v="28"/>
    <x v="14"/>
    <m/>
    <x v="2"/>
    <x v="0"/>
    <m/>
  </r>
  <r>
    <s v="CT2017"/>
    <s v="Sarah Scaife Foundation_Pacific Research Institute for Public Policy1999250000"/>
    <x v="2"/>
    <x v="602"/>
    <x v="31"/>
    <x v="14"/>
    <m/>
    <x v="2"/>
    <x v="0"/>
    <m/>
  </r>
  <r>
    <s v="CT2017"/>
    <s v="Sarah Scaife Foundation_Patrick Henry Center for Individual Liberty1999100000"/>
    <x v="2"/>
    <x v="742"/>
    <x v="0"/>
    <x v="14"/>
    <m/>
    <x v="2"/>
    <x v="0"/>
    <m/>
  </r>
  <r>
    <s v="CT2017"/>
    <s v="Sarah Scaife Foundation_Pepperdine University1999225000"/>
    <x v="2"/>
    <x v="685"/>
    <x v="14"/>
    <x v="14"/>
    <m/>
    <x v="2"/>
    <x v="0"/>
    <m/>
  </r>
  <r>
    <s v="CT2017"/>
    <s v="Sarah Scaife Foundation_Property and Environment Research Center1999177000"/>
    <x v="2"/>
    <x v="603"/>
    <x v="348"/>
    <x v="14"/>
    <m/>
    <x v="2"/>
    <x v="0"/>
    <m/>
  </r>
  <r>
    <s v="CT2017"/>
    <s v="Sarah Scaife Foundation_Reason Foundation1999100000"/>
    <x v="2"/>
    <x v="604"/>
    <x v="0"/>
    <x v="14"/>
    <m/>
    <x v="0"/>
    <x v="0"/>
    <m/>
  </r>
  <r>
    <s v="CT2017"/>
    <s v="Sarah Scaife Foundation_Roman Catholic Diocese of Pittsburgh1999140000"/>
    <x v="2"/>
    <x v="72"/>
    <x v="139"/>
    <x v="14"/>
    <m/>
    <x v="1"/>
    <x v="1"/>
    <m/>
  </r>
  <r>
    <s v="CT2017"/>
    <s v="Sarah Scaife Foundation_Smith College199980000"/>
    <x v="2"/>
    <x v="607"/>
    <x v="19"/>
    <x v="14"/>
    <m/>
    <x v="1"/>
    <x v="2"/>
    <m/>
  </r>
  <r>
    <s v="CT2017"/>
    <s v="Sarah Scaife Foundation_Social Philosophy and Policy Foundation1999450000"/>
    <x v="2"/>
    <x v="626"/>
    <x v="294"/>
    <x v="14"/>
    <m/>
    <x v="1"/>
    <x v="2"/>
    <m/>
  </r>
  <r>
    <s v="CT2017"/>
    <s v="Sarah Scaife Foundation_Southeastern Legal Foundation1999200000"/>
    <x v="2"/>
    <x v="647"/>
    <x v="24"/>
    <x v="14"/>
    <m/>
    <x v="2"/>
    <x v="0"/>
    <m/>
  </r>
  <r>
    <s v="CT2017"/>
    <s v="Sarah Scaife Foundation_Statistical Assessment Service1999100000"/>
    <x v="2"/>
    <x v="690"/>
    <x v="0"/>
    <x v="14"/>
    <m/>
    <x v="2"/>
    <x v="0"/>
    <m/>
  </r>
  <r>
    <s v="CT2017"/>
    <s v="Sarah Scaife Foundation_Tax Foundation199925000"/>
    <x v="2"/>
    <x v="608"/>
    <x v="6"/>
    <x v="14"/>
    <m/>
    <x v="2"/>
    <x v="0"/>
    <m/>
  </r>
  <r>
    <s v="CT2017"/>
    <s v="Sarah Scaife Foundation_Texas A&amp;M University1999100000"/>
    <x v="2"/>
    <x v="628"/>
    <x v="0"/>
    <x v="14"/>
    <m/>
    <x v="1"/>
    <x v="2"/>
    <m/>
  </r>
  <r>
    <s v="CT2015"/>
    <s v="Sarah Scaife Foundation_Texas A&amp;M University1999100000"/>
    <x v="2"/>
    <x v="628"/>
    <x v="0"/>
    <x v="14"/>
    <m/>
    <x v="1"/>
    <x v="2"/>
    <m/>
  </r>
  <r>
    <s v="CT2017"/>
    <s v="Sarah Scaife Foundation_The Claremont Institute1999375000"/>
    <x v="2"/>
    <x v="688"/>
    <x v="72"/>
    <x v="14"/>
    <m/>
    <x v="2"/>
    <x v="0"/>
    <m/>
  </r>
  <r>
    <s v="CT2017"/>
    <s v="Sarah Scaife Foundation_The Foundation Endowment1999110000"/>
    <x v="2"/>
    <x v="365"/>
    <x v="18"/>
    <x v="14"/>
    <m/>
    <x v="1"/>
    <x v="2"/>
    <m/>
  </r>
  <r>
    <s v="CT2017"/>
    <s v="Sarah Scaife Foundation_The Freedom Foundation199975000"/>
    <x v="2"/>
    <x v="711"/>
    <x v="8"/>
    <x v="14"/>
    <m/>
    <x v="2"/>
    <x v="0"/>
    <m/>
  </r>
  <r>
    <s v="CT2017"/>
    <s v="Sarah Scaife Foundation_The Heritage Foundation1999780000"/>
    <x v="2"/>
    <x v="212"/>
    <x v="349"/>
    <x v="14"/>
    <m/>
    <x v="0"/>
    <x v="0"/>
    <m/>
  </r>
  <r>
    <s v="CT2017"/>
    <s v="Sarah Scaife Foundation_The University of Chicago1999273300"/>
    <x v="2"/>
    <x v="610"/>
    <x v="350"/>
    <x v="14"/>
    <m/>
    <x v="1"/>
    <x v="2"/>
    <m/>
  </r>
  <r>
    <s v="CT2017"/>
    <s v="Sarah Scaife Foundation_Thoreau Institute199950000"/>
    <x v="2"/>
    <x v="743"/>
    <x v="7"/>
    <x v="14"/>
    <m/>
    <x v="1"/>
    <x v="1"/>
    <m/>
  </r>
  <r>
    <s v="CT2017"/>
    <s v="Sarah Scaife Foundation_Tufts University1999325000"/>
    <x v="2"/>
    <x v="718"/>
    <x v="79"/>
    <x v="14"/>
    <m/>
    <x v="2"/>
    <x v="0"/>
    <m/>
  </r>
  <r>
    <s v="CT2017"/>
    <s v="Sarah Scaife Foundation_University of Hull American Foundation199930000"/>
    <x v="2"/>
    <x v="719"/>
    <x v="16"/>
    <x v="14"/>
    <m/>
    <x v="1"/>
    <x v="2"/>
    <m/>
  </r>
  <r>
    <s v="CT2017"/>
    <s v="Sarah Scaife Foundation_University of Illinois at Urbana'Champaign199950000"/>
    <x v="2"/>
    <x v="744"/>
    <x v="7"/>
    <x v="14"/>
    <m/>
    <x v="1"/>
    <x v="2"/>
    <m/>
  </r>
  <r>
    <s v="CT2017"/>
    <s v="Sarah Scaife Foundation_University of Kansas199950000"/>
    <x v="2"/>
    <x v="720"/>
    <x v="7"/>
    <x v="14"/>
    <m/>
    <x v="1"/>
    <x v="2"/>
    <m/>
  </r>
  <r>
    <s v="CT2017"/>
    <s v="Sarah Scaife Foundation_University of Pittsburgh199956000"/>
    <x v="2"/>
    <x v="151"/>
    <x v="122"/>
    <x v="14"/>
    <m/>
    <x v="1"/>
    <x v="2"/>
    <m/>
  </r>
  <r>
    <s v="CT2017"/>
    <s v="Sarah Scaife Foundation_University of South Carolina199957500"/>
    <x v="2"/>
    <x v="629"/>
    <x v="88"/>
    <x v="14"/>
    <m/>
    <x v="1"/>
    <x v="2"/>
    <m/>
  </r>
  <r>
    <s v="CT2017"/>
    <s v="Sarah Scaife Foundation_University of Virginia School of Law1999300000"/>
    <x v="2"/>
    <x v="616"/>
    <x v="28"/>
    <x v="14"/>
    <m/>
    <x v="1"/>
    <x v="2"/>
    <m/>
  </r>
  <r>
    <s v="CT2017"/>
    <s v="Sarah Scaife Foundation_USS Constitution Museum Foundation199950000"/>
    <x v="2"/>
    <x v="202"/>
    <x v="7"/>
    <x v="14"/>
    <m/>
    <x v="1"/>
    <x v="1"/>
    <m/>
  </r>
  <r>
    <s v="CT2017"/>
    <s v="Sarah Scaife Foundation_Washington Legal Foundation199975000"/>
    <x v="2"/>
    <x v="74"/>
    <x v="8"/>
    <x v="14"/>
    <m/>
    <x v="2"/>
    <x v="0"/>
    <m/>
  </r>
  <r>
    <s v="CT2017"/>
    <s v="Sarah Scaife Foundation_Whidbey Island Films1999100000"/>
    <x v="2"/>
    <x v="721"/>
    <x v="0"/>
    <x v="14"/>
    <m/>
    <x v="1"/>
    <x v="1"/>
    <m/>
  </r>
  <r>
    <s v="CT2017"/>
    <s v="Sarah Scaife Foundation_Women's Freedom Network199925000"/>
    <x v="2"/>
    <x v="722"/>
    <x v="6"/>
    <x v="14"/>
    <m/>
    <x v="1"/>
    <x v="1"/>
    <m/>
  </r>
  <r>
    <s v="CT2017"/>
    <s v="Sarah Scaife Foundation_World Affairs Council of Pittsburgh199970000"/>
    <x v="2"/>
    <x v="37"/>
    <x v="50"/>
    <x v="14"/>
    <m/>
    <x v="1"/>
    <x v="1"/>
    <m/>
  </r>
  <r>
    <s v="CT2017"/>
    <s v="Sarah Scaife Foundation_Accuracy in Media2000400000"/>
    <x v="2"/>
    <x v="631"/>
    <x v="65"/>
    <x v="15"/>
    <m/>
    <x v="2"/>
    <x v="0"/>
    <m/>
  </r>
  <r>
    <s v="CT2017"/>
    <s v="Sarah Scaife Foundation_Allegheny County District Attorney's Office200050000"/>
    <x v="2"/>
    <x v="745"/>
    <x v="7"/>
    <x v="15"/>
    <m/>
    <x v="1"/>
    <x v="1"/>
    <m/>
  </r>
  <r>
    <s v="CT2017"/>
    <s v="Sarah Scaife Foundation_Alliance for a Sustainable USA200025000"/>
    <x v="2"/>
    <x v="746"/>
    <x v="6"/>
    <x v="15"/>
    <m/>
    <x v="1"/>
    <x v="2"/>
    <m/>
  </r>
  <r>
    <s v="CT2017"/>
    <s v="Sarah Scaife Foundation_America's Survival200050000"/>
    <x v="2"/>
    <x v="235"/>
    <x v="7"/>
    <x v="15"/>
    <m/>
    <x v="2"/>
    <x v="0"/>
    <m/>
  </r>
  <r>
    <s v="CT2017"/>
    <s v="Sarah Scaife Foundation_American Academy for Liberal Education200060000"/>
    <x v="2"/>
    <x v="683"/>
    <x v="1"/>
    <x v="15"/>
    <m/>
    <x v="1"/>
    <x v="1"/>
    <m/>
  </r>
  <r>
    <s v="CT2017"/>
    <s v="Sarah Scaife Foundation_American Bar Association200065000"/>
    <x v="2"/>
    <x v="618"/>
    <x v="41"/>
    <x v="15"/>
    <m/>
    <x v="1"/>
    <x v="2"/>
    <m/>
  </r>
  <r>
    <s v="CT2017"/>
    <s v="Sarah Scaife Foundation_American Civil Rights Institute200075000"/>
    <x v="2"/>
    <x v="700"/>
    <x v="8"/>
    <x v="15"/>
    <m/>
    <x v="2"/>
    <x v="0"/>
    <m/>
  </r>
  <r>
    <s v="CT2017"/>
    <s v="Sarah Scaife Foundation_American Civil Rights Union200050000"/>
    <x v="2"/>
    <x v="724"/>
    <x v="7"/>
    <x v="15"/>
    <m/>
    <x v="2"/>
    <x v="0"/>
    <m/>
  </r>
  <r>
    <s v="CT2017"/>
    <s v="Sarah Scaife Foundation_American Council of Trustees and Alumni200050000"/>
    <x v="2"/>
    <x v="725"/>
    <x v="7"/>
    <x v="15"/>
    <m/>
    <x v="2"/>
    <x v="0"/>
    <m/>
  </r>
  <r>
    <s v="CT2017"/>
    <s v="Sarah Scaife Foundation_American Defense Institute200050000"/>
    <x v="2"/>
    <x v="747"/>
    <x v="7"/>
    <x v="15"/>
    <m/>
    <x v="1"/>
    <x v="0"/>
    <m/>
  </r>
  <r>
    <s v="CT2017"/>
    <s v="Sarah Scaife Foundation_American Enterprise Institute for Public Policy Research2000375000"/>
    <x v="2"/>
    <x v="651"/>
    <x v="72"/>
    <x v="15"/>
    <m/>
    <x v="0"/>
    <x v="0"/>
    <m/>
  </r>
  <r>
    <s v="CT2017"/>
    <s v="Sarah Scaife Foundation_American Foreign Policy Council2000125000"/>
    <x v="2"/>
    <x v="701"/>
    <x v="46"/>
    <x v="15"/>
    <m/>
    <x v="2"/>
    <x v="0"/>
    <m/>
  </r>
  <r>
    <s v="CT2017"/>
    <s v="Sarah Scaife Foundation_American Jewish Committee200060000"/>
    <x v="2"/>
    <x v="748"/>
    <x v="1"/>
    <x v="15"/>
    <m/>
    <x v="1"/>
    <x v="1"/>
    <m/>
  </r>
  <r>
    <s v="CT2017"/>
    <s v="Sarah Scaife Foundation_Americans for Tax Reform Foundation200050000"/>
    <x v="2"/>
    <x v="692"/>
    <x v="7"/>
    <x v="15"/>
    <m/>
    <x v="0"/>
    <x v="0"/>
    <m/>
  </r>
  <r>
    <s v="CT2017"/>
    <s v="Sarah Scaife Foundation_Association of Literary Scholars and Critics200030000"/>
    <x v="2"/>
    <x v="727"/>
    <x v="16"/>
    <x v="15"/>
    <m/>
    <x v="1"/>
    <x v="1"/>
    <m/>
  </r>
  <r>
    <s v="CT2017"/>
    <s v="Sarah Scaife Foundation_Atlantic Legal Foundation2000125000"/>
    <x v="2"/>
    <x v="653"/>
    <x v="46"/>
    <x v="15"/>
    <m/>
    <x v="2"/>
    <x v="0"/>
    <m/>
  </r>
  <r>
    <s v="CT2017"/>
    <s v="Sarah Scaife Foundation_Atlas Economic Research Foundation2000180000"/>
    <x v="2"/>
    <x v="562"/>
    <x v="125"/>
    <x v="15"/>
    <m/>
    <x v="0"/>
    <x v="0"/>
    <m/>
  </r>
  <r>
    <s v="CT2017"/>
    <s v="Sarah Scaife Foundation_Boston University200045000"/>
    <x v="2"/>
    <x v="563"/>
    <x v="54"/>
    <x v="15"/>
    <m/>
    <x v="1"/>
    <x v="2"/>
    <m/>
  </r>
  <r>
    <s v="CT2017"/>
    <s v="Sarah Scaife Foundation_California University of Pennsylvania2000175000"/>
    <x v="2"/>
    <x v="564"/>
    <x v="172"/>
    <x v="15"/>
    <m/>
    <x v="1"/>
    <x v="2"/>
    <m/>
  </r>
  <r>
    <s v="CT2017"/>
    <s v="Sarah Scaife Foundation_Capital Research Center2000200000"/>
    <x v="2"/>
    <x v="565"/>
    <x v="24"/>
    <x v="15"/>
    <m/>
    <x v="0"/>
    <x v="0"/>
    <m/>
  </r>
  <r>
    <s v="CT2017"/>
    <s v="Sarah Scaife Foundation_Carnegie Mellon University2000110000"/>
    <x v="2"/>
    <x v="59"/>
    <x v="18"/>
    <x v="15"/>
    <m/>
    <x v="1"/>
    <x v="2"/>
    <m/>
  </r>
  <r>
    <s v="CT2017"/>
    <s v="Sarah Scaife Foundation_Cato Institute200050000"/>
    <x v="2"/>
    <x v="619"/>
    <x v="7"/>
    <x v="15"/>
    <m/>
    <x v="0"/>
    <x v="0"/>
    <m/>
  </r>
  <r>
    <s v="CT2017"/>
    <s v="Sarah Scaife Foundation_Center for a Free Cuba200060000"/>
    <x v="2"/>
    <x v="749"/>
    <x v="1"/>
    <x v="15"/>
    <m/>
    <x v="2"/>
    <x v="1"/>
    <m/>
  </r>
  <r>
    <s v="CT2017"/>
    <s v="Sarah Scaife Foundation_Center for Equal Opportunity200050000"/>
    <x v="2"/>
    <x v="246"/>
    <x v="7"/>
    <x v="15"/>
    <m/>
    <x v="2"/>
    <x v="0"/>
    <m/>
  </r>
  <r>
    <s v="CT2017"/>
    <s v="Sarah Scaife Foundation_Center for Immigration Studies200075000"/>
    <x v="2"/>
    <x v="359"/>
    <x v="8"/>
    <x v="15"/>
    <m/>
    <x v="2"/>
    <x v="0"/>
    <m/>
  </r>
  <r>
    <s v="CT2017"/>
    <s v="Sarah Scaife Foundation_Center for Individual Rights2000150000"/>
    <x v="2"/>
    <x v="693"/>
    <x v="23"/>
    <x v="15"/>
    <m/>
    <x v="2"/>
    <x v="0"/>
    <m/>
  </r>
  <r>
    <s v="CT2017"/>
    <s v="Sarah Scaife Foundation_Center for Media and Public Affairs2000100000"/>
    <x v="2"/>
    <x v="674"/>
    <x v="0"/>
    <x v="15"/>
    <m/>
    <x v="2"/>
    <x v="0"/>
    <m/>
  </r>
  <r>
    <s v="CT2017"/>
    <s v="Sarah Scaife Foundation_Center for Security Policy2000325000"/>
    <x v="2"/>
    <x v="663"/>
    <x v="79"/>
    <x v="15"/>
    <m/>
    <x v="2"/>
    <x v="0"/>
    <m/>
  </r>
  <r>
    <s v="CT2017"/>
    <s v="Sarah Scaife Foundation_Center for Strategic and International Studies2000885000"/>
    <x v="2"/>
    <x v="236"/>
    <x v="292"/>
    <x v="15"/>
    <m/>
    <x v="2"/>
    <x v="0"/>
    <m/>
  </r>
  <r>
    <s v="CT2017"/>
    <s v="Sarah Scaife Foundation_Center for the Study of the Presidency and Congress2000100000"/>
    <x v="2"/>
    <x v="750"/>
    <x v="0"/>
    <x v="15"/>
    <m/>
    <x v="1"/>
    <x v="2"/>
    <m/>
  </r>
  <r>
    <s v="CT2017"/>
    <s v="Sarah Scaife Foundation_Cinema Foundation200050000"/>
    <x v="2"/>
    <x v="751"/>
    <x v="7"/>
    <x v="15"/>
    <m/>
    <x v="1"/>
    <x v="1"/>
    <m/>
  </r>
  <r>
    <s v="CT2017"/>
    <s v="Sarah Scaife Foundation_Claremont Graduate University200025000"/>
    <x v="2"/>
    <x v="730"/>
    <x v="6"/>
    <x v="15"/>
    <m/>
    <x v="1"/>
    <x v="2"/>
    <m/>
  </r>
  <r>
    <s v="CT2017"/>
    <s v="Sarah Scaife Foundation_Collegiate Network2000140000"/>
    <x v="2"/>
    <x v="689"/>
    <x v="139"/>
    <x v="15"/>
    <m/>
    <x v="2"/>
    <x v="0"/>
    <m/>
  </r>
  <r>
    <s v="CT2017"/>
    <s v="Sarah Scaife Foundation_Committee for a Constructive Tomorrow200075000"/>
    <x v="2"/>
    <x v="694"/>
    <x v="8"/>
    <x v="15"/>
    <m/>
    <x v="0"/>
    <x v="0"/>
    <m/>
  </r>
  <r>
    <s v="CT2017"/>
    <s v="Sarah Scaife Foundation_Commonwealth Foundation for Public Policy Alternatives2000100000"/>
    <x v="2"/>
    <x v="61"/>
    <x v="0"/>
    <x v="15"/>
    <m/>
    <x v="2"/>
    <x v="0"/>
    <m/>
  </r>
  <r>
    <s v="CT2017"/>
    <s v="Sarah Scaife Foundation_Competitive Enterprise Institute2000125000"/>
    <x v="2"/>
    <x v="569"/>
    <x v="46"/>
    <x v="15"/>
    <m/>
    <x v="0"/>
    <x v="0"/>
    <m/>
  </r>
  <r>
    <s v="CT2015"/>
    <s v="Sarah Scaife Foundation_Counterterrorism &amp; Security Education and Research Foundation2000175000"/>
    <x v="2"/>
    <x v="238"/>
    <x v="172"/>
    <x v="15"/>
    <m/>
    <x v="3"/>
    <x v="0"/>
    <m/>
  </r>
  <r>
    <s v="CT2017"/>
    <s v="Sarah Scaife Foundation_Counterterrorism &amp; Security Education and Research Foundation2000175000"/>
    <x v="2"/>
    <x v="238"/>
    <x v="172"/>
    <x v="15"/>
    <m/>
    <x v="3"/>
    <x v="0"/>
    <m/>
  </r>
  <r>
    <s v="CT2017"/>
    <s v="Sarah Scaife Foundation_David Horowitz Freedom Center2000125000"/>
    <x v="2"/>
    <x v="121"/>
    <x v="46"/>
    <x v="15"/>
    <m/>
    <x v="2"/>
    <x v="0"/>
    <m/>
  </r>
  <r>
    <s v="CT2017"/>
    <s v="Sarah Scaife Foundation_Defenders of Property Rights2000100000"/>
    <x v="2"/>
    <x v="704"/>
    <x v="0"/>
    <x v="15"/>
    <m/>
    <x v="2"/>
    <x v="0"/>
    <m/>
  </r>
  <r>
    <s v="CT2017"/>
    <s v="Sarah Scaife Foundation_Education Policy Institute200050000"/>
    <x v="2"/>
    <x v="732"/>
    <x v="7"/>
    <x v="15"/>
    <m/>
    <x v="1"/>
    <x v="2"/>
    <m/>
  </r>
  <r>
    <s v="CT2017"/>
    <s v="Sarah Scaife Foundation_Ellis Memorial and Eldredge House200035000"/>
    <x v="2"/>
    <x v="95"/>
    <x v="36"/>
    <x v="15"/>
    <m/>
    <x v="1"/>
    <x v="1"/>
    <m/>
  </r>
  <r>
    <s v="CT2017"/>
    <s v="Sarah Scaife Foundation_Empower.org2000100000"/>
    <x v="2"/>
    <x v="752"/>
    <x v="0"/>
    <x v="15"/>
    <m/>
    <x v="2"/>
    <x v="0"/>
    <m/>
  </r>
  <r>
    <s v="CT2017"/>
    <s v="Sarah Scaife Foundation_Environmental Literacy Council200075000"/>
    <x v="2"/>
    <x v="733"/>
    <x v="8"/>
    <x v="15"/>
    <m/>
    <x v="2"/>
    <x v="0"/>
    <m/>
  </r>
  <r>
    <s v="CT2017"/>
    <s v="Sarah Scaife Foundation_Ethics and Public Policy Center2000250000"/>
    <x v="2"/>
    <x v="572"/>
    <x v="31"/>
    <x v="15"/>
    <m/>
    <x v="2"/>
    <x v="0"/>
    <m/>
  </r>
  <r>
    <s v="CT2017"/>
    <s v="Sarah Scaife Foundation_Federalist Society for Law and Public Policy Studies2000200000"/>
    <x v="2"/>
    <x v="574"/>
    <x v="24"/>
    <x v="15"/>
    <m/>
    <x v="2"/>
    <x v="0"/>
    <m/>
  </r>
  <r>
    <s v="CT2017"/>
    <s v="Sarah Scaife Foundation_Federation for American Immigration Reform2000130000"/>
    <x v="2"/>
    <x v="362"/>
    <x v="126"/>
    <x v="15"/>
    <m/>
    <x v="2"/>
    <x v="0"/>
    <m/>
  </r>
  <r>
    <s v="CT2017"/>
    <s v="Sarah Scaife Foundation_Foreign Policy Research Institute200060000"/>
    <x v="2"/>
    <x v="636"/>
    <x v="1"/>
    <x v="15"/>
    <m/>
    <x v="2"/>
    <x v="0"/>
    <m/>
  </r>
  <r>
    <s v="CT2017"/>
    <s v="Sarah Scaife Foundation_Foundation for Cultural Review2000200000"/>
    <x v="2"/>
    <x v="576"/>
    <x v="24"/>
    <x v="15"/>
    <m/>
    <x v="1"/>
    <x v="2"/>
    <m/>
  </r>
  <r>
    <s v="CT2017"/>
    <s v="Sarah Scaife Foundation_Foundation for Economic Education200040000"/>
    <x v="2"/>
    <x v="637"/>
    <x v="17"/>
    <x v="15"/>
    <m/>
    <x v="0"/>
    <x v="0"/>
    <m/>
  </r>
  <r>
    <s v="CT2017"/>
    <s v="Sarah Scaife Foundation_Foundation for Individual Rights in Education200075000"/>
    <x v="2"/>
    <x v="734"/>
    <x v="8"/>
    <x v="15"/>
    <m/>
    <x v="2"/>
    <x v="0"/>
    <m/>
  </r>
  <r>
    <s v="CT2015"/>
    <s v="Sarah Scaife Foundation_Foundation for Research on Economics &amp; the Environment2000125000"/>
    <x v="2"/>
    <x v="638"/>
    <x v="46"/>
    <x v="15"/>
    <m/>
    <x v="2"/>
    <x v="0"/>
    <m/>
  </r>
  <r>
    <s v="CT2017"/>
    <s v="Sarah Scaife Foundation_Foundation for Research on Economics &amp; the Environment2000125000"/>
    <x v="2"/>
    <x v="638"/>
    <x v="46"/>
    <x v="15"/>
    <m/>
    <x v="2"/>
    <x v="0"/>
    <m/>
  </r>
  <r>
    <s v="CT2017"/>
    <s v="Sarah Scaife Foundation_Foundation for Teaching Economics200050000"/>
    <x v="2"/>
    <x v="705"/>
    <x v="7"/>
    <x v="15"/>
    <m/>
    <x v="1"/>
    <x v="2"/>
    <m/>
  </r>
  <r>
    <s v="CT2017"/>
    <s v="Sarah Scaife Foundation_Fraser Institute200050000"/>
    <x v="2"/>
    <x v="577"/>
    <x v="7"/>
    <x v="15"/>
    <m/>
    <x v="0"/>
    <x v="0"/>
    <m/>
  </r>
  <r>
    <s v="CT2017"/>
    <s v="Sarah Scaife Foundation_Free Congress Research and Education Foundation2000953000"/>
    <x v="2"/>
    <x v="47"/>
    <x v="351"/>
    <x v="15"/>
    <m/>
    <x v="2"/>
    <x v="0"/>
    <m/>
  </r>
  <r>
    <s v="CT2017"/>
    <s v="Sarah Scaife Foundation_Freedom House200070000"/>
    <x v="2"/>
    <x v="621"/>
    <x v="50"/>
    <x v="15"/>
    <m/>
    <x v="2"/>
    <x v="0"/>
    <m/>
  </r>
  <r>
    <s v="CT2017"/>
    <s v="Sarah Scaife Foundation_Friedman Foundation For Educational Choice200050000"/>
    <x v="2"/>
    <x v="706"/>
    <x v="7"/>
    <x v="15"/>
    <m/>
    <x v="2"/>
    <x v="0"/>
    <m/>
  </r>
  <r>
    <s v="CT2017"/>
    <s v="Sarah Scaife Foundation_Galen Institute200050000"/>
    <x v="2"/>
    <x v="714"/>
    <x v="7"/>
    <x v="15"/>
    <m/>
    <x v="2"/>
    <x v="0"/>
    <m/>
  </r>
  <r>
    <s v="CT2017"/>
    <s v="Sarah Scaife Foundation_George C. Marshall Foundation200050000"/>
    <x v="2"/>
    <x v="735"/>
    <x v="7"/>
    <x v="15"/>
    <m/>
    <x v="0"/>
    <x v="0"/>
    <m/>
  </r>
  <r>
    <s v="CT2017"/>
    <s v="Sarah Scaife Foundation_George C. Marshall Institute2000130000"/>
    <x v="2"/>
    <x v="112"/>
    <x v="126"/>
    <x v="15"/>
    <m/>
    <x v="0"/>
    <x v="0"/>
    <m/>
  </r>
  <r>
    <s v="CT2017"/>
    <s v="Sarah Scaife Foundation_George Mason University2000550000"/>
    <x v="2"/>
    <x v="579"/>
    <x v="150"/>
    <x v="15"/>
    <m/>
    <x v="0"/>
    <x v="0"/>
    <m/>
  </r>
  <r>
    <s v="CT2017"/>
    <s v="Sarah Scaife Foundation_Grove City College200025000"/>
    <x v="2"/>
    <x v="248"/>
    <x v="6"/>
    <x v="15"/>
    <m/>
    <x v="1"/>
    <x v="2"/>
    <m/>
  </r>
  <r>
    <s v="CT2017"/>
    <s v="Sarah Scaife Foundation_Hoover Institution on War Revolution and Peace2000370000"/>
    <x v="2"/>
    <x v="583"/>
    <x v="225"/>
    <x v="15"/>
    <m/>
    <x v="2"/>
    <x v="0"/>
    <m/>
  </r>
  <r>
    <s v="CT2017"/>
    <s v="Sarah Scaife Foundation_Hudson Institute2000390000"/>
    <x v="2"/>
    <x v="677"/>
    <x v="322"/>
    <x v="15"/>
    <m/>
    <x v="2"/>
    <x v="0"/>
    <m/>
  </r>
  <r>
    <s v="CT2017"/>
    <s v="Sarah Scaife Foundation_Independent Women's Forum2000200000"/>
    <x v="2"/>
    <x v="697"/>
    <x v="24"/>
    <x v="15"/>
    <m/>
    <x v="2"/>
    <x v="0"/>
    <m/>
  </r>
  <r>
    <s v="CT2017"/>
    <s v="Sarah Scaife Foundation_Institute for Advanced Strategic and Political Studies2000100000"/>
    <x v="2"/>
    <x v="715"/>
    <x v="0"/>
    <x v="15"/>
    <m/>
    <x v="2"/>
    <x v="0"/>
    <m/>
  </r>
  <r>
    <s v="CT2017"/>
    <s v="Sarah Scaife Foundation_Institute For Foreign Policy Analysis2000595000"/>
    <x v="2"/>
    <x v="31"/>
    <x v="352"/>
    <x v="15"/>
    <m/>
    <x v="2"/>
    <x v="0"/>
    <m/>
  </r>
  <r>
    <s v="CT2017"/>
    <s v="Sarah Scaife Foundation_Institute for Health Freedom2000100000"/>
    <x v="2"/>
    <x v="707"/>
    <x v="0"/>
    <x v="15"/>
    <m/>
    <x v="3"/>
    <x v="0"/>
    <m/>
  </r>
  <r>
    <s v="CT2017"/>
    <s v="Sarah Scaife Foundation_Institute for Humane Studies200050000"/>
    <x v="2"/>
    <x v="585"/>
    <x v="7"/>
    <x v="15"/>
    <m/>
    <x v="0"/>
    <x v="0"/>
    <m/>
  </r>
  <r>
    <s v="CT2017"/>
    <s v="Sarah Scaife Foundation_Institute for Justice2000100000"/>
    <x v="2"/>
    <x v="681"/>
    <x v="0"/>
    <x v="15"/>
    <m/>
    <x v="2"/>
    <x v="0"/>
    <m/>
  </r>
  <r>
    <s v="CT2017"/>
    <s v="Sarah Scaife Foundation_Institute for Policy Innovation200075000"/>
    <x v="2"/>
    <x v="708"/>
    <x v="8"/>
    <x v="15"/>
    <m/>
    <x v="2"/>
    <x v="0"/>
    <m/>
  </r>
  <r>
    <s v="CT2017"/>
    <s v="Sarah Scaife Foundation_Institute for Research on the Economics of Taxation2000125000"/>
    <x v="2"/>
    <x v="587"/>
    <x v="46"/>
    <x v="15"/>
    <m/>
    <x v="2"/>
    <x v="0"/>
    <m/>
  </r>
  <r>
    <s v="CT2017"/>
    <s v="Sarah Scaife Foundation_Institute on Religion and Democracy2000150000"/>
    <x v="2"/>
    <x v="656"/>
    <x v="23"/>
    <x v="15"/>
    <m/>
    <x v="2"/>
    <x v="0"/>
    <m/>
  </r>
  <r>
    <s v="CT2017"/>
    <s v="Sarah Scaife Foundation_Institute on Religion and Public Life2000100000"/>
    <x v="2"/>
    <x v="667"/>
    <x v="0"/>
    <x v="15"/>
    <m/>
    <x v="2"/>
    <x v="0"/>
    <m/>
  </r>
  <r>
    <s v="CT2017"/>
    <s v="Sarah Scaife Foundation_Intercollegiate Studies Institute2000200000"/>
    <x v="2"/>
    <x v="54"/>
    <x v="24"/>
    <x v="15"/>
    <m/>
    <x v="2"/>
    <x v="0"/>
    <m/>
  </r>
  <r>
    <s v="CT2017"/>
    <s v="Sarah Scaife Foundation_Jamestown Foundation2000125000"/>
    <x v="2"/>
    <x v="640"/>
    <x v="46"/>
    <x v="15"/>
    <m/>
    <x v="2"/>
    <x v="0"/>
    <m/>
  </r>
  <r>
    <s v="CT2017"/>
    <s v="Sarah Scaife Foundation_Johns Hopkins University2000180000"/>
    <x v="2"/>
    <x v="63"/>
    <x v="125"/>
    <x v="15"/>
    <m/>
    <x v="2"/>
    <x v="0"/>
    <m/>
  </r>
  <r>
    <s v="CT2017"/>
    <s v="Sarah Scaife Foundation_Judicial Watch20001395000"/>
    <x v="2"/>
    <x v="249"/>
    <x v="353"/>
    <x v="15"/>
    <m/>
    <x v="2"/>
    <x v="0"/>
    <m/>
  </r>
  <r>
    <s v="CT2017"/>
    <s v="Sarah Scaife Foundation_Landmark Legal Foundation2000500000"/>
    <x v="2"/>
    <x v="85"/>
    <x v="45"/>
    <x v="15"/>
    <m/>
    <x v="2"/>
    <x v="0"/>
    <m/>
  </r>
  <r>
    <s v="CT2017"/>
    <s v="Sarah Scaife Foundation_Ligonier Valley School District20007500"/>
    <x v="2"/>
    <x v="273"/>
    <x v="21"/>
    <x v="15"/>
    <m/>
    <x v="1"/>
    <x v="1"/>
    <m/>
  </r>
  <r>
    <s v="CT2017"/>
    <s v="Sarah Scaife Foundation_Mackinac Center for Public Policy200050000"/>
    <x v="2"/>
    <x v="737"/>
    <x v="7"/>
    <x v="15"/>
    <m/>
    <x v="2"/>
    <x v="0"/>
    <m/>
  </r>
  <r>
    <s v="CT2017"/>
    <s v="Sarah Scaife Foundation_Maldon Institute2000300000"/>
    <x v="2"/>
    <x v="33"/>
    <x v="28"/>
    <x v="15"/>
    <m/>
    <x v="1"/>
    <x v="0"/>
    <m/>
  </r>
  <r>
    <s v="CT2017"/>
    <s v="Sarah Scaife Foundation_Manhattan Institute for Policy Research2000175000"/>
    <x v="2"/>
    <x v="592"/>
    <x v="172"/>
    <x v="15"/>
    <m/>
    <x v="2"/>
    <x v="0"/>
    <m/>
  </r>
  <r>
    <s v="CT2017"/>
    <s v="Sarah Scaife Foundation_Media Research Center2000300000"/>
    <x v="2"/>
    <x v="257"/>
    <x v="28"/>
    <x v="15"/>
    <m/>
    <x v="2"/>
    <x v="0"/>
    <m/>
  </r>
  <r>
    <s v="CT2017"/>
    <s v="Sarah Scaife Foundation_Mineral Information Institute200025000"/>
    <x v="2"/>
    <x v="678"/>
    <x v="6"/>
    <x v="15"/>
    <m/>
    <x v="3"/>
    <x v="0"/>
    <m/>
  </r>
  <r>
    <s v="CT2017"/>
    <s v="Sarah Scaife Foundation_Missouri State University2000135000"/>
    <x v="2"/>
    <x v="642"/>
    <x v="118"/>
    <x v="15"/>
    <m/>
    <x v="2"/>
    <x v="0"/>
    <m/>
  </r>
  <r>
    <s v="CT2017"/>
    <s v="Sarah Scaife Foundation_National Association of Scholars2000250000"/>
    <x v="2"/>
    <x v="643"/>
    <x v="31"/>
    <x v="15"/>
    <m/>
    <x v="2"/>
    <x v="0"/>
    <m/>
  </r>
  <r>
    <s v="CT2017"/>
    <s v="Sarah Scaife Foundation_National Center for Policy Analysis2000150000"/>
    <x v="2"/>
    <x v="644"/>
    <x v="23"/>
    <x v="15"/>
    <m/>
    <x v="2"/>
    <x v="0"/>
    <m/>
  </r>
  <r>
    <s v="CT2017"/>
    <s v="Sarah Scaife Foundation_National Center for Public Policy Research200050000"/>
    <x v="2"/>
    <x v="739"/>
    <x v="7"/>
    <x v="15"/>
    <m/>
    <x v="0"/>
    <x v="0"/>
    <m/>
  </r>
  <r>
    <s v="CT2017"/>
    <s v="Sarah Scaife Foundation_National Defense University2000100000"/>
    <x v="2"/>
    <x v="753"/>
    <x v="0"/>
    <x v="15"/>
    <m/>
    <x v="2"/>
    <x v="0"/>
    <m/>
  </r>
  <r>
    <s v="CT2017"/>
    <s v="Sarah Scaife Foundation_National Institute for Public Policy2000180000"/>
    <x v="2"/>
    <x v="709"/>
    <x v="125"/>
    <x v="15"/>
    <m/>
    <x v="2"/>
    <x v="0"/>
    <m/>
  </r>
  <r>
    <s v="CT2017"/>
    <s v="Sarah Scaife Foundation_National Legal and Policy Center2000100000"/>
    <x v="2"/>
    <x v="710"/>
    <x v="0"/>
    <x v="15"/>
    <m/>
    <x v="2"/>
    <x v="0"/>
    <m/>
  </r>
  <r>
    <s v="CT2017"/>
    <s v="Sarah Scaife Foundation_National Taxpayers Union Foundation2000100000"/>
    <x v="2"/>
    <x v="679"/>
    <x v="0"/>
    <x v="15"/>
    <m/>
    <x v="2"/>
    <x v="0"/>
    <m/>
  </r>
  <r>
    <s v="CT2017"/>
    <s v="Sarah Scaife Foundation_New England Legal Foundation200075000"/>
    <x v="2"/>
    <x v="658"/>
    <x v="8"/>
    <x v="15"/>
    <m/>
    <x v="2"/>
    <x v="0"/>
    <m/>
  </r>
  <r>
    <s v="CT2017"/>
    <s v="Sarah Scaife Foundation_New York University2000100000"/>
    <x v="2"/>
    <x v="393"/>
    <x v="0"/>
    <x v="15"/>
    <m/>
    <x v="1"/>
    <x v="2"/>
    <m/>
  </r>
  <r>
    <s v="CT2017"/>
    <s v="Sarah Scaife Foundation_One Nation/One California Research and Education Fund200060000"/>
    <x v="2"/>
    <x v="740"/>
    <x v="1"/>
    <x v="15"/>
    <m/>
    <x v="1"/>
    <x v="2"/>
    <m/>
  </r>
  <r>
    <s v="CT2017"/>
    <s v="Sarah Scaife Foundation_Pacific Legal Foundation2000100000"/>
    <x v="2"/>
    <x v="601"/>
    <x v="0"/>
    <x v="15"/>
    <m/>
    <x v="2"/>
    <x v="0"/>
    <m/>
  </r>
  <r>
    <s v="CT2017"/>
    <s v="Sarah Scaife Foundation_Pacific Research Institute for Public Policy2000150000"/>
    <x v="2"/>
    <x v="602"/>
    <x v="23"/>
    <x v="15"/>
    <m/>
    <x v="2"/>
    <x v="0"/>
    <m/>
  </r>
  <r>
    <s v="CT2017"/>
    <s v="Sarah Scaife Foundation_Patrick Henry Center for Individual Liberty2000100000"/>
    <x v="2"/>
    <x v="742"/>
    <x v="0"/>
    <x v="15"/>
    <m/>
    <x v="2"/>
    <x v="0"/>
    <m/>
  </r>
  <r>
    <s v="CT2017"/>
    <s v="Sarah Scaife Foundation_Pennsylvania Economy League200025000"/>
    <x v="2"/>
    <x v="131"/>
    <x v="6"/>
    <x v="15"/>
    <m/>
    <x v="1"/>
    <x v="1"/>
    <m/>
  </r>
  <r>
    <s v="CT2017"/>
    <s v="Sarah Scaife Foundation_Pepperdine University2000100000"/>
    <x v="2"/>
    <x v="685"/>
    <x v="0"/>
    <x v="15"/>
    <m/>
    <x v="2"/>
    <x v="0"/>
    <m/>
  </r>
  <r>
    <s v="CT2017"/>
    <s v="Sarah Scaife Foundation_Phipps Conservatory and Botanical Gardens20001000000"/>
    <x v="2"/>
    <x v="411"/>
    <x v="55"/>
    <x v="15"/>
    <m/>
    <x v="1"/>
    <x v="1"/>
    <m/>
  </r>
  <r>
    <s v="CT2017"/>
    <s v="Sarah Scaife Foundation_Property and Environment Research Center2000150000"/>
    <x v="2"/>
    <x v="603"/>
    <x v="23"/>
    <x v="15"/>
    <m/>
    <x v="2"/>
    <x v="0"/>
    <m/>
  </r>
  <r>
    <s v="CT2017"/>
    <s v="Sarah Scaife Foundation_Reason Foundation2000100000"/>
    <x v="2"/>
    <x v="604"/>
    <x v="0"/>
    <x v="15"/>
    <m/>
    <x v="0"/>
    <x v="0"/>
    <m/>
  </r>
  <r>
    <s v="CT2017"/>
    <s v="Sarah Scaife Foundation_Roman Catholic Diocese of Pittsburgh2000140000"/>
    <x v="2"/>
    <x v="72"/>
    <x v="139"/>
    <x v="15"/>
    <m/>
    <x v="1"/>
    <x v="1"/>
    <m/>
  </r>
  <r>
    <s v="CT2017"/>
    <s v="Sarah Scaife Foundation_Smith College200080000"/>
    <x v="2"/>
    <x v="607"/>
    <x v="19"/>
    <x v="15"/>
    <m/>
    <x v="1"/>
    <x v="2"/>
    <m/>
  </r>
  <r>
    <s v="CT2017"/>
    <s v="Sarah Scaife Foundation_Social Philosophy and Policy Foundation2000600000"/>
    <x v="2"/>
    <x v="626"/>
    <x v="32"/>
    <x v="15"/>
    <m/>
    <x v="1"/>
    <x v="2"/>
    <m/>
  </r>
  <r>
    <s v="CT2017"/>
    <s v="Sarah Scaife Foundation_Southeastern Legal Foundation2000100000"/>
    <x v="2"/>
    <x v="647"/>
    <x v="0"/>
    <x v="15"/>
    <m/>
    <x v="2"/>
    <x v="0"/>
    <m/>
  </r>
  <r>
    <s v="CT2017"/>
    <s v="Sarah Scaife Foundation_Statistical Assessment Service2000100000"/>
    <x v="2"/>
    <x v="690"/>
    <x v="0"/>
    <x v="15"/>
    <m/>
    <x v="2"/>
    <x v="0"/>
    <m/>
  </r>
  <r>
    <s v="CT2017"/>
    <s v="Sarah Scaife Foundation_The Claremont Institute2000100000"/>
    <x v="2"/>
    <x v="688"/>
    <x v="0"/>
    <x v="15"/>
    <m/>
    <x v="2"/>
    <x v="0"/>
    <m/>
  </r>
  <r>
    <s v="CT2017"/>
    <s v="Sarah Scaife Foundation_The Foundation Endowment2000100000"/>
    <x v="2"/>
    <x v="365"/>
    <x v="0"/>
    <x v="15"/>
    <m/>
    <x v="1"/>
    <x v="2"/>
    <m/>
  </r>
  <r>
    <s v="CT2017"/>
    <s v="Sarah Scaife Foundation_The Freedom Foundation200050000"/>
    <x v="2"/>
    <x v="711"/>
    <x v="7"/>
    <x v="15"/>
    <m/>
    <x v="2"/>
    <x v="0"/>
    <m/>
  </r>
  <r>
    <s v="CT2017"/>
    <s v="Sarah Scaife Foundation_The Heritage Foundation20001500000"/>
    <x v="2"/>
    <x v="212"/>
    <x v="119"/>
    <x v="15"/>
    <m/>
    <x v="0"/>
    <x v="0"/>
    <m/>
  </r>
  <r>
    <s v="CT2017"/>
    <s v="Sarah Scaife Foundation_The University of Chicago2000250000"/>
    <x v="2"/>
    <x v="610"/>
    <x v="31"/>
    <x v="15"/>
    <m/>
    <x v="1"/>
    <x v="2"/>
    <m/>
  </r>
  <r>
    <s v="CT2017"/>
    <s v="Sarah Scaife Foundation_Toward Tradition200035000"/>
    <x v="2"/>
    <x v="754"/>
    <x v="36"/>
    <x v="15"/>
    <m/>
    <x v="3"/>
    <x v="2"/>
    <m/>
  </r>
  <r>
    <s v="CT2017"/>
    <s v="Sarah Scaife Foundation_Tufts University2000125000"/>
    <x v="2"/>
    <x v="718"/>
    <x v="46"/>
    <x v="15"/>
    <m/>
    <x v="2"/>
    <x v="0"/>
    <m/>
  </r>
  <r>
    <s v="CT2017"/>
    <s v="Sarah Scaife Foundation_University of Kansas200050000"/>
    <x v="2"/>
    <x v="720"/>
    <x v="7"/>
    <x v="15"/>
    <m/>
    <x v="1"/>
    <x v="2"/>
    <m/>
  </r>
  <r>
    <s v="CT2017"/>
    <s v="Sarah Scaife Foundation_University of Pittsburgh200056000"/>
    <x v="2"/>
    <x v="151"/>
    <x v="122"/>
    <x v="15"/>
    <m/>
    <x v="1"/>
    <x v="2"/>
    <m/>
  </r>
  <r>
    <s v="CT2017"/>
    <s v="Sarah Scaife Foundation_University of Rochester200045000"/>
    <x v="2"/>
    <x v="613"/>
    <x v="54"/>
    <x v="15"/>
    <m/>
    <x v="1"/>
    <x v="2"/>
    <m/>
  </r>
  <r>
    <s v="CT2017"/>
    <s v="Sarah Scaife Foundation_University of South Carolina200057000"/>
    <x v="2"/>
    <x v="629"/>
    <x v="354"/>
    <x v="15"/>
    <m/>
    <x v="1"/>
    <x v="2"/>
    <m/>
  </r>
  <r>
    <s v="CT2017"/>
    <s v="Sarah Scaife Foundation_University of Virginia School of Law2000350000"/>
    <x v="2"/>
    <x v="616"/>
    <x v="113"/>
    <x v="15"/>
    <m/>
    <x v="1"/>
    <x v="2"/>
    <m/>
  </r>
  <r>
    <s v="CT2017"/>
    <s v="Sarah Scaife Foundation_USS Constitution Museum Foundation2000125000"/>
    <x v="2"/>
    <x v="202"/>
    <x v="46"/>
    <x v="15"/>
    <m/>
    <x v="1"/>
    <x v="1"/>
    <m/>
  </r>
  <r>
    <s v="CT2017"/>
    <s v="Sarah Scaife Foundation_Washington Legal Foundation200075000"/>
    <x v="2"/>
    <x v="74"/>
    <x v="8"/>
    <x v="15"/>
    <m/>
    <x v="2"/>
    <x v="0"/>
    <m/>
  </r>
  <r>
    <s v="CT2017"/>
    <s v="Sarah Scaife Foundation_Women for Freedom200025000"/>
    <x v="2"/>
    <x v="699"/>
    <x v="6"/>
    <x v="15"/>
    <m/>
    <x v="1"/>
    <x v="1"/>
    <m/>
  </r>
  <r>
    <s v="CT2017"/>
    <s v="Sarah Scaife Foundation_World Affairs Council of Pittsburgh200070000"/>
    <x v="2"/>
    <x v="37"/>
    <x v="50"/>
    <x v="15"/>
    <m/>
    <x v="1"/>
    <x v="1"/>
    <m/>
  </r>
  <r>
    <s v="CT2017"/>
    <s v="Sarah Scaife Foundation_Accuracy in Media2001335000"/>
    <x v="2"/>
    <x v="631"/>
    <x v="355"/>
    <x v="16"/>
    <m/>
    <x v="2"/>
    <x v="0"/>
    <m/>
  </r>
  <r>
    <s v="CT2017"/>
    <s v="Sarah Scaife Foundation_Alaska Pacific University2001200000"/>
    <x v="2"/>
    <x v="723"/>
    <x v="24"/>
    <x v="16"/>
    <m/>
    <x v="1"/>
    <x v="2"/>
    <m/>
  </r>
  <r>
    <s v="CT2017"/>
    <s v="Sarah Scaife Foundation_Allegheny Institute for Public Policy200150000"/>
    <x v="2"/>
    <x v="84"/>
    <x v="7"/>
    <x v="16"/>
    <m/>
    <x v="3"/>
    <x v="0"/>
    <m/>
  </r>
  <r>
    <s v="CT2017"/>
    <s v="Sarah Scaife Foundation_Alliance for a Sustainable USA200125000"/>
    <x v="2"/>
    <x v="746"/>
    <x v="6"/>
    <x v="16"/>
    <m/>
    <x v="1"/>
    <x v="2"/>
    <m/>
  </r>
  <r>
    <s v="CT2017"/>
    <s v="Sarah Scaife Foundation_American Academy for Liberal Education200150000"/>
    <x v="2"/>
    <x v="683"/>
    <x v="7"/>
    <x v="16"/>
    <m/>
    <x v="1"/>
    <x v="1"/>
    <m/>
  </r>
  <r>
    <s v="CT2017"/>
    <s v="Sarah Scaife Foundation_American Bar Association2001130000"/>
    <x v="2"/>
    <x v="618"/>
    <x v="126"/>
    <x v="16"/>
    <m/>
    <x v="1"/>
    <x v="2"/>
    <m/>
  </r>
  <r>
    <s v="CT2017"/>
    <s v="Sarah Scaife Foundation_American Civil Rights Institute2001200000"/>
    <x v="2"/>
    <x v="700"/>
    <x v="24"/>
    <x v="16"/>
    <m/>
    <x v="2"/>
    <x v="0"/>
    <m/>
  </r>
  <r>
    <s v="CT2017"/>
    <s v="Sarah Scaife Foundation_American Civil Rights Union2001100000"/>
    <x v="2"/>
    <x v="724"/>
    <x v="0"/>
    <x v="16"/>
    <m/>
    <x v="2"/>
    <x v="0"/>
    <m/>
  </r>
  <r>
    <s v="CT2017"/>
    <s v="Sarah Scaife Foundation_American Enterprise Institute for Public Policy Research2001345000"/>
    <x v="2"/>
    <x v="651"/>
    <x v="356"/>
    <x v="16"/>
    <m/>
    <x v="0"/>
    <x v="0"/>
    <m/>
  </r>
  <r>
    <s v="CT2017"/>
    <s v="Sarah Scaife Foundation_American Foreign Policy Council2001100000"/>
    <x v="2"/>
    <x v="701"/>
    <x v="0"/>
    <x v="16"/>
    <m/>
    <x v="2"/>
    <x v="0"/>
    <m/>
  </r>
  <r>
    <s v="CT2017"/>
    <s v="Sarah Scaife Foundation_American Jewish Committee200160000"/>
    <x v="2"/>
    <x v="748"/>
    <x v="1"/>
    <x v="16"/>
    <m/>
    <x v="1"/>
    <x v="1"/>
    <m/>
  </r>
  <r>
    <s v="CT2017"/>
    <s v="Sarah Scaife Foundation_Americans Against Discrimination and Preferences200125000"/>
    <x v="2"/>
    <x v="726"/>
    <x v="6"/>
    <x v="16"/>
    <m/>
    <x v="1"/>
    <x v="1"/>
    <m/>
  </r>
  <r>
    <s v="CT2017"/>
    <s v="Sarah Scaife Foundation_Americans for Tax Reform Foundation200150000"/>
    <x v="2"/>
    <x v="692"/>
    <x v="7"/>
    <x v="16"/>
    <m/>
    <x v="0"/>
    <x v="0"/>
    <m/>
  </r>
  <r>
    <s v="CT2017"/>
    <s v="Sarah Scaife Foundation_Association of Literary Scholars and Critics200130000"/>
    <x v="2"/>
    <x v="727"/>
    <x v="16"/>
    <x v="16"/>
    <m/>
    <x v="1"/>
    <x v="1"/>
    <m/>
  </r>
  <r>
    <s v="CT2017"/>
    <s v="Sarah Scaife Foundation_Atlantic Legal Foundation2001100000"/>
    <x v="2"/>
    <x v="653"/>
    <x v="0"/>
    <x v="16"/>
    <m/>
    <x v="2"/>
    <x v="0"/>
    <m/>
  </r>
  <r>
    <s v="CT2017"/>
    <s v="Sarah Scaife Foundation_Atlas Economic Research Foundation2001100000"/>
    <x v="2"/>
    <x v="562"/>
    <x v="0"/>
    <x v="16"/>
    <m/>
    <x v="0"/>
    <x v="0"/>
    <m/>
  </r>
  <r>
    <s v="CT2017"/>
    <s v="Sarah Scaife Foundation_Boston University200144500"/>
    <x v="2"/>
    <x v="563"/>
    <x v="357"/>
    <x v="16"/>
    <m/>
    <x v="1"/>
    <x v="2"/>
    <m/>
  </r>
  <r>
    <s v="CT2017"/>
    <s v="Sarah Scaife Foundation_Brandywine Conservancy2001250000"/>
    <x v="2"/>
    <x v="40"/>
    <x v="31"/>
    <x v="16"/>
    <m/>
    <x v="2"/>
    <x v="0"/>
    <m/>
  </r>
  <r>
    <s v="CT2017"/>
    <s v="Sarah Scaife Foundation_California University of Pennsylvania2001150000"/>
    <x v="2"/>
    <x v="564"/>
    <x v="23"/>
    <x v="16"/>
    <m/>
    <x v="1"/>
    <x v="2"/>
    <m/>
  </r>
  <r>
    <s v="CT2017"/>
    <s v="Sarah Scaife Foundation_Capital Research Center2001200000"/>
    <x v="2"/>
    <x v="565"/>
    <x v="24"/>
    <x v="16"/>
    <m/>
    <x v="0"/>
    <x v="0"/>
    <m/>
  </r>
  <r>
    <s v="CT2017"/>
    <s v="Sarah Scaife Foundation_Carnegie Mellon University2001260000"/>
    <x v="2"/>
    <x v="59"/>
    <x v="191"/>
    <x v="16"/>
    <m/>
    <x v="1"/>
    <x v="2"/>
    <m/>
  </r>
  <r>
    <s v="CT2017"/>
    <s v="Sarah Scaife Foundation_Cato Institute200160000"/>
    <x v="2"/>
    <x v="619"/>
    <x v="1"/>
    <x v="16"/>
    <m/>
    <x v="0"/>
    <x v="0"/>
    <m/>
  </r>
  <r>
    <s v="CT2017"/>
    <s v="Sarah Scaife Foundation_Center for Equal Opportunity200125000"/>
    <x v="2"/>
    <x v="246"/>
    <x v="6"/>
    <x v="16"/>
    <m/>
    <x v="2"/>
    <x v="0"/>
    <m/>
  </r>
  <r>
    <s v="CT2017"/>
    <s v="Sarah Scaife Foundation_Center for Individual Rights200175000"/>
    <x v="2"/>
    <x v="693"/>
    <x v="8"/>
    <x v="16"/>
    <m/>
    <x v="2"/>
    <x v="0"/>
    <m/>
  </r>
  <r>
    <s v="CT2017"/>
    <s v="Sarah Scaife Foundation_Center for Media and Public Affairs200150000"/>
    <x v="2"/>
    <x v="674"/>
    <x v="7"/>
    <x v="16"/>
    <m/>
    <x v="2"/>
    <x v="0"/>
    <m/>
  </r>
  <r>
    <s v="CT2017"/>
    <s v="Sarah Scaife Foundation_Center for Security Policy2001325000"/>
    <x v="2"/>
    <x v="663"/>
    <x v="79"/>
    <x v="16"/>
    <m/>
    <x v="2"/>
    <x v="0"/>
    <m/>
  </r>
  <r>
    <s v="CT2017"/>
    <s v="Sarah Scaife Foundation_Center for Strategic and International Studies2001350000"/>
    <x v="2"/>
    <x v="236"/>
    <x v="113"/>
    <x v="16"/>
    <m/>
    <x v="2"/>
    <x v="0"/>
    <m/>
  </r>
  <r>
    <s v="CT2017"/>
    <s v="Sarah Scaife Foundation_Center for the Study of the Presidency and Congress200150000"/>
    <x v="2"/>
    <x v="750"/>
    <x v="7"/>
    <x v="16"/>
    <m/>
    <x v="1"/>
    <x v="2"/>
    <m/>
  </r>
  <r>
    <s v="CT2017"/>
    <s v="Sarah Scaife Foundation_Collegiate Network2001140000"/>
    <x v="2"/>
    <x v="689"/>
    <x v="139"/>
    <x v="16"/>
    <m/>
    <x v="2"/>
    <x v="0"/>
    <m/>
  </r>
  <r>
    <s v="CT2017"/>
    <s v="Sarah Scaife Foundation_Committee for a Constructive Tomorrow200175000"/>
    <x v="2"/>
    <x v="694"/>
    <x v="8"/>
    <x v="16"/>
    <m/>
    <x v="0"/>
    <x v="0"/>
    <m/>
  </r>
  <r>
    <s v="CT2017"/>
    <s v="Sarah Scaife Foundation_Commonwealth Foundation for Public Policy Alternatives200150000"/>
    <x v="2"/>
    <x v="61"/>
    <x v="7"/>
    <x v="16"/>
    <m/>
    <x v="2"/>
    <x v="0"/>
    <m/>
  </r>
  <r>
    <s v="CT2017"/>
    <s v="Sarah Scaife Foundation_Competitive Enterprise Institute2001125000"/>
    <x v="2"/>
    <x v="569"/>
    <x v="46"/>
    <x v="16"/>
    <m/>
    <x v="0"/>
    <x v="0"/>
    <m/>
  </r>
  <r>
    <s v="CT2015"/>
    <s v="Sarah Scaife Foundation_Counterterrorism &amp; Security Education and Research Foundation200175000"/>
    <x v="2"/>
    <x v="238"/>
    <x v="8"/>
    <x v="16"/>
    <m/>
    <x v="3"/>
    <x v="0"/>
    <m/>
  </r>
  <r>
    <s v="CT2017"/>
    <s v="Sarah Scaife Foundation_Counterterrorism &amp; Security Education and Research Foundation200175000"/>
    <x v="2"/>
    <x v="238"/>
    <x v="8"/>
    <x v="16"/>
    <m/>
    <x v="3"/>
    <x v="0"/>
    <m/>
  </r>
  <r>
    <s v="CT2017"/>
    <s v="Sarah Scaife Foundation_David Horowitz Freedom Center2001300000"/>
    <x v="2"/>
    <x v="121"/>
    <x v="28"/>
    <x v="16"/>
    <m/>
    <x v="2"/>
    <x v="0"/>
    <m/>
  </r>
  <r>
    <s v="CT2017"/>
    <s v="Sarah Scaife Foundation_Defenders of Property Rights2001100000"/>
    <x v="2"/>
    <x v="704"/>
    <x v="0"/>
    <x v="16"/>
    <m/>
    <x v="2"/>
    <x v="0"/>
    <m/>
  </r>
  <r>
    <s v="CT2017"/>
    <s v="Sarah Scaife Foundation_Empower.org2001100000"/>
    <x v="2"/>
    <x v="752"/>
    <x v="0"/>
    <x v="16"/>
    <m/>
    <x v="2"/>
    <x v="0"/>
    <m/>
  </r>
  <r>
    <s v="CT2017"/>
    <s v="Sarah Scaife Foundation_Environmental Literacy Council200175000"/>
    <x v="2"/>
    <x v="733"/>
    <x v="8"/>
    <x v="16"/>
    <m/>
    <x v="2"/>
    <x v="0"/>
    <m/>
  </r>
  <r>
    <s v="CT2017"/>
    <s v="Sarah Scaife Foundation_Ethics and Public Policy Center200150000"/>
    <x v="2"/>
    <x v="572"/>
    <x v="7"/>
    <x v="16"/>
    <m/>
    <x v="2"/>
    <x v="0"/>
    <m/>
  </r>
  <r>
    <s v="CT2017"/>
    <s v="Sarah Scaife Foundation_Federalist Society for Law and Public Policy Studies2001100000"/>
    <x v="2"/>
    <x v="574"/>
    <x v="0"/>
    <x v="16"/>
    <m/>
    <x v="2"/>
    <x v="0"/>
    <m/>
  </r>
  <r>
    <s v="CT2017"/>
    <s v="Sarah Scaife Foundation_Federation for American Immigration Reform2001100000"/>
    <x v="2"/>
    <x v="362"/>
    <x v="0"/>
    <x v="16"/>
    <m/>
    <x v="2"/>
    <x v="0"/>
    <m/>
  </r>
  <r>
    <s v="CT2017"/>
    <s v="Sarah Scaife Foundation_Foundation for Cultural Review2001200000"/>
    <x v="2"/>
    <x v="576"/>
    <x v="24"/>
    <x v="16"/>
    <m/>
    <x v="1"/>
    <x v="2"/>
    <m/>
  </r>
  <r>
    <s v="CT2017"/>
    <s v="Sarah Scaife Foundation_Foundation for Individual Rights in Education200175000"/>
    <x v="2"/>
    <x v="734"/>
    <x v="8"/>
    <x v="16"/>
    <m/>
    <x v="2"/>
    <x v="0"/>
    <m/>
  </r>
  <r>
    <s v="CT2015"/>
    <s v="Sarah Scaife Foundation_Foundation for Research on Economics &amp; the Environment200150000"/>
    <x v="2"/>
    <x v="638"/>
    <x v="7"/>
    <x v="16"/>
    <m/>
    <x v="2"/>
    <x v="0"/>
    <m/>
  </r>
  <r>
    <s v="CT2017"/>
    <s v="Sarah Scaife Foundation_Foundation for Research on Economics &amp; the Environment200150000"/>
    <x v="2"/>
    <x v="638"/>
    <x v="7"/>
    <x v="16"/>
    <m/>
    <x v="2"/>
    <x v="0"/>
    <m/>
  </r>
  <r>
    <s v="CT2017"/>
    <s v="Sarah Scaife Foundation_Foundation for Teaching Economics200135000"/>
    <x v="2"/>
    <x v="705"/>
    <x v="36"/>
    <x v="16"/>
    <m/>
    <x v="1"/>
    <x v="2"/>
    <m/>
  </r>
  <r>
    <s v="CT2017"/>
    <s v="Sarah Scaife Foundation_Free Congress Research and Education Foundation2001790000"/>
    <x v="2"/>
    <x v="47"/>
    <x v="358"/>
    <x v="16"/>
    <m/>
    <x v="2"/>
    <x v="0"/>
    <m/>
  </r>
  <r>
    <s v="CT2017"/>
    <s v="Sarah Scaife Foundation_Freedom House200170000"/>
    <x v="2"/>
    <x v="621"/>
    <x v="50"/>
    <x v="16"/>
    <m/>
    <x v="2"/>
    <x v="0"/>
    <m/>
  </r>
  <r>
    <s v="CT2017"/>
    <s v="Sarah Scaife Foundation_Galen Institute200135000"/>
    <x v="2"/>
    <x v="714"/>
    <x v="36"/>
    <x v="16"/>
    <m/>
    <x v="2"/>
    <x v="0"/>
    <m/>
  </r>
  <r>
    <s v="CT2017"/>
    <s v="Sarah Scaife Foundation_George C. Marshall Institute2001155000"/>
    <x v="2"/>
    <x v="112"/>
    <x v="264"/>
    <x v="16"/>
    <m/>
    <x v="0"/>
    <x v="0"/>
    <m/>
  </r>
  <r>
    <s v="CT2017"/>
    <s v="Sarah Scaife Foundation_George Mason University2001400000"/>
    <x v="2"/>
    <x v="579"/>
    <x v="65"/>
    <x v="16"/>
    <m/>
    <x v="0"/>
    <x v="0"/>
    <m/>
  </r>
  <r>
    <s v="CT2017"/>
    <s v="Sarah Scaife Foundation_Hoover Institution on War Revolution and Peace2001450000"/>
    <x v="2"/>
    <x v="583"/>
    <x v="294"/>
    <x v="16"/>
    <m/>
    <x v="2"/>
    <x v="0"/>
    <m/>
  </r>
  <r>
    <s v="CT2017"/>
    <s v="Sarah Scaife Foundation_Hudson Institute2001315000"/>
    <x v="2"/>
    <x v="677"/>
    <x v="184"/>
    <x v="16"/>
    <m/>
    <x v="2"/>
    <x v="0"/>
    <m/>
  </r>
  <r>
    <s v="CT2017"/>
    <s v="Sarah Scaife Foundation_Independent Women's Forum2001175000"/>
    <x v="2"/>
    <x v="697"/>
    <x v="172"/>
    <x v="16"/>
    <m/>
    <x v="2"/>
    <x v="0"/>
    <m/>
  </r>
  <r>
    <s v="CT2017"/>
    <s v="Sarah Scaife Foundation_Institute for Advanced Strategic and Political Studies2001100000"/>
    <x v="2"/>
    <x v="715"/>
    <x v="0"/>
    <x v="16"/>
    <m/>
    <x v="2"/>
    <x v="0"/>
    <m/>
  </r>
  <r>
    <s v="CT2017"/>
    <s v="Sarah Scaife Foundation_Institute For Foreign Policy Analysis2001560000"/>
    <x v="2"/>
    <x v="31"/>
    <x v="359"/>
    <x v="16"/>
    <m/>
    <x v="2"/>
    <x v="0"/>
    <m/>
  </r>
  <r>
    <s v="CT2017"/>
    <s v="Sarah Scaife Foundation_Institute for Health Freedom2001200000"/>
    <x v="2"/>
    <x v="707"/>
    <x v="24"/>
    <x v="16"/>
    <m/>
    <x v="3"/>
    <x v="0"/>
    <m/>
  </r>
  <r>
    <s v="CT2017"/>
    <s v="Sarah Scaife Foundation_Institute for Humane Studies200150000"/>
    <x v="2"/>
    <x v="585"/>
    <x v="7"/>
    <x v="16"/>
    <m/>
    <x v="0"/>
    <x v="0"/>
    <m/>
  </r>
  <r>
    <s v="CT2017"/>
    <s v="Sarah Scaife Foundation_Institute for Justice2001100000"/>
    <x v="2"/>
    <x v="681"/>
    <x v="0"/>
    <x v="16"/>
    <m/>
    <x v="2"/>
    <x v="0"/>
    <m/>
  </r>
  <r>
    <s v="CT2017"/>
    <s v="Sarah Scaife Foundation_Institute for Research on the Economics of Taxation2001125000"/>
    <x v="2"/>
    <x v="587"/>
    <x v="46"/>
    <x v="16"/>
    <m/>
    <x v="2"/>
    <x v="0"/>
    <m/>
  </r>
  <r>
    <s v="CT2017"/>
    <s v="Sarah Scaife Foundation_Institute on Religion and Democracy200175000"/>
    <x v="2"/>
    <x v="656"/>
    <x v="8"/>
    <x v="16"/>
    <m/>
    <x v="2"/>
    <x v="0"/>
    <m/>
  </r>
  <r>
    <s v="CT2017"/>
    <s v="Sarah Scaife Foundation_Institute on Religion and Public Life200175000"/>
    <x v="2"/>
    <x v="667"/>
    <x v="8"/>
    <x v="16"/>
    <m/>
    <x v="2"/>
    <x v="0"/>
    <m/>
  </r>
  <r>
    <s v="CT2017"/>
    <s v="Sarah Scaife Foundation_Intercollegiate Studies Institute2001500000"/>
    <x v="2"/>
    <x v="54"/>
    <x v="45"/>
    <x v="16"/>
    <m/>
    <x v="2"/>
    <x v="0"/>
    <m/>
  </r>
  <r>
    <s v="CT2017"/>
    <s v="Sarah Scaife Foundation_Jamestown Foundation2001110000"/>
    <x v="2"/>
    <x v="640"/>
    <x v="18"/>
    <x v="16"/>
    <m/>
    <x v="2"/>
    <x v="0"/>
    <m/>
  </r>
  <r>
    <s v="CT2017"/>
    <s v="Sarah Scaife Foundation_Judicial Watch20011350000"/>
    <x v="2"/>
    <x v="249"/>
    <x v="360"/>
    <x v="16"/>
    <m/>
    <x v="2"/>
    <x v="0"/>
    <m/>
  </r>
  <r>
    <s v="CT2017"/>
    <s v="Sarah Scaife Foundation_Landmark Legal Foundation2001550000"/>
    <x v="2"/>
    <x v="85"/>
    <x v="150"/>
    <x v="16"/>
    <m/>
    <x v="2"/>
    <x v="0"/>
    <m/>
  </r>
  <r>
    <s v="CT2017"/>
    <s v="Sarah Scaife Foundation_Ligonier Valley School District20017500"/>
    <x v="2"/>
    <x v="273"/>
    <x v="21"/>
    <x v="16"/>
    <m/>
    <x v="1"/>
    <x v="1"/>
    <m/>
  </r>
  <r>
    <s v="CT2017"/>
    <s v="Sarah Scaife Foundation_Maldon Institute2001150000"/>
    <x v="2"/>
    <x v="33"/>
    <x v="23"/>
    <x v="16"/>
    <m/>
    <x v="1"/>
    <x v="0"/>
    <m/>
  </r>
  <r>
    <s v="CT2017"/>
    <s v="Sarah Scaife Foundation_Manhattan Institute for Policy Research2001150000"/>
    <x v="2"/>
    <x v="592"/>
    <x v="23"/>
    <x v="16"/>
    <m/>
    <x v="2"/>
    <x v="0"/>
    <m/>
  </r>
  <r>
    <s v="CT2017"/>
    <s v="Sarah Scaife Foundation_Media Research Center2001242000"/>
    <x v="2"/>
    <x v="257"/>
    <x v="361"/>
    <x v="16"/>
    <m/>
    <x v="2"/>
    <x v="0"/>
    <m/>
  </r>
  <r>
    <s v="CT2017"/>
    <s v="Sarah Scaife Foundation_Michigan State University200175000"/>
    <x v="2"/>
    <x v="657"/>
    <x v="8"/>
    <x v="16"/>
    <m/>
    <x v="1"/>
    <x v="2"/>
    <m/>
  </r>
  <r>
    <s v="CT2017"/>
    <s v="Sarah Scaife Foundation_Missouri State University2001121000"/>
    <x v="2"/>
    <x v="642"/>
    <x v="253"/>
    <x v="16"/>
    <m/>
    <x v="2"/>
    <x v="0"/>
    <m/>
  </r>
  <r>
    <s v="CT2017"/>
    <s v="Sarah Scaife Foundation_MS Awareness Foundation200110000"/>
    <x v="2"/>
    <x v="755"/>
    <x v="10"/>
    <x v="16"/>
    <m/>
    <x v="1"/>
    <x v="1"/>
    <m/>
  </r>
  <r>
    <s v="CT2017"/>
    <s v="Sarah Scaife Foundation_Nantucket Sustainable Development Corporation200110000"/>
    <x v="2"/>
    <x v="756"/>
    <x v="10"/>
    <x v="16"/>
    <m/>
    <x v="1"/>
    <x v="1"/>
    <m/>
  </r>
  <r>
    <s v="CT2017"/>
    <s v="Sarah Scaife Foundation_National Association of Scholars2001250000"/>
    <x v="2"/>
    <x v="643"/>
    <x v="31"/>
    <x v="16"/>
    <m/>
    <x v="2"/>
    <x v="0"/>
    <m/>
  </r>
  <r>
    <s v="CT2017"/>
    <s v="Sarah Scaife Foundation_National Center for Policy Analysis200175000"/>
    <x v="2"/>
    <x v="644"/>
    <x v="8"/>
    <x v="16"/>
    <m/>
    <x v="2"/>
    <x v="0"/>
    <m/>
  </r>
  <r>
    <s v="CT2017"/>
    <s v="Sarah Scaife Foundation_National Center for Public Policy Research200135000"/>
    <x v="2"/>
    <x v="739"/>
    <x v="36"/>
    <x v="16"/>
    <m/>
    <x v="0"/>
    <x v="0"/>
    <m/>
  </r>
  <r>
    <s v="CT2017"/>
    <s v="Sarah Scaife Foundation_National Institute for Public Policy2001165000"/>
    <x v="2"/>
    <x v="709"/>
    <x v="137"/>
    <x v="16"/>
    <m/>
    <x v="2"/>
    <x v="0"/>
    <m/>
  </r>
  <r>
    <s v="CT2017"/>
    <s v="Sarah Scaife Foundation_National Legal and Policy Center200190000"/>
    <x v="2"/>
    <x v="710"/>
    <x v="93"/>
    <x v="16"/>
    <m/>
    <x v="2"/>
    <x v="0"/>
    <m/>
  </r>
  <r>
    <s v="CT2017"/>
    <s v="Sarah Scaife Foundation_National Taxpayers Union Foundation200150000"/>
    <x v="2"/>
    <x v="679"/>
    <x v="7"/>
    <x v="16"/>
    <m/>
    <x v="2"/>
    <x v="0"/>
    <m/>
  </r>
  <r>
    <s v="CT2017"/>
    <s v="Sarah Scaife Foundation_New Citizenship Project200160000"/>
    <x v="2"/>
    <x v="687"/>
    <x v="1"/>
    <x v="16"/>
    <m/>
    <x v="2"/>
    <x v="0"/>
    <m/>
  </r>
  <r>
    <s v="CT2017"/>
    <s v="Sarah Scaife Foundation_New England Legal Foundation200160000"/>
    <x v="2"/>
    <x v="658"/>
    <x v="1"/>
    <x v="16"/>
    <m/>
    <x v="2"/>
    <x v="0"/>
    <m/>
  </r>
  <r>
    <s v="CT2017"/>
    <s v="Sarah Scaife Foundation_One Nation/One California Research and Education Fund200160000"/>
    <x v="2"/>
    <x v="740"/>
    <x v="1"/>
    <x v="16"/>
    <m/>
    <x v="1"/>
    <x v="2"/>
    <m/>
  </r>
  <r>
    <s v="CT2017"/>
    <s v="Sarah Scaife Foundation_Pacific Legal Foundation2001200000"/>
    <x v="2"/>
    <x v="601"/>
    <x v="24"/>
    <x v="16"/>
    <m/>
    <x v="2"/>
    <x v="0"/>
    <m/>
  </r>
  <r>
    <s v="CT2017"/>
    <s v="Sarah Scaife Foundation_Pacific Research Institute for Public Policy200175000"/>
    <x v="2"/>
    <x v="602"/>
    <x v="8"/>
    <x v="16"/>
    <m/>
    <x v="2"/>
    <x v="0"/>
    <m/>
  </r>
  <r>
    <s v="CT2017"/>
    <s v="Sarah Scaife Foundation_Patrick Henry Center for Individual Liberty200175000"/>
    <x v="2"/>
    <x v="742"/>
    <x v="8"/>
    <x v="16"/>
    <m/>
    <x v="2"/>
    <x v="0"/>
    <m/>
  </r>
  <r>
    <s v="CT2017"/>
    <s v="Sarah Scaife Foundation_Paul H. Nitze School of Advanced International Studies200160000"/>
    <x v="2"/>
    <x v="680"/>
    <x v="1"/>
    <x v="16"/>
    <m/>
    <x v="2"/>
    <x v="0"/>
    <m/>
  </r>
  <r>
    <s v="CT2017"/>
    <s v="Sarah Scaife Foundation_Pepperdine University2001200000"/>
    <x v="2"/>
    <x v="685"/>
    <x v="24"/>
    <x v="16"/>
    <m/>
    <x v="2"/>
    <x v="0"/>
    <m/>
  </r>
  <r>
    <s v="CT2017"/>
    <s v="Sarah Scaife Foundation_Philadelphia Society200110000"/>
    <x v="2"/>
    <x v="757"/>
    <x v="10"/>
    <x v="16"/>
    <m/>
    <x v="2"/>
    <x v="0"/>
    <m/>
  </r>
  <r>
    <s v="CT2017"/>
    <s v="Sarah Scaife Foundation_Phipps Conservatory and Botanical Gardens2001921000"/>
    <x v="2"/>
    <x v="411"/>
    <x v="362"/>
    <x v="16"/>
    <m/>
    <x v="1"/>
    <x v="1"/>
    <m/>
  </r>
  <r>
    <s v="CT2017"/>
    <s v="Sarah Scaife Foundation_Reason Foundation200175000"/>
    <x v="2"/>
    <x v="604"/>
    <x v="8"/>
    <x v="16"/>
    <m/>
    <x v="0"/>
    <x v="0"/>
    <m/>
  </r>
  <r>
    <s v="CT2017"/>
    <s v="Sarah Scaife Foundation_Saint Vincent College200135000"/>
    <x v="2"/>
    <x v="102"/>
    <x v="36"/>
    <x v="16"/>
    <m/>
    <x v="1"/>
    <x v="2"/>
    <m/>
  </r>
  <r>
    <s v="CT2017"/>
    <s v="Sarah Scaife Foundation_Smith College200175000"/>
    <x v="2"/>
    <x v="607"/>
    <x v="8"/>
    <x v="16"/>
    <m/>
    <x v="1"/>
    <x v="2"/>
    <m/>
  </r>
  <r>
    <s v="CT2017"/>
    <s v="Sarah Scaife Foundation_Social Philosophy and Policy Foundation2001600000"/>
    <x v="2"/>
    <x v="626"/>
    <x v="32"/>
    <x v="16"/>
    <m/>
    <x v="1"/>
    <x v="2"/>
    <m/>
  </r>
  <r>
    <s v="CT2017"/>
    <s v="Sarah Scaife Foundation_Southeastern Legal Foundation2001175000"/>
    <x v="2"/>
    <x v="647"/>
    <x v="172"/>
    <x v="16"/>
    <m/>
    <x v="2"/>
    <x v="0"/>
    <m/>
  </r>
  <r>
    <s v="CT2017"/>
    <s v="Sarah Scaife Foundation_Statistical Assessment Service200150000"/>
    <x v="2"/>
    <x v="690"/>
    <x v="7"/>
    <x v="16"/>
    <m/>
    <x v="2"/>
    <x v="0"/>
    <m/>
  </r>
  <r>
    <s v="CT2017"/>
    <s v="Sarah Scaife Foundation_The Claremont Institute2001100000"/>
    <x v="2"/>
    <x v="688"/>
    <x v="0"/>
    <x v="16"/>
    <m/>
    <x v="2"/>
    <x v="0"/>
    <m/>
  </r>
  <r>
    <s v="CT2017"/>
    <s v="Sarah Scaife Foundation_The Fletcher School of Law and Diplomacy2001325000"/>
    <x v="2"/>
    <x v="609"/>
    <x v="79"/>
    <x v="16"/>
    <m/>
    <x v="2"/>
    <x v="2"/>
    <m/>
  </r>
  <r>
    <s v="CT2017"/>
    <s v="Sarah Scaife Foundation_The Foundation Endowment200175000"/>
    <x v="2"/>
    <x v="365"/>
    <x v="8"/>
    <x v="16"/>
    <m/>
    <x v="1"/>
    <x v="2"/>
    <m/>
  </r>
  <r>
    <s v="CT2017"/>
    <s v="Sarah Scaife Foundation_The Freedom Foundation200135000"/>
    <x v="2"/>
    <x v="711"/>
    <x v="36"/>
    <x v="16"/>
    <m/>
    <x v="2"/>
    <x v="0"/>
    <m/>
  </r>
  <r>
    <s v="CT2017"/>
    <s v="Sarah Scaife Foundation_The Heritage Foundation2001925000"/>
    <x v="2"/>
    <x v="212"/>
    <x v="363"/>
    <x v="16"/>
    <m/>
    <x v="0"/>
    <x v="0"/>
    <m/>
  </r>
  <r>
    <s v="CT2017"/>
    <s v="Sarah Scaife Foundation_The University of Chicago2001200000"/>
    <x v="2"/>
    <x v="610"/>
    <x v="24"/>
    <x v="16"/>
    <m/>
    <x v="1"/>
    <x v="2"/>
    <m/>
  </r>
  <r>
    <s v="CT2017"/>
    <s v="Sarah Scaife Foundation_Thoreau Institute200150000"/>
    <x v="2"/>
    <x v="743"/>
    <x v="7"/>
    <x v="16"/>
    <m/>
    <x v="1"/>
    <x v="1"/>
    <m/>
  </r>
  <r>
    <s v="CT2017"/>
    <s v="Sarah Scaife Foundation_Toward Tradition200135000"/>
    <x v="2"/>
    <x v="754"/>
    <x v="36"/>
    <x v="16"/>
    <m/>
    <x v="3"/>
    <x v="2"/>
    <m/>
  </r>
  <r>
    <s v="CT2017"/>
    <s v="Sarah Scaife Foundation_University of Kansas200150000"/>
    <x v="2"/>
    <x v="720"/>
    <x v="7"/>
    <x v="16"/>
    <m/>
    <x v="1"/>
    <x v="2"/>
    <m/>
  </r>
  <r>
    <s v="CT2017"/>
    <s v="Sarah Scaife Foundation_University of Pittsburgh200158000"/>
    <x v="2"/>
    <x v="151"/>
    <x v="364"/>
    <x v="16"/>
    <m/>
    <x v="1"/>
    <x v="2"/>
    <m/>
  </r>
  <r>
    <s v="CT2017"/>
    <s v="Sarah Scaife Foundation_University of South Carolina200150000"/>
    <x v="2"/>
    <x v="629"/>
    <x v="7"/>
    <x v="16"/>
    <m/>
    <x v="1"/>
    <x v="2"/>
    <m/>
  </r>
  <r>
    <s v="CT2017"/>
    <s v="Sarah Scaife Foundation_University of Virginia School of Law2001350000"/>
    <x v="2"/>
    <x v="616"/>
    <x v="113"/>
    <x v="16"/>
    <m/>
    <x v="1"/>
    <x v="2"/>
    <m/>
  </r>
  <r>
    <s v="CT2017"/>
    <s v="Sarah Scaife Foundation_USS Constitution Museum Foundation20017500"/>
    <x v="2"/>
    <x v="202"/>
    <x v="21"/>
    <x v="16"/>
    <m/>
    <x v="1"/>
    <x v="1"/>
    <m/>
  </r>
  <r>
    <s v="CT2017"/>
    <s v="Sarah Scaife Foundation_Washington Legal Foundation200165000"/>
    <x v="2"/>
    <x v="74"/>
    <x v="41"/>
    <x v="16"/>
    <m/>
    <x v="2"/>
    <x v="0"/>
    <m/>
  </r>
  <r>
    <s v="CT2017"/>
    <s v="Sarah Scaife Foundation_Winnie Palmer Nature Reserve200125000"/>
    <x v="2"/>
    <x v="758"/>
    <x v="6"/>
    <x v="16"/>
    <m/>
    <x v="1"/>
    <x v="1"/>
    <m/>
  </r>
  <r>
    <s v="CT2017"/>
    <s v="Sarah Scaife Foundation_World Affairs Council of Pittsburgh200170000"/>
    <x v="2"/>
    <x v="37"/>
    <x v="50"/>
    <x v="16"/>
    <m/>
    <x v="1"/>
    <x v="1"/>
    <m/>
  </r>
  <r>
    <s v="CT2017"/>
    <s v="Sarah Scaife Foundation_Accuracy in Media2002250000"/>
    <x v="2"/>
    <x v="631"/>
    <x v="31"/>
    <x v="17"/>
    <m/>
    <x v="2"/>
    <x v="0"/>
    <m/>
  </r>
  <r>
    <s v="CT2017"/>
    <s v="Sarah Scaife Foundation_Allegheny Institute for Public Policy2002100000"/>
    <x v="2"/>
    <x v="84"/>
    <x v="0"/>
    <x v="17"/>
    <m/>
    <x v="3"/>
    <x v="0"/>
    <m/>
  </r>
  <r>
    <s v="CT2017"/>
    <s v="Sarah Scaife Foundation_America's Future Foundation200240000"/>
    <x v="2"/>
    <x v="759"/>
    <x v="17"/>
    <x v="17"/>
    <m/>
    <x v="2"/>
    <x v="0"/>
    <m/>
  </r>
  <r>
    <s v="CT2017"/>
    <s v="Sarah Scaife Foundation_American Academy for Liberal Education200250000"/>
    <x v="2"/>
    <x v="683"/>
    <x v="7"/>
    <x v="17"/>
    <m/>
    <x v="1"/>
    <x v="1"/>
    <m/>
  </r>
  <r>
    <s v="CT2017"/>
    <s v="Sarah Scaife Foundation_American Bar Association2002130000"/>
    <x v="2"/>
    <x v="618"/>
    <x v="126"/>
    <x v="17"/>
    <m/>
    <x v="1"/>
    <x v="2"/>
    <m/>
  </r>
  <r>
    <s v="CT2017"/>
    <s v="Sarah Scaife Foundation_American Council of Trustees and Alumni200250000"/>
    <x v="2"/>
    <x v="725"/>
    <x v="7"/>
    <x v="17"/>
    <m/>
    <x v="2"/>
    <x v="0"/>
    <m/>
  </r>
  <r>
    <s v="CT2017"/>
    <s v="Sarah Scaife Foundation_American Enterprise Institute for Public Policy Research200225000"/>
    <x v="2"/>
    <x v="651"/>
    <x v="6"/>
    <x v="17"/>
    <m/>
    <x v="0"/>
    <x v="0"/>
    <m/>
  </r>
  <r>
    <s v="CT2017"/>
    <s v="Sarah Scaife Foundation_American Foreign Policy Council2002100000"/>
    <x v="2"/>
    <x v="701"/>
    <x v="0"/>
    <x v="17"/>
    <m/>
    <x v="2"/>
    <x v="0"/>
    <m/>
  </r>
  <r>
    <s v="CT2017"/>
    <s v="Sarah Scaife Foundation_Americans for Tax Reform Foundation2002100000"/>
    <x v="2"/>
    <x v="692"/>
    <x v="0"/>
    <x v="17"/>
    <m/>
    <x v="0"/>
    <x v="0"/>
    <m/>
  </r>
  <r>
    <s v="CT2017"/>
    <s v="Sarah Scaife Foundation_Atlantic Legal Foundation200290000"/>
    <x v="2"/>
    <x v="653"/>
    <x v="93"/>
    <x v="17"/>
    <m/>
    <x v="2"/>
    <x v="0"/>
    <m/>
  </r>
  <r>
    <s v="CT2017"/>
    <s v="Sarah Scaife Foundation_Atlas Economic Research Foundation2002100000"/>
    <x v="2"/>
    <x v="562"/>
    <x v="0"/>
    <x v="17"/>
    <m/>
    <x v="0"/>
    <x v="0"/>
    <m/>
  </r>
  <r>
    <s v="CT2017"/>
    <s v="Sarah Scaife Foundation_Boston University200289500"/>
    <x v="2"/>
    <x v="563"/>
    <x v="340"/>
    <x v="17"/>
    <m/>
    <x v="1"/>
    <x v="2"/>
    <m/>
  </r>
  <r>
    <s v="CT2017"/>
    <s v="Sarah Scaife Foundation_Brandywine Conservancy2002250000"/>
    <x v="2"/>
    <x v="40"/>
    <x v="31"/>
    <x v="17"/>
    <m/>
    <x v="2"/>
    <x v="0"/>
    <m/>
  </r>
  <r>
    <s v="CT2017"/>
    <s v="Sarah Scaife Foundation_California University of Pennsylvania2002120000"/>
    <x v="2"/>
    <x v="564"/>
    <x v="69"/>
    <x v="17"/>
    <m/>
    <x v="1"/>
    <x v="2"/>
    <m/>
  </r>
  <r>
    <s v="CT2017"/>
    <s v="Sarah Scaife Foundation_Capital Research Center2002100000"/>
    <x v="2"/>
    <x v="565"/>
    <x v="0"/>
    <x v="17"/>
    <m/>
    <x v="0"/>
    <x v="0"/>
    <m/>
  </r>
  <r>
    <s v="CT2017"/>
    <s v="Sarah Scaife Foundation_Carnegie Mellon University2002150000"/>
    <x v="2"/>
    <x v="59"/>
    <x v="23"/>
    <x v="17"/>
    <m/>
    <x v="1"/>
    <x v="2"/>
    <m/>
  </r>
  <r>
    <s v="CT2017"/>
    <s v="Sarah Scaife Foundation_Cato Institute200260000"/>
    <x v="2"/>
    <x v="619"/>
    <x v="1"/>
    <x v="17"/>
    <m/>
    <x v="0"/>
    <x v="0"/>
    <m/>
  </r>
  <r>
    <s v="CT2017"/>
    <s v="Sarah Scaife Foundation_Center for Equal Opportunity200225000"/>
    <x v="2"/>
    <x v="246"/>
    <x v="6"/>
    <x v="17"/>
    <m/>
    <x v="2"/>
    <x v="0"/>
    <m/>
  </r>
  <r>
    <s v="CT2017"/>
    <s v="Sarah Scaife Foundation_Center for Immigration Studies200290000"/>
    <x v="2"/>
    <x v="359"/>
    <x v="93"/>
    <x v="17"/>
    <m/>
    <x v="2"/>
    <x v="0"/>
    <m/>
  </r>
  <r>
    <s v="CT2017"/>
    <s v="Sarah Scaife Foundation_Center for Individual Rights2002225000"/>
    <x v="2"/>
    <x v="693"/>
    <x v="14"/>
    <x v="17"/>
    <m/>
    <x v="2"/>
    <x v="0"/>
    <m/>
  </r>
  <r>
    <s v="CT2017"/>
    <s v="Sarah Scaife Foundation_Center for Media and Public Affairs2002150000"/>
    <x v="2"/>
    <x v="674"/>
    <x v="23"/>
    <x v="17"/>
    <m/>
    <x v="2"/>
    <x v="0"/>
    <m/>
  </r>
  <r>
    <s v="CT2017"/>
    <s v="Sarah Scaife Foundation_Center for Security Policy2002325000"/>
    <x v="2"/>
    <x v="663"/>
    <x v="79"/>
    <x v="17"/>
    <m/>
    <x v="2"/>
    <x v="0"/>
    <m/>
  </r>
  <r>
    <s v="CT2017"/>
    <s v="Sarah Scaife Foundation_Center for Strategic and International Studies2002660000"/>
    <x v="2"/>
    <x v="236"/>
    <x v="365"/>
    <x v="17"/>
    <m/>
    <x v="2"/>
    <x v="0"/>
    <m/>
  </r>
  <r>
    <s v="CT2017"/>
    <s v="Sarah Scaife Foundation_Center for the Study of the Presidency and Congress2002175000"/>
    <x v="2"/>
    <x v="750"/>
    <x v="172"/>
    <x v="17"/>
    <m/>
    <x v="1"/>
    <x v="2"/>
    <m/>
  </r>
  <r>
    <s v="CT2017"/>
    <s v="Sarah Scaife Foundation_Collegiate Network2002140000"/>
    <x v="2"/>
    <x v="689"/>
    <x v="139"/>
    <x v="17"/>
    <m/>
    <x v="2"/>
    <x v="0"/>
    <m/>
  </r>
  <r>
    <s v="CT2017"/>
    <s v="Sarah Scaife Foundation_Commonwealth Foundation for Public Policy Alternatives2002170000"/>
    <x v="2"/>
    <x v="61"/>
    <x v="331"/>
    <x v="17"/>
    <m/>
    <x v="2"/>
    <x v="0"/>
    <m/>
  </r>
  <r>
    <s v="CT2017"/>
    <s v="Sarah Scaife Foundation_Competitive Enterprise Institute2002125000"/>
    <x v="2"/>
    <x v="569"/>
    <x v="46"/>
    <x v="17"/>
    <m/>
    <x v="0"/>
    <x v="0"/>
    <m/>
  </r>
  <r>
    <s v="CT2017"/>
    <s v="Sarah Scaife Foundation_Corporation for Maintaining Editorial Diversity in America200210000"/>
    <x v="2"/>
    <x v="665"/>
    <x v="10"/>
    <x v="17"/>
    <m/>
    <x v="3"/>
    <x v="0"/>
    <m/>
  </r>
  <r>
    <s v="CT2017"/>
    <s v="Sarah Scaife Foundation_David Horowitz Freedom Center2002125000"/>
    <x v="2"/>
    <x v="121"/>
    <x v="46"/>
    <x v="17"/>
    <m/>
    <x v="2"/>
    <x v="0"/>
    <m/>
  </r>
  <r>
    <s v="CT2017"/>
    <s v="Sarah Scaife Foundation_Defenders of Property Rights2002100000"/>
    <x v="2"/>
    <x v="704"/>
    <x v="0"/>
    <x v="17"/>
    <m/>
    <x v="2"/>
    <x v="0"/>
    <m/>
  </r>
  <r>
    <s v="CT2017"/>
    <s v="Sarah Scaife Foundation_Environmental Literacy Council200275000"/>
    <x v="2"/>
    <x v="733"/>
    <x v="8"/>
    <x v="17"/>
    <m/>
    <x v="2"/>
    <x v="0"/>
    <m/>
  </r>
  <r>
    <s v="CT2017"/>
    <s v="Sarah Scaife Foundation_Ethics and Public Policy Center2002150000"/>
    <x v="2"/>
    <x v="572"/>
    <x v="23"/>
    <x v="17"/>
    <m/>
    <x v="2"/>
    <x v="0"/>
    <m/>
  </r>
  <r>
    <s v="CT2017"/>
    <s v="Sarah Scaife Foundation_Federalist Society for Law and Public Policy Studies2002300000"/>
    <x v="2"/>
    <x v="574"/>
    <x v="28"/>
    <x v="17"/>
    <m/>
    <x v="2"/>
    <x v="0"/>
    <m/>
  </r>
  <r>
    <s v="CT2017"/>
    <s v="Sarah Scaife Foundation_Federation for American Immigration Reform2002225000"/>
    <x v="2"/>
    <x v="362"/>
    <x v="14"/>
    <x v="17"/>
    <m/>
    <x v="2"/>
    <x v="0"/>
    <m/>
  </r>
  <r>
    <s v="CT2017"/>
    <s v="Sarah Scaife Foundation_Foundation for Cultural Review2002200000"/>
    <x v="2"/>
    <x v="576"/>
    <x v="24"/>
    <x v="17"/>
    <m/>
    <x v="1"/>
    <x v="2"/>
    <m/>
  </r>
  <r>
    <s v="CT2017"/>
    <s v="Sarah Scaife Foundation_Foundation for Teaching Economics200235000"/>
    <x v="2"/>
    <x v="705"/>
    <x v="36"/>
    <x v="17"/>
    <m/>
    <x v="1"/>
    <x v="2"/>
    <m/>
  </r>
  <r>
    <s v="CT2017"/>
    <s v="Sarah Scaife Foundation_Free Congress Research and Education Foundation2002900000"/>
    <x v="2"/>
    <x v="47"/>
    <x v="161"/>
    <x v="17"/>
    <m/>
    <x v="2"/>
    <x v="0"/>
    <m/>
  </r>
  <r>
    <s v="CT2017"/>
    <s v="Sarah Scaife Foundation_Freedom House200270000"/>
    <x v="2"/>
    <x v="621"/>
    <x v="50"/>
    <x v="17"/>
    <m/>
    <x v="2"/>
    <x v="0"/>
    <m/>
  </r>
  <r>
    <s v="CT2017"/>
    <s v="Sarah Scaife Foundation_George C. Marshall Institute2002155000"/>
    <x v="2"/>
    <x v="112"/>
    <x v="264"/>
    <x v="17"/>
    <m/>
    <x v="0"/>
    <x v="0"/>
    <m/>
  </r>
  <r>
    <s v="CT2017"/>
    <s v="Sarah Scaife Foundation_George Mason University2002325000"/>
    <x v="2"/>
    <x v="579"/>
    <x v="79"/>
    <x v="17"/>
    <m/>
    <x v="0"/>
    <x v="0"/>
    <m/>
  </r>
  <r>
    <s v="CT2017"/>
    <s v="Sarah Scaife Foundation_High Frontier2002100000"/>
    <x v="2"/>
    <x v="760"/>
    <x v="0"/>
    <x v="17"/>
    <m/>
    <x v="2"/>
    <x v="0"/>
    <m/>
  </r>
  <r>
    <s v="CT2017"/>
    <s v="Sarah Scaife Foundation_Hoover Institution on War Revolution and Peace2002600000"/>
    <x v="2"/>
    <x v="583"/>
    <x v="32"/>
    <x v="17"/>
    <m/>
    <x v="2"/>
    <x v="0"/>
    <m/>
  </r>
  <r>
    <s v="CT2017"/>
    <s v="Sarah Scaife Foundation_Hudson Institute2002200000"/>
    <x v="2"/>
    <x v="677"/>
    <x v="24"/>
    <x v="17"/>
    <m/>
    <x v="2"/>
    <x v="0"/>
    <m/>
  </r>
  <r>
    <s v="CT2017"/>
    <s v="Sarah Scaife Foundation_Independent Women's Forum2002175000"/>
    <x v="2"/>
    <x v="697"/>
    <x v="172"/>
    <x v="17"/>
    <m/>
    <x v="2"/>
    <x v="0"/>
    <m/>
  </r>
  <r>
    <s v="CT2017"/>
    <s v="Sarah Scaife Foundation_Institute for Advanced Strategic and Political Studies2002100000"/>
    <x v="2"/>
    <x v="715"/>
    <x v="0"/>
    <x v="17"/>
    <m/>
    <x v="2"/>
    <x v="0"/>
    <m/>
  </r>
  <r>
    <s v="CT2017"/>
    <s v="Sarah Scaife Foundation_Institute For Foreign Policy Analysis2002560000"/>
    <x v="2"/>
    <x v="31"/>
    <x v="359"/>
    <x v="17"/>
    <m/>
    <x v="2"/>
    <x v="0"/>
    <m/>
  </r>
  <r>
    <s v="CT2017"/>
    <s v="Sarah Scaife Foundation_Institute for Health Freedom2002100000"/>
    <x v="2"/>
    <x v="707"/>
    <x v="0"/>
    <x v="17"/>
    <m/>
    <x v="3"/>
    <x v="0"/>
    <m/>
  </r>
  <r>
    <s v="CT2017"/>
    <s v="Sarah Scaife Foundation_Institute for Humane Studies200250000"/>
    <x v="2"/>
    <x v="585"/>
    <x v="7"/>
    <x v="17"/>
    <m/>
    <x v="0"/>
    <x v="0"/>
    <m/>
  </r>
  <r>
    <s v="CT2017"/>
    <s v="Sarah Scaife Foundation_Institute for Justice2002100000"/>
    <x v="2"/>
    <x v="681"/>
    <x v="0"/>
    <x v="17"/>
    <m/>
    <x v="2"/>
    <x v="0"/>
    <m/>
  </r>
  <r>
    <s v="CT2017"/>
    <s v="Sarah Scaife Foundation_Institute for Research on the Economics of Taxation2002225000"/>
    <x v="2"/>
    <x v="587"/>
    <x v="14"/>
    <x v="17"/>
    <m/>
    <x v="2"/>
    <x v="0"/>
    <m/>
  </r>
  <r>
    <s v="CT2017"/>
    <s v="Sarah Scaife Foundation_Institute on Religion and Democracy2002225000"/>
    <x v="2"/>
    <x v="656"/>
    <x v="14"/>
    <x v="17"/>
    <m/>
    <x v="2"/>
    <x v="0"/>
    <m/>
  </r>
  <r>
    <s v="CT2017"/>
    <s v="Sarah Scaife Foundation_Institute on Religion and Public Life200250000"/>
    <x v="2"/>
    <x v="667"/>
    <x v="7"/>
    <x v="17"/>
    <m/>
    <x v="2"/>
    <x v="0"/>
    <m/>
  </r>
  <r>
    <s v="CT2017"/>
    <s v="Sarah Scaife Foundation_Intercollegiate Studies Institute2002350000"/>
    <x v="2"/>
    <x v="54"/>
    <x v="113"/>
    <x v="17"/>
    <m/>
    <x v="2"/>
    <x v="0"/>
    <m/>
  </r>
  <r>
    <s v="CT2017"/>
    <s v="Sarah Scaife Foundation_Judicial Watch2002400000"/>
    <x v="2"/>
    <x v="249"/>
    <x v="65"/>
    <x v="17"/>
    <m/>
    <x v="2"/>
    <x v="0"/>
    <m/>
  </r>
  <r>
    <s v="CT2017"/>
    <s v="Sarah Scaife Foundation_Landmark Legal Foundation2002250000"/>
    <x v="2"/>
    <x v="85"/>
    <x v="31"/>
    <x v="17"/>
    <m/>
    <x v="2"/>
    <x v="0"/>
    <m/>
  </r>
  <r>
    <s v="CT2017"/>
    <s v="Sarah Scaife Foundation_Ligonier Valley School District20027500"/>
    <x v="2"/>
    <x v="273"/>
    <x v="21"/>
    <x v="17"/>
    <m/>
    <x v="1"/>
    <x v="1"/>
    <m/>
  </r>
  <r>
    <s v="CT2017"/>
    <s v="Sarah Scaife Foundation_Manhattan Institute for Policy Research2002150000"/>
    <x v="2"/>
    <x v="592"/>
    <x v="23"/>
    <x v="17"/>
    <m/>
    <x v="2"/>
    <x v="0"/>
    <m/>
  </r>
  <r>
    <s v="CT2017"/>
    <s v="Sarah Scaife Foundation_Media Research Center2002150000"/>
    <x v="2"/>
    <x v="257"/>
    <x v="23"/>
    <x v="17"/>
    <m/>
    <x v="2"/>
    <x v="0"/>
    <m/>
  </r>
  <r>
    <s v="CT2017"/>
    <s v="Sarah Scaife Foundation_Michigan State University200275000"/>
    <x v="2"/>
    <x v="657"/>
    <x v="8"/>
    <x v="17"/>
    <m/>
    <x v="1"/>
    <x v="2"/>
    <m/>
  </r>
  <r>
    <s v="CT2017"/>
    <s v="Sarah Scaife Foundation_Missouri State University2002120000"/>
    <x v="2"/>
    <x v="642"/>
    <x v="69"/>
    <x v="17"/>
    <m/>
    <x v="2"/>
    <x v="0"/>
    <m/>
  </r>
  <r>
    <s v="CT2017"/>
    <s v="Sarah Scaife Foundation_Nantucket Sustainable Development Corporation200210000"/>
    <x v="2"/>
    <x v="756"/>
    <x v="10"/>
    <x v="17"/>
    <m/>
    <x v="1"/>
    <x v="1"/>
    <m/>
  </r>
  <r>
    <s v="CT2017"/>
    <s v="Sarah Scaife Foundation_National Association of Scholars2002250000"/>
    <x v="2"/>
    <x v="643"/>
    <x v="31"/>
    <x v="17"/>
    <m/>
    <x v="2"/>
    <x v="0"/>
    <m/>
  </r>
  <r>
    <s v="CT2017"/>
    <s v="Sarah Scaife Foundation_National Center for Policy Analysis2002175000"/>
    <x v="2"/>
    <x v="644"/>
    <x v="172"/>
    <x v="17"/>
    <m/>
    <x v="2"/>
    <x v="0"/>
    <m/>
  </r>
  <r>
    <s v="CT2017"/>
    <s v="Sarah Scaife Foundation_National Institute for Public Policy2002165000"/>
    <x v="2"/>
    <x v="709"/>
    <x v="137"/>
    <x v="17"/>
    <m/>
    <x v="2"/>
    <x v="0"/>
    <m/>
  </r>
  <r>
    <s v="CT2017"/>
    <s v="Sarah Scaife Foundation_National Legal and Policy Center2002100000"/>
    <x v="2"/>
    <x v="710"/>
    <x v="0"/>
    <x v="17"/>
    <m/>
    <x v="2"/>
    <x v="0"/>
    <m/>
  </r>
  <r>
    <s v="CT2017"/>
    <s v="Sarah Scaife Foundation_New England Legal Foundation200260000"/>
    <x v="2"/>
    <x v="658"/>
    <x v="1"/>
    <x v="17"/>
    <m/>
    <x v="2"/>
    <x v="0"/>
    <m/>
  </r>
  <r>
    <s v="CT2017"/>
    <s v="Sarah Scaife Foundation_Pacific Legal Foundation2002250000"/>
    <x v="2"/>
    <x v="601"/>
    <x v="31"/>
    <x v="17"/>
    <m/>
    <x v="2"/>
    <x v="0"/>
    <m/>
  </r>
  <r>
    <s v="CT2017"/>
    <s v="Sarah Scaife Foundation_Pacific Research Institute for Public Policy2002225000"/>
    <x v="2"/>
    <x v="602"/>
    <x v="14"/>
    <x v="17"/>
    <m/>
    <x v="2"/>
    <x v="0"/>
    <m/>
  </r>
  <r>
    <s v="CT2017"/>
    <s v="Sarah Scaife Foundation_Paul H. Nitze School of Advanced International Studies200260000"/>
    <x v="2"/>
    <x v="680"/>
    <x v="1"/>
    <x v="17"/>
    <m/>
    <x v="2"/>
    <x v="0"/>
    <m/>
  </r>
  <r>
    <s v="CT2017"/>
    <s v="Sarah Scaife Foundation_Pepperdine University200250000"/>
    <x v="2"/>
    <x v="685"/>
    <x v="7"/>
    <x v="17"/>
    <m/>
    <x v="2"/>
    <x v="0"/>
    <m/>
  </r>
  <r>
    <s v="CT2017"/>
    <s v="Sarah Scaife Foundation_Philadelphia Society200210000"/>
    <x v="2"/>
    <x v="757"/>
    <x v="10"/>
    <x v="17"/>
    <m/>
    <x v="2"/>
    <x v="0"/>
    <m/>
  </r>
  <r>
    <s v="CT2017"/>
    <s v="Sarah Scaife Foundation_Reason Foundation200275000"/>
    <x v="2"/>
    <x v="604"/>
    <x v="8"/>
    <x v="17"/>
    <m/>
    <x v="0"/>
    <x v="0"/>
    <m/>
  </r>
  <r>
    <s v="CT2017"/>
    <s v="Sarah Scaife Foundation_Saint Vincent College200235000"/>
    <x v="2"/>
    <x v="102"/>
    <x v="36"/>
    <x v="17"/>
    <m/>
    <x v="1"/>
    <x v="2"/>
    <m/>
  </r>
  <r>
    <s v="CT2017"/>
    <s v="Sarah Scaife Foundation_Smith College200275000"/>
    <x v="2"/>
    <x v="607"/>
    <x v="8"/>
    <x v="17"/>
    <m/>
    <x v="1"/>
    <x v="2"/>
    <m/>
  </r>
  <r>
    <s v="CT2017"/>
    <s v="Sarah Scaife Foundation_Social Philosophy and Policy Foundation2002600000"/>
    <x v="2"/>
    <x v="626"/>
    <x v="32"/>
    <x v="17"/>
    <m/>
    <x v="1"/>
    <x v="2"/>
    <m/>
  </r>
  <r>
    <s v="CT2017"/>
    <s v="Sarah Scaife Foundation_Southeastern Legal Foundation200250000"/>
    <x v="2"/>
    <x v="647"/>
    <x v="7"/>
    <x v="17"/>
    <m/>
    <x v="2"/>
    <x v="0"/>
    <m/>
  </r>
  <r>
    <s v="CT2017"/>
    <s v="Sarah Scaife Foundation_Statistical Assessment Service200250000"/>
    <x v="2"/>
    <x v="690"/>
    <x v="7"/>
    <x v="17"/>
    <m/>
    <x v="2"/>
    <x v="0"/>
    <m/>
  </r>
  <r>
    <s v="CT2017"/>
    <s v="Sarah Scaife Foundation_Tax Foundation2002110000"/>
    <x v="2"/>
    <x v="608"/>
    <x v="18"/>
    <x v="17"/>
    <m/>
    <x v="2"/>
    <x v="0"/>
    <m/>
  </r>
  <r>
    <s v="CT2017"/>
    <s v="Sarah Scaife Foundation_The Fletcher School of Law and Diplomacy2002125000"/>
    <x v="2"/>
    <x v="609"/>
    <x v="46"/>
    <x v="17"/>
    <m/>
    <x v="2"/>
    <x v="2"/>
    <m/>
  </r>
  <r>
    <s v="CT2017"/>
    <s v="Sarah Scaife Foundation_The Foundation Endowment200275000"/>
    <x v="2"/>
    <x v="365"/>
    <x v="8"/>
    <x v="17"/>
    <m/>
    <x v="1"/>
    <x v="2"/>
    <m/>
  </r>
  <r>
    <s v="CT2017"/>
    <s v="Sarah Scaife Foundation_The Heritage Foundation20021375000"/>
    <x v="2"/>
    <x v="212"/>
    <x v="296"/>
    <x v="17"/>
    <m/>
    <x v="0"/>
    <x v="0"/>
    <m/>
  </r>
  <r>
    <s v="CT2017"/>
    <s v="Sarah Scaife Foundation_The University of Chicago2002200000"/>
    <x v="2"/>
    <x v="610"/>
    <x v="24"/>
    <x v="17"/>
    <m/>
    <x v="1"/>
    <x v="2"/>
    <m/>
  </r>
  <r>
    <s v="CT2017"/>
    <s v="Sarah Scaife Foundation_Thoreau Institute200250000"/>
    <x v="2"/>
    <x v="743"/>
    <x v="7"/>
    <x v="17"/>
    <m/>
    <x v="1"/>
    <x v="1"/>
    <m/>
  </r>
  <r>
    <s v="CT2017"/>
    <s v="Sarah Scaife Foundation_University of South Carolina200250000"/>
    <x v="2"/>
    <x v="629"/>
    <x v="7"/>
    <x v="17"/>
    <m/>
    <x v="1"/>
    <x v="2"/>
    <m/>
  </r>
  <r>
    <s v="CT2017"/>
    <s v="Sarah Scaife Foundation_University of Virginia School of Law2002300000"/>
    <x v="2"/>
    <x v="616"/>
    <x v="28"/>
    <x v="17"/>
    <m/>
    <x v="1"/>
    <x v="2"/>
    <m/>
  </r>
  <r>
    <s v="CT2017"/>
    <s v="Sarah Scaife Foundation_UPG Foundation200225000"/>
    <x v="2"/>
    <x v="761"/>
    <x v="6"/>
    <x v="17"/>
    <m/>
    <x v="1"/>
    <x v="1"/>
    <m/>
  </r>
  <r>
    <s v="CT2017"/>
    <s v="Sarah Scaife Foundation_World Affairs Council of Pittsburgh200270000"/>
    <x v="2"/>
    <x v="37"/>
    <x v="50"/>
    <x v="17"/>
    <m/>
    <x v="1"/>
    <x v="1"/>
    <m/>
  </r>
  <r>
    <s v="CT2017"/>
    <s v="Sarah Scaife Foundation_Accuracy in Media2003425000"/>
    <x v="2"/>
    <x v="631"/>
    <x v="366"/>
    <x v="18"/>
    <m/>
    <x v="2"/>
    <x v="0"/>
    <m/>
  </r>
  <r>
    <s v="CT2017"/>
    <s v="Sarah Scaife Foundation_Allegheny Institute for Public Policy2003150000"/>
    <x v="2"/>
    <x v="84"/>
    <x v="23"/>
    <x v="18"/>
    <m/>
    <x v="3"/>
    <x v="0"/>
    <m/>
  </r>
  <r>
    <s v="CT2017"/>
    <s v="Sarah Scaife Foundation_America's Future Foundation200340000"/>
    <x v="2"/>
    <x v="759"/>
    <x v="17"/>
    <x v="18"/>
    <m/>
    <x v="2"/>
    <x v="0"/>
    <m/>
  </r>
  <r>
    <s v="CT2017"/>
    <s v="Sarah Scaife Foundation_American Academy for Liberal Education200350000"/>
    <x v="2"/>
    <x v="683"/>
    <x v="7"/>
    <x v="18"/>
    <m/>
    <x v="1"/>
    <x v="1"/>
    <m/>
  </r>
  <r>
    <s v="CT2017"/>
    <s v="Sarah Scaife Foundation_American Bar Association2003195000"/>
    <x v="2"/>
    <x v="618"/>
    <x v="215"/>
    <x v="18"/>
    <m/>
    <x v="1"/>
    <x v="2"/>
    <m/>
  </r>
  <r>
    <s v="CT2017"/>
    <s v="Sarah Scaife Foundation_American Enterprise Institute for Public Policy Research2003400000"/>
    <x v="2"/>
    <x v="651"/>
    <x v="65"/>
    <x v="18"/>
    <m/>
    <x v="0"/>
    <x v="0"/>
    <m/>
  </r>
  <r>
    <s v="CT2017"/>
    <s v="Sarah Scaife Foundation_Atlantic Legal Foundation200390000"/>
    <x v="2"/>
    <x v="653"/>
    <x v="93"/>
    <x v="18"/>
    <m/>
    <x v="2"/>
    <x v="0"/>
    <m/>
  </r>
  <r>
    <s v="CT2017"/>
    <s v="Sarah Scaife Foundation_Atlas Economic Research Foundation2003200000"/>
    <x v="2"/>
    <x v="562"/>
    <x v="24"/>
    <x v="18"/>
    <m/>
    <x v="0"/>
    <x v="0"/>
    <m/>
  </r>
  <r>
    <s v="CT2017"/>
    <s v="Sarah Scaife Foundation_Boston University200350000"/>
    <x v="2"/>
    <x v="563"/>
    <x v="7"/>
    <x v="18"/>
    <m/>
    <x v="1"/>
    <x v="2"/>
    <m/>
  </r>
  <r>
    <s v="CT2017"/>
    <s v="Sarah Scaife Foundation_Brandywine Conservancy2003500000"/>
    <x v="2"/>
    <x v="40"/>
    <x v="45"/>
    <x v="18"/>
    <m/>
    <x v="2"/>
    <x v="0"/>
    <m/>
  </r>
  <r>
    <s v="CT2017"/>
    <s v="Sarah Scaife Foundation_California University of Pennsylvania2003100000"/>
    <x v="2"/>
    <x v="564"/>
    <x v="0"/>
    <x v="18"/>
    <m/>
    <x v="1"/>
    <x v="2"/>
    <m/>
  </r>
  <r>
    <s v="CT2017"/>
    <s v="Sarah Scaife Foundation_Capital Research Center2003185000"/>
    <x v="2"/>
    <x v="565"/>
    <x v="238"/>
    <x v="18"/>
    <m/>
    <x v="0"/>
    <x v="0"/>
    <m/>
  </r>
  <r>
    <s v="CT2017"/>
    <s v="Sarah Scaife Foundation_Carnegie Mellon University2003150000"/>
    <x v="2"/>
    <x v="59"/>
    <x v="23"/>
    <x v="18"/>
    <m/>
    <x v="1"/>
    <x v="2"/>
    <m/>
  </r>
  <r>
    <s v="CT2017"/>
    <s v="Sarah Scaife Foundation_Cato Institute200360000"/>
    <x v="2"/>
    <x v="619"/>
    <x v="1"/>
    <x v="18"/>
    <m/>
    <x v="0"/>
    <x v="0"/>
    <m/>
  </r>
  <r>
    <s v="CT2017"/>
    <s v="Sarah Scaife Foundation_Center for Equal Opportunity200325000"/>
    <x v="2"/>
    <x v="246"/>
    <x v="6"/>
    <x v="18"/>
    <m/>
    <x v="2"/>
    <x v="0"/>
    <m/>
  </r>
  <r>
    <s v="CT2017"/>
    <s v="Sarah Scaife Foundation_Center for Individual Rights2003150000"/>
    <x v="2"/>
    <x v="693"/>
    <x v="23"/>
    <x v="18"/>
    <m/>
    <x v="2"/>
    <x v="0"/>
    <m/>
  </r>
  <r>
    <s v="CT2017"/>
    <s v="Sarah Scaife Foundation_Center for Media and Public Affairs2003100000"/>
    <x v="2"/>
    <x v="674"/>
    <x v="0"/>
    <x v="18"/>
    <m/>
    <x v="2"/>
    <x v="0"/>
    <m/>
  </r>
  <r>
    <s v="CT2017"/>
    <s v="Sarah Scaife Foundation_Center for Security Policy2003325000"/>
    <x v="2"/>
    <x v="663"/>
    <x v="79"/>
    <x v="18"/>
    <m/>
    <x v="2"/>
    <x v="0"/>
    <m/>
  </r>
  <r>
    <s v="CT2017"/>
    <s v="Sarah Scaife Foundation_Center for Strategic and International Studies2003420000"/>
    <x v="2"/>
    <x v="236"/>
    <x v="323"/>
    <x v="18"/>
    <m/>
    <x v="2"/>
    <x v="0"/>
    <m/>
  </r>
  <r>
    <s v="CT2017"/>
    <s v="Sarah Scaife Foundation_Center for the Study of Carbon Dioxide and Global Change200350000"/>
    <x v="2"/>
    <x v="729"/>
    <x v="7"/>
    <x v="18"/>
    <m/>
    <x v="0"/>
    <x v="0"/>
    <m/>
  </r>
  <r>
    <s v="CT2017"/>
    <s v="Sarah Scaife Foundation_Center for the Study of the Presidency and Congress2003225000"/>
    <x v="2"/>
    <x v="750"/>
    <x v="14"/>
    <x v="18"/>
    <m/>
    <x v="1"/>
    <x v="2"/>
    <m/>
  </r>
  <r>
    <s v="CT2017"/>
    <s v="Sarah Scaife Foundation_Collegiate Network2003140000"/>
    <x v="2"/>
    <x v="689"/>
    <x v="139"/>
    <x v="18"/>
    <m/>
    <x v="2"/>
    <x v="0"/>
    <m/>
  </r>
  <r>
    <s v="CT2017"/>
    <s v="Sarah Scaife Foundation_Commonwealth Foundation for Public Policy Alternatives2003120000"/>
    <x v="2"/>
    <x v="61"/>
    <x v="69"/>
    <x v="18"/>
    <m/>
    <x v="2"/>
    <x v="0"/>
    <m/>
  </r>
  <r>
    <s v="CT2017"/>
    <s v="Sarah Scaife Foundation_Competitive Enterprise Institute2003125000"/>
    <x v="2"/>
    <x v="569"/>
    <x v="46"/>
    <x v="18"/>
    <m/>
    <x v="0"/>
    <x v="0"/>
    <m/>
  </r>
  <r>
    <s v="CT2017"/>
    <s v="Sarah Scaife Foundation_David Horowitz Freedom Center2003250000"/>
    <x v="2"/>
    <x v="121"/>
    <x v="31"/>
    <x v="18"/>
    <m/>
    <x v="2"/>
    <x v="0"/>
    <m/>
  </r>
  <r>
    <s v="CT2017"/>
    <s v="Sarah Scaife Foundation_Environmental Literacy Council200375000"/>
    <x v="2"/>
    <x v="733"/>
    <x v="8"/>
    <x v="18"/>
    <m/>
    <x v="2"/>
    <x v="0"/>
    <m/>
  </r>
  <r>
    <s v="CT2017"/>
    <s v="Sarah Scaife Foundation_Ethics and Public Policy Center2003100000"/>
    <x v="2"/>
    <x v="572"/>
    <x v="0"/>
    <x v="18"/>
    <m/>
    <x v="2"/>
    <x v="0"/>
    <m/>
  </r>
  <r>
    <s v="CT2017"/>
    <s v="Sarah Scaife Foundation_Federalist Society for Law and Public Policy Studies2003275000"/>
    <x v="2"/>
    <x v="574"/>
    <x v="101"/>
    <x v="18"/>
    <m/>
    <x v="2"/>
    <x v="0"/>
    <m/>
  </r>
  <r>
    <s v="CT2017"/>
    <s v="Sarah Scaife Foundation_Foundation for Cultural Review2003200000"/>
    <x v="2"/>
    <x v="576"/>
    <x v="24"/>
    <x v="18"/>
    <m/>
    <x v="1"/>
    <x v="2"/>
    <m/>
  </r>
  <r>
    <s v="CT2017"/>
    <s v="Sarah Scaife Foundation_Foundation for Individual Rights in Education2003100000"/>
    <x v="2"/>
    <x v="734"/>
    <x v="0"/>
    <x v="18"/>
    <m/>
    <x v="2"/>
    <x v="0"/>
    <m/>
  </r>
  <r>
    <s v="CT2017"/>
    <s v="Sarah Scaife Foundation_Foundation for Teaching Economics200335000"/>
    <x v="2"/>
    <x v="705"/>
    <x v="36"/>
    <x v="18"/>
    <m/>
    <x v="1"/>
    <x v="2"/>
    <m/>
  </r>
  <r>
    <s v="CT2017"/>
    <s v="Sarah Scaife Foundation_Free Congress Research and Education Foundation2003700000"/>
    <x v="2"/>
    <x v="47"/>
    <x v="228"/>
    <x v="18"/>
    <m/>
    <x v="2"/>
    <x v="0"/>
    <m/>
  </r>
  <r>
    <s v="CT2017"/>
    <s v="Sarah Scaife Foundation_Freedom House200370000"/>
    <x v="2"/>
    <x v="621"/>
    <x v="50"/>
    <x v="18"/>
    <m/>
    <x v="2"/>
    <x v="0"/>
    <m/>
  </r>
  <r>
    <s v="CT2017"/>
    <s v="Sarah Scaife Foundation_Galen Institute200335000"/>
    <x v="2"/>
    <x v="714"/>
    <x v="36"/>
    <x v="18"/>
    <m/>
    <x v="2"/>
    <x v="0"/>
    <m/>
  </r>
  <r>
    <s v="CT2017"/>
    <s v="Sarah Scaife Foundation_George C. Marshall Institute2003155000"/>
    <x v="2"/>
    <x v="112"/>
    <x v="264"/>
    <x v="18"/>
    <m/>
    <x v="0"/>
    <x v="0"/>
    <m/>
  </r>
  <r>
    <s v="CT2017"/>
    <s v="Sarah Scaife Foundation_George Mason University200350000"/>
    <x v="2"/>
    <x v="579"/>
    <x v="7"/>
    <x v="18"/>
    <m/>
    <x v="0"/>
    <x v="0"/>
    <m/>
  </r>
  <r>
    <s v="CT2017"/>
    <s v="Sarah Scaife Foundation_George Mason University School of Law2003150000"/>
    <x v="2"/>
    <x v="654"/>
    <x v="23"/>
    <x v="18"/>
    <m/>
    <x v="0"/>
    <x v="0"/>
    <m/>
  </r>
  <r>
    <s v="CT2017"/>
    <s v="Sarah Scaife Foundation_High Frontier200350000"/>
    <x v="2"/>
    <x v="760"/>
    <x v="7"/>
    <x v="18"/>
    <m/>
    <x v="2"/>
    <x v="0"/>
    <m/>
  </r>
  <r>
    <s v="CT2017"/>
    <s v="Sarah Scaife Foundation_Hoover Institution on War Revolution and Peace2003225000"/>
    <x v="2"/>
    <x v="583"/>
    <x v="14"/>
    <x v="18"/>
    <m/>
    <x v="2"/>
    <x v="0"/>
    <m/>
  </r>
  <r>
    <s v="CT2017"/>
    <s v="Sarah Scaife Foundation_Hudson Institute2003175000"/>
    <x v="2"/>
    <x v="677"/>
    <x v="172"/>
    <x v="18"/>
    <m/>
    <x v="2"/>
    <x v="0"/>
    <m/>
  </r>
  <r>
    <s v="CT2017"/>
    <s v="Sarah Scaife Foundation_Independent Women's Forum2003175000"/>
    <x v="2"/>
    <x v="697"/>
    <x v="172"/>
    <x v="18"/>
    <m/>
    <x v="2"/>
    <x v="0"/>
    <m/>
  </r>
  <r>
    <s v="CT2017"/>
    <s v="Sarah Scaife Foundation_Institute For Foreign Policy Analysis2003585000"/>
    <x v="2"/>
    <x v="31"/>
    <x v="367"/>
    <x v="18"/>
    <m/>
    <x v="2"/>
    <x v="0"/>
    <m/>
  </r>
  <r>
    <s v="CT2017"/>
    <s v="Sarah Scaife Foundation_Institute for Health Freedom2003100000"/>
    <x v="2"/>
    <x v="707"/>
    <x v="0"/>
    <x v="18"/>
    <m/>
    <x v="3"/>
    <x v="0"/>
    <m/>
  </r>
  <r>
    <s v="CT2017"/>
    <s v="Sarah Scaife Foundation_Institute for Humane Studies200350000"/>
    <x v="2"/>
    <x v="585"/>
    <x v="7"/>
    <x v="18"/>
    <m/>
    <x v="0"/>
    <x v="0"/>
    <m/>
  </r>
  <r>
    <s v="CT2017"/>
    <s v="Sarah Scaife Foundation_Institute for Justice2003100000"/>
    <x v="2"/>
    <x v="681"/>
    <x v="0"/>
    <x v="18"/>
    <m/>
    <x v="2"/>
    <x v="0"/>
    <m/>
  </r>
  <r>
    <s v="CT2017"/>
    <s v="Sarah Scaife Foundation_Institute for Research on the Economics of Taxation2003150000"/>
    <x v="2"/>
    <x v="587"/>
    <x v="23"/>
    <x v="18"/>
    <m/>
    <x v="2"/>
    <x v="0"/>
    <m/>
  </r>
  <r>
    <s v="CT2017"/>
    <s v="Sarah Scaife Foundation_Intercollegiate Studies Institute2003350000"/>
    <x v="2"/>
    <x v="54"/>
    <x v="113"/>
    <x v="18"/>
    <m/>
    <x v="2"/>
    <x v="0"/>
    <m/>
  </r>
  <r>
    <s v="CT2017"/>
    <s v="Sarah Scaife Foundation_Landmark Legal Foundation2003250000"/>
    <x v="2"/>
    <x v="85"/>
    <x v="31"/>
    <x v="18"/>
    <m/>
    <x v="2"/>
    <x v="0"/>
    <m/>
  </r>
  <r>
    <s v="CT2017"/>
    <s v="Sarah Scaife Foundation_Ligonier Valley School District20037500"/>
    <x v="2"/>
    <x v="273"/>
    <x v="21"/>
    <x v="18"/>
    <m/>
    <x v="1"/>
    <x v="1"/>
    <m/>
  </r>
  <r>
    <s v="CT2017"/>
    <s v="Sarah Scaife Foundation_Manhattan Institute for Policy Research2003150000"/>
    <x v="2"/>
    <x v="592"/>
    <x v="23"/>
    <x v="18"/>
    <m/>
    <x v="2"/>
    <x v="0"/>
    <m/>
  </r>
  <r>
    <s v="CT2017"/>
    <s v="Sarah Scaife Foundation_Manhattan Institute for Policy Research200330000"/>
    <x v="2"/>
    <x v="592"/>
    <x v="16"/>
    <x v="18"/>
    <m/>
    <x v="2"/>
    <x v="0"/>
    <m/>
  </r>
  <r>
    <s v="CT2017"/>
    <s v="Sarah Scaife Foundation_Media Research Center2003350000"/>
    <x v="2"/>
    <x v="257"/>
    <x v="113"/>
    <x v="18"/>
    <m/>
    <x v="2"/>
    <x v="0"/>
    <m/>
  </r>
  <r>
    <s v="CT2017"/>
    <s v="Sarah Scaife Foundation_Mercatus Center200380000"/>
    <x v="2"/>
    <x v="762"/>
    <x v="19"/>
    <x v="18"/>
    <m/>
    <x v="0"/>
    <x v="0"/>
    <m/>
  </r>
  <r>
    <s v="CT2017"/>
    <s v="Sarah Scaife Foundation_Missouri State University2003120000"/>
    <x v="2"/>
    <x v="642"/>
    <x v="69"/>
    <x v="18"/>
    <m/>
    <x v="2"/>
    <x v="0"/>
    <m/>
  </r>
  <r>
    <s v="CT2017"/>
    <s v="Sarah Scaife Foundation_Mountain States Legal Foundation200325000"/>
    <x v="2"/>
    <x v="738"/>
    <x v="6"/>
    <x v="18"/>
    <m/>
    <x v="2"/>
    <x v="0"/>
    <m/>
  </r>
  <r>
    <s v="CT2017"/>
    <s v="Sarah Scaife Foundation_Nantucket Sustainable Development Corporation200310000"/>
    <x v="2"/>
    <x v="756"/>
    <x v="10"/>
    <x v="18"/>
    <m/>
    <x v="1"/>
    <x v="1"/>
    <m/>
  </r>
  <r>
    <s v="CT2017"/>
    <s v="Sarah Scaife Foundation_National Association of Scholars2003250000"/>
    <x v="2"/>
    <x v="643"/>
    <x v="31"/>
    <x v="18"/>
    <m/>
    <x v="2"/>
    <x v="0"/>
    <m/>
  </r>
  <r>
    <s v="CT2017"/>
    <s v="Sarah Scaife Foundation_National Center for Policy Analysis2003125000"/>
    <x v="2"/>
    <x v="644"/>
    <x v="46"/>
    <x v="18"/>
    <m/>
    <x v="2"/>
    <x v="0"/>
    <m/>
  </r>
  <r>
    <s v="CT2017"/>
    <s v="Sarah Scaife Foundation_National Center for Public Policy Research200350000"/>
    <x v="2"/>
    <x v="739"/>
    <x v="7"/>
    <x v="18"/>
    <m/>
    <x v="0"/>
    <x v="0"/>
    <m/>
  </r>
  <r>
    <s v="CT2017"/>
    <s v="Sarah Scaife Foundation_National Institute for Public Policy2003165000"/>
    <x v="2"/>
    <x v="709"/>
    <x v="137"/>
    <x v="18"/>
    <m/>
    <x v="2"/>
    <x v="0"/>
    <m/>
  </r>
  <r>
    <s v="CT2017"/>
    <s v="Sarah Scaife Foundation_NumbersUSA200350000"/>
    <x v="2"/>
    <x v="371"/>
    <x v="7"/>
    <x v="18"/>
    <m/>
    <x v="2"/>
    <x v="0"/>
    <m/>
  </r>
  <r>
    <s v="CT2017"/>
    <s v="Sarah Scaife Foundation_One Nation/One California Research and Education Fund200360000"/>
    <x v="2"/>
    <x v="740"/>
    <x v="1"/>
    <x v="18"/>
    <m/>
    <x v="1"/>
    <x v="2"/>
    <m/>
  </r>
  <r>
    <s v="CT2017"/>
    <s v="Sarah Scaife Foundation_Pacific Legal Foundation2003175000"/>
    <x v="2"/>
    <x v="601"/>
    <x v="172"/>
    <x v="18"/>
    <m/>
    <x v="2"/>
    <x v="0"/>
    <m/>
  </r>
  <r>
    <s v="CT2017"/>
    <s v="Sarah Scaife Foundation_Pacific Research Institute for Public Policy2003200000"/>
    <x v="2"/>
    <x v="602"/>
    <x v="24"/>
    <x v="18"/>
    <m/>
    <x v="2"/>
    <x v="0"/>
    <m/>
  </r>
  <r>
    <s v="CT2017"/>
    <s v="Sarah Scaife Foundation_Paul H. Nitze School of Advanced International Studies2003180000"/>
    <x v="2"/>
    <x v="680"/>
    <x v="125"/>
    <x v="18"/>
    <m/>
    <x v="2"/>
    <x v="0"/>
    <m/>
  </r>
  <r>
    <s v="CT2017"/>
    <s v="Sarah Scaife Foundation_Philadelphia Society200310000"/>
    <x v="2"/>
    <x v="757"/>
    <x v="10"/>
    <x v="18"/>
    <m/>
    <x v="2"/>
    <x v="0"/>
    <m/>
  </r>
  <r>
    <s v="CT2017"/>
    <s v="Sarah Scaife Foundation_Phipps Conservatory and Botanical Gardens200350000"/>
    <x v="2"/>
    <x v="411"/>
    <x v="7"/>
    <x v="18"/>
    <m/>
    <x v="1"/>
    <x v="1"/>
    <m/>
  </r>
  <r>
    <s v="CT2017"/>
    <s v="Sarah Scaife Foundation_Saint Vincent College200335000"/>
    <x v="2"/>
    <x v="102"/>
    <x v="36"/>
    <x v="18"/>
    <m/>
    <x v="1"/>
    <x v="2"/>
    <m/>
  </r>
  <r>
    <s v="CT2017"/>
    <s v="Sarah Scaife Foundation_Smith College200375000"/>
    <x v="2"/>
    <x v="607"/>
    <x v="8"/>
    <x v="18"/>
    <m/>
    <x v="1"/>
    <x v="2"/>
    <m/>
  </r>
  <r>
    <s v="CT2017"/>
    <s v="Sarah Scaife Foundation_Social Philosophy and Policy Foundation2003625000"/>
    <x v="2"/>
    <x v="626"/>
    <x v="368"/>
    <x v="18"/>
    <m/>
    <x v="1"/>
    <x v="2"/>
    <m/>
  </r>
  <r>
    <s v="CT2017"/>
    <s v="Sarah Scaife Foundation_Tax Foundation200375000"/>
    <x v="2"/>
    <x v="608"/>
    <x v="8"/>
    <x v="18"/>
    <m/>
    <x v="2"/>
    <x v="0"/>
    <m/>
  </r>
  <r>
    <s v="CT2017"/>
    <s v="Sarah Scaife Foundation_The Claremont Institute2003200000"/>
    <x v="2"/>
    <x v="688"/>
    <x v="24"/>
    <x v="18"/>
    <m/>
    <x v="2"/>
    <x v="0"/>
    <m/>
  </r>
  <r>
    <s v="CT2017"/>
    <s v="Sarah Scaife Foundation_The Fletcher School of Law and Diplomacy2003400000"/>
    <x v="2"/>
    <x v="609"/>
    <x v="65"/>
    <x v="18"/>
    <m/>
    <x v="2"/>
    <x v="2"/>
    <m/>
  </r>
  <r>
    <s v="CT2017"/>
    <s v="Sarah Scaife Foundation_The Foundation Endowment200375000"/>
    <x v="2"/>
    <x v="365"/>
    <x v="8"/>
    <x v="18"/>
    <m/>
    <x v="1"/>
    <x v="2"/>
    <m/>
  </r>
  <r>
    <s v="CT2017"/>
    <s v="Sarah Scaife Foundation_The Freedom Foundation200350000"/>
    <x v="2"/>
    <x v="711"/>
    <x v="7"/>
    <x v="18"/>
    <m/>
    <x v="2"/>
    <x v="0"/>
    <m/>
  </r>
  <r>
    <s v="CT2017"/>
    <s v="Sarah Scaife Foundation_The Heritage Foundation2003800000"/>
    <x v="2"/>
    <x v="212"/>
    <x v="136"/>
    <x v="18"/>
    <m/>
    <x v="0"/>
    <x v="0"/>
    <m/>
  </r>
  <r>
    <s v="CT2017"/>
    <s v="Sarah Scaife Foundation_The University of Chicago2003150000"/>
    <x v="2"/>
    <x v="610"/>
    <x v="23"/>
    <x v="18"/>
    <m/>
    <x v="1"/>
    <x v="2"/>
    <m/>
  </r>
  <r>
    <s v="CT2017"/>
    <s v="Sarah Scaife Foundation_The University of Chicago200350000"/>
    <x v="2"/>
    <x v="610"/>
    <x v="7"/>
    <x v="18"/>
    <m/>
    <x v="1"/>
    <x v="2"/>
    <m/>
  </r>
  <r>
    <s v="CT2017"/>
    <s v="Sarah Scaife Foundation_University of Pittsburgh200310000"/>
    <x v="2"/>
    <x v="151"/>
    <x v="10"/>
    <x v="18"/>
    <m/>
    <x v="1"/>
    <x v="2"/>
    <m/>
  </r>
  <r>
    <s v="CT2017"/>
    <s v="Sarah Scaife Foundation_University of South Carolina200358000"/>
    <x v="2"/>
    <x v="629"/>
    <x v="364"/>
    <x v="18"/>
    <m/>
    <x v="1"/>
    <x v="2"/>
    <m/>
  </r>
  <r>
    <s v="CT2017"/>
    <s v="Sarah Scaife Foundation_University of Virginia School of Law2003325000"/>
    <x v="2"/>
    <x v="616"/>
    <x v="79"/>
    <x v="18"/>
    <m/>
    <x v="1"/>
    <x v="2"/>
    <m/>
  </r>
  <r>
    <s v="CT2017"/>
    <s v="Sarah Scaife Foundation_UPG Foundation200325000"/>
    <x v="2"/>
    <x v="761"/>
    <x v="6"/>
    <x v="18"/>
    <m/>
    <x v="1"/>
    <x v="1"/>
    <m/>
  </r>
  <r>
    <s v="CT2017"/>
    <s v="Sarah Scaife Foundation_World Affairs Council of Pittsburgh200370000"/>
    <x v="2"/>
    <x v="37"/>
    <x v="50"/>
    <x v="18"/>
    <m/>
    <x v="1"/>
    <x v="1"/>
    <m/>
  </r>
  <r>
    <s v="CT2017"/>
    <s v="Sarah Scaife Foundation_Accuracy in Media2004425000"/>
    <x v="2"/>
    <x v="631"/>
    <x v="366"/>
    <x v="19"/>
    <m/>
    <x v="2"/>
    <x v="0"/>
    <m/>
  </r>
  <r>
    <s v="CT2017"/>
    <s v="Sarah Scaife Foundation_Allegheny Institute for Public Policy2004110000"/>
    <x v="2"/>
    <x v="84"/>
    <x v="18"/>
    <x v="19"/>
    <m/>
    <x v="3"/>
    <x v="0"/>
    <m/>
  </r>
  <r>
    <s v="CT2017"/>
    <s v="Sarah Scaife Foundation_America's Future Foundation200445000"/>
    <x v="2"/>
    <x v="759"/>
    <x v="54"/>
    <x v="19"/>
    <m/>
    <x v="2"/>
    <x v="0"/>
    <m/>
  </r>
  <r>
    <s v="CT2017"/>
    <s v="Sarah Scaife Foundation_American Academy for Liberal Education200450000"/>
    <x v="2"/>
    <x v="683"/>
    <x v="7"/>
    <x v="19"/>
    <m/>
    <x v="1"/>
    <x v="1"/>
    <m/>
  </r>
  <r>
    <s v="CT2017"/>
    <s v="Sarah Scaife Foundation_American Bar Association200465000"/>
    <x v="2"/>
    <x v="618"/>
    <x v="41"/>
    <x v="19"/>
    <m/>
    <x v="1"/>
    <x v="2"/>
    <m/>
  </r>
  <r>
    <s v="CT2017"/>
    <s v="Sarah Scaife Foundation_American Civil Rights Institute2004100000"/>
    <x v="2"/>
    <x v="700"/>
    <x v="0"/>
    <x v="19"/>
    <m/>
    <x v="2"/>
    <x v="0"/>
    <m/>
  </r>
  <r>
    <s v="CT2017"/>
    <s v="Sarah Scaife Foundation_American Council of Trustees and Alumni200450000"/>
    <x v="2"/>
    <x v="725"/>
    <x v="7"/>
    <x v="19"/>
    <m/>
    <x v="2"/>
    <x v="0"/>
    <m/>
  </r>
  <r>
    <s v="CT2017"/>
    <s v="Sarah Scaife Foundation_American Enterprise Institute for Public Policy Research2004225000"/>
    <x v="2"/>
    <x v="651"/>
    <x v="14"/>
    <x v="19"/>
    <m/>
    <x v="0"/>
    <x v="0"/>
    <m/>
  </r>
  <r>
    <s v="CT2017"/>
    <s v="Sarah Scaife Foundation_American Red Cross in Southwestern Pennsylvania2004100000"/>
    <x v="2"/>
    <x v="370"/>
    <x v="0"/>
    <x v="19"/>
    <m/>
    <x v="1"/>
    <x v="1"/>
    <m/>
  </r>
  <r>
    <s v="CT2017"/>
    <s v="Sarah Scaife Foundation_Atlantic Legal Foundation2004100000"/>
    <x v="2"/>
    <x v="653"/>
    <x v="0"/>
    <x v="19"/>
    <m/>
    <x v="2"/>
    <x v="0"/>
    <m/>
  </r>
  <r>
    <s v="CT2017"/>
    <s v="Sarah Scaife Foundation_Atlas Economic Research Foundation2004200000"/>
    <x v="2"/>
    <x v="562"/>
    <x v="24"/>
    <x v="19"/>
    <m/>
    <x v="0"/>
    <x v="0"/>
    <m/>
  </r>
  <r>
    <s v="CT2017"/>
    <s v="Sarah Scaife Foundation_Boston University200439500"/>
    <x v="2"/>
    <x v="563"/>
    <x v="175"/>
    <x v="19"/>
    <m/>
    <x v="1"/>
    <x v="2"/>
    <m/>
  </r>
  <r>
    <s v="CT2017"/>
    <s v="Sarah Scaife Foundation_California University of Pennsylvania2004125000"/>
    <x v="2"/>
    <x v="564"/>
    <x v="46"/>
    <x v="19"/>
    <m/>
    <x v="1"/>
    <x v="2"/>
    <m/>
  </r>
  <r>
    <s v="CT2017"/>
    <s v="Sarah Scaife Foundation_Capital Research Center2004200000"/>
    <x v="2"/>
    <x v="565"/>
    <x v="24"/>
    <x v="19"/>
    <m/>
    <x v="0"/>
    <x v="0"/>
    <m/>
  </r>
  <r>
    <s v="CT2017"/>
    <s v="Sarah Scaife Foundation_Carnegie Mellon University2004225000"/>
    <x v="2"/>
    <x v="59"/>
    <x v="14"/>
    <x v="19"/>
    <m/>
    <x v="1"/>
    <x v="2"/>
    <m/>
  </r>
  <r>
    <s v="CT2017"/>
    <s v="Sarah Scaife Foundation_Cato Institute200460000"/>
    <x v="2"/>
    <x v="619"/>
    <x v="1"/>
    <x v="19"/>
    <m/>
    <x v="0"/>
    <x v="0"/>
    <m/>
  </r>
  <r>
    <s v="CT2017"/>
    <s v="Sarah Scaife Foundation_Center for Equal Opportunity200450000"/>
    <x v="2"/>
    <x v="246"/>
    <x v="7"/>
    <x v="19"/>
    <m/>
    <x v="2"/>
    <x v="0"/>
    <m/>
  </r>
  <r>
    <s v="CT2017"/>
    <s v="Sarah Scaife Foundation_Center for Immigration Studies2004150000"/>
    <x v="2"/>
    <x v="359"/>
    <x v="23"/>
    <x v="19"/>
    <m/>
    <x v="2"/>
    <x v="0"/>
    <m/>
  </r>
  <r>
    <s v="CT2017"/>
    <s v="Sarah Scaife Foundation_Center for Security Policy2004325000"/>
    <x v="2"/>
    <x v="663"/>
    <x v="79"/>
    <x v="19"/>
    <m/>
    <x v="2"/>
    <x v="0"/>
    <m/>
  </r>
  <r>
    <s v="CT2017"/>
    <s v="Sarah Scaife Foundation_Center for Strategic and International Studies2004420000"/>
    <x v="2"/>
    <x v="236"/>
    <x v="323"/>
    <x v="19"/>
    <m/>
    <x v="2"/>
    <x v="0"/>
    <m/>
  </r>
  <r>
    <s v="CT2017"/>
    <s v="Sarah Scaife Foundation_Center for the Study of the Presidency and Congress2004150000"/>
    <x v="2"/>
    <x v="750"/>
    <x v="23"/>
    <x v="19"/>
    <m/>
    <x v="1"/>
    <x v="2"/>
    <m/>
  </r>
  <r>
    <s v="CT2017"/>
    <s v="Sarah Scaife Foundation_Collegiate Network2004140000"/>
    <x v="2"/>
    <x v="689"/>
    <x v="139"/>
    <x v="19"/>
    <m/>
    <x v="2"/>
    <x v="0"/>
    <m/>
  </r>
  <r>
    <s v="CT2017"/>
    <s v="Sarah Scaife Foundation_Commonwealth Foundation for Public Policy Alternatives2004120000"/>
    <x v="2"/>
    <x v="61"/>
    <x v="69"/>
    <x v="19"/>
    <m/>
    <x v="2"/>
    <x v="0"/>
    <m/>
  </r>
  <r>
    <s v="CT2017"/>
    <s v="Sarah Scaife Foundation_Competitive Enterprise Institute2004150000"/>
    <x v="2"/>
    <x v="569"/>
    <x v="23"/>
    <x v="19"/>
    <m/>
    <x v="0"/>
    <x v="0"/>
    <m/>
  </r>
  <r>
    <s v="CT2017"/>
    <s v="Sarah Scaife Foundation_Corporation for Maintaining Editorial Diversity in America200410000"/>
    <x v="2"/>
    <x v="665"/>
    <x v="10"/>
    <x v="19"/>
    <m/>
    <x v="3"/>
    <x v="0"/>
    <m/>
  </r>
  <r>
    <s v="CT2017"/>
    <s v="Sarah Scaife Foundation_David Horowitz Freedom Center2004250000"/>
    <x v="2"/>
    <x v="121"/>
    <x v="31"/>
    <x v="19"/>
    <m/>
    <x v="2"/>
    <x v="0"/>
    <m/>
  </r>
  <r>
    <s v="CT2017"/>
    <s v="Sarah Scaife Foundation_Ebenezer Development Corporation200450000"/>
    <x v="2"/>
    <x v="763"/>
    <x v="7"/>
    <x v="19"/>
    <m/>
    <x v="1"/>
    <x v="1"/>
    <m/>
  </r>
  <r>
    <s v="CT2017"/>
    <s v="Sarah Scaife Foundation_Environmental Literacy Council200475000"/>
    <x v="2"/>
    <x v="733"/>
    <x v="8"/>
    <x v="19"/>
    <m/>
    <x v="2"/>
    <x v="0"/>
    <m/>
  </r>
  <r>
    <s v="CT2017"/>
    <s v="Sarah Scaife Foundation_Ethics and Public Policy Center2004150000"/>
    <x v="2"/>
    <x v="572"/>
    <x v="23"/>
    <x v="19"/>
    <m/>
    <x v="2"/>
    <x v="0"/>
    <m/>
  </r>
  <r>
    <s v="CT2017"/>
    <s v="Sarah Scaife Foundation_Federalist Society for Law and Public Policy Studies2004200000"/>
    <x v="2"/>
    <x v="574"/>
    <x v="24"/>
    <x v="19"/>
    <m/>
    <x v="2"/>
    <x v="0"/>
    <m/>
  </r>
  <r>
    <s v="CT2017"/>
    <s v="Sarah Scaife Foundation_Foundation for Cultural Review2004260000"/>
    <x v="2"/>
    <x v="576"/>
    <x v="191"/>
    <x v="19"/>
    <m/>
    <x v="1"/>
    <x v="2"/>
    <m/>
  </r>
  <r>
    <s v="CT2017"/>
    <s v="Sarah Scaife Foundation_Foundation for Defense of Democracies2004125000"/>
    <x v="2"/>
    <x v="256"/>
    <x v="46"/>
    <x v="19"/>
    <m/>
    <x v="1"/>
    <x v="2"/>
    <m/>
  </r>
  <r>
    <s v="CT2017"/>
    <s v="Sarah Scaife Foundation_Foundation for Individual Rights in Education2004125000"/>
    <x v="2"/>
    <x v="734"/>
    <x v="46"/>
    <x v="19"/>
    <m/>
    <x v="2"/>
    <x v="0"/>
    <m/>
  </r>
  <r>
    <s v="CT2017"/>
    <s v="Sarah Scaife Foundation_Foundation for Teaching Economics200435000"/>
    <x v="2"/>
    <x v="705"/>
    <x v="36"/>
    <x v="19"/>
    <m/>
    <x v="1"/>
    <x v="2"/>
    <m/>
  </r>
  <r>
    <s v="CT2017"/>
    <s v="Sarah Scaife Foundation_Free Congress Research and Education Foundation2004450000"/>
    <x v="2"/>
    <x v="47"/>
    <x v="294"/>
    <x v="19"/>
    <m/>
    <x v="2"/>
    <x v="0"/>
    <m/>
  </r>
  <r>
    <s v="CT2017"/>
    <s v="Sarah Scaife Foundation_Freedom House200470000"/>
    <x v="2"/>
    <x v="621"/>
    <x v="50"/>
    <x v="19"/>
    <m/>
    <x v="2"/>
    <x v="0"/>
    <m/>
  </r>
  <r>
    <s v="CT2017"/>
    <s v="Sarah Scaife Foundation_FreedomWorks Foundation2004250000"/>
    <x v="2"/>
    <x v="764"/>
    <x v="31"/>
    <x v="19"/>
    <m/>
    <x v="2"/>
    <x v="0"/>
    <m/>
  </r>
  <r>
    <s v="CT2017"/>
    <s v="Sarah Scaife Foundation_Galen Institute200435000"/>
    <x v="2"/>
    <x v="714"/>
    <x v="36"/>
    <x v="19"/>
    <m/>
    <x v="2"/>
    <x v="0"/>
    <m/>
  </r>
  <r>
    <s v="CT2017"/>
    <s v="Sarah Scaife Foundation_George C. Marshall Institute2004155000"/>
    <x v="2"/>
    <x v="112"/>
    <x v="264"/>
    <x v="19"/>
    <m/>
    <x v="0"/>
    <x v="0"/>
    <m/>
  </r>
  <r>
    <s v="CT2017"/>
    <s v="Sarah Scaife Foundation_George Mason University2004200000"/>
    <x v="2"/>
    <x v="579"/>
    <x v="24"/>
    <x v="19"/>
    <m/>
    <x v="0"/>
    <x v="0"/>
    <m/>
  </r>
  <r>
    <s v="CT2017"/>
    <s v="Sarah Scaife Foundation_High Frontier200450000"/>
    <x v="2"/>
    <x v="760"/>
    <x v="7"/>
    <x v="19"/>
    <m/>
    <x v="2"/>
    <x v="0"/>
    <m/>
  </r>
  <r>
    <s v="CT2017"/>
    <s v="Sarah Scaife Foundation_Hoover Institution on War Revolution and Peace2004725000"/>
    <x v="2"/>
    <x v="583"/>
    <x v="369"/>
    <x v="19"/>
    <m/>
    <x v="2"/>
    <x v="0"/>
    <m/>
  </r>
  <r>
    <s v="CT2017"/>
    <s v="Sarah Scaife Foundation_Hudson Institute2004150000"/>
    <x v="2"/>
    <x v="677"/>
    <x v="23"/>
    <x v="19"/>
    <m/>
    <x v="2"/>
    <x v="0"/>
    <m/>
  </r>
  <r>
    <s v="CT2017"/>
    <s v="Sarah Scaife Foundation_Independent Women's Forum2004150000"/>
    <x v="2"/>
    <x v="697"/>
    <x v="23"/>
    <x v="19"/>
    <m/>
    <x v="2"/>
    <x v="0"/>
    <m/>
  </r>
  <r>
    <s v="CT2017"/>
    <s v="Sarah Scaife Foundation_Institute For Foreign Policy Analysis2004610000"/>
    <x v="2"/>
    <x v="31"/>
    <x v="370"/>
    <x v="19"/>
    <m/>
    <x v="2"/>
    <x v="0"/>
    <m/>
  </r>
  <r>
    <s v="CT2017"/>
    <s v="Sarah Scaife Foundation_Institute for Health Freedom2004100000"/>
    <x v="2"/>
    <x v="707"/>
    <x v="0"/>
    <x v="19"/>
    <m/>
    <x v="3"/>
    <x v="0"/>
    <m/>
  </r>
  <r>
    <s v="CT2017"/>
    <s v="Sarah Scaife Foundation_Institute for Humane Studies200450000"/>
    <x v="2"/>
    <x v="585"/>
    <x v="7"/>
    <x v="19"/>
    <m/>
    <x v="0"/>
    <x v="0"/>
    <m/>
  </r>
  <r>
    <s v="CT2017"/>
    <s v="Sarah Scaife Foundation_Institute for Justice2004100000"/>
    <x v="2"/>
    <x v="681"/>
    <x v="0"/>
    <x v="19"/>
    <m/>
    <x v="2"/>
    <x v="0"/>
    <m/>
  </r>
  <r>
    <s v="CT2017"/>
    <s v="Sarah Scaife Foundation_Intercollegiate Studies Institute2004100000"/>
    <x v="2"/>
    <x v="54"/>
    <x v="0"/>
    <x v="19"/>
    <m/>
    <x v="2"/>
    <x v="0"/>
    <m/>
  </r>
  <r>
    <s v="CT2017"/>
    <s v="Sarah Scaife Foundation_Landmark Legal Foundation2004250000"/>
    <x v="2"/>
    <x v="85"/>
    <x v="31"/>
    <x v="19"/>
    <m/>
    <x v="2"/>
    <x v="0"/>
    <m/>
  </r>
  <r>
    <s v="CT2017"/>
    <s v="Sarah Scaife Foundation_Ligonier Valley School District20047500"/>
    <x v="2"/>
    <x v="273"/>
    <x v="21"/>
    <x v="19"/>
    <m/>
    <x v="1"/>
    <x v="1"/>
    <m/>
  </r>
  <r>
    <s v="CT2017"/>
    <s v="Sarah Scaife Foundation_Manhattan Institute for Policy Research2004190000"/>
    <x v="2"/>
    <x v="592"/>
    <x v="252"/>
    <x v="19"/>
    <m/>
    <x v="2"/>
    <x v="0"/>
    <m/>
  </r>
  <r>
    <s v="CT2017"/>
    <s v="Sarah Scaife Foundation_Media Research Center2004350000"/>
    <x v="2"/>
    <x v="257"/>
    <x v="113"/>
    <x v="19"/>
    <m/>
    <x v="2"/>
    <x v="0"/>
    <m/>
  </r>
  <r>
    <s v="CT2017"/>
    <s v="Sarah Scaife Foundation_Mercatus Center200480000"/>
    <x v="2"/>
    <x v="762"/>
    <x v="19"/>
    <x v="19"/>
    <m/>
    <x v="0"/>
    <x v="0"/>
    <m/>
  </r>
  <r>
    <s v="CT2017"/>
    <s v="Sarah Scaife Foundation_Michigan State University200475000"/>
    <x v="2"/>
    <x v="657"/>
    <x v="8"/>
    <x v="19"/>
    <m/>
    <x v="1"/>
    <x v="2"/>
    <m/>
  </r>
  <r>
    <s v="CT2017"/>
    <s v="Sarah Scaife Foundation_Missouri State University2004120000"/>
    <x v="2"/>
    <x v="642"/>
    <x v="69"/>
    <x v="19"/>
    <m/>
    <x v="2"/>
    <x v="0"/>
    <m/>
  </r>
  <r>
    <s v="CT2017"/>
    <s v="Sarah Scaife Foundation_National Association of Scholars2004250000"/>
    <x v="2"/>
    <x v="643"/>
    <x v="31"/>
    <x v="19"/>
    <m/>
    <x v="2"/>
    <x v="0"/>
    <m/>
  </r>
  <r>
    <s v="CT2017"/>
    <s v="Sarah Scaife Foundation_National Center for Policy Analysis2004125000"/>
    <x v="2"/>
    <x v="644"/>
    <x v="46"/>
    <x v="19"/>
    <m/>
    <x v="2"/>
    <x v="0"/>
    <m/>
  </r>
  <r>
    <s v="CT2017"/>
    <s v="Sarah Scaife Foundation_National Institute for Public Policy2004200000"/>
    <x v="2"/>
    <x v="709"/>
    <x v="24"/>
    <x v="19"/>
    <m/>
    <x v="2"/>
    <x v="0"/>
    <m/>
  </r>
  <r>
    <s v="CT2017"/>
    <s v="Sarah Scaife Foundation_National Taxpayers Union Foundation200460000"/>
    <x v="2"/>
    <x v="679"/>
    <x v="1"/>
    <x v="19"/>
    <m/>
    <x v="2"/>
    <x v="0"/>
    <m/>
  </r>
  <r>
    <s v="CT2017"/>
    <s v="Sarah Scaife Foundation_NumbersUSA200450000"/>
    <x v="2"/>
    <x v="371"/>
    <x v="7"/>
    <x v="19"/>
    <m/>
    <x v="2"/>
    <x v="0"/>
    <m/>
  </r>
  <r>
    <s v="CT2017"/>
    <s v="Sarah Scaife Foundation_Pacific Research Institute for Public Policy2004200000"/>
    <x v="2"/>
    <x v="602"/>
    <x v="24"/>
    <x v="19"/>
    <m/>
    <x v="2"/>
    <x v="0"/>
    <m/>
  </r>
  <r>
    <s v="CT2017"/>
    <s v="Sarah Scaife Foundation_Paul H. Nitze School of Advanced International Studies2004187000"/>
    <x v="2"/>
    <x v="680"/>
    <x v="371"/>
    <x v="19"/>
    <m/>
    <x v="2"/>
    <x v="0"/>
    <m/>
  </r>
  <r>
    <s v="CT2017"/>
    <s v="Sarah Scaife Foundation_Philadelphia Society200410000"/>
    <x v="2"/>
    <x v="757"/>
    <x v="10"/>
    <x v="19"/>
    <m/>
    <x v="2"/>
    <x v="0"/>
    <m/>
  </r>
  <r>
    <s v="CT2017"/>
    <s v="Sarah Scaife Foundation_Saint Vincent College200435000"/>
    <x v="2"/>
    <x v="102"/>
    <x v="36"/>
    <x v="19"/>
    <m/>
    <x v="1"/>
    <x v="2"/>
    <m/>
  </r>
  <r>
    <s v="CT2017"/>
    <s v="Sarah Scaife Foundation_Salvation Army - Western Pennsylvania Division2004100000"/>
    <x v="2"/>
    <x v="65"/>
    <x v="0"/>
    <x v="19"/>
    <m/>
    <x v="1"/>
    <x v="1"/>
    <m/>
  </r>
  <r>
    <s v="CT2017"/>
    <s v="Sarah Scaife Foundation_Social Philosophy and Policy Foundation2004625000"/>
    <x v="2"/>
    <x v="626"/>
    <x v="368"/>
    <x v="19"/>
    <m/>
    <x v="1"/>
    <x v="2"/>
    <m/>
  </r>
  <r>
    <s v="CT2017"/>
    <s v="Sarah Scaife Foundation_Statistical Assessment Service2004100000"/>
    <x v="2"/>
    <x v="690"/>
    <x v="0"/>
    <x v="19"/>
    <m/>
    <x v="2"/>
    <x v="0"/>
    <m/>
  </r>
  <r>
    <s v="CT2017"/>
    <s v="Sarah Scaife Foundation_Tax Foundation200475000"/>
    <x v="2"/>
    <x v="608"/>
    <x v="8"/>
    <x v="19"/>
    <m/>
    <x v="2"/>
    <x v="0"/>
    <m/>
  </r>
  <r>
    <s v="CT2017"/>
    <s v="Sarah Scaife Foundation_The Claremont Institute2004450000"/>
    <x v="2"/>
    <x v="688"/>
    <x v="294"/>
    <x v="19"/>
    <m/>
    <x v="2"/>
    <x v="0"/>
    <m/>
  </r>
  <r>
    <s v="CT2017"/>
    <s v="Sarah Scaife Foundation_The Fletcher School of Law and Diplomacy2004300000"/>
    <x v="2"/>
    <x v="609"/>
    <x v="28"/>
    <x v="19"/>
    <m/>
    <x v="2"/>
    <x v="2"/>
    <m/>
  </r>
  <r>
    <s v="CT2017"/>
    <s v="Sarah Scaife Foundation_The Foundation Endowment200475000"/>
    <x v="2"/>
    <x v="365"/>
    <x v="8"/>
    <x v="19"/>
    <m/>
    <x v="1"/>
    <x v="2"/>
    <m/>
  </r>
  <r>
    <s v="CT2017"/>
    <s v="Sarah Scaife Foundation_The Freedom Foundation200450000"/>
    <x v="2"/>
    <x v="711"/>
    <x v="7"/>
    <x v="19"/>
    <m/>
    <x v="2"/>
    <x v="0"/>
    <m/>
  </r>
  <r>
    <s v="CT2017"/>
    <s v="Sarah Scaife Foundation_The Heritage Foundation2004800000"/>
    <x v="2"/>
    <x v="212"/>
    <x v="136"/>
    <x v="19"/>
    <m/>
    <x v="0"/>
    <x v="0"/>
    <m/>
  </r>
  <r>
    <s v="CT2017"/>
    <s v="Sarah Scaife Foundation_The University of Chicago2004200000"/>
    <x v="2"/>
    <x v="610"/>
    <x v="24"/>
    <x v="19"/>
    <m/>
    <x v="1"/>
    <x v="2"/>
    <m/>
  </r>
  <r>
    <s v="CT2017"/>
    <s v="Sarah Scaife Foundation_University of South Carolina200415000"/>
    <x v="2"/>
    <x v="629"/>
    <x v="13"/>
    <x v="19"/>
    <m/>
    <x v="1"/>
    <x v="2"/>
    <m/>
  </r>
  <r>
    <s v="CT2017"/>
    <s v="Sarah Scaife Foundation_University of Virginia School of Law2004325000"/>
    <x v="2"/>
    <x v="616"/>
    <x v="79"/>
    <x v="19"/>
    <m/>
    <x v="1"/>
    <x v="2"/>
    <m/>
  </r>
  <r>
    <s v="CT2017"/>
    <s v="Sarah Scaife Foundation_UPG Foundation200425000"/>
    <x v="2"/>
    <x v="761"/>
    <x v="6"/>
    <x v="19"/>
    <m/>
    <x v="1"/>
    <x v="1"/>
    <m/>
  </r>
  <r>
    <s v="CT2017"/>
    <s v="Sarah Scaife Foundation_War for Empire2004250000"/>
    <x v="2"/>
    <x v="401"/>
    <x v="31"/>
    <x v="19"/>
    <m/>
    <x v="1"/>
    <x v="2"/>
    <m/>
  </r>
  <r>
    <s v="CT2017"/>
    <s v="Sarah Scaife Foundation_World Affairs Council of Pittsburgh200470000"/>
    <x v="2"/>
    <x v="37"/>
    <x v="50"/>
    <x v="19"/>
    <m/>
    <x v="1"/>
    <x v="1"/>
    <m/>
  </r>
  <r>
    <s v="CT2017"/>
    <s v="Sarah Scaife Foundation_Accuracy in Media2005300000"/>
    <x v="2"/>
    <x v="631"/>
    <x v="28"/>
    <x v="20"/>
    <m/>
    <x v="2"/>
    <x v="0"/>
    <m/>
  </r>
  <r>
    <s v="CT2017"/>
    <s v="Sarah Scaife Foundation_Allegheny Institute for Public Policy2005110000"/>
    <x v="2"/>
    <x v="84"/>
    <x v="18"/>
    <x v="20"/>
    <m/>
    <x v="3"/>
    <x v="0"/>
    <m/>
  </r>
  <r>
    <s v="CT2017"/>
    <s v="Sarah Scaife Foundation_America's Future Foundation200545000"/>
    <x v="2"/>
    <x v="759"/>
    <x v="54"/>
    <x v="20"/>
    <m/>
    <x v="2"/>
    <x v="0"/>
    <m/>
  </r>
  <r>
    <s v="CT2017"/>
    <s v="Sarah Scaife Foundation_American Academy for Liberal Education200550000"/>
    <x v="2"/>
    <x v="683"/>
    <x v="7"/>
    <x v="20"/>
    <m/>
    <x v="1"/>
    <x v="1"/>
    <m/>
  </r>
  <r>
    <s v="CT2017"/>
    <s v="Sarah Scaife Foundation_American Bar Association2005195000"/>
    <x v="2"/>
    <x v="618"/>
    <x v="215"/>
    <x v="20"/>
    <m/>
    <x v="1"/>
    <x v="2"/>
    <m/>
  </r>
  <r>
    <s v="CT2017"/>
    <s v="Sarah Scaife Foundation_American Civil Rights Institute2005150000"/>
    <x v="2"/>
    <x v="700"/>
    <x v="23"/>
    <x v="20"/>
    <m/>
    <x v="2"/>
    <x v="0"/>
    <m/>
  </r>
  <r>
    <s v="CT2017"/>
    <s v="Sarah Scaife Foundation_American Council of Trustees and Alumni200550000"/>
    <x v="2"/>
    <x v="725"/>
    <x v="7"/>
    <x v="20"/>
    <m/>
    <x v="2"/>
    <x v="0"/>
    <m/>
  </r>
  <r>
    <s v="CT2017"/>
    <s v="Sarah Scaife Foundation_American Enterprise Institute for Public Policy Research2005200000"/>
    <x v="2"/>
    <x v="651"/>
    <x v="24"/>
    <x v="20"/>
    <m/>
    <x v="0"/>
    <x v="0"/>
    <m/>
  </r>
  <r>
    <s v="CT2017"/>
    <s v="Sarah Scaife Foundation_American Enterprise Institute for Public Policy Research200525000"/>
    <x v="2"/>
    <x v="651"/>
    <x v="6"/>
    <x v="20"/>
    <m/>
    <x v="0"/>
    <x v="0"/>
    <m/>
  </r>
  <r>
    <s v="CT2017"/>
    <s v="Sarah Scaife Foundation_Atlantic Legal Foundation2005100000"/>
    <x v="2"/>
    <x v="653"/>
    <x v="0"/>
    <x v="20"/>
    <m/>
    <x v="2"/>
    <x v="0"/>
    <m/>
  </r>
  <r>
    <s v="CT2017"/>
    <s v="Sarah Scaife Foundation_Atlas Economic Research Foundation2005200000"/>
    <x v="2"/>
    <x v="562"/>
    <x v="24"/>
    <x v="20"/>
    <m/>
    <x v="0"/>
    <x v="0"/>
    <m/>
  </r>
  <r>
    <s v="CT2017"/>
    <s v="Sarah Scaife Foundation_Boston University200545000"/>
    <x v="2"/>
    <x v="563"/>
    <x v="54"/>
    <x v="20"/>
    <m/>
    <x v="1"/>
    <x v="2"/>
    <m/>
  </r>
  <r>
    <s v="CT2017"/>
    <s v="Sarah Scaife Foundation_California University of Pennsylvania2005125000"/>
    <x v="2"/>
    <x v="564"/>
    <x v="46"/>
    <x v="20"/>
    <m/>
    <x v="1"/>
    <x v="2"/>
    <m/>
  </r>
  <r>
    <s v="CT2017"/>
    <s v="Sarah Scaife Foundation_Capital Research Center2005235000"/>
    <x v="2"/>
    <x v="565"/>
    <x v="230"/>
    <x v="20"/>
    <m/>
    <x v="0"/>
    <x v="0"/>
    <m/>
  </r>
  <r>
    <s v="CT2017"/>
    <s v="Sarah Scaife Foundation_Carnegie Mellon University2005150000"/>
    <x v="2"/>
    <x v="59"/>
    <x v="23"/>
    <x v="20"/>
    <m/>
    <x v="1"/>
    <x v="2"/>
    <m/>
  </r>
  <r>
    <s v="CT2017"/>
    <s v="Sarah Scaife Foundation_Cato Institute200560000"/>
    <x v="2"/>
    <x v="619"/>
    <x v="1"/>
    <x v="20"/>
    <m/>
    <x v="0"/>
    <x v="0"/>
    <m/>
  </r>
  <r>
    <s v="CT2017"/>
    <s v="Sarah Scaife Foundation_Center for Equal Opportunity200550000"/>
    <x v="2"/>
    <x v="246"/>
    <x v="7"/>
    <x v="20"/>
    <m/>
    <x v="2"/>
    <x v="0"/>
    <m/>
  </r>
  <r>
    <s v="CT2017"/>
    <s v="Sarah Scaife Foundation_Center for Freedom and Prosperity Foundation200545000"/>
    <x v="2"/>
    <x v="765"/>
    <x v="54"/>
    <x v="20"/>
    <m/>
    <x v="2"/>
    <x v="0"/>
    <m/>
  </r>
  <r>
    <s v="CT2017"/>
    <s v="Sarah Scaife Foundation_Center for Immigration Studies2005150000"/>
    <x v="2"/>
    <x v="359"/>
    <x v="23"/>
    <x v="20"/>
    <m/>
    <x v="2"/>
    <x v="0"/>
    <m/>
  </r>
  <r>
    <s v="CT2017"/>
    <s v="Sarah Scaife Foundation_Center for Security Policy2005350000"/>
    <x v="2"/>
    <x v="663"/>
    <x v="113"/>
    <x v="20"/>
    <m/>
    <x v="2"/>
    <x v="0"/>
    <m/>
  </r>
  <r>
    <s v="CT2017"/>
    <s v="Sarah Scaife Foundation_Center for Strategic and International Studies2005435000"/>
    <x v="2"/>
    <x v="236"/>
    <x v="372"/>
    <x v="20"/>
    <m/>
    <x v="2"/>
    <x v="0"/>
    <m/>
  </r>
  <r>
    <s v="CT2017"/>
    <s v="Sarah Scaife Foundation_Center for the Study of the Presidency and Congress2005150000"/>
    <x v="2"/>
    <x v="750"/>
    <x v="23"/>
    <x v="20"/>
    <m/>
    <x v="1"/>
    <x v="2"/>
    <m/>
  </r>
  <r>
    <s v="CT2017"/>
    <s v="Sarah Scaife Foundation_Collegiate Network2005140000"/>
    <x v="2"/>
    <x v="689"/>
    <x v="139"/>
    <x v="20"/>
    <m/>
    <x v="2"/>
    <x v="0"/>
    <m/>
  </r>
  <r>
    <s v="CT2017"/>
    <s v="Sarah Scaife Foundation_Collegiate Network200550000"/>
    <x v="2"/>
    <x v="689"/>
    <x v="7"/>
    <x v="20"/>
    <m/>
    <x v="2"/>
    <x v="0"/>
    <m/>
  </r>
  <r>
    <s v="CT2017"/>
    <s v="Sarah Scaife Foundation_Commonwealth Foundation for Public Policy Alternatives2005130000"/>
    <x v="2"/>
    <x v="61"/>
    <x v="126"/>
    <x v="20"/>
    <m/>
    <x v="2"/>
    <x v="0"/>
    <m/>
  </r>
  <r>
    <s v="CT2017"/>
    <s v="Sarah Scaife Foundation_Competitive Enterprise Institute2005150000"/>
    <x v="2"/>
    <x v="569"/>
    <x v="23"/>
    <x v="20"/>
    <m/>
    <x v="0"/>
    <x v="0"/>
    <m/>
  </r>
  <r>
    <s v="CT2017"/>
    <s v="Sarah Scaife Foundation_Competitive Enterprise Institute2005150000"/>
    <x v="2"/>
    <x v="569"/>
    <x v="23"/>
    <x v="20"/>
    <m/>
    <x v="0"/>
    <x v="0"/>
    <m/>
  </r>
  <r>
    <s v="CT2017"/>
    <s v="Sarah Scaife Foundation_David Horowitz Freedom Center2005150000"/>
    <x v="2"/>
    <x v="121"/>
    <x v="23"/>
    <x v="20"/>
    <m/>
    <x v="2"/>
    <x v="0"/>
    <m/>
  </r>
  <r>
    <s v="CT2017"/>
    <s v="Sarah Scaife Foundation_Duquesne University200535000"/>
    <x v="2"/>
    <x v="7"/>
    <x v="36"/>
    <x v="20"/>
    <m/>
    <x v="1"/>
    <x v="2"/>
    <m/>
  </r>
  <r>
    <s v="CT2017"/>
    <s v="Sarah Scaife Foundation_Environmental Literacy Council200575000"/>
    <x v="2"/>
    <x v="733"/>
    <x v="8"/>
    <x v="20"/>
    <m/>
    <x v="2"/>
    <x v="0"/>
    <m/>
  </r>
  <r>
    <s v="CT2017"/>
    <s v="Sarah Scaife Foundation_Ethics and Public Policy Center2005175000"/>
    <x v="2"/>
    <x v="572"/>
    <x v="172"/>
    <x v="20"/>
    <m/>
    <x v="2"/>
    <x v="0"/>
    <m/>
  </r>
  <r>
    <s v="CT2017"/>
    <s v="Sarah Scaife Foundation_Federalist Society for Law and Public Policy Studies2005325000"/>
    <x v="2"/>
    <x v="574"/>
    <x v="79"/>
    <x v="20"/>
    <m/>
    <x v="2"/>
    <x v="0"/>
    <m/>
  </r>
  <r>
    <s v="CT2017"/>
    <s v="Sarah Scaife Foundation_Foreign Policy Research Institute200550000"/>
    <x v="2"/>
    <x v="636"/>
    <x v="7"/>
    <x v="20"/>
    <m/>
    <x v="2"/>
    <x v="0"/>
    <m/>
  </r>
  <r>
    <s v="CT2017"/>
    <s v="Sarah Scaife Foundation_Foundation for Cultural Review2005260000"/>
    <x v="2"/>
    <x v="576"/>
    <x v="191"/>
    <x v="20"/>
    <m/>
    <x v="1"/>
    <x v="2"/>
    <m/>
  </r>
  <r>
    <s v="CT2017"/>
    <s v="Sarah Scaife Foundation_Foundation for Defense of Democracies2005125000"/>
    <x v="2"/>
    <x v="256"/>
    <x v="46"/>
    <x v="20"/>
    <m/>
    <x v="1"/>
    <x v="2"/>
    <m/>
  </r>
  <r>
    <s v="CT2017"/>
    <s v="Sarah Scaife Foundation_Foundation for Defense of Democracies2005150000"/>
    <x v="2"/>
    <x v="256"/>
    <x v="23"/>
    <x v="20"/>
    <m/>
    <x v="1"/>
    <x v="2"/>
    <m/>
  </r>
  <r>
    <s v="CT2017"/>
    <s v="Sarah Scaife Foundation_Foundation for Individual Rights in Education2005125000"/>
    <x v="2"/>
    <x v="734"/>
    <x v="46"/>
    <x v="20"/>
    <m/>
    <x v="2"/>
    <x v="0"/>
    <m/>
  </r>
  <r>
    <s v="CT2017"/>
    <s v="Sarah Scaife Foundation_Freedom House2005140000"/>
    <x v="2"/>
    <x v="621"/>
    <x v="139"/>
    <x v="20"/>
    <m/>
    <x v="2"/>
    <x v="0"/>
    <m/>
  </r>
  <r>
    <s v="CT2017"/>
    <s v="Sarah Scaife Foundation_FreedomWorks Foundation2005250000"/>
    <x v="2"/>
    <x v="764"/>
    <x v="31"/>
    <x v="20"/>
    <m/>
    <x v="2"/>
    <x v="0"/>
    <m/>
  </r>
  <r>
    <s v="CT2017"/>
    <s v="Sarah Scaife Foundation_Galen Institute200535000"/>
    <x v="2"/>
    <x v="714"/>
    <x v="36"/>
    <x v="20"/>
    <m/>
    <x v="2"/>
    <x v="0"/>
    <m/>
  </r>
  <r>
    <s v="CT2017"/>
    <s v="Sarah Scaife Foundation_George C. Marshall Institute2005155000"/>
    <x v="2"/>
    <x v="112"/>
    <x v="264"/>
    <x v="20"/>
    <m/>
    <x v="0"/>
    <x v="0"/>
    <m/>
  </r>
  <r>
    <s v="CT2017"/>
    <s v="Sarah Scaife Foundation_George Mason University School of Law2005200000"/>
    <x v="2"/>
    <x v="654"/>
    <x v="24"/>
    <x v="20"/>
    <m/>
    <x v="0"/>
    <x v="0"/>
    <m/>
  </r>
  <r>
    <s v="CT2017"/>
    <s v="Sarah Scaife Foundation_High Frontier200550000"/>
    <x v="2"/>
    <x v="760"/>
    <x v="7"/>
    <x v="20"/>
    <m/>
    <x v="2"/>
    <x v="0"/>
    <m/>
  </r>
  <r>
    <s v="CT2017"/>
    <s v="Sarah Scaife Foundation_Hoover Institution on War Revolution and Peace2005500000"/>
    <x v="2"/>
    <x v="583"/>
    <x v="45"/>
    <x v="20"/>
    <m/>
    <x v="2"/>
    <x v="0"/>
    <m/>
  </r>
  <r>
    <s v="CT2017"/>
    <s v="Sarah Scaife Foundation_Hudson Institute2005150000"/>
    <x v="2"/>
    <x v="677"/>
    <x v="23"/>
    <x v="20"/>
    <m/>
    <x v="2"/>
    <x v="0"/>
    <m/>
  </r>
  <r>
    <s v="CT2017"/>
    <s v="Sarah Scaife Foundation_Independent Women's Forum2005150000"/>
    <x v="2"/>
    <x v="697"/>
    <x v="23"/>
    <x v="20"/>
    <m/>
    <x v="2"/>
    <x v="0"/>
    <m/>
  </r>
  <r>
    <s v="CT2017"/>
    <s v="Sarah Scaife Foundation_Institute For Foreign Policy Analysis2005160000"/>
    <x v="2"/>
    <x v="31"/>
    <x v="57"/>
    <x v="20"/>
    <m/>
    <x v="2"/>
    <x v="0"/>
    <m/>
  </r>
  <r>
    <s v="CT2017"/>
    <s v="Sarah Scaife Foundation_Institute For Foreign Policy Analysis2005450000"/>
    <x v="2"/>
    <x v="31"/>
    <x v="294"/>
    <x v="20"/>
    <m/>
    <x v="2"/>
    <x v="0"/>
    <m/>
  </r>
  <r>
    <s v="CT2017"/>
    <s v="Sarah Scaife Foundation_Institute for Health Freedom2005100000"/>
    <x v="2"/>
    <x v="707"/>
    <x v="0"/>
    <x v="20"/>
    <m/>
    <x v="3"/>
    <x v="0"/>
    <m/>
  </r>
  <r>
    <s v="CT2017"/>
    <s v="Sarah Scaife Foundation_Institute for Humane Studies200550000"/>
    <x v="2"/>
    <x v="585"/>
    <x v="7"/>
    <x v="20"/>
    <m/>
    <x v="0"/>
    <x v="0"/>
    <m/>
  </r>
  <r>
    <s v="CT2017"/>
    <s v="Sarah Scaife Foundation_Institute for Justice2005100000"/>
    <x v="2"/>
    <x v="681"/>
    <x v="0"/>
    <x v="20"/>
    <m/>
    <x v="2"/>
    <x v="0"/>
    <m/>
  </r>
  <r>
    <s v="CT2017"/>
    <s v="Sarah Scaife Foundation_Intercollegiate Studies Institute2005100000"/>
    <x v="2"/>
    <x v="54"/>
    <x v="0"/>
    <x v="20"/>
    <m/>
    <x v="2"/>
    <x v="0"/>
    <m/>
  </r>
  <r>
    <s v="CT2017"/>
    <s v="Sarah Scaife Foundation_Intercollegiate Studies Institute2005350000"/>
    <x v="2"/>
    <x v="54"/>
    <x v="113"/>
    <x v="20"/>
    <m/>
    <x v="2"/>
    <x v="0"/>
    <m/>
  </r>
  <r>
    <s v="CT2017"/>
    <s v="Sarah Scaife Foundation_International Policy Network US200550000"/>
    <x v="2"/>
    <x v="766"/>
    <x v="7"/>
    <x v="20"/>
    <m/>
    <x v="2"/>
    <x v="0"/>
    <m/>
  </r>
  <r>
    <s v="CT2017"/>
    <s v="Sarah Scaife Foundation_Jamestown Foundation2005135000"/>
    <x v="2"/>
    <x v="640"/>
    <x v="118"/>
    <x v="20"/>
    <m/>
    <x v="2"/>
    <x v="0"/>
    <m/>
  </r>
  <r>
    <s v="CT2017"/>
    <s v="Sarah Scaife Foundation_Landmark Legal Foundation2005250000"/>
    <x v="2"/>
    <x v="85"/>
    <x v="31"/>
    <x v="20"/>
    <m/>
    <x v="2"/>
    <x v="0"/>
    <m/>
  </r>
  <r>
    <s v="CT2017"/>
    <s v="Sarah Scaife Foundation_Ligonier Valley School District20057500"/>
    <x v="2"/>
    <x v="273"/>
    <x v="21"/>
    <x v="20"/>
    <m/>
    <x v="1"/>
    <x v="1"/>
    <m/>
  </r>
  <r>
    <s v="CT2017"/>
    <s v="Sarah Scaife Foundation_Manhattan Institute for Policy Research2005240000"/>
    <x v="2"/>
    <x v="592"/>
    <x v="143"/>
    <x v="20"/>
    <m/>
    <x v="2"/>
    <x v="0"/>
    <m/>
  </r>
  <r>
    <s v="CT2017"/>
    <s v="Sarah Scaife Foundation_Media Research Center2005350000"/>
    <x v="2"/>
    <x v="257"/>
    <x v="113"/>
    <x v="20"/>
    <m/>
    <x v="2"/>
    <x v="0"/>
    <m/>
  </r>
  <r>
    <s v="CT2017"/>
    <s v="Sarah Scaife Foundation_Mercatus Center200580000"/>
    <x v="2"/>
    <x v="762"/>
    <x v="19"/>
    <x v="20"/>
    <m/>
    <x v="0"/>
    <x v="0"/>
    <m/>
  </r>
  <r>
    <s v="CT2017"/>
    <s v="Sarah Scaife Foundation_Michigan State University2005100000"/>
    <x v="2"/>
    <x v="657"/>
    <x v="0"/>
    <x v="20"/>
    <m/>
    <x v="1"/>
    <x v="2"/>
    <m/>
  </r>
  <r>
    <s v="CT2017"/>
    <s v="Sarah Scaife Foundation_Missouri State University2005150000"/>
    <x v="2"/>
    <x v="642"/>
    <x v="23"/>
    <x v="20"/>
    <m/>
    <x v="2"/>
    <x v="0"/>
    <m/>
  </r>
  <r>
    <s v="CT2017"/>
    <s v="Sarah Scaife Foundation_Mountain States Legal Foundation200525000"/>
    <x v="2"/>
    <x v="738"/>
    <x v="6"/>
    <x v="20"/>
    <m/>
    <x v="2"/>
    <x v="0"/>
    <m/>
  </r>
  <r>
    <s v="CT2017"/>
    <s v="Sarah Scaife Foundation_Nantucket Sustainable Development Corporation200510000"/>
    <x v="2"/>
    <x v="756"/>
    <x v="10"/>
    <x v="20"/>
    <m/>
    <x v="1"/>
    <x v="1"/>
    <m/>
  </r>
  <r>
    <s v="CT2017"/>
    <s v="Sarah Scaife Foundation_National Association of Scholars2005250000"/>
    <x v="2"/>
    <x v="643"/>
    <x v="31"/>
    <x v="20"/>
    <m/>
    <x v="2"/>
    <x v="0"/>
    <m/>
  </r>
  <r>
    <s v="CT2017"/>
    <s v="Sarah Scaife Foundation_National Aviary (Pittsburgh PA)2005100000"/>
    <x v="2"/>
    <x v="767"/>
    <x v="0"/>
    <x v="20"/>
    <m/>
    <x v="1"/>
    <x v="1"/>
    <m/>
  </r>
  <r>
    <s v="CT2017"/>
    <s v="Sarah Scaife Foundation_National Center for Policy Analysis2005125000"/>
    <x v="2"/>
    <x v="644"/>
    <x v="46"/>
    <x v="20"/>
    <m/>
    <x v="2"/>
    <x v="0"/>
    <m/>
  </r>
  <r>
    <s v="CT2017"/>
    <s v="Sarah Scaife Foundation_National Institute for Public Policy2005200000"/>
    <x v="2"/>
    <x v="709"/>
    <x v="24"/>
    <x v="20"/>
    <m/>
    <x v="2"/>
    <x v="0"/>
    <m/>
  </r>
  <r>
    <s v="CT2017"/>
    <s v="Sarah Scaife Foundation_National Taxpayers Union Foundation200560000"/>
    <x v="2"/>
    <x v="679"/>
    <x v="1"/>
    <x v="20"/>
    <m/>
    <x v="2"/>
    <x v="0"/>
    <m/>
  </r>
  <r>
    <s v="CT2017"/>
    <s v="Sarah Scaife Foundation_New England Legal Foundation200560000"/>
    <x v="2"/>
    <x v="658"/>
    <x v="1"/>
    <x v="20"/>
    <m/>
    <x v="2"/>
    <x v="0"/>
    <m/>
  </r>
  <r>
    <s v="CT2017"/>
    <s v="Sarah Scaife Foundation_Pacific Research Institute for Public Policy2005200000"/>
    <x v="2"/>
    <x v="602"/>
    <x v="24"/>
    <x v="20"/>
    <m/>
    <x v="2"/>
    <x v="0"/>
    <m/>
  </r>
  <r>
    <s v="CT2017"/>
    <s v="Sarah Scaife Foundation_Paul H. Nitze School of Advanced International Studies2005187000"/>
    <x v="2"/>
    <x v="680"/>
    <x v="371"/>
    <x v="20"/>
    <m/>
    <x v="2"/>
    <x v="0"/>
    <m/>
  </r>
  <r>
    <s v="CT2017"/>
    <s v="Sarah Scaife Foundation_Philadelphia Society200515000"/>
    <x v="2"/>
    <x v="757"/>
    <x v="13"/>
    <x v="20"/>
    <m/>
    <x v="2"/>
    <x v="0"/>
    <m/>
  </r>
  <r>
    <s v="CT2017"/>
    <s v="Sarah Scaife Foundation_Phipps Conservatory and Botanical Gardens20051000000"/>
    <x v="2"/>
    <x v="411"/>
    <x v="55"/>
    <x v="20"/>
    <m/>
    <x v="1"/>
    <x v="1"/>
    <m/>
  </r>
  <r>
    <s v="CT2015"/>
    <s v="Sarah Scaife Foundation_Pittsburgh History &amp; Landmarks Foundation2005500000"/>
    <x v="2"/>
    <x v="21"/>
    <x v="45"/>
    <x v="20"/>
    <m/>
    <x v="1"/>
    <x v="1"/>
    <m/>
  </r>
  <r>
    <s v="CT2017"/>
    <s v="Sarah Scaife Foundation_Pittsburgh History &amp; Landmarks Foundation2005500000"/>
    <x v="2"/>
    <x v="21"/>
    <x v="45"/>
    <x v="20"/>
    <m/>
    <x v="1"/>
    <x v="1"/>
    <m/>
  </r>
  <r>
    <s v="CT2017"/>
    <s v="Sarah Scaife Foundation_Police Executive Research Forum (PERF)2005150000"/>
    <x v="2"/>
    <x v="768"/>
    <x v="23"/>
    <x v="20"/>
    <m/>
    <x v="1"/>
    <x v="1"/>
    <m/>
  </r>
  <r>
    <s v="CT2017"/>
    <s v="Sarah Scaife Foundation_Princeton University200575000"/>
    <x v="2"/>
    <x v="769"/>
    <x v="8"/>
    <x v="20"/>
    <m/>
    <x v="1"/>
    <x v="2"/>
    <m/>
  </r>
  <r>
    <s v="CT2017"/>
    <s v="Sarah Scaife Foundation_Saint Vincent College200535000"/>
    <x v="2"/>
    <x v="102"/>
    <x v="36"/>
    <x v="20"/>
    <m/>
    <x v="1"/>
    <x v="2"/>
    <m/>
  </r>
  <r>
    <s v="CT2017"/>
    <s v="Sarah Scaife Foundation_Salvation Army - Western Pennsylvania Division200550000"/>
    <x v="2"/>
    <x v="65"/>
    <x v="7"/>
    <x v="20"/>
    <m/>
    <x v="1"/>
    <x v="1"/>
    <m/>
  </r>
  <r>
    <s v="CT2017"/>
    <s v="Sarah Scaife Foundation_Social Philosophy and Policy Foundation2005625000"/>
    <x v="2"/>
    <x v="626"/>
    <x v="368"/>
    <x v="20"/>
    <m/>
    <x v="1"/>
    <x v="2"/>
    <m/>
  </r>
  <r>
    <s v="CT2017"/>
    <s v="Sarah Scaife Foundation_Statistical Assessment Service2005100000"/>
    <x v="2"/>
    <x v="690"/>
    <x v="0"/>
    <x v="20"/>
    <m/>
    <x v="2"/>
    <x v="0"/>
    <m/>
  </r>
  <r>
    <s v="CT2017"/>
    <s v="Sarah Scaife Foundation_Tax Foundation2005100000"/>
    <x v="2"/>
    <x v="608"/>
    <x v="0"/>
    <x v="20"/>
    <m/>
    <x v="2"/>
    <x v="0"/>
    <m/>
  </r>
  <r>
    <s v="CT2017"/>
    <s v="Sarah Scaife Foundation_The Claremont Institute2005325000"/>
    <x v="2"/>
    <x v="688"/>
    <x v="79"/>
    <x v="20"/>
    <m/>
    <x v="2"/>
    <x v="0"/>
    <m/>
  </r>
  <r>
    <s v="CT2017"/>
    <s v="Sarah Scaife Foundation_The Fletcher School of Law and Diplomacy2005300000"/>
    <x v="2"/>
    <x v="609"/>
    <x v="28"/>
    <x v="20"/>
    <m/>
    <x v="2"/>
    <x v="2"/>
    <m/>
  </r>
  <r>
    <s v="CT2017"/>
    <s v="Sarah Scaife Foundation_The Foundation Endowment200575000"/>
    <x v="2"/>
    <x v="365"/>
    <x v="8"/>
    <x v="20"/>
    <m/>
    <x v="1"/>
    <x v="2"/>
    <m/>
  </r>
  <r>
    <s v="CT2017"/>
    <s v="Sarah Scaife Foundation_The Heritage Foundation2005800000"/>
    <x v="2"/>
    <x v="212"/>
    <x v="136"/>
    <x v="20"/>
    <m/>
    <x v="0"/>
    <x v="0"/>
    <m/>
  </r>
  <r>
    <s v="CT2017"/>
    <s v="Sarah Scaife Foundation_The University of Chicago2005150000"/>
    <x v="2"/>
    <x v="610"/>
    <x v="23"/>
    <x v="20"/>
    <m/>
    <x v="1"/>
    <x v="2"/>
    <m/>
  </r>
  <r>
    <s v="CT2017"/>
    <s v="Sarah Scaife Foundation_The University of Chicago200550000"/>
    <x v="2"/>
    <x v="610"/>
    <x v="7"/>
    <x v="20"/>
    <m/>
    <x v="1"/>
    <x v="2"/>
    <m/>
  </r>
  <r>
    <s v="CT2017"/>
    <s v="Sarah Scaife Foundation_Thoreau Institute200550000"/>
    <x v="2"/>
    <x v="743"/>
    <x v="7"/>
    <x v="20"/>
    <m/>
    <x v="1"/>
    <x v="1"/>
    <m/>
  </r>
  <r>
    <s v="CT2017"/>
    <s v="Sarah Scaife Foundation_University of Kentucky2005100000"/>
    <x v="2"/>
    <x v="770"/>
    <x v="0"/>
    <x v="20"/>
    <m/>
    <x v="1"/>
    <x v="2"/>
    <m/>
  </r>
  <r>
    <s v="CT2017"/>
    <s v="Sarah Scaife Foundation_University of Virginia School of Law2005325000"/>
    <x v="2"/>
    <x v="616"/>
    <x v="79"/>
    <x v="20"/>
    <m/>
    <x v="1"/>
    <x v="2"/>
    <m/>
  </r>
  <r>
    <s v="CT2017"/>
    <s v="Sarah Scaife Foundation_UPG Foundation200525000"/>
    <x v="2"/>
    <x v="761"/>
    <x v="6"/>
    <x v="20"/>
    <m/>
    <x v="1"/>
    <x v="1"/>
    <m/>
  </r>
  <r>
    <s v="CT2017"/>
    <s v="Sarah Scaife Foundation_World Affairs Council of Pittsburgh200575000"/>
    <x v="2"/>
    <x v="37"/>
    <x v="8"/>
    <x v="20"/>
    <m/>
    <x v="1"/>
    <x v="1"/>
    <m/>
  </r>
  <r>
    <s v="CT2017"/>
    <s v="Sarah Scaife Foundation_Allegheny Institute for Public Policy2006110000"/>
    <x v="2"/>
    <x v="84"/>
    <x v="18"/>
    <x v="21"/>
    <m/>
    <x v="3"/>
    <x v="0"/>
    <m/>
  </r>
  <r>
    <s v="CT2017"/>
    <s v="Sarah Scaife Foundation_America's Future Foundation200650000"/>
    <x v="2"/>
    <x v="759"/>
    <x v="7"/>
    <x v="21"/>
    <m/>
    <x v="2"/>
    <x v="0"/>
    <m/>
  </r>
  <r>
    <s v="CT2017"/>
    <s v="Sarah Scaife Foundation_American Bar Association200665000"/>
    <x v="2"/>
    <x v="618"/>
    <x v="41"/>
    <x v="21"/>
    <m/>
    <x v="1"/>
    <x v="2"/>
    <m/>
  </r>
  <r>
    <s v="CT2017"/>
    <s v="Sarah Scaife Foundation_American Civil Rights Institute2006150000"/>
    <x v="2"/>
    <x v="700"/>
    <x v="23"/>
    <x v="21"/>
    <m/>
    <x v="2"/>
    <x v="0"/>
    <m/>
  </r>
  <r>
    <s v="CT2017"/>
    <s v="Sarah Scaife Foundation_American Council of Trustees and Alumni200650000"/>
    <x v="2"/>
    <x v="725"/>
    <x v="7"/>
    <x v="21"/>
    <m/>
    <x v="2"/>
    <x v="0"/>
    <m/>
  </r>
  <r>
    <s v="CT2017"/>
    <s v="Sarah Scaife Foundation_American Enterprise Institute for Public Policy Research2006200000"/>
    <x v="2"/>
    <x v="651"/>
    <x v="24"/>
    <x v="21"/>
    <m/>
    <x v="0"/>
    <x v="0"/>
    <m/>
  </r>
  <r>
    <s v="CT2017"/>
    <s v="Sarah Scaife Foundation_American Enterprise Institute for Public Policy Research200625000"/>
    <x v="2"/>
    <x v="651"/>
    <x v="6"/>
    <x v="21"/>
    <m/>
    <x v="0"/>
    <x v="0"/>
    <m/>
  </r>
  <r>
    <s v="CT2017"/>
    <s v="Sarah Scaife Foundation_American Enterprise Institute for Public Policy Research2006300000"/>
    <x v="2"/>
    <x v="651"/>
    <x v="28"/>
    <x v="21"/>
    <m/>
    <x v="0"/>
    <x v="0"/>
    <m/>
  </r>
  <r>
    <s v="CT2017"/>
    <s v="Sarah Scaife Foundation_American Enterprise Institute for Public Policy Research200650000"/>
    <x v="2"/>
    <x v="651"/>
    <x v="7"/>
    <x v="21"/>
    <m/>
    <x v="0"/>
    <x v="0"/>
    <m/>
  </r>
  <r>
    <s v="CT2017"/>
    <s v="Sarah Scaife Foundation_Atlantic Legal Foundation2006100000"/>
    <x v="2"/>
    <x v="653"/>
    <x v="0"/>
    <x v="21"/>
    <m/>
    <x v="2"/>
    <x v="0"/>
    <m/>
  </r>
  <r>
    <s v="CT2017"/>
    <s v="Sarah Scaife Foundation_Atlas Economic Research Foundation2006200000"/>
    <x v="2"/>
    <x v="562"/>
    <x v="24"/>
    <x v="21"/>
    <m/>
    <x v="0"/>
    <x v="0"/>
    <m/>
  </r>
  <r>
    <s v="CT2017"/>
    <s v="Sarah Scaife Foundation_Boston University200689500"/>
    <x v="2"/>
    <x v="563"/>
    <x v="340"/>
    <x v="21"/>
    <m/>
    <x v="1"/>
    <x v="2"/>
    <m/>
  </r>
  <r>
    <s v="CT2017"/>
    <s v="Sarah Scaife Foundation_California University of Pennsylvania2006125000"/>
    <x v="2"/>
    <x v="564"/>
    <x v="46"/>
    <x v="21"/>
    <m/>
    <x v="1"/>
    <x v="2"/>
    <m/>
  </r>
  <r>
    <s v="CT2017"/>
    <s v="Sarah Scaife Foundation_Capital Research Center2006250000"/>
    <x v="2"/>
    <x v="565"/>
    <x v="31"/>
    <x v="21"/>
    <m/>
    <x v="0"/>
    <x v="0"/>
    <m/>
  </r>
  <r>
    <s v="CT2017"/>
    <s v="Sarah Scaife Foundation_Carnegie Mellon University200675000"/>
    <x v="2"/>
    <x v="59"/>
    <x v="8"/>
    <x v="21"/>
    <m/>
    <x v="1"/>
    <x v="2"/>
    <m/>
  </r>
  <r>
    <s v="CT2017"/>
    <s v="Sarah Scaife Foundation_Carnegie Mellon University200675000"/>
    <x v="2"/>
    <x v="59"/>
    <x v="8"/>
    <x v="21"/>
    <m/>
    <x v="1"/>
    <x v="2"/>
    <m/>
  </r>
  <r>
    <s v="CT2017"/>
    <s v="Sarah Scaife Foundation_Cato Institute200660000"/>
    <x v="2"/>
    <x v="619"/>
    <x v="1"/>
    <x v="21"/>
    <m/>
    <x v="0"/>
    <x v="0"/>
    <m/>
  </r>
  <r>
    <s v="CT2017"/>
    <s v="Sarah Scaife Foundation_Center for Equal Opportunity200675000"/>
    <x v="2"/>
    <x v="246"/>
    <x v="8"/>
    <x v="21"/>
    <m/>
    <x v="2"/>
    <x v="0"/>
    <m/>
  </r>
  <r>
    <s v="CT2017"/>
    <s v="Sarah Scaife Foundation_Center for Immigration Studies2006150000"/>
    <x v="2"/>
    <x v="359"/>
    <x v="23"/>
    <x v="21"/>
    <m/>
    <x v="2"/>
    <x v="0"/>
    <m/>
  </r>
  <r>
    <s v="CT2017"/>
    <s v="Sarah Scaife Foundation_Center for Individual Rights2006150000"/>
    <x v="2"/>
    <x v="693"/>
    <x v="23"/>
    <x v="21"/>
    <m/>
    <x v="2"/>
    <x v="0"/>
    <m/>
  </r>
  <r>
    <s v="CT2017"/>
    <s v="Sarah Scaife Foundation_Center for Media and Public Affairs2006100000"/>
    <x v="2"/>
    <x v="674"/>
    <x v="0"/>
    <x v="21"/>
    <m/>
    <x v="2"/>
    <x v="0"/>
    <m/>
  </r>
  <r>
    <s v="CT2017"/>
    <s v="Sarah Scaife Foundation_Center for Security Policy2006350000"/>
    <x v="2"/>
    <x v="663"/>
    <x v="113"/>
    <x v="21"/>
    <m/>
    <x v="2"/>
    <x v="0"/>
    <m/>
  </r>
  <r>
    <s v="CT2017"/>
    <s v="Sarah Scaife Foundation_Center for Strategic and International Studies2006200000"/>
    <x v="2"/>
    <x v="236"/>
    <x v="24"/>
    <x v="21"/>
    <m/>
    <x v="2"/>
    <x v="0"/>
    <m/>
  </r>
  <r>
    <s v="CT2017"/>
    <s v="Sarah Scaife Foundation_Center for the Study of the Presidency and Congress2006125000"/>
    <x v="2"/>
    <x v="750"/>
    <x v="46"/>
    <x v="21"/>
    <m/>
    <x v="1"/>
    <x v="2"/>
    <m/>
  </r>
  <r>
    <s v="CT2017"/>
    <s v="Sarah Scaife Foundation_Collegiate Network2006140000"/>
    <x v="2"/>
    <x v="689"/>
    <x v="139"/>
    <x v="21"/>
    <m/>
    <x v="2"/>
    <x v="0"/>
    <m/>
  </r>
  <r>
    <s v="CT2017"/>
    <s v="Sarah Scaife Foundation_Collegiate Network200650000"/>
    <x v="2"/>
    <x v="689"/>
    <x v="7"/>
    <x v="21"/>
    <m/>
    <x v="2"/>
    <x v="0"/>
    <m/>
  </r>
  <r>
    <s v="CT2017"/>
    <s v="Sarah Scaife Foundation_Collegiate Network200660000"/>
    <x v="2"/>
    <x v="689"/>
    <x v="1"/>
    <x v="21"/>
    <m/>
    <x v="2"/>
    <x v="0"/>
    <m/>
  </r>
  <r>
    <s v="CT2017"/>
    <s v="Sarah Scaife Foundation_Commonwealth Foundation for Public Policy Alternatives2006130000"/>
    <x v="2"/>
    <x v="61"/>
    <x v="126"/>
    <x v="21"/>
    <m/>
    <x v="2"/>
    <x v="0"/>
    <m/>
  </r>
  <r>
    <s v="CT2017"/>
    <s v="Sarah Scaife Foundation_Competitive Enterprise Institute2006150000"/>
    <x v="2"/>
    <x v="569"/>
    <x v="23"/>
    <x v="21"/>
    <m/>
    <x v="0"/>
    <x v="0"/>
    <m/>
  </r>
  <r>
    <s v="CT2017"/>
    <s v="Sarah Scaife Foundation_Competitive Enterprise Institute2006200000"/>
    <x v="2"/>
    <x v="569"/>
    <x v="24"/>
    <x v="21"/>
    <m/>
    <x v="0"/>
    <x v="0"/>
    <m/>
  </r>
  <r>
    <s v="CT2017"/>
    <s v="Sarah Scaife Foundation_David Horowitz Freedom Center2006300000"/>
    <x v="2"/>
    <x v="121"/>
    <x v="28"/>
    <x v="21"/>
    <m/>
    <x v="2"/>
    <x v="0"/>
    <m/>
  </r>
  <r>
    <s v="CT2017"/>
    <s v="Sarah Scaife Foundation_Environmental Literacy Council200675000"/>
    <x v="2"/>
    <x v="733"/>
    <x v="8"/>
    <x v="21"/>
    <m/>
    <x v="2"/>
    <x v="0"/>
    <m/>
  </r>
  <r>
    <s v="CT2017"/>
    <s v="Sarah Scaife Foundation_Ethics and Public Policy Center2006175000"/>
    <x v="2"/>
    <x v="572"/>
    <x v="172"/>
    <x v="21"/>
    <m/>
    <x v="2"/>
    <x v="0"/>
    <m/>
  </r>
  <r>
    <s v="CT2017"/>
    <s v="Sarah Scaife Foundation_Federalist Society for Law and Public Policy Studies2006325000"/>
    <x v="2"/>
    <x v="574"/>
    <x v="79"/>
    <x v="21"/>
    <m/>
    <x v="2"/>
    <x v="0"/>
    <m/>
  </r>
  <r>
    <s v="CT2017"/>
    <s v="Sarah Scaife Foundation_Foreign Policy Research Institute200635000"/>
    <x v="2"/>
    <x v="636"/>
    <x v="36"/>
    <x v="21"/>
    <m/>
    <x v="2"/>
    <x v="0"/>
    <m/>
  </r>
  <r>
    <s v="CT2017"/>
    <s v="Sarah Scaife Foundation_Foundation for Cultural Review2006260000"/>
    <x v="2"/>
    <x v="576"/>
    <x v="191"/>
    <x v="21"/>
    <m/>
    <x v="1"/>
    <x v="2"/>
    <m/>
  </r>
  <r>
    <s v="CT2017"/>
    <s v="Sarah Scaife Foundation_Foundation for Defense of Democracies2006200000"/>
    <x v="2"/>
    <x v="256"/>
    <x v="24"/>
    <x v="21"/>
    <m/>
    <x v="1"/>
    <x v="2"/>
    <m/>
  </r>
  <r>
    <s v="CT2017"/>
    <s v="Sarah Scaife Foundation_Foundation for Individual Rights in Education2006125000"/>
    <x v="2"/>
    <x v="734"/>
    <x v="46"/>
    <x v="21"/>
    <m/>
    <x v="2"/>
    <x v="0"/>
    <m/>
  </r>
  <r>
    <s v="CT2017"/>
    <s v="Sarah Scaife Foundation_Foundation for Teaching Economics200625000"/>
    <x v="2"/>
    <x v="705"/>
    <x v="6"/>
    <x v="21"/>
    <m/>
    <x v="1"/>
    <x v="2"/>
    <m/>
  </r>
  <r>
    <s v="CT2017"/>
    <s v="Sarah Scaife Foundation_FreedomWorks Foundation2006200000"/>
    <x v="2"/>
    <x v="764"/>
    <x v="24"/>
    <x v="21"/>
    <m/>
    <x v="2"/>
    <x v="0"/>
    <m/>
  </r>
  <r>
    <s v="CT2017"/>
    <s v="Sarah Scaife Foundation_Galen Institute200635000"/>
    <x v="2"/>
    <x v="714"/>
    <x v="36"/>
    <x v="21"/>
    <m/>
    <x v="2"/>
    <x v="0"/>
    <m/>
  </r>
  <r>
    <s v="CT2017"/>
    <s v="Sarah Scaife Foundation_George C. Marshall Institute2006155000"/>
    <x v="2"/>
    <x v="112"/>
    <x v="264"/>
    <x v="21"/>
    <m/>
    <x v="0"/>
    <x v="0"/>
    <m/>
  </r>
  <r>
    <s v="CT2017"/>
    <s v="Sarah Scaife Foundation_George Mason University School of Law2006200000"/>
    <x v="2"/>
    <x v="654"/>
    <x v="24"/>
    <x v="21"/>
    <m/>
    <x v="0"/>
    <x v="0"/>
    <m/>
  </r>
  <r>
    <s v="CT2017"/>
    <s v="Sarah Scaife Foundation_High Frontier2006100000"/>
    <x v="2"/>
    <x v="760"/>
    <x v="0"/>
    <x v="21"/>
    <m/>
    <x v="2"/>
    <x v="0"/>
    <m/>
  </r>
  <r>
    <s v="CT2017"/>
    <s v="Sarah Scaife Foundation_Hoover Institution on War Revolution and Peace2006250000"/>
    <x v="2"/>
    <x v="583"/>
    <x v="31"/>
    <x v="21"/>
    <m/>
    <x v="2"/>
    <x v="0"/>
    <m/>
  </r>
  <r>
    <s v="CT2017"/>
    <s v="Sarah Scaife Foundation_Hudson Institute2006200000"/>
    <x v="2"/>
    <x v="677"/>
    <x v="24"/>
    <x v="21"/>
    <m/>
    <x v="2"/>
    <x v="0"/>
    <m/>
  </r>
  <r>
    <s v="CT2017"/>
    <s v="Sarah Scaife Foundation_Human Rights Foundation2006100000"/>
    <x v="2"/>
    <x v="771"/>
    <x v="0"/>
    <x v="21"/>
    <m/>
    <x v="2"/>
    <x v="0"/>
    <m/>
  </r>
  <r>
    <s v="CT2017"/>
    <s v="Sarah Scaife Foundation_Independent Women's Forum2006125000"/>
    <x v="2"/>
    <x v="697"/>
    <x v="46"/>
    <x v="21"/>
    <m/>
    <x v="2"/>
    <x v="0"/>
    <m/>
  </r>
  <r>
    <s v="CT2017"/>
    <s v="Sarah Scaife Foundation_Institute For Foreign Policy Analysis2006125000"/>
    <x v="2"/>
    <x v="31"/>
    <x v="46"/>
    <x v="21"/>
    <m/>
    <x v="2"/>
    <x v="0"/>
    <m/>
  </r>
  <r>
    <s v="CT2017"/>
    <s v="Sarah Scaife Foundation_Institute For Foreign Policy Analysis2006160000"/>
    <x v="2"/>
    <x v="31"/>
    <x v="57"/>
    <x v="21"/>
    <m/>
    <x v="2"/>
    <x v="0"/>
    <m/>
  </r>
  <r>
    <s v="CT2017"/>
    <s v="Sarah Scaife Foundation_Institute For Foreign Policy Analysis2006450000"/>
    <x v="2"/>
    <x v="31"/>
    <x v="294"/>
    <x v="21"/>
    <m/>
    <x v="2"/>
    <x v="0"/>
    <m/>
  </r>
  <r>
    <s v="CT2017"/>
    <s v="Sarah Scaife Foundation_Institute for Health Freedom2006200000"/>
    <x v="2"/>
    <x v="707"/>
    <x v="24"/>
    <x v="21"/>
    <m/>
    <x v="3"/>
    <x v="0"/>
    <m/>
  </r>
  <r>
    <s v="CT2017"/>
    <s v="Sarah Scaife Foundation_Institute for Humane Studies200650000"/>
    <x v="2"/>
    <x v="585"/>
    <x v="7"/>
    <x v="21"/>
    <m/>
    <x v="0"/>
    <x v="0"/>
    <m/>
  </r>
  <r>
    <s v="CT2017"/>
    <s v="Sarah Scaife Foundation_Institute for Justice2006100000"/>
    <x v="2"/>
    <x v="681"/>
    <x v="0"/>
    <x v="21"/>
    <m/>
    <x v="2"/>
    <x v="0"/>
    <m/>
  </r>
  <r>
    <s v="CT2017"/>
    <s v="Sarah Scaife Foundation_Institute for Research on the Economics of Taxation2006150000"/>
    <x v="2"/>
    <x v="587"/>
    <x v="23"/>
    <x v="21"/>
    <m/>
    <x v="2"/>
    <x v="0"/>
    <m/>
  </r>
  <r>
    <s v="CT2017"/>
    <s v="Sarah Scaife Foundation_Intercollegiate Studies Institute2006100000"/>
    <x v="2"/>
    <x v="54"/>
    <x v="0"/>
    <x v="21"/>
    <m/>
    <x v="2"/>
    <x v="0"/>
    <m/>
  </r>
  <r>
    <s v="CT2017"/>
    <s v="Sarah Scaife Foundation_Intercollegiate Studies Institute2006350000"/>
    <x v="2"/>
    <x v="54"/>
    <x v="113"/>
    <x v="21"/>
    <m/>
    <x v="2"/>
    <x v="0"/>
    <m/>
  </r>
  <r>
    <s v="CT2017"/>
    <s v="Sarah Scaife Foundation_Jamestown Foundation2006135000"/>
    <x v="2"/>
    <x v="640"/>
    <x v="118"/>
    <x v="21"/>
    <m/>
    <x v="2"/>
    <x v="0"/>
    <m/>
  </r>
  <r>
    <s v="CT2017"/>
    <s v="Sarah Scaife Foundation_Landmark Legal Foundation2006200000"/>
    <x v="2"/>
    <x v="85"/>
    <x v="24"/>
    <x v="21"/>
    <m/>
    <x v="2"/>
    <x v="0"/>
    <m/>
  </r>
  <r>
    <s v="CT2017"/>
    <s v="Sarah Scaife Foundation_Ligonier Valley School District20067500"/>
    <x v="2"/>
    <x v="273"/>
    <x v="21"/>
    <x v="21"/>
    <m/>
    <x v="1"/>
    <x v="1"/>
    <m/>
  </r>
  <r>
    <s v="CT2017"/>
    <s v="Sarah Scaife Foundation_Maldon Institute2006242000"/>
    <x v="2"/>
    <x v="33"/>
    <x v="361"/>
    <x v="21"/>
    <m/>
    <x v="1"/>
    <x v="0"/>
    <m/>
  </r>
  <r>
    <s v="CT2017"/>
    <s v="Sarah Scaife Foundation_Manhattan Institute for Policy Research2006200000"/>
    <x v="2"/>
    <x v="592"/>
    <x v="24"/>
    <x v="21"/>
    <m/>
    <x v="2"/>
    <x v="0"/>
    <m/>
  </r>
  <r>
    <s v="CT2017"/>
    <s v="Sarah Scaife Foundation_Manhattan Institute for Policy Research200640000"/>
    <x v="2"/>
    <x v="592"/>
    <x v="17"/>
    <x v="21"/>
    <m/>
    <x v="2"/>
    <x v="0"/>
    <m/>
  </r>
  <r>
    <s v="CT2017"/>
    <s v="Sarah Scaife Foundation_Media Research Center2006200000"/>
    <x v="2"/>
    <x v="257"/>
    <x v="24"/>
    <x v="21"/>
    <m/>
    <x v="2"/>
    <x v="0"/>
    <m/>
  </r>
  <r>
    <s v="CT2017"/>
    <s v="Sarah Scaife Foundation_Mercatus Center200680000"/>
    <x v="2"/>
    <x v="762"/>
    <x v="19"/>
    <x v="21"/>
    <m/>
    <x v="0"/>
    <x v="0"/>
    <m/>
  </r>
  <r>
    <s v="CT2017"/>
    <s v="Sarah Scaife Foundation_Missouri State University2006150000"/>
    <x v="2"/>
    <x v="642"/>
    <x v="23"/>
    <x v="21"/>
    <m/>
    <x v="2"/>
    <x v="0"/>
    <m/>
  </r>
  <r>
    <s v="CT2017"/>
    <s v="Sarah Scaife Foundation_Nantucket Sustainable Development Corporation200610000"/>
    <x v="2"/>
    <x v="756"/>
    <x v="10"/>
    <x v="21"/>
    <m/>
    <x v="1"/>
    <x v="1"/>
    <m/>
  </r>
  <r>
    <s v="CT2017"/>
    <s v="Sarah Scaife Foundation_National Association of Scholars2006250000"/>
    <x v="2"/>
    <x v="643"/>
    <x v="31"/>
    <x v="21"/>
    <m/>
    <x v="2"/>
    <x v="0"/>
    <m/>
  </r>
  <r>
    <s v="CT2017"/>
    <s v="Sarah Scaife Foundation_National Center for Policy Analysis2006125000"/>
    <x v="2"/>
    <x v="644"/>
    <x v="46"/>
    <x v="21"/>
    <m/>
    <x v="2"/>
    <x v="0"/>
    <m/>
  </r>
  <r>
    <s v="CT2017"/>
    <s v="Sarah Scaife Foundation_National Institute for Public Policy2006200000"/>
    <x v="2"/>
    <x v="709"/>
    <x v="24"/>
    <x v="21"/>
    <m/>
    <x v="2"/>
    <x v="0"/>
    <m/>
  </r>
  <r>
    <s v="CT2017"/>
    <s v="Sarah Scaife Foundation_National Taxpayers Union Foundation200675000"/>
    <x v="2"/>
    <x v="679"/>
    <x v="8"/>
    <x v="21"/>
    <m/>
    <x v="2"/>
    <x v="0"/>
    <m/>
  </r>
  <r>
    <s v="CT2017"/>
    <s v="Sarah Scaife Foundation_New England Legal Foundation200660000"/>
    <x v="2"/>
    <x v="658"/>
    <x v="1"/>
    <x v="21"/>
    <m/>
    <x v="2"/>
    <x v="0"/>
    <m/>
  </r>
  <r>
    <s v="CT2017"/>
    <s v="Sarah Scaife Foundation_NumbersUSA200650000"/>
    <x v="2"/>
    <x v="371"/>
    <x v="7"/>
    <x v="21"/>
    <m/>
    <x v="2"/>
    <x v="0"/>
    <m/>
  </r>
  <r>
    <s v="CT2017"/>
    <s v="Sarah Scaife Foundation_Pacific Research Institute for Public Policy2006200000"/>
    <x v="2"/>
    <x v="602"/>
    <x v="24"/>
    <x v="21"/>
    <m/>
    <x v="2"/>
    <x v="0"/>
    <m/>
  </r>
  <r>
    <s v="CT2017"/>
    <s v="Sarah Scaife Foundation_Paul H. Nitze School of Advanced International Studies2006187000"/>
    <x v="2"/>
    <x v="680"/>
    <x v="371"/>
    <x v="21"/>
    <m/>
    <x v="2"/>
    <x v="0"/>
    <m/>
  </r>
  <r>
    <s v="CT2017"/>
    <s v="Sarah Scaife Foundation_Philadelphia Society200630000"/>
    <x v="2"/>
    <x v="757"/>
    <x v="16"/>
    <x v="21"/>
    <m/>
    <x v="2"/>
    <x v="0"/>
    <m/>
  </r>
  <r>
    <s v="CT2017"/>
    <s v="Sarah Scaife Foundation_Philanthropy Roundtable200610000"/>
    <x v="2"/>
    <x v="80"/>
    <x v="10"/>
    <x v="21"/>
    <m/>
    <x v="2"/>
    <x v="0"/>
    <m/>
  </r>
  <r>
    <s v="CT2017"/>
    <s v="Sarah Scaife Foundation_Phipps Conservatory and Botanical Gardens20061000000"/>
    <x v="2"/>
    <x v="411"/>
    <x v="55"/>
    <x v="21"/>
    <m/>
    <x v="1"/>
    <x v="1"/>
    <m/>
  </r>
  <r>
    <s v="CT2017"/>
    <s v="Sarah Scaife Foundation_Phipps Conservatory and Botanical Gardens2006112000"/>
    <x v="2"/>
    <x v="411"/>
    <x v="373"/>
    <x v="21"/>
    <m/>
    <x v="1"/>
    <x v="1"/>
    <m/>
  </r>
  <r>
    <s v="CT2017"/>
    <s v="Sarah Scaife Foundation_Point Park University2006150000"/>
    <x v="2"/>
    <x v="150"/>
    <x v="23"/>
    <x v="21"/>
    <m/>
    <x v="1"/>
    <x v="2"/>
    <m/>
  </r>
  <r>
    <s v="CT2017"/>
    <s v="Sarah Scaife Foundation_Princeton University200675000"/>
    <x v="2"/>
    <x v="769"/>
    <x v="8"/>
    <x v="21"/>
    <m/>
    <x v="1"/>
    <x v="2"/>
    <m/>
  </r>
  <r>
    <s v="CT2017"/>
    <s v="Sarah Scaife Foundation_Reason Foundation2006125000"/>
    <x v="2"/>
    <x v="604"/>
    <x v="46"/>
    <x v="21"/>
    <m/>
    <x v="0"/>
    <x v="0"/>
    <m/>
  </r>
  <r>
    <s v="CT2017"/>
    <s v="Sarah Scaife Foundation_Saint Vincent College200635000"/>
    <x v="2"/>
    <x v="102"/>
    <x v="36"/>
    <x v="21"/>
    <m/>
    <x v="1"/>
    <x v="2"/>
    <m/>
  </r>
  <r>
    <s v="CT2017"/>
    <s v="Sarah Scaife Foundation_Seton Hill University2006100000"/>
    <x v="2"/>
    <x v="229"/>
    <x v="0"/>
    <x v="21"/>
    <m/>
    <x v="1"/>
    <x v="2"/>
    <m/>
  </r>
  <r>
    <s v="CT2017"/>
    <s v="Sarah Scaife Foundation_Smith College200680000"/>
    <x v="2"/>
    <x v="607"/>
    <x v="19"/>
    <x v="21"/>
    <m/>
    <x v="1"/>
    <x v="2"/>
    <m/>
  </r>
  <r>
    <s v="CT2017"/>
    <s v="Sarah Scaife Foundation_Social Philosophy and Policy Foundation2006625000"/>
    <x v="2"/>
    <x v="626"/>
    <x v="368"/>
    <x v="21"/>
    <m/>
    <x v="1"/>
    <x v="2"/>
    <m/>
  </r>
  <r>
    <s v="CT2017"/>
    <s v="Sarah Scaife Foundation_Southeastern Legal Foundation200675000"/>
    <x v="2"/>
    <x v="647"/>
    <x v="8"/>
    <x v="21"/>
    <m/>
    <x v="2"/>
    <x v="0"/>
    <m/>
  </r>
  <r>
    <s v="CT2017"/>
    <s v="Sarah Scaife Foundation_Statistical Assessment Service2006100000"/>
    <x v="2"/>
    <x v="690"/>
    <x v="0"/>
    <x v="21"/>
    <m/>
    <x v="2"/>
    <x v="0"/>
    <m/>
  </r>
  <r>
    <s v="CT2017"/>
    <s v="Sarah Scaife Foundation_Tax Foundation2006100000"/>
    <x v="2"/>
    <x v="608"/>
    <x v="0"/>
    <x v="21"/>
    <m/>
    <x v="2"/>
    <x v="0"/>
    <m/>
  </r>
  <r>
    <s v="CT2017"/>
    <s v="Sarah Scaife Foundation_The Claremont Institute2006400000"/>
    <x v="2"/>
    <x v="688"/>
    <x v="65"/>
    <x v="21"/>
    <m/>
    <x v="2"/>
    <x v="0"/>
    <m/>
  </r>
  <r>
    <s v="CT2017"/>
    <s v="Sarah Scaife Foundation_The Fletcher School of Law and Diplomacy2006150000"/>
    <x v="2"/>
    <x v="609"/>
    <x v="23"/>
    <x v="21"/>
    <m/>
    <x v="2"/>
    <x v="2"/>
    <m/>
  </r>
  <r>
    <s v="CT2017"/>
    <s v="Sarah Scaife Foundation_The Foundation Endowment200675000"/>
    <x v="2"/>
    <x v="365"/>
    <x v="8"/>
    <x v="21"/>
    <m/>
    <x v="1"/>
    <x v="2"/>
    <m/>
  </r>
  <r>
    <s v="CT2017"/>
    <s v="Sarah Scaife Foundation_The Freedom Foundation200650000"/>
    <x v="2"/>
    <x v="711"/>
    <x v="7"/>
    <x v="21"/>
    <m/>
    <x v="2"/>
    <x v="0"/>
    <m/>
  </r>
  <r>
    <s v="CT2017"/>
    <s v="Sarah Scaife Foundation_The Heritage Foundation2006800000"/>
    <x v="2"/>
    <x v="212"/>
    <x v="136"/>
    <x v="21"/>
    <m/>
    <x v="0"/>
    <x v="0"/>
    <m/>
  </r>
  <r>
    <s v="CT2017"/>
    <s v="Sarah Scaife Foundation_The University of Chicago200650000"/>
    <x v="2"/>
    <x v="610"/>
    <x v="7"/>
    <x v="21"/>
    <m/>
    <x v="1"/>
    <x v="2"/>
    <m/>
  </r>
  <r>
    <s v="CT2017"/>
    <s v="Sarah Scaife Foundation_The University of Chicago200675000"/>
    <x v="2"/>
    <x v="610"/>
    <x v="8"/>
    <x v="21"/>
    <m/>
    <x v="1"/>
    <x v="2"/>
    <m/>
  </r>
  <r>
    <s v="CT2017"/>
    <s v="Sarah Scaife Foundation_University of Kentucky2006100000"/>
    <x v="2"/>
    <x v="770"/>
    <x v="0"/>
    <x v="21"/>
    <m/>
    <x v="1"/>
    <x v="2"/>
    <m/>
  </r>
  <r>
    <s v="CT2017"/>
    <s v="Sarah Scaife Foundation_University of Virginia School of Law2006350000"/>
    <x v="2"/>
    <x v="616"/>
    <x v="113"/>
    <x v="21"/>
    <m/>
    <x v="1"/>
    <x v="2"/>
    <m/>
  </r>
  <r>
    <s v="CT2017"/>
    <s v="Sarah Scaife Foundation_Victims of Communism Memorial Foundation200625000"/>
    <x v="2"/>
    <x v="772"/>
    <x v="6"/>
    <x v="21"/>
    <m/>
    <x v="2"/>
    <x v="2"/>
    <m/>
  </r>
  <r>
    <s v="CT2017"/>
    <s v="Sarah Scaife Foundation_World Affairs Council of Pittsburgh200675000"/>
    <x v="2"/>
    <x v="37"/>
    <x v="8"/>
    <x v="21"/>
    <m/>
    <x v="1"/>
    <x v="1"/>
    <m/>
  </r>
  <r>
    <s v="CT2017"/>
    <s v="Sarah Scaife Foundation_Acton Institute for the Study of Religion and Liberty200750000"/>
    <x v="2"/>
    <x v="280"/>
    <x v="7"/>
    <x v="22"/>
    <m/>
    <x v="2"/>
    <x v="0"/>
    <m/>
  </r>
  <r>
    <s v="CT2017"/>
    <s v="Sarah Scaife Foundation_Allegheny Institute for Public Policy2007125000"/>
    <x v="2"/>
    <x v="84"/>
    <x v="46"/>
    <x v="22"/>
    <m/>
    <x v="3"/>
    <x v="0"/>
    <m/>
  </r>
  <r>
    <s v="CT2017"/>
    <s v="Sarah Scaife Foundation_America's Future Foundation200750000"/>
    <x v="2"/>
    <x v="759"/>
    <x v="7"/>
    <x v="22"/>
    <m/>
    <x v="2"/>
    <x v="0"/>
    <m/>
  </r>
  <r>
    <s v="CT2017"/>
    <s v="Sarah Scaife Foundation_America's Survival200760000"/>
    <x v="2"/>
    <x v="235"/>
    <x v="1"/>
    <x v="22"/>
    <m/>
    <x v="2"/>
    <x v="0"/>
    <m/>
  </r>
  <r>
    <s v="CT2017"/>
    <s v="Sarah Scaife Foundation_American Academy for Liberal Education200750000"/>
    <x v="2"/>
    <x v="683"/>
    <x v="7"/>
    <x v="22"/>
    <m/>
    <x v="1"/>
    <x v="1"/>
    <m/>
  </r>
  <r>
    <s v="CT2017"/>
    <s v="Sarah Scaife Foundation_American Bar Association2007130000"/>
    <x v="2"/>
    <x v="618"/>
    <x v="126"/>
    <x v="22"/>
    <m/>
    <x v="1"/>
    <x v="2"/>
    <m/>
  </r>
  <r>
    <s v="CT2017"/>
    <s v="Sarah Scaife Foundation_American Civil Rights Institute2007200000"/>
    <x v="2"/>
    <x v="700"/>
    <x v="24"/>
    <x v="22"/>
    <m/>
    <x v="2"/>
    <x v="0"/>
    <m/>
  </r>
  <r>
    <s v="CT2017"/>
    <s v="Sarah Scaife Foundation_American Council of Trustees and Alumni200750000"/>
    <x v="2"/>
    <x v="725"/>
    <x v="7"/>
    <x v="22"/>
    <m/>
    <x v="2"/>
    <x v="0"/>
    <m/>
  </r>
  <r>
    <s v="CT2017"/>
    <s v="Sarah Scaife Foundation_American Enterprise Institute for Public Policy Research2007200000"/>
    <x v="2"/>
    <x v="651"/>
    <x v="24"/>
    <x v="22"/>
    <m/>
    <x v="0"/>
    <x v="0"/>
    <m/>
  </r>
  <r>
    <s v="CT2017"/>
    <s v="Sarah Scaife Foundation_American Enterprise Institute for Public Policy Research2007200000"/>
    <x v="2"/>
    <x v="651"/>
    <x v="24"/>
    <x v="22"/>
    <m/>
    <x v="0"/>
    <x v="0"/>
    <m/>
  </r>
  <r>
    <s v="CT2017"/>
    <s v="Sarah Scaife Foundation_American Enterprise Institute for Public Policy Research200725000"/>
    <x v="2"/>
    <x v="651"/>
    <x v="6"/>
    <x v="22"/>
    <m/>
    <x v="0"/>
    <x v="0"/>
    <m/>
  </r>
  <r>
    <s v="CT2017"/>
    <s v="Sarah Scaife Foundation_American Foreign Policy Council2007150000"/>
    <x v="2"/>
    <x v="701"/>
    <x v="23"/>
    <x v="22"/>
    <m/>
    <x v="2"/>
    <x v="0"/>
    <m/>
  </r>
  <r>
    <s v="CT2017"/>
    <s v="Sarah Scaife Foundation_Atlantic Legal Foundation2007100000"/>
    <x v="2"/>
    <x v="653"/>
    <x v="0"/>
    <x v="22"/>
    <m/>
    <x v="2"/>
    <x v="0"/>
    <m/>
  </r>
  <r>
    <s v="CT2017"/>
    <s v="Sarah Scaife Foundation_Atlas Economic Research Foundation2007100000"/>
    <x v="2"/>
    <x v="562"/>
    <x v="0"/>
    <x v="22"/>
    <m/>
    <x v="0"/>
    <x v="0"/>
    <m/>
  </r>
  <r>
    <s v="CT2017"/>
    <s v="Sarah Scaife Foundation_Boston University200744500"/>
    <x v="2"/>
    <x v="563"/>
    <x v="357"/>
    <x v="22"/>
    <m/>
    <x v="1"/>
    <x v="2"/>
    <m/>
  </r>
  <r>
    <s v="CT2017"/>
    <s v="Sarah Scaife Foundation_California University of Pennsylvania2007125000"/>
    <x v="2"/>
    <x v="564"/>
    <x v="46"/>
    <x v="22"/>
    <m/>
    <x v="1"/>
    <x v="2"/>
    <m/>
  </r>
  <r>
    <s v="CT2017"/>
    <s v="Sarah Scaife Foundation_Capital Research Center2007250000"/>
    <x v="2"/>
    <x v="565"/>
    <x v="31"/>
    <x v="22"/>
    <m/>
    <x v="0"/>
    <x v="0"/>
    <m/>
  </r>
  <r>
    <s v="CT2017"/>
    <s v="Sarah Scaife Foundation_Carnegie Mellon University2007150000"/>
    <x v="2"/>
    <x v="59"/>
    <x v="23"/>
    <x v="22"/>
    <m/>
    <x v="1"/>
    <x v="2"/>
    <m/>
  </r>
  <r>
    <s v="CT2017"/>
    <s v="Sarah Scaife Foundation_Carnegie Mellon University200775000"/>
    <x v="2"/>
    <x v="59"/>
    <x v="8"/>
    <x v="22"/>
    <m/>
    <x v="1"/>
    <x v="2"/>
    <m/>
  </r>
  <r>
    <s v="CT2017"/>
    <s v="Sarah Scaife Foundation_Center for Equal Opportunity200775000"/>
    <x v="2"/>
    <x v="246"/>
    <x v="8"/>
    <x v="22"/>
    <m/>
    <x v="2"/>
    <x v="0"/>
    <m/>
  </r>
  <r>
    <s v="CT2017"/>
    <s v="Sarah Scaife Foundation_Center for Immigration Studies2007150000"/>
    <x v="2"/>
    <x v="359"/>
    <x v="23"/>
    <x v="22"/>
    <m/>
    <x v="2"/>
    <x v="0"/>
    <m/>
  </r>
  <r>
    <s v="CT2017"/>
    <s v="Sarah Scaife Foundation_Center for Individual Rights2007150000"/>
    <x v="2"/>
    <x v="693"/>
    <x v="23"/>
    <x v="22"/>
    <m/>
    <x v="2"/>
    <x v="0"/>
    <m/>
  </r>
  <r>
    <s v="CT2017"/>
    <s v="Sarah Scaife Foundation_Center for Security Policy2007300000"/>
    <x v="2"/>
    <x v="663"/>
    <x v="28"/>
    <x v="22"/>
    <m/>
    <x v="2"/>
    <x v="0"/>
    <m/>
  </r>
  <r>
    <s v="CT2017"/>
    <s v="Sarah Scaife Foundation_Center for Strategic and International Studies2007385000"/>
    <x v="2"/>
    <x v="236"/>
    <x v="374"/>
    <x v="22"/>
    <m/>
    <x v="2"/>
    <x v="0"/>
    <m/>
  </r>
  <r>
    <s v="CT2017"/>
    <s v="Sarah Scaife Foundation_Center for the Study of the Presidency and Congress2007150000"/>
    <x v="2"/>
    <x v="750"/>
    <x v="23"/>
    <x v="22"/>
    <m/>
    <x v="1"/>
    <x v="2"/>
    <m/>
  </r>
  <r>
    <s v="CT2017"/>
    <s v="Sarah Scaife Foundation_Collegiate Network2007100000"/>
    <x v="2"/>
    <x v="689"/>
    <x v="0"/>
    <x v="22"/>
    <m/>
    <x v="2"/>
    <x v="0"/>
    <m/>
  </r>
  <r>
    <s v="CT2017"/>
    <s v="Sarah Scaife Foundation_Collegiate Network2007140000"/>
    <x v="2"/>
    <x v="689"/>
    <x v="139"/>
    <x v="22"/>
    <m/>
    <x v="2"/>
    <x v="0"/>
    <m/>
  </r>
  <r>
    <s v="CT2017"/>
    <s v="Sarah Scaife Foundation_Collegiate Network200750000"/>
    <x v="2"/>
    <x v="689"/>
    <x v="7"/>
    <x v="22"/>
    <m/>
    <x v="2"/>
    <x v="0"/>
    <m/>
  </r>
  <r>
    <s v="CT2017"/>
    <s v="Sarah Scaife Foundation_Committee for a Constructive Tomorrow2007100000"/>
    <x v="2"/>
    <x v="694"/>
    <x v="0"/>
    <x v="22"/>
    <m/>
    <x v="0"/>
    <x v="0"/>
    <m/>
  </r>
  <r>
    <s v="CT2017"/>
    <s v="Sarah Scaife Foundation_Commonwealth Foundation for Public Policy Alternatives2007140000"/>
    <x v="2"/>
    <x v="61"/>
    <x v="139"/>
    <x v="22"/>
    <m/>
    <x v="2"/>
    <x v="0"/>
    <m/>
  </r>
  <r>
    <s v="CT2017"/>
    <s v="Sarah Scaife Foundation_Competitive Enterprise Institute2007200000"/>
    <x v="2"/>
    <x v="569"/>
    <x v="24"/>
    <x v="22"/>
    <m/>
    <x v="0"/>
    <x v="0"/>
    <m/>
  </r>
  <r>
    <s v="CT2017"/>
    <s v="Sarah Scaife Foundation_Competitive Enterprise Institute200775000"/>
    <x v="2"/>
    <x v="569"/>
    <x v="8"/>
    <x v="22"/>
    <m/>
    <x v="0"/>
    <x v="0"/>
    <m/>
  </r>
  <r>
    <s v="CT2017"/>
    <s v="Sarah Scaife Foundation_David Horowitz Freedom Center2007300000"/>
    <x v="2"/>
    <x v="121"/>
    <x v="28"/>
    <x v="22"/>
    <m/>
    <x v="2"/>
    <x v="0"/>
    <m/>
  </r>
  <r>
    <s v="CT2017"/>
    <s v="Sarah Scaife Foundation_Environmental Literacy Council200775000"/>
    <x v="2"/>
    <x v="733"/>
    <x v="8"/>
    <x v="22"/>
    <m/>
    <x v="2"/>
    <x v="0"/>
    <m/>
  </r>
  <r>
    <s v="CT2017"/>
    <s v="Sarah Scaife Foundation_Ethics and Public Policy Center2007175000"/>
    <x v="2"/>
    <x v="572"/>
    <x v="172"/>
    <x v="22"/>
    <m/>
    <x v="2"/>
    <x v="0"/>
    <m/>
  </r>
  <r>
    <s v="CT2017"/>
    <s v="Sarah Scaife Foundation_Federalist Society for Law and Public Policy Studies2007200000"/>
    <x v="2"/>
    <x v="574"/>
    <x v="24"/>
    <x v="22"/>
    <m/>
    <x v="2"/>
    <x v="0"/>
    <m/>
  </r>
  <r>
    <s v="CT2017"/>
    <s v="Sarah Scaife Foundation_Federation for American Immigration Reform200750000"/>
    <x v="2"/>
    <x v="362"/>
    <x v="7"/>
    <x v="22"/>
    <m/>
    <x v="2"/>
    <x v="0"/>
    <m/>
  </r>
  <r>
    <s v="CT2017"/>
    <s v="Sarah Scaife Foundation_Foreign Policy Research Institute200735000"/>
    <x v="2"/>
    <x v="636"/>
    <x v="36"/>
    <x v="22"/>
    <m/>
    <x v="2"/>
    <x v="0"/>
    <m/>
  </r>
  <r>
    <s v="CT2017"/>
    <s v="Sarah Scaife Foundation_Foundation for Cultural Review2007260000"/>
    <x v="2"/>
    <x v="576"/>
    <x v="191"/>
    <x v="22"/>
    <m/>
    <x v="1"/>
    <x v="2"/>
    <m/>
  </r>
  <r>
    <s v="CT2017"/>
    <s v="Sarah Scaife Foundation_Foundation for Defense of Democracies2007250000"/>
    <x v="2"/>
    <x v="256"/>
    <x v="31"/>
    <x v="22"/>
    <m/>
    <x v="1"/>
    <x v="2"/>
    <m/>
  </r>
  <r>
    <s v="CT2017"/>
    <s v="Sarah Scaife Foundation_Foundation for Individual Rights in Education2007125000"/>
    <x v="2"/>
    <x v="734"/>
    <x v="46"/>
    <x v="22"/>
    <m/>
    <x v="2"/>
    <x v="0"/>
    <m/>
  </r>
  <r>
    <s v="CT2015"/>
    <s v="Sarah Scaife Foundation_Foundation for Research on Economics &amp; the Environment200750000"/>
    <x v="2"/>
    <x v="638"/>
    <x v="7"/>
    <x v="22"/>
    <m/>
    <x v="2"/>
    <x v="0"/>
    <m/>
  </r>
  <r>
    <s v="CT2017"/>
    <s v="Sarah Scaife Foundation_Foundation for Research on Economics &amp; the Environment200750000"/>
    <x v="2"/>
    <x v="638"/>
    <x v="7"/>
    <x v="22"/>
    <m/>
    <x v="2"/>
    <x v="0"/>
    <m/>
  </r>
  <r>
    <s v="CT2017"/>
    <s v="Sarah Scaife Foundation_Foundation for Teaching Economics200730000"/>
    <x v="2"/>
    <x v="705"/>
    <x v="16"/>
    <x v="22"/>
    <m/>
    <x v="1"/>
    <x v="2"/>
    <m/>
  </r>
  <r>
    <s v="CT2017"/>
    <s v="Sarah Scaife Foundation_Free Congress Research and Education Foundation2007250000"/>
    <x v="2"/>
    <x v="47"/>
    <x v="31"/>
    <x v="22"/>
    <m/>
    <x v="2"/>
    <x v="0"/>
    <m/>
  </r>
  <r>
    <s v="CT2017"/>
    <s v="Sarah Scaife Foundation_FreedomWorks Foundation2007200000"/>
    <x v="2"/>
    <x v="764"/>
    <x v="24"/>
    <x v="22"/>
    <m/>
    <x v="2"/>
    <x v="0"/>
    <m/>
  </r>
  <r>
    <s v="CT2017"/>
    <s v="Sarah Scaife Foundation_Galen Institute200750000"/>
    <x v="2"/>
    <x v="714"/>
    <x v="7"/>
    <x v="22"/>
    <m/>
    <x v="2"/>
    <x v="0"/>
    <m/>
  </r>
  <r>
    <s v="CT2017"/>
    <s v="Sarah Scaife Foundation_George C. Marshall Institute2007155000"/>
    <x v="2"/>
    <x v="112"/>
    <x v="264"/>
    <x v="22"/>
    <m/>
    <x v="0"/>
    <x v="0"/>
    <m/>
  </r>
  <r>
    <s v="CT2017"/>
    <s v="Sarah Scaife Foundation_George Mason University School of Law2007200000"/>
    <x v="2"/>
    <x v="654"/>
    <x v="24"/>
    <x v="22"/>
    <m/>
    <x v="0"/>
    <x v="0"/>
    <m/>
  </r>
  <r>
    <s v="CT2017"/>
    <s v="Sarah Scaife Foundation_High Frontier2007115000"/>
    <x v="2"/>
    <x v="760"/>
    <x v="300"/>
    <x v="22"/>
    <m/>
    <x v="2"/>
    <x v="0"/>
    <m/>
  </r>
  <r>
    <s v="CT2017"/>
    <s v="Sarah Scaife Foundation_Hoover Institution on War Revolution and Peace2007200000"/>
    <x v="2"/>
    <x v="583"/>
    <x v="24"/>
    <x v="22"/>
    <m/>
    <x v="2"/>
    <x v="0"/>
    <m/>
  </r>
  <r>
    <s v="CT2017"/>
    <s v="Sarah Scaife Foundation_Hoover Institution on War Revolution and Peace2007425000"/>
    <x v="2"/>
    <x v="583"/>
    <x v="366"/>
    <x v="22"/>
    <m/>
    <x v="2"/>
    <x v="0"/>
    <m/>
  </r>
  <r>
    <s v="CT2017"/>
    <s v="Sarah Scaife Foundation_Hudson Institute2007140000"/>
    <x v="2"/>
    <x v="677"/>
    <x v="139"/>
    <x v="22"/>
    <m/>
    <x v="2"/>
    <x v="0"/>
    <m/>
  </r>
  <r>
    <s v="CT2017"/>
    <s v="Sarah Scaife Foundation_Hudson Institute2007150000"/>
    <x v="2"/>
    <x v="677"/>
    <x v="23"/>
    <x v="22"/>
    <m/>
    <x v="2"/>
    <x v="0"/>
    <m/>
  </r>
  <r>
    <s v="CT2017"/>
    <s v="Sarah Scaife Foundation_Hudson Institute200750000"/>
    <x v="2"/>
    <x v="677"/>
    <x v="7"/>
    <x v="22"/>
    <m/>
    <x v="2"/>
    <x v="0"/>
    <m/>
  </r>
  <r>
    <s v="CT2017"/>
    <s v="Sarah Scaife Foundation_Human Rights Foundation2007100000"/>
    <x v="2"/>
    <x v="771"/>
    <x v="0"/>
    <x v="22"/>
    <m/>
    <x v="2"/>
    <x v="0"/>
    <m/>
  </r>
  <r>
    <s v="CT2017"/>
    <s v="Sarah Scaife Foundation_Independent Women's Forum2007100000"/>
    <x v="2"/>
    <x v="697"/>
    <x v="0"/>
    <x v="22"/>
    <m/>
    <x v="2"/>
    <x v="0"/>
    <m/>
  </r>
  <r>
    <s v="CT2017"/>
    <s v="Sarah Scaife Foundation_Institute For Foreign Policy Analysis2007160000"/>
    <x v="2"/>
    <x v="31"/>
    <x v="57"/>
    <x v="22"/>
    <m/>
    <x v="2"/>
    <x v="0"/>
    <m/>
  </r>
  <r>
    <s v="CT2017"/>
    <s v="Sarah Scaife Foundation_Institute For Foreign Policy Analysis2007475000"/>
    <x v="2"/>
    <x v="31"/>
    <x v="375"/>
    <x v="22"/>
    <m/>
    <x v="2"/>
    <x v="0"/>
    <m/>
  </r>
  <r>
    <s v="CT2017"/>
    <s v="Sarah Scaife Foundation_Institute For Foreign Policy Analysis200775000"/>
    <x v="2"/>
    <x v="31"/>
    <x v="8"/>
    <x v="22"/>
    <m/>
    <x v="2"/>
    <x v="0"/>
    <m/>
  </r>
  <r>
    <s v="CT2017"/>
    <s v="Sarah Scaife Foundation_Institute for Health Freedom2007200000"/>
    <x v="2"/>
    <x v="707"/>
    <x v="24"/>
    <x v="22"/>
    <m/>
    <x v="3"/>
    <x v="0"/>
    <m/>
  </r>
  <r>
    <s v="CT2017"/>
    <s v="Sarah Scaife Foundation_Institute for Humane Studies200750000"/>
    <x v="2"/>
    <x v="585"/>
    <x v="7"/>
    <x v="22"/>
    <m/>
    <x v="0"/>
    <x v="0"/>
    <m/>
  </r>
  <r>
    <s v="CT2017"/>
    <s v="Sarah Scaife Foundation_Institute for Justice2007115000"/>
    <x v="2"/>
    <x v="681"/>
    <x v="300"/>
    <x v="22"/>
    <m/>
    <x v="2"/>
    <x v="0"/>
    <m/>
  </r>
  <r>
    <s v="CT2017"/>
    <s v="Sarah Scaife Foundation_Institute for Research on the Economics of Taxation2007150000"/>
    <x v="2"/>
    <x v="587"/>
    <x v="23"/>
    <x v="22"/>
    <m/>
    <x v="2"/>
    <x v="0"/>
    <m/>
  </r>
  <r>
    <s v="CT2017"/>
    <s v="Sarah Scaife Foundation_Institute of the North2007160000"/>
    <x v="2"/>
    <x v="716"/>
    <x v="57"/>
    <x v="22"/>
    <m/>
    <x v="1"/>
    <x v="0"/>
    <m/>
  </r>
  <r>
    <s v="CT2017"/>
    <s v="Sarah Scaife Foundation_Institute on Religion and Public Life2007100000"/>
    <x v="2"/>
    <x v="667"/>
    <x v="0"/>
    <x v="22"/>
    <m/>
    <x v="2"/>
    <x v="0"/>
    <m/>
  </r>
  <r>
    <s v="CT2017"/>
    <s v="Sarah Scaife Foundation_Intercollegiate Studies Institute2007100000"/>
    <x v="2"/>
    <x v="54"/>
    <x v="0"/>
    <x v="22"/>
    <m/>
    <x v="2"/>
    <x v="0"/>
    <m/>
  </r>
  <r>
    <s v="CT2017"/>
    <s v="Sarah Scaife Foundation_Intercollegiate Studies Institute2007175000"/>
    <x v="2"/>
    <x v="54"/>
    <x v="172"/>
    <x v="22"/>
    <m/>
    <x v="2"/>
    <x v="0"/>
    <m/>
  </r>
  <r>
    <s v="CT2017"/>
    <s v="Sarah Scaife Foundation_International Policy Network US200750000"/>
    <x v="2"/>
    <x v="766"/>
    <x v="7"/>
    <x v="22"/>
    <m/>
    <x v="2"/>
    <x v="0"/>
    <m/>
  </r>
  <r>
    <s v="CT2017"/>
    <s v="Sarah Scaife Foundation_Jamestown Foundation200775000"/>
    <x v="2"/>
    <x v="640"/>
    <x v="8"/>
    <x v="22"/>
    <m/>
    <x v="2"/>
    <x v="0"/>
    <m/>
  </r>
  <r>
    <s v="CT2017"/>
    <s v="Sarah Scaife Foundation_Judicial Watch2007125000"/>
    <x v="2"/>
    <x v="249"/>
    <x v="46"/>
    <x v="22"/>
    <m/>
    <x v="2"/>
    <x v="0"/>
    <m/>
  </r>
  <r>
    <s v="CT2017"/>
    <s v="Sarah Scaife Foundation_Landmark Legal Foundation2007325000"/>
    <x v="2"/>
    <x v="85"/>
    <x v="79"/>
    <x v="22"/>
    <m/>
    <x v="2"/>
    <x v="0"/>
    <m/>
  </r>
  <r>
    <s v="CT2017"/>
    <s v="Sarah Scaife Foundation_Latrobe Area Hospital Charitable Foundation2007150000"/>
    <x v="2"/>
    <x v="335"/>
    <x v="23"/>
    <x v="22"/>
    <m/>
    <x v="1"/>
    <x v="1"/>
    <m/>
  </r>
  <r>
    <s v="CT2017"/>
    <s v="Sarah Scaife Foundation_Ligonier Valley School District20077500"/>
    <x v="2"/>
    <x v="273"/>
    <x v="21"/>
    <x v="22"/>
    <m/>
    <x v="1"/>
    <x v="1"/>
    <m/>
  </r>
  <r>
    <s v="CT2017"/>
    <s v="Sarah Scaife Foundation_Maldon Institute2007484000"/>
    <x v="2"/>
    <x v="33"/>
    <x v="376"/>
    <x v="22"/>
    <m/>
    <x v="1"/>
    <x v="0"/>
    <m/>
  </r>
  <r>
    <s v="CT2017"/>
    <s v="Sarah Scaife Foundation_Manhattan Institute for Policy Research2007200000"/>
    <x v="2"/>
    <x v="592"/>
    <x v="24"/>
    <x v="22"/>
    <m/>
    <x v="2"/>
    <x v="0"/>
    <m/>
  </r>
  <r>
    <s v="CT2017"/>
    <s v="Sarah Scaife Foundation_Manhattan Institute for Policy Research200740000"/>
    <x v="2"/>
    <x v="592"/>
    <x v="17"/>
    <x v="22"/>
    <m/>
    <x v="2"/>
    <x v="0"/>
    <m/>
  </r>
  <r>
    <s v="CT2017"/>
    <s v="Sarah Scaife Foundation_Media Research Center2007325000"/>
    <x v="2"/>
    <x v="257"/>
    <x v="79"/>
    <x v="22"/>
    <m/>
    <x v="2"/>
    <x v="0"/>
    <m/>
  </r>
  <r>
    <s v="CT2017"/>
    <s v="Sarah Scaife Foundation_Mercatus Center200780000"/>
    <x v="2"/>
    <x v="762"/>
    <x v="19"/>
    <x v="22"/>
    <m/>
    <x v="0"/>
    <x v="0"/>
    <m/>
  </r>
  <r>
    <s v="CT2017"/>
    <s v="Sarah Scaife Foundation_Michigan State University2007100000"/>
    <x v="2"/>
    <x v="657"/>
    <x v="0"/>
    <x v="22"/>
    <m/>
    <x v="1"/>
    <x v="2"/>
    <m/>
  </r>
  <r>
    <s v="CT2017"/>
    <s v="Sarah Scaife Foundation_Missouri State University2007150000"/>
    <x v="2"/>
    <x v="642"/>
    <x v="23"/>
    <x v="22"/>
    <m/>
    <x v="2"/>
    <x v="0"/>
    <m/>
  </r>
  <r>
    <s v="CT2017"/>
    <s v="Sarah Scaife Foundation_Mount Vernon Ladies' Association200775000"/>
    <x v="2"/>
    <x v="158"/>
    <x v="8"/>
    <x v="22"/>
    <m/>
    <x v="1"/>
    <x v="1"/>
    <m/>
  </r>
  <r>
    <s v="CT2017"/>
    <s v="Sarah Scaife Foundation_National Association of Scholars2007250000"/>
    <x v="2"/>
    <x v="643"/>
    <x v="31"/>
    <x v="22"/>
    <m/>
    <x v="2"/>
    <x v="0"/>
    <m/>
  </r>
  <r>
    <s v="CT2017"/>
    <s v="Sarah Scaife Foundation_National Center for Policy Analysis2007125000"/>
    <x v="2"/>
    <x v="644"/>
    <x v="46"/>
    <x v="22"/>
    <m/>
    <x v="2"/>
    <x v="0"/>
    <m/>
  </r>
  <r>
    <s v="CT2017"/>
    <s v="Sarah Scaife Foundation_National Center for Public Policy Research200750000"/>
    <x v="2"/>
    <x v="739"/>
    <x v="7"/>
    <x v="22"/>
    <m/>
    <x v="0"/>
    <x v="0"/>
    <m/>
  </r>
  <r>
    <s v="CT2017"/>
    <s v="Sarah Scaife Foundation_National Institute for Public Policy2007200000"/>
    <x v="2"/>
    <x v="709"/>
    <x v="24"/>
    <x v="22"/>
    <m/>
    <x v="2"/>
    <x v="0"/>
    <m/>
  </r>
  <r>
    <s v="CT2017"/>
    <s v="Sarah Scaife Foundation_National Taxpayers Union Foundation200775000"/>
    <x v="2"/>
    <x v="679"/>
    <x v="8"/>
    <x v="22"/>
    <m/>
    <x v="2"/>
    <x v="0"/>
    <m/>
  </r>
  <r>
    <s v="CT2017"/>
    <s v="Sarah Scaife Foundation_New England Legal Foundation200760000"/>
    <x v="2"/>
    <x v="658"/>
    <x v="1"/>
    <x v="22"/>
    <m/>
    <x v="2"/>
    <x v="0"/>
    <m/>
  </r>
  <r>
    <s v="CT2017"/>
    <s v="Sarah Scaife Foundation_NumbersUSA200750000"/>
    <x v="2"/>
    <x v="371"/>
    <x v="7"/>
    <x v="22"/>
    <m/>
    <x v="2"/>
    <x v="0"/>
    <m/>
  </r>
  <r>
    <s v="CT2017"/>
    <s v="Sarah Scaife Foundation_Pacific Legal Foundation2007175000"/>
    <x v="2"/>
    <x v="601"/>
    <x v="172"/>
    <x v="22"/>
    <m/>
    <x v="2"/>
    <x v="0"/>
    <m/>
  </r>
  <r>
    <s v="CT2017"/>
    <s v="Sarah Scaife Foundation_Pacific Research Institute for Public Policy2007200000"/>
    <x v="2"/>
    <x v="602"/>
    <x v="24"/>
    <x v="22"/>
    <m/>
    <x v="2"/>
    <x v="0"/>
    <m/>
  </r>
  <r>
    <s v="CT2017"/>
    <s v="Sarah Scaife Foundation_Paul H. Nitze School of Advanced International Studies2007187000"/>
    <x v="2"/>
    <x v="680"/>
    <x v="371"/>
    <x v="22"/>
    <m/>
    <x v="2"/>
    <x v="0"/>
    <m/>
  </r>
  <r>
    <s v="CT2017"/>
    <s v="Sarah Scaife Foundation_Philadelphia Society200715000"/>
    <x v="2"/>
    <x v="757"/>
    <x v="13"/>
    <x v="22"/>
    <m/>
    <x v="2"/>
    <x v="0"/>
    <m/>
  </r>
  <r>
    <s v="CT2017"/>
    <s v="Sarah Scaife Foundation_Philanthropy Roundtable200710000"/>
    <x v="2"/>
    <x v="80"/>
    <x v="10"/>
    <x v="22"/>
    <m/>
    <x v="2"/>
    <x v="0"/>
    <m/>
  </r>
  <r>
    <s v="CT2017"/>
    <s v="Sarah Scaife Foundation_Phipps Conservatory and Botanical Gardens20071000000"/>
    <x v="2"/>
    <x v="411"/>
    <x v="55"/>
    <x v="22"/>
    <m/>
    <x v="1"/>
    <x v="1"/>
    <m/>
  </r>
  <r>
    <s v="CT2017"/>
    <s v="Sarah Scaife Foundation_Princeton University200775000"/>
    <x v="2"/>
    <x v="769"/>
    <x v="8"/>
    <x v="22"/>
    <m/>
    <x v="1"/>
    <x v="2"/>
    <m/>
  </r>
  <r>
    <s v="CT2017"/>
    <s v="Sarah Scaife Foundation_Reason Foundation2007125000"/>
    <x v="2"/>
    <x v="604"/>
    <x v="46"/>
    <x v="22"/>
    <m/>
    <x v="0"/>
    <x v="0"/>
    <m/>
  </r>
  <r>
    <s v="CT2017"/>
    <s v="Sarah Scaife Foundation_Saint Vincent College200735000"/>
    <x v="2"/>
    <x v="102"/>
    <x v="36"/>
    <x v="22"/>
    <m/>
    <x v="1"/>
    <x v="2"/>
    <m/>
  </r>
  <r>
    <s v="CT2017"/>
    <s v="Sarah Scaife Foundation_Social Philosophy and Policy Foundation2007625000"/>
    <x v="2"/>
    <x v="626"/>
    <x v="368"/>
    <x v="22"/>
    <m/>
    <x v="1"/>
    <x v="2"/>
    <m/>
  </r>
  <r>
    <s v="CT2017"/>
    <s v="Sarah Scaife Foundation_Southeastern Legal Foundation200775000"/>
    <x v="2"/>
    <x v="647"/>
    <x v="8"/>
    <x v="22"/>
    <m/>
    <x v="2"/>
    <x v="0"/>
    <m/>
  </r>
  <r>
    <s v="CT2017"/>
    <s v="Sarah Scaife Foundation_Statistical Assessment Service2007100000"/>
    <x v="2"/>
    <x v="690"/>
    <x v="0"/>
    <x v="22"/>
    <m/>
    <x v="2"/>
    <x v="0"/>
    <m/>
  </r>
  <r>
    <s v="CT2017"/>
    <s v="Sarah Scaife Foundation_StudentNewsDaily.com200715000"/>
    <x v="2"/>
    <x v="773"/>
    <x v="13"/>
    <x v="22"/>
    <m/>
    <x v="1"/>
    <x v="2"/>
    <m/>
  </r>
  <r>
    <s v="CT2017"/>
    <s v="Sarah Scaife Foundation_Tax Foundation2007100000"/>
    <x v="2"/>
    <x v="608"/>
    <x v="0"/>
    <x v="22"/>
    <m/>
    <x v="2"/>
    <x v="0"/>
    <m/>
  </r>
  <r>
    <s v="CT2017"/>
    <s v="Sarah Scaife Foundation_The Claremont Institute2007200000"/>
    <x v="2"/>
    <x v="688"/>
    <x v="24"/>
    <x v="22"/>
    <m/>
    <x v="2"/>
    <x v="0"/>
    <m/>
  </r>
  <r>
    <s v="CT2017"/>
    <s v="Sarah Scaife Foundation_The Fletcher School of Law and Diplomacy2007300000"/>
    <x v="2"/>
    <x v="609"/>
    <x v="28"/>
    <x v="22"/>
    <m/>
    <x v="2"/>
    <x v="2"/>
    <m/>
  </r>
  <r>
    <s v="CT2017"/>
    <s v="Sarah Scaife Foundation_The Foundation Endowment200775000"/>
    <x v="2"/>
    <x v="365"/>
    <x v="8"/>
    <x v="22"/>
    <m/>
    <x v="1"/>
    <x v="2"/>
    <m/>
  </r>
  <r>
    <s v="CT2017"/>
    <s v="Sarah Scaife Foundation_The Freedom Foundation200750000"/>
    <x v="2"/>
    <x v="711"/>
    <x v="7"/>
    <x v="22"/>
    <m/>
    <x v="2"/>
    <x v="0"/>
    <m/>
  </r>
  <r>
    <s v="CT2017"/>
    <s v="Sarah Scaife Foundation_The Heritage Foundation2007400000"/>
    <x v="2"/>
    <x v="212"/>
    <x v="65"/>
    <x v="22"/>
    <m/>
    <x v="0"/>
    <x v="0"/>
    <m/>
  </r>
  <r>
    <s v="CT2017"/>
    <s v="Sarah Scaife Foundation_The University of Chicago2007150000"/>
    <x v="2"/>
    <x v="610"/>
    <x v="23"/>
    <x v="22"/>
    <m/>
    <x v="1"/>
    <x v="2"/>
    <m/>
  </r>
  <r>
    <s v="CT2017"/>
    <s v="Sarah Scaife Foundation_The University of Chicago200750000"/>
    <x v="2"/>
    <x v="610"/>
    <x v="7"/>
    <x v="22"/>
    <m/>
    <x v="1"/>
    <x v="2"/>
    <m/>
  </r>
  <r>
    <s v="CT2017"/>
    <s v="Sarah Scaife Foundation_University of Kentucky2007100000"/>
    <x v="2"/>
    <x v="770"/>
    <x v="0"/>
    <x v="22"/>
    <m/>
    <x v="1"/>
    <x v="2"/>
    <m/>
  </r>
  <r>
    <s v="CT2017"/>
    <s v="Sarah Scaife Foundation_University of Virginia School of Law2007350000"/>
    <x v="2"/>
    <x v="616"/>
    <x v="113"/>
    <x v="22"/>
    <m/>
    <x v="1"/>
    <x v="2"/>
    <m/>
  </r>
  <r>
    <s v="CT2017"/>
    <s v="Sarah Scaife Foundation_USS Constitution Museum Foundation200710000"/>
    <x v="2"/>
    <x v="202"/>
    <x v="10"/>
    <x v="22"/>
    <m/>
    <x v="1"/>
    <x v="1"/>
    <m/>
  </r>
  <r>
    <s v="CT2017"/>
    <s v="Sarah Scaife Foundation_Victims of Communism Memorial Foundation200725000"/>
    <x v="2"/>
    <x v="772"/>
    <x v="6"/>
    <x v="22"/>
    <m/>
    <x v="2"/>
    <x v="2"/>
    <m/>
  </r>
  <r>
    <s v="CT2017"/>
    <s v="Sarah Scaife Foundation_World Affairs Council of Pittsburgh200775000"/>
    <x v="2"/>
    <x v="37"/>
    <x v="8"/>
    <x v="22"/>
    <m/>
    <x v="1"/>
    <x v="1"/>
    <m/>
  </r>
  <r>
    <s v="CT2017"/>
    <s v="Sarah Scaife Foundation_Acton Institute for the Study of Religion and Liberty200850000"/>
    <x v="2"/>
    <x v="280"/>
    <x v="7"/>
    <x v="23"/>
    <m/>
    <x v="2"/>
    <x v="0"/>
    <m/>
  </r>
  <r>
    <s v="CT2017"/>
    <s v="Sarah Scaife Foundation_America's Future Foundation200850000"/>
    <x v="2"/>
    <x v="759"/>
    <x v="7"/>
    <x v="23"/>
    <m/>
    <x v="2"/>
    <x v="0"/>
    <m/>
  </r>
  <r>
    <s v="CT2017"/>
    <s v="Sarah Scaife Foundation_America's Survival2008150000"/>
    <x v="2"/>
    <x v="235"/>
    <x v="23"/>
    <x v="23"/>
    <m/>
    <x v="2"/>
    <x v="0"/>
    <m/>
  </r>
  <r>
    <s v="CT2017"/>
    <s v="Sarah Scaife Foundation_American Bar Association200865000"/>
    <x v="2"/>
    <x v="618"/>
    <x v="41"/>
    <x v="23"/>
    <m/>
    <x v="1"/>
    <x v="2"/>
    <m/>
  </r>
  <r>
    <s v="CT2017"/>
    <s v="Sarah Scaife Foundation_American Civil Rights Institute2008200000"/>
    <x v="2"/>
    <x v="700"/>
    <x v="24"/>
    <x v="23"/>
    <m/>
    <x v="2"/>
    <x v="0"/>
    <m/>
  </r>
  <r>
    <s v="CT2017"/>
    <s v="Sarah Scaife Foundation_American Council of Trustees and Alumni200850000"/>
    <x v="2"/>
    <x v="725"/>
    <x v="7"/>
    <x v="23"/>
    <m/>
    <x v="2"/>
    <x v="0"/>
    <m/>
  </r>
  <r>
    <s v="CT2017"/>
    <s v="Sarah Scaife Foundation_American Enterprise Institute for Public Policy Research2008200000"/>
    <x v="2"/>
    <x v="651"/>
    <x v="24"/>
    <x v="23"/>
    <m/>
    <x v="0"/>
    <x v="0"/>
    <m/>
  </r>
  <r>
    <s v="CT2017"/>
    <s v="Sarah Scaife Foundation_American Enterprise Institute for Public Policy Research200825000"/>
    <x v="2"/>
    <x v="651"/>
    <x v="6"/>
    <x v="23"/>
    <m/>
    <x v="0"/>
    <x v="0"/>
    <m/>
  </r>
  <r>
    <s v="CT2017"/>
    <s v="Sarah Scaife Foundation_American Enterprise Institute for Public Policy Research2008250000"/>
    <x v="2"/>
    <x v="651"/>
    <x v="31"/>
    <x v="23"/>
    <m/>
    <x v="0"/>
    <x v="0"/>
    <m/>
  </r>
  <r>
    <s v="CT2017"/>
    <s v="Sarah Scaife Foundation_American Foreign Policy Council2008150000"/>
    <x v="2"/>
    <x v="701"/>
    <x v="23"/>
    <x v="23"/>
    <m/>
    <x v="2"/>
    <x v="0"/>
    <m/>
  </r>
  <r>
    <s v="CT2017"/>
    <s v="Sarah Scaife Foundation_Atlantic Legal Foundation2008100000"/>
    <x v="2"/>
    <x v="653"/>
    <x v="0"/>
    <x v="23"/>
    <m/>
    <x v="2"/>
    <x v="0"/>
    <m/>
  </r>
  <r>
    <s v="CT2017"/>
    <s v="Sarah Scaife Foundation_Atlas Economic Research Foundation2008200000"/>
    <x v="2"/>
    <x v="562"/>
    <x v="24"/>
    <x v="23"/>
    <m/>
    <x v="0"/>
    <x v="0"/>
    <m/>
  </r>
  <r>
    <s v="CT2017"/>
    <s v="Sarah Scaife Foundation_Boston University200845000"/>
    <x v="2"/>
    <x v="563"/>
    <x v="54"/>
    <x v="23"/>
    <m/>
    <x v="1"/>
    <x v="2"/>
    <m/>
  </r>
  <r>
    <s v="CT2017"/>
    <s v="Sarah Scaife Foundation_California University of Pennsylvania2008125000"/>
    <x v="2"/>
    <x v="564"/>
    <x v="46"/>
    <x v="23"/>
    <m/>
    <x v="1"/>
    <x v="2"/>
    <m/>
  </r>
  <r>
    <s v="CT2017"/>
    <s v="Sarah Scaife Foundation_Capital Research Center2008225000"/>
    <x v="2"/>
    <x v="565"/>
    <x v="14"/>
    <x v="23"/>
    <m/>
    <x v="0"/>
    <x v="0"/>
    <m/>
  </r>
  <r>
    <s v="CT2017"/>
    <s v="Sarah Scaife Foundation_Carnegie Mellon University2008150000"/>
    <x v="2"/>
    <x v="59"/>
    <x v="23"/>
    <x v="23"/>
    <m/>
    <x v="1"/>
    <x v="2"/>
    <m/>
  </r>
  <r>
    <s v="CT2017"/>
    <s v="Sarah Scaife Foundation_Carnegie Mellon University200890000"/>
    <x v="2"/>
    <x v="59"/>
    <x v="93"/>
    <x v="23"/>
    <m/>
    <x v="1"/>
    <x v="2"/>
    <m/>
  </r>
  <r>
    <s v="CT2017"/>
    <s v="Sarah Scaife Foundation_Cato Institute200850000"/>
    <x v="2"/>
    <x v="619"/>
    <x v="7"/>
    <x v="23"/>
    <m/>
    <x v="0"/>
    <x v="0"/>
    <m/>
  </r>
  <r>
    <s v="CT2017"/>
    <s v="Sarah Scaife Foundation_Center for Equal Opportunity200875000"/>
    <x v="2"/>
    <x v="246"/>
    <x v="8"/>
    <x v="23"/>
    <m/>
    <x v="2"/>
    <x v="0"/>
    <m/>
  </r>
  <r>
    <s v="CT2017"/>
    <s v="Sarah Scaife Foundation_Center for Immigration Studies2008150000"/>
    <x v="2"/>
    <x v="359"/>
    <x v="23"/>
    <x v="23"/>
    <m/>
    <x v="2"/>
    <x v="0"/>
    <m/>
  </r>
  <r>
    <s v="CT2017"/>
    <s v="Sarah Scaife Foundation_Center for Media and Public Affairs2008100000"/>
    <x v="2"/>
    <x v="674"/>
    <x v="0"/>
    <x v="23"/>
    <m/>
    <x v="2"/>
    <x v="0"/>
    <m/>
  </r>
  <r>
    <s v="CT2017"/>
    <s v="Sarah Scaife Foundation_Center for Security Policy2008300000"/>
    <x v="2"/>
    <x v="663"/>
    <x v="28"/>
    <x v="23"/>
    <m/>
    <x v="2"/>
    <x v="0"/>
    <m/>
  </r>
  <r>
    <s v="CT2017"/>
    <s v="Sarah Scaife Foundation_Center for Strategic and International Studies2008250000"/>
    <x v="2"/>
    <x v="236"/>
    <x v="31"/>
    <x v="23"/>
    <m/>
    <x v="2"/>
    <x v="0"/>
    <m/>
  </r>
  <r>
    <s v="CT2017"/>
    <s v="Sarah Scaife Foundation_Center for the Study of the Presidency and Congress2008150000"/>
    <x v="2"/>
    <x v="750"/>
    <x v="23"/>
    <x v="23"/>
    <m/>
    <x v="1"/>
    <x v="2"/>
    <m/>
  </r>
  <r>
    <s v="CT2017"/>
    <s v="Sarah Scaife Foundation_City of McKeesport (Pennsylvania)2008100000"/>
    <x v="2"/>
    <x v="774"/>
    <x v="0"/>
    <x v="23"/>
    <m/>
    <x v="1"/>
    <x v="1"/>
    <m/>
  </r>
  <r>
    <s v="CT2017"/>
    <s v="Sarah Scaife Foundation_Collegiate Network2008100000"/>
    <x v="2"/>
    <x v="689"/>
    <x v="0"/>
    <x v="23"/>
    <m/>
    <x v="2"/>
    <x v="0"/>
    <m/>
  </r>
  <r>
    <s v="CT2017"/>
    <s v="Sarah Scaife Foundation_Collegiate Network2008100000"/>
    <x v="2"/>
    <x v="689"/>
    <x v="0"/>
    <x v="23"/>
    <m/>
    <x v="2"/>
    <x v="0"/>
    <m/>
  </r>
  <r>
    <s v="CT2017"/>
    <s v="Sarah Scaife Foundation_Collegiate Network2008140000"/>
    <x v="2"/>
    <x v="689"/>
    <x v="139"/>
    <x v="23"/>
    <m/>
    <x v="2"/>
    <x v="0"/>
    <m/>
  </r>
  <r>
    <s v="CT2017"/>
    <s v="Sarah Scaife Foundation_Committee for a Constructive Tomorrow2008100000"/>
    <x v="2"/>
    <x v="694"/>
    <x v="0"/>
    <x v="23"/>
    <m/>
    <x v="0"/>
    <x v="0"/>
    <m/>
  </r>
  <r>
    <s v="CT2017"/>
    <s v="Sarah Scaife Foundation_Commonwealth Foundation for Public Policy Alternatives2008140000"/>
    <x v="2"/>
    <x v="61"/>
    <x v="139"/>
    <x v="23"/>
    <m/>
    <x v="2"/>
    <x v="0"/>
    <m/>
  </r>
  <r>
    <s v="CT2017"/>
    <s v="Sarah Scaife Foundation_Competitive Enterprise Institute2008150000"/>
    <x v="2"/>
    <x v="569"/>
    <x v="23"/>
    <x v="23"/>
    <m/>
    <x v="0"/>
    <x v="0"/>
    <m/>
  </r>
  <r>
    <s v="CT2017"/>
    <s v="Sarah Scaife Foundation_Competitive Enterprise Institute2008200000"/>
    <x v="2"/>
    <x v="569"/>
    <x v="24"/>
    <x v="23"/>
    <m/>
    <x v="0"/>
    <x v="0"/>
    <m/>
  </r>
  <r>
    <s v="CT2017"/>
    <s v="Sarah Scaife Foundation_David Horowitz Freedom Center2008250000"/>
    <x v="2"/>
    <x v="121"/>
    <x v="31"/>
    <x v="23"/>
    <m/>
    <x v="2"/>
    <x v="0"/>
    <m/>
  </r>
  <r>
    <s v="CT2017"/>
    <s v="Sarah Scaife Foundation_Environmental Literacy Council200837500"/>
    <x v="2"/>
    <x v="733"/>
    <x v="178"/>
    <x v="23"/>
    <m/>
    <x v="2"/>
    <x v="0"/>
    <m/>
  </r>
  <r>
    <s v="CT2017"/>
    <s v="Sarah Scaife Foundation_Ethics and Public Policy Center200875000"/>
    <x v="2"/>
    <x v="572"/>
    <x v="8"/>
    <x v="23"/>
    <m/>
    <x v="2"/>
    <x v="0"/>
    <m/>
  </r>
  <r>
    <s v="CT2017"/>
    <s v="Sarah Scaife Foundation_Federalist Society for Law and Public Policy Studies2008250000"/>
    <x v="2"/>
    <x v="574"/>
    <x v="31"/>
    <x v="23"/>
    <m/>
    <x v="2"/>
    <x v="0"/>
    <m/>
  </r>
  <r>
    <s v="CT2017"/>
    <s v="Sarah Scaife Foundation_Federation for American Immigration Reform2008300000"/>
    <x v="2"/>
    <x v="362"/>
    <x v="28"/>
    <x v="23"/>
    <m/>
    <x v="2"/>
    <x v="0"/>
    <m/>
  </r>
  <r>
    <s v="CT2017"/>
    <s v="Sarah Scaife Foundation_Foreign Policy Research Institute200835000"/>
    <x v="2"/>
    <x v="636"/>
    <x v="36"/>
    <x v="23"/>
    <m/>
    <x v="2"/>
    <x v="0"/>
    <m/>
  </r>
  <r>
    <s v="CT2017"/>
    <s v="Sarah Scaife Foundation_Foundation for Cultural Review2008260000"/>
    <x v="2"/>
    <x v="576"/>
    <x v="191"/>
    <x v="23"/>
    <m/>
    <x v="1"/>
    <x v="2"/>
    <m/>
  </r>
  <r>
    <s v="CT2017"/>
    <s v="Sarah Scaife Foundation_Foundation for Defense of Democracies2008250000"/>
    <x v="2"/>
    <x v="256"/>
    <x v="31"/>
    <x v="23"/>
    <m/>
    <x v="1"/>
    <x v="2"/>
    <m/>
  </r>
  <r>
    <s v="CT2017"/>
    <s v="Sarah Scaife Foundation_Foundation for Individual Rights in Education200862500"/>
    <x v="2"/>
    <x v="734"/>
    <x v="336"/>
    <x v="23"/>
    <m/>
    <x v="2"/>
    <x v="0"/>
    <m/>
  </r>
  <r>
    <s v="CT2015"/>
    <s v="Sarah Scaife Foundation_Foundation for Research on Economics &amp; the Environment200850000"/>
    <x v="2"/>
    <x v="638"/>
    <x v="7"/>
    <x v="23"/>
    <m/>
    <x v="2"/>
    <x v="0"/>
    <m/>
  </r>
  <r>
    <s v="CT2017"/>
    <s v="Sarah Scaife Foundation_Foundation for Research on Economics &amp; the Environment200850000"/>
    <x v="2"/>
    <x v="638"/>
    <x v="7"/>
    <x v="23"/>
    <m/>
    <x v="2"/>
    <x v="0"/>
    <m/>
  </r>
  <r>
    <s v="CT2017"/>
    <s v="Sarah Scaife Foundation_Foundation for Teaching Economics200830000"/>
    <x v="2"/>
    <x v="705"/>
    <x v="16"/>
    <x v="23"/>
    <m/>
    <x v="1"/>
    <x v="2"/>
    <m/>
  </r>
  <r>
    <s v="CT2017"/>
    <s v="Sarah Scaife Foundation_Free Congress Research and Education Foundation2008225000"/>
    <x v="2"/>
    <x v="47"/>
    <x v="14"/>
    <x v="23"/>
    <m/>
    <x v="2"/>
    <x v="0"/>
    <m/>
  </r>
  <r>
    <s v="CT2017"/>
    <s v="Sarah Scaife Foundation_FreedomWorks Foundation200870000"/>
    <x v="2"/>
    <x v="764"/>
    <x v="50"/>
    <x v="23"/>
    <m/>
    <x v="2"/>
    <x v="0"/>
    <m/>
  </r>
  <r>
    <s v="CT2017"/>
    <s v="Sarah Scaife Foundation_Galen Institute200850000"/>
    <x v="2"/>
    <x v="714"/>
    <x v="7"/>
    <x v="23"/>
    <m/>
    <x v="2"/>
    <x v="0"/>
    <m/>
  </r>
  <r>
    <s v="CT2017"/>
    <s v="Sarah Scaife Foundation_George C. Marshall Institute2008255000"/>
    <x v="2"/>
    <x v="112"/>
    <x v="377"/>
    <x v="23"/>
    <m/>
    <x v="0"/>
    <x v="0"/>
    <m/>
  </r>
  <r>
    <s v="CT2017"/>
    <s v="Sarah Scaife Foundation_George Mason University School of Law2008200000"/>
    <x v="2"/>
    <x v="654"/>
    <x v="24"/>
    <x v="23"/>
    <m/>
    <x v="0"/>
    <x v="0"/>
    <m/>
  </r>
  <r>
    <s v="CT2017"/>
    <s v="Sarah Scaife Foundation_High Frontier2008125000"/>
    <x v="2"/>
    <x v="760"/>
    <x v="46"/>
    <x v="23"/>
    <m/>
    <x v="2"/>
    <x v="0"/>
    <m/>
  </r>
  <r>
    <s v="CT2017"/>
    <s v="Sarah Scaife Foundation_Hoover Institution on War Revolution and Peace2008375000"/>
    <x v="2"/>
    <x v="583"/>
    <x v="72"/>
    <x v="23"/>
    <m/>
    <x v="2"/>
    <x v="0"/>
    <m/>
  </r>
  <r>
    <s v="CT2017"/>
    <s v="Sarah Scaife Foundation_Hudson Institute2008150000"/>
    <x v="2"/>
    <x v="677"/>
    <x v="23"/>
    <x v="23"/>
    <m/>
    <x v="2"/>
    <x v="0"/>
    <m/>
  </r>
  <r>
    <s v="CT2017"/>
    <s v="Sarah Scaife Foundation_Hudson Institute200870000"/>
    <x v="2"/>
    <x v="677"/>
    <x v="50"/>
    <x v="23"/>
    <m/>
    <x v="2"/>
    <x v="0"/>
    <m/>
  </r>
  <r>
    <s v="CT2017"/>
    <s v="Sarah Scaife Foundation_Human Rights Foundation200850000"/>
    <x v="2"/>
    <x v="771"/>
    <x v="7"/>
    <x v="23"/>
    <m/>
    <x v="2"/>
    <x v="0"/>
    <m/>
  </r>
  <r>
    <s v="CT2017"/>
    <s v="Sarah Scaife Foundation_Institute For Foreign Policy Analysis2008160000"/>
    <x v="2"/>
    <x v="31"/>
    <x v="57"/>
    <x v="23"/>
    <m/>
    <x v="2"/>
    <x v="0"/>
    <m/>
  </r>
  <r>
    <s v="CT2017"/>
    <s v="Sarah Scaife Foundation_Institute For Foreign Policy Analysis2008700000"/>
    <x v="2"/>
    <x v="31"/>
    <x v="228"/>
    <x v="23"/>
    <m/>
    <x v="2"/>
    <x v="0"/>
    <m/>
  </r>
  <r>
    <s v="CT2017"/>
    <s v="Sarah Scaife Foundation_Institute for Health Freedom2008100000"/>
    <x v="2"/>
    <x v="707"/>
    <x v="0"/>
    <x v="23"/>
    <m/>
    <x v="3"/>
    <x v="0"/>
    <m/>
  </r>
  <r>
    <s v="CT2017"/>
    <s v="Sarah Scaife Foundation_Institute for Justice2008115000"/>
    <x v="2"/>
    <x v="681"/>
    <x v="300"/>
    <x v="23"/>
    <m/>
    <x v="2"/>
    <x v="0"/>
    <m/>
  </r>
  <r>
    <s v="CT2017"/>
    <s v="Sarah Scaife Foundation_Institute of the North2008155000"/>
    <x v="2"/>
    <x v="716"/>
    <x v="264"/>
    <x v="23"/>
    <m/>
    <x v="1"/>
    <x v="0"/>
    <m/>
  </r>
  <r>
    <s v="CT2017"/>
    <s v="Sarah Scaife Foundation_Institute on Religion and Public Life2008100000"/>
    <x v="2"/>
    <x v="667"/>
    <x v="0"/>
    <x v="23"/>
    <m/>
    <x v="2"/>
    <x v="0"/>
    <m/>
  </r>
  <r>
    <s v="CT2017"/>
    <s v="Sarah Scaife Foundation_Intercollegiate Studies Institute2008275000"/>
    <x v="2"/>
    <x v="54"/>
    <x v="101"/>
    <x v="23"/>
    <m/>
    <x v="2"/>
    <x v="0"/>
    <m/>
  </r>
  <r>
    <s v="CT2017"/>
    <s v="Sarah Scaife Foundation_International Policy Network US200875000"/>
    <x v="2"/>
    <x v="766"/>
    <x v="8"/>
    <x v="23"/>
    <m/>
    <x v="2"/>
    <x v="0"/>
    <m/>
  </r>
  <r>
    <s v="CT2017"/>
    <s v="Sarah Scaife Foundation_Jamestown Foundation2008145000"/>
    <x v="2"/>
    <x v="640"/>
    <x v="307"/>
    <x v="23"/>
    <m/>
    <x v="2"/>
    <x v="0"/>
    <m/>
  </r>
  <r>
    <s v="CT2017"/>
    <s v="Sarah Scaife Foundation_Judicial Watch2008125000"/>
    <x v="2"/>
    <x v="249"/>
    <x v="46"/>
    <x v="23"/>
    <m/>
    <x v="2"/>
    <x v="0"/>
    <m/>
  </r>
  <r>
    <s v="CT2017"/>
    <s v="Sarah Scaife Foundation_Landmark Legal Foundation2008475000"/>
    <x v="2"/>
    <x v="85"/>
    <x v="375"/>
    <x v="23"/>
    <m/>
    <x v="2"/>
    <x v="0"/>
    <m/>
  </r>
  <r>
    <s v="CT2017"/>
    <s v="Sarah Scaife Foundation_Ligonier Valley School District20087500"/>
    <x v="2"/>
    <x v="273"/>
    <x v="21"/>
    <x v="23"/>
    <m/>
    <x v="1"/>
    <x v="1"/>
    <m/>
  </r>
  <r>
    <s v="CT2017"/>
    <s v="Sarah Scaife Foundation_Maldon Institute2008242000"/>
    <x v="2"/>
    <x v="33"/>
    <x v="361"/>
    <x v="23"/>
    <m/>
    <x v="1"/>
    <x v="0"/>
    <m/>
  </r>
  <r>
    <s v="CT2017"/>
    <s v="Sarah Scaife Foundation_Manhattan Institute for Policy Research2008200000"/>
    <x v="2"/>
    <x v="592"/>
    <x v="24"/>
    <x v="23"/>
    <m/>
    <x v="2"/>
    <x v="0"/>
    <m/>
  </r>
  <r>
    <s v="CT2017"/>
    <s v="Sarah Scaife Foundation_Media Research Center2008325000"/>
    <x v="2"/>
    <x v="257"/>
    <x v="79"/>
    <x v="23"/>
    <m/>
    <x v="2"/>
    <x v="0"/>
    <m/>
  </r>
  <r>
    <s v="CT2017"/>
    <s v="Sarah Scaife Foundation_Mercatus Center200880000"/>
    <x v="2"/>
    <x v="762"/>
    <x v="19"/>
    <x v="23"/>
    <m/>
    <x v="0"/>
    <x v="0"/>
    <m/>
  </r>
  <r>
    <s v="CT2017"/>
    <s v="Sarah Scaife Foundation_Missouri State University2008150000"/>
    <x v="2"/>
    <x v="642"/>
    <x v="23"/>
    <x v="23"/>
    <m/>
    <x v="2"/>
    <x v="0"/>
    <m/>
  </r>
  <r>
    <s v="CT2017"/>
    <s v="Sarah Scaife Foundation_Mount Vernon Ladies' Association200875000"/>
    <x v="2"/>
    <x v="158"/>
    <x v="8"/>
    <x v="23"/>
    <m/>
    <x v="1"/>
    <x v="1"/>
    <m/>
  </r>
  <r>
    <s v="CT2017"/>
    <s v="Sarah Scaife Foundation_National Association of Scholars2008250000"/>
    <x v="2"/>
    <x v="643"/>
    <x v="31"/>
    <x v="23"/>
    <m/>
    <x v="2"/>
    <x v="0"/>
    <m/>
  </r>
  <r>
    <s v="CT2017"/>
    <s v="Sarah Scaife Foundation_National Center for Policy Analysis200862500"/>
    <x v="2"/>
    <x v="644"/>
    <x v="336"/>
    <x v="23"/>
    <m/>
    <x v="2"/>
    <x v="0"/>
    <m/>
  </r>
  <r>
    <s v="CT2017"/>
    <s v="Sarah Scaife Foundation_National Institute for Public Policy2008200000"/>
    <x v="2"/>
    <x v="709"/>
    <x v="24"/>
    <x v="23"/>
    <m/>
    <x v="2"/>
    <x v="0"/>
    <m/>
  </r>
  <r>
    <s v="CT2017"/>
    <s v="Sarah Scaife Foundation_National Institute for Public Policy200860000"/>
    <x v="2"/>
    <x v="709"/>
    <x v="1"/>
    <x v="23"/>
    <m/>
    <x v="2"/>
    <x v="0"/>
    <m/>
  </r>
  <r>
    <s v="CT2017"/>
    <s v="Sarah Scaife Foundation_National Legal and Policy Center2008125000"/>
    <x v="2"/>
    <x v="710"/>
    <x v="46"/>
    <x v="23"/>
    <m/>
    <x v="2"/>
    <x v="0"/>
    <m/>
  </r>
  <r>
    <s v="CT2017"/>
    <s v="Sarah Scaife Foundation_National Taxpayers Union Foundation200875000"/>
    <x v="2"/>
    <x v="679"/>
    <x v="8"/>
    <x v="23"/>
    <m/>
    <x v="2"/>
    <x v="0"/>
    <m/>
  </r>
  <r>
    <s v="CT2017"/>
    <s v="Sarah Scaife Foundation_New England Legal Foundation200860000"/>
    <x v="2"/>
    <x v="658"/>
    <x v="1"/>
    <x v="23"/>
    <m/>
    <x v="2"/>
    <x v="0"/>
    <m/>
  </r>
  <r>
    <s v="CT2017"/>
    <s v="Sarah Scaife Foundation_NumbersUSA200850000"/>
    <x v="2"/>
    <x v="371"/>
    <x v="7"/>
    <x v="23"/>
    <m/>
    <x v="2"/>
    <x v="0"/>
    <m/>
  </r>
  <r>
    <s v="CT2017"/>
    <s v="Sarah Scaife Foundation_Pacific Research Institute for Public Policy200875000"/>
    <x v="2"/>
    <x v="602"/>
    <x v="8"/>
    <x v="23"/>
    <m/>
    <x v="2"/>
    <x v="0"/>
    <m/>
  </r>
  <r>
    <s v="CT2017"/>
    <s v="Sarah Scaife Foundation_Paul H. Nitze School of Advanced International Studies2008187000"/>
    <x v="2"/>
    <x v="680"/>
    <x v="371"/>
    <x v="23"/>
    <m/>
    <x v="2"/>
    <x v="0"/>
    <m/>
  </r>
  <r>
    <s v="CT2017"/>
    <s v="Sarah Scaife Foundation_Philadelphia Society200810000"/>
    <x v="2"/>
    <x v="757"/>
    <x v="10"/>
    <x v="23"/>
    <m/>
    <x v="2"/>
    <x v="0"/>
    <m/>
  </r>
  <r>
    <s v="CT2017"/>
    <s v="Sarah Scaife Foundation_Philanthropy Roundtable200810000"/>
    <x v="2"/>
    <x v="80"/>
    <x v="10"/>
    <x v="23"/>
    <m/>
    <x v="2"/>
    <x v="0"/>
    <m/>
  </r>
  <r>
    <s v="CT2017"/>
    <s v="Sarah Scaife Foundation_Phipps Conservatory and Botanical Gardens2008250000"/>
    <x v="2"/>
    <x v="411"/>
    <x v="31"/>
    <x v="23"/>
    <m/>
    <x v="1"/>
    <x v="1"/>
    <m/>
  </r>
  <r>
    <s v="CT2015"/>
    <s v="Sarah Scaife Foundation_Pittsburgh History &amp; Landmarks Foundation2008250000"/>
    <x v="2"/>
    <x v="21"/>
    <x v="31"/>
    <x v="23"/>
    <m/>
    <x v="1"/>
    <x v="1"/>
    <m/>
  </r>
  <r>
    <s v="CT2017"/>
    <s v="Sarah Scaife Foundation_Pittsburgh History &amp; Landmarks Foundation2008250000"/>
    <x v="2"/>
    <x v="21"/>
    <x v="31"/>
    <x v="23"/>
    <m/>
    <x v="1"/>
    <x v="1"/>
    <m/>
  </r>
  <r>
    <s v="CT2017"/>
    <s v="Sarah Scaife Foundation_Princeton University200875000"/>
    <x v="2"/>
    <x v="769"/>
    <x v="8"/>
    <x v="23"/>
    <m/>
    <x v="1"/>
    <x v="2"/>
    <m/>
  </r>
  <r>
    <s v="CT2017"/>
    <s v="Sarah Scaife Foundation_Reason Foundation2008125000"/>
    <x v="2"/>
    <x v="604"/>
    <x v="46"/>
    <x v="23"/>
    <m/>
    <x v="0"/>
    <x v="0"/>
    <m/>
  </r>
  <r>
    <s v="CT2017"/>
    <s v="Sarah Scaife Foundation_Saint Vincent College200835000"/>
    <x v="2"/>
    <x v="102"/>
    <x v="36"/>
    <x v="23"/>
    <m/>
    <x v="1"/>
    <x v="2"/>
    <m/>
  </r>
  <r>
    <s v="CT2017"/>
    <s v="Sarah Scaife Foundation_Social Philosophy and Policy Foundation2008625000"/>
    <x v="2"/>
    <x v="626"/>
    <x v="368"/>
    <x v="23"/>
    <m/>
    <x v="1"/>
    <x v="2"/>
    <m/>
  </r>
  <r>
    <s v="CT2017"/>
    <s v="Sarah Scaife Foundation_Southeastern Legal Foundation200837500"/>
    <x v="2"/>
    <x v="647"/>
    <x v="178"/>
    <x v="23"/>
    <m/>
    <x v="2"/>
    <x v="0"/>
    <m/>
  </r>
  <r>
    <s v="CT2017"/>
    <s v="Sarah Scaife Foundation_Statistical Assessment Service2008100000"/>
    <x v="2"/>
    <x v="690"/>
    <x v="0"/>
    <x v="23"/>
    <m/>
    <x v="2"/>
    <x v="0"/>
    <m/>
  </r>
  <r>
    <s v="CT2017"/>
    <s v="Sarah Scaife Foundation_StudentNewsDaily.com200815000"/>
    <x v="2"/>
    <x v="773"/>
    <x v="13"/>
    <x v="23"/>
    <m/>
    <x v="1"/>
    <x v="2"/>
    <m/>
  </r>
  <r>
    <s v="CT2017"/>
    <s v="Sarah Scaife Foundation_Tax Foundation2008100000"/>
    <x v="2"/>
    <x v="608"/>
    <x v="0"/>
    <x v="23"/>
    <m/>
    <x v="2"/>
    <x v="0"/>
    <m/>
  </r>
  <r>
    <s v="CT2017"/>
    <s v="Sarah Scaife Foundation_The Claremont Institute2008475000"/>
    <x v="2"/>
    <x v="688"/>
    <x v="375"/>
    <x v="23"/>
    <m/>
    <x v="2"/>
    <x v="0"/>
    <m/>
  </r>
  <r>
    <s v="CT2017"/>
    <s v="Sarah Scaife Foundation_The Fletcher School of Law and Diplomacy2008250000"/>
    <x v="2"/>
    <x v="609"/>
    <x v="31"/>
    <x v="23"/>
    <m/>
    <x v="2"/>
    <x v="2"/>
    <m/>
  </r>
  <r>
    <s v="CT2017"/>
    <s v="Sarah Scaife Foundation_The Foundation Endowment200837500"/>
    <x v="2"/>
    <x v="365"/>
    <x v="178"/>
    <x v="23"/>
    <m/>
    <x v="1"/>
    <x v="2"/>
    <m/>
  </r>
  <r>
    <s v="CT2017"/>
    <s v="Sarah Scaife Foundation_The Heritage Foundation2008600000"/>
    <x v="2"/>
    <x v="212"/>
    <x v="32"/>
    <x v="23"/>
    <m/>
    <x v="0"/>
    <x v="0"/>
    <m/>
  </r>
  <r>
    <s v="CT2017"/>
    <s v="Sarah Scaife Foundation_The University of Chicago2008150000"/>
    <x v="2"/>
    <x v="610"/>
    <x v="23"/>
    <x v="23"/>
    <m/>
    <x v="1"/>
    <x v="2"/>
    <m/>
  </r>
  <r>
    <s v="CT2017"/>
    <s v="Sarah Scaife Foundation_The University of Chicago200850000"/>
    <x v="2"/>
    <x v="610"/>
    <x v="7"/>
    <x v="23"/>
    <m/>
    <x v="1"/>
    <x v="2"/>
    <m/>
  </r>
  <r>
    <s v="CT2017"/>
    <s v="Sarah Scaife Foundation_University of Kentucky2008500000"/>
    <x v="2"/>
    <x v="770"/>
    <x v="45"/>
    <x v="23"/>
    <m/>
    <x v="1"/>
    <x v="2"/>
    <m/>
  </r>
  <r>
    <s v="CT2017"/>
    <s v="Sarah Scaife Foundation_University of Virginia School of Law2008350000"/>
    <x v="2"/>
    <x v="616"/>
    <x v="113"/>
    <x v="23"/>
    <m/>
    <x v="1"/>
    <x v="2"/>
    <m/>
  </r>
  <r>
    <s v="CT2017"/>
    <s v="Sarah Scaife Foundation_World Affairs Council of Pittsburgh200875000"/>
    <x v="2"/>
    <x v="37"/>
    <x v="8"/>
    <x v="23"/>
    <m/>
    <x v="1"/>
    <x v="1"/>
    <m/>
  </r>
  <r>
    <s v="CT2017"/>
    <s v="Sarah Scaife Foundation_Acton Institute for the Study of Religion and Liberty200940000"/>
    <x v="2"/>
    <x v="280"/>
    <x v="17"/>
    <x v="24"/>
    <m/>
    <x v="2"/>
    <x v="0"/>
    <m/>
  </r>
  <r>
    <s v="CT2017"/>
    <s v="Sarah Scaife Foundation_Allegheny Institute for Public Policy2009240000"/>
    <x v="2"/>
    <x v="84"/>
    <x v="143"/>
    <x v="24"/>
    <m/>
    <x v="3"/>
    <x v="0"/>
    <m/>
  </r>
  <r>
    <s v="CT2017"/>
    <s v="Sarah Scaife Foundation_America's Future Foundation200937500"/>
    <x v="2"/>
    <x v="759"/>
    <x v="178"/>
    <x v="24"/>
    <m/>
    <x v="2"/>
    <x v="0"/>
    <m/>
  </r>
  <r>
    <s v="CT2017"/>
    <s v="Sarah Scaife Foundation_America's Survival2009150000"/>
    <x v="2"/>
    <x v="235"/>
    <x v="23"/>
    <x v="24"/>
    <m/>
    <x v="2"/>
    <x v="0"/>
    <m/>
  </r>
  <r>
    <s v="CT2017"/>
    <s v="Sarah Scaife Foundation_American Bar Association2009130000"/>
    <x v="2"/>
    <x v="618"/>
    <x v="126"/>
    <x v="24"/>
    <m/>
    <x v="1"/>
    <x v="2"/>
    <m/>
  </r>
  <r>
    <s v="CT2017"/>
    <s v="Sarah Scaife Foundation_American Civil Rights Institute200950000"/>
    <x v="2"/>
    <x v="700"/>
    <x v="7"/>
    <x v="24"/>
    <m/>
    <x v="2"/>
    <x v="0"/>
    <m/>
  </r>
  <r>
    <s v="CT2017"/>
    <s v="Sarah Scaife Foundation_American Enterprise Institute for Public Policy Research2009175000"/>
    <x v="2"/>
    <x v="651"/>
    <x v="172"/>
    <x v="24"/>
    <m/>
    <x v="0"/>
    <x v="0"/>
    <m/>
  </r>
  <r>
    <s v="CT2017"/>
    <s v="Sarah Scaife Foundation_American Enterprise Institute for Public Policy Research200925000"/>
    <x v="2"/>
    <x v="651"/>
    <x v="6"/>
    <x v="24"/>
    <m/>
    <x v="0"/>
    <x v="0"/>
    <m/>
  </r>
  <r>
    <s v="CT2017"/>
    <s v="Sarah Scaife Foundation_American Enterprise Institute for Public Policy Research2009350000"/>
    <x v="2"/>
    <x v="651"/>
    <x v="113"/>
    <x v="24"/>
    <m/>
    <x v="0"/>
    <x v="0"/>
    <m/>
  </r>
  <r>
    <s v="CT2017"/>
    <s v="Sarah Scaife Foundation_American Foreign Policy Council2009125000"/>
    <x v="2"/>
    <x v="701"/>
    <x v="46"/>
    <x v="24"/>
    <m/>
    <x v="2"/>
    <x v="0"/>
    <m/>
  </r>
  <r>
    <s v="CT2017"/>
    <s v="Sarah Scaife Foundation_Atlantic Legal Foundation200975000"/>
    <x v="2"/>
    <x v="653"/>
    <x v="8"/>
    <x v="24"/>
    <m/>
    <x v="2"/>
    <x v="0"/>
    <m/>
  </r>
  <r>
    <s v="CT2017"/>
    <s v="Sarah Scaife Foundation_Atlas Economic Research Foundation2009150000"/>
    <x v="2"/>
    <x v="562"/>
    <x v="23"/>
    <x v="24"/>
    <m/>
    <x v="0"/>
    <x v="0"/>
    <m/>
  </r>
  <r>
    <s v="CT2017"/>
    <s v="Sarah Scaife Foundation_Boston University200944500"/>
    <x v="2"/>
    <x v="563"/>
    <x v="357"/>
    <x v="24"/>
    <m/>
    <x v="1"/>
    <x v="2"/>
    <m/>
  </r>
  <r>
    <s v="CT2017"/>
    <s v="Sarah Scaife Foundation_California University of Pennsylvania2009100000"/>
    <x v="2"/>
    <x v="564"/>
    <x v="0"/>
    <x v="24"/>
    <m/>
    <x v="1"/>
    <x v="2"/>
    <m/>
  </r>
  <r>
    <s v="CT2017"/>
    <s v="Sarah Scaife Foundation_Capital Research Center2009175000"/>
    <x v="2"/>
    <x v="565"/>
    <x v="172"/>
    <x v="24"/>
    <m/>
    <x v="0"/>
    <x v="0"/>
    <m/>
  </r>
  <r>
    <s v="CT2017"/>
    <s v="Sarah Scaife Foundation_Carnegie Mellon University2009125000"/>
    <x v="2"/>
    <x v="59"/>
    <x v="46"/>
    <x v="24"/>
    <m/>
    <x v="1"/>
    <x v="2"/>
    <m/>
  </r>
  <r>
    <s v="CT2017"/>
    <s v="Sarah Scaife Foundation_Carnegie Mellon University200975000"/>
    <x v="2"/>
    <x v="59"/>
    <x v="8"/>
    <x v="24"/>
    <m/>
    <x v="1"/>
    <x v="2"/>
    <m/>
  </r>
  <r>
    <s v="CT2017"/>
    <s v="Sarah Scaife Foundation_Cato Institute200940000"/>
    <x v="2"/>
    <x v="619"/>
    <x v="17"/>
    <x v="24"/>
    <m/>
    <x v="0"/>
    <x v="0"/>
    <m/>
  </r>
  <r>
    <s v="CT2017"/>
    <s v="Sarah Scaife Foundation_Center for Equal Opportunity200950000"/>
    <x v="2"/>
    <x v="246"/>
    <x v="7"/>
    <x v="24"/>
    <m/>
    <x v="2"/>
    <x v="0"/>
    <m/>
  </r>
  <r>
    <s v="CT2017"/>
    <s v="Sarah Scaife Foundation_Center for Immigration Studies2009125000"/>
    <x v="2"/>
    <x v="359"/>
    <x v="46"/>
    <x v="24"/>
    <m/>
    <x v="2"/>
    <x v="0"/>
    <m/>
  </r>
  <r>
    <s v="CT2017"/>
    <s v="Sarah Scaife Foundation_Center for Individual Rights200955000"/>
    <x v="2"/>
    <x v="693"/>
    <x v="44"/>
    <x v="24"/>
    <m/>
    <x v="2"/>
    <x v="0"/>
    <m/>
  </r>
  <r>
    <s v="CT2017"/>
    <s v="Sarah Scaife Foundation_Center for Media and Public Affairs200975000"/>
    <x v="2"/>
    <x v="674"/>
    <x v="8"/>
    <x v="24"/>
    <m/>
    <x v="2"/>
    <x v="0"/>
    <m/>
  </r>
  <r>
    <s v="CT2017"/>
    <s v="Sarah Scaife Foundation_Center for Security Policy2009175000"/>
    <x v="2"/>
    <x v="663"/>
    <x v="172"/>
    <x v="24"/>
    <m/>
    <x v="2"/>
    <x v="0"/>
    <m/>
  </r>
  <r>
    <s v="CT2017"/>
    <s v="Sarah Scaife Foundation_Center for Strategic and International Studies2009350000"/>
    <x v="2"/>
    <x v="236"/>
    <x v="113"/>
    <x v="24"/>
    <m/>
    <x v="2"/>
    <x v="0"/>
    <m/>
  </r>
  <r>
    <s v="CT2017"/>
    <s v="Sarah Scaife Foundation_Center for the Study of the Presidency and Congress2009140000"/>
    <x v="2"/>
    <x v="750"/>
    <x v="139"/>
    <x v="24"/>
    <m/>
    <x v="1"/>
    <x v="2"/>
    <m/>
  </r>
  <r>
    <s v="CT2017"/>
    <s v="Sarah Scaife Foundation_Collegiate Network2009240000"/>
    <x v="2"/>
    <x v="689"/>
    <x v="143"/>
    <x v="24"/>
    <m/>
    <x v="2"/>
    <x v="0"/>
    <m/>
  </r>
  <r>
    <s v="CT2017"/>
    <s v="Sarah Scaife Foundation_Commentary200940000"/>
    <x v="2"/>
    <x v="775"/>
    <x v="17"/>
    <x v="24"/>
    <m/>
    <x v="2"/>
    <x v="0"/>
    <m/>
  </r>
  <r>
    <s v="CT2017"/>
    <s v="Sarah Scaife Foundation_Committee for a Constructive Tomorrow200960000"/>
    <x v="2"/>
    <x v="694"/>
    <x v="1"/>
    <x v="24"/>
    <m/>
    <x v="0"/>
    <x v="0"/>
    <m/>
  </r>
  <r>
    <s v="CT2017"/>
    <s v="Sarah Scaife Foundation_Commonwealth Foundation for Public Policy Alternatives2009130000"/>
    <x v="2"/>
    <x v="61"/>
    <x v="126"/>
    <x v="24"/>
    <m/>
    <x v="2"/>
    <x v="0"/>
    <m/>
  </r>
  <r>
    <s v="CT2017"/>
    <s v="Sarah Scaife Foundation_Competitive Enterprise Institute2009125000"/>
    <x v="2"/>
    <x v="569"/>
    <x v="46"/>
    <x v="24"/>
    <m/>
    <x v="0"/>
    <x v="0"/>
    <m/>
  </r>
  <r>
    <s v="CT2017"/>
    <s v="Sarah Scaife Foundation_Competitive Enterprise Institute2009150000"/>
    <x v="2"/>
    <x v="569"/>
    <x v="23"/>
    <x v="24"/>
    <m/>
    <x v="0"/>
    <x v="0"/>
    <m/>
  </r>
  <r>
    <s v="CT2017"/>
    <s v="Sarah Scaife Foundation_David Horowitz Freedom Center2009300000"/>
    <x v="2"/>
    <x v="121"/>
    <x v="28"/>
    <x v="24"/>
    <m/>
    <x v="2"/>
    <x v="0"/>
    <m/>
  </r>
  <r>
    <s v="CT2017"/>
    <s v="Sarah Scaife Foundation_Defense Forum Foundation200950000"/>
    <x v="2"/>
    <x v="776"/>
    <x v="7"/>
    <x v="24"/>
    <m/>
    <x v="2"/>
    <x v="0"/>
    <m/>
  </r>
  <r>
    <s v="CT2017"/>
    <s v="Sarah Scaife Foundation_Environmental Literacy Council200937500"/>
    <x v="2"/>
    <x v="733"/>
    <x v="178"/>
    <x v="24"/>
    <m/>
    <x v="2"/>
    <x v="0"/>
    <m/>
  </r>
  <r>
    <s v="CT2017"/>
    <s v="Sarah Scaife Foundation_Ethics and Public Policy Center2009150000"/>
    <x v="2"/>
    <x v="572"/>
    <x v="23"/>
    <x v="24"/>
    <m/>
    <x v="2"/>
    <x v="0"/>
    <m/>
  </r>
  <r>
    <s v="CT2017"/>
    <s v="Sarah Scaife Foundation_Federalist Society for Law and Public Policy Studies2009100000"/>
    <x v="2"/>
    <x v="574"/>
    <x v="0"/>
    <x v="24"/>
    <m/>
    <x v="2"/>
    <x v="0"/>
    <m/>
  </r>
  <r>
    <s v="CT2017"/>
    <s v="Sarah Scaife Foundation_Federalist Society for Law and Public Policy Studies2009200000"/>
    <x v="2"/>
    <x v="574"/>
    <x v="24"/>
    <x v="24"/>
    <m/>
    <x v="2"/>
    <x v="0"/>
    <m/>
  </r>
  <r>
    <s v="CT2017"/>
    <s v="Sarah Scaife Foundation_Federation for American Immigration Reform2009100000"/>
    <x v="2"/>
    <x v="362"/>
    <x v="0"/>
    <x v="24"/>
    <m/>
    <x v="2"/>
    <x v="0"/>
    <m/>
  </r>
  <r>
    <s v="CT2017"/>
    <s v="Sarah Scaife Foundation_Foundation for Cultural Review200915000"/>
    <x v="2"/>
    <x v="576"/>
    <x v="13"/>
    <x v="24"/>
    <m/>
    <x v="1"/>
    <x v="2"/>
    <m/>
  </r>
  <r>
    <s v="CT2017"/>
    <s v="Sarah Scaife Foundation_Foundation for Cultural Review2009200000"/>
    <x v="2"/>
    <x v="576"/>
    <x v="24"/>
    <x v="24"/>
    <m/>
    <x v="1"/>
    <x v="2"/>
    <m/>
  </r>
  <r>
    <s v="CT2017"/>
    <s v="Sarah Scaife Foundation_Foundation for Defense of Democracies2009150000"/>
    <x v="2"/>
    <x v="256"/>
    <x v="23"/>
    <x v="24"/>
    <m/>
    <x v="1"/>
    <x v="2"/>
    <m/>
  </r>
  <r>
    <s v="CT2017"/>
    <s v="Sarah Scaife Foundation_Foundation for Individual Rights in Education2009112500"/>
    <x v="2"/>
    <x v="734"/>
    <x v="378"/>
    <x v="24"/>
    <m/>
    <x v="2"/>
    <x v="0"/>
    <m/>
  </r>
  <r>
    <s v="CT2015"/>
    <s v="Sarah Scaife Foundation_Foundation for Research on Economics &amp; the Environment200930000"/>
    <x v="2"/>
    <x v="638"/>
    <x v="16"/>
    <x v="24"/>
    <m/>
    <x v="2"/>
    <x v="0"/>
    <m/>
  </r>
  <r>
    <s v="CT2017"/>
    <s v="Sarah Scaife Foundation_Foundation for Research on Economics &amp; the Environment200930000"/>
    <x v="2"/>
    <x v="638"/>
    <x v="16"/>
    <x v="24"/>
    <m/>
    <x v="2"/>
    <x v="0"/>
    <m/>
  </r>
  <r>
    <s v="CT2017"/>
    <s v="Sarah Scaife Foundation_FreedomWorks Foundation2009132500"/>
    <x v="2"/>
    <x v="764"/>
    <x v="379"/>
    <x v="24"/>
    <m/>
    <x v="2"/>
    <x v="0"/>
    <m/>
  </r>
  <r>
    <s v="CT2017"/>
    <s v="Sarah Scaife Foundation_Galen Institute200935000"/>
    <x v="2"/>
    <x v="714"/>
    <x v="36"/>
    <x v="24"/>
    <m/>
    <x v="2"/>
    <x v="0"/>
    <m/>
  </r>
  <r>
    <s v="CT2017"/>
    <s v="Sarah Scaife Foundation_George C. Marshall Institute2009230000"/>
    <x v="2"/>
    <x v="112"/>
    <x v="306"/>
    <x v="24"/>
    <m/>
    <x v="0"/>
    <x v="0"/>
    <m/>
  </r>
  <r>
    <s v="CT2017"/>
    <s v="Sarah Scaife Foundation_George Mason University200950000"/>
    <x v="2"/>
    <x v="579"/>
    <x v="7"/>
    <x v="24"/>
    <m/>
    <x v="0"/>
    <x v="0"/>
    <m/>
  </r>
  <r>
    <s v="CT2017"/>
    <s v="Sarah Scaife Foundation_George Mason University School of Law2009150000"/>
    <x v="2"/>
    <x v="654"/>
    <x v="23"/>
    <x v="24"/>
    <m/>
    <x v="0"/>
    <x v="0"/>
    <m/>
  </r>
  <r>
    <s v="CT2017"/>
    <s v="Sarah Scaife Foundation_High Frontier2009110000"/>
    <x v="2"/>
    <x v="760"/>
    <x v="18"/>
    <x v="24"/>
    <m/>
    <x v="2"/>
    <x v="0"/>
    <m/>
  </r>
  <r>
    <s v="CT2017"/>
    <s v="Sarah Scaife Foundation_Hoover Institution on War Revolution and Peace2009250000"/>
    <x v="2"/>
    <x v="583"/>
    <x v="31"/>
    <x v="24"/>
    <m/>
    <x v="2"/>
    <x v="0"/>
    <m/>
  </r>
  <r>
    <s v="CT2017"/>
    <s v="Sarah Scaife Foundation_Hudson Institute2009100000"/>
    <x v="2"/>
    <x v="677"/>
    <x v="0"/>
    <x v="24"/>
    <m/>
    <x v="2"/>
    <x v="0"/>
    <m/>
  </r>
  <r>
    <s v="CT2017"/>
    <s v="Sarah Scaife Foundation_Hudson Institute200940000"/>
    <x v="2"/>
    <x v="677"/>
    <x v="17"/>
    <x v="24"/>
    <m/>
    <x v="2"/>
    <x v="0"/>
    <m/>
  </r>
  <r>
    <s v="CT2017"/>
    <s v="Sarah Scaife Foundation_Hudson Institute200970000"/>
    <x v="2"/>
    <x v="677"/>
    <x v="50"/>
    <x v="24"/>
    <m/>
    <x v="2"/>
    <x v="0"/>
    <m/>
  </r>
  <r>
    <s v="CT2017"/>
    <s v="Sarah Scaife Foundation_Human Rights Foundation200990000"/>
    <x v="2"/>
    <x v="771"/>
    <x v="93"/>
    <x v="24"/>
    <m/>
    <x v="2"/>
    <x v="0"/>
    <m/>
  </r>
  <r>
    <s v="CT2017"/>
    <s v="Sarah Scaife Foundation_Institute For Foreign Policy Analysis2009160000"/>
    <x v="2"/>
    <x v="31"/>
    <x v="57"/>
    <x v="24"/>
    <m/>
    <x v="2"/>
    <x v="0"/>
    <m/>
  </r>
  <r>
    <s v="CT2017"/>
    <s v="Sarah Scaife Foundation_Institute For Foreign Policy Analysis2009550000"/>
    <x v="2"/>
    <x v="31"/>
    <x v="150"/>
    <x v="24"/>
    <m/>
    <x v="2"/>
    <x v="0"/>
    <m/>
  </r>
  <r>
    <s v="CT2017"/>
    <s v="Sarah Scaife Foundation_Institute for Health Freedom200975000"/>
    <x v="2"/>
    <x v="707"/>
    <x v="8"/>
    <x v="24"/>
    <m/>
    <x v="3"/>
    <x v="0"/>
    <m/>
  </r>
  <r>
    <s v="CT2017"/>
    <s v="Sarah Scaife Foundation_Institute for Humane Studies200935000"/>
    <x v="2"/>
    <x v="585"/>
    <x v="36"/>
    <x v="24"/>
    <m/>
    <x v="0"/>
    <x v="0"/>
    <m/>
  </r>
  <r>
    <s v="CT2017"/>
    <s v="Sarah Scaife Foundation_Institute for International Studies200945000"/>
    <x v="2"/>
    <x v="777"/>
    <x v="54"/>
    <x v="24"/>
    <m/>
    <x v="1"/>
    <x v="2"/>
    <m/>
  </r>
  <r>
    <s v="CT2017"/>
    <s v="Sarah Scaife Foundation_Institute for Justice200985000"/>
    <x v="2"/>
    <x v="681"/>
    <x v="64"/>
    <x v="24"/>
    <m/>
    <x v="2"/>
    <x v="0"/>
    <m/>
  </r>
  <r>
    <s v="CT2017"/>
    <s v="Sarah Scaife Foundation_Institute for Research on the Economics of Taxation200950000"/>
    <x v="2"/>
    <x v="587"/>
    <x v="7"/>
    <x v="24"/>
    <m/>
    <x v="2"/>
    <x v="0"/>
    <m/>
  </r>
  <r>
    <s v="CT2017"/>
    <s v="Sarah Scaife Foundation_Institute on Religion and Public Life200960000"/>
    <x v="2"/>
    <x v="667"/>
    <x v="1"/>
    <x v="24"/>
    <m/>
    <x v="2"/>
    <x v="0"/>
    <m/>
  </r>
  <r>
    <s v="CT2017"/>
    <s v="Sarah Scaife Foundation_Intercollegiate Studies Institute2009350000"/>
    <x v="2"/>
    <x v="54"/>
    <x v="113"/>
    <x v="24"/>
    <m/>
    <x v="2"/>
    <x v="0"/>
    <m/>
  </r>
  <r>
    <s v="CT2017"/>
    <s v="Sarah Scaife Foundation_International Policy Network US200950000"/>
    <x v="2"/>
    <x v="766"/>
    <x v="7"/>
    <x v="24"/>
    <m/>
    <x v="2"/>
    <x v="0"/>
    <m/>
  </r>
  <r>
    <s v="CT2017"/>
    <s v="Sarah Scaife Foundation_Jamestown Foundation2009132500"/>
    <x v="2"/>
    <x v="640"/>
    <x v="379"/>
    <x v="24"/>
    <m/>
    <x v="2"/>
    <x v="0"/>
    <m/>
  </r>
  <r>
    <s v="CT2017"/>
    <s v="Sarah Scaife Foundation_Judicial Watch200950000"/>
    <x v="2"/>
    <x v="249"/>
    <x v="7"/>
    <x v="24"/>
    <m/>
    <x v="2"/>
    <x v="0"/>
    <m/>
  </r>
  <r>
    <s v="CT2017"/>
    <s v="Sarah Scaife Foundation_Landmark Legal Foundation2009300000"/>
    <x v="2"/>
    <x v="85"/>
    <x v="28"/>
    <x v="24"/>
    <m/>
    <x v="2"/>
    <x v="0"/>
    <m/>
  </r>
  <r>
    <s v="CT2017"/>
    <s v="Sarah Scaife Foundation_Ligonier Valley School District20097500"/>
    <x v="2"/>
    <x v="273"/>
    <x v="21"/>
    <x v="24"/>
    <m/>
    <x v="1"/>
    <x v="1"/>
    <m/>
  </r>
  <r>
    <s v="CT2017"/>
    <s v="Sarah Scaife Foundation_Maldon Institute2009450000"/>
    <x v="2"/>
    <x v="33"/>
    <x v="294"/>
    <x v="24"/>
    <m/>
    <x v="1"/>
    <x v="0"/>
    <m/>
  </r>
  <r>
    <s v="CT2017"/>
    <s v="Sarah Scaife Foundation_Manhattan Institute for Policy Research2009150000"/>
    <x v="2"/>
    <x v="592"/>
    <x v="23"/>
    <x v="24"/>
    <m/>
    <x v="2"/>
    <x v="0"/>
    <m/>
  </r>
  <r>
    <s v="CT2017"/>
    <s v="Sarah Scaife Foundation_Media Research Center2009250000"/>
    <x v="2"/>
    <x v="257"/>
    <x v="31"/>
    <x v="24"/>
    <m/>
    <x v="2"/>
    <x v="0"/>
    <m/>
  </r>
  <r>
    <s v="CT2017"/>
    <s v="Sarah Scaife Foundation_Mercatus Center200950000"/>
    <x v="2"/>
    <x v="762"/>
    <x v="7"/>
    <x v="24"/>
    <m/>
    <x v="0"/>
    <x v="0"/>
    <m/>
  </r>
  <r>
    <s v="CT2017"/>
    <s v="Sarah Scaife Foundation_Missouri State University2009140000"/>
    <x v="2"/>
    <x v="642"/>
    <x v="139"/>
    <x v="24"/>
    <m/>
    <x v="2"/>
    <x v="0"/>
    <m/>
  </r>
  <r>
    <s v="CT2017"/>
    <s v="Sarah Scaife Foundation_National Association of Scholars2009200000"/>
    <x v="2"/>
    <x v="643"/>
    <x v="24"/>
    <x v="24"/>
    <m/>
    <x v="2"/>
    <x v="0"/>
    <m/>
  </r>
  <r>
    <s v="CT2017"/>
    <s v="Sarah Scaife Foundation_National Center for Policy Analysis2009112500"/>
    <x v="2"/>
    <x v="644"/>
    <x v="378"/>
    <x v="24"/>
    <m/>
    <x v="2"/>
    <x v="0"/>
    <m/>
  </r>
  <r>
    <s v="CT2017"/>
    <s v="Sarah Scaife Foundation_National Center for Public Policy Research200935000"/>
    <x v="2"/>
    <x v="739"/>
    <x v="36"/>
    <x v="24"/>
    <m/>
    <x v="0"/>
    <x v="0"/>
    <m/>
  </r>
  <r>
    <s v="CT2017"/>
    <s v="Sarah Scaife Foundation_National Institute for Public Policy2009240000"/>
    <x v="2"/>
    <x v="709"/>
    <x v="143"/>
    <x v="24"/>
    <m/>
    <x v="2"/>
    <x v="0"/>
    <m/>
  </r>
  <r>
    <s v="CT2017"/>
    <s v="Sarah Scaife Foundation_National Legal and Policy Center2009100000"/>
    <x v="2"/>
    <x v="710"/>
    <x v="0"/>
    <x v="24"/>
    <m/>
    <x v="2"/>
    <x v="0"/>
    <m/>
  </r>
  <r>
    <s v="CT2017"/>
    <s v="Sarah Scaife Foundation_National Taxpayers Union Foundation200950000"/>
    <x v="2"/>
    <x v="679"/>
    <x v="7"/>
    <x v="24"/>
    <m/>
    <x v="2"/>
    <x v="0"/>
    <m/>
  </r>
  <r>
    <s v="CT2017"/>
    <s v="Sarah Scaife Foundation_New England Legal Foundation200930000"/>
    <x v="2"/>
    <x v="658"/>
    <x v="16"/>
    <x v="24"/>
    <m/>
    <x v="2"/>
    <x v="0"/>
    <m/>
  </r>
  <r>
    <s v="CT2017"/>
    <s v="Sarah Scaife Foundation_NumbersUSA200937500"/>
    <x v="2"/>
    <x v="371"/>
    <x v="178"/>
    <x v="24"/>
    <m/>
    <x v="2"/>
    <x v="0"/>
    <m/>
  </r>
  <r>
    <s v="CT2017"/>
    <s v="Sarah Scaife Foundation_Pacific Legal Foundation200950000"/>
    <x v="2"/>
    <x v="601"/>
    <x v="7"/>
    <x v="24"/>
    <m/>
    <x v="2"/>
    <x v="0"/>
    <m/>
  </r>
  <r>
    <s v="CT2017"/>
    <s v="Sarah Scaife Foundation_Pacific Research Institute for Public Policy2009175000"/>
    <x v="2"/>
    <x v="602"/>
    <x v="172"/>
    <x v="24"/>
    <m/>
    <x v="2"/>
    <x v="0"/>
    <m/>
  </r>
  <r>
    <s v="CT2017"/>
    <s v="Sarah Scaife Foundation_Paul H. Nitze School of Advanced International Studies2009120000"/>
    <x v="2"/>
    <x v="680"/>
    <x v="69"/>
    <x v="24"/>
    <m/>
    <x v="2"/>
    <x v="0"/>
    <m/>
  </r>
  <r>
    <s v="CT2017"/>
    <s v="Sarah Scaife Foundation_Philadelphia Society20095000"/>
    <x v="2"/>
    <x v="757"/>
    <x v="4"/>
    <x v="24"/>
    <m/>
    <x v="2"/>
    <x v="0"/>
    <m/>
  </r>
  <r>
    <s v="CT2015"/>
    <s v="Sarah Scaife Foundation_Pittsburgh History &amp; Landmarks Foundation2009250000"/>
    <x v="2"/>
    <x v="21"/>
    <x v="31"/>
    <x v="24"/>
    <m/>
    <x v="1"/>
    <x v="1"/>
    <m/>
  </r>
  <r>
    <s v="CT2017"/>
    <s v="Sarah Scaife Foundation_Pittsburgh History &amp; Landmarks Foundation2009250000"/>
    <x v="2"/>
    <x v="21"/>
    <x v="31"/>
    <x v="24"/>
    <m/>
    <x v="1"/>
    <x v="1"/>
    <m/>
  </r>
  <r>
    <s v="CT2017"/>
    <s v="Sarah Scaife Foundation_Princeton University200975000"/>
    <x v="2"/>
    <x v="769"/>
    <x v="8"/>
    <x v="24"/>
    <m/>
    <x v="1"/>
    <x v="2"/>
    <m/>
  </r>
  <r>
    <s v="CT2017"/>
    <s v="Sarah Scaife Foundation_Reason Foundation2009100000"/>
    <x v="2"/>
    <x v="604"/>
    <x v="0"/>
    <x v="24"/>
    <m/>
    <x v="0"/>
    <x v="0"/>
    <m/>
  </r>
  <r>
    <s v="CT2017"/>
    <s v="Sarah Scaife Foundation_Saint Vincent College200930000"/>
    <x v="2"/>
    <x v="102"/>
    <x v="16"/>
    <x v="24"/>
    <m/>
    <x v="1"/>
    <x v="2"/>
    <m/>
  </r>
  <r>
    <s v="CT2017"/>
    <s v="Sarah Scaife Foundation_Social Philosophy and Policy Foundation2009470000"/>
    <x v="2"/>
    <x v="626"/>
    <x v="185"/>
    <x v="24"/>
    <m/>
    <x v="1"/>
    <x v="2"/>
    <m/>
  </r>
  <r>
    <s v="CT2017"/>
    <s v="Sarah Scaife Foundation_Southeastern Legal Foundation200987500"/>
    <x v="2"/>
    <x v="647"/>
    <x v="99"/>
    <x v="24"/>
    <m/>
    <x v="2"/>
    <x v="0"/>
    <m/>
  </r>
  <r>
    <s v="CT2017"/>
    <s v="Sarah Scaife Foundation_StudentNewsDaily.com200910000"/>
    <x v="2"/>
    <x v="773"/>
    <x v="10"/>
    <x v="24"/>
    <m/>
    <x v="1"/>
    <x v="2"/>
    <m/>
  </r>
  <r>
    <s v="CT2017"/>
    <s v="Sarah Scaife Foundation_Tax Foundation200975000"/>
    <x v="2"/>
    <x v="608"/>
    <x v="8"/>
    <x v="24"/>
    <m/>
    <x v="2"/>
    <x v="0"/>
    <m/>
  </r>
  <r>
    <s v="CT2017"/>
    <s v="Sarah Scaife Foundation_The Claremont Institute2009375000"/>
    <x v="2"/>
    <x v="688"/>
    <x v="72"/>
    <x v="24"/>
    <m/>
    <x v="2"/>
    <x v="0"/>
    <m/>
  </r>
  <r>
    <s v="CT2017"/>
    <s v="Sarah Scaife Foundation_The Fletcher School of Law and Diplomacy2009300000"/>
    <x v="2"/>
    <x v="609"/>
    <x v="28"/>
    <x v="24"/>
    <m/>
    <x v="2"/>
    <x v="2"/>
    <m/>
  </r>
  <r>
    <s v="CT2017"/>
    <s v="Sarah Scaife Foundation_The Foundation Endowment200937500"/>
    <x v="2"/>
    <x v="365"/>
    <x v="178"/>
    <x v="24"/>
    <m/>
    <x v="1"/>
    <x v="2"/>
    <m/>
  </r>
  <r>
    <s v="CT2017"/>
    <s v="Sarah Scaife Foundation_The Heritage Foundation2009600000"/>
    <x v="2"/>
    <x v="212"/>
    <x v="32"/>
    <x v="24"/>
    <m/>
    <x v="0"/>
    <x v="0"/>
    <m/>
  </r>
  <r>
    <s v="CT2017"/>
    <s v="Sarah Scaife Foundation_The University of Chicago2009125000"/>
    <x v="2"/>
    <x v="610"/>
    <x v="46"/>
    <x v="24"/>
    <m/>
    <x v="1"/>
    <x v="2"/>
    <m/>
  </r>
  <r>
    <s v="CT2017"/>
    <s v="Sarah Scaife Foundation_University of Kentucky2009500000"/>
    <x v="2"/>
    <x v="770"/>
    <x v="45"/>
    <x v="24"/>
    <m/>
    <x v="1"/>
    <x v="2"/>
    <m/>
  </r>
  <r>
    <s v="CT2017"/>
    <s v="Sarah Scaife Foundation_University of Virginia School of Law2009325000"/>
    <x v="2"/>
    <x v="616"/>
    <x v="79"/>
    <x v="24"/>
    <m/>
    <x v="1"/>
    <x v="2"/>
    <m/>
  </r>
  <r>
    <s v="CT2017"/>
    <s v="Sarah Scaife Foundation_World Affairs Council of Pittsburgh200970000"/>
    <x v="2"/>
    <x v="37"/>
    <x v="50"/>
    <x v="24"/>
    <m/>
    <x v="1"/>
    <x v="1"/>
    <m/>
  </r>
  <r>
    <s v="CT2017"/>
    <s v="Sarah Scaife Foundation_Acton Institute for the Study of Religion and Liberty201040000"/>
    <x v="2"/>
    <x v="280"/>
    <x v="17"/>
    <x v="25"/>
    <m/>
    <x v="2"/>
    <x v="0"/>
    <m/>
  </r>
  <r>
    <s v="CT2017"/>
    <s v="Sarah Scaife Foundation_Allegheny Institute for Public Policy2010115000"/>
    <x v="2"/>
    <x v="84"/>
    <x v="300"/>
    <x v="25"/>
    <m/>
    <x v="3"/>
    <x v="0"/>
    <m/>
  </r>
  <r>
    <s v="CT2017"/>
    <s v="Sarah Scaife Foundation_America's Future Foundation201037500"/>
    <x v="2"/>
    <x v="759"/>
    <x v="178"/>
    <x v="25"/>
    <m/>
    <x v="2"/>
    <x v="0"/>
    <m/>
  </r>
  <r>
    <s v="CT2017"/>
    <s v="Sarah Scaife Foundation_America's Survival2010200000"/>
    <x v="2"/>
    <x v="235"/>
    <x v="24"/>
    <x v="25"/>
    <m/>
    <x v="2"/>
    <x v="0"/>
    <m/>
  </r>
  <r>
    <s v="CT2017"/>
    <s v="Sarah Scaife Foundation_American Bar Association2010115000"/>
    <x v="2"/>
    <x v="618"/>
    <x v="300"/>
    <x v="25"/>
    <m/>
    <x v="1"/>
    <x v="2"/>
    <m/>
  </r>
  <r>
    <s v="CT2017"/>
    <s v="Sarah Scaife Foundation_American Civil Rights Institute2010200000"/>
    <x v="2"/>
    <x v="700"/>
    <x v="24"/>
    <x v="25"/>
    <m/>
    <x v="2"/>
    <x v="0"/>
    <m/>
  </r>
  <r>
    <s v="CT2017"/>
    <s v="Sarah Scaife Foundation_American Enterprise Institute for Public Policy Research2010175000"/>
    <x v="2"/>
    <x v="651"/>
    <x v="172"/>
    <x v="25"/>
    <m/>
    <x v="0"/>
    <x v="0"/>
    <m/>
  </r>
  <r>
    <s v="CT2017"/>
    <s v="Sarah Scaife Foundation_American Enterprise Institute for Public Policy Research201025000"/>
    <x v="2"/>
    <x v="651"/>
    <x v="6"/>
    <x v="25"/>
    <m/>
    <x v="0"/>
    <x v="0"/>
    <m/>
  </r>
  <r>
    <s v="CT2017"/>
    <s v="Sarah Scaife Foundation_American Enterprise Institute for Public Policy Research2010300000"/>
    <x v="2"/>
    <x v="651"/>
    <x v="28"/>
    <x v="25"/>
    <m/>
    <x v="0"/>
    <x v="0"/>
    <m/>
  </r>
  <r>
    <s v="CT2017"/>
    <s v="Sarah Scaife Foundation_American Foreign Policy Council2010125000"/>
    <x v="2"/>
    <x v="701"/>
    <x v="46"/>
    <x v="25"/>
    <m/>
    <x v="2"/>
    <x v="0"/>
    <m/>
  </r>
  <r>
    <s v="CT2017"/>
    <s v="Sarah Scaife Foundation_Atlantic Legal Foundation201075000"/>
    <x v="2"/>
    <x v="653"/>
    <x v="8"/>
    <x v="25"/>
    <m/>
    <x v="2"/>
    <x v="0"/>
    <m/>
  </r>
  <r>
    <s v="CT2017"/>
    <s v="Sarah Scaife Foundation_Atlas Economic Research Foundation2010150000"/>
    <x v="2"/>
    <x v="562"/>
    <x v="23"/>
    <x v="25"/>
    <m/>
    <x v="0"/>
    <x v="0"/>
    <m/>
  </r>
  <r>
    <s v="CT2017"/>
    <s v="Sarah Scaife Foundation_California University of Pennsylvania2010100000"/>
    <x v="2"/>
    <x v="564"/>
    <x v="0"/>
    <x v="25"/>
    <m/>
    <x v="1"/>
    <x v="2"/>
    <m/>
  </r>
  <r>
    <s v="CT2017"/>
    <s v="Sarah Scaife Foundation_Capital Research Center2010175000"/>
    <x v="2"/>
    <x v="565"/>
    <x v="172"/>
    <x v="25"/>
    <m/>
    <x v="0"/>
    <x v="0"/>
    <m/>
  </r>
  <r>
    <s v="CT2017"/>
    <s v="Sarah Scaife Foundation_Carnegie Mellon University2010137500"/>
    <x v="2"/>
    <x v="59"/>
    <x v="310"/>
    <x v="25"/>
    <m/>
    <x v="1"/>
    <x v="2"/>
    <m/>
  </r>
  <r>
    <s v="CT2017"/>
    <s v="Sarah Scaife Foundation_Carnegie Mellon University201075000"/>
    <x v="2"/>
    <x v="59"/>
    <x v="8"/>
    <x v="25"/>
    <m/>
    <x v="1"/>
    <x v="2"/>
    <m/>
  </r>
  <r>
    <s v="CT2017"/>
    <s v="Sarah Scaife Foundation_Cato Institute201040000"/>
    <x v="2"/>
    <x v="619"/>
    <x v="17"/>
    <x v="25"/>
    <m/>
    <x v="0"/>
    <x v="0"/>
    <m/>
  </r>
  <r>
    <s v="CT2017"/>
    <s v="Sarah Scaife Foundation_Center for Equal Opportunity201050000"/>
    <x v="2"/>
    <x v="246"/>
    <x v="7"/>
    <x v="25"/>
    <m/>
    <x v="2"/>
    <x v="0"/>
    <m/>
  </r>
  <r>
    <s v="CT2017"/>
    <s v="Sarah Scaife Foundation_Center for Immigration Studies2010125000"/>
    <x v="2"/>
    <x v="359"/>
    <x v="46"/>
    <x v="25"/>
    <m/>
    <x v="2"/>
    <x v="0"/>
    <m/>
  </r>
  <r>
    <s v="CT2017"/>
    <s v="Sarah Scaife Foundation_Center for Individual Rights2010110000"/>
    <x v="2"/>
    <x v="693"/>
    <x v="18"/>
    <x v="25"/>
    <m/>
    <x v="2"/>
    <x v="0"/>
    <m/>
  </r>
  <r>
    <s v="CT2017"/>
    <s v="Sarah Scaife Foundation_Center for Media and Public Affairs201075000"/>
    <x v="2"/>
    <x v="674"/>
    <x v="8"/>
    <x v="25"/>
    <m/>
    <x v="2"/>
    <x v="0"/>
    <m/>
  </r>
  <r>
    <s v="CT2017"/>
    <s v="Sarah Scaife Foundation_Center for Security Policy2010175000"/>
    <x v="2"/>
    <x v="663"/>
    <x v="172"/>
    <x v="25"/>
    <m/>
    <x v="2"/>
    <x v="0"/>
    <m/>
  </r>
  <r>
    <s v="CT2017"/>
    <s v="Sarah Scaife Foundation_Center for Strategic and International Studies2010335000"/>
    <x v="2"/>
    <x v="236"/>
    <x v="355"/>
    <x v="25"/>
    <m/>
    <x v="2"/>
    <x v="0"/>
    <m/>
  </r>
  <r>
    <s v="CT2017"/>
    <s v="Sarah Scaife Foundation_Center for the Study of the Presidency and Congress2010135000"/>
    <x v="2"/>
    <x v="750"/>
    <x v="118"/>
    <x v="25"/>
    <m/>
    <x v="1"/>
    <x v="2"/>
    <m/>
  </r>
  <r>
    <s v="CT2017"/>
    <s v="Sarah Scaife Foundation_Citizens' Council for Health Freedom201075000"/>
    <x v="2"/>
    <x v="778"/>
    <x v="8"/>
    <x v="25"/>
    <m/>
    <x v="2"/>
    <x v="0"/>
    <m/>
  </r>
  <r>
    <s v="CT2017"/>
    <s v="Sarah Scaife Foundation_Collegiate Network2010240000"/>
    <x v="2"/>
    <x v="689"/>
    <x v="143"/>
    <x v="25"/>
    <m/>
    <x v="2"/>
    <x v="0"/>
    <m/>
  </r>
  <r>
    <s v="CT2017"/>
    <s v="Sarah Scaife Foundation_Commentary201025000"/>
    <x v="2"/>
    <x v="775"/>
    <x v="6"/>
    <x v="25"/>
    <m/>
    <x v="2"/>
    <x v="0"/>
    <m/>
  </r>
  <r>
    <s v="CT2017"/>
    <s v="Sarah Scaife Foundation_Committee for a Constructive Tomorrow2010160000"/>
    <x v="2"/>
    <x v="694"/>
    <x v="57"/>
    <x v="25"/>
    <m/>
    <x v="0"/>
    <x v="0"/>
    <m/>
  </r>
  <r>
    <s v="CT2017"/>
    <s v="Sarah Scaife Foundation_Commonwealth Foundation for Public Policy Alternatives2010130000"/>
    <x v="2"/>
    <x v="61"/>
    <x v="126"/>
    <x v="25"/>
    <m/>
    <x v="2"/>
    <x v="0"/>
    <m/>
  </r>
  <r>
    <s v="CT2017"/>
    <s v="Sarah Scaife Foundation_Competitive Enterprise Institute2010150000"/>
    <x v="2"/>
    <x v="569"/>
    <x v="23"/>
    <x v="25"/>
    <m/>
    <x v="0"/>
    <x v="0"/>
    <m/>
  </r>
  <r>
    <s v="CT2017"/>
    <s v="Sarah Scaife Foundation_Competitive Enterprise Institute2010150000"/>
    <x v="2"/>
    <x v="569"/>
    <x v="23"/>
    <x v="25"/>
    <m/>
    <x v="0"/>
    <x v="0"/>
    <m/>
  </r>
  <r>
    <s v="CT2015"/>
    <s v="Sarah Scaife Foundation_Counterterrorism &amp; Security Education and Research Foundation2010100000"/>
    <x v="2"/>
    <x v="238"/>
    <x v="0"/>
    <x v="25"/>
    <m/>
    <x v="3"/>
    <x v="0"/>
    <m/>
  </r>
  <r>
    <s v="CT2017"/>
    <s v="Sarah Scaife Foundation_Counterterrorism &amp; Security Education and Research Foundation2010100000"/>
    <x v="2"/>
    <x v="238"/>
    <x v="0"/>
    <x v="25"/>
    <m/>
    <x v="3"/>
    <x v="0"/>
    <m/>
  </r>
  <r>
    <s v="CT2017"/>
    <s v="Sarah Scaife Foundation_David Horowitz Freedom Center2010250000"/>
    <x v="2"/>
    <x v="121"/>
    <x v="31"/>
    <x v="25"/>
    <m/>
    <x v="2"/>
    <x v="0"/>
    <m/>
  </r>
  <r>
    <s v="CT2017"/>
    <s v="Sarah Scaife Foundation_Defense Forum Foundation201050000"/>
    <x v="2"/>
    <x v="776"/>
    <x v="7"/>
    <x v="25"/>
    <m/>
    <x v="2"/>
    <x v="0"/>
    <m/>
  </r>
  <r>
    <s v="CT2017"/>
    <s v="Sarah Scaife Foundation_Ethics and Public Policy Center2010125000"/>
    <x v="2"/>
    <x v="572"/>
    <x v="46"/>
    <x v="25"/>
    <m/>
    <x v="2"/>
    <x v="0"/>
    <m/>
  </r>
  <r>
    <s v="CT2017"/>
    <s v="Sarah Scaife Foundation_Federalist Society for Law and Public Policy Studies2010300000"/>
    <x v="2"/>
    <x v="574"/>
    <x v="28"/>
    <x v="25"/>
    <m/>
    <x v="2"/>
    <x v="0"/>
    <m/>
  </r>
  <r>
    <s v="CT2017"/>
    <s v="Sarah Scaife Foundation_Federation for American Immigration Reform2010250000"/>
    <x v="2"/>
    <x v="362"/>
    <x v="31"/>
    <x v="25"/>
    <m/>
    <x v="2"/>
    <x v="0"/>
    <m/>
  </r>
  <r>
    <s v="CT2017"/>
    <s v="Sarah Scaife Foundation_Foundation for Cultural Review2010200000"/>
    <x v="2"/>
    <x v="576"/>
    <x v="24"/>
    <x v="25"/>
    <m/>
    <x v="1"/>
    <x v="2"/>
    <m/>
  </r>
  <r>
    <s v="CT2017"/>
    <s v="Sarah Scaife Foundation_Foundation for Cultural Review201031500"/>
    <x v="2"/>
    <x v="576"/>
    <x v="85"/>
    <x v="25"/>
    <m/>
    <x v="1"/>
    <x v="2"/>
    <m/>
  </r>
  <r>
    <s v="CT2017"/>
    <s v="Sarah Scaife Foundation_Foundation for Defense of Democracies2010200000"/>
    <x v="2"/>
    <x v="256"/>
    <x v="24"/>
    <x v="25"/>
    <m/>
    <x v="1"/>
    <x v="2"/>
    <m/>
  </r>
  <r>
    <s v="CT2017"/>
    <s v="Sarah Scaife Foundation_Foundation for Individual Rights in Education2010100000"/>
    <x v="2"/>
    <x v="734"/>
    <x v="0"/>
    <x v="25"/>
    <m/>
    <x v="2"/>
    <x v="0"/>
    <m/>
  </r>
  <r>
    <s v="CT2015"/>
    <s v="Sarah Scaife Foundation_Foundation for Research on Economics &amp; the Environment201030000"/>
    <x v="2"/>
    <x v="638"/>
    <x v="16"/>
    <x v="25"/>
    <m/>
    <x v="2"/>
    <x v="0"/>
    <m/>
  </r>
  <r>
    <s v="CT2017"/>
    <s v="Sarah Scaife Foundation_Foundation for Research on Economics &amp; the Environment201030000"/>
    <x v="2"/>
    <x v="638"/>
    <x v="16"/>
    <x v="25"/>
    <m/>
    <x v="2"/>
    <x v="0"/>
    <m/>
  </r>
  <r>
    <s v="CT2017"/>
    <s v="Sarah Scaife Foundation_FreedomWorks Foundation2010125000"/>
    <x v="2"/>
    <x v="764"/>
    <x v="46"/>
    <x v="25"/>
    <m/>
    <x v="2"/>
    <x v="0"/>
    <m/>
  </r>
  <r>
    <s v="CT2017"/>
    <s v="Sarah Scaife Foundation_Galen Institute201035000"/>
    <x v="2"/>
    <x v="714"/>
    <x v="36"/>
    <x v="25"/>
    <m/>
    <x v="2"/>
    <x v="0"/>
    <m/>
  </r>
  <r>
    <s v="CT2017"/>
    <s v="Sarah Scaife Foundation_George C. Marshall Institute2010230000"/>
    <x v="2"/>
    <x v="112"/>
    <x v="306"/>
    <x v="25"/>
    <m/>
    <x v="0"/>
    <x v="0"/>
    <m/>
  </r>
  <r>
    <s v="CT2017"/>
    <s v="Sarah Scaife Foundation_George Mason University2010100000"/>
    <x v="2"/>
    <x v="579"/>
    <x v="0"/>
    <x v="25"/>
    <m/>
    <x v="0"/>
    <x v="0"/>
    <m/>
  </r>
  <r>
    <s v="CT2017"/>
    <s v="Sarah Scaife Foundation_George Mason University School of Law2010150000"/>
    <x v="2"/>
    <x v="654"/>
    <x v="23"/>
    <x v="25"/>
    <m/>
    <x v="0"/>
    <x v="0"/>
    <m/>
  </r>
  <r>
    <s v="CT2017"/>
    <s v="Sarah Scaife Foundation_High Frontier201050000"/>
    <x v="2"/>
    <x v="760"/>
    <x v="7"/>
    <x v="25"/>
    <m/>
    <x v="2"/>
    <x v="0"/>
    <m/>
  </r>
  <r>
    <s v="CT2017"/>
    <s v="Sarah Scaife Foundation_Hoover Institution on War Revolution and Peace2010300000"/>
    <x v="2"/>
    <x v="583"/>
    <x v="28"/>
    <x v="25"/>
    <m/>
    <x v="2"/>
    <x v="0"/>
    <m/>
  </r>
  <r>
    <s v="CT2017"/>
    <s v="Sarah Scaife Foundation_Hudson Institute2010100000"/>
    <x v="2"/>
    <x v="677"/>
    <x v="0"/>
    <x v="25"/>
    <m/>
    <x v="2"/>
    <x v="0"/>
    <m/>
  </r>
  <r>
    <s v="CT2017"/>
    <s v="Sarah Scaife Foundation_Hudson Institute2010100000"/>
    <x v="2"/>
    <x v="677"/>
    <x v="0"/>
    <x v="25"/>
    <m/>
    <x v="2"/>
    <x v="0"/>
    <m/>
  </r>
  <r>
    <s v="CT2017"/>
    <s v="Sarah Scaife Foundation_Hudson Institute201040000"/>
    <x v="2"/>
    <x v="677"/>
    <x v="17"/>
    <x v="25"/>
    <m/>
    <x v="2"/>
    <x v="0"/>
    <m/>
  </r>
  <r>
    <s v="CT2017"/>
    <s v="Sarah Scaife Foundation_Human Rights Foundation201075000"/>
    <x v="2"/>
    <x v="771"/>
    <x v="8"/>
    <x v="25"/>
    <m/>
    <x v="2"/>
    <x v="0"/>
    <m/>
  </r>
  <r>
    <s v="CT2017"/>
    <s v="Sarah Scaife Foundation_Institute For Foreign Policy Analysis2010160000"/>
    <x v="2"/>
    <x v="31"/>
    <x v="57"/>
    <x v="25"/>
    <m/>
    <x v="2"/>
    <x v="0"/>
    <m/>
  </r>
  <r>
    <s v="CT2017"/>
    <s v="Sarah Scaife Foundation_Institute For Foreign Policy Analysis2010600000"/>
    <x v="2"/>
    <x v="31"/>
    <x v="32"/>
    <x v="25"/>
    <m/>
    <x v="2"/>
    <x v="0"/>
    <m/>
  </r>
  <r>
    <s v="CT2017"/>
    <s v="Sarah Scaife Foundation_Institute for Health Freedom201075000"/>
    <x v="2"/>
    <x v="707"/>
    <x v="8"/>
    <x v="25"/>
    <m/>
    <x v="3"/>
    <x v="0"/>
    <m/>
  </r>
  <r>
    <s v="CT2017"/>
    <s v="Sarah Scaife Foundation_Institute for Humane Studies201035000"/>
    <x v="2"/>
    <x v="585"/>
    <x v="36"/>
    <x v="25"/>
    <m/>
    <x v="0"/>
    <x v="0"/>
    <m/>
  </r>
  <r>
    <s v="CT2017"/>
    <s v="Sarah Scaife Foundation_Institute for International Studies201045000"/>
    <x v="2"/>
    <x v="777"/>
    <x v="54"/>
    <x v="25"/>
    <m/>
    <x v="1"/>
    <x v="2"/>
    <m/>
  </r>
  <r>
    <s v="CT2017"/>
    <s v="Sarah Scaife Foundation_Institute for Justice201085000"/>
    <x v="2"/>
    <x v="681"/>
    <x v="64"/>
    <x v="25"/>
    <m/>
    <x v="2"/>
    <x v="0"/>
    <m/>
  </r>
  <r>
    <s v="CT2017"/>
    <s v="Sarah Scaife Foundation_Institute for Research on the Economics of Taxation2010100000"/>
    <x v="2"/>
    <x v="587"/>
    <x v="0"/>
    <x v="25"/>
    <m/>
    <x v="2"/>
    <x v="0"/>
    <m/>
  </r>
  <r>
    <s v="CT2017"/>
    <s v="Sarah Scaife Foundation_Institute on Religion and Public Life201060000"/>
    <x v="2"/>
    <x v="667"/>
    <x v="1"/>
    <x v="25"/>
    <m/>
    <x v="2"/>
    <x v="0"/>
    <m/>
  </r>
  <r>
    <s v="CT2017"/>
    <s v="Sarah Scaife Foundation_Intercollegiate Studies Institute2010300000"/>
    <x v="2"/>
    <x v="54"/>
    <x v="28"/>
    <x v="25"/>
    <m/>
    <x v="2"/>
    <x v="0"/>
    <m/>
  </r>
  <r>
    <s v="CT2017"/>
    <s v="Sarah Scaife Foundation_International Policy Network US201050000"/>
    <x v="2"/>
    <x v="766"/>
    <x v="7"/>
    <x v="25"/>
    <m/>
    <x v="2"/>
    <x v="0"/>
    <m/>
  </r>
  <r>
    <s v="CT2017"/>
    <s v="Sarah Scaife Foundation_Jamestown Foundation2010125000"/>
    <x v="2"/>
    <x v="640"/>
    <x v="46"/>
    <x v="25"/>
    <m/>
    <x v="2"/>
    <x v="0"/>
    <m/>
  </r>
  <r>
    <s v="CT2017"/>
    <s v="Sarah Scaife Foundation_Judicial Watch2010175000"/>
    <x v="2"/>
    <x v="249"/>
    <x v="172"/>
    <x v="25"/>
    <m/>
    <x v="2"/>
    <x v="0"/>
    <m/>
  </r>
  <r>
    <s v="CT2017"/>
    <s v="Sarah Scaife Foundation_Landmark Legal Foundation2010250000"/>
    <x v="2"/>
    <x v="85"/>
    <x v="31"/>
    <x v="25"/>
    <m/>
    <x v="2"/>
    <x v="0"/>
    <m/>
  </r>
  <r>
    <s v="CT2017"/>
    <s v="Sarah Scaife Foundation_Ligonier Valley School District20107500"/>
    <x v="2"/>
    <x v="273"/>
    <x v="21"/>
    <x v="25"/>
    <m/>
    <x v="1"/>
    <x v="1"/>
    <m/>
  </r>
  <r>
    <s v="CT2017"/>
    <s v="Sarah Scaife Foundation_Maldon Institute2010200000"/>
    <x v="2"/>
    <x v="33"/>
    <x v="24"/>
    <x v="25"/>
    <m/>
    <x v="1"/>
    <x v="0"/>
    <m/>
  </r>
  <r>
    <s v="CT2017"/>
    <s v="Sarah Scaife Foundation_Manhattan Institute for Policy Research2010150000"/>
    <x v="2"/>
    <x v="592"/>
    <x v="23"/>
    <x v="25"/>
    <m/>
    <x v="2"/>
    <x v="0"/>
    <m/>
  </r>
  <r>
    <s v="CT2017"/>
    <s v="Sarah Scaife Foundation_Media Research Center2010250000"/>
    <x v="2"/>
    <x v="257"/>
    <x v="31"/>
    <x v="25"/>
    <m/>
    <x v="2"/>
    <x v="0"/>
    <m/>
  </r>
  <r>
    <s v="CT2017"/>
    <s v="Sarah Scaife Foundation_Mercatus Center201050000"/>
    <x v="2"/>
    <x v="762"/>
    <x v="7"/>
    <x v="25"/>
    <m/>
    <x v="0"/>
    <x v="0"/>
    <m/>
  </r>
  <r>
    <s v="CT2017"/>
    <s v="Sarah Scaife Foundation_Missouri State University2010140000"/>
    <x v="2"/>
    <x v="642"/>
    <x v="139"/>
    <x v="25"/>
    <m/>
    <x v="2"/>
    <x v="0"/>
    <m/>
  </r>
  <r>
    <s v="CT2017"/>
    <s v="Sarah Scaife Foundation_National Association of Scholars2010200000"/>
    <x v="2"/>
    <x v="643"/>
    <x v="24"/>
    <x v="25"/>
    <m/>
    <x v="2"/>
    <x v="0"/>
    <m/>
  </r>
  <r>
    <s v="CT2017"/>
    <s v="Sarah Scaife Foundation_National Center for Policy Analysis2010100000"/>
    <x v="2"/>
    <x v="644"/>
    <x v="0"/>
    <x v="25"/>
    <m/>
    <x v="2"/>
    <x v="0"/>
    <m/>
  </r>
  <r>
    <s v="CT2017"/>
    <s v="Sarah Scaife Foundation_National Center for Public Policy Research201035000"/>
    <x v="2"/>
    <x v="739"/>
    <x v="36"/>
    <x v="25"/>
    <m/>
    <x v="0"/>
    <x v="0"/>
    <m/>
  </r>
  <r>
    <s v="CT2017"/>
    <s v="Sarah Scaife Foundation_National Institute for Public Policy2010240000"/>
    <x v="2"/>
    <x v="709"/>
    <x v="143"/>
    <x v="25"/>
    <m/>
    <x v="2"/>
    <x v="0"/>
    <m/>
  </r>
  <r>
    <s v="CT2017"/>
    <s v="Sarah Scaife Foundation_National Legal and Policy Center2010100000"/>
    <x v="2"/>
    <x v="710"/>
    <x v="0"/>
    <x v="25"/>
    <m/>
    <x v="2"/>
    <x v="0"/>
    <m/>
  </r>
  <r>
    <s v="CT2017"/>
    <s v="Sarah Scaife Foundation_National Taxpayers Union Foundation201050000"/>
    <x v="2"/>
    <x v="679"/>
    <x v="7"/>
    <x v="25"/>
    <m/>
    <x v="2"/>
    <x v="0"/>
    <m/>
  </r>
  <r>
    <s v="CT2017"/>
    <s v="Sarah Scaife Foundation_New England Legal Foundation201030000"/>
    <x v="2"/>
    <x v="658"/>
    <x v="16"/>
    <x v="25"/>
    <m/>
    <x v="2"/>
    <x v="0"/>
    <m/>
  </r>
  <r>
    <s v="CT2017"/>
    <s v="Sarah Scaife Foundation_Pacific Legal Foundation2010125000"/>
    <x v="2"/>
    <x v="601"/>
    <x v="46"/>
    <x v="25"/>
    <m/>
    <x v="2"/>
    <x v="0"/>
    <m/>
  </r>
  <r>
    <s v="CT2017"/>
    <s v="Sarah Scaife Foundation_Pacific Research Institute for Public Policy2010150000"/>
    <x v="2"/>
    <x v="602"/>
    <x v="23"/>
    <x v="25"/>
    <m/>
    <x v="2"/>
    <x v="0"/>
    <m/>
  </r>
  <r>
    <s v="CT2017"/>
    <s v="Sarah Scaife Foundation_Paul H. Nitze School of Advanced International Studies2010120000"/>
    <x v="2"/>
    <x v="680"/>
    <x v="69"/>
    <x v="25"/>
    <m/>
    <x v="2"/>
    <x v="0"/>
    <m/>
  </r>
  <r>
    <s v="CT2017"/>
    <s v="Sarah Scaife Foundation_Philadelphia Society20105000"/>
    <x v="2"/>
    <x v="757"/>
    <x v="4"/>
    <x v="25"/>
    <m/>
    <x v="2"/>
    <x v="0"/>
    <m/>
  </r>
  <r>
    <s v="CT2015"/>
    <s v="Sarah Scaife Foundation_Pittsburgh History &amp; Landmarks Foundation2010250000"/>
    <x v="2"/>
    <x v="21"/>
    <x v="31"/>
    <x v="25"/>
    <m/>
    <x v="1"/>
    <x v="1"/>
    <m/>
  </r>
  <r>
    <s v="CT2017"/>
    <s v="Sarah Scaife Foundation_Pittsburgh History &amp; Landmarks Foundation2010250000"/>
    <x v="2"/>
    <x v="21"/>
    <x v="31"/>
    <x v="25"/>
    <m/>
    <x v="1"/>
    <x v="1"/>
    <m/>
  </r>
  <r>
    <s v="CT2017"/>
    <s v="Sarah Scaife Foundation_Princeton University201075000"/>
    <x v="2"/>
    <x v="769"/>
    <x v="8"/>
    <x v="25"/>
    <m/>
    <x v="1"/>
    <x v="2"/>
    <m/>
  </r>
  <r>
    <s v="CT2017"/>
    <s v="Sarah Scaife Foundation_Reason Foundation2010100000"/>
    <x v="2"/>
    <x v="604"/>
    <x v="0"/>
    <x v="25"/>
    <m/>
    <x v="0"/>
    <x v="0"/>
    <m/>
  </r>
  <r>
    <s v="CT2017"/>
    <s v="Sarah Scaife Foundation_Saint Vincent College201030000"/>
    <x v="2"/>
    <x v="102"/>
    <x v="16"/>
    <x v="25"/>
    <m/>
    <x v="1"/>
    <x v="2"/>
    <m/>
  </r>
  <r>
    <s v="CT2017"/>
    <s v="Sarah Scaife Foundation_Social Philosophy and Policy Foundation2010470000"/>
    <x v="2"/>
    <x v="626"/>
    <x v="185"/>
    <x v="25"/>
    <m/>
    <x v="1"/>
    <x v="2"/>
    <m/>
  </r>
  <r>
    <s v="CT2017"/>
    <s v="Sarah Scaife Foundation_Southeastern Legal Foundation201050000"/>
    <x v="2"/>
    <x v="647"/>
    <x v="7"/>
    <x v="25"/>
    <m/>
    <x v="2"/>
    <x v="0"/>
    <m/>
  </r>
  <r>
    <s v="CT2017"/>
    <s v="Sarah Scaife Foundation_Special Operations Warrior Foundation201050000"/>
    <x v="2"/>
    <x v="779"/>
    <x v="7"/>
    <x v="25"/>
    <m/>
    <x v="1"/>
    <x v="1"/>
    <m/>
  </r>
  <r>
    <s v="CT2017"/>
    <s v="Sarah Scaife Foundation_Tax Foundation201075000"/>
    <x v="2"/>
    <x v="608"/>
    <x v="8"/>
    <x v="25"/>
    <m/>
    <x v="2"/>
    <x v="0"/>
    <m/>
  </r>
  <r>
    <s v="CT2017"/>
    <s v="Sarah Scaife Foundation_The Claremont Institute2010325000"/>
    <x v="2"/>
    <x v="688"/>
    <x v="79"/>
    <x v="25"/>
    <m/>
    <x v="2"/>
    <x v="0"/>
    <m/>
  </r>
  <r>
    <s v="CT2017"/>
    <s v="Sarah Scaife Foundation_The Fletcher School of Law and Diplomacy2010280000"/>
    <x v="2"/>
    <x v="609"/>
    <x v="321"/>
    <x v="25"/>
    <m/>
    <x v="2"/>
    <x v="2"/>
    <m/>
  </r>
  <r>
    <s v="CT2017"/>
    <s v="Sarah Scaife Foundation_The Heritage Foundation2010600000"/>
    <x v="2"/>
    <x v="212"/>
    <x v="32"/>
    <x v="25"/>
    <m/>
    <x v="0"/>
    <x v="0"/>
    <m/>
  </r>
  <r>
    <s v="CT2017"/>
    <s v="Sarah Scaife Foundation_The University of Chicago2010100000"/>
    <x v="2"/>
    <x v="610"/>
    <x v="0"/>
    <x v="25"/>
    <m/>
    <x v="1"/>
    <x v="2"/>
    <m/>
  </r>
  <r>
    <s v="CT2017"/>
    <s v="Sarah Scaife Foundation_University of Kentucky2010500000"/>
    <x v="2"/>
    <x v="770"/>
    <x v="45"/>
    <x v="25"/>
    <m/>
    <x v="1"/>
    <x v="2"/>
    <m/>
  </r>
  <r>
    <s v="CT2017"/>
    <s v="Sarah Scaife Foundation_University of Virginia School of Law2010225000"/>
    <x v="2"/>
    <x v="616"/>
    <x v="14"/>
    <x v="25"/>
    <m/>
    <x v="1"/>
    <x v="2"/>
    <m/>
  </r>
  <r>
    <s v="CT2017"/>
    <s v="Sarah Scaife Foundation_World Affairs Council of Pittsburgh201070000"/>
    <x v="2"/>
    <x v="37"/>
    <x v="50"/>
    <x v="25"/>
    <m/>
    <x v="1"/>
    <x v="1"/>
    <m/>
  </r>
  <r>
    <s v="CT2017"/>
    <s v="Sarah Scaife Foundation_Acton Institute for the Study of Religion and Liberty201140000"/>
    <x v="2"/>
    <x v="280"/>
    <x v="17"/>
    <x v="26"/>
    <m/>
    <x v="2"/>
    <x v="0"/>
    <m/>
  </r>
  <r>
    <s v="CT2017"/>
    <s v="Sarah Scaife Foundation_Allegheny Institute for Public Policy2011115000"/>
    <x v="2"/>
    <x v="84"/>
    <x v="300"/>
    <x v="26"/>
    <m/>
    <x v="3"/>
    <x v="0"/>
    <m/>
  </r>
  <r>
    <s v="CT2017"/>
    <s v="Sarah Scaife Foundation_America's Future Foundation201137500"/>
    <x v="2"/>
    <x v="759"/>
    <x v="178"/>
    <x v="26"/>
    <m/>
    <x v="2"/>
    <x v="0"/>
    <m/>
  </r>
  <r>
    <s v="CT2017"/>
    <s v="Sarah Scaife Foundation_America's Survival2011200000"/>
    <x v="2"/>
    <x v="235"/>
    <x v="24"/>
    <x v="26"/>
    <m/>
    <x v="2"/>
    <x v="0"/>
    <m/>
  </r>
  <r>
    <s v="CT2017"/>
    <s v="Sarah Scaife Foundation_American Bar Association2011115000"/>
    <x v="2"/>
    <x v="618"/>
    <x v="300"/>
    <x v="26"/>
    <m/>
    <x v="1"/>
    <x v="2"/>
    <m/>
  </r>
  <r>
    <s v="CT2017"/>
    <s v="Sarah Scaife Foundation_American Civil Rights Institute2011200000"/>
    <x v="2"/>
    <x v="700"/>
    <x v="24"/>
    <x v="26"/>
    <m/>
    <x v="2"/>
    <x v="0"/>
    <m/>
  </r>
  <r>
    <s v="CT2017"/>
    <s v="Sarah Scaife Foundation_American Enterprise Institute for Public Policy Research2011175000"/>
    <x v="2"/>
    <x v="651"/>
    <x v="172"/>
    <x v="26"/>
    <m/>
    <x v="0"/>
    <x v="0"/>
    <m/>
  </r>
  <r>
    <s v="CT2017"/>
    <s v="Sarah Scaife Foundation_American Enterprise Institute for Public Policy Research201125000"/>
    <x v="2"/>
    <x v="651"/>
    <x v="6"/>
    <x v="26"/>
    <m/>
    <x v="0"/>
    <x v="0"/>
    <m/>
  </r>
  <r>
    <s v="CT2017"/>
    <s v="Sarah Scaife Foundation_American Enterprise Institute for Public Policy Research2011300000"/>
    <x v="2"/>
    <x v="651"/>
    <x v="28"/>
    <x v="26"/>
    <m/>
    <x v="0"/>
    <x v="0"/>
    <m/>
  </r>
  <r>
    <s v="CT2017"/>
    <s v="Sarah Scaife Foundation_American Foreign Policy Council2011125000"/>
    <x v="2"/>
    <x v="701"/>
    <x v="46"/>
    <x v="26"/>
    <m/>
    <x v="2"/>
    <x v="0"/>
    <m/>
  </r>
  <r>
    <s v="CT2017"/>
    <s v="Sarah Scaife Foundation_Atlantic Legal Foundation201175000"/>
    <x v="2"/>
    <x v="653"/>
    <x v="8"/>
    <x v="26"/>
    <m/>
    <x v="2"/>
    <x v="0"/>
    <m/>
  </r>
  <r>
    <s v="CT2017"/>
    <s v="Sarah Scaife Foundation_Atlas Economic Research Foundation2011175000"/>
    <x v="2"/>
    <x v="562"/>
    <x v="172"/>
    <x v="26"/>
    <m/>
    <x v="0"/>
    <x v="0"/>
    <m/>
  </r>
  <r>
    <s v="CT2017"/>
    <s v="Sarah Scaife Foundation_California University of Pennsylvania2011100000"/>
    <x v="2"/>
    <x v="564"/>
    <x v="0"/>
    <x v="26"/>
    <m/>
    <x v="1"/>
    <x v="2"/>
    <m/>
  </r>
  <r>
    <s v="CT2017"/>
    <s v="Sarah Scaife Foundation_Capital Research Center2011200000"/>
    <x v="2"/>
    <x v="565"/>
    <x v="24"/>
    <x v="26"/>
    <m/>
    <x v="0"/>
    <x v="0"/>
    <m/>
  </r>
  <r>
    <s v="CT2017"/>
    <s v="Sarah Scaife Foundation_Carnegie Mellon University2011125000"/>
    <x v="2"/>
    <x v="59"/>
    <x v="46"/>
    <x v="26"/>
    <m/>
    <x v="1"/>
    <x v="2"/>
    <m/>
  </r>
  <r>
    <s v="CT2017"/>
    <s v="Sarah Scaife Foundation_Carnegie Mellon University201175000"/>
    <x v="2"/>
    <x v="59"/>
    <x v="8"/>
    <x v="26"/>
    <m/>
    <x v="1"/>
    <x v="2"/>
    <m/>
  </r>
  <r>
    <s v="CT2017"/>
    <s v="Sarah Scaife Foundation_Cato Institute201140000"/>
    <x v="2"/>
    <x v="619"/>
    <x v="17"/>
    <x v="26"/>
    <m/>
    <x v="0"/>
    <x v="0"/>
    <m/>
  </r>
  <r>
    <s v="CT2017"/>
    <s v="Sarah Scaife Foundation_Center for Equal Opportunity201150000"/>
    <x v="2"/>
    <x v="246"/>
    <x v="7"/>
    <x v="26"/>
    <m/>
    <x v="2"/>
    <x v="0"/>
    <m/>
  </r>
  <r>
    <s v="CT2017"/>
    <s v="Sarah Scaife Foundation_Center for Immigration Studies2011125000"/>
    <x v="2"/>
    <x v="359"/>
    <x v="46"/>
    <x v="26"/>
    <m/>
    <x v="2"/>
    <x v="0"/>
    <m/>
  </r>
  <r>
    <s v="CT2017"/>
    <s v="Sarah Scaife Foundation_Center for Individual Rights2011165000"/>
    <x v="2"/>
    <x v="693"/>
    <x v="137"/>
    <x v="26"/>
    <m/>
    <x v="2"/>
    <x v="0"/>
    <m/>
  </r>
  <r>
    <s v="CT2017"/>
    <s v="Sarah Scaife Foundation_Center for Media and Public Affairs201175000"/>
    <x v="2"/>
    <x v="674"/>
    <x v="8"/>
    <x v="26"/>
    <m/>
    <x v="2"/>
    <x v="0"/>
    <m/>
  </r>
  <r>
    <s v="CT2017"/>
    <s v="Sarah Scaife Foundation_Center for Security Policy2011175000"/>
    <x v="2"/>
    <x v="663"/>
    <x v="172"/>
    <x v="26"/>
    <m/>
    <x v="2"/>
    <x v="0"/>
    <m/>
  </r>
  <r>
    <s v="CT2017"/>
    <s v="Sarah Scaife Foundation_Center for Strategic and International Studies2011340000"/>
    <x v="2"/>
    <x v="236"/>
    <x v="151"/>
    <x v="26"/>
    <m/>
    <x v="2"/>
    <x v="0"/>
    <m/>
  </r>
  <r>
    <s v="CT2017"/>
    <s v="Sarah Scaife Foundation_Center for the Study of the Presidency and Congress2011145000"/>
    <x v="2"/>
    <x v="750"/>
    <x v="307"/>
    <x v="26"/>
    <m/>
    <x v="1"/>
    <x v="2"/>
    <m/>
  </r>
  <r>
    <s v="CT2017"/>
    <s v="Sarah Scaife Foundation_Citizens' Council for Health Freedom2011150000"/>
    <x v="2"/>
    <x v="778"/>
    <x v="23"/>
    <x v="26"/>
    <m/>
    <x v="2"/>
    <x v="0"/>
    <m/>
  </r>
  <r>
    <s v="CT2017"/>
    <s v="Sarah Scaife Foundation_Collegiate Network2011240000"/>
    <x v="2"/>
    <x v="689"/>
    <x v="143"/>
    <x v="26"/>
    <m/>
    <x v="2"/>
    <x v="0"/>
    <m/>
  </r>
  <r>
    <s v="CT2017"/>
    <s v="Sarah Scaife Foundation_Committee for a Constructive Tomorrow2011180000"/>
    <x v="2"/>
    <x v="694"/>
    <x v="125"/>
    <x v="26"/>
    <m/>
    <x v="0"/>
    <x v="0"/>
    <m/>
  </r>
  <r>
    <s v="CT2017"/>
    <s v="Sarah Scaife Foundation_Commonwealth Foundation for Public Policy Alternatives2011150000"/>
    <x v="2"/>
    <x v="61"/>
    <x v="23"/>
    <x v="26"/>
    <m/>
    <x v="2"/>
    <x v="0"/>
    <m/>
  </r>
  <r>
    <s v="CT2017"/>
    <s v="Sarah Scaife Foundation_Competitive Enterprise Institute2011150000"/>
    <x v="2"/>
    <x v="569"/>
    <x v="23"/>
    <x v="26"/>
    <m/>
    <x v="0"/>
    <x v="0"/>
    <m/>
  </r>
  <r>
    <s v="CT2017"/>
    <s v="Sarah Scaife Foundation_Competitive Enterprise Institute2011175000"/>
    <x v="2"/>
    <x v="569"/>
    <x v="172"/>
    <x v="26"/>
    <m/>
    <x v="0"/>
    <x v="0"/>
    <m/>
  </r>
  <r>
    <s v="CT2015"/>
    <s v="Sarah Scaife Foundation_Counterterrorism &amp; Security Education and Research Foundation2011150000"/>
    <x v="2"/>
    <x v="238"/>
    <x v="23"/>
    <x v="26"/>
    <m/>
    <x v="3"/>
    <x v="0"/>
    <m/>
  </r>
  <r>
    <s v="CT2017"/>
    <s v="Sarah Scaife Foundation_Counterterrorism &amp; Security Education and Research Foundation2011150000"/>
    <x v="2"/>
    <x v="238"/>
    <x v="23"/>
    <x v="26"/>
    <m/>
    <x v="3"/>
    <x v="0"/>
    <m/>
  </r>
  <r>
    <s v="CT2017"/>
    <s v="Sarah Scaife Foundation_David Horowitz Freedom Center2011275000"/>
    <x v="2"/>
    <x v="121"/>
    <x v="101"/>
    <x v="26"/>
    <m/>
    <x v="2"/>
    <x v="0"/>
    <m/>
  </r>
  <r>
    <s v="CT2017"/>
    <s v="Sarah Scaife Foundation_Defense Forum Foundation201150000"/>
    <x v="2"/>
    <x v="776"/>
    <x v="7"/>
    <x v="26"/>
    <m/>
    <x v="2"/>
    <x v="0"/>
    <m/>
  </r>
  <r>
    <s v="CT2017"/>
    <s v="Sarah Scaife Foundation_Duquesne University201150000"/>
    <x v="2"/>
    <x v="7"/>
    <x v="7"/>
    <x v="26"/>
    <m/>
    <x v="1"/>
    <x v="2"/>
    <m/>
  </r>
  <r>
    <s v="CT2017"/>
    <s v="Sarah Scaife Foundation_Ethics and Public Policy Center2011200000"/>
    <x v="2"/>
    <x v="572"/>
    <x v="24"/>
    <x v="26"/>
    <m/>
    <x v="2"/>
    <x v="0"/>
    <m/>
  </r>
  <r>
    <s v="CT2017"/>
    <s v="Sarah Scaife Foundation_Federalist Society for Law and Public Policy Studies2011325000"/>
    <x v="2"/>
    <x v="574"/>
    <x v="79"/>
    <x v="26"/>
    <m/>
    <x v="2"/>
    <x v="0"/>
    <m/>
  </r>
  <r>
    <s v="CT2017"/>
    <s v="Sarah Scaife Foundation_Federation for American Immigration Reform2011275000"/>
    <x v="2"/>
    <x v="362"/>
    <x v="101"/>
    <x v="26"/>
    <m/>
    <x v="2"/>
    <x v="0"/>
    <m/>
  </r>
  <r>
    <s v="CT2017"/>
    <s v="Sarah Scaife Foundation_Foundation for Cultural Review2011200000"/>
    <x v="2"/>
    <x v="576"/>
    <x v="24"/>
    <x v="26"/>
    <m/>
    <x v="1"/>
    <x v="2"/>
    <m/>
  </r>
  <r>
    <s v="CT2017"/>
    <s v="Sarah Scaife Foundation_Foundation for Cultural Review201131500"/>
    <x v="2"/>
    <x v="576"/>
    <x v="85"/>
    <x v="26"/>
    <m/>
    <x v="1"/>
    <x v="2"/>
    <m/>
  </r>
  <r>
    <s v="CT2017"/>
    <s v="Sarah Scaife Foundation_Foundation for Defense of Democracies2011100000"/>
    <x v="2"/>
    <x v="256"/>
    <x v="0"/>
    <x v="26"/>
    <m/>
    <x v="1"/>
    <x v="2"/>
    <m/>
  </r>
  <r>
    <s v="CT2017"/>
    <s v="Sarah Scaife Foundation_Foundation for Individual Rights in Education2011150000"/>
    <x v="2"/>
    <x v="734"/>
    <x v="23"/>
    <x v="26"/>
    <m/>
    <x v="2"/>
    <x v="0"/>
    <m/>
  </r>
  <r>
    <s v="CT2015"/>
    <s v="Sarah Scaife Foundation_Foundation for Research on Economics &amp; the Environment201130000"/>
    <x v="2"/>
    <x v="638"/>
    <x v="16"/>
    <x v="26"/>
    <m/>
    <x v="2"/>
    <x v="0"/>
    <m/>
  </r>
  <r>
    <s v="CT2017"/>
    <s v="Sarah Scaife Foundation_Foundation for Research on Economics &amp; the Environment201130000"/>
    <x v="2"/>
    <x v="638"/>
    <x v="16"/>
    <x v="26"/>
    <m/>
    <x v="2"/>
    <x v="0"/>
    <m/>
  </r>
  <r>
    <s v="CT2017"/>
    <s v="Sarah Scaife Foundation_Free Congress Research and Education Foundation201150000"/>
    <x v="2"/>
    <x v="47"/>
    <x v="7"/>
    <x v="26"/>
    <m/>
    <x v="2"/>
    <x v="0"/>
    <m/>
  </r>
  <r>
    <s v="CT2017"/>
    <s v="Sarah Scaife Foundation_FreedomWorks Foundation2011125000"/>
    <x v="2"/>
    <x v="764"/>
    <x v="46"/>
    <x v="26"/>
    <m/>
    <x v="2"/>
    <x v="0"/>
    <m/>
  </r>
  <r>
    <s v="CT2017"/>
    <s v="Sarah Scaife Foundation_Galen Institute201135000"/>
    <x v="2"/>
    <x v="714"/>
    <x v="36"/>
    <x v="26"/>
    <m/>
    <x v="2"/>
    <x v="0"/>
    <m/>
  </r>
  <r>
    <s v="CT2017"/>
    <s v="Sarah Scaife Foundation_George C. Marshall Institute2011230000"/>
    <x v="2"/>
    <x v="112"/>
    <x v="306"/>
    <x v="26"/>
    <m/>
    <x v="0"/>
    <x v="0"/>
    <m/>
  </r>
  <r>
    <s v="CT2017"/>
    <s v="Sarah Scaife Foundation_George Mason University2011150000"/>
    <x v="2"/>
    <x v="579"/>
    <x v="23"/>
    <x v="26"/>
    <m/>
    <x v="0"/>
    <x v="0"/>
    <m/>
  </r>
  <r>
    <s v="CT2017"/>
    <s v="Sarah Scaife Foundation_George Mason University201175000"/>
    <x v="2"/>
    <x v="579"/>
    <x v="8"/>
    <x v="26"/>
    <m/>
    <x v="0"/>
    <x v="0"/>
    <m/>
  </r>
  <r>
    <s v="CT2017"/>
    <s v="Sarah Scaife Foundation_Greater Pittsburgh Community Food Bank201125000"/>
    <x v="2"/>
    <x v="113"/>
    <x v="6"/>
    <x v="26"/>
    <m/>
    <x v="1"/>
    <x v="1"/>
    <m/>
  </r>
  <r>
    <s v="CT2017"/>
    <s v="Sarah Scaife Foundation_Hoover Institution on War Revolution and Peace2011450000"/>
    <x v="2"/>
    <x v="583"/>
    <x v="294"/>
    <x v="26"/>
    <m/>
    <x v="2"/>
    <x v="0"/>
    <m/>
  </r>
  <r>
    <s v="CT2017"/>
    <s v="Sarah Scaife Foundation_Hudson Institute2011100000"/>
    <x v="2"/>
    <x v="677"/>
    <x v="0"/>
    <x v="26"/>
    <m/>
    <x v="2"/>
    <x v="0"/>
    <m/>
  </r>
  <r>
    <s v="CT2017"/>
    <s v="Sarah Scaife Foundation_Hudson Institute2011100000"/>
    <x v="2"/>
    <x v="677"/>
    <x v="0"/>
    <x v="26"/>
    <m/>
    <x v="2"/>
    <x v="0"/>
    <m/>
  </r>
  <r>
    <s v="CT2017"/>
    <s v="Sarah Scaife Foundation_Hudson Institute201130000"/>
    <x v="2"/>
    <x v="677"/>
    <x v="16"/>
    <x v="26"/>
    <m/>
    <x v="2"/>
    <x v="0"/>
    <m/>
  </r>
  <r>
    <s v="CT2017"/>
    <s v="Sarah Scaife Foundation_Human Rights Foundation2011110000"/>
    <x v="2"/>
    <x v="771"/>
    <x v="18"/>
    <x v="26"/>
    <m/>
    <x v="2"/>
    <x v="0"/>
    <m/>
  </r>
  <r>
    <s v="CT2017"/>
    <s v="Sarah Scaife Foundation_Institute For Foreign Policy Analysis2011160000"/>
    <x v="2"/>
    <x v="31"/>
    <x v="57"/>
    <x v="26"/>
    <m/>
    <x v="2"/>
    <x v="0"/>
    <m/>
  </r>
  <r>
    <s v="CT2017"/>
    <s v="Sarah Scaife Foundation_Institute For Foreign Policy Analysis2011600000"/>
    <x v="2"/>
    <x v="31"/>
    <x v="32"/>
    <x v="26"/>
    <m/>
    <x v="2"/>
    <x v="0"/>
    <m/>
  </r>
  <r>
    <s v="CT2017"/>
    <s v="Sarah Scaife Foundation_Institute for Humane Studies201125000"/>
    <x v="2"/>
    <x v="585"/>
    <x v="6"/>
    <x v="26"/>
    <m/>
    <x v="0"/>
    <x v="0"/>
    <m/>
  </r>
  <r>
    <s v="CT2017"/>
    <s v="Sarah Scaife Foundation_Institute for Justice201185000"/>
    <x v="2"/>
    <x v="681"/>
    <x v="64"/>
    <x v="26"/>
    <m/>
    <x v="2"/>
    <x v="0"/>
    <m/>
  </r>
  <r>
    <s v="CT2017"/>
    <s v="Sarah Scaife Foundation_Institute for Research on the Economics of Taxation2011150000"/>
    <x v="2"/>
    <x v="587"/>
    <x v="23"/>
    <x v="26"/>
    <m/>
    <x v="2"/>
    <x v="0"/>
    <m/>
  </r>
  <r>
    <s v="CT2017"/>
    <s v="Sarah Scaife Foundation_Institute on Religion and Public Life201160000"/>
    <x v="2"/>
    <x v="667"/>
    <x v="1"/>
    <x v="26"/>
    <m/>
    <x v="2"/>
    <x v="0"/>
    <m/>
  </r>
  <r>
    <s v="CT2017"/>
    <s v="Sarah Scaife Foundation_Intercollegiate Studies Institute2011500000"/>
    <x v="2"/>
    <x v="54"/>
    <x v="45"/>
    <x v="26"/>
    <m/>
    <x v="2"/>
    <x v="0"/>
    <m/>
  </r>
  <r>
    <s v="CT2017"/>
    <s v="Sarah Scaife Foundation_Jamestown Foundation2011125000"/>
    <x v="2"/>
    <x v="640"/>
    <x v="46"/>
    <x v="26"/>
    <m/>
    <x v="2"/>
    <x v="0"/>
    <m/>
  </r>
  <r>
    <s v="CT2017"/>
    <s v="Sarah Scaife Foundation_Judicial Watch2011275000"/>
    <x v="2"/>
    <x v="249"/>
    <x v="101"/>
    <x v="26"/>
    <m/>
    <x v="2"/>
    <x v="0"/>
    <m/>
  </r>
  <r>
    <s v="CT2017"/>
    <s v="Sarah Scaife Foundation_Landmark Legal Foundation2011250000"/>
    <x v="2"/>
    <x v="85"/>
    <x v="31"/>
    <x v="26"/>
    <m/>
    <x v="2"/>
    <x v="0"/>
    <m/>
  </r>
  <r>
    <s v="CT2017"/>
    <s v="Sarah Scaife Foundation_Manhattan Institute for Policy Research2011150000"/>
    <x v="2"/>
    <x v="592"/>
    <x v="23"/>
    <x v="26"/>
    <m/>
    <x v="2"/>
    <x v="0"/>
    <m/>
  </r>
  <r>
    <s v="CT2017"/>
    <s v="Sarah Scaife Foundation_Media Research Center2011300000"/>
    <x v="2"/>
    <x v="257"/>
    <x v="28"/>
    <x v="26"/>
    <m/>
    <x v="2"/>
    <x v="0"/>
    <m/>
  </r>
  <r>
    <s v="CT2017"/>
    <s v="Sarah Scaife Foundation_Mercatus Center201150000"/>
    <x v="2"/>
    <x v="762"/>
    <x v="7"/>
    <x v="26"/>
    <m/>
    <x v="0"/>
    <x v="0"/>
    <m/>
  </r>
  <r>
    <s v="CT2017"/>
    <s v="Sarah Scaife Foundation_Missouri State University2011140000"/>
    <x v="2"/>
    <x v="642"/>
    <x v="139"/>
    <x v="26"/>
    <m/>
    <x v="2"/>
    <x v="0"/>
    <m/>
  </r>
  <r>
    <s v="CT2017"/>
    <s v="Sarah Scaife Foundation_National Association of Scholars2011200000"/>
    <x v="2"/>
    <x v="643"/>
    <x v="24"/>
    <x v="26"/>
    <m/>
    <x v="2"/>
    <x v="0"/>
    <m/>
  </r>
  <r>
    <s v="CT2017"/>
    <s v="Sarah Scaife Foundation_National Center for Policy Analysis2011150000"/>
    <x v="2"/>
    <x v="644"/>
    <x v="23"/>
    <x v="26"/>
    <m/>
    <x v="2"/>
    <x v="0"/>
    <m/>
  </r>
  <r>
    <s v="CT2017"/>
    <s v="Sarah Scaife Foundation_National Center for Public Policy Research201110000"/>
    <x v="2"/>
    <x v="739"/>
    <x v="10"/>
    <x v="26"/>
    <m/>
    <x v="0"/>
    <x v="0"/>
    <m/>
  </r>
  <r>
    <s v="CT2017"/>
    <s v="Sarah Scaife Foundation_National Institute for Public Policy2011240000"/>
    <x v="2"/>
    <x v="709"/>
    <x v="143"/>
    <x v="26"/>
    <m/>
    <x v="2"/>
    <x v="0"/>
    <m/>
  </r>
  <r>
    <s v="CT2017"/>
    <s v="Sarah Scaife Foundation_National Legal and Policy Center2011100000"/>
    <x v="2"/>
    <x v="710"/>
    <x v="0"/>
    <x v="26"/>
    <m/>
    <x v="2"/>
    <x v="0"/>
    <m/>
  </r>
  <r>
    <s v="CT2017"/>
    <s v="Sarah Scaife Foundation_National Taxpayers Union Foundation201150000"/>
    <x v="2"/>
    <x v="679"/>
    <x v="7"/>
    <x v="26"/>
    <m/>
    <x v="2"/>
    <x v="0"/>
    <m/>
  </r>
  <r>
    <s v="CT2017"/>
    <s v="Sarah Scaife Foundation_New England Legal Foundation201130000"/>
    <x v="2"/>
    <x v="658"/>
    <x v="16"/>
    <x v="26"/>
    <m/>
    <x v="2"/>
    <x v="0"/>
    <m/>
  </r>
  <r>
    <s v="CT2017"/>
    <s v="Sarah Scaife Foundation_NumbersUSA201137500"/>
    <x v="2"/>
    <x v="371"/>
    <x v="178"/>
    <x v="26"/>
    <m/>
    <x v="2"/>
    <x v="0"/>
    <m/>
  </r>
  <r>
    <s v="CT2017"/>
    <s v="Sarah Scaife Foundation_Pacific Legal Foundation2011200000"/>
    <x v="2"/>
    <x v="601"/>
    <x v="24"/>
    <x v="26"/>
    <m/>
    <x v="2"/>
    <x v="0"/>
    <m/>
  </r>
  <r>
    <s v="CT2017"/>
    <s v="Sarah Scaife Foundation_Pacific Research Institute for Public Policy2011250000"/>
    <x v="2"/>
    <x v="602"/>
    <x v="31"/>
    <x v="26"/>
    <m/>
    <x v="2"/>
    <x v="0"/>
    <m/>
  </r>
  <r>
    <s v="CT2017"/>
    <s v="Sarah Scaife Foundation_Paul H. Nitze School of Advanced International Studies2011100000"/>
    <x v="2"/>
    <x v="680"/>
    <x v="0"/>
    <x v="26"/>
    <m/>
    <x v="2"/>
    <x v="0"/>
    <m/>
  </r>
  <r>
    <s v="CT2017"/>
    <s v="Sarah Scaife Foundation_Philadelphia Society20115000"/>
    <x v="2"/>
    <x v="757"/>
    <x v="4"/>
    <x v="26"/>
    <m/>
    <x v="2"/>
    <x v="0"/>
    <m/>
  </r>
  <r>
    <s v="CT2015"/>
    <s v="Sarah Scaife Foundation_Pittsburgh History &amp; Landmarks Foundation2011150000"/>
    <x v="2"/>
    <x v="21"/>
    <x v="23"/>
    <x v="26"/>
    <m/>
    <x v="1"/>
    <x v="1"/>
    <m/>
  </r>
  <r>
    <s v="CT2017"/>
    <s v="Sarah Scaife Foundation_Pittsburgh History &amp; Landmarks Foundation2011150000"/>
    <x v="2"/>
    <x v="21"/>
    <x v="23"/>
    <x v="26"/>
    <m/>
    <x v="1"/>
    <x v="1"/>
    <m/>
  </r>
  <r>
    <s v="CT2017"/>
    <s v="Sarah Scaife Foundation_Princeton University201175000"/>
    <x v="2"/>
    <x v="769"/>
    <x v="8"/>
    <x v="26"/>
    <m/>
    <x v="1"/>
    <x v="2"/>
    <m/>
  </r>
  <r>
    <s v="CT2017"/>
    <s v="Sarah Scaife Foundation_Reason Foundation2011100000"/>
    <x v="2"/>
    <x v="604"/>
    <x v="0"/>
    <x v="26"/>
    <m/>
    <x v="0"/>
    <x v="0"/>
    <m/>
  </r>
  <r>
    <s v="CT2017"/>
    <s v="Sarah Scaife Foundation_Reason Foundation201150000"/>
    <x v="2"/>
    <x v="604"/>
    <x v="7"/>
    <x v="26"/>
    <m/>
    <x v="0"/>
    <x v="0"/>
    <m/>
  </r>
  <r>
    <s v="CT2017"/>
    <s v="Sarah Scaife Foundation_Saint Vincent College201135000"/>
    <x v="2"/>
    <x v="102"/>
    <x v="36"/>
    <x v="26"/>
    <m/>
    <x v="1"/>
    <x v="2"/>
    <m/>
  </r>
  <r>
    <s v="CT2017"/>
    <s v="Sarah Scaife Foundation_Social Philosophy and Policy Foundation2011470000"/>
    <x v="2"/>
    <x v="626"/>
    <x v="185"/>
    <x v="26"/>
    <m/>
    <x v="1"/>
    <x v="2"/>
    <m/>
  </r>
  <r>
    <s v="CT2017"/>
    <s v="Sarah Scaife Foundation_Southeastern Legal Foundation201150000"/>
    <x v="2"/>
    <x v="647"/>
    <x v="7"/>
    <x v="26"/>
    <m/>
    <x v="2"/>
    <x v="0"/>
    <m/>
  </r>
  <r>
    <s v="CT2017"/>
    <s v="Sarah Scaife Foundation_Tax Foundation201175000"/>
    <x v="2"/>
    <x v="608"/>
    <x v="8"/>
    <x v="26"/>
    <m/>
    <x v="2"/>
    <x v="0"/>
    <m/>
  </r>
  <r>
    <s v="CT2017"/>
    <s v="Sarah Scaife Foundation_The Claremont Institute2011350000"/>
    <x v="2"/>
    <x v="688"/>
    <x v="113"/>
    <x v="26"/>
    <m/>
    <x v="2"/>
    <x v="0"/>
    <m/>
  </r>
  <r>
    <s v="CT2017"/>
    <s v="Sarah Scaife Foundation_The Fletcher School of Law and Diplomacy2011280000"/>
    <x v="2"/>
    <x v="609"/>
    <x v="321"/>
    <x v="26"/>
    <m/>
    <x v="2"/>
    <x v="2"/>
    <m/>
  </r>
  <r>
    <s v="CT2017"/>
    <s v="Sarah Scaife Foundation_The Heritage Foundation20111200000"/>
    <x v="2"/>
    <x v="212"/>
    <x v="173"/>
    <x v="26"/>
    <m/>
    <x v="0"/>
    <x v="0"/>
    <m/>
  </r>
  <r>
    <s v="CT2017"/>
    <s v="Sarah Scaife Foundation_The University of Chicago201150000"/>
    <x v="2"/>
    <x v="610"/>
    <x v="7"/>
    <x v="26"/>
    <m/>
    <x v="1"/>
    <x v="2"/>
    <m/>
  </r>
  <r>
    <s v="CT2017"/>
    <s v="Sarah Scaife Foundation_University of Kentucky2011500000"/>
    <x v="2"/>
    <x v="770"/>
    <x v="45"/>
    <x v="26"/>
    <m/>
    <x v="1"/>
    <x v="2"/>
    <m/>
  </r>
  <r>
    <s v="CT2017"/>
    <s v="Sarah Scaife Foundation_University of Virginia School of Law2011325000"/>
    <x v="2"/>
    <x v="616"/>
    <x v="79"/>
    <x v="26"/>
    <m/>
    <x v="1"/>
    <x v="2"/>
    <m/>
  </r>
  <r>
    <s v="CT2017"/>
    <s v="Sarah Scaife Foundation_World Affairs Council of Pittsburgh201170000"/>
    <x v="2"/>
    <x v="37"/>
    <x v="50"/>
    <x v="26"/>
    <m/>
    <x v="1"/>
    <x v="1"/>
    <m/>
  </r>
  <r>
    <s v="CT2017"/>
    <s v="Sarah Scaife Foundation_Acton Institute for the Study of Religion and Liberty201240000"/>
    <x v="2"/>
    <x v="280"/>
    <x v="17"/>
    <x v="27"/>
    <m/>
    <x v="2"/>
    <x v="0"/>
    <m/>
  </r>
  <r>
    <s v="CT2017"/>
    <s v="Sarah Scaife Foundation_Allegheny Institute for Public Policy2012115000"/>
    <x v="2"/>
    <x v="84"/>
    <x v="300"/>
    <x v="27"/>
    <m/>
    <x v="3"/>
    <x v="0"/>
    <m/>
  </r>
  <r>
    <s v="CT2017"/>
    <s v="Sarah Scaife Foundation_America's Future Foundation201240000"/>
    <x v="2"/>
    <x v="759"/>
    <x v="17"/>
    <x v="27"/>
    <m/>
    <x v="2"/>
    <x v="0"/>
    <m/>
  </r>
  <r>
    <s v="CT2017"/>
    <s v="Sarah Scaife Foundation_American Bar Association2012230000"/>
    <x v="2"/>
    <x v="618"/>
    <x v="306"/>
    <x v="27"/>
    <m/>
    <x v="1"/>
    <x v="2"/>
    <m/>
  </r>
  <r>
    <s v="CT2017"/>
    <s v="Sarah Scaife Foundation_American Civil Rights Institute201275000"/>
    <x v="2"/>
    <x v="700"/>
    <x v="8"/>
    <x v="27"/>
    <m/>
    <x v="2"/>
    <x v="0"/>
    <m/>
  </r>
  <r>
    <s v="CT2017"/>
    <s v="Sarah Scaife Foundation_American Enterprise Institute for Public Policy Research2012175000"/>
    <x v="2"/>
    <x v="651"/>
    <x v="172"/>
    <x v="27"/>
    <m/>
    <x v="0"/>
    <x v="0"/>
    <m/>
  </r>
  <r>
    <s v="CT2017"/>
    <s v="Sarah Scaife Foundation_American Enterprise Institute for Public Policy Research201225000"/>
    <x v="2"/>
    <x v="651"/>
    <x v="6"/>
    <x v="27"/>
    <m/>
    <x v="0"/>
    <x v="0"/>
    <m/>
  </r>
  <r>
    <s v="CT2017"/>
    <s v="Sarah Scaife Foundation_American Enterprise Institute for Public Policy Research2012400000"/>
    <x v="2"/>
    <x v="651"/>
    <x v="65"/>
    <x v="27"/>
    <m/>
    <x v="0"/>
    <x v="0"/>
    <m/>
  </r>
  <r>
    <s v="CT2017"/>
    <s v="Sarah Scaife Foundation_American Foreign Policy Council2012125000"/>
    <x v="2"/>
    <x v="701"/>
    <x v="46"/>
    <x v="27"/>
    <m/>
    <x v="2"/>
    <x v="0"/>
    <m/>
  </r>
  <r>
    <s v="CT2017"/>
    <s v="Sarah Scaife Foundation_Atlantic Legal Foundation201275000"/>
    <x v="2"/>
    <x v="653"/>
    <x v="8"/>
    <x v="27"/>
    <m/>
    <x v="2"/>
    <x v="0"/>
    <m/>
  </r>
  <r>
    <s v="CT2017"/>
    <s v="Sarah Scaife Foundation_Atlas Economic Research Foundation2012150000"/>
    <x v="2"/>
    <x v="562"/>
    <x v="23"/>
    <x v="27"/>
    <m/>
    <x v="0"/>
    <x v="0"/>
    <m/>
  </r>
  <r>
    <s v="CT2017"/>
    <s v="Sarah Scaife Foundation_California University of Pennsylvania2012100000"/>
    <x v="2"/>
    <x v="564"/>
    <x v="0"/>
    <x v="27"/>
    <m/>
    <x v="1"/>
    <x v="2"/>
    <m/>
  </r>
  <r>
    <s v="CT2017"/>
    <s v="Sarah Scaife Foundation_Capital Research Center2012200000"/>
    <x v="2"/>
    <x v="565"/>
    <x v="24"/>
    <x v="27"/>
    <m/>
    <x v="0"/>
    <x v="0"/>
    <m/>
  </r>
  <r>
    <s v="CT2017"/>
    <s v="Sarah Scaife Foundation_Carnegie Mellon University2012125000"/>
    <x v="2"/>
    <x v="59"/>
    <x v="46"/>
    <x v="27"/>
    <m/>
    <x v="1"/>
    <x v="2"/>
    <m/>
  </r>
  <r>
    <s v="CT2017"/>
    <s v="Sarah Scaife Foundation_Carnegie Mellon University201262500"/>
    <x v="2"/>
    <x v="59"/>
    <x v="336"/>
    <x v="27"/>
    <m/>
    <x v="1"/>
    <x v="2"/>
    <m/>
  </r>
  <r>
    <s v="CT2017"/>
    <s v="Sarah Scaife Foundation_Carnegie Mellon University201275000"/>
    <x v="2"/>
    <x v="59"/>
    <x v="8"/>
    <x v="27"/>
    <m/>
    <x v="1"/>
    <x v="2"/>
    <m/>
  </r>
  <r>
    <s v="CT2017"/>
    <s v="Sarah Scaife Foundation_Cato Institute201240000"/>
    <x v="2"/>
    <x v="619"/>
    <x v="17"/>
    <x v="27"/>
    <m/>
    <x v="0"/>
    <x v="0"/>
    <m/>
  </r>
  <r>
    <s v="CT2017"/>
    <s v="Sarah Scaife Foundation_Center for Equal Opportunity201250000"/>
    <x v="2"/>
    <x v="246"/>
    <x v="7"/>
    <x v="27"/>
    <m/>
    <x v="2"/>
    <x v="0"/>
    <m/>
  </r>
  <r>
    <s v="CT2017"/>
    <s v="Sarah Scaife Foundation_Center for Immigration Studies2012125000"/>
    <x v="2"/>
    <x v="359"/>
    <x v="46"/>
    <x v="27"/>
    <m/>
    <x v="2"/>
    <x v="0"/>
    <m/>
  </r>
  <r>
    <s v="CT2017"/>
    <s v="Sarah Scaife Foundation_Center for Individual Rights2012110000"/>
    <x v="2"/>
    <x v="693"/>
    <x v="18"/>
    <x v="27"/>
    <m/>
    <x v="2"/>
    <x v="0"/>
    <m/>
  </r>
  <r>
    <s v="CT2017"/>
    <s v="Sarah Scaife Foundation_Center for Media and Public Affairs201275000"/>
    <x v="2"/>
    <x v="674"/>
    <x v="8"/>
    <x v="27"/>
    <m/>
    <x v="2"/>
    <x v="0"/>
    <m/>
  </r>
  <r>
    <s v="CT2017"/>
    <s v="Sarah Scaife Foundation_Center for Security Policy2012175000"/>
    <x v="2"/>
    <x v="663"/>
    <x v="172"/>
    <x v="27"/>
    <m/>
    <x v="2"/>
    <x v="0"/>
    <m/>
  </r>
  <r>
    <s v="CT2017"/>
    <s v="Sarah Scaife Foundation_Center for Strategic and International Studies2012375000"/>
    <x v="2"/>
    <x v="236"/>
    <x v="72"/>
    <x v="27"/>
    <m/>
    <x v="2"/>
    <x v="0"/>
    <m/>
  </r>
  <r>
    <s v="CT2017"/>
    <s v="Sarah Scaife Foundation_Center for the Study of the Presidency and Congress201275000"/>
    <x v="2"/>
    <x v="750"/>
    <x v="8"/>
    <x v="27"/>
    <m/>
    <x v="1"/>
    <x v="2"/>
    <m/>
  </r>
  <r>
    <s v="CT2017"/>
    <s v="Sarah Scaife Foundation_Citizens' Council for Health Freedom2012150000"/>
    <x v="2"/>
    <x v="778"/>
    <x v="23"/>
    <x v="27"/>
    <m/>
    <x v="2"/>
    <x v="0"/>
    <m/>
  </r>
  <r>
    <s v="CT2017"/>
    <s v="Sarah Scaife Foundation_Collegiate Network2012240000"/>
    <x v="2"/>
    <x v="689"/>
    <x v="143"/>
    <x v="27"/>
    <m/>
    <x v="2"/>
    <x v="0"/>
    <m/>
  </r>
  <r>
    <s v="CT2017"/>
    <s v="Sarah Scaife Foundation_Committee for a Constructive Tomorrow2012160000"/>
    <x v="2"/>
    <x v="694"/>
    <x v="57"/>
    <x v="27"/>
    <m/>
    <x v="0"/>
    <x v="0"/>
    <m/>
  </r>
  <r>
    <s v="CT2017"/>
    <s v="Sarah Scaife Foundation_Commonwealth Foundation for Public Policy Alternatives2012150000"/>
    <x v="2"/>
    <x v="61"/>
    <x v="23"/>
    <x v="27"/>
    <m/>
    <x v="2"/>
    <x v="0"/>
    <m/>
  </r>
  <r>
    <s v="CT2017"/>
    <s v="Sarah Scaife Foundation_Competitive Enterprise Institute2012150000"/>
    <x v="2"/>
    <x v="569"/>
    <x v="23"/>
    <x v="27"/>
    <m/>
    <x v="0"/>
    <x v="0"/>
    <m/>
  </r>
  <r>
    <s v="CT2017"/>
    <s v="Sarah Scaife Foundation_Competitive Enterprise Institute2012150000"/>
    <x v="2"/>
    <x v="569"/>
    <x v="23"/>
    <x v="27"/>
    <m/>
    <x v="0"/>
    <x v="0"/>
    <m/>
  </r>
  <r>
    <s v="CT2015"/>
    <s v="Sarah Scaife Foundation_Counterterrorism &amp; Security Education and Research Foundation2012125000"/>
    <x v="2"/>
    <x v="238"/>
    <x v="46"/>
    <x v="27"/>
    <m/>
    <x v="3"/>
    <x v="0"/>
    <m/>
  </r>
  <r>
    <s v="CT2017"/>
    <s v="Sarah Scaife Foundation_Counterterrorism &amp; Security Education and Research Foundation2012125000"/>
    <x v="2"/>
    <x v="238"/>
    <x v="46"/>
    <x v="27"/>
    <m/>
    <x v="3"/>
    <x v="0"/>
    <m/>
  </r>
  <r>
    <s v="CT2017"/>
    <s v="Sarah Scaife Foundation_David Horowitz Freedom Center2012225000"/>
    <x v="2"/>
    <x v="121"/>
    <x v="14"/>
    <x v="27"/>
    <m/>
    <x v="2"/>
    <x v="0"/>
    <m/>
  </r>
  <r>
    <s v="CT2017"/>
    <s v="Sarah Scaife Foundation_Defense Forum Foundation201250000"/>
    <x v="2"/>
    <x v="776"/>
    <x v="7"/>
    <x v="27"/>
    <m/>
    <x v="2"/>
    <x v="0"/>
    <m/>
  </r>
  <r>
    <s v="CT2017"/>
    <s v="Sarah Scaife Foundation_Ethics and Public Policy Center2012125000"/>
    <x v="2"/>
    <x v="572"/>
    <x v="46"/>
    <x v="27"/>
    <m/>
    <x v="2"/>
    <x v="0"/>
    <m/>
  </r>
  <r>
    <s v="CT2017"/>
    <s v="Sarah Scaife Foundation_Federation for American Immigration Reform2012125000"/>
    <x v="2"/>
    <x v="362"/>
    <x v="46"/>
    <x v="27"/>
    <m/>
    <x v="2"/>
    <x v="0"/>
    <m/>
  </r>
  <r>
    <s v="CT2017"/>
    <s v="Sarah Scaife Foundation_Foundation for Cultural Review2012200000"/>
    <x v="2"/>
    <x v="576"/>
    <x v="24"/>
    <x v="27"/>
    <m/>
    <x v="1"/>
    <x v="2"/>
    <m/>
  </r>
  <r>
    <s v="CT2017"/>
    <s v="Sarah Scaife Foundation_Foundation for Cultural Review201232500"/>
    <x v="2"/>
    <x v="576"/>
    <x v="299"/>
    <x v="27"/>
    <m/>
    <x v="1"/>
    <x v="2"/>
    <m/>
  </r>
  <r>
    <s v="CT2017"/>
    <s v="Sarah Scaife Foundation_Foundation for Individual Rights in Education2012100000"/>
    <x v="2"/>
    <x v="734"/>
    <x v="0"/>
    <x v="27"/>
    <m/>
    <x v="2"/>
    <x v="0"/>
    <m/>
  </r>
  <r>
    <s v="CT2017"/>
    <s v="Sarah Scaife Foundation_Free Congress Research and Education Foundation201250000"/>
    <x v="2"/>
    <x v="47"/>
    <x v="7"/>
    <x v="27"/>
    <m/>
    <x v="2"/>
    <x v="0"/>
    <m/>
  </r>
  <r>
    <s v="CT2017"/>
    <s v="Sarah Scaife Foundation_FreedomWorks Foundation201262500"/>
    <x v="2"/>
    <x v="764"/>
    <x v="336"/>
    <x v="27"/>
    <m/>
    <x v="2"/>
    <x v="0"/>
    <m/>
  </r>
  <r>
    <s v="CT2017"/>
    <s v="Sarah Scaife Foundation_Galen Institute201235000"/>
    <x v="2"/>
    <x v="714"/>
    <x v="36"/>
    <x v="27"/>
    <m/>
    <x v="2"/>
    <x v="0"/>
    <m/>
  </r>
  <r>
    <s v="CT2017"/>
    <s v="Sarah Scaife Foundation_George C. Marshall Institute2012230000"/>
    <x v="2"/>
    <x v="112"/>
    <x v="306"/>
    <x v="27"/>
    <m/>
    <x v="0"/>
    <x v="0"/>
    <m/>
  </r>
  <r>
    <s v="CT2017"/>
    <s v="Sarah Scaife Foundation_George Mason University2012100000"/>
    <x v="2"/>
    <x v="579"/>
    <x v="0"/>
    <x v="27"/>
    <m/>
    <x v="0"/>
    <x v="0"/>
    <m/>
  </r>
  <r>
    <s v="CT2017"/>
    <s v="Sarah Scaife Foundation_George Mason University2012150000"/>
    <x v="2"/>
    <x v="579"/>
    <x v="23"/>
    <x v="27"/>
    <m/>
    <x v="0"/>
    <x v="0"/>
    <m/>
  </r>
  <r>
    <s v="CT2017"/>
    <s v="Sarah Scaife Foundation_Hoover Institution on War Revolution and Peace2012350000"/>
    <x v="2"/>
    <x v="583"/>
    <x v="113"/>
    <x v="27"/>
    <m/>
    <x v="2"/>
    <x v="0"/>
    <m/>
  </r>
  <r>
    <s v="CT2017"/>
    <s v="Sarah Scaife Foundation_Hoover Institution on War Revolution and Peace201259000"/>
    <x v="2"/>
    <x v="583"/>
    <x v="380"/>
    <x v="27"/>
    <m/>
    <x v="2"/>
    <x v="0"/>
    <m/>
  </r>
  <r>
    <s v="CT2017"/>
    <s v="Sarah Scaife Foundation_Hudson Institute2012100000"/>
    <x v="2"/>
    <x v="677"/>
    <x v="0"/>
    <x v="27"/>
    <m/>
    <x v="2"/>
    <x v="0"/>
    <m/>
  </r>
  <r>
    <s v="CT2017"/>
    <s v="Sarah Scaife Foundation_Hudson Institute2012100000"/>
    <x v="2"/>
    <x v="677"/>
    <x v="0"/>
    <x v="27"/>
    <m/>
    <x v="2"/>
    <x v="0"/>
    <m/>
  </r>
  <r>
    <s v="CT2017"/>
    <s v="Sarah Scaife Foundation_Hudson Institute201250000"/>
    <x v="2"/>
    <x v="677"/>
    <x v="7"/>
    <x v="27"/>
    <m/>
    <x v="2"/>
    <x v="0"/>
    <m/>
  </r>
  <r>
    <s v="CT2017"/>
    <s v="Sarah Scaife Foundation_Human Rights Foundation201275000"/>
    <x v="2"/>
    <x v="771"/>
    <x v="8"/>
    <x v="27"/>
    <m/>
    <x v="2"/>
    <x v="0"/>
    <m/>
  </r>
  <r>
    <s v="CT2017"/>
    <s v="Sarah Scaife Foundation_Institute For Foreign Policy Analysis2012160000"/>
    <x v="2"/>
    <x v="31"/>
    <x v="57"/>
    <x v="27"/>
    <m/>
    <x v="2"/>
    <x v="0"/>
    <m/>
  </r>
  <r>
    <s v="CT2017"/>
    <s v="Sarah Scaife Foundation_Institute For Foreign Policy Analysis2012600000"/>
    <x v="2"/>
    <x v="31"/>
    <x v="32"/>
    <x v="27"/>
    <m/>
    <x v="2"/>
    <x v="0"/>
    <m/>
  </r>
  <r>
    <s v="CT2017"/>
    <s v="Sarah Scaife Foundation_Institute for Humane Studies201250000"/>
    <x v="2"/>
    <x v="585"/>
    <x v="7"/>
    <x v="27"/>
    <m/>
    <x v="0"/>
    <x v="0"/>
    <m/>
  </r>
  <r>
    <s v="CT2017"/>
    <s v="Sarah Scaife Foundation_Institute for Justice201285000"/>
    <x v="2"/>
    <x v="681"/>
    <x v="64"/>
    <x v="27"/>
    <m/>
    <x v="2"/>
    <x v="0"/>
    <m/>
  </r>
  <r>
    <s v="CT2017"/>
    <s v="Sarah Scaife Foundation_Institute of World Politics2012200000"/>
    <x v="2"/>
    <x v="260"/>
    <x v="24"/>
    <x v="27"/>
    <m/>
    <x v="2"/>
    <x v="2"/>
    <m/>
  </r>
  <r>
    <s v="CT2015"/>
    <s v="Sarah Scaife Foundation_The Institute of World Politics2012200000"/>
    <x v="2"/>
    <x v="260"/>
    <x v="24"/>
    <x v="27"/>
    <m/>
    <x v="2"/>
    <x v="2"/>
    <m/>
  </r>
  <r>
    <s v="CT2017"/>
    <s v="Sarah Scaife Foundation_Institute on Religion and Public Life201260000"/>
    <x v="2"/>
    <x v="667"/>
    <x v="1"/>
    <x v="27"/>
    <m/>
    <x v="2"/>
    <x v="0"/>
    <m/>
  </r>
  <r>
    <s v="CT2017"/>
    <s v="Sarah Scaife Foundation_Intercollegiate Studies Institute2012150000"/>
    <x v="2"/>
    <x v="54"/>
    <x v="23"/>
    <x v="27"/>
    <m/>
    <x v="2"/>
    <x v="0"/>
    <m/>
  </r>
  <r>
    <s v="CT2017"/>
    <s v="Sarah Scaife Foundation_International Freedom Educational Foundation201275000"/>
    <x v="2"/>
    <x v="780"/>
    <x v="8"/>
    <x v="27"/>
    <m/>
    <x v="2"/>
    <x v="0"/>
    <m/>
  </r>
  <r>
    <s v="CT2017"/>
    <s v="Sarah Scaife Foundation_Jamestown Foundation2012187500"/>
    <x v="2"/>
    <x v="640"/>
    <x v="293"/>
    <x v="27"/>
    <m/>
    <x v="2"/>
    <x v="0"/>
    <m/>
  </r>
  <r>
    <s v="CT2017"/>
    <s v="Sarah Scaife Foundation_Judicial Watch2012125000"/>
    <x v="2"/>
    <x v="249"/>
    <x v="46"/>
    <x v="27"/>
    <m/>
    <x v="2"/>
    <x v="0"/>
    <m/>
  </r>
  <r>
    <s v="CT2017"/>
    <s v="Sarah Scaife Foundation_Landmark Legal Foundation2012250000"/>
    <x v="2"/>
    <x v="85"/>
    <x v="31"/>
    <x v="27"/>
    <m/>
    <x v="2"/>
    <x v="0"/>
    <m/>
  </r>
  <r>
    <s v="CT2017"/>
    <s v="Sarah Scaife Foundation_Manhattan Institute for Policy Research2012150000"/>
    <x v="2"/>
    <x v="592"/>
    <x v="23"/>
    <x v="27"/>
    <m/>
    <x v="2"/>
    <x v="0"/>
    <m/>
  </r>
  <r>
    <s v="CT2017"/>
    <s v="Sarah Scaife Foundation_Media Institute2012400000"/>
    <x v="2"/>
    <x v="593"/>
    <x v="65"/>
    <x v="27"/>
    <m/>
    <x v="2"/>
    <x v="0"/>
    <m/>
  </r>
  <r>
    <s v="CT2017"/>
    <s v="Sarah Scaife Foundation_Mercatus Center201250000"/>
    <x v="2"/>
    <x v="762"/>
    <x v="7"/>
    <x v="27"/>
    <m/>
    <x v="0"/>
    <x v="0"/>
    <m/>
  </r>
  <r>
    <s v="CT2017"/>
    <s v="Sarah Scaife Foundation_Missouri State University2012140000"/>
    <x v="2"/>
    <x v="642"/>
    <x v="139"/>
    <x v="27"/>
    <m/>
    <x v="2"/>
    <x v="0"/>
    <m/>
  </r>
  <r>
    <s v="CT2017"/>
    <s v="Sarah Scaife Foundation_National Association of Scholars2012200000"/>
    <x v="2"/>
    <x v="643"/>
    <x v="24"/>
    <x v="27"/>
    <m/>
    <x v="2"/>
    <x v="0"/>
    <m/>
  </r>
  <r>
    <s v="CT2017"/>
    <s v="Sarah Scaife Foundation_National Center for Policy Analysis2012100000"/>
    <x v="2"/>
    <x v="644"/>
    <x v="0"/>
    <x v="27"/>
    <m/>
    <x v="2"/>
    <x v="0"/>
    <m/>
  </r>
  <r>
    <s v="CT2017"/>
    <s v="Sarah Scaife Foundation_National Center for Public Policy Research201235000"/>
    <x v="2"/>
    <x v="739"/>
    <x v="36"/>
    <x v="27"/>
    <m/>
    <x v="0"/>
    <x v="0"/>
    <m/>
  </r>
  <r>
    <s v="CT2017"/>
    <s v="Sarah Scaife Foundation_National Institute for Public Policy2012240000"/>
    <x v="2"/>
    <x v="709"/>
    <x v="143"/>
    <x v="27"/>
    <m/>
    <x v="2"/>
    <x v="0"/>
    <m/>
  </r>
  <r>
    <s v="CT2017"/>
    <s v="Sarah Scaife Foundation_National Legal and Policy Center2012100000"/>
    <x v="2"/>
    <x v="710"/>
    <x v="0"/>
    <x v="27"/>
    <m/>
    <x v="2"/>
    <x v="0"/>
    <m/>
  </r>
  <r>
    <s v="CT2017"/>
    <s v="Sarah Scaife Foundation_National Taxpayers Union Foundation201250000"/>
    <x v="2"/>
    <x v="679"/>
    <x v="7"/>
    <x v="27"/>
    <m/>
    <x v="2"/>
    <x v="0"/>
    <m/>
  </r>
  <r>
    <s v="CT2017"/>
    <s v="Sarah Scaife Foundation_New England Legal Foundation201230000"/>
    <x v="2"/>
    <x v="658"/>
    <x v="16"/>
    <x v="27"/>
    <m/>
    <x v="2"/>
    <x v="0"/>
    <m/>
  </r>
  <r>
    <s v="CT2017"/>
    <s v="Sarah Scaife Foundation_NumbersUSA201240000"/>
    <x v="2"/>
    <x v="371"/>
    <x v="17"/>
    <x v="27"/>
    <m/>
    <x v="2"/>
    <x v="0"/>
    <m/>
  </r>
  <r>
    <s v="CT2017"/>
    <s v="Sarah Scaife Foundation_Pacific Legal Foundation2012125000"/>
    <x v="2"/>
    <x v="601"/>
    <x v="46"/>
    <x v="27"/>
    <m/>
    <x v="2"/>
    <x v="0"/>
    <m/>
  </r>
  <r>
    <s v="CT2017"/>
    <s v="Sarah Scaife Foundation_Pacific Research Institute for Public Policy2012150000"/>
    <x v="2"/>
    <x v="602"/>
    <x v="23"/>
    <x v="27"/>
    <m/>
    <x v="2"/>
    <x v="0"/>
    <m/>
  </r>
  <r>
    <s v="CT2017"/>
    <s v="Sarah Scaife Foundation_Paul H. Nitze School of Advanced International Studies201260000"/>
    <x v="2"/>
    <x v="680"/>
    <x v="1"/>
    <x v="27"/>
    <m/>
    <x v="2"/>
    <x v="0"/>
    <m/>
  </r>
  <r>
    <s v="CT2017"/>
    <s v="Sarah Scaife Foundation_Princeton University201275000"/>
    <x v="2"/>
    <x v="769"/>
    <x v="8"/>
    <x v="27"/>
    <m/>
    <x v="1"/>
    <x v="2"/>
    <m/>
  </r>
  <r>
    <s v="CT2017"/>
    <s v="Sarah Scaife Foundation_Reason Foundation2012100000"/>
    <x v="2"/>
    <x v="604"/>
    <x v="0"/>
    <x v="27"/>
    <m/>
    <x v="0"/>
    <x v="0"/>
    <m/>
  </r>
  <r>
    <s v="CT2017"/>
    <s v="Sarah Scaife Foundation_Reason Foundation201250000"/>
    <x v="2"/>
    <x v="604"/>
    <x v="7"/>
    <x v="27"/>
    <m/>
    <x v="0"/>
    <x v="0"/>
    <m/>
  </r>
  <r>
    <s v="CT2017"/>
    <s v="Sarah Scaife Foundation_Saint Vincent College201235000"/>
    <x v="2"/>
    <x v="102"/>
    <x v="36"/>
    <x v="27"/>
    <m/>
    <x v="1"/>
    <x v="2"/>
    <m/>
  </r>
  <r>
    <s v="CT2017"/>
    <s v="Sarah Scaife Foundation_Social Philosophy and Policy Foundation2012375000"/>
    <x v="2"/>
    <x v="626"/>
    <x v="72"/>
    <x v="27"/>
    <m/>
    <x v="1"/>
    <x v="2"/>
    <m/>
  </r>
  <r>
    <s v="CT2017"/>
    <s v="Sarah Scaife Foundation_Southeastern Legal Foundation201250000"/>
    <x v="2"/>
    <x v="647"/>
    <x v="7"/>
    <x v="27"/>
    <m/>
    <x v="2"/>
    <x v="0"/>
    <m/>
  </r>
  <r>
    <s v="CT2017"/>
    <s v="Sarah Scaife Foundation_Tax Foundation201275000"/>
    <x v="2"/>
    <x v="608"/>
    <x v="8"/>
    <x v="27"/>
    <m/>
    <x v="2"/>
    <x v="0"/>
    <m/>
  </r>
  <r>
    <s v="CT2017"/>
    <s v="Sarah Scaife Foundation_The Claremont Institute2012400000"/>
    <x v="2"/>
    <x v="688"/>
    <x v="65"/>
    <x v="27"/>
    <m/>
    <x v="2"/>
    <x v="0"/>
    <m/>
  </r>
  <r>
    <s v="CT2017"/>
    <s v="Sarah Scaife Foundation_The Fletcher School of Law and Diplomacy2012320000"/>
    <x v="2"/>
    <x v="609"/>
    <x v="213"/>
    <x v="27"/>
    <m/>
    <x v="2"/>
    <x v="2"/>
    <m/>
  </r>
  <r>
    <s v="CT2017"/>
    <s v="Sarah Scaife Foundation_The Fletcher School of Law and Diplomacy2012325000"/>
    <x v="2"/>
    <x v="609"/>
    <x v="79"/>
    <x v="27"/>
    <m/>
    <x v="2"/>
    <x v="2"/>
    <m/>
  </r>
  <r>
    <s v="CT2017"/>
    <s v="Sarah Scaife Foundation_The Heritage Foundation2012400000"/>
    <x v="2"/>
    <x v="212"/>
    <x v="65"/>
    <x v="27"/>
    <m/>
    <x v="0"/>
    <x v="0"/>
    <m/>
  </r>
  <r>
    <s v="CT2017"/>
    <s v="Sarah Scaife Foundation_The University of Chicago2012100000"/>
    <x v="2"/>
    <x v="610"/>
    <x v="0"/>
    <x v="27"/>
    <m/>
    <x v="1"/>
    <x v="2"/>
    <m/>
  </r>
  <r>
    <s v="CT2017"/>
    <s v="Sarah Scaife Foundation_University of Kentucky2012500000"/>
    <x v="2"/>
    <x v="770"/>
    <x v="45"/>
    <x v="27"/>
    <m/>
    <x v="1"/>
    <x v="2"/>
    <m/>
  </r>
  <r>
    <s v="CT2017"/>
    <s v="Sarah Scaife Foundation_University of Virginia School of Law2012425000"/>
    <x v="2"/>
    <x v="616"/>
    <x v="366"/>
    <x v="27"/>
    <m/>
    <x v="1"/>
    <x v="2"/>
    <m/>
  </r>
  <r>
    <s v="CT2017"/>
    <s v="Sarah Scaife Foundation_World Affairs Council of Pittsburgh201250000"/>
    <x v="2"/>
    <x v="37"/>
    <x v="7"/>
    <x v="27"/>
    <m/>
    <x v="1"/>
    <x v="1"/>
    <m/>
  </r>
  <r>
    <s v="Annual Report"/>
    <s v="Sarah Scaife Foundation_Acton Institute for the Study of Religion and Liberty201350000"/>
    <x v="2"/>
    <x v="280"/>
    <x v="7"/>
    <x v="28"/>
    <s v="added"/>
    <x v="2"/>
    <x v="0"/>
    <m/>
  </r>
  <r>
    <s v="Annual Report"/>
    <s v="Sarah Scaife Foundation_Allegheny Institute for Public Policy2013125000"/>
    <x v="2"/>
    <x v="84"/>
    <x v="46"/>
    <x v="28"/>
    <s v="added"/>
    <x v="3"/>
    <x v="0"/>
    <m/>
  </r>
  <r>
    <s v="Annual Report"/>
    <s v="Sarah Scaife Foundation_America's Future Foundation201340000"/>
    <x v="2"/>
    <x v="759"/>
    <x v="17"/>
    <x v="28"/>
    <s v="added"/>
    <x v="2"/>
    <x v="0"/>
    <m/>
  </r>
  <r>
    <s v="Annual Report"/>
    <s v="Sarah Scaife Foundation_American Bar Association Fund for Justice and Education2013115000"/>
    <x v="2"/>
    <x v="781"/>
    <x v="300"/>
    <x v="28"/>
    <s v="added"/>
    <x v="1"/>
    <x v="2"/>
    <m/>
  </r>
  <r>
    <s v="Annual Report"/>
    <s v="Sarah Scaife Foundation_American Civil Rights Institute2013225000"/>
    <x v="2"/>
    <x v="700"/>
    <x v="14"/>
    <x v="28"/>
    <s v="added"/>
    <x v="2"/>
    <x v="0"/>
    <m/>
  </r>
  <r>
    <s v="Annual Report"/>
    <s v="Sarah Scaife Foundation_American Enterprise Institute for Public Policy Research2013400000"/>
    <x v="2"/>
    <x v="651"/>
    <x v="65"/>
    <x v="28"/>
    <s v="added"/>
    <x v="0"/>
    <x v="0"/>
    <m/>
  </r>
  <r>
    <s v="Annual Report"/>
    <s v="Sarah Scaife Foundation_American Enterprise Institute for Public Policy Research2013200000"/>
    <x v="2"/>
    <x v="651"/>
    <x v="24"/>
    <x v="28"/>
    <s v="added"/>
    <x v="0"/>
    <x v="0"/>
    <m/>
  </r>
  <r>
    <s v="Annual Report"/>
    <s v="Sarah Scaife Foundation_American Enterprise Institute for Public Policy Research201325000"/>
    <x v="2"/>
    <x v="651"/>
    <x v="6"/>
    <x v="28"/>
    <s v="added"/>
    <x v="0"/>
    <x v="0"/>
    <m/>
  </r>
  <r>
    <s v="Annual Report"/>
    <s v="Sarah Scaife Foundation_American Foreign Policy Council2013125000"/>
    <x v="2"/>
    <x v="701"/>
    <x v="46"/>
    <x v="28"/>
    <s v="added"/>
    <x v="2"/>
    <x v="0"/>
    <m/>
  </r>
  <r>
    <s v="Annual Report"/>
    <s v="Sarah Scaife Foundation_Atlantic Legal Foundation201375000"/>
    <x v="2"/>
    <x v="653"/>
    <x v="8"/>
    <x v="28"/>
    <s v="added"/>
    <x v="2"/>
    <x v="0"/>
    <m/>
  </r>
  <r>
    <s v="Annual Report"/>
    <s v="Sarah Scaife Foundation_Atlas Economic Research Foundation201375000"/>
    <x v="2"/>
    <x v="562"/>
    <x v="8"/>
    <x v="28"/>
    <s v="added"/>
    <x v="0"/>
    <x v="0"/>
    <m/>
  </r>
  <r>
    <s v="Annual Report"/>
    <s v="Sarah Scaife Foundation_Capital Research Center2013200000"/>
    <x v="2"/>
    <x v="565"/>
    <x v="24"/>
    <x v="28"/>
    <s v="added"/>
    <x v="0"/>
    <x v="0"/>
    <m/>
  </r>
  <r>
    <s v="Annual Report"/>
    <s v="Sarah Scaife Foundation_Carnegie Mellon University201375000"/>
    <x v="2"/>
    <x v="59"/>
    <x v="8"/>
    <x v="28"/>
    <s v="added"/>
    <x v="1"/>
    <x v="2"/>
    <m/>
  </r>
  <r>
    <s v="Annual Report"/>
    <s v="Sarah Scaife Foundation_Carnegie Mellon University2013125000"/>
    <x v="2"/>
    <x v="59"/>
    <x v="46"/>
    <x v="28"/>
    <s v="added"/>
    <x v="1"/>
    <x v="2"/>
    <m/>
  </r>
  <r>
    <s v="Annual Report"/>
    <s v="Sarah Scaife Foundation_Cato Institute201340000"/>
    <x v="2"/>
    <x v="619"/>
    <x v="17"/>
    <x v="28"/>
    <s v="added"/>
    <x v="0"/>
    <x v="0"/>
    <m/>
  </r>
  <r>
    <s v="Annual Report"/>
    <s v="Sarah Scaife Foundation_Center for Equal Opportunity201350000"/>
    <x v="2"/>
    <x v="246"/>
    <x v="7"/>
    <x v="28"/>
    <s v="added"/>
    <x v="2"/>
    <x v="0"/>
    <m/>
  </r>
  <r>
    <s v="Annual Report"/>
    <s v="Sarah Scaife Foundation_Center for Immigration Studies2013150000"/>
    <x v="2"/>
    <x v="359"/>
    <x v="23"/>
    <x v="28"/>
    <s v="added"/>
    <x v="2"/>
    <x v="0"/>
    <m/>
  </r>
  <r>
    <s v="Annual Report"/>
    <s v="Sarah Scaife Foundation_Center for Individual Rights2013110000"/>
    <x v="2"/>
    <x v="693"/>
    <x v="18"/>
    <x v="28"/>
    <s v="added"/>
    <x v="2"/>
    <x v="0"/>
    <m/>
  </r>
  <r>
    <s v="Annual Report"/>
    <s v="Sarah Scaife Foundation_Center for Media and Public Affairs201375000"/>
    <x v="2"/>
    <x v="674"/>
    <x v="8"/>
    <x v="28"/>
    <s v="added"/>
    <x v="2"/>
    <x v="0"/>
    <m/>
  </r>
  <r>
    <s v="Annual Report"/>
    <s v="Sarah Scaife Foundation_Center for Security Policy2013175000"/>
    <x v="2"/>
    <x v="663"/>
    <x v="172"/>
    <x v="28"/>
    <s v="added"/>
    <x v="2"/>
    <x v="0"/>
    <m/>
  </r>
  <r>
    <s v="Annual Report"/>
    <s v="Sarah Scaife Foundation_Center for Strategic and International Studies2013600000"/>
    <x v="2"/>
    <x v="236"/>
    <x v="32"/>
    <x v="28"/>
    <s v="added"/>
    <x v="2"/>
    <x v="0"/>
    <m/>
  </r>
  <r>
    <s v="Annual Report"/>
    <s v="Sarah Scaife Foundation_Citizens' Council for Health Freedom2013150000"/>
    <x v="2"/>
    <x v="778"/>
    <x v="23"/>
    <x v="28"/>
    <s v="added"/>
    <x v="2"/>
    <x v="0"/>
    <m/>
  </r>
  <r>
    <s v="Annual Report"/>
    <s v="Sarah Scaife Foundation_The Claremont Institute2013100000"/>
    <x v="2"/>
    <x v="688"/>
    <x v="0"/>
    <x v="28"/>
    <s v="added"/>
    <x v="2"/>
    <x v="0"/>
    <m/>
  </r>
  <r>
    <s v="Annual Report"/>
    <s v="Sarah Scaife Foundation_The Claremont Institute2013300000"/>
    <x v="2"/>
    <x v="688"/>
    <x v="28"/>
    <x v="28"/>
    <s v="added"/>
    <x v="2"/>
    <x v="0"/>
    <m/>
  </r>
  <r>
    <s v="Annual Report"/>
    <s v="Sarah Scaife Foundation_Collegiate Network2013240000"/>
    <x v="2"/>
    <x v="689"/>
    <x v="143"/>
    <x v="28"/>
    <s v="added"/>
    <x v="2"/>
    <x v="0"/>
    <m/>
  </r>
  <r>
    <s v="Annual Report"/>
    <s v="Sarah Scaife Foundation_Committee for a Constructive Tomorrow2013240000"/>
    <x v="2"/>
    <x v="694"/>
    <x v="143"/>
    <x v="28"/>
    <s v="added"/>
    <x v="0"/>
    <x v="0"/>
    <m/>
  </r>
  <r>
    <s v="Annual Report"/>
    <s v="Sarah Scaife Foundation_Commonwealth Foundation for Public Policy Alternatives2013175000"/>
    <x v="2"/>
    <x v="61"/>
    <x v="172"/>
    <x v="28"/>
    <s v="added"/>
    <x v="2"/>
    <x v="0"/>
    <m/>
  </r>
  <r>
    <s v="Annual Report"/>
    <s v="Sarah Scaife Foundation_Competitive Enterprise Institute2013250000"/>
    <x v="2"/>
    <x v="569"/>
    <x v="31"/>
    <x v="28"/>
    <s v="added"/>
    <x v="0"/>
    <x v="0"/>
    <m/>
  </r>
  <r>
    <s v="Annual Report"/>
    <s v="Sarah Scaife Foundation_Competitive Enterprise Institute2013175000"/>
    <x v="2"/>
    <x v="569"/>
    <x v="172"/>
    <x v="28"/>
    <s v="added"/>
    <x v="0"/>
    <x v="0"/>
    <m/>
  </r>
  <r>
    <s v="Annual Report"/>
    <s v="Sarah Scaife Foundation_David Horowitz Freedom Center2013300000"/>
    <x v="2"/>
    <x v="121"/>
    <x v="28"/>
    <x v="28"/>
    <s v="added"/>
    <x v="2"/>
    <x v="0"/>
    <m/>
  </r>
  <r>
    <s v="Annual Report"/>
    <s v="Sarah Scaife Foundation_Defense Forum Foundation201350000"/>
    <x v="2"/>
    <x v="776"/>
    <x v="7"/>
    <x v="28"/>
    <s v="added"/>
    <x v="2"/>
    <x v="0"/>
    <m/>
  </r>
  <r>
    <s v="Annual Report"/>
    <s v="Sarah Scaife Foundation_Ethics and Public Policy Center2013125000"/>
    <x v="2"/>
    <x v="572"/>
    <x v="46"/>
    <x v="28"/>
    <s v="added"/>
    <x v="2"/>
    <x v="0"/>
    <m/>
  </r>
  <r>
    <s v="Annual Report"/>
    <s v="Sarah Scaife Foundation_Federalist Society for Law and Public Policy Studies2013400000"/>
    <x v="2"/>
    <x v="574"/>
    <x v="65"/>
    <x v="28"/>
    <s v="added"/>
    <x v="2"/>
    <x v="0"/>
    <m/>
  </r>
  <r>
    <s v="Annual Report"/>
    <s v="Sarah Scaife Foundation_Foundation for California University of Pennsylvania2013100000"/>
    <x v="2"/>
    <x v="782"/>
    <x v="0"/>
    <x v="28"/>
    <s v="added"/>
    <x v="1"/>
    <x v="2"/>
    <m/>
  </r>
  <r>
    <s v="Annual Report"/>
    <s v="Sarah Scaife Foundation_Foundation for Cultural Review2013200000"/>
    <x v="2"/>
    <x v="576"/>
    <x v="24"/>
    <x v="28"/>
    <s v="added"/>
    <x v="1"/>
    <x v="2"/>
    <m/>
  </r>
  <r>
    <s v="Annual Report"/>
    <s v="Sarah Scaife Foundation_Foundation for Cultural Review201332500"/>
    <x v="2"/>
    <x v="576"/>
    <x v="299"/>
    <x v="28"/>
    <s v="added"/>
    <x v="1"/>
    <x v="2"/>
    <m/>
  </r>
  <r>
    <s v="Annual Report"/>
    <s v="Sarah Scaife Foundation_Foundation for Individual Rights in Education2013125000"/>
    <x v="2"/>
    <x v="734"/>
    <x v="46"/>
    <x v="28"/>
    <s v="added"/>
    <x v="2"/>
    <x v="0"/>
    <m/>
  </r>
  <r>
    <s v="Annual Report"/>
    <s v="Sarah Scaife Foundation_FreedomWorks Foundation2013250000"/>
    <x v="2"/>
    <x v="764"/>
    <x v="31"/>
    <x v="28"/>
    <s v="added"/>
    <x v="2"/>
    <x v="0"/>
    <m/>
  </r>
  <r>
    <s v="Annual Report"/>
    <s v="Sarah Scaife Foundation_Galen Institute201335000"/>
    <x v="2"/>
    <x v="714"/>
    <x v="36"/>
    <x v="28"/>
    <s v="added"/>
    <x v="2"/>
    <x v="0"/>
    <m/>
  </r>
  <r>
    <s v="Annual Report"/>
    <s v="Sarah Scaife Foundation_George C. Marshall Institute2013180000"/>
    <x v="2"/>
    <x v="112"/>
    <x v="125"/>
    <x v="28"/>
    <s v="added"/>
    <x v="0"/>
    <x v="0"/>
    <m/>
  </r>
  <r>
    <s v="Annual Report"/>
    <s v="Sarah Scaife Foundation_George Mason University Foundation2013225000"/>
    <x v="2"/>
    <x v="783"/>
    <x v="14"/>
    <x v="28"/>
    <s v="added"/>
    <x v="0"/>
    <x v="0"/>
    <s v="Law and Econ Center"/>
  </r>
  <r>
    <s v="Annual Report"/>
    <s v="Sarah Scaife Foundation_George Mason University Foundation2013100000"/>
    <x v="2"/>
    <x v="783"/>
    <x v="0"/>
    <x v="28"/>
    <s v="added"/>
    <x v="0"/>
    <x v="0"/>
    <s v="Center for Study of Public Choice"/>
  </r>
  <r>
    <s v="Annual Report"/>
    <s v="Sarah Scaife Foundation_Hoover Institution on War Revolution and Peace201350000"/>
    <x v="2"/>
    <x v="583"/>
    <x v="7"/>
    <x v="28"/>
    <s v="added"/>
    <x v="2"/>
    <x v="0"/>
    <m/>
  </r>
  <r>
    <s v="Annual Report"/>
    <s v="Sarah Scaife Foundation_Hoover Institution on War Revolution and Peace2013450000"/>
    <x v="2"/>
    <x v="583"/>
    <x v="294"/>
    <x v="28"/>
    <s v="added"/>
    <x v="2"/>
    <x v="0"/>
    <m/>
  </r>
  <r>
    <s v="Annual Report"/>
    <s v="Sarah Scaife Foundation_Hudson Institute2013100000"/>
    <x v="2"/>
    <x v="677"/>
    <x v="0"/>
    <x v="28"/>
    <s v="added"/>
    <x v="2"/>
    <x v="0"/>
    <m/>
  </r>
  <r>
    <s v="Annual Report"/>
    <s v="Sarah Scaife Foundation_Hudson Institute201350000"/>
    <x v="2"/>
    <x v="677"/>
    <x v="7"/>
    <x v="28"/>
    <s v="added"/>
    <x v="2"/>
    <x v="0"/>
    <m/>
  </r>
  <r>
    <s v="Annual Report"/>
    <s v="Sarah Scaife Foundation_Human Rights Foundation201375000"/>
    <x v="2"/>
    <x v="771"/>
    <x v="8"/>
    <x v="28"/>
    <s v="added"/>
    <x v="2"/>
    <x v="0"/>
    <m/>
  </r>
  <r>
    <s v="Annual Report"/>
    <s v="Sarah Scaife Foundation_Institute for Foreign Policy Analysis2013450000"/>
    <x v="2"/>
    <x v="31"/>
    <x v="294"/>
    <x v="28"/>
    <s v="added"/>
    <x v="2"/>
    <x v="0"/>
    <m/>
  </r>
  <r>
    <s v="Annual Report"/>
    <s v="Sarah Scaife Foundation_Institute for Foreign Policy Analysis2013160000"/>
    <x v="2"/>
    <x v="31"/>
    <x v="57"/>
    <x v="28"/>
    <s v="added"/>
    <x v="2"/>
    <x v="0"/>
    <m/>
  </r>
  <r>
    <s v="Annual Report"/>
    <s v="Sarah Scaife Foundation_Institute for Humane Studies201350000"/>
    <x v="2"/>
    <x v="585"/>
    <x v="7"/>
    <x v="28"/>
    <s v="added"/>
    <x v="0"/>
    <x v="0"/>
    <m/>
  </r>
  <r>
    <s v="Annual Report"/>
    <s v="Sarah Scaife Foundation_Institute for Justice2013100000"/>
    <x v="2"/>
    <x v="681"/>
    <x v="0"/>
    <x v="28"/>
    <s v="added"/>
    <x v="2"/>
    <x v="0"/>
    <m/>
  </r>
  <r>
    <s v="Annual Report"/>
    <s v="Sarah Scaife Foundation_Institute of World Politics2013200000"/>
    <x v="2"/>
    <x v="260"/>
    <x v="24"/>
    <x v="28"/>
    <s v="added"/>
    <x v="2"/>
    <x v="2"/>
    <m/>
  </r>
  <r>
    <s v="Annual Report"/>
    <s v="Sarah Scaife Foundation_Institute on Religion and Public Life201360000"/>
    <x v="2"/>
    <x v="667"/>
    <x v="1"/>
    <x v="28"/>
    <s v="added"/>
    <x v="2"/>
    <x v="0"/>
    <m/>
  </r>
  <r>
    <s v="Annual Report"/>
    <s v="Sarah Scaife Foundation_Intercollegiate Studies Institute2013450000"/>
    <x v="2"/>
    <x v="54"/>
    <x v="294"/>
    <x v="28"/>
    <s v="added"/>
    <x v="2"/>
    <x v="0"/>
    <m/>
  </r>
  <r>
    <s v="Annual Report"/>
    <s v="Sarah Scaife Foundation_International Freedom Educational Foundation201375000"/>
    <x v="2"/>
    <x v="780"/>
    <x v="8"/>
    <x v="28"/>
    <s v="added"/>
    <x v="2"/>
    <x v="0"/>
    <m/>
  </r>
  <r>
    <s v="Annual Report"/>
    <s v="Sarah Scaife Foundation_Jamestown Foundation2013125000"/>
    <x v="2"/>
    <x v="640"/>
    <x v="46"/>
    <x v="28"/>
    <s v="added"/>
    <x v="2"/>
    <x v="0"/>
    <m/>
  </r>
  <r>
    <s v="Annual Report"/>
    <s v="Sarah Scaife Foundation_Johns Hopkins University201360000"/>
    <x v="2"/>
    <x v="63"/>
    <x v="1"/>
    <x v="28"/>
    <s v="added"/>
    <x v="2"/>
    <x v="0"/>
    <m/>
  </r>
  <r>
    <s v="Annual Report"/>
    <s v="Sarah Scaife Foundation_Judicial Watch2013225000"/>
    <x v="2"/>
    <x v="249"/>
    <x v="14"/>
    <x v="28"/>
    <s v="added"/>
    <x v="2"/>
    <x v="0"/>
    <m/>
  </r>
  <r>
    <s v="Annual Report"/>
    <s v="Sarah Scaife Foundation_Landmark Legal Foundation2013250000"/>
    <x v="2"/>
    <x v="85"/>
    <x v="31"/>
    <x v="28"/>
    <s v="added"/>
    <x v="2"/>
    <x v="0"/>
    <m/>
  </r>
  <r>
    <s v="Annual Report"/>
    <s v="Sarah Scaife Foundation_Manhattan Institute for Policy Research2013150000"/>
    <x v="2"/>
    <x v="592"/>
    <x v="23"/>
    <x v="28"/>
    <s v="added"/>
    <x v="2"/>
    <x v="0"/>
    <m/>
  </r>
  <r>
    <s v="Annual Report"/>
    <s v="Sarah Scaife Foundation_Media Research Center2013400000"/>
    <x v="2"/>
    <x v="257"/>
    <x v="65"/>
    <x v="28"/>
    <s v="added"/>
    <x v="2"/>
    <x v="0"/>
    <m/>
  </r>
  <r>
    <s v="Annual Report"/>
    <s v="Sarah Scaife Foundation_Mercatus Center201375000"/>
    <x v="2"/>
    <x v="762"/>
    <x v="8"/>
    <x v="28"/>
    <s v="added"/>
    <x v="0"/>
    <x v="0"/>
    <m/>
  </r>
  <r>
    <s v="Annual Report"/>
    <s v="Sarah Scaife Foundation_Missouri State University Foundation2013140000"/>
    <x v="2"/>
    <x v="784"/>
    <x v="139"/>
    <x v="28"/>
    <s v="added"/>
    <x v="1"/>
    <x v="2"/>
    <m/>
  </r>
  <r>
    <s v="Annual Report"/>
    <s v="Sarah Scaife Foundation_National Association of Scholars2013200000"/>
    <x v="2"/>
    <x v="643"/>
    <x v="24"/>
    <x v="28"/>
    <s v="added"/>
    <x v="2"/>
    <x v="0"/>
    <m/>
  </r>
  <r>
    <s v="Annual Report"/>
    <s v="Sarah Scaife Foundation_National Center for Policy Analysis2013100000"/>
    <x v="2"/>
    <x v="644"/>
    <x v="0"/>
    <x v="28"/>
    <s v="added"/>
    <x v="2"/>
    <x v="0"/>
    <m/>
  </r>
  <r>
    <s v="Annual Report"/>
    <s v="Sarah Scaife Foundation_National Center for Public Policy Research201335000"/>
    <x v="2"/>
    <x v="739"/>
    <x v="36"/>
    <x v="28"/>
    <s v="added"/>
    <x v="0"/>
    <x v="0"/>
    <m/>
  </r>
  <r>
    <s v="Annual Report"/>
    <s v="Sarah Scaife Foundation_National Institute for Public Policy2013240000"/>
    <x v="2"/>
    <x v="709"/>
    <x v="143"/>
    <x v="28"/>
    <s v="added"/>
    <x v="2"/>
    <x v="0"/>
    <m/>
  </r>
  <r>
    <s v="Annual Report"/>
    <s v="Sarah Scaife Foundation_National Taxpayers Union Foundation201350000"/>
    <x v="2"/>
    <x v="679"/>
    <x v="7"/>
    <x v="28"/>
    <s v="added"/>
    <x v="2"/>
    <x v="0"/>
    <m/>
  </r>
  <r>
    <s v="Annual Report"/>
    <s v="Sarah Scaife Foundation_New England Legal Foundation201340000"/>
    <x v="2"/>
    <x v="658"/>
    <x v="17"/>
    <x v="28"/>
    <s v="added"/>
    <x v="2"/>
    <x v="0"/>
    <m/>
  </r>
  <r>
    <s v="Annual Report"/>
    <s v="Sarah Scaife Foundation_NumbersUSA201340000"/>
    <x v="2"/>
    <x v="371"/>
    <x v="17"/>
    <x v="28"/>
    <s v="added"/>
    <x v="2"/>
    <x v="0"/>
    <m/>
  </r>
  <r>
    <s v="Annual Report"/>
    <s v="Sarah Scaife Foundation_Pacific Legal Foundation2013150000"/>
    <x v="2"/>
    <x v="601"/>
    <x v="23"/>
    <x v="28"/>
    <s v="added"/>
    <x v="2"/>
    <x v="0"/>
    <m/>
  </r>
  <r>
    <s v="Annual Report"/>
    <s v="Sarah Scaife Foundation_Pacific Research Institute for Public Policy2013150000"/>
    <x v="2"/>
    <x v="602"/>
    <x v="23"/>
    <x v="28"/>
    <s v="added"/>
    <x v="2"/>
    <x v="0"/>
    <m/>
  </r>
  <r>
    <s v="Annual Report"/>
    <s v="Sarah Scaife Foundation_Princeton University201375000"/>
    <x v="2"/>
    <x v="769"/>
    <x v="8"/>
    <x v="28"/>
    <s v="added"/>
    <x v="1"/>
    <x v="2"/>
    <m/>
  </r>
  <r>
    <s v="Annual Report"/>
    <s v="Sarah Scaife Foundation_Reason Foundation2013100000"/>
    <x v="2"/>
    <x v="604"/>
    <x v="0"/>
    <x v="28"/>
    <s v="added"/>
    <x v="0"/>
    <x v="0"/>
    <m/>
  </r>
  <r>
    <s v="Annual Report"/>
    <s v="Sarah Scaife Foundation_Reason Foundation201350000"/>
    <x v="2"/>
    <x v="604"/>
    <x v="7"/>
    <x v="28"/>
    <s v="added"/>
    <x v="0"/>
    <x v="0"/>
    <m/>
  </r>
  <r>
    <s v="Annual Report"/>
    <s v="Sarah Scaife Foundation_Saint Vincent College201350000"/>
    <x v="2"/>
    <x v="102"/>
    <x v="7"/>
    <x v="28"/>
    <s v="added"/>
    <x v="1"/>
    <x v="2"/>
    <m/>
  </r>
  <r>
    <s v="Annual Report"/>
    <s v="Sarah Scaife Foundation_Social Philosophy and Policy Foundation2013400000"/>
    <x v="2"/>
    <x v="626"/>
    <x v="65"/>
    <x v="28"/>
    <s v="added"/>
    <x v="1"/>
    <x v="2"/>
    <m/>
  </r>
  <r>
    <s v="Annual Report"/>
    <s v="Sarah Scaife Foundation_Southeastern Legal Foundation201350000"/>
    <x v="2"/>
    <x v="647"/>
    <x v="7"/>
    <x v="28"/>
    <s v="added"/>
    <x v="2"/>
    <x v="0"/>
    <m/>
  </r>
  <r>
    <s v="Annual Report"/>
    <s v="Sarah Scaife Foundation_Tax Foundation2013200000"/>
    <x v="2"/>
    <x v="608"/>
    <x v="24"/>
    <x v="28"/>
    <s v="added"/>
    <x v="2"/>
    <x v="0"/>
    <m/>
  </r>
  <r>
    <s v="Annual Report"/>
    <s v="Sarah Scaife Foundation_The Heritage Foundation2013800000"/>
    <x v="2"/>
    <x v="212"/>
    <x v="136"/>
    <x v="28"/>
    <s v="added"/>
    <x v="0"/>
    <x v="0"/>
    <m/>
  </r>
  <r>
    <s v="Annual Report"/>
    <s v="Sarah Scaife Foundation_The University of Chicago2013100000"/>
    <x v="2"/>
    <x v="610"/>
    <x v="0"/>
    <x v="28"/>
    <s v="added"/>
    <x v="1"/>
    <x v="2"/>
    <m/>
  </r>
  <r>
    <s v="Annual Report"/>
    <s v="Sarah Scaife Foundation_Tufts University2013390000"/>
    <x v="2"/>
    <x v="718"/>
    <x v="322"/>
    <x v="28"/>
    <s v="added"/>
    <x v="2"/>
    <x v="0"/>
    <m/>
  </r>
  <r>
    <s v="Annual Report"/>
    <s v="Sarah Scaife Foundation_Twenty First Century Initiatives2013100000"/>
    <x v="2"/>
    <x v="785"/>
    <x v="0"/>
    <x v="28"/>
    <s v="added"/>
    <x v="1"/>
    <x v="2"/>
    <m/>
  </r>
  <r>
    <s v="Annual Report"/>
    <s v="Sarah Scaife Foundation_University of Kentucky2013500000"/>
    <x v="2"/>
    <x v="770"/>
    <x v="45"/>
    <x v="28"/>
    <s v="added"/>
    <x v="1"/>
    <x v="2"/>
    <m/>
  </r>
  <r>
    <s v="Annual Report"/>
    <s v="Sarah Scaife Foundation_University of Virginia Law School Foundation2013325000"/>
    <x v="2"/>
    <x v="786"/>
    <x v="79"/>
    <x v="28"/>
    <s v="added"/>
    <x v="1"/>
    <x v="2"/>
    <m/>
  </r>
  <r>
    <s v="Annual Report"/>
    <s v="Sarah Scaife Foundation_Acton Institute for the Study of Religion and Liberty201450000"/>
    <x v="2"/>
    <x v="280"/>
    <x v="7"/>
    <x v="29"/>
    <s v="added"/>
    <x v="2"/>
    <x v="0"/>
    <m/>
  </r>
  <r>
    <s v="Annual Report"/>
    <s v="Sarah Scaife Foundation_Allegheny Institute for Public Policy2014125000"/>
    <x v="2"/>
    <x v="84"/>
    <x v="46"/>
    <x v="29"/>
    <s v="added"/>
    <x v="3"/>
    <x v="0"/>
    <m/>
  </r>
  <r>
    <s v="Annual Report"/>
    <s v="Sarah Scaife Foundation_America's Future Foundation201450000"/>
    <x v="2"/>
    <x v="759"/>
    <x v="7"/>
    <x v="29"/>
    <s v="added"/>
    <x v="2"/>
    <x v="0"/>
    <m/>
  </r>
  <r>
    <s v="Annual Report"/>
    <s v="Sarah Scaife Foundation_American Bar Association Fund for Justice and Education2014150000"/>
    <x v="2"/>
    <x v="781"/>
    <x v="23"/>
    <x v="29"/>
    <s v="added"/>
    <x v="1"/>
    <x v="2"/>
    <m/>
  </r>
  <r>
    <s v="Annual Report"/>
    <s v="Sarah Scaife Foundation_American Civil Rights Institute2014150000"/>
    <x v="2"/>
    <x v="700"/>
    <x v="23"/>
    <x v="29"/>
    <s v="added"/>
    <x v="2"/>
    <x v="0"/>
    <m/>
  </r>
  <r>
    <s v="Annual Report"/>
    <s v="Sarah Scaife Foundation_American Enterprise Institute for Public Policy Research2014550000"/>
    <x v="2"/>
    <x v="651"/>
    <x v="150"/>
    <x v="29"/>
    <s v="added"/>
    <x v="0"/>
    <x v="0"/>
    <m/>
  </r>
  <r>
    <s v="Annual Report"/>
    <s v="Sarah Scaife Foundation_American Enterprise Institute for Public Policy Research201425000"/>
    <x v="2"/>
    <x v="651"/>
    <x v="6"/>
    <x v="29"/>
    <s v="added"/>
    <x v="0"/>
    <x v="0"/>
    <m/>
  </r>
  <r>
    <s v="Annual Report"/>
    <s v="Sarah Scaife Foundation_American Foreign Policy Council2014175000"/>
    <x v="2"/>
    <x v="701"/>
    <x v="172"/>
    <x v="29"/>
    <s v="added"/>
    <x v="2"/>
    <x v="0"/>
    <m/>
  </r>
  <r>
    <s v="Annual Report"/>
    <s v="Sarah Scaife Foundation_Atlantic Legal Foundation201475000"/>
    <x v="2"/>
    <x v="653"/>
    <x v="8"/>
    <x v="29"/>
    <s v="added"/>
    <x v="2"/>
    <x v="0"/>
    <m/>
  </r>
  <r>
    <s v="Annual Report"/>
    <s v="Sarah Scaife Foundation_Atlas Economic Research Foundation201475000"/>
    <x v="2"/>
    <x v="562"/>
    <x v="8"/>
    <x v="29"/>
    <s v="added"/>
    <x v="0"/>
    <x v="0"/>
    <m/>
  </r>
  <r>
    <s v="Annual Report"/>
    <s v="Sarah Scaife Foundation_Capital Research Center2014200000"/>
    <x v="2"/>
    <x v="565"/>
    <x v="24"/>
    <x v="29"/>
    <s v="added"/>
    <x v="0"/>
    <x v="0"/>
    <m/>
  </r>
  <r>
    <s v="Annual Report"/>
    <s v="Sarah Scaife Foundation_Carnegie Mellon University201450000"/>
    <x v="2"/>
    <x v="59"/>
    <x v="7"/>
    <x v="29"/>
    <s v="added"/>
    <x v="1"/>
    <x v="2"/>
    <m/>
  </r>
  <r>
    <s v="Annual Report"/>
    <s v="Sarah Scaife Foundation_Carnegie Mellon University2014200000"/>
    <x v="2"/>
    <x v="59"/>
    <x v="24"/>
    <x v="29"/>
    <s v="added"/>
    <x v="1"/>
    <x v="2"/>
    <m/>
  </r>
  <r>
    <s v="Annual Report"/>
    <s v="Sarah Scaife Foundation_Cato Institute201450000"/>
    <x v="2"/>
    <x v="619"/>
    <x v="7"/>
    <x v="29"/>
    <s v="added"/>
    <x v="0"/>
    <x v="0"/>
    <m/>
  </r>
  <r>
    <s v="Annual Report"/>
    <s v="Sarah Scaife Foundation_Center for Equal Opportunity201475000"/>
    <x v="2"/>
    <x v="246"/>
    <x v="8"/>
    <x v="29"/>
    <s v="added"/>
    <x v="2"/>
    <x v="0"/>
    <m/>
  </r>
  <r>
    <s v="Annual Report"/>
    <s v="Sarah Scaife Foundation_Center for Immigration Studies2014150000"/>
    <x v="2"/>
    <x v="359"/>
    <x v="23"/>
    <x v="29"/>
    <s v="added"/>
    <x v="2"/>
    <x v="0"/>
    <m/>
  </r>
  <r>
    <s v="Annual Report"/>
    <s v="Sarah Scaife Foundation_Center for Individual Rights2014110000"/>
    <x v="2"/>
    <x v="693"/>
    <x v="18"/>
    <x v="29"/>
    <s v="added"/>
    <x v="2"/>
    <x v="0"/>
    <m/>
  </r>
  <r>
    <s v="Annual Report"/>
    <s v="Sarah Scaife Foundation_Center for Media and Public Affairs201475000"/>
    <x v="2"/>
    <x v="674"/>
    <x v="8"/>
    <x v="29"/>
    <s v="added"/>
    <x v="2"/>
    <x v="0"/>
    <m/>
  </r>
  <r>
    <s v="Annual Report"/>
    <s v="Sarah Scaife Foundation_Center for Security Policy2014200000"/>
    <x v="2"/>
    <x v="663"/>
    <x v="24"/>
    <x v="29"/>
    <s v="added"/>
    <x v="2"/>
    <x v="0"/>
    <m/>
  </r>
  <r>
    <s v="Annual Report"/>
    <s v="Sarah Scaife Foundation_Center for Strategic and Budgetary Assessments2014150000"/>
    <x v="2"/>
    <x v="787"/>
    <x v="23"/>
    <x v="29"/>
    <s v="added"/>
    <x v="2"/>
    <x v="0"/>
    <m/>
  </r>
  <r>
    <s v="Annual Report"/>
    <s v="Sarah Scaife Foundation_Center for Strategic and International Studies2014400000"/>
    <x v="2"/>
    <x v="236"/>
    <x v="65"/>
    <x v="29"/>
    <s v="added"/>
    <x v="2"/>
    <x v="0"/>
    <m/>
  </r>
  <r>
    <s v="Annual Report"/>
    <s v="Sarah Scaife Foundation_Citizens' Council for Health Freedom2014150000"/>
    <x v="2"/>
    <x v="778"/>
    <x v="23"/>
    <x v="29"/>
    <s v="added"/>
    <x v="2"/>
    <x v="0"/>
    <m/>
  </r>
  <r>
    <s v="Annual Report"/>
    <s v="Sarah Scaife Foundation_The Claremont Institute2014300000"/>
    <x v="2"/>
    <x v="688"/>
    <x v="28"/>
    <x v="29"/>
    <s v="added"/>
    <x v="2"/>
    <x v="0"/>
    <m/>
  </r>
  <r>
    <s v="Annual Report"/>
    <s v="Sarah Scaife Foundation_Collegiate Network2014240000"/>
    <x v="2"/>
    <x v="689"/>
    <x v="143"/>
    <x v="29"/>
    <s v="added"/>
    <x v="2"/>
    <x v="0"/>
    <m/>
  </r>
  <r>
    <s v="Annual Report"/>
    <s v="Sarah Scaife Foundation_Commonwealth Foundation for Public Policy Alternatives2014175000"/>
    <x v="2"/>
    <x v="61"/>
    <x v="172"/>
    <x v="29"/>
    <s v="added"/>
    <x v="2"/>
    <x v="0"/>
    <m/>
  </r>
  <r>
    <s v="Annual Report"/>
    <s v="Sarah Scaife Foundation_Competitive Enterprise Institute2014175000"/>
    <x v="2"/>
    <x v="569"/>
    <x v="172"/>
    <x v="29"/>
    <s v="added"/>
    <x v="0"/>
    <x v="0"/>
    <m/>
  </r>
  <r>
    <s v="Annual Report"/>
    <s v="Sarah Scaife Foundation_Competitive Enterprise Institute2014175000"/>
    <x v="2"/>
    <x v="569"/>
    <x v="172"/>
    <x v="29"/>
    <s v="added"/>
    <x v="0"/>
    <x v="0"/>
    <m/>
  </r>
  <r>
    <s v="Annual Report"/>
    <s v="Sarah Scaife Foundation_Counterterrorism &amp; Security Education and Research Foundation2014100000"/>
    <x v="2"/>
    <x v="238"/>
    <x v="0"/>
    <x v="29"/>
    <s v="added"/>
    <x v="3"/>
    <x v="0"/>
    <m/>
  </r>
  <r>
    <s v="Annual Report"/>
    <s v="Sarah Scaife Foundation_David Horowitz Freedom Center2014200000"/>
    <x v="2"/>
    <x v="121"/>
    <x v="24"/>
    <x v="29"/>
    <s v="added"/>
    <x v="2"/>
    <x v="0"/>
    <m/>
  </r>
  <r>
    <s v="Annual Report"/>
    <s v="Sarah Scaife Foundation_Defense Forum Foundation201450000"/>
    <x v="2"/>
    <x v="776"/>
    <x v="7"/>
    <x v="29"/>
    <s v="added"/>
    <x v="2"/>
    <x v="0"/>
    <m/>
  </r>
  <r>
    <s v="Annual Report"/>
    <s v="Sarah Scaife Foundation_Ethics and Public Policy Center2014175000"/>
    <x v="2"/>
    <x v="572"/>
    <x v="172"/>
    <x v="29"/>
    <s v="added"/>
    <x v="2"/>
    <x v="0"/>
    <m/>
  </r>
  <r>
    <s v="Annual Report"/>
    <s v="Sarah Scaife Foundation_Federalist Society for Law and Public Policy Studies2014300000"/>
    <x v="2"/>
    <x v="574"/>
    <x v="28"/>
    <x v="29"/>
    <s v="added"/>
    <x v="2"/>
    <x v="0"/>
    <m/>
  </r>
  <r>
    <s v="Annual Report"/>
    <s v="Sarah Scaife Foundation_Foundation for California University of Pennsylvania2014130000"/>
    <x v="2"/>
    <x v="782"/>
    <x v="126"/>
    <x v="29"/>
    <s v="added"/>
    <x v="1"/>
    <x v="2"/>
    <m/>
  </r>
  <r>
    <s v="Annual Report"/>
    <s v="Sarah Scaife Foundation_Foundation for Cultural Review2014200000"/>
    <x v="2"/>
    <x v="576"/>
    <x v="24"/>
    <x v="29"/>
    <s v="added"/>
    <x v="1"/>
    <x v="2"/>
    <m/>
  </r>
  <r>
    <s v="Annual Report"/>
    <s v="Sarah Scaife Foundation_Foundation for Cultural Review201435000"/>
    <x v="2"/>
    <x v="576"/>
    <x v="36"/>
    <x v="29"/>
    <s v="added"/>
    <x v="1"/>
    <x v="2"/>
    <m/>
  </r>
  <r>
    <s v="Annual Report"/>
    <s v="Sarah Scaife Foundation_Foundation for Individual Rights in Education2014130000"/>
    <x v="2"/>
    <x v="734"/>
    <x v="126"/>
    <x v="29"/>
    <s v="added"/>
    <x v="2"/>
    <x v="0"/>
    <m/>
  </r>
  <r>
    <s v="Annual Report"/>
    <s v="Sarah Scaife Foundation_Franklin Center for Government and Public Integrity201435000"/>
    <x v="2"/>
    <x v="788"/>
    <x v="36"/>
    <x v="29"/>
    <s v="added"/>
    <x v="0"/>
    <x v="0"/>
    <m/>
  </r>
  <r>
    <s v="Annual Report"/>
    <s v="Sarah Scaife Foundation_Free to Choose Network201450000"/>
    <x v="2"/>
    <x v="789"/>
    <x v="7"/>
    <x v="29"/>
    <s v="added"/>
    <x v="0"/>
    <x v="0"/>
    <m/>
  </r>
  <r>
    <s v="Annual Report"/>
    <s v="Sarah Scaife Foundation_FreedomWorks Foundation2014125000"/>
    <x v="2"/>
    <x v="764"/>
    <x v="46"/>
    <x v="29"/>
    <s v="added"/>
    <x v="2"/>
    <x v="0"/>
    <m/>
  </r>
  <r>
    <s v="Annual Report"/>
    <s v="Sarah Scaife Foundation_Galen Institute201450000"/>
    <x v="2"/>
    <x v="714"/>
    <x v="7"/>
    <x v="29"/>
    <s v="added"/>
    <x v="2"/>
    <x v="0"/>
    <m/>
  </r>
  <r>
    <s v="Annual Report"/>
    <s v="Sarah Scaife Foundation_George C. Marshall Institute2014150000"/>
    <x v="2"/>
    <x v="112"/>
    <x v="23"/>
    <x v="29"/>
    <s v="added"/>
    <x v="0"/>
    <x v="0"/>
    <m/>
  </r>
  <r>
    <s v="Annual Report"/>
    <s v="Sarah Scaife Foundation_George Mason University Foundation2014150000"/>
    <x v="2"/>
    <x v="783"/>
    <x v="23"/>
    <x v="29"/>
    <s v="added"/>
    <x v="0"/>
    <x v="0"/>
    <s v="Law and Econ Center"/>
  </r>
  <r>
    <s v="Annual Report"/>
    <s v="Sarah Scaife Foundation_George Mason University Foundation2014115000"/>
    <x v="2"/>
    <x v="783"/>
    <x v="300"/>
    <x v="29"/>
    <s v="added"/>
    <x v="0"/>
    <x v="0"/>
    <s v="Center for Study of Public Choice"/>
  </r>
  <r>
    <s v="Annual Report"/>
    <s v="Sarah Scaife Foundation_Hoover Institution on War Revolution and Peace201450000"/>
    <x v="2"/>
    <x v="583"/>
    <x v="7"/>
    <x v="29"/>
    <s v="added"/>
    <x v="2"/>
    <x v="0"/>
    <m/>
  </r>
  <r>
    <s v="Annual Report"/>
    <s v="Sarah Scaife Foundation_Hoover Institution on War Revolution and Peace2014300000"/>
    <x v="2"/>
    <x v="583"/>
    <x v="28"/>
    <x v="29"/>
    <s v="added"/>
    <x v="2"/>
    <x v="0"/>
    <m/>
  </r>
  <r>
    <s v="Annual Report"/>
    <s v="Sarah Scaife Foundation_Hudson Institute2014100000"/>
    <x v="2"/>
    <x v="677"/>
    <x v="0"/>
    <x v="29"/>
    <s v="added"/>
    <x v="2"/>
    <x v="0"/>
    <m/>
  </r>
  <r>
    <s v="Annual Report"/>
    <s v="Sarah Scaife Foundation_Hudson Institute201450000"/>
    <x v="2"/>
    <x v="677"/>
    <x v="7"/>
    <x v="29"/>
    <s v="added"/>
    <x v="2"/>
    <x v="0"/>
    <m/>
  </r>
  <r>
    <s v="Annual Report"/>
    <s v="Sarah Scaife Foundation_Human Rights Foundation201475000"/>
    <x v="2"/>
    <x v="771"/>
    <x v="8"/>
    <x v="29"/>
    <s v="added"/>
    <x v="2"/>
    <x v="0"/>
    <m/>
  </r>
  <r>
    <s v="Annual Report"/>
    <s v="Sarah Scaife Foundation_Institute for Foreign Policy Analysis2014375000"/>
    <x v="2"/>
    <x v="31"/>
    <x v="72"/>
    <x v="29"/>
    <s v="added"/>
    <x v="2"/>
    <x v="0"/>
    <m/>
  </r>
  <r>
    <s v="Annual Report"/>
    <s v="Sarah Scaife Foundation_Institute for Foreign Policy Analysis2014160000"/>
    <x v="2"/>
    <x v="31"/>
    <x v="57"/>
    <x v="29"/>
    <s v="added"/>
    <x v="2"/>
    <x v="0"/>
    <m/>
  </r>
  <r>
    <s v="Annual Report"/>
    <s v="Sarah Scaife Foundation_Institute for Humane Studies2014100000"/>
    <x v="2"/>
    <x v="585"/>
    <x v="0"/>
    <x v="29"/>
    <s v="added"/>
    <x v="0"/>
    <x v="0"/>
    <m/>
  </r>
  <r>
    <s v="Annual Report"/>
    <s v="Sarah Scaife Foundation_Institute for Justice2014125000"/>
    <x v="2"/>
    <x v="681"/>
    <x v="46"/>
    <x v="29"/>
    <s v="added"/>
    <x v="2"/>
    <x v="0"/>
    <m/>
  </r>
  <r>
    <s v="Annual Report"/>
    <s v="Sarah Scaife Foundation_Institute of World Politics2014200000"/>
    <x v="2"/>
    <x v="260"/>
    <x v="24"/>
    <x v="29"/>
    <s v="added"/>
    <x v="2"/>
    <x v="2"/>
    <m/>
  </r>
  <r>
    <s v="Annual Report"/>
    <s v="Sarah Scaife Foundation_Institute on Religion and Public Life201475000"/>
    <x v="2"/>
    <x v="667"/>
    <x v="8"/>
    <x v="29"/>
    <s v="added"/>
    <x v="2"/>
    <x v="0"/>
    <m/>
  </r>
  <r>
    <s v="Annual Report"/>
    <s v="Sarah Scaife Foundation_Intercollegiate Studies Institute2014300000"/>
    <x v="2"/>
    <x v="54"/>
    <x v="28"/>
    <x v="29"/>
    <s v="added"/>
    <x v="2"/>
    <x v="0"/>
    <m/>
  </r>
  <r>
    <s v="Annual Report"/>
    <s v="Sarah Scaife Foundation_International Freedom Educational Foundation201475000"/>
    <x v="2"/>
    <x v="780"/>
    <x v="8"/>
    <x v="29"/>
    <s v="added"/>
    <x v="2"/>
    <x v="0"/>
    <m/>
  </r>
  <r>
    <s v="Annual Report"/>
    <s v="Sarah Scaife Foundation_Jamestown Foundation2014150000"/>
    <x v="2"/>
    <x v="640"/>
    <x v="23"/>
    <x v="29"/>
    <s v="added"/>
    <x v="2"/>
    <x v="0"/>
    <m/>
  </r>
  <r>
    <s v="Annual Report"/>
    <s v="Sarah Scaife Foundation_Johns Hopkins University201460000"/>
    <x v="2"/>
    <x v="63"/>
    <x v="1"/>
    <x v="29"/>
    <s v="added"/>
    <x v="2"/>
    <x v="0"/>
    <m/>
  </r>
  <r>
    <s v="Annual Report"/>
    <s v="Sarah Scaife Foundation_Judicial Watch2014225000"/>
    <x v="2"/>
    <x v="249"/>
    <x v="14"/>
    <x v="29"/>
    <s v="added"/>
    <x v="2"/>
    <x v="0"/>
    <m/>
  </r>
  <r>
    <s v="Annual Report"/>
    <s v="Sarah Scaife Foundation_Landmark Legal Foundation2014250000"/>
    <x v="2"/>
    <x v="85"/>
    <x v="31"/>
    <x v="29"/>
    <s v="added"/>
    <x v="2"/>
    <x v="0"/>
    <m/>
  </r>
  <r>
    <s v="Annual Report"/>
    <s v="Sarah Scaife Foundation_Manhattan Institute for Policy Research2014150000"/>
    <x v="2"/>
    <x v="592"/>
    <x v="23"/>
    <x v="29"/>
    <s v="added"/>
    <x v="2"/>
    <x v="0"/>
    <m/>
  </r>
  <r>
    <s v="Annual Report"/>
    <s v="Sarah Scaife Foundation_Manhattan Institute for Policy Research201450000"/>
    <x v="2"/>
    <x v="592"/>
    <x v="7"/>
    <x v="29"/>
    <s v="added"/>
    <x v="2"/>
    <x v="0"/>
    <m/>
  </r>
  <r>
    <s v="Annual Report"/>
    <s v="Sarah Scaife Foundation_Media Research Center2014300000"/>
    <x v="2"/>
    <x v="257"/>
    <x v="28"/>
    <x v="29"/>
    <s v="added"/>
    <x v="2"/>
    <x v="0"/>
    <m/>
  </r>
  <r>
    <s v="Annual Report"/>
    <s v="Sarah Scaife Foundation_Mercatus Center2014100000"/>
    <x v="2"/>
    <x v="762"/>
    <x v="0"/>
    <x v="29"/>
    <s v="added"/>
    <x v="0"/>
    <x v="0"/>
    <m/>
  </r>
  <r>
    <s v="Annual Report"/>
    <s v="Sarah Scaife Foundation_Missouri State University Foundation2014150000"/>
    <x v="2"/>
    <x v="784"/>
    <x v="23"/>
    <x v="29"/>
    <s v="added"/>
    <x v="1"/>
    <x v="2"/>
    <m/>
  </r>
  <r>
    <s v="Annual Report"/>
    <s v="Sarah Scaife Foundation_Moving Picture Institute201450000"/>
    <x v="2"/>
    <x v="790"/>
    <x v="7"/>
    <x v="29"/>
    <s v="added"/>
    <x v="2"/>
    <x v="0"/>
    <m/>
  </r>
  <r>
    <s v="Annual Report"/>
    <s v="Sarah Scaife Foundation_National Association of Scholars2014200000"/>
    <x v="2"/>
    <x v="643"/>
    <x v="24"/>
    <x v="29"/>
    <s v="added"/>
    <x v="2"/>
    <x v="0"/>
    <m/>
  </r>
  <r>
    <s v="Annual Report"/>
    <s v="Sarah Scaife Foundation_National Institute for Public Policy2014250000"/>
    <x v="2"/>
    <x v="709"/>
    <x v="31"/>
    <x v="29"/>
    <s v="added"/>
    <x v="2"/>
    <x v="0"/>
    <m/>
  </r>
  <r>
    <s v="Annual Report"/>
    <s v="Sarah Scaife Foundation_New England Legal Foundation201450000"/>
    <x v="2"/>
    <x v="658"/>
    <x v="7"/>
    <x v="29"/>
    <s v="added"/>
    <x v="2"/>
    <x v="0"/>
    <m/>
  </r>
  <r>
    <s v="Annual Report"/>
    <s v="Sarah Scaife Foundation_Pacific Legal Foundation2014150000"/>
    <x v="2"/>
    <x v="601"/>
    <x v="23"/>
    <x v="29"/>
    <s v="added"/>
    <x v="2"/>
    <x v="0"/>
    <m/>
  </r>
  <r>
    <s v="Annual Report"/>
    <s v="Sarah Scaife Foundation_Pacific Research Institute for Public Policy2014150000"/>
    <x v="2"/>
    <x v="602"/>
    <x v="23"/>
    <x v="29"/>
    <s v="added"/>
    <x v="2"/>
    <x v="0"/>
    <m/>
  </r>
  <r>
    <s v="Annual Report"/>
    <s v="Sarah Scaife Foundation_Princeton University201485000"/>
    <x v="2"/>
    <x v="769"/>
    <x v="64"/>
    <x v="29"/>
    <s v="added"/>
    <x v="1"/>
    <x v="2"/>
    <m/>
  </r>
  <r>
    <s v="Annual Report"/>
    <s v="Sarah Scaife Foundation_Reason Foundation2014100000"/>
    <x v="2"/>
    <x v="604"/>
    <x v="0"/>
    <x v="29"/>
    <s v="added"/>
    <x v="0"/>
    <x v="0"/>
    <m/>
  </r>
  <r>
    <s v="Annual Report"/>
    <s v="Sarah Scaife Foundation_Reason Foundation201475000"/>
    <x v="2"/>
    <x v="604"/>
    <x v="8"/>
    <x v="29"/>
    <s v="added"/>
    <x v="0"/>
    <x v="0"/>
    <m/>
  </r>
  <r>
    <s v="Annual Report"/>
    <s v="Sarah Scaife Foundation_Saint Vincent College201450000"/>
    <x v="2"/>
    <x v="102"/>
    <x v="7"/>
    <x v="29"/>
    <s v="added"/>
    <x v="1"/>
    <x v="2"/>
    <m/>
  </r>
  <r>
    <s v="Annual Report"/>
    <s v="Sarah Scaife Foundation_Social Philosophy and Policy Foundation2014400000"/>
    <x v="2"/>
    <x v="626"/>
    <x v="65"/>
    <x v="29"/>
    <s v="added"/>
    <x v="1"/>
    <x v="2"/>
    <m/>
  </r>
  <r>
    <s v="Annual Report"/>
    <s v="Sarah Scaife Foundation_Southeastern Legal Foundation201450000"/>
    <x v="2"/>
    <x v="647"/>
    <x v="7"/>
    <x v="29"/>
    <s v="added"/>
    <x v="2"/>
    <x v="0"/>
    <m/>
  </r>
  <r>
    <s v="Annual Report"/>
    <s v="Sarah Scaife Foundation_Tax Foundation2014250000"/>
    <x v="2"/>
    <x v="608"/>
    <x v="31"/>
    <x v="29"/>
    <s v="added"/>
    <x v="2"/>
    <x v="0"/>
    <m/>
  </r>
  <r>
    <s v="Annual Report"/>
    <s v="Sarah Scaife Foundation_The Heritage Foundation2014600000"/>
    <x v="2"/>
    <x v="212"/>
    <x v="32"/>
    <x v="29"/>
    <s v="added"/>
    <x v="0"/>
    <x v="0"/>
    <m/>
  </r>
  <r>
    <s v="Annual Report"/>
    <s v="Sarah Scaife Foundation_The University of Chicago2014100000"/>
    <x v="2"/>
    <x v="610"/>
    <x v="0"/>
    <x v="29"/>
    <s v="added"/>
    <x v="1"/>
    <x v="2"/>
    <m/>
  </r>
  <r>
    <s v="Annual Report"/>
    <s v="Sarah Scaife Foundation_Tufts University2014280000"/>
    <x v="2"/>
    <x v="718"/>
    <x v="321"/>
    <x v="29"/>
    <s v="added"/>
    <x v="2"/>
    <x v="0"/>
    <m/>
  </r>
  <r>
    <s v="Annual Report"/>
    <s v="Sarah Scaife Foundation_Twenty First Century Initiatives2014100000"/>
    <x v="2"/>
    <x v="785"/>
    <x v="0"/>
    <x v="29"/>
    <s v="added"/>
    <x v="1"/>
    <x v="2"/>
    <m/>
  </r>
  <r>
    <s v="Annual Report"/>
    <s v="Sarah Scaife Foundation_University of Kentucky2014500000"/>
    <x v="2"/>
    <x v="770"/>
    <x v="45"/>
    <x v="29"/>
    <s v="added"/>
    <x v="1"/>
    <x v="2"/>
    <m/>
  </r>
  <r>
    <s v="Annual Report"/>
    <s v="Sarah Scaife Foundation_University of Virginia Law School Foundation2014250000"/>
    <x v="2"/>
    <x v="786"/>
    <x v="31"/>
    <x v="29"/>
    <s v="added"/>
    <x v="1"/>
    <x v="2"/>
    <m/>
  </r>
  <r>
    <s v="Annual Report"/>
    <s v="Sarah Scaife Foundation_Acton Institute for the Study of Religion and Liberty2015100000"/>
    <x v="2"/>
    <x v="280"/>
    <x v="0"/>
    <x v="30"/>
    <s v="added"/>
    <x v="2"/>
    <x v="0"/>
    <m/>
  </r>
  <r>
    <s v="Annual Report"/>
    <s v="Sarah Scaife Foundation_Allegheny Institute for Public Policy2015200000"/>
    <x v="2"/>
    <x v="84"/>
    <x v="24"/>
    <x v="30"/>
    <s v="added"/>
    <x v="3"/>
    <x v="0"/>
    <m/>
  </r>
  <r>
    <s v="Annual Report"/>
    <s v="Sarah Scaife Foundation_America's Future Foundation201575000"/>
    <x v="2"/>
    <x v="759"/>
    <x v="8"/>
    <x v="30"/>
    <s v="added"/>
    <x v="2"/>
    <x v="0"/>
    <m/>
  </r>
  <r>
    <s v="Annual Report"/>
    <s v="Sarah Scaife Foundation_America's Survival2015200000"/>
    <x v="2"/>
    <x v="235"/>
    <x v="24"/>
    <x v="30"/>
    <s v="added"/>
    <x v="2"/>
    <x v="0"/>
    <m/>
  </r>
  <r>
    <s v="Annual Report"/>
    <s v="Sarah Scaife Foundation_American Bar Association Fund for Justice and Education2015175000"/>
    <x v="2"/>
    <x v="781"/>
    <x v="172"/>
    <x v="30"/>
    <s v="added"/>
    <x v="1"/>
    <x v="2"/>
    <m/>
  </r>
  <r>
    <s v="Annual Report"/>
    <s v="Sarah Scaife Foundation_American Civil Rights Institute2015125000"/>
    <x v="2"/>
    <x v="700"/>
    <x v="46"/>
    <x v="30"/>
    <s v="added"/>
    <x v="2"/>
    <x v="0"/>
    <m/>
  </r>
  <r>
    <s v="Annual Report"/>
    <s v="Sarah Scaife Foundation_American Enterprise Institute for Public Policy Research2015225000"/>
    <x v="2"/>
    <x v="651"/>
    <x v="14"/>
    <x v="30"/>
    <s v="added"/>
    <x v="0"/>
    <x v="0"/>
    <m/>
  </r>
  <r>
    <s v="Annual Report"/>
    <s v="Sarah Scaife Foundation_American Enterprise Institute for Public Policy Research2015250000"/>
    <x v="2"/>
    <x v="651"/>
    <x v="31"/>
    <x v="30"/>
    <s v="added"/>
    <x v="0"/>
    <x v="0"/>
    <m/>
  </r>
  <r>
    <s v="Annual Report"/>
    <s v="Sarah Scaife Foundation_American Enterprise Institute for Public Policy Research2015175000"/>
    <x v="2"/>
    <x v="651"/>
    <x v="172"/>
    <x v="30"/>
    <s v="added"/>
    <x v="0"/>
    <x v="0"/>
    <m/>
  </r>
  <r>
    <s v="Annual Report"/>
    <s v="Sarah Scaife Foundation_American Enterprise Institute for Public Policy Research2015100000"/>
    <x v="2"/>
    <x v="651"/>
    <x v="0"/>
    <x v="30"/>
    <s v="added"/>
    <x v="0"/>
    <x v="0"/>
    <m/>
  </r>
  <r>
    <s v="Annual Report"/>
    <s v="Sarah Scaife Foundation_American Foreign Policy Council2015350000"/>
    <x v="2"/>
    <x v="701"/>
    <x v="113"/>
    <x v="30"/>
    <s v="added"/>
    <x v="2"/>
    <x v="0"/>
    <m/>
  </r>
  <r>
    <s v="Annual Report"/>
    <s v="Sarah Scaife Foundation_American Transparency201550000"/>
    <x v="2"/>
    <x v="791"/>
    <x v="7"/>
    <x v="30"/>
    <s v="added"/>
    <x v="1"/>
    <x v="0"/>
    <m/>
  </r>
  <r>
    <s v="Annual Report"/>
    <s v="Sarah Scaife Foundation_Atlantic Legal Foundation201575000"/>
    <x v="2"/>
    <x v="653"/>
    <x v="8"/>
    <x v="30"/>
    <s v="added"/>
    <x v="2"/>
    <x v="0"/>
    <m/>
  </r>
  <r>
    <s v="Annual Report"/>
    <s v="Sarah Scaife Foundation_Atlas Economic Research Foundation201570000"/>
    <x v="2"/>
    <x v="562"/>
    <x v="50"/>
    <x v="30"/>
    <s v="added"/>
    <x v="0"/>
    <x v="0"/>
    <m/>
  </r>
  <r>
    <s v="Annual Report"/>
    <s v="Sarah Scaife Foundation_Atlas Economic Research Foundation201575000"/>
    <x v="2"/>
    <x v="562"/>
    <x v="8"/>
    <x v="30"/>
    <s v="added"/>
    <x v="0"/>
    <x v="0"/>
    <m/>
  </r>
  <r>
    <s v="Annual Report"/>
    <s v="Sarah Scaife Foundation_Capital Research Center2015200000"/>
    <x v="2"/>
    <x v="565"/>
    <x v="24"/>
    <x v="30"/>
    <s v="added"/>
    <x v="0"/>
    <x v="0"/>
    <m/>
  </r>
  <r>
    <s v="Annual Report"/>
    <s v="Sarah Scaife Foundation_Carnegie Mellon University201590000"/>
    <x v="2"/>
    <x v="59"/>
    <x v="93"/>
    <x v="30"/>
    <s v="added"/>
    <x v="1"/>
    <x v="2"/>
    <m/>
  </r>
  <r>
    <s v="Annual Report"/>
    <s v="Sarah Scaife Foundation_Carnegie Mellon University2015200000"/>
    <x v="2"/>
    <x v="59"/>
    <x v="24"/>
    <x v="30"/>
    <s v="added"/>
    <x v="1"/>
    <x v="2"/>
    <m/>
  </r>
  <r>
    <s v="Annual Report"/>
    <s v="Sarah Scaife Foundation_Cato Institute201560000"/>
    <x v="2"/>
    <x v="619"/>
    <x v="1"/>
    <x v="30"/>
    <s v="added"/>
    <x v="0"/>
    <x v="0"/>
    <m/>
  </r>
  <r>
    <s v="Annual Report"/>
    <s v="Sarah Scaife Foundation_Center for Equal Opportunity2015100000"/>
    <x v="2"/>
    <x v="246"/>
    <x v="0"/>
    <x v="30"/>
    <s v="added"/>
    <x v="2"/>
    <x v="0"/>
    <m/>
  </r>
  <r>
    <s v="Annual Report"/>
    <s v="Sarah Scaife Foundation_Center for Immigration Studies2015150000"/>
    <x v="2"/>
    <x v="359"/>
    <x v="23"/>
    <x v="30"/>
    <s v="added"/>
    <x v="2"/>
    <x v="0"/>
    <m/>
  </r>
  <r>
    <s v="Annual Report"/>
    <s v="Sarah Scaife Foundation_Center for Individual Rights2015110000"/>
    <x v="2"/>
    <x v="693"/>
    <x v="18"/>
    <x v="30"/>
    <s v="added"/>
    <x v="2"/>
    <x v="0"/>
    <m/>
  </r>
  <r>
    <s v="Annual Report"/>
    <s v="Sarah Scaife Foundation_Center for Media and Public Affairs201575000"/>
    <x v="2"/>
    <x v="674"/>
    <x v="8"/>
    <x v="30"/>
    <s v="added"/>
    <x v="2"/>
    <x v="0"/>
    <m/>
  </r>
  <r>
    <s v="Annual Report"/>
    <s v="Sarah Scaife Foundation_Center for Security Policy2015225000"/>
    <x v="2"/>
    <x v="663"/>
    <x v="14"/>
    <x v="30"/>
    <s v="added"/>
    <x v="2"/>
    <x v="0"/>
    <m/>
  </r>
  <r>
    <s v="Annual Report"/>
    <s v="Sarah Scaife Foundation_Center for Strategic and International Studies2015400000"/>
    <x v="2"/>
    <x v="236"/>
    <x v="65"/>
    <x v="30"/>
    <s v="added"/>
    <x v="2"/>
    <x v="0"/>
    <m/>
  </r>
  <r>
    <s v="Annual Report"/>
    <s v="Sarah Scaife Foundation_Center for Strategic and International Studies2015450000"/>
    <x v="2"/>
    <x v="236"/>
    <x v="294"/>
    <x v="30"/>
    <s v="added"/>
    <x v="2"/>
    <x v="0"/>
    <m/>
  </r>
  <r>
    <s v="Annual Report"/>
    <s v="Sarah Scaife Foundation_Citizens' Council for Health Freedom2015150000"/>
    <x v="2"/>
    <x v="778"/>
    <x v="23"/>
    <x v="30"/>
    <s v="added"/>
    <x v="2"/>
    <x v="0"/>
    <m/>
  </r>
  <r>
    <s v="Annual Report"/>
    <s v="Sarah Scaife Foundation_The Claremont Institute2015400000"/>
    <x v="2"/>
    <x v="688"/>
    <x v="65"/>
    <x v="30"/>
    <s v="added"/>
    <x v="2"/>
    <x v="0"/>
    <m/>
  </r>
  <r>
    <s v="Annual Report"/>
    <s v="Sarah Scaife Foundation_Collegiate Network2015390000"/>
    <x v="2"/>
    <x v="689"/>
    <x v="322"/>
    <x v="30"/>
    <s v="added"/>
    <x v="2"/>
    <x v="0"/>
    <m/>
  </r>
  <r>
    <s v="Annual Report"/>
    <s v="Sarah Scaife Foundation_Committee for a Constructive Tomorrow2015160000"/>
    <x v="2"/>
    <x v="694"/>
    <x v="57"/>
    <x v="30"/>
    <s v="added"/>
    <x v="0"/>
    <x v="0"/>
    <m/>
  </r>
  <r>
    <s v="Annual Report"/>
    <s v="Sarah Scaife Foundation_Commonwealth Foundation for Public Policy Alternatives2015250000"/>
    <x v="2"/>
    <x v="61"/>
    <x v="31"/>
    <x v="30"/>
    <s v="added"/>
    <x v="2"/>
    <x v="0"/>
    <m/>
  </r>
  <r>
    <s v="Annual Report"/>
    <s v="Sarah Scaife Foundation_Competitive Enterprise Institute2015400000"/>
    <x v="2"/>
    <x v="569"/>
    <x v="65"/>
    <x v="30"/>
    <s v="added"/>
    <x v="0"/>
    <x v="0"/>
    <m/>
  </r>
  <r>
    <s v="Annual Report"/>
    <s v="Sarah Scaife Foundation_David Horowitz Freedom Center2015200000"/>
    <x v="2"/>
    <x v="121"/>
    <x v="24"/>
    <x v="30"/>
    <s v="added"/>
    <x v="2"/>
    <x v="0"/>
    <m/>
  </r>
  <r>
    <s v="Annual Report"/>
    <s v="Sarah Scaife Foundation_Defense Forum Foundation201575000"/>
    <x v="2"/>
    <x v="776"/>
    <x v="8"/>
    <x v="30"/>
    <s v="added"/>
    <x v="2"/>
    <x v="0"/>
    <m/>
  </r>
  <r>
    <s v="Annual Report"/>
    <s v="Sarah Scaife Foundation_Donors Trust2015200000"/>
    <x v="2"/>
    <x v="792"/>
    <x v="24"/>
    <x v="30"/>
    <s v="added"/>
    <x v="0"/>
    <x v="0"/>
    <m/>
  </r>
  <r>
    <s v="Annual Report"/>
    <s v="Sarah Scaife Foundation_Donors Trust201510000"/>
    <x v="2"/>
    <x v="792"/>
    <x v="10"/>
    <x v="30"/>
    <s v="added"/>
    <x v="0"/>
    <x v="0"/>
    <s v="Talent Market, LLLC"/>
  </r>
  <r>
    <s v="Annual Report"/>
    <s v="Sarah Scaife Foundation_Ethics and Public Policy Center2015200000"/>
    <x v="2"/>
    <x v="572"/>
    <x v="24"/>
    <x v="30"/>
    <s v="added"/>
    <x v="2"/>
    <x v="0"/>
    <m/>
  </r>
  <r>
    <s v="Annual Report"/>
    <s v="Sarah Scaife Foundation_Federalist Society for Law and Public Policy Studies2015450000"/>
    <x v="2"/>
    <x v="574"/>
    <x v="294"/>
    <x v="30"/>
    <s v="added"/>
    <x v="2"/>
    <x v="0"/>
    <m/>
  </r>
  <r>
    <s v="Annual Report"/>
    <s v="Sarah Scaife Foundation_Federation for American Immigration Reform2015200000"/>
    <x v="2"/>
    <x v="362"/>
    <x v="24"/>
    <x v="30"/>
    <s v="added"/>
    <x v="2"/>
    <x v="0"/>
    <m/>
  </r>
  <r>
    <s v="Annual Report"/>
    <s v="Sarah Scaife Foundation_Foreign Policy Research Institute201585000"/>
    <x v="2"/>
    <x v="636"/>
    <x v="64"/>
    <x v="30"/>
    <s v="added"/>
    <x v="2"/>
    <x v="0"/>
    <m/>
  </r>
  <r>
    <s v="Annual Report"/>
    <s v="Sarah Scaife Foundation_Foundation for California University of Pennsylvania2015130000"/>
    <x v="2"/>
    <x v="782"/>
    <x v="126"/>
    <x v="30"/>
    <s v="added"/>
    <x v="1"/>
    <x v="2"/>
    <m/>
  </r>
  <r>
    <s v="Annual Report"/>
    <s v="Sarah Scaife Foundation_Foundation for Cultural Review2015260000"/>
    <x v="2"/>
    <x v="576"/>
    <x v="191"/>
    <x v="30"/>
    <s v="added"/>
    <x v="1"/>
    <x v="2"/>
    <m/>
  </r>
  <r>
    <s v="Annual Report"/>
    <s v="Sarah Scaife Foundation_Foundation for Cultural Review201540000"/>
    <x v="2"/>
    <x v="576"/>
    <x v="17"/>
    <x v="30"/>
    <s v="added"/>
    <x v="1"/>
    <x v="2"/>
    <m/>
  </r>
  <r>
    <s v="Annual Report"/>
    <s v="Sarah Scaife Foundation_Foundation for Individual Rights in Education2015200000"/>
    <x v="2"/>
    <x v="734"/>
    <x v="24"/>
    <x v="30"/>
    <s v="added"/>
    <x v="2"/>
    <x v="0"/>
    <m/>
  </r>
  <r>
    <s v="Annual Report"/>
    <s v="Sarah Scaife Foundation_Free to Choose Network2015150000"/>
    <x v="2"/>
    <x v="789"/>
    <x v="23"/>
    <x v="30"/>
    <s v="added"/>
    <x v="0"/>
    <x v="0"/>
    <m/>
  </r>
  <r>
    <s v="Annual Report"/>
    <s v="Sarah Scaife Foundation_FreedomWorks Foundation2015125000"/>
    <x v="2"/>
    <x v="764"/>
    <x v="46"/>
    <x v="30"/>
    <s v="added"/>
    <x v="2"/>
    <x v="0"/>
    <m/>
  </r>
  <r>
    <s v="Annual Report"/>
    <s v="Sarah Scaife Foundation_Galen Institute201575000"/>
    <x v="2"/>
    <x v="714"/>
    <x v="8"/>
    <x v="30"/>
    <s v="added"/>
    <x v="2"/>
    <x v="0"/>
    <m/>
  </r>
  <r>
    <s v="Annual Report"/>
    <s v="Sarah Scaife Foundation_George Mason University Foundation2015300000"/>
    <x v="2"/>
    <x v="783"/>
    <x v="28"/>
    <x v="30"/>
    <s v="added"/>
    <x v="0"/>
    <x v="0"/>
    <s v="School of Law"/>
  </r>
  <r>
    <s v="Annual Report"/>
    <s v="Sarah Scaife Foundation_George Mason University Foundation2015115000"/>
    <x v="2"/>
    <x v="783"/>
    <x v="300"/>
    <x v="30"/>
    <s v="added"/>
    <x v="0"/>
    <x v="0"/>
    <s v="Center for Study of Public Choice"/>
  </r>
  <r>
    <s v="Annual Report"/>
    <s v="Sarah Scaife Foundation_Hoover Institution on War Revolution and Peace201550000"/>
    <x v="2"/>
    <x v="583"/>
    <x v="7"/>
    <x v="30"/>
    <s v="added"/>
    <x v="2"/>
    <x v="0"/>
    <m/>
  </r>
  <r>
    <s v="Annual Report"/>
    <s v="Sarah Scaife Foundation_Hoover Institution on War Revolution and Peace2015300000"/>
    <x v="2"/>
    <x v="583"/>
    <x v="28"/>
    <x v="30"/>
    <s v="added"/>
    <x v="2"/>
    <x v="0"/>
    <m/>
  </r>
  <r>
    <s v="Annual Report"/>
    <s v="Sarah Scaife Foundation_Hudson Institute2015115000"/>
    <x v="2"/>
    <x v="677"/>
    <x v="300"/>
    <x v="30"/>
    <s v="added"/>
    <x v="2"/>
    <x v="0"/>
    <m/>
  </r>
  <r>
    <s v="Annual Report"/>
    <s v="Sarah Scaife Foundation_Hudson Institute2015250000"/>
    <x v="2"/>
    <x v="677"/>
    <x v="31"/>
    <x v="30"/>
    <s v="added"/>
    <x v="2"/>
    <x v="0"/>
    <m/>
  </r>
  <r>
    <s v="Annual Report"/>
    <s v="Sarah Scaife Foundation_Hudson Institute201550000"/>
    <x v="2"/>
    <x v="677"/>
    <x v="7"/>
    <x v="30"/>
    <s v="added"/>
    <x v="2"/>
    <x v="0"/>
    <m/>
  </r>
  <r>
    <s v="Annual Report"/>
    <s v="Sarah Scaife Foundation_Human Rights Foundation2015100000"/>
    <x v="2"/>
    <x v="771"/>
    <x v="0"/>
    <x v="30"/>
    <s v="added"/>
    <x v="2"/>
    <x v="0"/>
    <m/>
  </r>
  <r>
    <s v="Annual Report"/>
    <s v="Sarah Scaife Foundation_Institute for Foreign Policy Analysis2015500000"/>
    <x v="2"/>
    <x v="31"/>
    <x v="45"/>
    <x v="30"/>
    <s v="added"/>
    <x v="2"/>
    <x v="0"/>
    <m/>
  </r>
  <r>
    <s v="Annual Report"/>
    <s v="Sarah Scaife Foundation_Institute for Foreign Policy Analysis2015160000"/>
    <x v="2"/>
    <x v="31"/>
    <x v="57"/>
    <x v="30"/>
    <s v="added"/>
    <x v="2"/>
    <x v="0"/>
    <m/>
  </r>
  <r>
    <s v="Annual Report"/>
    <s v="Sarah Scaife Foundation_Institute for Humane Studies2015125000"/>
    <x v="2"/>
    <x v="585"/>
    <x v="46"/>
    <x v="30"/>
    <s v="added"/>
    <x v="0"/>
    <x v="0"/>
    <m/>
  </r>
  <r>
    <s v="Annual Report"/>
    <s v="Sarah Scaife Foundation_Institute for Justice2015150000"/>
    <x v="2"/>
    <x v="681"/>
    <x v="23"/>
    <x v="30"/>
    <s v="added"/>
    <x v="2"/>
    <x v="0"/>
    <m/>
  </r>
  <r>
    <s v="Annual Report"/>
    <s v="Sarah Scaife Foundation_Institute of World Politics2015200000"/>
    <x v="2"/>
    <x v="260"/>
    <x v="24"/>
    <x v="30"/>
    <s v="added"/>
    <x v="2"/>
    <x v="2"/>
    <m/>
  </r>
  <r>
    <s v="Annual Report"/>
    <s v="Sarah Scaife Foundation_Institute on Religion and Democracy2015250000"/>
    <x v="2"/>
    <x v="656"/>
    <x v="31"/>
    <x v="30"/>
    <s v="added"/>
    <x v="2"/>
    <x v="0"/>
    <m/>
  </r>
  <r>
    <s v="Annual Report"/>
    <s v="Sarah Scaife Foundation_Institute on Religion and Public Life2015150000"/>
    <x v="2"/>
    <x v="667"/>
    <x v="23"/>
    <x v="30"/>
    <s v="added"/>
    <x v="2"/>
    <x v="0"/>
    <m/>
  </r>
  <r>
    <s v="Annual Report"/>
    <s v="Sarah Scaife Foundation_Intercollegiate Studies Institute2015500000"/>
    <x v="2"/>
    <x v="54"/>
    <x v="45"/>
    <x v="30"/>
    <s v="added"/>
    <x v="2"/>
    <x v="0"/>
    <m/>
  </r>
  <r>
    <s v="Annual Report"/>
    <s v="Sarah Scaife Foundation_International Freedom Educational Foundation2015100000"/>
    <x v="2"/>
    <x v="780"/>
    <x v="0"/>
    <x v="30"/>
    <s v="added"/>
    <x v="2"/>
    <x v="0"/>
    <m/>
  </r>
  <r>
    <s v="Annual Report"/>
    <s v="Sarah Scaife Foundation_Jamestown Foundation2015165000"/>
    <x v="2"/>
    <x v="640"/>
    <x v="137"/>
    <x v="30"/>
    <s v="added"/>
    <x v="2"/>
    <x v="0"/>
    <m/>
  </r>
  <r>
    <s v="Annual Report"/>
    <s v="Sarah Scaife Foundation_Johns Hopkins University201560000"/>
    <x v="2"/>
    <x v="63"/>
    <x v="1"/>
    <x v="30"/>
    <s v="added"/>
    <x v="2"/>
    <x v="0"/>
    <m/>
  </r>
  <r>
    <s v="Annual Report"/>
    <s v="Sarah Scaife Foundation_Judicial Watch2015250000"/>
    <x v="2"/>
    <x v="249"/>
    <x v="31"/>
    <x v="30"/>
    <s v="added"/>
    <x v="2"/>
    <x v="0"/>
    <m/>
  </r>
  <r>
    <s v="Annual Report"/>
    <s v="Sarah Scaife Foundation_Landmark Legal Foundation2015200000"/>
    <x v="2"/>
    <x v="85"/>
    <x v="24"/>
    <x v="30"/>
    <s v="added"/>
    <x v="2"/>
    <x v="0"/>
    <m/>
  </r>
  <r>
    <s v="Annual Report"/>
    <s v="Sarah Scaife Foundation_Manhattan Institute for Policy Research2015400000"/>
    <x v="2"/>
    <x v="592"/>
    <x v="65"/>
    <x v="30"/>
    <s v="added"/>
    <x v="2"/>
    <x v="0"/>
    <m/>
  </r>
  <r>
    <s v="Annual Report"/>
    <s v="Sarah Scaife Foundation_Media Research Center2015300000"/>
    <x v="2"/>
    <x v="257"/>
    <x v="28"/>
    <x v="30"/>
    <s v="added"/>
    <x v="2"/>
    <x v="0"/>
    <m/>
  </r>
  <r>
    <s v="Annual Report"/>
    <s v="Sarah Scaife Foundation_Mercatus Center2015150000"/>
    <x v="2"/>
    <x v="762"/>
    <x v="23"/>
    <x v="30"/>
    <s v="added"/>
    <x v="0"/>
    <x v="0"/>
    <m/>
  </r>
  <r>
    <s v="Annual Report"/>
    <s v="Sarah Scaife Foundation_Missouri State University Foundation2015150000"/>
    <x v="2"/>
    <x v="784"/>
    <x v="23"/>
    <x v="30"/>
    <s v="added"/>
    <x v="1"/>
    <x v="2"/>
    <m/>
  </r>
  <r>
    <s v="Annual Report"/>
    <s v="Sarah Scaife Foundation_Mont Pelerin Society201575000"/>
    <x v="2"/>
    <x v="717"/>
    <x v="8"/>
    <x v="30"/>
    <s v="added"/>
    <x v="2"/>
    <x v="0"/>
    <m/>
  </r>
  <r>
    <s v="Annual Report"/>
    <s v="Sarah Scaife Foundation_Mountain States Legal Foundation201525000"/>
    <x v="2"/>
    <x v="738"/>
    <x v="6"/>
    <x v="30"/>
    <s v="added"/>
    <x v="2"/>
    <x v="0"/>
    <m/>
  </r>
  <r>
    <s v="Annual Report"/>
    <s v="Sarah Scaife Foundation_Moving Picture Institute2015100000"/>
    <x v="2"/>
    <x v="790"/>
    <x v="0"/>
    <x v="30"/>
    <s v="added"/>
    <x v="2"/>
    <x v="0"/>
    <m/>
  </r>
  <r>
    <s v="Annual Report"/>
    <s v="Sarah Scaife Foundation_National Association of Scholars2015225000"/>
    <x v="2"/>
    <x v="643"/>
    <x v="14"/>
    <x v="30"/>
    <s v="added"/>
    <x v="2"/>
    <x v="0"/>
    <m/>
  </r>
  <r>
    <s v="Annual Report"/>
    <s v="Sarah Scaife Foundation_National Center for Public Policy Research201565000"/>
    <x v="2"/>
    <x v="739"/>
    <x v="41"/>
    <x v="30"/>
    <s v="added"/>
    <x v="0"/>
    <x v="0"/>
    <m/>
  </r>
  <r>
    <s v="Annual Report"/>
    <s v="Sarah Scaife Foundation_National Institute for Public Policy2015250000"/>
    <x v="2"/>
    <x v="709"/>
    <x v="31"/>
    <x v="30"/>
    <s v="added"/>
    <x v="2"/>
    <x v="0"/>
    <m/>
  </r>
  <r>
    <s v="Annual Report"/>
    <s v="Sarah Scaife Foundation_National Legal and Policy Center2015125000"/>
    <x v="2"/>
    <x v="710"/>
    <x v="46"/>
    <x v="30"/>
    <s v="added"/>
    <x v="2"/>
    <x v="0"/>
    <m/>
  </r>
  <r>
    <s v="Annual Report"/>
    <s v="Sarah Scaife Foundation_National Right to Work Legal Defense &amp; Education Foundation201525000"/>
    <x v="2"/>
    <x v="793"/>
    <x v="6"/>
    <x v="30"/>
    <s v="added"/>
    <x v="2"/>
    <x v="0"/>
    <m/>
  </r>
  <r>
    <s v="Annual Report"/>
    <s v="Sarah Scaife Foundation_National Taxpayers Union Foundation201550000"/>
    <x v="2"/>
    <x v="679"/>
    <x v="7"/>
    <x v="30"/>
    <s v="added"/>
    <x v="2"/>
    <x v="0"/>
    <m/>
  </r>
  <r>
    <s v="Annual Report"/>
    <s v="Sarah Scaife Foundation_Network of Enlightened Women201540000"/>
    <x v="2"/>
    <x v="794"/>
    <x v="17"/>
    <x v="30"/>
    <s v="added"/>
    <x v="3"/>
    <x v="0"/>
    <m/>
  </r>
  <r>
    <s v="Annual Report"/>
    <s v="Sarah Scaife Foundation_New England Legal Foundation201550000"/>
    <x v="2"/>
    <x v="658"/>
    <x v="7"/>
    <x v="30"/>
    <s v="added"/>
    <x v="2"/>
    <x v="0"/>
    <m/>
  </r>
  <r>
    <s v="Annual Report"/>
    <s v="Sarah Scaife Foundation_Nonproliferation Policy Education Center201560000"/>
    <x v="2"/>
    <x v="795"/>
    <x v="1"/>
    <x v="30"/>
    <s v="added"/>
    <x v="2"/>
    <x v="0"/>
    <m/>
  </r>
  <r>
    <s v="Annual Report"/>
    <s v="Sarah Scaife Foundation_NumbersUSA201540000"/>
    <x v="2"/>
    <x v="371"/>
    <x v="17"/>
    <x v="30"/>
    <s v="added"/>
    <x v="2"/>
    <x v="0"/>
    <m/>
  </r>
  <r>
    <s v="Annual Report"/>
    <s v="Sarah Scaife Foundation_Pacific Legal Foundation2015175000"/>
    <x v="2"/>
    <x v="601"/>
    <x v="172"/>
    <x v="30"/>
    <s v="added"/>
    <x v="2"/>
    <x v="0"/>
    <m/>
  </r>
  <r>
    <s v="Annual Report"/>
    <s v="Sarah Scaife Foundation_Pacific Research Institute for Public Policy2015150000"/>
    <x v="2"/>
    <x v="602"/>
    <x v="23"/>
    <x v="30"/>
    <s v="added"/>
    <x v="2"/>
    <x v="0"/>
    <m/>
  </r>
  <r>
    <s v="Annual Report"/>
    <s v="Sarah Scaife Foundation_Philadelphia Society201525000"/>
    <x v="2"/>
    <x v="757"/>
    <x v="6"/>
    <x v="30"/>
    <s v="added"/>
    <x v="2"/>
    <x v="0"/>
    <m/>
  </r>
  <r>
    <s v="Annual Report"/>
    <s v="Sarah Scaife Foundation_Philanthropy Roundtable201525000"/>
    <x v="2"/>
    <x v="80"/>
    <x v="6"/>
    <x v="30"/>
    <s v="added"/>
    <x v="2"/>
    <x v="0"/>
    <m/>
  </r>
  <r>
    <s v="Annual Report"/>
    <s v="Sarah Scaife Foundation_Princeton University201585000"/>
    <x v="2"/>
    <x v="769"/>
    <x v="64"/>
    <x v="30"/>
    <s v="added"/>
    <x v="1"/>
    <x v="2"/>
    <m/>
  </r>
  <r>
    <s v="Annual Report"/>
    <s v="Sarah Scaife Foundation_Property and Environment Research Center201550000"/>
    <x v="2"/>
    <x v="603"/>
    <x v="7"/>
    <x v="30"/>
    <s v="added"/>
    <x v="2"/>
    <x v="0"/>
    <m/>
  </r>
  <r>
    <s v="Annual Report"/>
    <s v="Sarah Scaife Foundation_Reason Foundation2015150000"/>
    <x v="2"/>
    <x v="604"/>
    <x v="23"/>
    <x v="30"/>
    <s v="added"/>
    <x v="0"/>
    <x v="0"/>
    <m/>
  </r>
  <r>
    <s v="Annual Report"/>
    <s v="Sarah Scaife Foundation_Reason Foundation2015100000"/>
    <x v="2"/>
    <x v="604"/>
    <x v="0"/>
    <x v="30"/>
    <s v="added"/>
    <x v="0"/>
    <x v="0"/>
    <m/>
  </r>
  <r>
    <s v="Annual Report"/>
    <s v="Sarah Scaife Foundation_Saint Vincent College201550000"/>
    <x v="2"/>
    <x v="102"/>
    <x v="7"/>
    <x v="30"/>
    <s v="added"/>
    <x v="1"/>
    <x v="2"/>
    <m/>
  </r>
  <r>
    <s v="Annual Report"/>
    <s v="Sarah Scaife Foundation_Social Philosophy and Policy Foundation2015670000"/>
    <x v="2"/>
    <x v="626"/>
    <x v="341"/>
    <x v="30"/>
    <s v="added"/>
    <x v="1"/>
    <x v="2"/>
    <m/>
  </r>
  <r>
    <s v="Annual Report"/>
    <s v="Sarah Scaife Foundation_Southeastern Legal Foundation201550000"/>
    <x v="2"/>
    <x v="647"/>
    <x v="7"/>
    <x v="30"/>
    <s v="added"/>
    <x v="2"/>
    <x v="0"/>
    <m/>
  </r>
  <r>
    <s v="Annual Report"/>
    <s v="Sarah Scaife Foundation_Tax Foundation2015250000"/>
    <x v="2"/>
    <x v="608"/>
    <x v="31"/>
    <x v="30"/>
    <s v="added"/>
    <x v="2"/>
    <x v="0"/>
    <m/>
  </r>
  <r>
    <s v="Annual Report"/>
    <s v="Sarah Scaife Foundation_The Alexander Hamilton Society201525000"/>
    <x v="2"/>
    <x v="796"/>
    <x v="6"/>
    <x v="30"/>
    <s v="added"/>
    <x v="1"/>
    <x v="1"/>
    <m/>
  </r>
  <r>
    <s v="Annual Report"/>
    <s v="Sarah Scaife Foundation_The Fund for American Studies2015115000"/>
    <x v="2"/>
    <x v="797"/>
    <x v="300"/>
    <x v="30"/>
    <s v="added"/>
    <x v="2"/>
    <x v="0"/>
    <m/>
  </r>
  <r>
    <s v="Annual Report"/>
    <s v="Sarah Scaife Foundation_The Fund for American Studies201585000"/>
    <x v="2"/>
    <x v="797"/>
    <x v="64"/>
    <x v="30"/>
    <s v="added"/>
    <x v="2"/>
    <x v="0"/>
    <m/>
  </r>
  <r>
    <s v="Annual Report"/>
    <s v="Sarah Scaife Foundation_The Heritage Foundation2015600000"/>
    <x v="2"/>
    <x v="212"/>
    <x v="32"/>
    <x v="30"/>
    <s v="added"/>
    <x v="0"/>
    <x v="0"/>
    <m/>
  </r>
  <r>
    <s v="Annual Report"/>
    <s v="Sarah Scaife Foundation_The University of Chicago2015100000"/>
    <x v="2"/>
    <x v="610"/>
    <x v="0"/>
    <x v="30"/>
    <s v="added"/>
    <x v="1"/>
    <x v="2"/>
    <m/>
  </r>
  <r>
    <s v="Annual Report"/>
    <s v="Sarah Scaife Foundation_Tufts University2015320000"/>
    <x v="2"/>
    <x v="718"/>
    <x v="213"/>
    <x v="30"/>
    <s v="added"/>
    <x v="2"/>
    <x v="0"/>
    <m/>
  </r>
  <r>
    <s v="Annual Report"/>
    <s v="Sarah Scaife Foundation_University of Kentucky2015500000"/>
    <x v="2"/>
    <x v="770"/>
    <x v="45"/>
    <x v="30"/>
    <s v="added"/>
    <x v="1"/>
    <x v="2"/>
    <m/>
  </r>
  <r>
    <s v="Annual Report"/>
    <s v="Sarah Scaife Foundation_University of Virginia Law School Foundation2015250000"/>
    <x v="2"/>
    <x v="786"/>
    <x v="31"/>
    <x v="30"/>
    <s v="added"/>
    <x v="1"/>
    <x v="2"/>
    <m/>
  </r>
  <r>
    <s v="Annual Report"/>
    <s v="Sarah Scaife Foundation_Victims of Communism Memorial2015200000"/>
    <x v="2"/>
    <x v="798"/>
    <x v="24"/>
    <x v="30"/>
    <s v="added"/>
    <x v="2"/>
    <x v="2"/>
    <m/>
  </r>
  <r>
    <s v="Annual Report"/>
    <s v="Sarah Scaife Foundation_Acton Institute for the Study of Religion and Liberty2016150000"/>
    <x v="2"/>
    <x v="280"/>
    <x v="23"/>
    <x v="31"/>
    <s v="added"/>
    <x v="2"/>
    <x v="0"/>
    <m/>
  </r>
  <r>
    <s v="Annual Report"/>
    <s v="Sarah Scaife Foundation_Allegheny Institute for Public Policy2016200000"/>
    <x v="2"/>
    <x v="84"/>
    <x v="24"/>
    <x v="31"/>
    <s v="added"/>
    <x v="3"/>
    <x v="0"/>
    <m/>
  </r>
  <r>
    <s v="Annual Report"/>
    <s v="Sarah Scaife Foundation_America's Future Foundation201685000"/>
    <x v="2"/>
    <x v="759"/>
    <x v="64"/>
    <x v="31"/>
    <s v="added"/>
    <x v="2"/>
    <x v="0"/>
    <m/>
  </r>
  <r>
    <s v="Annual Report"/>
    <s v="Sarah Scaife Foundation_America's Survival2016175000"/>
    <x v="2"/>
    <x v="235"/>
    <x v="172"/>
    <x v="31"/>
    <s v="added"/>
    <x v="2"/>
    <x v="0"/>
    <m/>
  </r>
  <r>
    <s v="Annual Report"/>
    <s v="Sarah Scaife Foundation_American Bar Association Fund for Justice and Education2016175000"/>
    <x v="2"/>
    <x v="781"/>
    <x v="172"/>
    <x v="31"/>
    <s v="added"/>
    <x v="1"/>
    <x v="2"/>
    <m/>
  </r>
  <r>
    <s v="Annual Report"/>
    <s v="Sarah Scaife Foundation_American Civil Rights Institute201680000"/>
    <x v="2"/>
    <x v="700"/>
    <x v="19"/>
    <x v="31"/>
    <s v="added"/>
    <x v="2"/>
    <x v="0"/>
    <m/>
  </r>
  <r>
    <s v="Annual Report"/>
    <s v="Sarah Scaife Foundation_American Civil Rights Union201650000"/>
    <x v="2"/>
    <x v="724"/>
    <x v="7"/>
    <x v="31"/>
    <s v="added"/>
    <x v="2"/>
    <x v="0"/>
    <m/>
  </r>
  <r>
    <s v="Annual Report"/>
    <s v="Sarah Scaife Foundation_American Council for Capital Formation2016125000"/>
    <x v="2"/>
    <x v="799"/>
    <x v="46"/>
    <x v="31"/>
    <s v="added"/>
    <x v="1"/>
    <x v="0"/>
    <m/>
  </r>
  <r>
    <s v="Annual Report"/>
    <s v="Sarah Scaife Foundation_American Council of Trustees and Alumni201680000"/>
    <x v="2"/>
    <x v="725"/>
    <x v="19"/>
    <x v="31"/>
    <s v="added"/>
    <x v="2"/>
    <x v="0"/>
    <m/>
  </r>
  <r>
    <s v="Annual Report"/>
    <s v="Sarah Scaife Foundation_American Council on Science and Health201675000"/>
    <x v="2"/>
    <x v="558"/>
    <x v="8"/>
    <x v="31"/>
    <s v="added"/>
    <x v="0"/>
    <x v="0"/>
    <m/>
  </r>
  <r>
    <s v="Annual Report"/>
    <s v="Sarah Scaife Foundation_American Enterprise Institute for Public Policy Research2016225000"/>
    <x v="2"/>
    <x v="651"/>
    <x v="14"/>
    <x v="31"/>
    <s v="added"/>
    <x v="0"/>
    <x v="0"/>
    <m/>
  </r>
  <r>
    <s v="Annual Report"/>
    <s v="Sarah Scaife Foundation_American Enterprise Institute for Public Policy Research2016250000"/>
    <x v="2"/>
    <x v="651"/>
    <x v="31"/>
    <x v="31"/>
    <s v="added"/>
    <x v="0"/>
    <x v="0"/>
    <m/>
  </r>
  <r>
    <s v="Annual Report"/>
    <s v="Sarah Scaife Foundation_American Enterprise Institute for Public Policy Research2016175000"/>
    <x v="2"/>
    <x v="651"/>
    <x v="172"/>
    <x v="31"/>
    <s v="added"/>
    <x v="0"/>
    <x v="0"/>
    <m/>
  </r>
  <r>
    <s v="Annual Report"/>
    <s v="Sarah Scaife Foundation_American Enterprise Institute for Public Policy Research2016100000"/>
    <x v="2"/>
    <x v="651"/>
    <x v="0"/>
    <x v="31"/>
    <s v="added"/>
    <x v="0"/>
    <x v="0"/>
    <m/>
  </r>
  <r>
    <s v="Annual Report"/>
    <s v="Sarah Scaife Foundation_American Foreign Policy Council2016400000"/>
    <x v="2"/>
    <x v="701"/>
    <x v="65"/>
    <x v="31"/>
    <s v="added"/>
    <x v="2"/>
    <x v="0"/>
    <m/>
  </r>
  <r>
    <s v="Annual Report"/>
    <s v="Sarah Scaife Foundation_American Media Institute2016250000"/>
    <x v="2"/>
    <x v="800"/>
    <x v="31"/>
    <x v="31"/>
    <s v="added"/>
    <x v="3"/>
    <x v="0"/>
    <m/>
  </r>
  <r>
    <s v="Annual Report"/>
    <s v="Sarah Scaife Foundation_American Transparency201670000"/>
    <x v="2"/>
    <x v="791"/>
    <x v="50"/>
    <x v="31"/>
    <s v="added"/>
    <x v="1"/>
    <x v="0"/>
    <m/>
  </r>
  <r>
    <s v="Annual Report"/>
    <s v="Sarah Scaife Foundation_Americans for Prosperity Foundation2016125000"/>
    <x v="2"/>
    <x v="801"/>
    <x v="46"/>
    <x v="31"/>
    <s v="added"/>
    <x v="0"/>
    <x v="0"/>
    <m/>
  </r>
  <r>
    <s v="Annual Report"/>
    <s v="Sarah Scaife Foundation_Archbridge Institute201650000"/>
    <x v="2"/>
    <x v="802"/>
    <x v="7"/>
    <x v="31"/>
    <s v="added"/>
    <x v="1"/>
    <x v="0"/>
    <m/>
  </r>
  <r>
    <s v="Annual Report"/>
    <s v="Sarah Scaife Foundation_Ashland University2016200000"/>
    <x v="2"/>
    <x v="803"/>
    <x v="24"/>
    <x v="31"/>
    <s v="added"/>
    <x v="2"/>
    <x v="0"/>
    <m/>
  </r>
  <r>
    <s v="Annual Report"/>
    <s v="Sarah Scaife Foundation_Atlantic Legal Foundation201675000"/>
    <x v="2"/>
    <x v="653"/>
    <x v="8"/>
    <x v="31"/>
    <s v="added"/>
    <x v="2"/>
    <x v="0"/>
    <m/>
  </r>
  <r>
    <s v="Annual Report"/>
    <s v="Sarah Scaife Foundation_Atlas Economic Research Foundation201695000"/>
    <x v="2"/>
    <x v="562"/>
    <x v="97"/>
    <x v="31"/>
    <s v="added"/>
    <x v="0"/>
    <x v="0"/>
    <m/>
  </r>
  <r>
    <s v="Annual Report"/>
    <s v="Sarah Scaife Foundation_Atlas Economic Research Foundation2016150000"/>
    <x v="2"/>
    <x v="562"/>
    <x v="23"/>
    <x v="31"/>
    <s v="added"/>
    <x v="0"/>
    <x v="0"/>
    <m/>
  </r>
  <r>
    <s v="Annual Report"/>
    <s v="Sarah Scaife Foundation_Bastiat Society201635000"/>
    <x v="2"/>
    <x v="804"/>
    <x v="36"/>
    <x v="31"/>
    <s v="added"/>
    <x v="1"/>
    <x v="0"/>
    <m/>
  </r>
  <r>
    <s v="Annual Report"/>
    <s v="Sarah Scaife Foundation_Becket Fund2016200000"/>
    <x v="2"/>
    <x v="805"/>
    <x v="24"/>
    <x v="31"/>
    <s v="added"/>
    <x v="3"/>
    <x v="1"/>
    <m/>
  </r>
  <r>
    <s v="Annual Report"/>
    <s v="Sarah Scaife Foundation_Capital Research Center2016300000"/>
    <x v="2"/>
    <x v="565"/>
    <x v="28"/>
    <x v="31"/>
    <s v="added"/>
    <x v="0"/>
    <x v="0"/>
    <m/>
  </r>
  <r>
    <s v="Annual Report"/>
    <s v="Sarah Scaife Foundation_Carnegie Mellon University2016200000"/>
    <x v="2"/>
    <x v="59"/>
    <x v="24"/>
    <x v="31"/>
    <s v="added"/>
    <x v="1"/>
    <x v="2"/>
    <m/>
  </r>
  <r>
    <s v="Annual Report"/>
    <s v="Sarah Scaife Foundation_Carnegie Mellon University2016100000"/>
    <x v="2"/>
    <x v="59"/>
    <x v="0"/>
    <x v="31"/>
    <s v="added"/>
    <x v="1"/>
    <x v="2"/>
    <m/>
  </r>
  <r>
    <s v="Annual Report"/>
    <s v="Sarah Scaife Foundation_Cato Institute2016100000"/>
    <x v="2"/>
    <x v="619"/>
    <x v="0"/>
    <x v="31"/>
    <s v="added"/>
    <x v="0"/>
    <x v="0"/>
    <m/>
  </r>
  <r>
    <s v="Annual Report"/>
    <s v="Sarah Scaife Foundation_Center for Equal Opportunity2016140000"/>
    <x v="2"/>
    <x v="246"/>
    <x v="139"/>
    <x v="31"/>
    <s v="added"/>
    <x v="2"/>
    <x v="0"/>
    <m/>
  </r>
  <r>
    <s v="Annual Report"/>
    <s v="Sarah Scaife Foundation_Center for Immigration Studies2016200000"/>
    <x v="2"/>
    <x v="359"/>
    <x v="24"/>
    <x v="31"/>
    <s v="added"/>
    <x v="2"/>
    <x v="0"/>
    <m/>
  </r>
  <r>
    <s v="Annual Report"/>
    <s v="Sarah Scaife Foundation_Center for Individual Rights2016110000"/>
    <x v="2"/>
    <x v="693"/>
    <x v="18"/>
    <x v="31"/>
    <s v="added"/>
    <x v="2"/>
    <x v="0"/>
    <m/>
  </r>
  <r>
    <s v="Annual Report"/>
    <s v="Sarah Scaife Foundation_Center for Media and Public Affairs201635000"/>
    <x v="2"/>
    <x v="674"/>
    <x v="36"/>
    <x v="31"/>
    <s v="added"/>
    <x v="2"/>
    <x v="0"/>
    <m/>
  </r>
  <r>
    <s v="Annual Report"/>
    <s v="Sarah Scaife Foundation_Center for Security Policy2016225000"/>
    <x v="2"/>
    <x v="663"/>
    <x v="14"/>
    <x v="31"/>
    <s v="added"/>
    <x v="2"/>
    <x v="0"/>
    <m/>
  </r>
  <r>
    <s v="Annual Report"/>
    <s v="Sarah Scaife Foundation_Center for Strategic and International Studies2016500000"/>
    <x v="2"/>
    <x v="236"/>
    <x v="45"/>
    <x v="31"/>
    <s v="added"/>
    <x v="2"/>
    <x v="0"/>
    <m/>
  </r>
  <r>
    <s v="Annual Report"/>
    <s v="Sarah Scaife Foundation_Center for Strategic and International Studies2016450000"/>
    <x v="2"/>
    <x v="236"/>
    <x v="294"/>
    <x v="31"/>
    <s v="added"/>
    <x v="2"/>
    <x v="0"/>
    <m/>
  </r>
  <r>
    <s v="Annual Report"/>
    <s v="Sarah Scaife Foundation_Certell2016120000"/>
    <x v="2"/>
    <x v="806"/>
    <x v="69"/>
    <x v="31"/>
    <s v="added"/>
    <x v="1"/>
    <x v="1"/>
    <m/>
  </r>
  <r>
    <s v="Annual Report"/>
    <s v="Sarah Scaife Foundation_Christopher Newport University201650000"/>
    <x v="2"/>
    <x v="807"/>
    <x v="7"/>
    <x v="31"/>
    <s v="added"/>
    <x v="1"/>
    <x v="2"/>
    <m/>
  </r>
  <r>
    <s v="Annual Report"/>
    <s v="Sarah Scaife Foundation_Citizens' Council for Health Freedom2016225000"/>
    <x v="2"/>
    <x v="778"/>
    <x v="14"/>
    <x v="31"/>
    <s v="added"/>
    <x v="2"/>
    <x v="0"/>
    <m/>
  </r>
  <r>
    <s v="Annual Report"/>
    <s v="Sarah Scaife Foundation_The Claremont Institute2016400000"/>
    <x v="2"/>
    <x v="688"/>
    <x v="65"/>
    <x v="31"/>
    <s v="added"/>
    <x v="2"/>
    <x v="0"/>
    <m/>
  </r>
  <r>
    <s v="Annual Report"/>
    <s v="Sarah Scaife Foundation_Claremont Strategy Group2016150000"/>
    <x v="2"/>
    <x v="808"/>
    <x v="23"/>
    <x v="31"/>
    <s v="added"/>
    <x v="1"/>
    <x v="2"/>
    <m/>
  </r>
  <r>
    <s v="Annual Report"/>
    <s v="Sarah Scaife Foundation_CO2 Coalition2016132000"/>
    <x v="2"/>
    <x v="809"/>
    <x v="381"/>
    <x v="31"/>
    <s v="added"/>
    <x v="0"/>
    <x v="0"/>
    <m/>
  </r>
  <r>
    <s v="Annual Report"/>
    <s v="Sarah Scaife Foundation_Collegiate Network2016390000"/>
    <x v="2"/>
    <x v="689"/>
    <x v="322"/>
    <x v="31"/>
    <s v="added"/>
    <x v="2"/>
    <x v="0"/>
    <m/>
  </r>
  <r>
    <s v="Annual Report"/>
    <s v="Sarah Scaife Foundation_Committee for a Constructive Tomorrow2016160000"/>
    <x v="2"/>
    <x v="694"/>
    <x v="57"/>
    <x v="31"/>
    <s v="added"/>
    <x v="0"/>
    <x v="0"/>
    <m/>
  </r>
  <r>
    <s v="Annual Report"/>
    <s v="Sarah Scaife Foundation_Commonwealth Foundation for Public Policy Alternatives2016300000"/>
    <x v="2"/>
    <x v="61"/>
    <x v="28"/>
    <x v="31"/>
    <s v="added"/>
    <x v="2"/>
    <x v="0"/>
    <m/>
  </r>
  <r>
    <s v="Annual Report"/>
    <s v="Sarah Scaife Foundation_Competitive Enterprise Institute2016400000"/>
    <x v="2"/>
    <x v="569"/>
    <x v="65"/>
    <x v="31"/>
    <s v="added"/>
    <x v="0"/>
    <x v="0"/>
    <m/>
  </r>
  <r>
    <s v="Annual Report"/>
    <s v="Sarah Scaife Foundation_Critical Review Foundation201650000"/>
    <x v="2"/>
    <x v="695"/>
    <x v="7"/>
    <x v="31"/>
    <s v="added"/>
    <x v="1"/>
    <x v="2"/>
    <m/>
  </r>
  <r>
    <s v="Annual Report"/>
    <s v="Sarah Scaife Foundation_David Horowitz Freedom Center2016175000"/>
    <x v="2"/>
    <x v="121"/>
    <x v="172"/>
    <x v="31"/>
    <s v="added"/>
    <x v="2"/>
    <x v="0"/>
    <m/>
  </r>
  <r>
    <s v="Annual Report"/>
    <s v="Sarah Scaife Foundation_Defense Forum Foundation201675000"/>
    <x v="2"/>
    <x v="776"/>
    <x v="8"/>
    <x v="31"/>
    <s v="added"/>
    <x v="2"/>
    <x v="0"/>
    <m/>
  </r>
  <r>
    <s v="Annual Report"/>
    <s v="Sarah Scaife Foundation_Documentary Foundation201675000"/>
    <x v="2"/>
    <x v="810"/>
    <x v="8"/>
    <x v="31"/>
    <s v="added"/>
    <x v="1"/>
    <x v="1"/>
    <m/>
  </r>
  <r>
    <s v="Annual Report"/>
    <s v="Sarah Scaife Foundation_Duquesne University201695000"/>
    <x v="2"/>
    <x v="7"/>
    <x v="97"/>
    <x v="31"/>
    <s v="added"/>
    <x v="1"/>
    <x v="2"/>
    <m/>
  </r>
  <r>
    <s v="Annual Report"/>
    <s v="Sarah Scaife Foundation_Ethics and Public Policy Center2016250000"/>
    <x v="2"/>
    <x v="572"/>
    <x v="31"/>
    <x v="31"/>
    <s v="added"/>
    <x v="2"/>
    <x v="0"/>
    <m/>
  </r>
  <r>
    <s v="Annual Report"/>
    <s v="Sarah Scaife Foundation_Federalist Society for Law and Public Policy Studies2016450000"/>
    <x v="2"/>
    <x v="574"/>
    <x v="294"/>
    <x v="31"/>
    <s v="added"/>
    <x v="2"/>
    <x v="0"/>
    <m/>
  </r>
  <r>
    <s v="Annual Report"/>
    <s v="Sarah Scaife Foundation_Federalist Society for Law and Public Policy Studies2016150000"/>
    <x v="2"/>
    <x v="574"/>
    <x v="23"/>
    <x v="31"/>
    <s v="added"/>
    <x v="2"/>
    <x v="0"/>
    <m/>
  </r>
  <r>
    <s v="Annual Report"/>
    <s v="Sarah Scaife Foundation_Federation for American Immigration Reform2016200000"/>
    <x v="2"/>
    <x v="362"/>
    <x v="24"/>
    <x v="31"/>
    <s v="added"/>
    <x v="2"/>
    <x v="0"/>
    <m/>
  </r>
  <r>
    <s v="Annual Report"/>
    <s v="Sarah Scaife Foundation_Foreign Policy Research Institute2016100000"/>
    <x v="2"/>
    <x v="636"/>
    <x v="0"/>
    <x v="31"/>
    <s v="added"/>
    <x v="2"/>
    <x v="0"/>
    <m/>
  </r>
  <r>
    <s v="Annual Report"/>
    <s v="Sarah Scaife Foundation_Foundation for California University of Pennsylvania2016130000"/>
    <x v="2"/>
    <x v="782"/>
    <x v="126"/>
    <x v="31"/>
    <s v="added"/>
    <x v="1"/>
    <x v="2"/>
    <m/>
  </r>
  <r>
    <s v="Annual Report"/>
    <s v="Sarah Scaife Foundation_Foundation for Cultural Review2016260000"/>
    <x v="2"/>
    <x v="576"/>
    <x v="191"/>
    <x v="31"/>
    <s v="added"/>
    <x v="1"/>
    <x v="2"/>
    <m/>
  </r>
  <r>
    <s v="Annual Report"/>
    <s v="Sarah Scaife Foundation_Foundation for Cultural Review201642500"/>
    <x v="2"/>
    <x v="576"/>
    <x v="382"/>
    <x v="31"/>
    <s v="added"/>
    <x v="1"/>
    <x v="2"/>
    <m/>
  </r>
  <r>
    <s v="Annual Report"/>
    <s v="Sarah Scaife Foundation_Foundation for Cultural Review2016200000"/>
    <x v="2"/>
    <x v="576"/>
    <x v="24"/>
    <x v="31"/>
    <s v="added"/>
    <x v="1"/>
    <x v="2"/>
    <m/>
  </r>
  <r>
    <s v="Annual Report"/>
    <s v="Sarah Scaife Foundation_Foundation for Government2016250000"/>
    <x v="2"/>
    <x v="811"/>
    <x v="31"/>
    <x v="31"/>
    <s v="added"/>
    <x v="1"/>
    <x v="0"/>
    <m/>
  </r>
  <r>
    <s v="Annual Report"/>
    <s v="Sarah Scaife Foundation_Foundation for Individual Rights in Education2016200000"/>
    <x v="2"/>
    <x v="734"/>
    <x v="24"/>
    <x v="31"/>
    <s v="added"/>
    <x v="2"/>
    <x v="0"/>
    <m/>
  </r>
  <r>
    <s v="Annual Report"/>
    <s v="Sarah Scaife Foundation_Foundation for Teaching Economics2016150000"/>
    <x v="2"/>
    <x v="705"/>
    <x v="23"/>
    <x v="31"/>
    <s v="added"/>
    <x v="1"/>
    <x v="2"/>
    <m/>
  </r>
  <r>
    <s v="Annual Report"/>
    <s v="Sarah Scaife Foundation_Foundation for the Defense of Democracies2016300000"/>
    <x v="2"/>
    <x v="812"/>
    <x v="28"/>
    <x v="31"/>
    <s v="added"/>
    <x v="2"/>
    <x v="0"/>
    <m/>
  </r>
  <r>
    <s v="Annual Report"/>
    <s v="Sarah Scaife Foundation_Free to Choose Network2016150000"/>
    <x v="2"/>
    <x v="789"/>
    <x v="23"/>
    <x v="31"/>
    <s v="added"/>
    <x v="0"/>
    <x v="0"/>
    <m/>
  </r>
  <r>
    <s v="Annual Report"/>
    <s v="Sarah Scaife Foundation_FreedomWorks Foundation2016175000"/>
    <x v="2"/>
    <x v="764"/>
    <x v="172"/>
    <x v="31"/>
    <s v="added"/>
    <x v="2"/>
    <x v="0"/>
    <m/>
  </r>
  <r>
    <s v="Annual Report"/>
    <s v="Sarah Scaife Foundation_Galen Institute201675000"/>
    <x v="2"/>
    <x v="714"/>
    <x v="8"/>
    <x v="31"/>
    <s v="added"/>
    <x v="2"/>
    <x v="0"/>
    <m/>
  </r>
  <r>
    <s v="Annual Report"/>
    <s v="Sarah Scaife Foundation_George Mason University Foundation20161150000"/>
    <x v="2"/>
    <x v="783"/>
    <x v="383"/>
    <x v="31"/>
    <s v="added"/>
    <x v="0"/>
    <x v="0"/>
    <s v=" Law and Economics Center"/>
  </r>
  <r>
    <s v="Annual Report"/>
    <s v="Sarah Scaife Foundation_George Mason University Foundation2016150000"/>
    <x v="2"/>
    <x v="783"/>
    <x v="23"/>
    <x v="31"/>
    <s v="added"/>
    <x v="0"/>
    <x v="0"/>
    <s v="Center for the Study of the Administrative State"/>
  </r>
  <r>
    <s v="Annual Report"/>
    <s v="Sarah Scaife Foundation_George Mason University Foundation2016115000"/>
    <x v="2"/>
    <x v="783"/>
    <x v="300"/>
    <x v="31"/>
    <s v="added"/>
    <x v="0"/>
    <x v="0"/>
    <s v="Center for Study of Public Choice"/>
  </r>
  <r>
    <s v="Annual Report"/>
    <s v="Sarah Scaife Foundation_Hillsdale College2016200000"/>
    <x v="2"/>
    <x v="813"/>
    <x v="24"/>
    <x v="31"/>
    <s v="added"/>
    <x v="1"/>
    <x v="2"/>
    <m/>
  </r>
  <r>
    <s v="Annual Report"/>
    <s v="Sarah Scaife Foundation_Hoover Institution on War Revolution and Peace2016300000"/>
    <x v="2"/>
    <x v="583"/>
    <x v="28"/>
    <x v="31"/>
    <s v="added"/>
    <x v="2"/>
    <x v="0"/>
    <m/>
  </r>
  <r>
    <s v="Annual Report"/>
    <s v="Sarah Scaife Foundation_Hoover Institution on War Revolution and Peace2016200000"/>
    <x v="2"/>
    <x v="583"/>
    <x v="24"/>
    <x v="31"/>
    <s v="added"/>
    <x v="2"/>
    <x v="0"/>
    <m/>
  </r>
  <r>
    <s v="Annual Report"/>
    <s v="Sarah Scaife Foundation_Hoover Institution on War Revolution and Peace2016200000"/>
    <x v="2"/>
    <x v="583"/>
    <x v="24"/>
    <x v="31"/>
    <s v="added"/>
    <x v="2"/>
    <x v="0"/>
    <m/>
  </r>
  <r>
    <s v="Annual Report"/>
    <s v="Sarah Scaife Foundation_Hoover Institution on War Revolution and Peace2016100000"/>
    <x v="2"/>
    <x v="583"/>
    <x v="0"/>
    <x v="31"/>
    <s v="added"/>
    <x v="2"/>
    <x v="0"/>
    <m/>
  </r>
  <r>
    <s v="Annual Report"/>
    <s v="Sarah Scaife Foundation_Hudson Institute2016115000"/>
    <x v="2"/>
    <x v="677"/>
    <x v="300"/>
    <x v="31"/>
    <s v="added"/>
    <x v="2"/>
    <x v="0"/>
    <m/>
  </r>
  <r>
    <s v="Annual Report"/>
    <s v="Sarah Scaife Foundation_Hudson Institute2016250000"/>
    <x v="2"/>
    <x v="677"/>
    <x v="31"/>
    <x v="31"/>
    <s v="added"/>
    <x v="2"/>
    <x v="0"/>
    <m/>
  </r>
  <r>
    <s v="Annual Report"/>
    <s v="Sarah Scaife Foundation_Hudson Institute201660000"/>
    <x v="2"/>
    <x v="677"/>
    <x v="1"/>
    <x v="31"/>
    <s v="added"/>
    <x v="2"/>
    <x v="0"/>
    <m/>
  </r>
  <r>
    <s v="Annual Report"/>
    <s v="Sarah Scaife Foundation_Hudson Institute201650000"/>
    <x v="2"/>
    <x v="677"/>
    <x v="7"/>
    <x v="31"/>
    <s v="added"/>
    <x v="2"/>
    <x v="0"/>
    <m/>
  </r>
  <r>
    <s v="Annual Report"/>
    <s v="Sarah Scaife Foundation_Human Rights Foundation2016125000"/>
    <x v="2"/>
    <x v="771"/>
    <x v="46"/>
    <x v="31"/>
    <s v="added"/>
    <x v="2"/>
    <x v="0"/>
    <m/>
  </r>
  <r>
    <s v="Annual Report"/>
    <s v="Sarah Scaife Foundation_Independent Women's Forum2016150000"/>
    <x v="2"/>
    <x v="697"/>
    <x v="23"/>
    <x v="31"/>
    <s v="added"/>
    <x v="2"/>
    <x v="0"/>
    <m/>
  </r>
  <r>
    <s v="Annual Report"/>
    <s v="Sarah Scaife Foundation_Institute for Energy Research201675000"/>
    <x v="2"/>
    <x v="814"/>
    <x v="8"/>
    <x v="31"/>
    <s v="added"/>
    <x v="0"/>
    <x v="0"/>
    <m/>
  </r>
  <r>
    <s v="Annual Report"/>
    <s v="Sarah Scaife Foundation_Institute for Foreign Policy Analysis2016500000"/>
    <x v="2"/>
    <x v="31"/>
    <x v="45"/>
    <x v="31"/>
    <s v="added"/>
    <x v="2"/>
    <x v="0"/>
    <m/>
  </r>
  <r>
    <s v="Annual Report"/>
    <s v="Sarah Scaife Foundation_Institute for Foreign Policy Analysis2016160000"/>
    <x v="2"/>
    <x v="31"/>
    <x v="57"/>
    <x v="31"/>
    <s v="added"/>
    <x v="2"/>
    <x v="0"/>
    <m/>
  </r>
  <r>
    <s v="Annual Report"/>
    <s v="Sarah Scaife Foundation_Institute for Humane Studies2016225000"/>
    <x v="2"/>
    <x v="585"/>
    <x v="14"/>
    <x v="31"/>
    <s v="added"/>
    <x v="0"/>
    <x v="0"/>
    <m/>
  </r>
  <r>
    <s v="Annual Report"/>
    <s v="Sarah Scaife Foundation_Institute for Justice2016200000"/>
    <x v="2"/>
    <x v="681"/>
    <x v="24"/>
    <x v="31"/>
    <s v="added"/>
    <x v="2"/>
    <x v="0"/>
    <m/>
  </r>
  <r>
    <s v="Annual Report"/>
    <s v="Sarah Scaife Foundation_Institute on Religion and Democracy2016250000"/>
    <x v="2"/>
    <x v="656"/>
    <x v="31"/>
    <x v="31"/>
    <s v="added"/>
    <x v="2"/>
    <x v="0"/>
    <m/>
  </r>
  <r>
    <s v="Annual Report"/>
    <s v="Sarah Scaife Foundation_Institute on Religion and Public Life2016150000"/>
    <x v="2"/>
    <x v="667"/>
    <x v="23"/>
    <x v="31"/>
    <s v="added"/>
    <x v="2"/>
    <x v="0"/>
    <m/>
  </r>
  <r>
    <s v="Annual Report"/>
    <s v="Sarah Scaife Foundation_Intellectual Takeout2016120000"/>
    <x v="2"/>
    <x v="815"/>
    <x v="69"/>
    <x v="31"/>
    <s v="added"/>
    <x v="2"/>
    <x v="0"/>
    <m/>
  </r>
  <r>
    <s v="Annual Report"/>
    <s v="Sarah Scaife Foundation_Intercollegiate Studies Institute2016500000"/>
    <x v="2"/>
    <x v="54"/>
    <x v="45"/>
    <x v="31"/>
    <s v="added"/>
    <x v="2"/>
    <x v="0"/>
    <m/>
  </r>
  <r>
    <s v="Annual Report"/>
    <s v="Sarah Scaife Foundation_International Freedom Educational Foundation2016125000"/>
    <x v="2"/>
    <x v="780"/>
    <x v="46"/>
    <x v="31"/>
    <s v="added"/>
    <x v="2"/>
    <x v="0"/>
    <m/>
  </r>
  <r>
    <s v="Annual Report"/>
    <s v="Sarah Scaife Foundation_Jamestown Foundation2016165000"/>
    <x v="2"/>
    <x v="640"/>
    <x v="137"/>
    <x v="31"/>
    <s v="added"/>
    <x v="2"/>
    <x v="0"/>
    <m/>
  </r>
  <r>
    <s v="Annual Report"/>
    <s v="Sarah Scaife Foundation_Judicial Watch2016350000"/>
    <x v="2"/>
    <x v="249"/>
    <x v="113"/>
    <x v="31"/>
    <s v="added"/>
    <x v="2"/>
    <x v="0"/>
    <m/>
  </r>
  <r>
    <s v="Annual Report"/>
    <s v="Sarah Scaife Foundation_Just Facts201650000"/>
    <x v="2"/>
    <x v="816"/>
    <x v="7"/>
    <x v="31"/>
    <s v="added"/>
    <x v="1"/>
    <x v="0"/>
    <m/>
  </r>
  <r>
    <s v="Annual Report"/>
    <s v="Sarah Scaife Foundation_Landmark Legal Foundation2016150000"/>
    <x v="2"/>
    <x v="85"/>
    <x v="23"/>
    <x v="31"/>
    <s v="added"/>
    <x v="2"/>
    <x v="0"/>
    <m/>
  </r>
  <r>
    <s v="Annual Report"/>
    <s v="Sarah Scaife Foundation_Legatum Institute Foundation2016150000"/>
    <x v="2"/>
    <x v="817"/>
    <x v="23"/>
    <x v="31"/>
    <s v="added"/>
    <x v="2"/>
    <x v="0"/>
    <m/>
  </r>
  <r>
    <s v="Annual Report"/>
    <s v="Sarah Scaife Foundation_Lincoln Network201650000"/>
    <x v="2"/>
    <x v="818"/>
    <x v="7"/>
    <x v="31"/>
    <s v="added"/>
    <x v="2"/>
    <x v="0"/>
    <m/>
  </r>
  <r>
    <s v="Annual Report"/>
    <s v="Sarah Scaife Foundation_Manhattan Institute for Policy Research2016400000"/>
    <x v="2"/>
    <x v="592"/>
    <x v="65"/>
    <x v="31"/>
    <s v="added"/>
    <x v="2"/>
    <x v="0"/>
    <m/>
  </r>
  <r>
    <s v="Annual Report"/>
    <s v="Sarah Scaife Foundation_Media Research Center2016300000"/>
    <x v="2"/>
    <x v="257"/>
    <x v="28"/>
    <x v="31"/>
    <s v="added"/>
    <x v="2"/>
    <x v="0"/>
    <m/>
  </r>
  <r>
    <s v="Annual Report"/>
    <s v="Sarah Scaife Foundation_Mercatus Center2016225000"/>
    <x v="2"/>
    <x v="762"/>
    <x v="14"/>
    <x v="31"/>
    <s v="added"/>
    <x v="0"/>
    <x v="0"/>
    <m/>
  </r>
  <r>
    <s v="Annual Report"/>
    <s v="Sarah Scaife Foundation_Middle East Media and Research Institute201650000"/>
    <x v="2"/>
    <x v="819"/>
    <x v="7"/>
    <x v="31"/>
    <s v="added"/>
    <x v="2"/>
    <x v="0"/>
    <m/>
  </r>
  <r>
    <s v="Annual Report"/>
    <s v="Sarah Scaife Foundation_Missouri State University Foundation2016200000"/>
    <x v="2"/>
    <x v="784"/>
    <x v="24"/>
    <x v="31"/>
    <s v="added"/>
    <x v="1"/>
    <x v="2"/>
    <m/>
  </r>
  <r>
    <s v="Annual Report"/>
    <s v="Sarah Scaife Foundation_Mountain States Legal Foundation201650000"/>
    <x v="2"/>
    <x v="738"/>
    <x v="7"/>
    <x v="31"/>
    <s v="added"/>
    <x v="2"/>
    <x v="0"/>
    <m/>
  </r>
  <r>
    <s v="Annual Report"/>
    <s v="Sarah Scaife Foundation_Moving Picture Institute2016150000"/>
    <x v="2"/>
    <x v="790"/>
    <x v="23"/>
    <x v="31"/>
    <s v="added"/>
    <x v="2"/>
    <x v="0"/>
    <m/>
  </r>
  <r>
    <s v="Annual Report"/>
    <s v="Sarah Scaife Foundation_National Association of Scholars2016250000"/>
    <x v="2"/>
    <x v="643"/>
    <x v="31"/>
    <x v="31"/>
    <s v="added"/>
    <x v="2"/>
    <x v="0"/>
    <m/>
  </r>
  <r>
    <s v="Annual Report"/>
    <s v="Sarah Scaife Foundation_National Center for Public Policy Research201665000"/>
    <x v="2"/>
    <x v="739"/>
    <x v="41"/>
    <x v="31"/>
    <s v="added"/>
    <x v="0"/>
    <x v="0"/>
    <m/>
  </r>
  <r>
    <s v="Annual Report"/>
    <s v="Sarah Scaife Foundation_National Institute for Public Policy2016370000"/>
    <x v="2"/>
    <x v="709"/>
    <x v="225"/>
    <x v="31"/>
    <s v="added"/>
    <x v="2"/>
    <x v="0"/>
    <m/>
  </r>
  <r>
    <s v="Annual Report"/>
    <s v="Sarah Scaife Foundation_National Legal and Policy Center2016175000"/>
    <x v="2"/>
    <x v="710"/>
    <x v="172"/>
    <x v="31"/>
    <s v="added"/>
    <x v="2"/>
    <x v="0"/>
    <m/>
  </r>
  <r>
    <s v="Annual Report"/>
    <s v="Sarah Scaife Foundation_National Right to Work Legal Defense &amp; Education Foundation201625000"/>
    <x v="2"/>
    <x v="793"/>
    <x v="6"/>
    <x v="31"/>
    <s v="added"/>
    <x v="2"/>
    <x v="0"/>
    <m/>
  </r>
  <r>
    <s v="Annual Report"/>
    <s v="Sarah Scaife Foundation_National Taxpayers Union Foundation2016100000"/>
    <x v="2"/>
    <x v="679"/>
    <x v="0"/>
    <x v="31"/>
    <s v="added"/>
    <x v="2"/>
    <x v="0"/>
    <m/>
  </r>
  <r>
    <s v="Annual Report"/>
    <s v="Sarah Scaife Foundation_Network of Enlightened Women201660000"/>
    <x v="2"/>
    <x v="794"/>
    <x v="1"/>
    <x v="31"/>
    <s v="added"/>
    <x v="3"/>
    <x v="0"/>
    <m/>
  </r>
  <r>
    <s v="Annual Report"/>
    <s v="Sarah Scaife Foundation_New England Legal Foundation201660000"/>
    <x v="2"/>
    <x v="658"/>
    <x v="1"/>
    <x v="31"/>
    <s v="added"/>
    <x v="2"/>
    <x v="0"/>
    <m/>
  </r>
  <r>
    <s v="Annual Report"/>
    <s v="Sarah Scaife Foundation_Nonproliferation Policy Education Center201675000"/>
    <x v="2"/>
    <x v="795"/>
    <x v="8"/>
    <x v="31"/>
    <s v="added"/>
    <x v="2"/>
    <x v="0"/>
    <m/>
  </r>
  <r>
    <s v="Annual Report"/>
    <s v="Sarah Scaife Foundation_Nonproliferation Policy Education Center2016100000"/>
    <x v="2"/>
    <x v="795"/>
    <x v="0"/>
    <x v="31"/>
    <s v="added"/>
    <x v="2"/>
    <x v="0"/>
    <m/>
  </r>
  <r>
    <s v="Annual Report"/>
    <s v="Sarah Scaife Foundation_Pacific Legal Foundation2016200000"/>
    <x v="2"/>
    <x v="601"/>
    <x v="24"/>
    <x v="31"/>
    <s v="added"/>
    <x v="2"/>
    <x v="0"/>
    <m/>
  </r>
  <r>
    <s v="Annual Report"/>
    <s v="Sarah Scaife Foundation_Pacific Research Institute for Public Policy2016150000"/>
    <x v="2"/>
    <x v="602"/>
    <x v="23"/>
    <x v="31"/>
    <s v="added"/>
    <x v="2"/>
    <x v="0"/>
    <m/>
  </r>
  <r>
    <s v="Annual Report"/>
    <s v="Sarah Scaife Foundation_Philadelphia Society201625000"/>
    <x v="2"/>
    <x v="757"/>
    <x v="6"/>
    <x v="31"/>
    <s v="added"/>
    <x v="2"/>
    <x v="0"/>
    <m/>
  </r>
  <r>
    <s v="Annual Report"/>
    <s v="Sarah Scaife Foundation_Philanthropy Roundtable2016125000"/>
    <x v="2"/>
    <x v="80"/>
    <x v="46"/>
    <x v="31"/>
    <s v="added"/>
    <x v="2"/>
    <x v="0"/>
    <m/>
  </r>
  <r>
    <s v="Annual Report"/>
    <s v="Sarah Scaife Foundation_Princeton University2016200000"/>
    <x v="2"/>
    <x v="769"/>
    <x v="24"/>
    <x v="31"/>
    <s v="added"/>
    <x v="1"/>
    <x v="2"/>
    <m/>
  </r>
  <r>
    <s v="Annual Report"/>
    <s v="Sarah Scaife Foundation_Property and Environment Research Center2016150000"/>
    <x v="2"/>
    <x v="603"/>
    <x v="23"/>
    <x v="31"/>
    <s v="added"/>
    <x v="2"/>
    <x v="0"/>
    <m/>
  </r>
  <r>
    <s v="Annual Report"/>
    <s v="Sarah Scaife Foundation_Public Interest Legal Foundation2016150000"/>
    <x v="2"/>
    <x v="820"/>
    <x v="23"/>
    <x v="31"/>
    <s v="added"/>
    <x v="1"/>
    <x v="2"/>
    <m/>
  </r>
  <r>
    <s v="Annual Report"/>
    <s v="Sarah Scaife Foundation_Reason Foundation2016150000"/>
    <x v="2"/>
    <x v="604"/>
    <x v="23"/>
    <x v="31"/>
    <s v="added"/>
    <x v="0"/>
    <x v="0"/>
    <m/>
  </r>
  <r>
    <s v="Annual Report"/>
    <s v="Sarah Scaife Foundation_Reason Foundation2016100000"/>
    <x v="2"/>
    <x v="604"/>
    <x v="0"/>
    <x v="31"/>
    <s v="added"/>
    <x v="0"/>
    <x v="0"/>
    <m/>
  </r>
  <r>
    <s v="Annual Report"/>
    <s v="Sarah Scaife Foundation_Saint Vincent College201650000"/>
    <x v="2"/>
    <x v="102"/>
    <x v="7"/>
    <x v="31"/>
    <s v="added"/>
    <x v="1"/>
    <x v="2"/>
    <m/>
  </r>
  <r>
    <s v="Annual Report"/>
    <s v="Sarah Scaife Foundation_Social Philosophy and Policy Foundation2016670000"/>
    <x v="2"/>
    <x v="626"/>
    <x v="341"/>
    <x v="31"/>
    <s v="added"/>
    <x v="1"/>
    <x v="2"/>
    <m/>
  </r>
  <r>
    <s v="Annual Report"/>
    <s v="Sarah Scaife Foundation_Southeastern Legal Foundation201650000"/>
    <x v="2"/>
    <x v="647"/>
    <x v="7"/>
    <x v="31"/>
    <s v="added"/>
    <x v="2"/>
    <x v="0"/>
    <m/>
  </r>
  <r>
    <s v="Annual Report"/>
    <s v="Sarah Scaife Foundation_State Policy Network2016200000"/>
    <x v="2"/>
    <x v="821"/>
    <x v="24"/>
    <x v="31"/>
    <s v="added"/>
    <x v="0"/>
    <x v="0"/>
    <m/>
  </r>
  <r>
    <s v="Annual Report"/>
    <s v="Sarah Scaife Foundation_Student Free Press Association201680000"/>
    <x v="2"/>
    <x v="822"/>
    <x v="19"/>
    <x v="31"/>
    <s v="added"/>
    <x v="1"/>
    <x v="2"/>
    <m/>
  </r>
  <r>
    <s v="Annual Report"/>
    <s v="Sarah Scaife Foundation_Tax Foundation2016250000"/>
    <x v="2"/>
    <x v="608"/>
    <x v="31"/>
    <x v="31"/>
    <s v="added"/>
    <x v="2"/>
    <x v="0"/>
    <m/>
  </r>
  <r>
    <s v="Annual Report"/>
    <s v="Sarah Scaife Foundation_Tax Foundation2016250000"/>
    <x v="2"/>
    <x v="608"/>
    <x v="31"/>
    <x v="31"/>
    <s v="added"/>
    <x v="2"/>
    <x v="0"/>
    <m/>
  </r>
  <r>
    <s v="Annual Report"/>
    <s v="Sarah Scaife Foundation_The Alexander Hamilton Society2016125000"/>
    <x v="2"/>
    <x v="796"/>
    <x v="46"/>
    <x v="31"/>
    <s v="added"/>
    <x v="1"/>
    <x v="1"/>
    <m/>
  </r>
  <r>
    <s v="Annual Report"/>
    <s v="Sarah Scaife Foundation_The Buckeye Institute for Public Policy Solutions2016100000"/>
    <x v="2"/>
    <x v="823"/>
    <x v="0"/>
    <x v="31"/>
    <s v="added"/>
    <x v="2"/>
    <x v="0"/>
    <m/>
  </r>
  <r>
    <s v="Annual Report"/>
    <s v="Sarah Scaife Foundation_The Daily Caller News Foundation2016250000"/>
    <x v="2"/>
    <x v="824"/>
    <x v="31"/>
    <x v="31"/>
    <s v="added"/>
    <x v="0"/>
    <x v="0"/>
    <m/>
  </r>
  <r>
    <s v="Annual Report"/>
    <s v="Sarah Scaife Foundation_The Fairness Center2016125000"/>
    <x v="2"/>
    <x v="825"/>
    <x v="46"/>
    <x v="31"/>
    <s v="added"/>
    <x v="2"/>
    <x v="0"/>
    <m/>
  </r>
  <r>
    <s v="Annual Report"/>
    <s v="Sarah Scaife Foundation_The Fund for American Studies2016115000"/>
    <x v="2"/>
    <x v="797"/>
    <x v="300"/>
    <x v="31"/>
    <s v="added"/>
    <x v="2"/>
    <x v="0"/>
    <m/>
  </r>
  <r>
    <s v="Annual Report"/>
    <s v="Sarah Scaife Foundation_The Fund for American Studies201685000"/>
    <x v="2"/>
    <x v="797"/>
    <x v="64"/>
    <x v="31"/>
    <s v="added"/>
    <x v="2"/>
    <x v="0"/>
    <m/>
  </r>
  <r>
    <s v="Annual Report"/>
    <s v="Sarah Scaife Foundation_The Heritage Foundation2016800000"/>
    <x v="2"/>
    <x v="212"/>
    <x v="136"/>
    <x v="31"/>
    <s v="added"/>
    <x v="0"/>
    <x v="0"/>
    <m/>
  </r>
  <r>
    <s v="Annual Report"/>
    <s v="Sarah Scaife Foundation_The Heritage Foundation2016500000"/>
    <x v="2"/>
    <x v="212"/>
    <x v="45"/>
    <x v="31"/>
    <s v="added"/>
    <x v="0"/>
    <x v="0"/>
    <m/>
  </r>
  <r>
    <s v="Annual Report"/>
    <s v="Sarah Scaife Foundation_The Institute for Family Studies201625000"/>
    <x v="2"/>
    <x v="826"/>
    <x v="6"/>
    <x v="31"/>
    <s v="added"/>
    <x v="1"/>
    <x v="1"/>
    <m/>
  </r>
  <r>
    <s v="Annual Report"/>
    <s v="Sarah Scaife Foundation_The James Wilson Institute for Natural Rights and the American Foundation201675000"/>
    <x v="2"/>
    <x v="827"/>
    <x v="8"/>
    <x v="31"/>
    <s v="added"/>
    <x v="1"/>
    <x v="2"/>
    <m/>
  </r>
  <r>
    <s v="Annual Report"/>
    <s v="Sarah Scaife Foundation_The Lucy Burns Institute201625000"/>
    <x v="2"/>
    <x v="828"/>
    <x v="6"/>
    <x v="31"/>
    <s v="added"/>
    <x v="2"/>
    <x v="0"/>
    <m/>
  </r>
  <r>
    <s v="Annual Report"/>
    <s v="Sarah Scaife Foundation_The University of Chicago2016100000"/>
    <x v="2"/>
    <x v="610"/>
    <x v="0"/>
    <x v="31"/>
    <s v="added"/>
    <x v="1"/>
    <x v="2"/>
    <m/>
  </r>
  <r>
    <s v="Annual Report"/>
    <s v="Sarah Scaife Foundation_Tufts University2016350000"/>
    <x v="2"/>
    <x v="718"/>
    <x v="113"/>
    <x v="31"/>
    <s v="added"/>
    <x v="2"/>
    <x v="0"/>
    <m/>
  </r>
  <r>
    <s v="Annual Report"/>
    <s v="Sarah Scaife Foundation_University of Arizona Foundation2016100000"/>
    <x v="2"/>
    <x v="829"/>
    <x v="0"/>
    <x v="31"/>
    <s v="added"/>
    <x v="1"/>
    <x v="2"/>
    <m/>
  </r>
  <r>
    <s v="Annual Report"/>
    <s v="Sarah Scaife Foundation_University of Kentucky2016500000"/>
    <x v="2"/>
    <x v="770"/>
    <x v="45"/>
    <x v="31"/>
    <s v="added"/>
    <x v="1"/>
    <x v="2"/>
    <m/>
  </r>
  <r>
    <s v="Annual Report"/>
    <s v="Sarah Scaife Foundation_University of Texas at Austin2016100000"/>
    <x v="2"/>
    <x v="660"/>
    <x v="0"/>
    <x v="31"/>
    <s v="added"/>
    <x v="1"/>
    <x v="2"/>
    <m/>
  </r>
  <r>
    <s v="Annual Report"/>
    <s v="Sarah Scaife Foundation_University of Texas at Austin2016135000"/>
    <x v="2"/>
    <x v="660"/>
    <x v="118"/>
    <x v="31"/>
    <s v="added"/>
    <x v="1"/>
    <x v="2"/>
    <m/>
  </r>
  <r>
    <s v="Annual Report"/>
    <s v="Sarah Scaife Foundation_University of Virginia School of Law2016303500"/>
    <x v="2"/>
    <x v="616"/>
    <x v="384"/>
    <x v="31"/>
    <s v="added"/>
    <x v="1"/>
    <x v="2"/>
    <m/>
  </r>
  <r>
    <s v="Annual Report"/>
    <s v="Sarah Scaife Foundation_Victims of Communism Memorial2016300000"/>
    <x v="2"/>
    <x v="798"/>
    <x v="28"/>
    <x v="31"/>
    <s v="added"/>
    <x v="2"/>
    <x v="2"/>
    <m/>
  </r>
  <r>
    <s v="Annual Report"/>
    <s v="Sarah Scaife Foundation_Washington Legal Foundation201660000"/>
    <x v="2"/>
    <x v="74"/>
    <x v="1"/>
    <x v="31"/>
    <s v="added"/>
    <x v="2"/>
    <x v="0"/>
    <m/>
  </r>
  <r>
    <s v="Annual Report"/>
    <s v="Sarah Scaife Foundation_Witherspoon Institute2016850000"/>
    <x v="2"/>
    <x v="830"/>
    <x v="385"/>
    <x v="31"/>
    <s v="added"/>
    <x v="3"/>
    <x v="0"/>
    <m/>
  </r>
  <r>
    <s v="CT2017"/>
    <s v="Scaife Family Foundation_American Red Cross198515000"/>
    <x v="3"/>
    <x v="831"/>
    <x v="13"/>
    <x v="0"/>
    <m/>
    <x v="1"/>
    <x v="1"/>
    <m/>
  </r>
  <r>
    <s v="CT2017"/>
    <s v="Scaife Family Foundation_Bethlehem Haven (Pittsburgh PA)198525000"/>
    <x v="3"/>
    <x v="832"/>
    <x v="6"/>
    <x v="0"/>
    <m/>
    <x v="1"/>
    <x v="1"/>
    <m/>
  </r>
  <r>
    <s v="CT2017"/>
    <s v="Scaife Family Foundation_Carnegie Museums of Pittsburgh198512875"/>
    <x v="3"/>
    <x v="380"/>
    <x v="386"/>
    <x v="0"/>
    <m/>
    <x v="1"/>
    <x v="1"/>
    <m/>
  </r>
  <r>
    <s v="CT2017"/>
    <s v="Scaife Family Foundation_Center for Neighborhood Enterprise1985100000"/>
    <x v="3"/>
    <x v="68"/>
    <x v="0"/>
    <x v="0"/>
    <m/>
    <x v="2"/>
    <x v="0"/>
    <m/>
  </r>
  <r>
    <s v="CT2017"/>
    <s v="Scaife Family Foundation_Drug Connection The19855000"/>
    <x v="3"/>
    <x v="833"/>
    <x v="4"/>
    <x v="0"/>
    <m/>
    <x v="1"/>
    <x v="1"/>
    <m/>
  </r>
  <r>
    <s v="CT2017"/>
    <s v="Scaife Family Foundation_Foundation for Abraxas198520000"/>
    <x v="3"/>
    <x v="834"/>
    <x v="15"/>
    <x v="0"/>
    <m/>
    <x v="1"/>
    <x v="2"/>
    <m/>
  </r>
  <r>
    <s v="CT2017"/>
    <s v="Scaife Family Foundation_Goodwill Industries of Pittsburgh198550000"/>
    <x v="3"/>
    <x v="12"/>
    <x v="7"/>
    <x v="0"/>
    <m/>
    <x v="1"/>
    <x v="1"/>
    <m/>
  </r>
  <r>
    <s v="CT2017"/>
    <s v="Scaife Family Foundation_Harmarville Rehabilitation Center Inc.19853000"/>
    <x v="3"/>
    <x v="835"/>
    <x v="38"/>
    <x v="0"/>
    <m/>
    <x v="1"/>
    <x v="1"/>
    <m/>
  </r>
  <r>
    <s v="CT2017"/>
    <s v="Scaife Family Foundation_Institute on Religion and Democracy1985100000"/>
    <x v="3"/>
    <x v="656"/>
    <x v="0"/>
    <x v="0"/>
    <m/>
    <x v="2"/>
    <x v="0"/>
    <m/>
  </r>
  <r>
    <s v="CT2017"/>
    <s v="Scaife Family Foundation_Lutheran Service Society of Western Pennsylvania198525000"/>
    <x v="3"/>
    <x v="474"/>
    <x v="6"/>
    <x v="0"/>
    <m/>
    <x v="1"/>
    <x v="1"/>
    <m/>
  </r>
  <r>
    <s v="CT2017"/>
    <s v="Scaife Family Foundation_Make-A-Wish Foundation of Greater Pennsylvania and Southern West Virginia198515000"/>
    <x v="3"/>
    <x v="836"/>
    <x v="13"/>
    <x v="0"/>
    <m/>
    <x v="1"/>
    <x v="1"/>
    <m/>
  </r>
  <r>
    <s v="CT2017"/>
    <s v="Scaife Family Foundation_National Horse Show Foundation198510000"/>
    <x v="3"/>
    <x v="837"/>
    <x v="10"/>
    <x v="0"/>
    <m/>
    <x v="1"/>
    <x v="1"/>
    <m/>
  </r>
  <r>
    <s v="CT2017"/>
    <s v="Scaife Family Foundation_National Legal Center for the Public Interest198530000"/>
    <x v="3"/>
    <x v="669"/>
    <x v="16"/>
    <x v="0"/>
    <m/>
    <x v="2"/>
    <x v="0"/>
    <m/>
  </r>
  <r>
    <s v="CT2017"/>
    <s v="Scaife Family Foundation_Pittsburgh Leadership Foundation198550000"/>
    <x v="3"/>
    <x v="22"/>
    <x v="7"/>
    <x v="0"/>
    <m/>
    <x v="1"/>
    <x v="2"/>
    <m/>
  </r>
  <r>
    <s v="CT2017"/>
    <s v="Scaife Family Foundation_Salvation Army - Western Pennsylvania Division198550000"/>
    <x v="3"/>
    <x v="65"/>
    <x v="7"/>
    <x v="0"/>
    <m/>
    <x v="1"/>
    <x v="1"/>
    <m/>
  </r>
  <r>
    <s v="CT2017"/>
    <s v="Scaife Family Foundation_St. Francis General Hospital1985100000"/>
    <x v="3"/>
    <x v="627"/>
    <x v="0"/>
    <x v="0"/>
    <m/>
    <x v="1"/>
    <x v="1"/>
    <m/>
  </r>
  <r>
    <s v="CT2017"/>
    <s v="Scaife Family Foundation_The Ellis School (Pittsburgh PA)19851050"/>
    <x v="3"/>
    <x v="838"/>
    <x v="387"/>
    <x v="0"/>
    <m/>
    <x v="1"/>
    <x v="2"/>
    <m/>
  </r>
  <r>
    <s v="CT2017"/>
    <s v="Scaife Family Foundation_Animal Care of Westmoreland County19865000"/>
    <x v="3"/>
    <x v="561"/>
    <x v="4"/>
    <x v="1"/>
    <m/>
    <x v="1"/>
    <x v="1"/>
    <m/>
  </r>
  <r>
    <s v="CT2017"/>
    <s v="Scaife Family Foundation_Bethlehem Haven (Pittsburgh PA)198625000"/>
    <x v="3"/>
    <x v="832"/>
    <x v="6"/>
    <x v="1"/>
    <m/>
    <x v="1"/>
    <x v="1"/>
    <m/>
  </r>
  <r>
    <s v="CT2017"/>
    <s v="Scaife Family Foundation_Big Brothers Big Sisters of Greater Pittsburgh198610000"/>
    <x v="3"/>
    <x v="839"/>
    <x v="10"/>
    <x v="1"/>
    <m/>
    <x v="1"/>
    <x v="1"/>
    <m/>
  </r>
  <r>
    <s v="CT2017"/>
    <s v="Scaife Family Foundation_California University of Pennsylvania198675000"/>
    <x v="3"/>
    <x v="564"/>
    <x v="8"/>
    <x v="1"/>
    <m/>
    <x v="1"/>
    <x v="2"/>
    <m/>
  </r>
  <r>
    <s v="CT2017"/>
    <s v="Scaife Family Foundation_CareBreak198615000"/>
    <x v="3"/>
    <x v="840"/>
    <x v="13"/>
    <x v="1"/>
    <m/>
    <x v="1"/>
    <x v="1"/>
    <m/>
  </r>
  <r>
    <s v="CT2017"/>
    <s v="Scaife Family Foundation_Carnegie Mellon University198630000"/>
    <x v="3"/>
    <x v="59"/>
    <x v="16"/>
    <x v="1"/>
    <m/>
    <x v="1"/>
    <x v="2"/>
    <m/>
  </r>
  <r>
    <s v="CT2017"/>
    <s v="Scaife Family Foundation_Center for Neighborhood Enterprise1986150000"/>
    <x v="3"/>
    <x v="68"/>
    <x v="23"/>
    <x v="1"/>
    <m/>
    <x v="2"/>
    <x v="0"/>
    <m/>
  </r>
  <r>
    <s v="CT2017"/>
    <s v="Scaife Family Foundation_Chemical People Institute198620000"/>
    <x v="3"/>
    <x v="841"/>
    <x v="15"/>
    <x v="1"/>
    <m/>
    <x v="1"/>
    <x v="1"/>
    <m/>
  </r>
  <r>
    <s v="CT2017"/>
    <s v="Scaife Family Foundation_CONTACT Pittsburgh Inc.198623000"/>
    <x v="3"/>
    <x v="842"/>
    <x v="260"/>
    <x v="1"/>
    <m/>
    <x v="1"/>
    <x v="1"/>
    <m/>
  </r>
  <r>
    <s v="CT2017"/>
    <s v="Scaife Family Foundation_Drug Connection The19865000"/>
    <x v="3"/>
    <x v="833"/>
    <x v="4"/>
    <x v="1"/>
    <m/>
    <x v="1"/>
    <x v="1"/>
    <m/>
  </r>
  <r>
    <s v="CT2017"/>
    <s v="Scaife Family Foundation_Economic Education for Clergy198615000"/>
    <x v="3"/>
    <x v="571"/>
    <x v="13"/>
    <x v="1"/>
    <m/>
    <x v="1"/>
    <x v="2"/>
    <m/>
  </r>
  <r>
    <s v="CT2017"/>
    <s v="Scaife Family Foundation_Family Guidance Inc.198625000"/>
    <x v="3"/>
    <x v="214"/>
    <x v="6"/>
    <x v="1"/>
    <m/>
    <x v="1"/>
    <x v="1"/>
    <m/>
  </r>
  <r>
    <s v="CT2017"/>
    <s v="Scaife Family Foundation_Family Resources of Pennsylvania198635000"/>
    <x v="3"/>
    <x v="843"/>
    <x v="36"/>
    <x v="1"/>
    <m/>
    <x v="1"/>
    <x v="1"/>
    <m/>
  </r>
  <r>
    <s v="CT2017"/>
    <s v="Scaife Family Foundation_Gateway Rehabilitation Center1986100000"/>
    <x v="3"/>
    <x v="11"/>
    <x v="0"/>
    <x v="1"/>
    <m/>
    <x v="1"/>
    <x v="1"/>
    <m/>
  </r>
  <r>
    <s v="CT2017"/>
    <s v="Scaife Family Foundation_Greater Pittsburgh Literacy Council198615000"/>
    <x v="3"/>
    <x v="333"/>
    <x v="13"/>
    <x v="1"/>
    <m/>
    <x v="1"/>
    <x v="1"/>
    <m/>
  </r>
  <r>
    <s v="CT2017"/>
    <s v="Scaife Family Foundation_Jefferson Center for Character Education198615000"/>
    <x v="3"/>
    <x v="590"/>
    <x v="13"/>
    <x v="1"/>
    <m/>
    <x v="1"/>
    <x v="2"/>
    <m/>
  </r>
  <r>
    <s v="CT2017"/>
    <s v="Scaife Family Foundation_Just Say No Foundation1986100000"/>
    <x v="3"/>
    <x v="844"/>
    <x v="0"/>
    <x v="1"/>
    <m/>
    <x v="1"/>
    <x v="1"/>
    <m/>
  </r>
  <r>
    <s v="CT2017"/>
    <s v="Scaife Family Foundation_Light of Life Rescue Mission (Pittsburgh PA)198630000"/>
    <x v="3"/>
    <x v="845"/>
    <x v="16"/>
    <x v="1"/>
    <m/>
    <x v="1"/>
    <x v="1"/>
    <m/>
  </r>
  <r>
    <s v="CT2017"/>
    <s v="Scaife Family Foundation_Make-A-Wish Foundation of Greater Pennsylvania and Southern West Virginia198615000"/>
    <x v="3"/>
    <x v="836"/>
    <x v="13"/>
    <x v="1"/>
    <m/>
    <x v="1"/>
    <x v="1"/>
    <m/>
  </r>
  <r>
    <s v="CT2017"/>
    <s v="Scaife Family Foundation_Pittsburgh Leadership Foundation198650000"/>
    <x v="3"/>
    <x v="22"/>
    <x v="7"/>
    <x v="1"/>
    <m/>
    <x v="1"/>
    <x v="2"/>
    <m/>
  </r>
  <r>
    <s v="CT2017"/>
    <s v="Scaife Family Foundation_Pittsburgh Leadership Foundation198691500"/>
    <x v="3"/>
    <x v="22"/>
    <x v="388"/>
    <x v="1"/>
    <m/>
    <x v="1"/>
    <x v="2"/>
    <m/>
  </r>
  <r>
    <s v="CT2017"/>
    <s v="Scaife Family Foundation_Rockford Institute1986100000"/>
    <x v="3"/>
    <x v="605"/>
    <x v="0"/>
    <x v="1"/>
    <m/>
    <x v="3"/>
    <x v="0"/>
    <m/>
  </r>
  <r>
    <s v="CT2017"/>
    <s v="Scaife Family Foundation_Rosie's Place; Inc.198650000"/>
    <x v="3"/>
    <x v="846"/>
    <x v="7"/>
    <x v="1"/>
    <m/>
    <x v="1"/>
    <x v="1"/>
    <m/>
  </r>
  <r>
    <s v="CT2017"/>
    <s v="Scaife Family Foundation_Rutgers The State University of New Jersey198660000"/>
    <x v="3"/>
    <x v="847"/>
    <x v="1"/>
    <x v="1"/>
    <m/>
    <x v="1"/>
    <x v="2"/>
    <m/>
  </r>
  <r>
    <s v="CT2017"/>
    <s v="Scaife Family Foundation_Salvation Army - Western Pennsylvania Division198650000"/>
    <x v="3"/>
    <x v="65"/>
    <x v="7"/>
    <x v="1"/>
    <m/>
    <x v="1"/>
    <x v="1"/>
    <m/>
  </r>
  <r>
    <s v="CT2017"/>
    <s v="Scaife Family Foundation_Social Philosophy and Policy Foundation1986250000"/>
    <x v="3"/>
    <x v="626"/>
    <x v="31"/>
    <x v="1"/>
    <m/>
    <x v="1"/>
    <x v="2"/>
    <m/>
  </r>
  <r>
    <s v="CT2017"/>
    <s v="Scaife Family Foundation_South Hills Chorale19861000"/>
    <x v="3"/>
    <x v="848"/>
    <x v="27"/>
    <x v="1"/>
    <m/>
    <x v="1"/>
    <x v="1"/>
    <m/>
  </r>
  <r>
    <s v="CT2017"/>
    <s v="Scaife Family Foundation_Teen Challenge of Western Pennsylvania19865000"/>
    <x v="3"/>
    <x v="849"/>
    <x v="4"/>
    <x v="1"/>
    <m/>
    <x v="1"/>
    <x v="2"/>
    <m/>
  </r>
  <r>
    <s v="CT2017"/>
    <s v="Scaife Family Foundation_The Ellis School (Pittsburgh PA)1986100000"/>
    <x v="3"/>
    <x v="838"/>
    <x v="0"/>
    <x v="1"/>
    <m/>
    <x v="1"/>
    <x v="2"/>
    <m/>
  </r>
  <r>
    <s v="CT2017"/>
    <s v="Scaife Family Foundation_The Sunlight Inc.19865000"/>
    <x v="3"/>
    <x v="850"/>
    <x v="4"/>
    <x v="1"/>
    <m/>
    <x v="1"/>
    <x v="2"/>
    <m/>
  </r>
  <r>
    <s v="CT2017"/>
    <s v="Scaife Family Foundation_Trinity School for Ministry (Ambridge PA)1986125000"/>
    <x v="3"/>
    <x v="851"/>
    <x v="46"/>
    <x v="1"/>
    <m/>
    <x v="1"/>
    <x v="1"/>
    <m/>
  </r>
  <r>
    <s v="CT2017"/>
    <s v="Scaife Family Foundation_Try Again Homes Inc.198645000"/>
    <x v="3"/>
    <x v="852"/>
    <x v="54"/>
    <x v="1"/>
    <m/>
    <x v="1"/>
    <x v="2"/>
    <m/>
  </r>
  <r>
    <s v="CT2017"/>
    <s v="Scaife Family Foundation_University of Pittsburgh19861000"/>
    <x v="3"/>
    <x v="151"/>
    <x v="27"/>
    <x v="1"/>
    <m/>
    <x v="1"/>
    <x v="2"/>
    <m/>
  </r>
  <r>
    <s v="CT2015"/>
    <s v="Scaife Family Foundation_Women's Center &amp; Shelter of Greater Pittsburgh198625000"/>
    <x v="3"/>
    <x v="76"/>
    <x v="6"/>
    <x v="1"/>
    <m/>
    <x v="1"/>
    <x v="1"/>
    <m/>
  </r>
  <r>
    <s v="CT2017"/>
    <s v="Scaife Family Foundation_Women's Center &amp; Shelter of Greater Pittsburgh198625000"/>
    <x v="3"/>
    <x v="76"/>
    <x v="6"/>
    <x v="1"/>
    <m/>
    <x v="1"/>
    <x v="1"/>
    <m/>
  </r>
  <r>
    <s v="CT2017"/>
    <s v="Scaife Family Foundation_Allegheny County Association for Children with Learning Disabilities198750000"/>
    <x v="3"/>
    <x v="853"/>
    <x v="7"/>
    <x v="2"/>
    <m/>
    <x v="1"/>
    <x v="1"/>
    <m/>
  </r>
  <r>
    <s v="CT2017"/>
    <s v="Scaife Family Foundation_American Family Foundation198725000"/>
    <x v="3"/>
    <x v="854"/>
    <x v="6"/>
    <x v="2"/>
    <m/>
    <x v="2"/>
    <x v="0"/>
    <m/>
  </r>
  <r>
    <s v="CT2017"/>
    <s v="Scaife Family Foundation_Animal Care of Westmoreland County19875000"/>
    <x v="3"/>
    <x v="561"/>
    <x v="4"/>
    <x v="2"/>
    <m/>
    <x v="1"/>
    <x v="1"/>
    <m/>
  </r>
  <r>
    <s v="CT2017"/>
    <s v="Scaife Family Foundation_Arsenal Family and Children's Center198715000"/>
    <x v="3"/>
    <x v="855"/>
    <x v="13"/>
    <x v="2"/>
    <m/>
    <x v="1"/>
    <x v="1"/>
    <m/>
  </r>
  <r>
    <s v="CT2017"/>
    <s v="Scaife Family Foundation_Bethlehem Haven (Pittsburgh PA)198725000"/>
    <x v="3"/>
    <x v="832"/>
    <x v="6"/>
    <x v="2"/>
    <m/>
    <x v="1"/>
    <x v="1"/>
    <m/>
  </r>
  <r>
    <s v="CT2017"/>
    <s v="Scaife Family Foundation_Bidwell Training Center1987100000"/>
    <x v="3"/>
    <x v="181"/>
    <x v="0"/>
    <x v="2"/>
    <m/>
    <x v="1"/>
    <x v="1"/>
    <m/>
  </r>
  <r>
    <s v="CT2017"/>
    <s v="Scaife Family Foundation_Borough of Glassport198712000"/>
    <x v="3"/>
    <x v="856"/>
    <x v="34"/>
    <x v="2"/>
    <m/>
    <x v="1"/>
    <x v="1"/>
    <m/>
  </r>
  <r>
    <s v="CT2017"/>
    <s v="Scaife Family Foundation_California University of Pennsylvania1987100000"/>
    <x v="3"/>
    <x v="564"/>
    <x v="0"/>
    <x v="2"/>
    <m/>
    <x v="1"/>
    <x v="2"/>
    <m/>
  </r>
  <r>
    <s v="CT2017"/>
    <s v="Scaife Family Foundation_California University of Pennsylvania198750000"/>
    <x v="3"/>
    <x v="564"/>
    <x v="7"/>
    <x v="2"/>
    <m/>
    <x v="1"/>
    <x v="2"/>
    <m/>
  </r>
  <r>
    <s v="CT2017"/>
    <s v="Scaife Family Foundation_Canterbury Place1987100000"/>
    <x v="3"/>
    <x v="857"/>
    <x v="0"/>
    <x v="2"/>
    <m/>
    <x v="1"/>
    <x v="1"/>
    <m/>
  </r>
  <r>
    <s v="CT2017"/>
    <s v="Scaife Family Foundation_CareBreak198725000"/>
    <x v="3"/>
    <x v="840"/>
    <x v="6"/>
    <x v="2"/>
    <m/>
    <x v="1"/>
    <x v="1"/>
    <m/>
  </r>
  <r>
    <s v="CT2017"/>
    <s v="Scaife Family Foundation_Center for Neighborhood Enterprise1987100000"/>
    <x v="3"/>
    <x v="68"/>
    <x v="0"/>
    <x v="2"/>
    <m/>
    <x v="2"/>
    <x v="0"/>
    <m/>
  </r>
  <r>
    <s v="CT2017"/>
    <s v="Scaife Family Foundation_Center on Addiction and the Family198790800"/>
    <x v="3"/>
    <x v="858"/>
    <x v="389"/>
    <x v="2"/>
    <m/>
    <x v="1"/>
    <x v="1"/>
    <m/>
  </r>
  <r>
    <s v="CT2017"/>
    <s v="Scaife Family Foundation_CONTACT Pittsburgh Inc.198736000"/>
    <x v="3"/>
    <x v="842"/>
    <x v="103"/>
    <x v="2"/>
    <m/>
    <x v="1"/>
    <x v="1"/>
    <m/>
  </r>
  <r>
    <s v="CT2017"/>
    <s v="Scaife Family Foundation_Dole Foundation198720000"/>
    <x v="3"/>
    <x v="859"/>
    <x v="15"/>
    <x v="2"/>
    <m/>
    <x v="1"/>
    <x v="1"/>
    <m/>
  </r>
  <r>
    <s v="CT2017"/>
    <s v="Scaife Family Foundation_Drug Connection The19875000"/>
    <x v="3"/>
    <x v="833"/>
    <x v="4"/>
    <x v="2"/>
    <m/>
    <x v="1"/>
    <x v="1"/>
    <m/>
  </r>
  <r>
    <s v="CT2017"/>
    <s v="Scaife Family Foundation_Easter Seal Society of Allegheny County1987100000"/>
    <x v="3"/>
    <x v="8"/>
    <x v="0"/>
    <x v="2"/>
    <m/>
    <x v="1"/>
    <x v="1"/>
    <m/>
  </r>
  <r>
    <s v="CT2017"/>
    <s v="Scaife Family Foundation_Geneva College198745000"/>
    <x v="3"/>
    <x v="676"/>
    <x v="54"/>
    <x v="2"/>
    <m/>
    <x v="1"/>
    <x v="2"/>
    <m/>
  </r>
  <r>
    <s v="CT2017"/>
    <s v="Scaife Family Foundation_Harmarville Foundation Inc.1987100000"/>
    <x v="3"/>
    <x v="860"/>
    <x v="0"/>
    <x v="2"/>
    <m/>
    <x v="1"/>
    <x v="1"/>
    <m/>
  </r>
  <r>
    <s v="CT2017"/>
    <s v="Scaife Family Foundation_Institute on Religion and Democracy198750000"/>
    <x v="3"/>
    <x v="656"/>
    <x v="7"/>
    <x v="2"/>
    <m/>
    <x v="2"/>
    <x v="0"/>
    <m/>
  </r>
  <r>
    <s v="CT2017"/>
    <s v="Scaife Family Foundation_Interfaith Committee on Housing198710000"/>
    <x v="3"/>
    <x v="861"/>
    <x v="10"/>
    <x v="2"/>
    <m/>
    <x v="1"/>
    <x v="1"/>
    <m/>
  </r>
  <r>
    <s v="CT2017"/>
    <s v="Scaife Family Foundation_International Rescue Committee198725000"/>
    <x v="3"/>
    <x v="862"/>
    <x v="6"/>
    <x v="2"/>
    <m/>
    <x v="1"/>
    <x v="1"/>
    <m/>
  </r>
  <r>
    <s v="CT2017"/>
    <s v="Scaife Family Foundation_Light of Life Rescue Mission (Pittsburgh PA)198710000"/>
    <x v="3"/>
    <x v="845"/>
    <x v="10"/>
    <x v="2"/>
    <m/>
    <x v="1"/>
    <x v="1"/>
    <m/>
  </r>
  <r>
    <s v="CT2017"/>
    <s v="Scaife Family Foundation_Lutheran Service Society of Western Pennsylvania198725000"/>
    <x v="3"/>
    <x v="474"/>
    <x v="6"/>
    <x v="2"/>
    <m/>
    <x v="1"/>
    <x v="1"/>
    <m/>
  </r>
  <r>
    <s v="CT2017"/>
    <s v="Scaife Family Foundation_Magee-Womens Research Institute and Foundation198763000"/>
    <x v="3"/>
    <x v="863"/>
    <x v="390"/>
    <x v="2"/>
    <m/>
    <x v="1"/>
    <x v="1"/>
    <m/>
  </r>
  <r>
    <s v="CT2017"/>
    <s v="Scaife Family Foundation_Make-A-Wish Foundation of Greater Pennsylvania and Southern West Virginia198715000"/>
    <x v="3"/>
    <x v="836"/>
    <x v="13"/>
    <x v="2"/>
    <m/>
    <x v="1"/>
    <x v="1"/>
    <m/>
  </r>
  <r>
    <s v="CT2017"/>
    <s v="Scaife Family Foundation_Mary and Alexander Laughlin Children's Center198750000"/>
    <x v="3"/>
    <x v="864"/>
    <x v="7"/>
    <x v="2"/>
    <m/>
    <x v="1"/>
    <x v="1"/>
    <m/>
  </r>
  <r>
    <s v="CT2017"/>
    <s v="Scaife Family Foundation_National Center for Juvenile Justice1987100000"/>
    <x v="3"/>
    <x v="865"/>
    <x v="0"/>
    <x v="2"/>
    <m/>
    <x v="1"/>
    <x v="1"/>
    <m/>
  </r>
  <r>
    <s v="CT2017"/>
    <s v="Scaife Family Foundation_National Forum Foundation198750000"/>
    <x v="3"/>
    <x v="17"/>
    <x v="7"/>
    <x v="2"/>
    <m/>
    <x v="1"/>
    <x v="2"/>
    <m/>
  </r>
  <r>
    <s v="CT2017"/>
    <s v="Scaife Family Foundation_National Kidney Foundation of Western Pennsylvania198718000"/>
    <x v="3"/>
    <x v="866"/>
    <x v="40"/>
    <x v="2"/>
    <m/>
    <x v="1"/>
    <x v="1"/>
    <m/>
  </r>
  <r>
    <s v="CT2017"/>
    <s v="Scaife Family Foundation_Neighborhelp IV198710000"/>
    <x v="3"/>
    <x v="867"/>
    <x v="10"/>
    <x v="2"/>
    <m/>
    <x v="1"/>
    <x v="1"/>
    <m/>
  </r>
  <r>
    <s v="CT2017"/>
    <s v="Scaife Family Foundation_Penn's Southwest Association198725000"/>
    <x v="3"/>
    <x v="868"/>
    <x v="6"/>
    <x v="2"/>
    <m/>
    <x v="1"/>
    <x v="2"/>
    <m/>
  </r>
  <r>
    <s v="CT2017"/>
    <s v="Scaife Family Foundation_Pine Manor College198750000"/>
    <x v="3"/>
    <x v="869"/>
    <x v="7"/>
    <x v="2"/>
    <m/>
    <x v="1"/>
    <x v="2"/>
    <m/>
  </r>
  <r>
    <s v="CT2017"/>
    <s v="Scaife Family Foundation_Pittsburgh Leadership Foundation198733500"/>
    <x v="3"/>
    <x v="22"/>
    <x v="9"/>
    <x v="2"/>
    <m/>
    <x v="1"/>
    <x v="2"/>
    <m/>
  </r>
  <r>
    <s v="CT2017"/>
    <s v="Scaife Family Foundation_Presbyterian SeniorCare198750000"/>
    <x v="3"/>
    <x v="870"/>
    <x v="7"/>
    <x v="2"/>
    <m/>
    <x v="1"/>
    <x v="1"/>
    <m/>
  </r>
  <r>
    <s v="CT2017"/>
    <s v="Scaife Family Foundation_Riding for the Handicapped of Western Pennsylvania19873000"/>
    <x v="3"/>
    <x v="871"/>
    <x v="38"/>
    <x v="2"/>
    <m/>
    <x v="1"/>
    <x v="1"/>
    <m/>
  </r>
  <r>
    <s v="CT2017"/>
    <s v="Scaife Family Foundation_Roman Catholic Diocese of Pittsburgh198725000"/>
    <x v="3"/>
    <x v="72"/>
    <x v="6"/>
    <x v="2"/>
    <m/>
    <x v="1"/>
    <x v="1"/>
    <m/>
  </r>
  <r>
    <s v="CT2017"/>
    <s v="Scaife Family Foundation_Rosie's Place; Inc.198750000"/>
    <x v="3"/>
    <x v="846"/>
    <x v="7"/>
    <x v="2"/>
    <m/>
    <x v="1"/>
    <x v="1"/>
    <m/>
  </r>
  <r>
    <s v="CT2017"/>
    <s v="Scaife Family Foundation_Salvation Army - Western Pennsylvania Division198725000"/>
    <x v="3"/>
    <x v="65"/>
    <x v="6"/>
    <x v="2"/>
    <m/>
    <x v="1"/>
    <x v="1"/>
    <m/>
  </r>
  <r>
    <s v="CT2017"/>
    <s v="Scaife Family Foundation_Sewickley Academy (Sewickley PA)1987100000"/>
    <x v="3"/>
    <x v="872"/>
    <x v="0"/>
    <x v="2"/>
    <m/>
    <x v="1"/>
    <x v="1"/>
    <m/>
  </r>
  <r>
    <s v="CT2017"/>
    <s v="Scaife Family Foundation_St. Francis General Hospital1987100000"/>
    <x v="3"/>
    <x v="627"/>
    <x v="0"/>
    <x v="2"/>
    <m/>
    <x v="1"/>
    <x v="1"/>
    <m/>
  </r>
  <r>
    <s v="CT2017"/>
    <s v="Scaife Family Foundation_St. Peter's Child Development Centers19875000"/>
    <x v="3"/>
    <x v="25"/>
    <x v="4"/>
    <x v="2"/>
    <m/>
    <x v="1"/>
    <x v="1"/>
    <m/>
  </r>
  <r>
    <s v="CT2017"/>
    <s v="Scaife Family Foundation_Three Rivers Center for Independent Living198718000"/>
    <x v="3"/>
    <x v="873"/>
    <x v="40"/>
    <x v="2"/>
    <m/>
    <x v="1"/>
    <x v="1"/>
    <m/>
  </r>
  <r>
    <s v="CT2017"/>
    <s v="Scaife Family Foundation_University of Pittsburgh198740500"/>
    <x v="3"/>
    <x v="151"/>
    <x v="391"/>
    <x v="2"/>
    <m/>
    <x v="1"/>
    <x v="2"/>
    <m/>
  </r>
  <r>
    <s v="CT2017"/>
    <s v="Scaife Family Foundation_Verland Foundation1987100000"/>
    <x v="3"/>
    <x v="874"/>
    <x v="0"/>
    <x v="2"/>
    <m/>
    <x v="1"/>
    <x v="1"/>
    <m/>
  </r>
  <r>
    <s v="CT2017"/>
    <s v="Scaife Family Foundation_Western Pennsylvania Hospital198710000"/>
    <x v="3"/>
    <x v="875"/>
    <x v="10"/>
    <x v="2"/>
    <m/>
    <x v="1"/>
    <x v="1"/>
    <m/>
  </r>
  <r>
    <s v="CT2017"/>
    <s v="Scaife Family Foundation_Western Pennsylvania School for Blind Children1987100000"/>
    <x v="3"/>
    <x v="117"/>
    <x v="0"/>
    <x v="2"/>
    <m/>
    <x v="1"/>
    <x v="1"/>
    <m/>
  </r>
  <r>
    <s v="CT2017"/>
    <s v="Scaife Family Foundation_Womansplace198725000"/>
    <x v="3"/>
    <x v="876"/>
    <x v="6"/>
    <x v="2"/>
    <m/>
    <x v="1"/>
    <x v="1"/>
    <m/>
  </r>
  <r>
    <s v="CT2017"/>
    <s v="Scaife Family Foundation_Allegheny County Literacy Council19885000"/>
    <x v="3"/>
    <x v="877"/>
    <x v="4"/>
    <x v="3"/>
    <m/>
    <x v="1"/>
    <x v="1"/>
    <m/>
  </r>
  <r>
    <s v="CT2017"/>
    <s v="Scaife Family Foundation_American Council for Drug Education198850000"/>
    <x v="3"/>
    <x v="878"/>
    <x v="7"/>
    <x v="3"/>
    <m/>
    <x v="1"/>
    <x v="1"/>
    <m/>
  </r>
  <r>
    <s v="CT2017"/>
    <s v="Scaife Family Foundation_American Family Foundation198835000"/>
    <x v="3"/>
    <x v="854"/>
    <x v="36"/>
    <x v="3"/>
    <m/>
    <x v="2"/>
    <x v="0"/>
    <m/>
  </r>
  <r>
    <s v="CT2017"/>
    <s v="Scaife Family Foundation_Animal Care of Westmoreland County19885000"/>
    <x v="3"/>
    <x v="561"/>
    <x v="4"/>
    <x v="3"/>
    <m/>
    <x v="1"/>
    <x v="1"/>
    <m/>
  </r>
  <r>
    <s v="CT2017"/>
    <s v="Scaife Family Foundation_Bethany Christian Services (Waukesha WI)198830000"/>
    <x v="3"/>
    <x v="879"/>
    <x v="16"/>
    <x v="3"/>
    <m/>
    <x v="1"/>
    <x v="1"/>
    <m/>
  </r>
  <r>
    <s v="CT2017"/>
    <s v="Scaife Family Foundation_Bethlehem Haven (Pittsburgh PA)198820000"/>
    <x v="3"/>
    <x v="832"/>
    <x v="15"/>
    <x v="3"/>
    <m/>
    <x v="1"/>
    <x v="1"/>
    <m/>
  </r>
  <r>
    <s v="CT2017"/>
    <s v="Scaife Family Foundation_Betty Ford Center19884000"/>
    <x v="3"/>
    <x v="673"/>
    <x v="392"/>
    <x v="3"/>
    <m/>
    <x v="1"/>
    <x v="1"/>
    <m/>
  </r>
  <r>
    <s v="CT2017"/>
    <s v="Scaife Family Foundation_Betty Ford Center19885000"/>
    <x v="3"/>
    <x v="673"/>
    <x v="4"/>
    <x v="3"/>
    <m/>
    <x v="1"/>
    <x v="1"/>
    <m/>
  </r>
  <r>
    <s v="CT2017"/>
    <s v="Scaife Family Foundation_Big Brothers Big Sisters of Greater Pittsburgh198815000"/>
    <x v="3"/>
    <x v="839"/>
    <x v="13"/>
    <x v="3"/>
    <m/>
    <x v="1"/>
    <x v="1"/>
    <m/>
  </r>
  <r>
    <s v="CT2015"/>
    <s v="Scaife Family Foundation_Blind &amp; Vision Rehabilitation Services of Pittsburgh198825000"/>
    <x v="3"/>
    <x v="880"/>
    <x v="6"/>
    <x v="3"/>
    <m/>
    <x v="1"/>
    <x v="1"/>
    <m/>
  </r>
  <r>
    <s v="CT2017"/>
    <s v="Scaife Family Foundation_Blind &amp; Vision Rehabilitation Services of Pittsburgh198825000"/>
    <x v="3"/>
    <x v="880"/>
    <x v="6"/>
    <x v="3"/>
    <m/>
    <x v="1"/>
    <x v="1"/>
    <m/>
  </r>
  <r>
    <s v="CT2017"/>
    <s v="Scaife Family Foundation_California University of Pennsylvania1988200000"/>
    <x v="3"/>
    <x v="564"/>
    <x v="24"/>
    <x v="3"/>
    <m/>
    <x v="1"/>
    <x v="2"/>
    <m/>
  </r>
  <r>
    <s v="CT2017"/>
    <s v="Scaife Family Foundation_Carnegie Library of Pittsburgh198810000"/>
    <x v="3"/>
    <x v="439"/>
    <x v="10"/>
    <x v="3"/>
    <m/>
    <x v="1"/>
    <x v="1"/>
    <m/>
  </r>
  <r>
    <s v="CT2017"/>
    <s v="Scaife Family Foundation_Carnegie Mellon University198830000"/>
    <x v="3"/>
    <x v="59"/>
    <x v="16"/>
    <x v="3"/>
    <m/>
    <x v="1"/>
    <x v="2"/>
    <m/>
  </r>
  <r>
    <s v="CT2017"/>
    <s v="Scaife Family Foundation_Carnegie Museums of Pittsburgh19881000000"/>
    <x v="3"/>
    <x v="380"/>
    <x v="55"/>
    <x v="3"/>
    <m/>
    <x v="1"/>
    <x v="1"/>
    <m/>
  </r>
  <r>
    <s v="CT2017"/>
    <s v="Scaife Family Foundation_Center on Addiction and the Family198892500"/>
    <x v="3"/>
    <x v="858"/>
    <x v="393"/>
    <x v="3"/>
    <m/>
    <x v="1"/>
    <x v="1"/>
    <m/>
  </r>
  <r>
    <s v="CT2017"/>
    <s v="Scaife Family Foundation_Central Northside Reading is Fundamental19882200"/>
    <x v="3"/>
    <x v="881"/>
    <x v="394"/>
    <x v="3"/>
    <m/>
    <x v="1"/>
    <x v="1"/>
    <m/>
  </r>
  <r>
    <s v="CT2017"/>
    <s v="Scaife Family Foundation_Children's Hospital of Pittsburgh of UPMC198834000"/>
    <x v="3"/>
    <x v="882"/>
    <x v="395"/>
    <x v="3"/>
    <m/>
    <x v="1"/>
    <x v="1"/>
    <m/>
  </r>
  <r>
    <s v="CT2017"/>
    <s v="Scaife Family Foundation_City of Pittsburgh198850000"/>
    <x v="3"/>
    <x v="422"/>
    <x v="7"/>
    <x v="3"/>
    <m/>
    <x v="1"/>
    <x v="1"/>
    <m/>
  </r>
  <r>
    <s v="CT2017"/>
    <s v="Scaife Family Foundation_Clemson University19882000"/>
    <x v="3"/>
    <x v="567"/>
    <x v="3"/>
    <x v="3"/>
    <m/>
    <x v="1"/>
    <x v="2"/>
    <m/>
  </r>
  <r>
    <s v="CT2017"/>
    <s v="Scaife Family Foundation_CONTACT Pittsburgh Inc.198836000"/>
    <x v="3"/>
    <x v="842"/>
    <x v="103"/>
    <x v="3"/>
    <m/>
    <x v="1"/>
    <x v="1"/>
    <m/>
  </r>
  <r>
    <s v="CT2017"/>
    <s v="Scaife Family Foundation_Corporation for Owner Operator Projects198840900"/>
    <x v="3"/>
    <x v="883"/>
    <x v="396"/>
    <x v="3"/>
    <m/>
    <x v="1"/>
    <x v="2"/>
    <m/>
  </r>
  <r>
    <s v="CT2015"/>
    <s v="Scaife Family Foundation_DePaul School for Hearing &amp; Speech (Pittsburgh PA)198814000"/>
    <x v="3"/>
    <x v="884"/>
    <x v="71"/>
    <x v="3"/>
    <m/>
    <x v="1"/>
    <x v="1"/>
    <m/>
  </r>
  <r>
    <s v="CT2017"/>
    <s v="Scaife Family Foundation_DePaul School for Hearing &amp; Speech (Pittsburgh PA)198814000"/>
    <x v="3"/>
    <x v="884"/>
    <x v="71"/>
    <x v="3"/>
    <m/>
    <x v="1"/>
    <x v="1"/>
    <m/>
  </r>
  <r>
    <s v="CT2017"/>
    <s v="Scaife Family Foundation_Dole Foundation198825000"/>
    <x v="3"/>
    <x v="859"/>
    <x v="6"/>
    <x v="3"/>
    <m/>
    <x v="1"/>
    <x v="1"/>
    <m/>
  </r>
  <r>
    <s v="CT2017"/>
    <s v="Scaife Family Foundation_Easter Seal Society of Allegheny County1988100000"/>
    <x v="3"/>
    <x v="8"/>
    <x v="0"/>
    <x v="3"/>
    <m/>
    <x v="1"/>
    <x v="1"/>
    <m/>
  </r>
  <r>
    <s v="CT2017"/>
    <s v="Scaife Family Foundation_Family Guidance Inc.198825000"/>
    <x v="3"/>
    <x v="214"/>
    <x v="6"/>
    <x v="3"/>
    <m/>
    <x v="1"/>
    <x v="1"/>
    <m/>
  </r>
  <r>
    <s v="CT2017"/>
    <s v="Scaife Family Foundation_Family House Incorporated1988100000"/>
    <x v="3"/>
    <x v="885"/>
    <x v="0"/>
    <x v="3"/>
    <m/>
    <x v="1"/>
    <x v="1"/>
    <m/>
  </r>
  <r>
    <s v="CT2017"/>
    <s v="Scaife Family Foundation_Forbes Health Foundation1988100000"/>
    <x v="3"/>
    <x v="886"/>
    <x v="0"/>
    <x v="3"/>
    <m/>
    <x v="1"/>
    <x v="1"/>
    <m/>
  </r>
  <r>
    <s v="CT2017"/>
    <s v="Scaife Family Foundation_Forbes Health Foundation198820000"/>
    <x v="3"/>
    <x v="886"/>
    <x v="15"/>
    <x v="3"/>
    <m/>
    <x v="1"/>
    <x v="1"/>
    <m/>
  </r>
  <r>
    <s v="CT2017"/>
    <s v="Scaife Family Foundation_Foundation for Abraxas198835000"/>
    <x v="3"/>
    <x v="834"/>
    <x v="36"/>
    <x v="3"/>
    <m/>
    <x v="1"/>
    <x v="2"/>
    <m/>
  </r>
  <r>
    <s v="CT2017"/>
    <s v="Scaife Family Foundation_Gateway Rehabilitation Center198850000"/>
    <x v="3"/>
    <x v="11"/>
    <x v="7"/>
    <x v="3"/>
    <m/>
    <x v="1"/>
    <x v="1"/>
    <m/>
  </r>
  <r>
    <s v="CT2017"/>
    <s v="Scaife Family Foundation_George Junior Republic198825000"/>
    <x v="3"/>
    <x v="887"/>
    <x v="6"/>
    <x v="3"/>
    <m/>
    <x v="1"/>
    <x v="1"/>
    <m/>
  </r>
  <r>
    <s v="CT2017"/>
    <s v="Scaife Family Foundation_Golden Key International Honour Society198850000"/>
    <x v="3"/>
    <x v="888"/>
    <x v="7"/>
    <x v="3"/>
    <m/>
    <x v="1"/>
    <x v="1"/>
    <m/>
  </r>
  <r>
    <s v="CT2017"/>
    <s v="Scaife Family Foundation_Goodwill Industries of Pittsburgh1988100000"/>
    <x v="3"/>
    <x v="12"/>
    <x v="0"/>
    <x v="3"/>
    <m/>
    <x v="1"/>
    <x v="1"/>
    <m/>
  </r>
  <r>
    <s v="CT2017"/>
    <s v="Scaife Family Foundation_Harmarville Foundation Inc.1988150000"/>
    <x v="3"/>
    <x v="860"/>
    <x v="23"/>
    <x v="3"/>
    <m/>
    <x v="1"/>
    <x v="1"/>
    <m/>
  </r>
  <r>
    <s v="CT2017"/>
    <s v="Scaife Family Foundation_Harundale Youth Center Inc.19882500"/>
    <x v="3"/>
    <x v="889"/>
    <x v="35"/>
    <x v="3"/>
    <m/>
    <x v="1"/>
    <x v="1"/>
    <m/>
  </r>
  <r>
    <s v="CT2017"/>
    <s v="Scaife Family Foundation_Hazelden Foundation19885000"/>
    <x v="3"/>
    <x v="890"/>
    <x v="4"/>
    <x v="3"/>
    <m/>
    <x v="1"/>
    <x v="1"/>
    <m/>
  </r>
  <r>
    <s v="CT2017"/>
    <s v="Scaife Family Foundation_Just Say No Foundation198835000"/>
    <x v="3"/>
    <x v="844"/>
    <x v="36"/>
    <x v="3"/>
    <m/>
    <x v="1"/>
    <x v="1"/>
    <m/>
  </r>
  <r>
    <s v="CT2017"/>
    <s v="Scaife Family Foundation_Just Say No Foundation198850000"/>
    <x v="3"/>
    <x v="844"/>
    <x v="7"/>
    <x v="3"/>
    <m/>
    <x v="1"/>
    <x v="1"/>
    <m/>
  </r>
  <r>
    <s v="CT2017"/>
    <s v="Scaife Family Foundation_Magee-Womens Research Institute and Foundation198866000"/>
    <x v="3"/>
    <x v="863"/>
    <x v="397"/>
    <x v="3"/>
    <m/>
    <x v="1"/>
    <x v="1"/>
    <m/>
  </r>
  <r>
    <s v="CT2017"/>
    <s v="Scaife Family Foundation_Make-A-Wish Foundation of Greater Pennsylvania and Southern West Virginia198815000"/>
    <x v="3"/>
    <x v="836"/>
    <x v="13"/>
    <x v="3"/>
    <m/>
    <x v="1"/>
    <x v="1"/>
    <m/>
  </r>
  <r>
    <s v="CT2017"/>
    <s v="Scaife Family Foundation_National Council of Jewish Women Pittsburgh Section198810000"/>
    <x v="3"/>
    <x v="891"/>
    <x v="10"/>
    <x v="3"/>
    <m/>
    <x v="1"/>
    <x v="1"/>
    <m/>
  </r>
  <r>
    <s v="CT2017"/>
    <s v="Scaife Family Foundation_National Forum Foundation198850000"/>
    <x v="3"/>
    <x v="17"/>
    <x v="7"/>
    <x v="3"/>
    <m/>
    <x v="1"/>
    <x v="2"/>
    <m/>
  </r>
  <r>
    <s v="CT2017"/>
    <s v="Scaife Family Foundation_New England Institute of Addiction Studies19883000"/>
    <x v="3"/>
    <x v="892"/>
    <x v="38"/>
    <x v="3"/>
    <m/>
    <x v="1"/>
    <x v="1"/>
    <m/>
  </r>
  <r>
    <s v="CT2017"/>
    <s v="Scaife Family Foundation_New York University School of Medicine198876000"/>
    <x v="3"/>
    <x v="893"/>
    <x v="127"/>
    <x v="3"/>
    <m/>
    <x v="1"/>
    <x v="2"/>
    <m/>
  </r>
  <r>
    <s v="CT2017"/>
    <s v="Scaife Family Foundation_Onala Club198825000"/>
    <x v="3"/>
    <x v="894"/>
    <x v="6"/>
    <x v="3"/>
    <m/>
    <x v="1"/>
    <x v="1"/>
    <m/>
  </r>
  <r>
    <s v="CT2017"/>
    <s v="Scaife Family Foundation_Open Doors for the Handicapped198825000"/>
    <x v="3"/>
    <x v="895"/>
    <x v="6"/>
    <x v="3"/>
    <m/>
    <x v="1"/>
    <x v="1"/>
    <m/>
  </r>
  <r>
    <s v="CT2017"/>
    <s v="Scaife Family Foundation_Pilgrim Project198875000"/>
    <x v="3"/>
    <x v="896"/>
    <x v="8"/>
    <x v="3"/>
    <m/>
    <x v="1"/>
    <x v="1"/>
    <m/>
  </r>
  <r>
    <s v="CT2017"/>
    <s v="Scaife Family Foundation_Pine Manor College198850000"/>
    <x v="3"/>
    <x v="869"/>
    <x v="7"/>
    <x v="3"/>
    <m/>
    <x v="1"/>
    <x v="2"/>
    <m/>
  </r>
  <r>
    <s v="CT2017"/>
    <s v="Scaife Family Foundation_Riding for the Handicapped of Western Pennsylvania19885000"/>
    <x v="3"/>
    <x v="871"/>
    <x v="4"/>
    <x v="3"/>
    <m/>
    <x v="1"/>
    <x v="1"/>
    <m/>
  </r>
  <r>
    <s v="CT2017"/>
    <s v="Scaife Family Foundation_Rutgers The State University of New Jersey19889000"/>
    <x v="3"/>
    <x v="847"/>
    <x v="70"/>
    <x v="3"/>
    <m/>
    <x v="1"/>
    <x v="2"/>
    <m/>
  </r>
  <r>
    <s v="CT2017"/>
    <s v="Scaife Family Foundation_Salvation Army - Western Pennsylvania Division198825000"/>
    <x v="3"/>
    <x v="65"/>
    <x v="6"/>
    <x v="3"/>
    <m/>
    <x v="1"/>
    <x v="1"/>
    <m/>
  </r>
  <r>
    <s v="CT2017"/>
    <s v="Scaife Family Foundation_Sewickley Academy (Sewickley PA)198810000"/>
    <x v="3"/>
    <x v="872"/>
    <x v="10"/>
    <x v="3"/>
    <m/>
    <x v="1"/>
    <x v="1"/>
    <m/>
  </r>
  <r>
    <s v="CT2017"/>
    <s v="Scaife Family Foundation_South Hills Interfaith Ministries198810000"/>
    <x v="3"/>
    <x v="81"/>
    <x v="10"/>
    <x v="3"/>
    <m/>
    <x v="1"/>
    <x v="1"/>
    <m/>
  </r>
  <r>
    <s v="CT2017"/>
    <s v="Scaife Family Foundation_Spina Bifida Association of Western Pennsylvania19885000"/>
    <x v="3"/>
    <x v="897"/>
    <x v="4"/>
    <x v="3"/>
    <m/>
    <x v="1"/>
    <x v="1"/>
    <m/>
  </r>
  <r>
    <s v="CT2017"/>
    <s v="Scaife Family Foundation_St. Francis General Hospital1988100000"/>
    <x v="3"/>
    <x v="627"/>
    <x v="0"/>
    <x v="3"/>
    <m/>
    <x v="1"/>
    <x v="1"/>
    <m/>
  </r>
  <r>
    <s v="CT2017"/>
    <s v="Scaife Family Foundation_Texas Research Society on Alcoholism19884000"/>
    <x v="3"/>
    <x v="898"/>
    <x v="392"/>
    <x v="3"/>
    <m/>
    <x v="1"/>
    <x v="1"/>
    <m/>
  </r>
  <r>
    <s v="CT2017"/>
    <s v="Scaife Family Foundation_University of California San Diego19884000"/>
    <x v="3"/>
    <x v="899"/>
    <x v="392"/>
    <x v="3"/>
    <m/>
    <x v="1"/>
    <x v="2"/>
    <m/>
  </r>
  <r>
    <s v="CT2017"/>
    <s v="Scaife Family Foundation_University of Pittsburgh198842600"/>
    <x v="3"/>
    <x v="151"/>
    <x v="398"/>
    <x v="3"/>
    <m/>
    <x v="1"/>
    <x v="2"/>
    <m/>
  </r>
  <r>
    <s v="CT2017"/>
    <s v="Scaife Family Foundation_University of Utah19883000"/>
    <x v="3"/>
    <x v="900"/>
    <x v="38"/>
    <x v="3"/>
    <m/>
    <x v="1"/>
    <x v="2"/>
    <m/>
  </r>
  <r>
    <s v="CT2017"/>
    <s v="Scaife Family Foundation_University of Virginia198845208"/>
    <x v="3"/>
    <x v="901"/>
    <x v="399"/>
    <x v="3"/>
    <m/>
    <x v="1"/>
    <x v="2"/>
    <m/>
  </r>
  <r>
    <s v="CT2017"/>
    <s v="Scaife Family Foundation_University of Wisconsin Madison19882500"/>
    <x v="3"/>
    <x v="902"/>
    <x v="35"/>
    <x v="3"/>
    <m/>
    <x v="1"/>
    <x v="2"/>
    <m/>
  </r>
  <r>
    <s v="CT2017"/>
    <s v="Scaife Family Foundation_Up With People19885000"/>
    <x v="3"/>
    <x v="903"/>
    <x v="4"/>
    <x v="3"/>
    <m/>
    <x v="1"/>
    <x v="1"/>
    <m/>
  </r>
  <r>
    <s v="CT2017"/>
    <s v="Scaife Family Foundation_Verland Foundation1988100000"/>
    <x v="3"/>
    <x v="874"/>
    <x v="0"/>
    <x v="3"/>
    <m/>
    <x v="1"/>
    <x v="1"/>
    <m/>
  </r>
  <r>
    <s v="CT2017"/>
    <s v="Scaife Family Foundation_Vernon Johnson Institute19885000"/>
    <x v="3"/>
    <x v="904"/>
    <x v="4"/>
    <x v="3"/>
    <m/>
    <x v="1"/>
    <x v="1"/>
    <m/>
  </r>
  <r>
    <s v="CT2017"/>
    <s v="Scaife Family Foundation_West Branch Drug and Alcohol Abuse Commission198835000"/>
    <x v="3"/>
    <x v="905"/>
    <x v="36"/>
    <x v="3"/>
    <m/>
    <x v="1"/>
    <x v="1"/>
    <m/>
  </r>
  <r>
    <s v="CT2017"/>
    <s v="Scaife Family Foundation_Western Pennsylvania School for Blind Children1988100000"/>
    <x v="3"/>
    <x v="117"/>
    <x v="0"/>
    <x v="3"/>
    <m/>
    <x v="1"/>
    <x v="1"/>
    <m/>
  </r>
  <r>
    <s v="CT2017"/>
    <s v="Scaife Family Foundation_Whale's Tale for Homeless Youth198825000"/>
    <x v="3"/>
    <x v="906"/>
    <x v="6"/>
    <x v="3"/>
    <m/>
    <x v="1"/>
    <x v="1"/>
    <m/>
  </r>
  <r>
    <s v="CT2017"/>
    <s v="Scaife Family Foundation_Wilkinsburg Commission Inc.19882500"/>
    <x v="3"/>
    <x v="907"/>
    <x v="35"/>
    <x v="3"/>
    <m/>
    <x v="1"/>
    <x v="1"/>
    <m/>
  </r>
  <r>
    <s v="CT2015"/>
    <s v="Scaife Family Foundation_Women's Center &amp; Shelter of Greater Pittsburgh198825000"/>
    <x v="3"/>
    <x v="76"/>
    <x v="6"/>
    <x v="3"/>
    <m/>
    <x v="1"/>
    <x v="1"/>
    <m/>
  </r>
  <r>
    <s v="CT2017"/>
    <s v="Scaife Family Foundation_Women's Center &amp; Shelter of Greater Pittsburgh198825000"/>
    <x v="3"/>
    <x v="76"/>
    <x v="6"/>
    <x v="3"/>
    <m/>
    <x v="1"/>
    <x v="1"/>
    <m/>
  </r>
  <r>
    <s v="CT2017"/>
    <s v="Scaife Family Foundation_Wright State University19885000"/>
    <x v="3"/>
    <x v="908"/>
    <x v="4"/>
    <x v="3"/>
    <m/>
    <x v="1"/>
    <x v="2"/>
    <m/>
  </r>
  <r>
    <s v="CT2017"/>
    <s v="Scaife Family Foundation_American Council for Drug Education198975000"/>
    <x v="3"/>
    <x v="878"/>
    <x v="8"/>
    <x v="4"/>
    <m/>
    <x v="1"/>
    <x v="1"/>
    <m/>
  </r>
  <r>
    <s v="CT2017"/>
    <s v="Scaife Family Foundation_American Family Foundation198935000"/>
    <x v="3"/>
    <x v="854"/>
    <x v="36"/>
    <x v="4"/>
    <m/>
    <x v="2"/>
    <x v="0"/>
    <m/>
  </r>
  <r>
    <s v="CT2017"/>
    <s v="Scaife Family Foundation_American Red Cross198915000"/>
    <x v="3"/>
    <x v="831"/>
    <x v="13"/>
    <x v="4"/>
    <m/>
    <x v="1"/>
    <x v="1"/>
    <m/>
  </r>
  <r>
    <s v="CT2017"/>
    <s v="Scaife Family Foundation_Animal Care of Westmoreland County19895000"/>
    <x v="3"/>
    <x v="561"/>
    <x v="4"/>
    <x v="4"/>
    <m/>
    <x v="1"/>
    <x v="1"/>
    <m/>
  </r>
  <r>
    <s v="CT2017"/>
    <s v="Scaife Family Foundation_Bethlehem Haven (Pittsburgh PA)198915000"/>
    <x v="3"/>
    <x v="832"/>
    <x v="13"/>
    <x v="4"/>
    <m/>
    <x v="1"/>
    <x v="1"/>
    <m/>
  </r>
  <r>
    <s v="CT2017"/>
    <s v="Scaife Family Foundation_Betty Ford Center19895000"/>
    <x v="3"/>
    <x v="673"/>
    <x v="4"/>
    <x v="4"/>
    <m/>
    <x v="1"/>
    <x v="1"/>
    <m/>
  </r>
  <r>
    <s v="CT2017"/>
    <s v="Scaife Family Foundation_Bidwell Training Center1989100000"/>
    <x v="3"/>
    <x v="181"/>
    <x v="0"/>
    <x v="4"/>
    <m/>
    <x v="1"/>
    <x v="1"/>
    <m/>
  </r>
  <r>
    <s v="CT2015"/>
    <s v="Scaife Family Foundation_Boys &amp; Girls Clubs of America198950000"/>
    <x v="3"/>
    <x v="909"/>
    <x v="7"/>
    <x v="4"/>
    <m/>
    <x v="1"/>
    <x v="1"/>
    <m/>
  </r>
  <r>
    <s v="CT2017"/>
    <s v="Scaife Family Foundation_Boys &amp; Girls Clubs of America198950000"/>
    <x v="3"/>
    <x v="909"/>
    <x v="7"/>
    <x v="4"/>
    <m/>
    <x v="1"/>
    <x v="1"/>
    <m/>
  </r>
  <r>
    <s v="CT2015"/>
    <s v="Scaife Family Foundation_Boys &amp; Girls Clubs of Western Pennsylvania1989200000"/>
    <x v="3"/>
    <x v="5"/>
    <x v="24"/>
    <x v="4"/>
    <m/>
    <x v="1"/>
    <x v="1"/>
    <m/>
  </r>
  <r>
    <s v="CT2017"/>
    <s v="Scaife Family Foundation_Boys &amp; Girls Clubs of Western Pennsylvania1989200000"/>
    <x v="3"/>
    <x v="5"/>
    <x v="24"/>
    <x v="4"/>
    <m/>
    <x v="1"/>
    <x v="1"/>
    <m/>
  </r>
  <r>
    <s v="CT2017"/>
    <s v="Scaife Family Foundation_Brown University19893000"/>
    <x v="3"/>
    <x v="910"/>
    <x v="38"/>
    <x v="4"/>
    <m/>
    <x v="1"/>
    <x v="2"/>
    <m/>
  </r>
  <r>
    <s v="CT2017"/>
    <s v="Scaife Family Foundation_California University of Pennsylvania1989100000"/>
    <x v="3"/>
    <x v="564"/>
    <x v="0"/>
    <x v="4"/>
    <m/>
    <x v="1"/>
    <x v="2"/>
    <m/>
  </r>
  <r>
    <s v="CT2017"/>
    <s v="Scaife Family Foundation_CareBreak198920000"/>
    <x v="3"/>
    <x v="840"/>
    <x v="15"/>
    <x v="4"/>
    <m/>
    <x v="1"/>
    <x v="1"/>
    <m/>
  </r>
  <r>
    <s v="CT2017"/>
    <s v="Scaife Family Foundation_Carnegie Library of Pittsburgh198910000"/>
    <x v="3"/>
    <x v="439"/>
    <x v="10"/>
    <x v="4"/>
    <m/>
    <x v="1"/>
    <x v="1"/>
    <m/>
  </r>
  <r>
    <s v="CT2017"/>
    <s v="Scaife Family Foundation_Carnegie Mellon University198950000"/>
    <x v="3"/>
    <x v="59"/>
    <x v="7"/>
    <x v="4"/>
    <m/>
    <x v="1"/>
    <x v="2"/>
    <m/>
  </r>
  <r>
    <s v="CT2017"/>
    <s v="Scaife Family Foundation_Carnegie Museums of Pittsburgh19891000000"/>
    <x v="3"/>
    <x v="380"/>
    <x v="55"/>
    <x v="4"/>
    <m/>
    <x v="1"/>
    <x v="1"/>
    <m/>
  </r>
  <r>
    <s v="CT2017"/>
    <s v="Scaife Family Foundation_Center for Neighborhood Enterprise1989100000"/>
    <x v="3"/>
    <x v="68"/>
    <x v="0"/>
    <x v="4"/>
    <m/>
    <x v="2"/>
    <x v="0"/>
    <m/>
  </r>
  <r>
    <s v="CT2017"/>
    <s v="Scaife Family Foundation_Center for Public Philosophy198915000"/>
    <x v="3"/>
    <x v="911"/>
    <x v="13"/>
    <x v="4"/>
    <m/>
    <x v="1"/>
    <x v="2"/>
    <m/>
  </r>
  <r>
    <s v="CT2017"/>
    <s v="Scaife Family Foundation_Center on Addiction and the Family198925000"/>
    <x v="3"/>
    <x v="858"/>
    <x v="6"/>
    <x v="4"/>
    <m/>
    <x v="1"/>
    <x v="1"/>
    <m/>
  </r>
  <r>
    <s v="CT2017"/>
    <s v="Scaife Family Foundation_City of Pittsburgh198950000"/>
    <x v="3"/>
    <x v="422"/>
    <x v="7"/>
    <x v="4"/>
    <m/>
    <x v="1"/>
    <x v="1"/>
    <m/>
  </r>
  <r>
    <s v="CT2017"/>
    <s v="Scaife Family Foundation_City of Williamsport198925000"/>
    <x v="3"/>
    <x v="912"/>
    <x v="6"/>
    <x v="4"/>
    <m/>
    <x v="1"/>
    <x v="1"/>
    <m/>
  </r>
  <r>
    <s v="CT2017"/>
    <s v="Scaife Family Foundation_Clemson University19892000"/>
    <x v="3"/>
    <x v="567"/>
    <x v="3"/>
    <x v="4"/>
    <m/>
    <x v="1"/>
    <x v="2"/>
    <m/>
  </r>
  <r>
    <s v="CT2015"/>
    <s v="Scaife Family Foundation_Community Counseling &amp; Resource Center19892500"/>
    <x v="3"/>
    <x v="913"/>
    <x v="35"/>
    <x v="4"/>
    <m/>
    <x v="1"/>
    <x v="1"/>
    <m/>
  </r>
  <r>
    <s v="CT2017"/>
    <s v="Scaife Family Foundation_Community Counseling &amp; Resource Center19892500"/>
    <x v="3"/>
    <x v="913"/>
    <x v="35"/>
    <x v="4"/>
    <m/>
    <x v="1"/>
    <x v="1"/>
    <m/>
  </r>
  <r>
    <s v="CT2017"/>
    <s v="Scaife Family Foundation_CONTACT Pittsburgh Inc.198936000"/>
    <x v="3"/>
    <x v="842"/>
    <x v="103"/>
    <x v="4"/>
    <m/>
    <x v="1"/>
    <x v="1"/>
    <m/>
  </r>
  <r>
    <s v="CT2017"/>
    <s v="Scaife Family Foundation_Corporation for Owner Operator Projects19899100"/>
    <x v="3"/>
    <x v="883"/>
    <x v="400"/>
    <x v="4"/>
    <m/>
    <x v="1"/>
    <x v="2"/>
    <m/>
  </r>
  <r>
    <s v="CT2017"/>
    <s v="Scaife Family Foundation_Covenant House of Florida198925000"/>
    <x v="3"/>
    <x v="914"/>
    <x v="6"/>
    <x v="4"/>
    <m/>
    <x v="1"/>
    <x v="1"/>
    <m/>
  </r>
  <r>
    <s v="CT2017"/>
    <s v="Scaife Family Foundation_Drug Connection The19895000"/>
    <x v="3"/>
    <x v="833"/>
    <x v="4"/>
    <x v="4"/>
    <m/>
    <x v="1"/>
    <x v="1"/>
    <m/>
  </r>
  <r>
    <s v="CT2017"/>
    <s v="Scaife Family Foundation_Easter Seal Society of Allegheny County198925000"/>
    <x v="3"/>
    <x v="8"/>
    <x v="6"/>
    <x v="4"/>
    <m/>
    <x v="1"/>
    <x v="1"/>
    <m/>
  </r>
  <r>
    <s v="CT2017"/>
    <s v="Scaife Family Foundation_Easter Seal Society of Butler County1989100000"/>
    <x v="3"/>
    <x v="915"/>
    <x v="0"/>
    <x v="4"/>
    <m/>
    <x v="1"/>
    <x v="1"/>
    <m/>
  </r>
  <r>
    <s v="CT2017"/>
    <s v="Scaife Family Foundation_Enterprise Corporation of Pittsburgh1989100000"/>
    <x v="3"/>
    <x v="916"/>
    <x v="0"/>
    <x v="4"/>
    <m/>
    <x v="1"/>
    <x v="2"/>
    <m/>
  </r>
  <r>
    <s v="CT2017"/>
    <s v="Scaife Family Foundation_Family Guidance Inc.198925000"/>
    <x v="3"/>
    <x v="214"/>
    <x v="6"/>
    <x v="4"/>
    <m/>
    <x v="1"/>
    <x v="1"/>
    <m/>
  </r>
  <r>
    <s v="CT2017"/>
    <s v="Scaife Family Foundation_Forbes Health Foundation198920000"/>
    <x v="3"/>
    <x v="886"/>
    <x v="15"/>
    <x v="4"/>
    <m/>
    <x v="1"/>
    <x v="1"/>
    <m/>
  </r>
  <r>
    <s v="CT2017"/>
    <s v="Scaife Family Foundation_Foundation for Abraxas198935000"/>
    <x v="3"/>
    <x v="834"/>
    <x v="36"/>
    <x v="4"/>
    <m/>
    <x v="1"/>
    <x v="2"/>
    <m/>
  </r>
  <r>
    <s v="CT2017"/>
    <s v="Scaife Family Foundation_Geneva College198950000"/>
    <x v="3"/>
    <x v="676"/>
    <x v="7"/>
    <x v="4"/>
    <m/>
    <x v="1"/>
    <x v="2"/>
    <m/>
  </r>
  <r>
    <s v="CT2017"/>
    <s v="Scaife Family Foundation_Golden Key International Honour Society198925000"/>
    <x v="3"/>
    <x v="888"/>
    <x v="6"/>
    <x v="4"/>
    <m/>
    <x v="1"/>
    <x v="1"/>
    <m/>
  </r>
  <r>
    <s v="CT2017"/>
    <s v="Scaife Family Foundation_Greater Pittsburgh Literacy Council198920000"/>
    <x v="3"/>
    <x v="333"/>
    <x v="15"/>
    <x v="4"/>
    <m/>
    <x v="1"/>
    <x v="1"/>
    <m/>
  </r>
  <r>
    <s v="CT2017"/>
    <s v="Scaife Family Foundation_Hazelden Foundation19895000"/>
    <x v="3"/>
    <x v="890"/>
    <x v="4"/>
    <x v="4"/>
    <m/>
    <x v="1"/>
    <x v="1"/>
    <m/>
  </r>
  <r>
    <s v="CT2017"/>
    <s v="Scaife Family Foundation_Incarnation Children's Center198920000"/>
    <x v="3"/>
    <x v="917"/>
    <x v="15"/>
    <x v="4"/>
    <m/>
    <x v="1"/>
    <x v="1"/>
    <m/>
  </r>
  <r>
    <s v="CT2017"/>
    <s v="Scaife Family Foundation_Interfaith Committee on Housing198915000"/>
    <x v="3"/>
    <x v="861"/>
    <x v="13"/>
    <x v="4"/>
    <m/>
    <x v="1"/>
    <x v="1"/>
    <m/>
  </r>
  <r>
    <s v="CT2017"/>
    <s v="Scaife Family Foundation_Jefferson Center for Character Education198925000"/>
    <x v="3"/>
    <x v="590"/>
    <x v="6"/>
    <x v="4"/>
    <m/>
    <x v="1"/>
    <x v="2"/>
    <m/>
  </r>
  <r>
    <s v="CT2017"/>
    <s v="Scaife Family Foundation_Johns Hopkins University198966633"/>
    <x v="3"/>
    <x v="63"/>
    <x v="401"/>
    <x v="4"/>
    <m/>
    <x v="2"/>
    <x v="0"/>
    <m/>
  </r>
  <r>
    <s v="CT2017"/>
    <s v="Scaife Family Foundation_Just Say No Foundation198936000"/>
    <x v="3"/>
    <x v="844"/>
    <x v="103"/>
    <x v="4"/>
    <m/>
    <x v="1"/>
    <x v="1"/>
    <m/>
  </r>
  <r>
    <s v="CT2017"/>
    <s v="Scaife Family Foundation_Killick Inc.198925000"/>
    <x v="3"/>
    <x v="918"/>
    <x v="6"/>
    <x v="4"/>
    <m/>
    <x v="1"/>
    <x v="2"/>
    <m/>
  </r>
  <r>
    <s v="CT2017"/>
    <s v="Scaife Family Foundation_Light of Life Rescue Mission (Pittsburgh PA)198910000"/>
    <x v="3"/>
    <x v="845"/>
    <x v="10"/>
    <x v="4"/>
    <m/>
    <x v="1"/>
    <x v="1"/>
    <m/>
  </r>
  <r>
    <s v="CT2017"/>
    <s v="Scaife Family Foundation_Magee-Womens Research Institute and Foundation198969150"/>
    <x v="3"/>
    <x v="863"/>
    <x v="402"/>
    <x v="4"/>
    <m/>
    <x v="1"/>
    <x v="1"/>
    <m/>
  </r>
  <r>
    <s v="CT2017"/>
    <s v="Scaife Family Foundation_Make-A-Wish Foundation of Greater Pennsylvania and Southern West Virginia198930000"/>
    <x v="3"/>
    <x v="836"/>
    <x v="16"/>
    <x v="4"/>
    <m/>
    <x v="1"/>
    <x v="1"/>
    <m/>
  </r>
  <r>
    <s v="CT2017"/>
    <s v="Scaife Family Foundation_Mary and Alexander Laughlin Children's Center1989100000"/>
    <x v="3"/>
    <x v="864"/>
    <x v="0"/>
    <x v="4"/>
    <m/>
    <x v="1"/>
    <x v="1"/>
    <m/>
  </r>
  <r>
    <s v="CT2017"/>
    <s v="Scaife Family Foundation_National Council of Jewish Women Pittsburgh Section198910000"/>
    <x v="3"/>
    <x v="891"/>
    <x v="10"/>
    <x v="4"/>
    <m/>
    <x v="1"/>
    <x v="1"/>
    <m/>
  </r>
  <r>
    <s v="CT2017"/>
    <s v="Scaife Family Foundation_National Forum Foundation198925000"/>
    <x v="3"/>
    <x v="17"/>
    <x v="6"/>
    <x v="4"/>
    <m/>
    <x v="1"/>
    <x v="2"/>
    <m/>
  </r>
  <r>
    <s v="CT2017"/>
    <s v="Scaife Family Foundation_National Hemophilia Foundation - Western Pennsylvania Chapter198925000"/>
    <x v="3"/>
    <x v="919"/>
    <x v="6"/>
    <x v="4"/>
    <m/>
    <x v="1"/>
    <x v="1"/>
    <m/>
  </r>
  <r>
    <s v="CT2017"/>
    <s v="Scaife Family Foundation_National Kidney Foundation of Western Pennsylvania198923000"/>
    <x v="3"/>
    <x v="866"/>
    <x v="260"/>
    <x v="4"/>
    <m/>
    <x v="1"/>
    <x v="1"/>
    <m/>
  </r>
  <r>
    <s v="CT2017"/>
    <s v="Scaife Family Foundation_Neighborhood Housing Services198955000"/>
    <x v="3"/>
    <x v="920"/>
    <x v="44"/>
    <x v="4"/>
    <m/>
    <x v="1"/>
    <x v="1"/>
    <m/>
  </r>
  <r>
    <s v="CT2017"/>
    <s v="Scaife Family Foundation_Parent and Child Guidance Center1989100000"/>
    <x v="3"/>
    <x v="921"/>
    <x v="0"/>
    <x v="4"/>
    <m/>
    <x v="1"/>
    <x v="1"/>
    <m/>
  </r>
  <r>
    <s v="CT2017"/>
    <s v="Scaife Family Foundation_Pine Manor College198975000"/>
    <x v="3"/>
    <x v="869"/>
    <x v="8"/>
    <x v="4"/>
    <m/>
    <x v="1"/>
    <x v="2"/>
    <m/>
  </r>
  <r>
    <s v="CT2017"/>
    <s v="Scaife Family Foundation_Pittsburgh Center for the Arts198920000"/>
    <x v="3"/>
    <x v="922"/>
    <x v="15"/>
    <x v="4"/>
    <m/>
    <x v="1"/>
    <x v="1"/>
    <m/>
  </r>
  <r>
    <s v="CT2015"/>
    <s v="Scaife Family Foundation_Pittsburgh History &amp; Landmarks Foundation198930000"/>
    <x v="3"/>
    <x v="21"/>
    <x v="16"/>
    <x v="4"/>
    <m/>
    <x v="1"/>
    <x v="1"/>
    <m/>
  </r>
  <r>
    <s v="CT2017"/>
    <s v="Scaife Family Foundation_Pittsburgh History &amp; Landmarks Foundation198930000"/>
    <x v="3"/>
    <x v="21"/>
    <x v="16"/>
    <x v="4"/>
    <m/>
    <x v="1"/>
    <x v="1"/>
    <m/>
  </r>
  <r>
    <s v="CT2017"/>
    <s v="Scaife Family Foundation_Pressley Ridge (Pittsburgh PA)198950000"/>
    <x v="3"/>
    <x v="923"/>
    <x v="7"/>
    <x v="4"/>
    <m/>
    <x v="1"/>
    <x v="1"/>
    <m/>
  </r>
  <r>
    <s v="CT2017"/>
    <s v="Scaife Family Foundation_Riding for the Handicapped of Western Pennsylvania19895000"/>
    <x v="3"/>
    <x v="871"/>
    <x v="4"/>
    <x v="4"/>
    <m/>
    <x v="1"/>
    <x v="1"/>
    <m/>
  </r>
  <r>
    <s v="CT2017"/>
    <s v="Scaife Family Foundation_Rutgers The State University of New Jersey19899000"/>
    <x v="3"/>
    <x v="847"/>
    <x v="70"/>
    <x v="4"/>
    <m/>
    <x v="1"/>
    <x v="2"/>
    <m/>
  </r>
  <r>
    <s v="CT2017"/>
    <s v="Scaife Family Foundation_Salvation Army - Western Pennsylvania Division198930000"/>
    <x v="3"/>
    <x v="65"/>
    <x v="16"/>
    <x v="4"/>
    <m/>
    <x v="1"/>
    <x v="1"/>
    <m/>
  </r>
  <r>
    <s v="CT2017"/>
    <s v="Scaife Family Foundation_Second Step Program19895000"/>
    <x v="3"/>
    <x v="924"/>
    <x v="4"/>
    <x v="4"/>
    <m/>
    <x v="1"/>
    <x v="1"/>
    <m/>
  </r>
  <r>
    <s v="CT2017"/>
    <s v="Scaife Family Foundation_Spina Bifida Association of Western Pennsylvania19895000"/>
    <x v="3"/>
    <x v="897"/>
    <x v="4"/>
    <x v="4"/>
    <m/>
    <x v="1"/>
    <x v="1"/>
    <m/>
  </r>
  <r>
    <s v="CT2017"/>
    <s v="Scaife Family Foundation_Teen Challenge of Western Pennsylvania198917000"/>
    <x v="3"/>
    <x v="849"/>
    <x v="11"/>
    <x v="4"/>
    <m/>
    <x v="1"/>
    <x v="2"/>
    <m/>
  </r>
  <r>
    <s v="CT2017"/>
    <s v="Scaife Family Foundation_Teen Challenge of Western Pennsylvania19895000"/>
    <x v="3"/>
    <x v="849"/>
    <x v="4"/>
    <x v="4"/>
    <m/>
    <x v="1"/>
    <x v="2"/>
    <m/>
  </r>
  <r>
    <s v="CT2017"/>
    <s v="Scaife Family Foundation_Texas Research Society on Alcoholism19894000"/>
    <x v="3"/>
    <x v="898"/>
    <x v="392"/>
    <x v="4"/>
    <m/>
    <x v="1"/>
    <x v="1"/>
    <m/>
  </r>
  <r>
    <s v="CT2017"/>
    <s v="Scaife Family Foundation_Three Rivers Rowing Association1989100000"/>
    <x v="3"/>
    <x v="925"/>
    <x v="0"/>
    <x v="4"/>
    <m/>
    <x v="1"/>
    <x v="1"/>
    <m/>
  </r>
  <r>
    <s v="CT2017"/>
    <s v="Scaife Family Foundation_Trinity Church (Pittsburgh PA)198925000"/>
    <x v="3"/>
    <x v="926"/>
    <x v="6"/>
    <x v="4"/>
    <m/>
    <x v="1"/>
    <x v="1"/>
    <m/>
  </r>
  <r>
    <s v="CT2017"/>
    <s v="Scaife Family Foundation_University of California San Diego19894000"/>
    <x v="3"/>
    <x v="899"/>
    <x v="392"/>
    <x v="4"/>
    <m/>
    <x v="1"/>
    <x v="2"/>
    <m/>
  </r>
  <r>
    <s v="CT2017"/>
    <s v="Scaife Family Foundation_University of Pittsburgh19891000"/>
    <x v="3"/>
    <x v="151"/>
    <x v="27"/>
    <x v="4"/>
    <m/>
    <x v="1"/>
    <x v="2"/>
    <m/>
  </r>
  <r>
    <s v="CT2017"/>
    <s v="Scaife Family Foundation_University of Pittsburgh19891000"/>
    <x v="3"/>
    <x v="151"/>
    <x v="27"/>
    <x v="4"/>
    <m/>
    <x v="1"/>
    <x v="2"/>
    <m/>
  </r>
  <r>
    <s v="CT2017"/>
    <s v="Scaife Family Foundation_University of Pittsburgh1989200000"/>
    <x v="3"/>
    <x v="151"/>
    <x v="24"/>
    <x v="4"/>
    <m/>
    <x v="1"/>
    <x v="2"/>
    <m/>
  </r>
  <r>
    <s v="CT2017"/>
    <s v="Scaife Family Foundation_University of Pittsburgh198940000"/>
    <x v="3"/>
    <x v="151"/>
    <x v="17"/>
    <x v="4"/>
    <m/>
    <x v="1"/>
    <x v="2"/>
    <m/>
  </r>
  <r>
    <s v="CT2017"/>
    <s v="Scaife Family Foundation_University of Utah19893000"/>
    <x v="3"/>
    <x v="900"/>
    <x v="38"/>
    <x v="4"/>
    <m/>
    <x v="1"/>
    <x v="2"/>
    <m/>
  </r>
  <r>
    <s v="CT2017"/>
    <s v="Scaife Family Foundation_University of Wisconsin Eau Claire19892500"/>
    <x v="3"/>
    <x v="927"/>
    <x v="35"/>
    <x v="4"/>
    <m/>
    <x v="1"/>
    <x v="2"/>
    <m/>
  </r>
  <r>
    <s v="CT2017"/>
    <s v="Scaife Family Foundation_UPMC Mercy1989224667"/>
    <x v="3"/>
    <x v="928"/>
    <x v="403"/>
    <x v="4"/>
    <m/>
    <x v="1"/>
    <x v="1"/>
    <m/>
  </r>
  <r>
    <s v="CT2017"/>
    <s v="Scaife Family Foundation_Verland Foundation198950000"/>
    <x v="3"/>
    <x v="874"/>
    <x v="7"/>
    <x v="4"/>
    <m/>
    <x v="1"/>
    <x v="1"/>
    <m/>
  </r>
  <r>
    <s v="CT2017"/>
    <s v="Scaife Family Foundation_Vernon Johnson Institute19895000"/>
    <x v="3"/>
    <x v="904"/>
    <x v="4"/>
    <x v="4"/>
    <m/>
    <x v="1"/>
    <x v="1"/>
    <m/>
  </r>
  <r>
    <s v="CT2017"/>
    <s v="Scaife Family Foundation_Walnut Street Theatre198950000"/>
    <x v="3"/>
    <x v="929"/>
    <x v="7"/>
    <x v="4"/>
    <m/>
    <x v="1"/>
    <x v="1"/>
    <m/>
  </r>
  <r>
    <s v="CT2017"/>
    <s v="Scaife Family Foundation_Wildlife Conservation Society19895000"/>
    <x v="3"/>
    <x v="930"/>
    <x v="4"/>
    <x v="4"/>
    <m/>
    <x v="1"/>
    <x v="1"/>
    <m/>
  </r>
  <r>
    <s v="CT2017"/>
    <s v="Scaife Family Foundation_Wilkinsburg Community Ministry (Wilkinsburg PA)19898000"/>
    <x v="3"/>
    <x v="931"/>
    <x v="25"/>
    <x v="4"/>
    <m/>
    <x v="1"/>
    <x v="1"/>
    <m/>
  </r>
  <r>
    <s v="CT2017"/>
    <s v="Scaife Family Foundation_Womansplace198925000"/>
    <x v="3"/>
    <x v="876"/>
    <x v="6"/>
    <x v="4"/>
    <m/>
    <x v="1"/>
    <x v="1"/>
    <m/>
  </r>
  <r>
    <s v="CT2015"/>
    <s v="Scaife Family Foundation_Women's Center &amp; Shelter of Greater Pittsburgh198925000"/>
    <x v="3"/>
    <x v="76"/>
    <x v="6"/>
    <x v="4"/>
    <m/>
    <x v="1"/>
    <x v="1"/>
    <m/>
  </r>
  <r>
    <s v="CT2017"/>
    <s v="Scaife Family Foundation_Women's Center &amp; Shelter of Greater Pittsburgh198925000"/>
    <x v="3"/>
    <x v="76"/>
    <x v="6"/>
    <x v="4"/>
    <m/>
    <x v="1"/>
    <x v="1"/>
    <m/>
  </r>
  <r>
    <s v="CT2017"/>
    <s v="Scaife Family Foundation_Wright State University19895000"/>
    <x v="3"/>
    <x v="908"/>
    <x v="4"/>
    <x v="4"/>
    <m/>
    <x v="1"/>
    <x v="2"/>
    <m/>
  </r>
  <r>
    <s v="CT2017"/>
    <s v="Scaife Family Foundation_Youth Opportunities Unlimited198935000"/>
    <x v="3"/>
    <x v="29"/>
    <x v="36"/>
    <x v="4"/>
    <m/>
    <x v="1"/>
    <x v="1"/>
    <m/>
  </r>
  <r>
    <s v="CT2017"/>
    <s v="Scaife Family Foundation_Allegheny Conference on Community Development199040000"/>
    <x v="3"/>
    <x v="30"/>
    <x v="17"/>
    <x v="5"/>
    <m/>
    <x v="1"/>
    <x v="1"/>
    <m/>
  </r>
  <r>
    <s v="CT2017"/>
    <s v="Scaife Family Foundation_American Council for Drug Education1990100000"/>
    <x v="3"/>
    <x v="878"/>
    <x v="0"/>
    <x v="5"/>
    <m/>
    <x v="1"/>
    <x v="1"/>
    <m/>
  </r>
  <r>
    <s v="CT2017"/>
    <s v="Scaife Family Foundation_American Legislative Exchange Council199025000"/>
    <x v="3"/>
    <x v="0"/>
    <x v="6"/>
    <x v="5"/>
    <m/>
    <x v="0"/>
    <x v="0"/>
    <m/>
  </r>
  <r>
    <s v="CT2017"/>
    <s v="Scaife Family Foundation_Bethlehem Haven (Pittsburgh PA)199020000"/>
    <x v="3"/>
    <x v="832"/>
    <x v="15"/>
    <x v="5"/>
    <m/>
    <x v="1"/>
    <x v="1"/>
    <m/>
  </r>
  <r>
    <s v="CT2017"/>
    <s v="Scaife Family Foundation_Betty Ford Center19905400"/>
    <x v="3"/>
    <x v="673"/>
    <x v="404"/>
    <x v="5"/>
    <m/>
    <x v="1"/>
    <x v="1"/>
    <m/>
  </r>
  <r>
    <s v="CT2017"/>
    <s v="Scaife Family Foundation_Bidwell Training Center1990100000"/>
    <x v="3"/>
    <x v="181"/>
    <x v="0"/>
    <x v="5"/>
    <m/>
    <x v="1"/>
    <x v="1"/>
    <m/>
  </r>
  <r>
    <s v="CT2015"/>
    <s v="Scaife Family Foundation_Blind &amp; Vision Rehabilitation Services of Pittsburgh199015000"/>
    <x v="3"/>
    <x v="880"/>
    <x v="13"/>
    <x v="5"/>
    <m/>
    <x v="1"/>
    <x v="1"/>
    <m/>
  </r>
  <r>
    <s v="CT2017"/>
    <s v="Scaife Family Foundation_Blind &amp; Vision Rehabilitation Services of Pittsburgh199015000"/>
    <x v="3"/>
    <x v="880"/>
    <x v="13"/>
    <x v="5"/>
    <m/>
    <x v="1"/>
    <x v="1"/>
    <m/>
  </r>
  <r>
    <s v="CT2015"/>
    <s v="Scaife Family Foundation_Boys &amp; Girls Clubs of America199050000"/>
    <x v="3"/>
    <x v="909"/>
    <x v="7"/>
    <x v="5"/>
    <m/>
    <x v="1"/>
    <x v="1"/>
    <m/>
  </r>
  <r>
    <s v="CT2017"/>
    <s v="Scaife Family Foundation_Boys &amp; Girls Clubs of America199050000"/>
    <x v="3"/>
    <x v="909"/>
    <x v="7"/>
    <x v="5"/>
    <m/>
    <x v="1"/>
    <x v="1"/>
    <m/>
  </r>
  <r>
    <s v="CT2015"/>
    <s v="Scaife Family Foundation_Boys &amp; Girls Clubs of Western Pennsylvania1990100000"/>
    <x v="3"/>
    <x v="5"/>
    <x v="0"/>
    <x v="5"/>
    <m/>
    <x v="1"/>
    <x v="1"/>
    <m/>
  </r>
  <r>
    <s v="CT2017"/>
    <s v="Scaife Family Foundation_Boys &amp; Girls Clubs of Western Pennsylvania1990100000"/>
    <x v="3"/>
    <x v="5"/>
    <x v="0"/>
    <x v="5"/>
    <m/>
    <x v="1"/>
    <x v="1"/>
    <m/>
  </r>
  <r>
    <s v="CT2017"/>
    <s v="Scaife Family Foundation_Brown University19905200"/>
    <x v="3"/>
    <x v="910"/>
    <x v="405"/>
    <x v="5"/>
    <m/>
    <x v="1"/>
    <x v="2"/>
    <m/>
  </r>
  <r>
    <s v="CT2017"/>
    <s v="Scaife Family Foundation_Carnegie Library of Pittsburgh199010000"/>
    <x v="3"/>
    <x v="439"/>
    <x v="10"/>
    <x v="5"/>
    <m/>
    <x v="1"/>
    <x v="1"/>
    <m/>
  </r>
  <r>
    <s v="CT2017"/>
    <s v="Scaife Family Foundation_Carnegie Mellon University199050000"/>
    <x v="3"/>
    <x v="59"/>
    <x v="7"/>
    <x v="5"/>
    <m/>
    <x v="1"/>
    <x v="2"/>
    <m/>
  </r>
  <r>
    <s v="CT2017"/>
    <s v="Scaife Family Foundation_Carnegie Museums of Pittsburgh19901000000"/>
    <x v="3"/>
    <x v="380"/>
    <x v="55"/>
    <x v="5"/>
    <m/>
    <x v="1"/>
    <x v="1"/>
    <m/>
  </r>
  <r>
    <s v="CT2017"/>
    <s v="Scaife Family Foundation_Caron Foundation1990100000"/>
    <x v="3"/>
    <x v="932"/>
    <x v="0"/>
    <x v="5"/>
    <m/>
    <x v="1"/>
    <x v="1"/>
    <m/>
  </r>
  <r>
    <s v="CT2017"/>
    <s v="Scaife Family Foundation_Center for Neighborhood Enterprise1990125000"/>
    <x v="3"/>
    <x v="68"/>
    <x v="46"/>
    <x v="5"/>
    <m/>
    <x v="2"/>
    <x v="0"/>
    <m/>
  </r>
  <r>
    <s v="CT2017"/>
    <s v="Scaife Family Foundation_Center on Addiction and the Family199085420"/>
    <x v="3"/>
    <x v="858"/>
    <x v="406"/>
    <x v="5"/>
    <m/>
    <x v="1"/>
    <x v="1"/>
    <m/>
  </r>
  <r>
    <s v="CT2017"/>
    <s v="Scaife Family Foundation_City of Pittsburgh199050000"/>
    <x v="3"/>
    <x v="422"/>
    <x v="7"/>
    <x v="5"/>
    <m/>
    <x v="1"/>
    <x v="1"/>
    <m/>
  </r>
  <r>
    <s v="CT2017"/>
    <s v="Scaife Family Foundation_Clemson University19904500"/>
    <x v="3"/>
    <x v="567"/>
    <x v="108"/>
    <x v="5"/>
    <m/>
    <x v="1"/>
    <x v="2"/>
    <m/>
  </r>
  <r>
    <s v="CT2015"/>
    <s v="Scaife Family Foundation_Community Counseling &amp; Resource Center19905000"/>
    <x v="3"/>
    <x v="913"/>
    <x v="4"/>
    <x v="5"/>
    <m/>
    <x v="1"/>
    <x v="1"/>
    <m/>
  </r>
  <r>
    <s v="CT2017"/>
    <s v="Scaife Family Foundation_Community Counseling &amp; Resource Center19905000"/>
    <x v="3"/>
    <x v="913"/>
    <x v="4"/>
    <x v="5"/>
    <m/>
    <x v="1"/>
    <x v="1"/>
    <m/>
  </r>
  <r>
    <s v="CT2017"/>
    <s v="Scaife Family Foundation_CONTACT Pittsburgh Inc.199036000"/>
    <x v="3"/>
    <x v="842"/>
    <x v="103"/>
    <x v="5"/>
    <m/>
    <x v="1"/>
    <x v="1"/>
    <m/>
  </r>
  <r>
    <s v="CT2017"/>
    <s v="Scaife Family Foundation_Covenant House of Florida199025000"/>
    <x v="3"/>
    <x v="914"/>
    <x v="6"/>
    <x v="5"/>
    <m/>
    <x v="1"/>
    <x v="1"/>
    <m/>
  </r>
  <r>
    <s v="CT2017"/>
    <s v="Scaife Family Foundation_Extra Mile Education Foundation1990200000"/>
    <x v="3"/>
    <x v="69"/>
    <x v="24"/>
    <x v="5"/>
    <m/>
    <x v="1"/>
    <x v="1"/>
    <m/>
  </r>
  <r>
    <s v="CT2017"/>
    <s v="Scaife Family Foundation_Forbes Health Foundation199020000"/>
    <x v="3"/>
    <x v="886"/>
    <x v="15"/>
    <x v="5"/>
    <m/>
    <x v="1"/>
    <x v="1"/>
    <m/>
  </r>
  <r>
    <s v="CT2017"/>
    <s v="Scaife Family Foundation_Garfield Jubilee Association199050000"/>
    <x v="3"/>
    <x v="933"/>
    <x v="7"/>
    <x v="5"/>
    <m/>
    <x v="1"/>
    <x v="1"/>
    <m/>
  </r>
  <r>
    <s v="CT2017"/>
    <s v="Scaife Family Foundation_Geneva College199010000"/>
    <x v="3"/>
    <x v="676"/>
    <x v="10"/>
    <x v="5"/>
    <m/>
    <x v="1"/>
    <x v="2"/>
    <m/>
  </r>
  <r>
    <s v="CT2017"/>
    <s v="Scaife Family Foundation_Golden Key International Honour Society199050000"/>
    <x v="3"/>
    <x v="888"/>
    <x v="7"/>
    <x v="5"/>
    <m/>
    <x v="1"/>
    <x v="1"/>
    <m/>
  </r>
  <r>
    <s v="CT2017"/>
    <s v="Scaife Family Foundation_Greater Pittsburgh Literacy Council199020000"/>
    <x v="3"/>
    <x v="333"/>
    <x v="15"/>
    <x v="5"/>
    <m/>
    <x v="1"/>
    <x v="1"/>
    <m/>
  </r>
  <r>
    <s v="CT2017"/>
    <s v="Scaife Family Foundation_Hazelden Foundation19905000"/>
    <x v="3"/>
    <x v="890"/>
    <x v="4"/>
    <x v="5"/>
    <m/>
    <x v="1"/>
    <x v="1"/>
    <m/>
  </r>
  <r>
    <s v="CT2017"/>
    <s v="Scaife Family Foundation_Hazelden Foundation199050000"/>
    <x v="3"/>
    <x v="890"/>
    <x v="7"/>
    <x v="5"/>
    <m/>
    <x v="1"/>
    <x v="1"/>
    <m/>
  </r>
  <r>
    <s v="CT2017"/>
    <s v="Scaife Family Foundation_Historical Society of Pennsylvania1990135000"/>
    <x v="3"/>
    <x v="934"/>
    <x v="118"/>
    <x v="5"/>
    <m/>
    <x v="1"/>
    <x v="1"/>
    <m/>
  </r>
  <r>
    <s v="CT2017"/>
    <s v="Scaife Family Foundation_Johns Hopkins University199072367"/>
    <x v="3"/>
    <x v="63"/>
    <x v="407"/>
    <x v="5"/>
    <m/>
    <x v="2"/>
    <x v="0"/>
    <m/>
  </r>
  <r>
    <s v="CT2017"/>
    <s v="Scaife Family Foundation_Killick Inc.199025000"/>
    <x v="3"/>
    <x v="918"/>
    <x v="6"/>
    <x v="5"/>
    <m/>
    <x v="1"/>
    <x v="2"/>
    <m/>
  </r>
  <r>
    <s v="CT2017"/>
    <s v="Scaife Family Foundation_Lutheran Service Society of Western Pennsylvania199055000"/>
    <x v="3"/>
    <x v="474"/>
    <x v="44"/>
    <x v="5"/>
    <m/>
    <x v="1"/>
    <x v="1"/>
    <m/>
  </r>
  <r>
    <s v="CT2017"/>
    <s v="Scaife Family Foundation_Make-A-Wish Foundation of Greater Pennsylvania and Southern West Virginia199015000"/>
    <x v="3"/>
    <x v="836"/>
    <x v="13"/>
    <x v="5"/>
    <m/>
    <x v="1"/>
    <x v="1"/>
    <m/>
  </r>
  <r>
    <s v="CT2017"/>
    <s v="Scaife Family Foundation_Make-A-Wish Foundation of Greater Pennsylvania and Southern West Virginia199030000"/>
    <x v="3"/>
    <x v="836"/>
    <x v="16"/>
    <x v="5"/>
    <m/>
    <x v="1"/>
    <x v="1"/>
    <m/>
  </r>
  <r>
    <s v="CT2017"/>
    <s v="Scaife Family Foundation_Morehouse School of Medicine19906000"/>
    <x v="3"/>
    <x v="935"/>
    <x v="20"/>
    <x v="5"/>
    <m/>
    <x v="1"/>
    <x v="1"/>
    <m/>
  </r>
  <r>
    <s v="CT2017"/>
    <s v="Scaife Family Foundation_National Forum Foundation199025000"/>
    <x v="3"/>
    <x v="17"/>
    <x v="6"/>
    <x v="5"/>
    <m/>
    <x v="1"/>
    <x v="2"/>
    <m/>
  </r>
  <r>
    <s v="CT2017"/>
    <s v="Scaife Family Foundation_National Kidney Foundation of Western Pennsylvania199065000"/>
    <x v="3"/>
    <x v="866"/>
    <x v="41"/>
    <x v="5"/>
    <m/>
    <x v="1"/>
    <x v="1"/>
    <m/>
  </r>
  <r>
    <s v="CT2017"/>
    <s v="Scaife Family Foundation_Neighborhood Housing Services199025000"/>
    <x v="3"/>
    <x v="920"/>
    <x v="6"/>
    <x v="5"/>
    <m/>
    <x v="1"/>
    <x v="1"/>
    <m/>
  </r>
  <r>
    <s v="CT2017"/>
    <s v="Scaife Family Foundation_New York University School of Medicine199064000"/>
    <x v="3"/>
    <x v="893"/>
    <x v="313"/>
    <x v="5"/>
    <m/>
    <x v="1"/>
    <x v="2"/>
    <m/>
  </r>
  <r>
    <s v="CT2017"/>
    <s v="Scaife Family Foundation_One To One Citizen Advocacy199015000"/>
    <x v="3"/>
    <x v="936"/>
    <x v="13"/>
    <x v="5"/>
    <m/>
    <x v="1"/>
    <x v="2"/>
    <m/>
  </r>
  <r>
    <s v="CT2017"/>
    <s v="Scaife Family Foundation_Penn's Southwest Association199025000"/>
    <x v="3"/>
    <x v="868"/>
    <x v="6"/>
    <x v="5"/>
    <m/>
    <x v="1"/>
    <x v="2"/>
    <m/>
  </r>
  <r>
    <s v="CT2017"/>
    <s v="Scaife Family Foundation_Pine Manor College199075000"/>
    <x v="3"/>
    <x v="869"/>
    <x v="8"/>
    <x v="5"/>
    <m/>
    <x v="1"/>
    <x v="2"/>
    <m/>
  </r>
  <r>
    <s v="CT2015"/>
    <s v="Scaife Family Foundation_Pittsburgh History &amp; Landmarks Foundation1990130000"/>
    <x v="3"/>
    <x v="21"/>
    <x v="126"/>
    <x v="5"/>
    <m/>
    <x v="1"/>
    <x v="1"/>
    <m/>
  </r>
  <r>
    <s v="CT2017"/>
    <s v="Scaife Family Foundation_Pittsburgh History &amp; Landmarks Foundation1990130000"/>
    <x v="3"/>
    <x v="21"/>
    <x v="126"/>
    <x v="5"/>
    <m/>
    <x v="1"/>
    <x v="1"/>
    <m/>
  </r>
  <r>
    <s v="CT2017"/>
    <s v="Scaife Family Foundation_Rutgers The State University of New Jersey199012000"/>
    <x v="3"/>
    <x v="847"/>
    <x v="34"/>
    <x v="5"/>
    <m/>
    <x v="1"/>
    <x v="2"/>
    <m/>
  </r>
  <r>
    <s v="CT2017"/>
    <s v="Scaife Family Foundation_Second Step Program19905000"/>
    <x v="3"/>
    <x v="924"/>
    <x v="4"/>
    <x v="5"/>
    <m/>
    <x v="1"/>
    <x v="1"/>
    <m/>
  </r>
  <r>
    <s v="CT2017"/>
    <s v="Scaife Family Foundation_St. Francis Medical Center19905500"/>
    <x v="3"/>
    <x v="937"/>
    <x v="59"/>
    <x v="5"/>
    <m/>
    <x v="1"/>
    <x v="1"/>
    <m/>
  </r>
  <r>
    <s v="CT2017"/>
    <s v="Scaife Family Foundation_Teen Challenge of Western Pennsylvania199030000"/>
    <x v="3"/>
    <x v="849"/>
    <x v="16"/>
    <x v="5"/>
    <m/>
    <x v="1"/>
    <x v="2"/>
    <m/>
  </r>
  <r>
    <s v="CT2017"/>
    <s v="Scaife Family Foundation_Texas Research Society on Alcoholism19904000"/>
    <x v="3"/>
    <x v="898"/>
    <x v="392"/>
    <x v="5"/>
    <m/>
    <x v="1"/>
    <x v="1"/>
    <m/>
  </r>
  <r>
    <s v="CT2017"/>
    <s v="Scaife Family Foundation_University of California San Diego19905000"/>
    <x v="3"/>
    <x v="899"/>
    <x v="4"/>
    <x v="5"/>
    <m/>
    <x v="1"/>
    <x v="2"/>
    <m/>
  </r>
  <r>
    <s v="CT2017"/>
    <s v="Scaife Family Foundation_University of Pittsburgh19901000"/>
    <x v="3"/>
    <x v="151"/>
    <x v="27"/>
    <x v="5"/>
    <m/>
    <x v="1"/>
    <x v="2"/>
    <m/>
  </r>
  <r>
    <s v="CT2017"/>
    <s v="Scaife Family Foundation_University of Pittsburgh1990300000"/>
    <x v="3"/>
    <x v="151"/>
    <x v="28"/>
    <x v="5"/>
    <m/>
    <x v="1"/>
    <x v="2"/>
    <m/>
  </r>
  <r>
    <s v="CT2017"/>
    <s v="Scaife Family Foundation_University of Pittsburgh199040500"/>
    <x v="3"/>
    <x v="151"/>
    <x v="391"/>
    <x v="5"/>
    <m/>
    <x v="1"/>
    <x v="2"/>
    <m/>
  </r>
  <r>
    <s v="CT2017"/>
    <s v="Scaife Family Foundation_University of Pittsburgh199056522"/>
    <x v="3"/>
    <x v="151"/>
    <x v="408"/>
    <x v="5"/>
    <m/>
    <x v="1"/>
    <x v="2"/>
    <m/>
  </r>
  <r>
    <s v="CT2017"/>
    <s v="Scaife Family Foundation_University of Utah19905000"/>
    <x v="3"/>
    <x v="900"/>
    <x v="4"/>
    <x v="5"/>
    <m/>
    <x v="1"/>
    <x v="2"/>
    <m/>
  </r>
  <r>
    <s v="CT2017"/>
    <s v="Scaife Family Foundation_University of Wisconsin Madison19905000"/>
    <x v="3"/>
    <x v="902"/>
    <x v="4"/>
    <x v="5"/>
    <m/>
    <x v="1"/>
    <x v="2"/>
    <m/>
  </r>
  <r>
    <s v="CT2017"/>
    <s v="Scaife Family Foundation_UPMC Mercy1990113333"/>
    <x v="3"/>
    <x v="928"/>
    <x v="409"/>
    <x v="5"/>
    <m/>
    <x v="1"/>
    <x v="1"/>
    <m/>
  </r>
  <r>
    <s v="CT2017"/>
    <s v="Scaife Family Foundation_Vanderbilt University19903400"/>
    <x v="3"/>
    <x v="617"/>
    <x v="410"/>
    <x v="5"/>
    <m/>
    <x v="1"/>
    <x v="2"/>
    <m/>
  </r>
  <r>
    <s v="CT2017"/>
    <s v="Scaife Family Foundation_Whale's Tale for Homeless Youth199025000"/>
    <x v="3"/>
    <x v="906"/>
    <x v="6"/>
    <x v="5"/>
    <m/>
    <x v="1"/>
    <x v="1"/>
    <m/>
  </r>
  <r>
    <s v="CT2017"/>
    <s v="Scaife Family Foundation_Wilkinsburg Community Ministry (Wilkinsburg PA)199010000"/>
    <x v="3"/>
    <x v="931"/>
    <x v="10"/>
    <x v="5"/>
    <m/>
    <x v="1"/>
    <x v="1"/>
    <m/>
  </r>
  <r>
    <s v="CT2017"/>
    <s v="Scaife Family Foundation_Womansplace199025000"/>
    <x v="3"/>
    <x v="876"/>
    <x v="6"/>
    <x v="5"/>
    <m/>
    <x v="1"/>
    <x v="1"/>
    <m/>
  </r>
  <r>
    <s v="CT2015"/>
    <s v="Scaife Family Foundation_Women's Center &amp; Shelter of Greater Pittsburgh199035000"/>
    <x v="3"/>
    <x v="76"/>
    <x v="36"/>
    <x v="5"/>
    <m/>
    <x v="1"/>
    <x v="1"/>
    <m/>
  </r>
  <r>
    <s v="CT2017"/>
    <s v="Scaife Family Foundation_Women's Center &amp; Shelter of Greater Pittsburgh199035000"/>
    <x v="3"/>
    <x v="76"/>
    <x v="36"/>
    <x v="5"/>
    <m/>
    <x v="1"/>
    <x v="1"/>
    <m/>
  </r>
  <r>
    <s v="CT2017"/>
    <s v="Scaife Family Foundation_Wright State University19906500"/>
    <x v="3"/>
    <x v="908"/>
    <x v="337"/>
    <x v="5"/>
    <m/>
    <x v="1"/>
    <x v="2"/>
    <m/>
  </r>
  <r>
    <s v="CT2017"/>
    <s v="Scaife Family Foundation_Youth Opportunities Unlimited199035000"/>
    <x v="3"/>
    <x v="29"/>
    <x v="36"/>
    <x v="5"/>
    <m/>
    <x v="1"/>
    <x v="1"/>
    <m/>
  </r>
  <r>
    <s v="CT2017"/>
    <s v="Scaife Family Foundation_Allegheny Council To Improve Our Neighborhoods1991140000"/>
    <x v="3"/>
    <x v="938"/>
    <x v="139"/>
    <x v="6"/>
    <m/>
    <x v="1"/>
    <x v="1"/>
    <m/>
  </r>
  <r>
    <s v="CT2017"/>
    <s v="Scaife Family Foundation_American Council for Drug Education1991136000"/>
    <x v="3"/>
    <x v="878"/>
    <x v="411"/>
    <x v="6"/>
    <m/>
    <x v="1"/>
    <x v="1"/>
    <m/>
  </r>
  <r>
    <s v="CT2017"/>
    <s v="Scaife Family Foundation_American Family Foundation199145000"/>
    <x v="3"/>
    <x v="854"/>
    <x v="54"/>
    <x v="6"/>
    <m/>
    <x v="2"/>
    <x v="0"/>
    <m/>
  </r>
  <r>
    <s v="CT2017"/>
    <s v="Scaife Family Foundation_American Legislative Exchange Council199125000"/>
    <x v="3"/>
    <x v="0"/>
    <x v="6"/>
    <x v="6"/>
    <m/>
    <x v="0"/>
    <x v="0"/>
    <m/>
  </r>
  <r>
    <s v="CT2017"/>
    <s v="Scaife Family Foundation_Bethany Christian Services (Waukesha WI)199114000"/>
    <x v="3"/>
    <x v="879"/>
    <x v="71"/>
    <x v="6"/>
    <m/>
    <x v="1"/>
    <x v="1"/>
    <m/>
  </r>
  <r>
    <s v="CT2017"/>
    <s v="Scaife Family Foundation_Bethlehem Haven (Pittsburgh PA)199120000"/>
    <x v="3"/>
    <x v="832"/>
    <x v="15"/>
    <x v="6"/>
    <m/>
    <x v="1"/>
    <x v="1"/>
    <m/>
  </r>
  <r>
    <s v="CT2017"/>
    <s v="Scaife Family Foundation_Betty Ford Center19915400"/>
    <x v="3"/>
    <x v="673"/>
    <x v="404"/>
    <x v="6"/>
    <m/>
    <x v="1"/>
    <x v="1"/>
    <m/>
  </r>
  <r>
    <s v="CT2017"/>
    <s v="Scaife Family Foundation_Big Brothers Big Sisters of Greater Pittsburgh199133725"/>
    <x v="3"/>
    <x v="839"/>
    <x v="412"/>
    <x v="6"/>
    <m/>
    <x v="1"/>
    <x v="1"/>
    <m/>
  </r>
  <r>
    <s v="CT2017"/>
    <s v="Scaife Family Foundation_Boy Scouts of America - Greater Pittsburgh Council1991100000"/>
    <x v="3"/>
    <x v="66"/>
    <x v="0"/>
    <x v="6"/>
    <m/>
    <x v="1"/>
    <x v="1"/>
    <m/>
  </r>
  <r>
    <s v="CT2015"/>
    <s v="Scaife Family Foundation_Boys &amp; Girls Clubs of America199150000"/>
    <x v="3"/>
    <x v="909"/>
    <x v="7"/>
    <x v="6"/>
    <m/>
    <x v="1"/>
    <x v="1"/>
    <m/>
  </r>
  <r>
    <s v="CT2017"/>
    <s v="Scaife Family Foundation_Boys &amp; Girls Clubs of America199150000"/>
    <x v="3"/>
    <x v="909"/>
    <x v="7"/>
    <x v="6"/>
    <m/>
    <x v="1"/>
    <x v="1"/>
    <m/>
  </r>
  <r>
    <s v="CT2015"/>
    <s v="Scaife Family Foundation_Boys &amp; Girls Clubs of Western Pennsylvania1991100000"/>
    <x v="3"/>
    <x v="5"/>
    <x v="0"/>
    <x v="6"/>
    <m/>
    <x v="1"/>
    <x v="1"/>
    <m/>
  </r>
  <r>
    <s v="CT2017"/>
    <s v="Scaife Family Foundation_Boys &amp; Girls Clubs of Western Pennsylvania1991100000"/>
    <x v="3"/>
    <x v="5"/>
    <x v="0"/>
    <x v="6"/>
    <m/>
    <x v="1"/>
    <x v="1"/>
    <m/>
  </r>
  <r>
    <s v="CT2017"/>
    <s v="Scaife Family Foundation_Carnegie Library of Pittsburgh199120000"/>
    <x v="3"/>
    <x v="439"/>
    <x v="15"/>
    <x v="6"/>
    <m/>
    <x v="1"/>
    <x v="1"/>
    <m/>
  </r>
  <r>
    <s v="CT2017"/>
    <s v="Scaife Family Foundation_Carnegie Mellon University199150000"/>
    <x v="3"/>
    <x v="59"/>
    <x v="7"/>
    <x v="6"/>
    <m/>
    <x v="1"/>
    <x v="2"/>
    <m/>
  </r>
  <r>
    <s v="CT2017"/>
    <s v="Scaife Family Foundation_Carnegie Museums of Pittsburgh19911000000"/>
    <x v="3"/>
    <x v="380"/>
    <x v="55"/>
    <x v="6"/>
    <m/>
    <x v="1"/>
    <x v="1"/>
    <m/>
  </r>
  <r>
    <s v="CT2017"/>
    <s v="Scaife Family Foundation_Center for Neighborhood Enterprise1991110000"/>
    <x v="3"/>
    <x v="68"/>
    <x v="18"/>
    <x v="6"/>
    <m/>
    <x v="2"/>
    <x v="0"/>
    <m/>
  </r>
  <r>
    <s v="CT2017"/>
    <s v="Scaife Family Foundation_Children's Hospital of Pittsburgh of UPMC199137000"/>
    <x v="3"/>
    <x v="882"/>
    <x v="62"/>
    <x v="6"/>
    <m/>
    <x v="1"/>
    <x v="1"/>
    <m/>
  </r>
  <r>
    <s v="CT2017"/>
    <s v="Scaife Family Foundation_Christian Appalachian Project1991100000"/>
    <x v="3"/>
    <x v="939"/>
    <x v="0"/>
    <x v="6"/>
    <m/>
    <x v="1"/>
    <x v="1"/>
    <m/>
  </r>
  <r>
    <s v="CT2017"/>
    <s v="Scaife Family Foundation_Christian Appalachian Project199150000"/>
    <x v="3"/>
    <x v="939"/>
    <x v="7"/>
    <x v="6"/>
    <m/>
    <x v="1"/>
    <x v="1"/>
    <m/>
  </r>
  <r>
    <s v="CT2017"/>
    <s v="Scaife Family Foundation_City Mission199110000"/>
    <x v="3"/>
    <x v="940"/>
    <x v="10"/>
    <x v="6"/>
    <m/>
    <x v="1"/>
    <x v="1"/>
    <m/>
  </r>
  <r>
    <s v="CT2017"/>
    <s v="Scaife Family Foundation_CONTACT Pittsburgh Inc.199136000"/>
    <x v="3"/>
    <x v="842"/>
    <x v="103"/>
    <x v="6"/>
    <m/>
    <x v="1"/>
    <x v="1"/>
    <m/>
  </r>
  <r>
    <s v="CT2017"/>
    <s v="Scaife Family Foundation_Corporation for Owner Operator Projects199180000"/>
    <x v="3"/>
    <x v="883"/>
    <x v="19"/>
    <x v="6"/>
    <m/>
    <x v="1"/>
    <x v="2"/>
    <m/>
  </r>
  <r>
    <s v="CT2017"/>
    <s v="Scaife Family Foundation_East Liberty Development Inc.199150000"/>
    <x v="3"/>
    <x v="62"/>
    <x v="7"/>
    <x v="6"/>
    <m/>
    <x v="1"/>
    <x v="1"/>
    <m/>
  </r>
  <r>
    <s v="CT2017"/>
    <s v="Scaife Family Foundation_Extra Mile Education Foundation1991200000"/>
    <x v="3"/>
    <x v="69"/>
    <x v="24"/>
    <x v="6"/>
    <m/>
    <x v="1"/>
    <x v="1"/>
    <m/>
  </r>
  <r>
    <s v="CT2017"/>
    <s v="Scaife Family Foundation_Family Guidance Inc.199125000"/>
    <x v="3"/>
    <x v="214"/>
    <x v="6"/>
    <x v="6"/>
    <m/>
    <x v="1"/>
    <x v="1"/>
    <m/>
  </r>
  <r>
    <s v="CT2017"/>
    <s v="Scaife Family Foundation_Garfield Jubilee Association199150000"/>
    <x v="3"/>
    <x v="933"/>
    <x v="7"/>
    <x v="6"/>
    <m/>
    <x v="1"/>
    <x v="1"/>
    <m/>
  </r>
  <r>
    <s v="CT2017"/>
    <s v="Scaife Family Foundation_Gateway Rehabilitation Center199150000"/>
    <x v="3"/>
    <x v="11"/>
    <x v="7"/>
    <x v="6"/>
    <m/>
    <x v="1"/>
    <x v="1"/>
    <m/>
  </r>
  <r>
    <s v="CT2017"/>
    <s v="Scaife Family Foundation_Geneva College199110000"/>
    <x v="3"/>
    <x v="676"/>
    <x v="10"/>
    <x v="6"/>
    <m/>
    <x v="1"/>
    <x v="2"/>
    <m/>
  </r>
  <r>
    <s v="CT2017"/>
    <s v="Scaife Family Foundation_Golden Key International Honour Society1991100000"/>
    <x v="3"/>
    <x v="888"/>
    <x v="0"/>
    <x v="6"/>
    <m/>
    <x v="1"/>
    <x v="1"/>
    <m/>
  </r>
  <r>
    <s v="CT2017"/>
    <s v="Scaife Family Foundation_Greater Pittsburgh Literacy Council199120000"/>
    <x v="3"/>
    <x v="333"/>
    <x v="15"/>
    <x v="6"/>
    <m/>
    <x v="1"/>
    <x v="1"/>
    <m/>
  </r>
  <r>
    <s v="CT2017"/>
    <s v="Scaife Family Foundation_Harvard University199175000"/>
    <x v="3"/>
    <x v="582"/>
    <x v="8"/>
    <x v="6"/>
    <m/>
    <x v="1"/>
    <x v="2"/>
    <m/>
  </r>
  <r>
    <s v="CT2017"/>
    <s v="Scaife Family Foundation_Hazelden Foundation199125000"/>
    <x v="3"/>
    <x v="890"/>
    <x v="6"/>
    <x v="6"/>
    <m/>
    <x v="1"/>
    <x v="1"/>
    <m/>
  </r>
  <r>
    <s v="CT2017"/>
    <s v="Scaife Family Foundation_Hazelden Foundation19915000"/>
    <x v="3"/>
    <x v="890"/>
    <x v="4"/>
    <x v="6"/>
    <m/>
    <x v="1"/>
    <x v="1"/>
    <m/>
  </r>
  <r>
    <s v="CT2017"/>
    <s v="Scaife Family Foundation_Housing Opportunities Inc.1991150000"/>
    <x v="3"/>
    <x v="141"/>
    <x v="23"/>
    <x v="6"/>
    <m/>
    <x v="1"/>
    <x v="1"/>
    <m/>
  </r>
  <r>
    <s v="CT2017"/>
    <s v="Scaife Family Foundation_Institute for American Values199125000"/>
    <x v="3"/>
    <x v="941"/>
    <x v="6"/>
    <x v="6"/>
    <m/>
    <x v="2"/>
    <x v="0"/>
    <m/>
  </r>
  <r>
    <s v="CT2017"/>
    <s v="Scaife Family Foundation_Interfaith Re-Employment Group199115000"/>
    <x v="3"/>
    <x v="942"/>
    <x v="13"/>
    <x v="6"/>
    <m/>
    <x v="1"/>
    <x v="1"/>
    <m/>
  </r>
  <r>
    <s v="CT2017"/>
    <s v="Scaife Family Foundation_Jefferson Center for Character Education199120000"/>
    <x v="3"/>
    <x v="590"/>
    <x v="15"/>
    <x v="6"/>
    <m/>
    <x v="1"/>
    <x v="2"/>
    <m/>
  </r>
  <r>
    <s v="CT2017"/>
    <s v="Scaife Family Foundation_Killick Inc.199128000"/>
    <x v="3"/>
    <x v="918"/>
    <x v="413"/>
    <x v="6"/>
    <m/>
    <x v="1"/>
    <x v="2"/>
    <m/>
  </r>
  <r>
    <s v="CT2017"/>
    <s v="Scaife Family Foundation_Lutheran Service Society of Western Pennsylvania199125000"/>
    <x v="3"/>
    <x v="474"/>
    <x v="6"/>
    <x v="6"/>
    <m/>
    <x v="1"/>
    <x v="1"/>
    <m/>
  </r>
  <r>
    <s v="CT2017"/>
    <s v="Scaife Family Foundation_Make-A-Wish Foundation of Greater Pennsylvania and Southern West Virginia199118000"/>
    <x v="3"/>
    <x v="836"/>
    <x v="40"/>
    <x v="6"/>
    <m/>
    <x v="1"/>
    <x v="1"/>
    <m/>
  </r>
  <r>
    <s v="CT2017"/>
    <s v="Scaife Family Foundation_Make-A-Wish Foundation of Greater Pennsylvania and Southern West Virginia19917500"/>
    <x v="3"/>
    <x v="836"/>
    <x v="21"/>
    <x v="6"/>
    <m/>
    <x v="1"/>
    <x v="1"/>
    <m/>
  </r>
  <r>
    <s v="CT2017"/>
    <s v="Scaife Family Foundation_National Kidney Foundation199136000"/>
    <x v="3"/>
    <x v="943"/>
    <x v="103"/>
    <x v="6"/>
    <m/>
    <x v="1"/>
    <x v="1"/>
    <m/>
  </r>
  <r>
    <s v="CT2017"/>
    <s v="Scaife Family Foundation_National Organization on Disability199165000"/>
    <x v="3"/>
    <x v="944"/>
    <x v="41"/>
    <x v="6"/>
    <m/>
    <x v="1"/>
    <x v="1"/>
    <m/>
  </r>
  <r>
    <s v="CT2017"/>
    <s v="Scaife Family Foundation_New York University School of Medicine199160000"/>
    <x v="3"/>
    <x v="893"/>
    <x v="1"/>
    <x v="6"/>
    <m/>
    <x v="1"/>
    <x v="2"/>
    <m/>
  </r>
  <r>
    <s v="CT2017"/>
    <s v="Scaife Family Foundation_Northside Tenants Reorganization1991100000"/>
    <x v="3"/>
    <x v="945"/>
    <x v="0"/>
    <x v="6"/>
    <m/>
    <x v="1"/>
    <x v="1"/>
    <m/>
  </r>
  <r>
    <s v="CT2015"/>
    <s v="Scaife Family Foundation_Pittsburgh History &amp; Landmarks Foundation1991127000"/>
    <x v="3"/>
    <x v="21"/>
    <x v="414"/>
    <x v="6"/>
    <m/>
    <x v="1"/>
    <x v="1"/>
    <m/>
  </r>
  <r>
    <s v="CT2017"/>
    <s v="Scaife Family Foundation_Pittsburgh History &amp; Landmarks Foundation1991127000"/>
    <x v="3"/>
    <x v="21"/>
    <x v="414"/>
    <x v="6"/>
    <m/>
    <x v="1"/>
    <x v="1"/>
    <m/>
  </r>
  <r>
    <s v="CT2017"/>
    <s v="Scaife Family Foundation_Rebuilding Together Pittsburgh19915000"/>
    <x v="3"/>
    <x v="946"/>
    <x v="4"/>
    <x v="6"/>
    <m/>
    <x v="1"/>
    <x v="1"/>
    <m/>
  </r>
  <r>
    <s v="CT2017"/>
    <s v="Scaife Family Foundation_Riding for the Handicapped of Western Pennsylvania199115000"/>
    <x v="3"/>
    <x v="871"/>
    <x v="13"/>
    <x v="6"/>
    <m/>
    <x v="1"/>
    <x v="1"/>
    <m/>
  </r>
  <r>
    <s v="CT2017"/>
    <s v="Scaife Family Foundation_Rutgers The State University of New Jersey199110000"/>
    <x v="3"/>
    <x v="847"/>
    <x v="10"/>
    <x v="6"/>
    <m/>
    <x v="1"/>
    <x v="2"/>
    <m/>
  </r>
  <r>
    <s v="CT2017"/>
    <s v="Scaife Family Foundation_Salvation Army199130000"/>
    <x v="3"/>
    <x v="947"/>
    <x v="16"/>
    <x v="6"/>
    <m/>
    <x v="1"/>
    <x v="1"/>
    <m/>
  </r>
  <r>
    <s v="CT2017"/>
    <s v="Scaife Family Foundation_Second Step Program19915000"/>
    <x v="3"/>
    <x v="924"/>
    <x v="4"/>
    <x v="6"/>
    <m/>
    <x v="1"/>
    <x v="1"/>
    <m/>
  </r>
  <r>
    <s v="CT2017"/>
    <s v="Scaife Family Foundation_Spina Bifida Association of Western Pennsylvania199175000"/>
    <x v="3"/>
    <x v="897"/>
    <x v="8"/>
    <x v="6"/>
    <m/>
    <x v="1"/>
    <x v="1"/>
    <m/>
  </r>
  <r>
    <s v="CT2017"/>
    <s v="Scaife Family Foundation_St. Francis Medical Center19916825"/>
    <x v="3"/>
    <x v="937"/>
    <x v="415"/>
    <x v="6"/>
    <m/>
    <x v="1"/>
    <x v="1"/>
    <m/>
  </r>
  <r>
    <s v="CT2017"/>
    <s v="Scaife Family Foundation_Teen Challenge of Western Pennsylvania199125000"/>
    <x v="3"/>
    <x v="849"/>
    <x v="6"/>
    <x v="6"/>
    <m/>
    <x v="1"/>
    <x v="2"/>
    <m/>
  </r>
  <r>
    <s v="CT2017"/>
    <s v="Scaife Family Foundation_Three Rivers Rowing Association1991125000"/>
    <x v="3"/>
    <x v="925"/>
    <x v="46"/>
    <x v="6"/>
    <m/>
    <x v="1"/>
    <x v="1"/>
    <m/>
  </r>
  <r>
    <s v="CT2017"/>
    <s v="Scaife Family Foundation_University of California San Diego19913000"/>
    <x v="3"/>
    <x v="899"/>
    <x v="38"/>
    <x v="6"/>
    <m/>
    <x v="1"/>
    <x v="2"/>
    <m/>
  </r>
  <r>
    <s v="CT2017"/>
    <s v="Scaife Family Foundation_University of Pittsburgh19911000"/>
    <x v="3"/>
    <x v="151"/>
    <x v="27"/>
    <x v="6"/>
    <m/>
    <x v="1"/>
    <x v="2"/>
    <m/>
  </r>
  <r>
    <s v="CT2017"/>
    <s v="Scaife Family Foundation_University of Pittsburgh199142500"/>
    <x v="3"/>
    <x v="151"/>
    <x v="382"/>
    <x v="6"/>
    <m/>
    <x v="1"/>
    <x v="2"/>
    <m/>
  </r>
  <r>
    <s v="CT2017"/>
    <s v="Scaife Family Foundation_University of Pittsburgh1991700000"/>
    <x v="3"/>
    <x v="151"/>
    <x v="228"/>
    <x v="6"/>
    <m/>
    <x v="1"/>
    <x v="2"/>
    <m/>
  </r>
  <r>
    <s v="CT2017"/>
    <s v="Scaife Family Foundation_University of Utah19915000"/>
    <x v="3"/>
    <x v="900"/>
    <x v="4"/>
    <x v="6"/>
    <m/>
    <x v="1"/>
    <x v="2"/>
    <m/>
  </r>
  <r>
    <s v="CT2017"/>
    <s v="Scaife Family Foundation_University of Wisconsin Madison19918000"/>
    <x v="3"/>
    <x v="902"/>
    <x v="25"/>
    <x v="6"/>
    <m/>
    <x v="1"/>
    <x v="2"/>
    <m/>
  </r>
  <r>
    <s v="CT2017"/>
    <s v="Scaife Family Foundation_Western Pennsylvania School for the Deaf1991100000"/>
    <x v="3"/>
    <x v="315"/>
    <x v="0"/>
    <x v="6"/>
    <m/>
    <x v="1"/>
    <x v="1"/>
    <m/>
  </r>
  <r>
    <s v="CT2017"/>
    <s v="Scaife Family Foundation_Whale's Tale for Homeless Youth199125000"/>
    <x v="3"/>
    <x v="906"/>
    <x v="6"/>
    <x v="6"/>
    <m/>
    <x v="1"/>
    <x v="1"/>
    <m/>
  </r>
  <r>
    <s v="CT2017"/>
    <s v="Scaife Family Foundation_Womansplace199130000"/>
    <x v="3"/>
    <x v="876"/>
    <x v="16"/>
    <x v="6"/>
    <m/>
    <x v="1"/>
    <x v="1"/>
    <m/>
  </r>
  <r>
    <s v="CT2015"/>
    <s v="Scaife Family Foundation_Women's Center &amp; Shelter of Greater Pittsburgh199135000"/>
    <x v="3"/>
    <x v="76"/>
    <x v="36"/>
    <x v="6"/>
    <m/>
    <x v="1"/>
    <x v="1"/>
    <m/>
  </r>
  <r>
    <s v="CT2017"/>
    <s v="Scaife Family Foundation_Women's Center &amp; Shelter of Greater Pittsburgh199135000"/>
    <x v="3"/>
    <x v="76"/>
    <x v="36"/>
    <x v="6"/>
    <m/>
    <x v="1"/>
    <x v="1"/>
    <m/>
  </r>
  <r>
    <s v="CT2017"/>
    <s v="Scaife Family Foundation_YMCA of Greensburg199125000"/>
    <x v="3"/>
    <x v="948"/>
    <x v="6"/>
    <x v="6"/>
    <m/>
    <x v="1"/>
    <x v="1"/>
    <m/>
  </r>
  <r>
    <s v="CT2017"/>
    <s v="Scaife Family Foundation_Youth Opportunities Unlimited199135000"/>
    <x v="3"/>
    <x v="29"/>
    <x v="36"/>
    <x v="6"/>
    <m/>
    <x v="1"/>
    <x v="1"/>
    <m/>
  </r>
  <r>
    <s v="CT2017"/>
    <s v="Scaife Family Foundation_Alice Lloyd College19925000"/>
    <x v="3"/>
    <x v="949"/>
    <x v="4"/>
    <x v="7"/>
    <m/>
    <x v="1"/>
    <x v="2"/>
    <m/>
  </r>
  <r>
    <s v="CT2017"/>
    <s v="Scaife Family Foundation_All of Us Inc.199210000"/>
    <x v="3"/>
    <x v="950"/>
    <x v="10"/>
    <x v="7"/>
    <m/>
    <x v="1"/>
    <x v="1"/>
    <m/>
  </r>
  <r>
    <s v="CT2017"/>
    <s v="Scaife Family Foundation_Allegheny Conference on Community Development199240000"/>
    <x v="3"/>
    <x v="30"/>
    <x v="17"/>
    <x v="7"/>
    <m/>
    <x v="1"/>
    <x v="1"/>
    <m/>
  </r>
  <r>
    <s v="CT2017"/>
    <s v="Scaife Family Foundation_Allegheny Council To Improve Our Neighborhoods1992140000"/>
    <x v="3"/>
    <x v="938"/>
    <x v="139"/>
    <x v="7"/>
    <m/>
    <x v="1"/>
    <x v="1"/>
    <m/>
  </r>
  <r>
    <s v="CT2017"/>
    <s v="Scaife Family Foundation_American Council for Drug Education1992145000"/>
    <x v="3"/>
    <x v="878"/>
    <x v="307"/>
    <x v="7"/>
    <m/>
    <x v="1"/>
    <x v="1"/>
    <m/>
  </r>
  <r>
    <s v="CT2017"/>
    <s v="Scaife Family Foundation_American Family Foundation199250000"/>
    <x v="3"/>
    <x v="854"/>
    <x v="7"/>
    <x v="7"/>
    <m/>
    <x v="2"/>
    <x v="0"/>
    <m/>
  </r>
  <r>
    <s v="CT2017"/>
    <s v="Scaife Family Foundation_Apollo United Presbyterian Church199210000"/>
    <x v="3"/>
    <x v="951"/>
    <x v="10"/>
    <x v="7"/>
    <m/>
    <x v="1"/>
    <x v="1"/>
    <m/>
  </r>
  <r>
    <s v="CT2017"/>
    <s v="Scaife Family Foundation_Bethany Christian Services (Waukesha WI)199229500"/>
    <x v="3"/>
    <x v="879"/>
    <x v="37"/>
    <x v="7"/>
    <m/>
    <x v="1"/>
    <x v="1"/>
    <m/>
  </r>
  <r>
    <s v="CT2017"/>
    <s v="Scaife Family Foundation_Bethlehem Haven (Pittsburgh PA)199220000"/>
    <x v="3"/>
    <x v="832"/>
    <x v="15"/>
    <x v="7"/>
    <m/>
    <x v="1"/>
    <x v="1"/>
    <m/>
  </r>
  <r>
    <s v="CT2017"/>
    <s v="Scaife Family Foundation_Betty Ford Center19925400"/>
    <x v="3"/>
    <x v="673"/>
    <x v="404"/>
    <x v="7"/>
    <m/>
    <x v="1"/>
    <x v="1"/>
    <m/>
  </r>
  <r>
    <s v="CT2017"/>
    <s v="Scaife Family Foundation_Big Brothers Big Sisters of Greater Pittsburgh199247940"/>
    <x v="3"/>
    <x v="839"/>
    <x v="416"/>
    <x v="7"/>
    <m/>
    <x v="1"/>
    <x v="1"/>
    <m/>
  </r>
  <r>
    <s v="CT2015"/>
    <s v="Scaife Family Foundation_Blind &amp; Vision Rehabilitation Services of Pittsburgh1992100000"/>
    <x v="3"/>
    <x v="880"/>
    <x v="0"/>
    <x v="7"/>
    <m/>
    <x v="1"/>
    <x v="1"/>
    <m/>
  </r>
  <r>
    <s v="CT2017"/>
    <s v="Scaife Family Foundation_Blind &amp; Vision Rehabilitation Services of Pittsburgh1992100000"/>
    <x v="3"/>
    <x v="880"/>
    <x v="0"/>
    <x v="7"/>
    <m/>
    <x v="1"/>
    <x v="1"/>
    <m/>
  </r>
  <r>
    <s v="CT2015"/>
    <s v="Scaife Family Foundation_Boys &amp; Girls Clubs of Western Pennsylvania1992100000"/>
    <x v="3"/>
    <x v="5"/>
    <x v="0"/>
    <x v="7"/>
    <m/>
    <x v="1"/>
    <x v="1"/>
    <m/>
  </r>
  <r>
    <s v="CT2017"/>
    <s v="Scaife Family Foundation_Boys &amp; Girls Clubs of Western Pennsylvania1992100000"/>
    <x v="3"/>
    <x v="5"/>
    <x v="0"/>
    <x v="7"/>
    <m/>
    <x v="1"/>
    <x v="1"/>
    <m/>
  </r>
  <r>
    <s v="CT2017"/>
    <s v="Scaife Family Foundation_Carnegie Library of Pittsburgh199220000"/>
    <x v="3"/>
    <x v="439"/>
    <x v="15"/>
    <x v="7"/>
    <m/>
    <x v="1"/>
    <x v="1"/>
    <m/>
  </r>
  <r>
    <s v="CT2017"/>
    <s v="Scaife Family Foundation_Carnegie Mellon University1992100000"/>
    <x v="3"/>
    <x v="59"/>
    <x v="0"/>
    <x v="7"/>
    <m/>
    <x v="1"/>
    <x v="2"/>
    <m/>
  </r>
  <r>
    <s v="CT2017"/>
    <s v="Scaife Family Foundation_Carnegie Mellon University199250000"/>
    <x v="3"/>
    <x v="59"/>
    <x v="7"/>
    <x v="7"/>
    <m/>
    <x v="1"/>
    <x v="2"/>
    <m/>
  </r>
  <r>
    <s v="CT2017"/>
    <s v="Scaife Family Foundation_Carnegie Museums of Pittsburgh19921000000"/>
    <x v="3"/>
    <x v="380"/>
    <x v="55"/>
    <x v="7"/>
    <m/>
    <x v="1"/>
    <x v="1"/>
    <m/>
  </r>
  <r>
    <s v="CT2017"/>
    <s v="Scaife Family Foundation_Center on Addiction and the Family199256800"/>
    <x v="3"/>
    <x v="858"/>
    <x v="417"/>
    <x v="7"/>
    <m/>
    <x v="1"/>
    <x v="1"/>
    <m/>
  </r>
  <r>
    <s v="CT2017"/>
    <s v="Scaife Family Foundation_Children's Hospital of Pittsburgh of UPMC199275000"/>
    <x v="3"/>
    <x v="882"/>
    <x v="8"/>
    <x v="7"/>
    <m/>
    <x v="1"/>
    <x v="1"/>
    <m/>
  </r>
  <r>
    <s v="CT2017"/>
    <s v="Scaife Family Foundation_Christian Appalachian Project199250000"/>
    <x v="3"/>
    <x v="939"/>
    <x v="7"/>
    <x v="7"/>
    <m/>
    <x v="1"/>
    <x v="1"/>
    <m/>
  </r>
  <r>
    <s v="CT2017"/>
    <s v="Scaife Family Foundation_City of Pittsburgh199250000"/>
    <x v="3"/>
    <x v="422"/>
    <x v="7"/>
    <x v="7"/>
    <m/>
    <x v="1"/>
    <x v="1"/>
    <m/>
  </r>
  <r>
    <s v="CT2017"/>
    <s v="Scaife Family Foundation_Communities in Schools199250000"/>
    <x v="3"/>
    <x v="952"/>
    <x v="7"/>
    <x v="7"/>
    <m/>
    <x v="1"/>
    <x v="1"/>
    <m/>
  </r>
  <r>
    <s v="CT2017"/>
    <s v="Scaife Family Foundation_CONTACT Pittsburgh Inc.199236000"/>
    <x v="3"/>
    <x v="842"/>
    <x v="103"/>
    <x v="7"/>
    <m/>
    <x v="1"/>
    <x v="1"/>
    <m/>
  </r>
  <r>
    <s v="CT2015"/>
    <s v="Scaife Family Foundation_DePaul School for Hearing &amp; Speech (Pittsburgh PA)199250000"/>
    <x v="3"/>
    <x v="884"/>
    <x v="7"/>
    <x v="7"/>
    <m/>
    <x v="1"/>
    <x v="1"/>
    <m/>
  </r>
  <r>
    <s v="CT2017"/>
    <s v="Scaife Family Foundation_DePaul School for Hearing &amp; Speech (Pittsburgh PA)199250000"/>
    <x v="3"/>
    <x v="884"/>
    <x v="7"/>
    <x v="7"/>
    <m/>
    <x v="1"/>
    <x v="1"/>
    <m/>
  </r>
  <r>
    <s v="CT2017"/>
    <s v="Scaife Family Foundation_Easter Seal Society of Butler County1992100000"/>
    <x v="3"/>
    <x v="915"/>
    <x v="0"/>
    <x v="7"/>
    <m/>
    <x v="1"/>
    <x v="1"/>
    <m/>
  </r>
  <r>
    <s v="CT2017"/>
    <s v="Scaife Family Foundation_Extra Mile Education Foundation1992200000"/>
    <x v="3"/>
    <x v="69"/>
    <x v="24"/>
    <x v="7"/>
    <m/>
    <x v="1"/>
    <x v="1"/>
    <m/>
  </r>
  <r>
    <s v="CT2017"/>
    <s v="Scaife Family Foundation_Family Guidance Inc.199225000"/>
    <x v="3"/>
    <x v="214"/>
    <x v="6"/>
    <x v="7"/>
    <m/>
    <x v="1"/>
    <x v="1"/>
    <m/>
  </r>
  <r>
    <s v="CT2017"/>
    <s v="Scaife Family Foundation_Free Congress Research and Education Foundation1992300000"/>
    <x v="3"/>
    <x v="47"/>
    <x v="28"/>
    <x v="7"/>
    <m/>
    <x v="2"/>
    <x v="0"/>
    <m/>
  </r>
  <r>
    <s v="CT2017"/>
    <s v="Scaife Family Foundation_Garfield Jubilee Association199250000"/>
    <x v="3"/>
    <x v="933"/>
    <x v="7"/>
    <x v="7"/>
    <m/>
    <x v="1"/>
    <x v="1"/>
    <m/>
  </r>
  <r>
    <s v="CT2017"/>
    <s v="Scaife Family Foundation_Gateway Rehabilitation Center1992150000"/>
    <x v="3"/>
    <x v="11"/>
    <x v="23"/>
    <x v="7"/>
    <m/>
    <x v="1"/>
    <x v="1"/>
    <m/>
  </r>
  <r>
    <s v="CT2017"/>
    <s v="Scaife Family Foundation_Geneva College199225000"/>
    <x v="3"/>
    <x v="676"/>
    <x v="6"/>
    <x v="7"/>
    <m/>
    <x v="1"/>
    <x v="2"/>
    <m/>
  </r>
  <r>
    <s v="CT2017"/>
    <s v="Scaife Family Foundation_Geneva College19925000"/>
    <x v="3"/>
    <x v="676"/>
    <x v="4"/>
    <x v="7"/>
    <m/>
    <x v="1"/>
    <x v="2"/>
    <m/>
  </r>
  <r>
    <s v="CT2017"/>
    <s v="Scaife Family Foundation_Greater Pittsburgh Literacy Council199240000"/>
    <x v="3"/>
    <x v="333"/>
    <x v="17"/>
    <x v="7"/>
    <m/>
    <x v="1"/>
    <x v="1"/>
    <m/>
  </r>
  <r>
    <s v="CT2017"/>
    <s v="Scaife Family Foundation_Hazelden Foundation19925000"/>
    <x v="3"/>
    <x v="890"/>
    <x v="4"/>
    <x v="7"/>
    <m/>
    <x v="1"/>
    <x v="1"/>
    <m/>
  </r>
  <r>
    <s v="CT2017"/>
    <s v="Scaife Family Foundation_Housing Opportunities Inc.1992225000"/>
    <x v="3"/>
    <x v="141"/>
    <x v="14"/>
    <x v="7"/>
    <m/>
    <x v="1"/>
    <x v="1"/>
    <m/>
  </r>
  <r>
    <s v="CT2017"/>
    <s v="Scaife Family Foundation_Incarnation Children's Center199220000"/>
    <x v="3"/>
    <x v="917"/>
    <x v="15"/>
    <x v="7"/>
    <m/>
    <x v="1"/>
    <x v="1"/>
    <m/>
  </r>
  <r>
    <s v="CT2017"/>
    <s v="Scaife Family Foundation_Institute for American Values199225000"/>
    <x v="3"/>
    <x v="941"/>
    <x v="6"/>
    <x v="7"/>
    <m/>
    <x v="2"/>
    <x v="0"/>
    <m/>
  </r>
  <r>
    <s v="CT2017"/>
    <s v="Scaife Family Foundation_Institute for American Values199230000"/>
    <x v="3"/>
    <x v="941"/>
    <x v="16"/>
    <x v="7"/>
    <m/>
    <x v="2"/>
    <x v="0"/>
    <m/>
  </r>
  <r>
    <s v="CT2017"/>
    <s v="Scaife Family Foundation_Lutheran Service Society of Western Pennsylvania199225000"/>
    <x v="3"/>
    <x v="474"/>
    <x v="6"/>
    <x v="7"/>
    <m/>
    <x v="1"/>
    <x v="1"/>
    <m/>
  </r>
  <r>
    <s v="CT2017"/>
    <s v="Scaife Family Foundation_Make-A-Wish Foundation of Greater Pennsylvania and Southern West Virginia199240000"/>
    <x v="3"/>
    <x v="836"/>
    <x v="17"/>
    <x v="7"/>
    <m/>
    <x v="1"/>
    <x v="1"/>
    <m/>
  </r>
  <r>
    <s v="CT2017"/>
    <s v="Scaife Family Foundation_Manhattan Institute for Policy Research199225000"/>
    <x v="3"/>
    <x v="592"/>
    <x v="6"/>
    <x v="7"/>
    <m/>
    <x v="2"/>
    <x v="0"/>
    <m/>
  </r>
  <r>
    <s v="CT2017"/>
    <s v="Scaife Family Foundation_Mount Ararat Community Activity Center1992100000"/>
    <x v="3"/>
    <x v="953"/>
    <x v="0"/>
    <x v="7"/>
    <m/>
    <x v="1"/>
    <x v="1"/>
    <m/>
  </r>
  <r>
    <s v="CT2017"/>
    <s v="Scaife Family Foundation_National Center for Juvenile Justice1992100000"/>
    <x v="3"/>
    <x v="865"/>
    <x v="0"/>
    <x v="7"/>
    <m/>
    <x v="1"/>
    <x v="1"/>
    <m/>
  </r>
  <r>
    <s v="CT2017"/>
    <s v="Scaife Family Foundation_National Kidney Foundation of Western Pennsylvania199236000"/>
    <x v="3"/>
    <x v="866"/>
    <x v="103"/>
    <x v="7"/>
    <m/>
    <x v="1"/>
    <x v="1"/>
    <m/>
  </r>
  <r>
    <s v="CT2017"/>
    <s v="Scaife Family Foundation_National Organization on Disability199265000"/>
    <x v="3"/>
    <x v="944"/>
    <x v="41"/>
    <x v="7"/>
    <m/>
    <x v="1"/>
    <x v="1"/>
    <m/>
  </r>
  <r>
    <s v="CT2017"/>
    <s v="Scaife Family Foundation_New York University School of Medicine199285000"/>
    <x v="3"/>
    <x v="893"/>
    <x v="64"/>
    <x v="7"/>
    <m/>
    <x v="1"/>
    <x v="2"/>
    <m/>
  </r>
  <r>
    <s v="CT2017"/>
    <s v="Scaife Family Foundation_Northside Tenants Reorganization199250000"/>
    <x v="3"/>
    <x v="945"/>
    <x v="7"/>
    <x v="7"/>
    <m/>
    <x v="1"/>
    <x v="1"/>
    <m/>
  </r>
  <r>
    <s v="CT2017"/>
    <s v="Scaife Family Foundation_One To One Citizen Advocacy199230000"/>
    <x v="3"/>
    <x v="936"/>
    <x v="16"/>
    <x v="7"/>
    <m/>
    <x v="1"/>
    <x v="2"/>
    <m/>
  </r>
  <r>
    <s v="CT2017"/>
    <s v="Scaife Family Foundation_Parent and Child Guidance Center199220000"/>
    <x v="3"/>
    <x v="921"/>
    <x v="15"/>
    <x v="7"/>
    <m/>
    <x v="1"/>
    <x v="1"/>
    <m/>
  </r>
  <r>
    <s v="CT2017"/>
    <s v="Scaife Family Foundation_Presbyterian SeniorCare199225000"/>
    <x v="3"/>
    <x v="870"/>
    <x v="6"/>
    <x v="7"/>
    <m/>
    <x v="1"/>
    <x v="1"/>
    <m/>
  </r>
  <r>
    <s v="CT2017"/>
    <s v="Scaife Family Foundation_Pressley Ridge (Pittsburgh PA)199215000"/>
    <x v="3"/>
    <x v="923"/>
    <x v="13"/>
    <x v="7"/>
    <m/>
    <x v="1"/>
    <x v="1"/>
    <m/>
  </r>
  <r>
    <s v="CT2017"/>
    <s v="Scaife Family Foundation_Reformed Presbyterian Women's Association199210000"/>
    <x v="3"/>
    <x v="954"/>
    <x v="10"/>
    <x v="7"/>
    <m/>
    <x v="1"/>
    <x v="1"/>
    <m/>
  </r>
  <r>
    <s v="CT2017"/>
    <s v="Scaife Family Foundation_Rutgers The State University of New Jersey199210000"/>
    <x v="3"/>
    <x v="847"/>
    <x v="10"/>
    <x v="7"/>
    <m/>
    <x v="1"/>
    <x v="2"/>
    <m/>
  </r>
  <r>
    <s v="CT2017"/>
    <s v="Scaife Family Foundation_Salvation Army199230000"/>
    <x v="3"/>
    <x v="947"/>
    <x v="16"/>
    <x v="7"/>
    <m/>
    <x v="1"/>
    <x v="1"/>
    <m/>
  </r>
  <r>
    <s v="CT2017"/>
    <s v="Scaife Family Foundation_St. Francis Health Foundation19927300"/>
    <x v="3"/>
    <x v="955"/>
    <x v="418"/>
    <x v="7"/>
    <m/>
    <x v="1"/>
    <x v="1"/>
    <m/>
  </r>
  <r>
    <s v="CT2017"/>
    <s v="Scaife Family Foundation_St. Paul of the Cross Retreat Center (Pittsburgh PA)199210000"/>
    <x v="3"/>
    <x v="956"/>
    <x v="10"/>
    <x v="7"/>
    <m/>
    <x v="1"/>
    <x v="1"/>
    <m/>
  </r>
  <r>
    <s v="CT2017"/>
    <s v="Scaife Family Foundation_Teen Challenge of Western Pennsylvania199215000"/>
    <x v="3"/>
    <x v="849"/>
    <x v="13"/>
    <x v="7"/>
    <m/>
    <x v="1"/>
    <x v="2"/>
    <m/>
  </r>
  <r>
    <s v="CT2017"/>
    <s v="Scaife Family Foundation_The Heritage Foundation1992202640"/>
    <x v="3"/>
    <x v="212"/>
    <x v="419"/>
    <x v="7"/>
    <m/>
    <x v="0"/>
    <x v="0"/>
    <m/>
  </r>
  <r>
    <s v="CT2017"/>
    <s v="Scaife Family Foundation_Three Rivers Adoption Council199254000"/>
    <x v="3"/>
    <x v="957"/>
    <x v="420"/>
    <x v="7"/>
    <m/>
    <x v="1"/>
    <x v="1"/>
    <m/>
  </r>
  <r>
    <s v="CT2017"/>
    <s v="Scaife Family Foundation_Three Rivers Center for Independent Living199216000"/>
    <x v="3"/>
    <x v="873"/>
    <x v="83"/>
    <x v="7"/>
    <m/>
    <x v="1"/>
    <x v="1"/>
    <m/>
  </r>
  <r>
    <s v="CT2017"/>
    <s v="Scaife Family Foundation_University of California San Diego19923000"/>
    <x v="3"/>
    <x v="899"/>
    <x v="38"/>
    <x v="7"/>
    <m/>
    <x v="1"/>
    <x v="2"/>
    <m/>
  </r>
  <r>
    <s v="CT2017"/>
    <s v="Scaife Family Foundation_University of Pittsburgh19921000"/>
    <x v="3"/>
    <x v="151"/>
    <x v="27"/>
    <x v="7"/>
    <m/>
    <x v="1"/>
    <x v="2"/>
    <m/>
  </r>
  <r>
    <s v="CT2017"/>
    <s v="Scaife Family Foundation_University of Utah19925520"/>
    <x v="3"/>
    <x v="900"/>
    <x v="421"/>
    <x v="7"/>
    <m/>
    <x v="1"/>
    <x v="2"/>
    <m/>
  </r>
  <r>
    <s v="CT2017"/>
    <s v="Scaife Family Foundation_University of Wisconsin Madison199210000"/>
    <x v="3"/>
    <x v="902"/>
    <x v="10"/>
    <x v="7"/>
    <m/>
    <x v="1"/>
    <x v="2"/>
    <m/>
  </r>
  <r>
    <s v="CT2017"/>
    <s v="Scaife Family Foundation_Vintage1992100000"/>
    <x v="3"/>
    <x v="958"/>
    <x v="0"/>
    <x v="7"/>
    <m/>
    <x v="1"/>
    <x v="2"/>
    <m/>
  </r>
  <r>
    <s v="CT2017"/>
    <s v="Scaife Family Foundation_Western Pennsylvania Family Center199220000"/>
    <x v="3"/>
    <x v="959"/>
    <x v="15"/>
    <x v="7"/>
    <m/>
    <x v="1"/>
    <x v="1"/>
    <m/>
  </r>
  <r>
    <s v="CT2017"/>
    <s v="Scaife Family Foundation_Whale's Tale for Homeless Youth199225000"/>
    <x v="3"/>
    <x v="906"/>
    <x v="6"/>
    <x v="7"/>
    <m/>
    <x v="1"/>
    <x v="1"/>
    <m/>
  </r>
  <r>
    <s v="CT2017"/>
    <s v="Scaife Family Foundation_Womansplace199230000"/>
    <x v="3"/>
    <x v="876"/>
    <x v="16"/>
    <x v="7"/>
    <m/>
    <x v="1"/>
    <x v="1"/>
    <m/>
  </r>
  <r>
    <s v="CT2015"/>
    <s v="Scaife Family Foundation_Women's Center &amp; Shelter of Greater Pittsburgh199230000"/>
    <x v="3"/>
    <x v="76"/>
    <x v="16"/>
    <x v="7"/>
    <m/>
    <x v="1"/>
    <x v="1"/>
    <m/>
  </r>
  <r>
    <s v="CT2017"/>
    <s v="Scaife Family Foundation_Women's Center &amp; Shelter of Greater Pittsburgh199230000"/>
    <x v="3"/>
    <x v="76"/>
    <x v="16"/>
    <x v="7"/>
    <m/>
    <x v="1"/>
    <x v="1"/>
    <m/>
  </r>
  <r>
    <s v="CT2017"/>
    <s v="Scaife Family Foundation_YMCA of Greensburg199225000"/>
    <x v="3"/>
    <x v="948"/>
    <x v="6"/>
    <x v="7"/>
    <m/>
    <x v="1"/>
    <x v="1"/>
    <m/>
  </r>
  <r>
    <s v="CT2017"/>
    <s v="Scaife Family Foundation_Youth Opportunities Unlimited199250000"/>
    <x v="3"/>
    <x v="29"/>
    <x v="7"/>
    <x v="7"/>
    <m/>
    <x v="1"/>
    <x v="1"/>
    <m/>
  </r>
  <r>
    <s v="CT2017"/>
    <s v="Scaife Family Foundation_Adoptive Family Rights Council199330000"/>
    <x v="3"/>
    <x v="960"/>
    <x v="16"/>
    <x v="8"/>
    <m/>
    <x v="1"/>
    <x v="1"/>
    <m/>
  </r>
  <r>
    <s v="CT2017"/>
    <s v="Scaife Family Foundation_Alice Lloyd College199310000"/>
    <x v="3"/>
    <x v="949"/>
    <x v="10"/>
    <x v="8"/>
    <m/>
    <x v="1"/>
    <x v="2"/>
    <m/>
  </r>
  <r>
    <s v="CT2017"/>
    <s v="Scaife Family Foundation_Allegheny Council To Improve Our Neighborhoods1993120000"/>
    <x v="3"/>
    <x v="938"/>
    <x v="69"/>
    <x v="8"/>
    <m/>
    <x v="1"/>
    <x v="1"/>
    <m/>
  </r>
  <r>
    <s v="CT2017"/>
    <s v="Scaife Family Foundation_American Council for Drug Education1993100000"/>
    <x v="3"/>
    <x v="878"/>
    <x v="0"/>
    <x v="8"/>
    <m/>
    <x v="1"/>
    <x v="1"/>
    <m/>
  </r>
  <r>
    <s v="CT2017"/>
    <s v="Scaife Family Foundation_American Enterprise Institute for Public Policy Research199375000"/>
    <x v="3"/>
    <x v="651"/>
    <x v="8"/>
    <x v="8"/>
    <m/>
    <x v="0"/>
    <x v="0"/>
    <m/>
  </r>
  <r>
    <s v="CT2017"/>
    <s v="Scaife Family Foundation_American Family Foundation1993100000"/>
    <x v="3"/>
    <x v="854"/>
    <x v="0"/>
    <x v="8"/>
    <m/>
    <x v="2"/>
    <x v="0"/>
    <m/>
  </r>
  <r>
    <s v="CT2017"/>
    <s v="Scaife Family Foundation_Bethlehem Haven (Pittsburgh PA)199320000"/>
    <x v="3"/>
    <x v="832"/>
    <x v="15"/>
    <x v="8"/>
    <m/>
    <x v="1"/>
    <x v="1"/>
    <m/>
  </r>
  <r>
    <s v="CT2017"/>
    <s v="Scaife Family Foundation_Betty Ford Center19935000"/>
    <x v="3"/>
    <x v="673"/>
    <x v="4"/>
    <x v="8"/>
    <m/>
    <x v="1"/>
    <x v="1"/>
    <m/>
  </r>
  <r>
    <s v="CT2017"/>
    <s v="Scaife Family Foundation_Big Brothers Big Sisters of Greater Pittsburgh199336515"/>
    <x v="3"/>
    <x v="839"/>
    <x v="422"/>
    <x v="8"/>
    <m/>
    <x v="1"/>
    <x v="1"/>
    <m/>
  </r>
  <r>
    <s v="CT2017"/>
    <s v="Scaife Family Foundation_Capital Research Center199325000"/>
    <x v="3"/>
    <x v="565"/>
    <x v="6"/>
    <x v="8"/>
    <m/>
    <x v="0"/>
    <x v="0"/>
    <m/>
  </r>
  <r>
    <s v="CT2017"/>
    <s v="Scaife Family Foundation_CareBreak199325000"/>
    <x v="3"/>
    <x v="840"/>
    <x v="6"/>
    <x v="8"/>
    <m/>
    <x v="1"/>
    <x v="1"/>
    <m/>
  </r>
  <r>
    <s v="CT2017"/>
    <s v="Scaife Family Foundation_Carnegie Library of Pittsburgh199320000"/>
    <x v="3"/>
    <x v="439"/>
    <x v="15"/>
    <x v="8"/>
    <m/>
    <x v="1"/>
    <x v="1"/>
    <m/>
  </r>
  <r>
    <s v="CT2017"/>
    <s v="Scaife Family Foundation_Carnegie Museums of Pittsburgh19931000000"/>
    <x v="3"/>
    <x v="380"/>
    <x v="55"/>
    <x v="8"/>
    <m/>
    <x v="1"/>
    <x v="1"/>
    <m/>
  </r>
  <r>
    <s v="CT2017"/>
    <s v="Scaife Family Foundation_Center for Neighborhood Enterprise1993225000"/>
    <x v="3"/>
    <x v="68"/>
    <x v="14"/>
    <x v="8"/>
    <m/>
    <x v="2"/>
    <x v="0"/>
    <m/>
  </r>
  <r>
    <s v="CT2017"/>
    <s v="Scaife Family Foundation_Center on Addiction and the Family1993289300"/>
    <x v="3"/>
    <x v="858"/>
    <x v="423"/>
    <x v="8"/>
    <m/>
    <x v="1"/>
    <x v="1"/>
    <m/>
  </r>
  <r>
    <s v="CT2017"/>
    <s v="Scaife Family Foundation_Children's Hospital of Pittsburgh of UPMC1993140000"/>
    <x v="3"/>
    <x v="882"/>
    <x v="139"/>
    <x v="8"/>
    <m/>
    <x v="1"/>
    <x v="1"/>
    <m/>
  </r>
  <r>
    <s v="CT2017"/>
    <s v="Scaife Family Foundation_Children's Hospital of Pittsburgh of UPMC199365000"/>
    <x v="3"/>
    <x v="882"/>
    <x v="41"/>
    <x v="8"/>
    <m/>
    <x v="1"/>
    <x v="1"/>
    <m/>
  </r>
  <r>
    <s v="CT2017"/>
    <s v="Scaife Family Foundation_City of Pittsburgh199350000"/>
    <x v="3"/>
    <x v="422"/>
    <x v="7"/>
    <x v="8"/>
    <m/>
    <x v="1"/>
    <x v="1"/>
    <m/>
  </r>
  <r>
    <s v="CT2017"/>
    <s v="Scaife Family Foundation_Coalition for Christian Outreach (Pittsburgh PA)199340000"/>
    <x v="3"/>
    <x v="961"/>
    <x v="17"/>
    <x v="8"/>
    <m/>
    <x v="1"/>
    <x v="1"/>
    <m/>
  </r>
  <r>
    <s v="CT2017"/>
    <s v="Scaife Family Foundation_Communities in Schools199350000"/>
    <x v="3"/>
    <x v="952"/>
    <x v="7"/>
    <x v="8"/>
    <m/>
    <x v="1"/>
    <x v="1"/>
    <m/>
  </r>
  <r>
    <s v="CT2017"/>
    <s v="Scaife Family Foundation_Community Outreach Ministries Inc.19935000"/>
    <x v="3"/>
    <x v="962"/>
    <x v="4"/>
    <x v="8"/>
    <m/>
    <x v="1"/>
    <x v="1"/>
    <m/>
  </r>
  <r>
    <s v="CT2017"/>
    <s v="Scaife Family Foundation_Competitive Enterprise Institute199350000"/>
    <x v="3"/>
    <x v="569"/>
    <x v="7"/>
    <x v="8"/>
    <m/>
    <x v="0"/>
    <x v="0"/>
    <m/>
  </r>
  <r>
    <s v="CT2017"/>
    <s v="Scaife Family Foundation_CONTACT Pittsburgh Inc.199336000"/>
    <x v="3"/>
    <x v="842"/>
    <x v="103"/>
    <x v="8"/>
    <m/>
    <x v="1"/>
    <x v="1"/>
    <m/>
  </r>
  <r>
    <s v="CT2017"/>
    <s v="Scaife Family Foundation_Corporation for Educational Radio and Television199350000"/>
    <x v="3"/>
    <x v="664"/>
    <x v="7"/>
    <x v="8"/>
    <m/>
    <x v="2"/>
    <x v="2"/>
    <m/>
  </r>
  <r>
    <s v="CT2017"/>
    <s v="Scaife Family Foundation_Corporation for Owner Operator Projects199375000"/>
    <x v="3"/>
    <x v="883"/>
    <x v="8"/>
    <x v="8"/>
    <m/>
    <x v="1"/>
    <x v="2"/>
    <m/>
  </r>
  <r>
    <s v="CT2017"/>
    <s v="Scaife Family Foundation_David Horowitz Freedom Center199375000"/>
    <x v="3"/>
    <x v="121"/>
    <x v="8"/>
    <x v="8"/>
    <m/>
    <x v="2"/>
    <x v="0"/>
    <m/>
  </r>
  <r>
    <s v="CT2015"/>
    <s v="Scaife Family Foundation_DePaul School for Hearing &amp; Speech (Pittsburgh PA)199350000"/>
    <x v="3"/>
    <x v="884"/>
    <x v="7"/>
    <x v="8"/>
    <m/>
    <x v="1"/>
    <x v="1"/>
    <m/>
  </r>
  <r>
    <s v="CT2017"/>
    <s v="Scaife Family Foundation_DePaul School for Hearing &amp; Speech (Pittsburgh PA)199350000"/>
    <x v="3"/>
    <x v="884"/>
    <x v="7"/>
    <x v="8"/>
    <m/>
    <x v="1"/>
    <x v="1"/>
    <m/>
  </r>
  <r>
    <s v="CT2017"/>
    <s v="Scaife Family Foundation_East Liberty Development Inc.199325000"/>
    <x v="3"/>
    <x v="62"/>
    <x v="6"/>
    <x v="8"/>
    <m/>
    <x v="1"/>
    <x v="1"/>
    <m/>
  </r>
  <r>
    <s v="CT2017"/>
    <s v="Scaife Family Foundation_Easter Seal Society of Butler County199349000"/>
    <x v="3"/>
    <x v="915"/>
    <x v="424"/>
    <x v="8"/>
    <m/>
    <x v="1"/>
    <x v="1"/>
    <m/>
  </r>
  <r>
    <s v="CT2017"/>
    <s v="Scaife Family Foundation_Executive Service Corps of Western Pennsylvania19935000"/>
    <x v="3"/>
    <x v="963"/>
    <x v="4"/>
    <x v="8"/>
    <m/>
    <x v="1"/>
    <x v="1"/>
    <m/>
  </r>
  <r>
    <s v="CT2017"/>
    <s v="Scaife Family Foundation_Extra Mile Education Foundation1993200000"/>
    <x v="3"/>
    <x v="69"/>
    <x v="24"/>
    <x v="8"/>
    <m/>
    <x v="1"/>
    <x v="1"/>
    <m/>
  </r>
  <r>
    <s v="CT2017"/>
    <s v="Scaife Family Foundation_Family Guidance Inc.199325000"/>
    <x v="3"/>
    <x v="214"/>
    <x v="6"/>
    <x v="8"/>
    <m/>
    <x v="1"/>
    <x v="1"/>
    <m/>
  </r>
  <r>
    <s v="CT2017"/>
    <s v="Scaife Family Foundation_Federation for American Immigration Reform199350000"/>
    <x v="3"/>
    <x v="362"/>
    <x v="7"/>
    <x v="8"/>
    <m/>
    <x v="2"/>
    <x v="0"/>
    <m/>
  </r>
  <r>
    <s v="CT2017"/>
    <s v="Scaife Family Foundation_Forbes Health Foundation199320000"/>
    <x v="3"/>
    <x v="886"/>
    <x v="15"/>
    <x v="8"/>
    <m/>
    <x v="1"/>
    <x v="1"/>
    <m/>
  </r>
  <r>
    <s v="CT2017"/>
    <s v="Scaife Family Foundation_Free Congress Research and Education Foundation1993100000"/>
    <x v="3"/>
    <x v="47"/>
    <x v="0"/>
    <x v="8"/>
    <m/>
    <x v="2"/>
    <x v="0"/>
    <m/>
  </r>
  <r>
    <s v="CT2017"/>
    <s v="Scaife Family Foundation_Freedom Alliance1993100000"/>
    <x v="3"/>
    <x v="964"/>
    <x v="0"/>
    <x v="8"/>
    <m/>
    <x v="2"/>
    <x v="0"/>
    <m/>
  </r>
  <r>
    <s v="CT2017"/>
    <s v="Scaife Family Foundation_Geneva College199325000"/>
    <x v="3"/>
    <x v="676"/>
    <x v="6"/>
    <x v="8"/>
    <m/>
    <x v="1"/>
    <x v="2"/>
    <m/>
  </r>
  <r>
    <s v="CT2017"/>
    <s v="Scaife Family Foundation_Golden Triangle Radio Information Center199315000"/>
    <x v="3"/>
    <x v="140"/>
    <x v="13"/>
    <x v="8"/>
    <m/>
    <x v="1"/>
    <x v="1"/>
    <m/>
  </r>
  <r>
    <s v="CT2017"/>
    <s v="Scaife Family Foundation_Harvard University199375000"/>
    <x v="3"/>
    <x v="582"/>
    <x v="8"/>
    <x v="8"/>
    <m/>
    <x v="1"/>
    <x v="2"/>
    <m/>
  </r>
  <r>
    <s v="CT2017"/>
    <s v="Scaife Family Foundation_Hazelden Foundation19935000"/>
    <x v="3"/>
    <x v="890"/>
    <x v="4"/>
    <x v="8"/>
    <m/>
    <x v="1"/>
    <x v="1"/>
    <m/>
  </r>
  <r>
    <s v="CT2017"/>
    <s v="Scaife Family Foundation_Hazelden Foundation199350000"/>
    <x v="3"/>
    <x v="890"/>
    <x v="7"/>
    <x v="8"/>
    <m/>
    <x v="1"/>
    <x v="1"/>
    <m/>
  </r>
  <r>
    <s v="CT2017"/>
    <s v="Scaife Family Foundation_Housing Opportunities Inc.199350000"/>
    <x v="3"/>
    <x v="141"/>
    <x v="7"/>
    <x v="8"/>
    <m/>
    <x v="1"/>
    <x v="1"/>
    <m/>
  </r>
  <r>
    <s v="CT2017"/>
    <s v="Scaife Family Foundation_Institute for American Values199370000"/>
    <x v="3"/>
    <x v="941"/>
    <x v="50"/>
    <x v="8"/>
    <m/>
    <x v="2"/>
    <x v="0"/>
    <m/>
  </r>
  <r>
    <s v="CT2017"/>
    <s v="Scaife Family Foundation_Intercollegiate Studies Institute199350000"/>
    <x v="3"/>
    <x v="54"/>
    <x v="7"/>
    <x v="8"/>
    <m/>
    <x v="2"/>
    <x v="0"/>
    <m/>
  </r>
  <r>
    <s v="CT2017"/>
    <s v="Scaife Family Foundation_Jefferson Center for Character Education199341800"/>
    <x v="3"/>
    <x v="590"/>
    <x v="425"/>
    <x v="8"/>
    <m/>
    <x v="1"/>
    <x v="2"/>
    <m/>
  </r>
  <r>
    <s v="CT2017"/>
    <s v="Scaife Family Foundation_Make-A-Wish Foundation of Greater Pennsylvania and Southern West Virginia199315000"/>
    <x v="3"/>
    <x v="836"/>
    <x v="13"/>
    <x v="8"/>
    <m/>
    <x v="1"/>
    <x v="1"/>
    <m/>
  </r>
  <r>
    <s v="CT2017"/>
    <s v="Scaife Family Foundation_Mary and Alexander Laughlin Children's Center199330000"/>
    <x v="3"/>
    <x v="864"/>
    <x v="16"/>
    <x v="8"/>
    <m/>
    <x v="1"/>
    <x v="1"/>
    <m/>
  </r>
  <r>
    <s v="CT2017"/>
    <s v="Scaife Family Foundation_National Hemophilia Foundation - Western Pennsylvania Chapter199320000"/>
    <x v="3"/>
    <x v="919"/>
    <x v="15"/>
    <x v="8"/>
    <m/>
    <x v="1"/>
    <x v="1"/>
    <m/>
  </r>
  <r>
    <s v="CT2017"/>
    <s v="Scaife Family Foundation_National Kidney Foundation of Western Pennsylvania199336000"/>
    <x v="3"/>
    <x v="866"/>
    <x v="103"/>
    <x v="8"/>
    <m/>
    <x v="1"/>
    <x v="1"/>
    <m/>
  </r>
  <r>
    <s v="CT2017"/>
    <s v="Scaife Family Foundation_National Organization on Disability199350000"/>
    <x v="3"/>
    <x v="944"/>
    <x v="7"/>
    <x v="8"/>
    <m/>
    <x v="1"/>
    <x v="1"/>
    <m/>
  </r>
  <r>
    <s v="CT2017"/>
    <s v="Scaife Family Foundation_New York University School of Medicine1993165000"/>
    <x v="3"/>
    <x v="893"/>
    <x v="137"/>
    <x v="8"/>
    <m/>
    <x v="1"/>
    <x v="2"/>
    <m/>
  </r>
  <r>
    <s v="CT2017"/>
    <s v="Scaife Family Foundation_Northside Tenants Reorganization199375000"/>
    <x v="3"/>
    <x v="945"/>
    <x v="8"/>
    <x v="8"/>
    <m/>
    <x v="1"/>
    <x v="1"/>
    <m/>
  </r>
  <r>
    <s v="CT2017"/>
    <s v="Scaife Family Foundation_One To One Citizen Advocacy199310000"/>
    <x v="3"/>
    <x v="936"/>
    <x v="10"/>
    <x v="8"/>
    <m/>
    <x v="1"/>
    <x v="2"/>
    <m/>
  </r>
  <r>
    <s v="CT2017"/>
    <s v="Scaife Family Foundation_Outside In School of Experiential Education Inc.1993150000"/>
    <x v="3"/>
    <x v="965"/>
    <x v="23"/>
    <x v="8"/>
    <m/>
    <x v="1"/>
    <x v="1"/>
    <m/>
  </r>
  <r>
    <s v="CT2017"/>
    <s v="Scaife Family Foundation_Parent and Child Guidance Center199320000"/>
    <x v="3"/>
    <x v="921"/>
    <x v="15"/>
    <x v="8"/>
    <m/>
    <x v="1"/>
    <x v="1"/>
    <m/>
  </r>
  <r>
    <s v="CT2017"/>
    <s v="Scaife Family Foundation_Penn's Southwest Association199325000"/>
    <x v="3"/>
    <x v="868"/>
    <x v="6"/>
    <x v="8"/>
    <m/>
    <x v="1"/>
    <x v="2"/>
    <m/>
  </r>
  <r>
    <s v="CT2017"/>
    <s v="Scaife Family Foundation_Pittsburgh Center for the Arts1993100000"/>
    <x v="3"/>
    <x v="922"/>
    <x v="0"/>
    <x v="8"/>
    <m/>
    <x v="1"/>
    <x v="1"/>
    <m/>
  </r>
  <r>
    <s v="CT2015"/>
    <s v="Scaife Family Foundation_Pittsburgh History &amp; Landmarks Foundation1993150000"/>
    <x v="3"/>
    <x v="21"/>
    <x v="23"/>
    <x v="8"/>
    <m/>
    <x v="1"/>
    <x v="1"/>
    <m/>
  </r>
  <r>
    <s v="CT2017"/>
    <s v="Scaife Family Foundation_Pittsburgh History &amp; Landmarks Foundation1993150000"/>
    <x v="3"/>
    <x v="21"/>
    <x v="23"/>
    <x v="8"/>
    <m/>
    <x v="1"/>
    <x v="1"/>
    <m/>
  </r>
  <r>
    <s v="CT2017"/>
    <s v="Scaife Family Foundation_Presbyterian SeniorCare199325000"/>
    <x v="3"/>
    <x v="870"/>
    <x v="6"/>
    <x v="8"/>
    <m/>
    <x v="1"/>
    <x v="1"/>
    <m/>
  </r>
  <r>
    <s v="CT2017"/>
    <s v="Scaife Family Foundation_Roman Catholic Diocese of Pittsburgh199315000"/>
    <x v="3"/>
    <x v="72"/>
    <x v="13"/>
    <x v="8"/>
    <m/>
    <x v="1"/>
    <x v="1"/>
    <m/>
  </r>
  <r>
    <s v="CT2017"/>
    <s v="Scaife Family Foundation_Rutgers The State University of New Jersey199310000"/>
    <x v="3"/>
    <x v="847"/>
    <x v="10"/>
    <x v="8"/>
    <m/>
    <x v="1"/>
    <x v="2"/>
    <m/>
  </r>
  <r>
    <s v="CT2017"/>
    <s v="Scaife Family Foundation_Safe Streets Alliance199325000"/>
    <x v="3"/>
    <x v="682"/>
    <x v="6"/>
    <x v="8"/>
    <m/>
    <x v="1"/>
    <x v="1"/>
    <m/>
  </r>
  <r>
    <s v="CT2017"/>
    <s v="Scaife Family Foundation_St. Francis Health Foundation19937300"/>
    <x v="3"/>
    <x v="955"/>
    <x v="418"/>
    <x v="8"/>
    <m/>
    <x v="1"/>
    <x v="1"/>
    <m/>
  </r>
  <r>
    <s v="CT2017"/>
    <s v="Scaife Family Foundation_St. Francis Health Foundation19938125"/>
    <x v="3"/>
    <x v="955"/>
    <x v="426"/>
    <x v="8"/>
    <m/>
    <x v="1"/>
    <x v="1"/>
    <m/>
  </r>
  <r>
    <s v="CT2017"/>
    <s v="Scaife Family Foundation_Teen Challenge of Western Pennsylvania199310000"/>
    <x v="3"/>
    <x v="849"/>
    <x v="10"/>
    <x v="8"/>
    <m/>
    <x v="1"/>
    <x v="2"/>
    <m/>
  </r>
  <r>
    <s v="CT2017"/>
    <s v="Scaife Family Foundation_The Heritage Foundation1993150000"/>
    <x v="3"/>
    <x v="212"/>
    <x v="23"/>
    <x v="8"/>
    <m/>
    <x v="0"/>
    <x v="0"/>
    <m/>
  </r>
  <r>
    <s v="CT2017"/>
    <s v="Scaife Family Foundation_The Pittsburgh Project199325000"/>
    <x v="3"/>
    <x v="73"/>
    <x v="6"/>
    <x v="8"/>
    <m/>
    <x v="1"/>
    <x v="1"/>
    <m/>
  </r>
  <r>
    <s v="CT2017"/>
    <s v="Scaife Family Foundation_Three Rivers Adoption Council1993111000"/>
    <x v="3"/>
    <x v="957"/>
    <x v="427"/>
    <x v="8"/>
    <m/>
    <x v="1"/>
    <x v="1"/>
    <m/>
  </r>
  <r>
    <s v="CT2017"/>
    <s v="Scaife Family Foundation_Unity Church of Christianity (Billings MT)19935000"/>
    <x v="3"/>
    <x v="966"/>
    <x v="4"/>
    <x v="8"/>
    <m/>
    <x v="1"/>
    <x v="1"/>
    <m/>
  </r>
  <r>
    <s v="CT2017"/>
    <s v="Scaife Family Foundation_University of California Berkeley1993118000"/>
    <x v="3"/>
    <x v="612"/>
    <x v="428"/>
    <x v="8"/>
    <m/>
    <x v="1"/>
    <x v="2"/>
    <m/>
  </r>
  <r>
    <s v="CT2017"/>
    <s v="Scaife Family Foundation_University of California San Diego19933000"/>
    <x v="3"/>
    <x v="899"/>
    <x v="38"/>
    <x v="8"/>
    <m/>
    <x v="1"/>
    <x v="2"/>
    <m/>
  </r>
  <r>
    <s v="CT2017"/>
    <s v="Scaife Family Foundation_University of Pittsburgh19931000"/>
    <x v="3"/>
    <x v="151"/>
    <x v="27"/>
    <x v="8"/>
    <m/>
    <x v="1"/>
    <x v="2"/>
    <m/>
  </r>
  <r>
    <s v="CT2017"/>
    <s v="Scaife Family Foundation_University of Pittsburgh199320000"/>
    <x v="3"/>
    <x v="151"/>
    <x v="15"/>
    <x v="8"/>
    <m/>
    <x v="1"/>
    <x v="2"/>
    <m/>
  </r>
  <r>
    <s v="CT2017"/>
    <s v="Scaife Family Foundation_University of Utah19935000"/>
    <x v="3"/>
    <x v="900"/>
    <x v="4"/>
    <x v="8"/>
    <m/>
    <x v="1"/>
    <x v="2"/>
    <m/>
  </r>
  <r>
    <s v="CT2017"/>
    <s v="Scaife Family Foundation_University of Wisconsin Madison199310000"/>
    <x v="3"/>
    <x v="902"/>
    <x v="10"/>
    <x v="8"/>
    <m/>
    <x v="1"/>
    <x v="2"/>
    <m/>
  </r>
  <r>
    <s v="CT2017"/>
    <s v="Scaife Family Foundation_Vintage199350000"/>
    <x v="3"/>
    <x v="958"/>
    <x v="7"/>
    <x v="8"/>
    <m/>
    <x v="1"/>
    <x v="2"/>
    <m/>
  </r>
  <r>
    <s v="CT2017"/>
    <s v="Scaife Family Foundation_Western Pennsylvania School for the Deaf1993100000"/>
    <x v="3"/>
    <x v="315"/>
    <x v="0"/>
    <x v="8"/>
    <m/>
    <x v="1"/>
    <x v="1"/>
    <m/>
  </r>
  <r>
    <s v="CT2017"/>
    <s v="Scaife Family Foundation_Whale's Tale for Homeless Youth1993100000"/>
    <x v="3"/>
    <x v="906"/>
    <x v="0"/>
    <x v="8"/>
    <m/>
    <x v="1"/>
    <x v="1"/>
    <m/>
  </r>
  <r>
    <s v="CT2015"/>
    <s v="Scaife Family Foundation_Women's Center &amp; Shelter of Greater Pittsburgh199335000"/>
    <x v="3"/>
    <x v="76"/>
    <x v="36"/>
    <x v="8"/>
    <m/>
    <x v="1"/>
    <x v="1"/>
    <m/>
  </r>
  <r>
    <s v="CT2017"/>
    <s v="Scaife Family Foundation_Women's Center &amp; Shelter of Greater Pittsburgh199335000"/>
    <x v="3"/>
    <x v="76"/>
    <x v="36"/>
    <x v="8"/>
    <m/>
    <x v="1"/>
    <x v="1"/>
    <m/>
  </r>
  <r>
    <s v="CT2017"/>
    <s v="Scaife Family Foundation_Youth Opportunities Unlimited199350000"/>
    <x v="3"/>
    <x v="29"/>
    <x v="7"/>
    <x v="8"/>
    <m/>
    <x v="1"/>
    <x v="1"/>
    <m/>
  </r>
  <r>
    <s v="CT2017"/>
    <s v="Scaife Family Foundation_American Enterprise Institute for Public Policy Research199450000"/>
    <x v="3"/>
    <x v="651"/>
    <x v="7"/>
    <x v="9"/>
    <m/>
    <x v="0"/>
    <x v="0"/>
    <m/>
  </r>
  <r>
    <s v="CT2017"/>
    <s v="Scaife Family Foundation_Betty Ford Center19945000"/>
    <x v="3"/>
    <x v="673"/>
    <x v="4"/>
    <x v="9"/>
    <m/>
    <x v="1"/>
    <x v="1"/>
    <m/>
  </r>
  <r>
    <s v="CT2017"/>
    <s v="Scaife Family Foundation_Big Brothers Big Sisters of Greater Pittsburgh199425000"/>
    <x v="3"/>
    <x v="839"/>
    <x v="6"/>
    <x v="9"/>
    <m/>
    <x v="1"/>
    <x v="1"/>
    <m/>
  </r>
  <r>
    <s v="CT2017"/>
    <s v="Scaife Family Foundation_Capital Research Center199425000"/>
    <x v="3"/>
    <x v="565"/>
    <x v="6"/>
    <x v="9"/>
    <m/>
    <x v="0"/>
    <x v="0"/>
    <m/>
  </r>
  <r>
    <s v="CT2017"/>
    <s v="Scaife Family Foundation_CareBreak199425000"/>
    <x v="3"/>
    <x v="840"/>
    <x v="6"/>
    <x v="9"/>
    <m/>
    <x v="1"/>
    <x v="1"/>
    <m/>
  </r>
  <r>
    <s v="CT2017"/>
    <s v="Scaife Family Foundation_Carnegie Library of Pittsburgh199435000"/>
    <x v="3"/>
    <x v="439"/>
    <x v="36"/>
    <x v="9"/>
    <m/>
    <x v="1"/>
    <x v="1"/>
    <m/>
  </r>
  <r>
    <s v="CT2017"/>
    <s v="Scaife Family Foundation_Carnegie Mellon University199422000"/>
    <x v="3"/>
    <x v="59"/>
    <x v="51"/>
    <x v="9"/>
    <m/>
    <x v="1"/>
    <x v="2"/>
    <m/>
  </r>
  <r>
    <s v="CT2017"/>
    <s v="Scaife Family Foundation_Carnegie Museums of Pittsburgh19941000000"/>
    <x v="3"/>
    <x v="380"/>
    <x v="55"/>
    <x v="9"/>
    <m/>
    <x v="1"/>
    <x v="1"/>
    <m/>
  </r>
  <r>
    <s v="CT2017"/>
    <s v="Scaife Family Foundation_Center for Neighborhood Enterprise1994225000"/>
    <x v="3"/>
    <x v="68"/>
    <x v="14"/>
    <x v="9"/>
    <m/>
    <x v="2"/>
    <x v="0"/>
    <m/>
  </r>
  <r>
    <s v="CT2017"/>
    <s v="Scaife Family Foundation_Children's Hospital of Pittsburgh of UPMC1994115000"/>
    <x v="3"/>
    <x v="882"/>
    <x v="300"/>
    <x v="9"/>
    <m/>
    <x v="1"/>
    <x v="1"/>
    <m/>
  </r>
  <r>
    <s v="CT2017"/>
    <s v="Scaife Family Foundation_Christian Appalachian Project1994100000"/>
    <x v="3"/>
    <x v="939"/>
    <x v="0"/>
    <x v="9"/>
    <m/>
    <x v="1"/>
    <x v="1"/>
    <m/>
  </r>
  <r>
    <s v="CT2017"/>
    <s v="Scaife Family Foundation_City Mission199425000"/>
    <x v="3"/>
    <x v="940"/>
    <x v="6"/>
    <x v="9"/>
    <m/>
    <x v="1"/>
    <x v="1"/>
    <m/>
  </r>
  <r>
    <s v="CT2017"/>
    <s v="Scaife Family Foundation_Coalition for Addictive Diseases in Southwestern Pennsylvania199425000"/>
    <x v="3"/>
    <x v="967"/>
    <x v="6"/>
    <x v="9"/>
    <m/>
    <x v="1"/>
    <x v="1"/>
    <m/>
  </r>
  <r>
    <s v="CT2017"/>
    <s v="Scaife Family Foundation_Coalition for Christian Outreach (Pittsburgh PA)199440000"/>
    <x v="3"/>
    <x v="961"/>
    <x v="17"/>
    <x v="9"/>
    <m/>
    <x v="1"/>
    <x v="1"/>
    <m/>
  </r>
  <r>
    <s v="CT2017"/>
    <s v="Scaife Family Foundation_Communities in Schools199450000"/>
    <x v="3"/>
    <x v="952"/>
    <x v="7"/>
    <x v="9"/>
    <m/>
    <x v="1"/>
    <x v="1"/>
    <m/>
  </r>
  <r>
    <s v="CT2017"/>
    <s v="Scaife Family Foundation_Community Outreach Ministries Inc.199410000"/>
    <x v="3"/>
    <x v="962"/>
    <x v="10"/>
    <x v="9"/>
    <m/>
    <x v="1"/>
    <x v="1"/>
    <m/>
  </r>
  <r>
    <s v="CT2017"/>
    <s v="Scaife Family Foundation_Competitive Enterprise Institute199450000"/>
    <x v="3"/>
    <x v="569"/>
    <x v="7"/>
    <x v="9"/>
    <m/>
    <x v="0"/>
    <x v="0"/>
    <m/>
  </r>
  <r>
    <s v="CT2017"/>
    <s v="Scaife Family Foundation_CONTACT Pittsburgh Inc.199436000"/>
    <x v="3"/>
    <x v="842"/>
    <x v="103"/>
    <x v="9"/>
    <m/>
    <x v="1"/>
    <x v="1"/>
    <m/>
  </r>
  <r>
    <s v="CT2017"/>
    <s v="Scaife Family Foundation_David Horowitz Freedom Center199475000"/>
    <x v="3"/>
    <x v="121"/>
    <x v="8"/>
    <x v="9"/>
    <m/>
    <x v="2"/>
    <x v="0"/>
    <m/>
  </r>
  <r>
    <s v="CT2017"/>
    <s v="Scaife Family Foundation_David Horowitz Freedom Center199475000"/>
    <x v="3"/>
    <x v="121"/>
    <x v="8"/>
    <x v="9"/>
    <m/>
    <x v="2"/>
    <x v="0"/>
    <m/>
  </r>
  <r>
    <s v="CT2017"/>
    <s v="Scaife Family Foundation_Duquesne University199450000"/>
    <x v="3"/>
    <x v="7"/>
    <x v="7"/>
    <x v="9"/>
    <m/>
    <x v="1"/>
    <x v="2"/>
    <m/>
  </r>
  <r>
    <s v="CT2017"/>
    <s v="Scaife Family Foundation_East Liberty Development Inc.199425000"/>
    <x v="3"/>
    <x v="62"/>
    <x v="6"/>
    <x v="9"/>
    <m/>
    <x v="1"/>
    <x v="1"/>
    <m/>
  </r>
  <r>
    <s v="CT2017"/>
    <s v="Scaife Family Foundation_Easter Seal Society of Butler County199452000"/>
    <x v="3"/>
    <x v="915"/>
    <x v="89"/>
    <x v="9"/>
    <m/>
    <x v="1"/>
    <x v="1"/>
    <m/>
  </r>
  <r>
    <s v="CT2017"/>
    <s v="Scaife Family Foundation_Executive Service Corps of Western Pennsylvania19945000"/>
    <x v="3"/>
    <x v="963"/>
    <x v="4"/>
    <x v="9"/>
    <m/>
    <x v="1"/>
    <x v="1"/>
    <m/>
  </r>
  <r>
    <s v="CT2017"/>
    <s v="Scaife Family Foundation_Extra Mile Education Foundation1994200000"/>
    <x v="3"/>
    <x v="69"/>
    <x v="24"/>
    <x v="9"/>
    <m/>
    <x v="1"/>
    <x v="1"/>
    <m/>
  </r>
  <r>
    <s v="CT2017"/>
    <s v="Scaife Family Foundation_Family Guidance Inc.199425000"/>
    <x v="3"/>
    <x v="214"/>
    <x v="6"/>
    <x v="9"/>
    <m/>
    <x v="1"/>
    <x v="1"/>
    <m/>
  </r>
  <r>
    <s v="CT2017"/>
    <s v="Scaife Family Foundation_Family House Incorporated1994100000"/>
    <x v="3"/>
    <x v="885"/>
    <x v="0"/>
    <x v="9"/>
    <m/>
    <x v="1"/>
    <x v="1"/>
    <m/>
  </r>
  <r>
    <s v="CT2017"/>
    <s v="Scaife Family Foundation_Federation for American Immigration Reform199450000"/>
    <x v="3"/>
    <x v="362"/>
    <x v="7"/>
    <x v="9"/>
    <m/>
    <x v="2"/>
    <x v="0"/>
    <m/>
  </r>
  <r>
    <s v="CT2017"/>
    <s v="Scaife Family Foundation_Garfield Jubilee Association199425000"/>
    <x v="3"/>
    <x v="933"/>
    <x v="6"/>
    <x v="9"/>
    <m/>
    <x v="1"/>
    <x v="1"/>
    <m/>
  </r>
  <r>
    <s v="CT2017"/>
    <s v="Scaife Family Foundation_Greater Pittsburgh Literacy Council199425000"/>
    <x v="3"/>
    <x v="333"/>
    <x v="6"/>
    <x v="9"/>
    <m/>
    <x v="1"/>
    <x v="1"/>
    <m/>
  </r>
  <r>
    <s v="CT2017"/>
    <s v="Scaife Family Foundation_Hazelden Foundation19945000"/>
    <x v="3"/>
    <x v="890"/>
    <x v="4"/>
    <x v="9"/>
    <m/>
    <x v="1"/>
    <x v="1"/>
    <m/>
  </r>
  <r>
    <s v="CT2017"/>
    <s v="Scaife Family Foundation_Hazelden Foundation199450000"/>
    <x v="3"/>
    <x v="890"/>
    <x v="7"/>
    <x v="9"/>
    <m/>
    <x v="1"/>
    <x v="1"/>
    <m/>
  </r>
  <r>
    <s v="CT2017"/>
    <s v="Scaife Family Foundation_Holy Rosary Academy19943120"/>
    <x v="3"/>
    <x v="968"/>
    <x v="429"/>
    <x v="9"/>
    <m/>
    <x v="1"/>
    <x v="1"/>
    <m/>
  </r>
  <r>
    <s v="CT2017"/>
    <s v="Scaife Family Foundation_Housing Opportunities Inc.1994160000"/>
    <x v="3"/>
    <x v="141"/>
    <x v="57"/>
    <x v="9"/>
    <m/>
    <x v="1"/>
    <x v="1"/>
    <m/>
  </r>
  <r>
    <s v="CT2017"/>
    <s v="Scaife Family Foundation_Incarnation Children's Center199410000"/>
    <x v="3"/>
    <x v="917"/>
    <x v="10"/>
    <x v="9"/>
    <m/>
    <x v="1"/>
    <x v="1"/>
    <m/>
  </r>
  <r>
    <s v="CT2017"/>
    <s v="Scaife Family Foundation_Institute for American Values199414000"/>
    <x v="3"/>
    <x v="941"/>
    <x v="71"/>
    <x v="9"/>
    <m/>
    <x v="2"/>
    <x v="0"/>
    <m/>
  </r>
  <r>
    <s v="CT2017"/>
    <s v="Scaife Family Foundation_Institute for American Values199450000"/>
    <x v="3"/>
    <x v="941"/>
    <x v="7"/>
    <x v="9"/>
    <m/>
    <x v="2"/>
    <x v="0"/>
    <m/>
  </r>
  <r>
    <s v="CT2017"/>
    <s v="Scaife Family Foundation_Interfaith Re-Employment Group199410000"/>
    <x v="3"/>
    <x v="942"/>
    <x v="10"/>
    <x v="9"/>
    <m/>
    <x v="1"/>
    <x v="1"/>
    <m/>
  </r>
  <r>
    <s v="CT2017"/>
    <s v="Scaife Family Foundation_Jefferson Center for Character Education199425000"/>
    <x v="3"/>
    <x v="590"/>
    <x v="6"/>
    <x v="9"/>
    <m/>
    <x v="1"/>
    <x v="2"/>
    <m/>
  </r>
  <r>
    <s v="CT2017"/>
    <s v="Scaife Family Foundation_Killick Inc.199410000"/>
    <x v="3"/>
    <x v="918"/>
    <x v="10"/>
    <x v="9"/>
    <m/>
    <x v="1"/>
    <x v="2"/>
    <m/>
  </r>
  <r>
    <s v="CT2017"/>
    <s v="Scaife Family Foundation_La Roche College199426000"/>
    <x v="3"/>
    <x v="969"/>
    <x v="153"/>
    <x v="9"/>
    <m/>
    <x v="1"/>
    <x v="2"/>
    <m/>
  </r>
  <r>
    <s v="CT2017"/>
    <s v="Scaife Family Foundation_Landmark Legal Foundation1994100000"/>
    <x v="3"/>
    <x v="85"/>
    <x v="0"/>
    <x v="9"/>
    <m/>
    <x v="2"/>
    <x v="0"/>
    <m/>
  </r>
  <r>
    <s v="CT2017"/>
    <s v="Scaife Family Foundation_Lutheran Service Society of Western Pennsylvania199415000"/>
    <x v="3"/>
    <x v="474"/>
    <x v="13"/>
    <x v="9"/>
    <m/>
    <x v="1"/>
    <x v="1"/>
    <m/>
  </r>
  <r>
    <s v="CT2017"/>
    <s v="Scaife Family Foundation_National Fatherhood Initiative199440000"/>
    <x v="3"/>
    <x v="970"/>
    <x v="17"/>
    <x v="9"/>
    <m/>
    <x v="1"/>
    <x v="1"/>
    <m/>
  </r>
  <r>
    <s v="CT2017"/>
    <s v="Scaife Family Foundation_National Kidney Foundation of Western Pennsylvania199436000"/>
    <x v="3"/>
    <x v="866"/>
    <x v="103"/>
    <x v="9"/>
    <m/>
    <x v="1"/>
    <x v="1"/>
    <m/>
  </r>
  <r>
    <s v="CT2017"/>
    <s v="Scaife Family Foundation_National Organization on Disability199450000"/>
    <x v="3"/>
    <x v="944"/>
    <x v="7"/>
    <x v="9"/>
    <m/>
    <x v="1"/>
    <x v="1"/>
    <m/>
  </r>
  <r>
    <s v="CT2017"/>
    <s v="Scaife Family Foundation_Neighborhood Housing Services199435000"/>
    <x v="3"/>
    <x v="920"/>
    <x v="36"/>
    <x v="9"/>
    <m/>
    <x v="1"/>
    <x v="1"/>
    <m/>
  </r>
  <r>
    <s v="CT2017"/>
    <s v="Scaife Family Foundation_Network For Teaching Entrepreneurship1994100000"/>
    <x v="3"/>
    <x v="971"/>
    <x v="0"/>
    <x v="9"/>
    <m/>
    <x v="2"/>
    <x v="0"/>
    <m/>
  </r>
  <r>
    <s v="CT2017"/>
    <s v="Scaife Family Foundation_New Citizenship Project199425000"/>
    <x v="3"/>
    <x v="687"/>
    <x v="6"/>
    <x v="9"/>
    <m/>
    <x v="2"/>
    <x v="0"/>
    <m/>
  </r>
  <r>
    <s v="CT2017"/>
    <s v="Scaife Family Foundation_Northside Tenants Reorganization199450000"/>
    <x v="3"/>
    <x v="945"/>
    <x v="7"/>
    <x v="9"/>
    <m/>
    <x v="1"/>
    <x v="1"/>
    <m/>
  </r>
  <r>
    <s v="CT2017"/>
    <s v="Scaife Family Foundation_Of the People Foundation199425000"/>
    <x v="3"/>
    <x v="972"/>
    <x v="6"/>
    <x v="9"/>
    <m/>
    <x v="1"/>
    <x v="2"/>
    <m/>
  </r>
  <r>
    <s v="CT2017"/>
    <s v="Scaife Family Foundation_One To One Citizen Advocacy199410000"/>
    <x v="3"/>
    <x v="936"/>
    <x v="10"/>
    <x v="9"/>
    <m/>
    <x v="1"/>
    <x v="2"/>
    <m/>
  </r>
  <r>
    <s v="CT2017"/>
    <s v="Scaife Family Foundation_Parent and Child Guidance Center199420000"/>
    <x v="3"/>
    <x v="921"/>
    <x v="15"/>
    <x v="9"/>
    <m/>
    <x v="1"/>
    <x v="1"/>
    <m/>
  </r>
  <r>
    <s v="CT2017"/>
    <s v="Scaife Family Foundation_Pittsburgh Leadership Foundation199475000"/>
    <x v="3"/>
    <x v="22"/>
    <x v="8"/>
    <x v="9"/>
    <m/>
    <x v="1"/>
    <x v="2"/>
    <m/>
  </r>
  <r>
    <s v="CT2017"/>
    <s v="Scaife Family Foundation_Reason Foundation199433500"/>
    <x v="3"/>
    <x v="604"/>
    <x v="9"/>
    <x v="9"/>
    <m/>
    <x v="0"/>
    <x v="0"/>
    <m/>
  </r>
  <r>
    <s v="CT2017"/>
    <s v="Scaife Family Foundation_Rutgers The State University of New Jersey199410000"/>
    <x v="3"/>
    <x v="847"/>
    <x v="10"/>
    <x v="9"/>
    <m/>
    <x v="1"/>
    <x v="2"/>
    <m/>
  </r>
  <r>
    <s v="CT2017"/>
    <s v="Scaife Family Foundation_Safe Streets Alliance199425000"/>
    <x v="3"/>
    <x v="682"/>
    <x v="6"/>
    <x v="9"/>
    <m/>
    <x v="1"/>
    <x v="1"/>
    <m/>
  </r>
  <r>
    <s v="CT2017"/>
    <s v="Scaife Family Foundation_St. Francis Health Foundation19947400"/>
    <x v="3"/>
    <x v="955"/>
    <x v="124"/>
    <x v="9"/>
    <m/>
    <x v="1"/>
    <x v="1"/>
    <m/>
  </r>
  <r>
    <s v="CT2017"/>
    <s v="Scaife Family Foundation_St. Francis Health Foundation19948500"/>
    <x v="3"/>
    <x v="955"/>
    <x v="168"/>
    <x v="9"/>
    <m/>
    <x v="1"/>
    <x v="1"/>
    <m/>
  </r>
  <r>
    <s v="CT2017"/>
    <s v="Scaife Family Foundation_The Heritage Foundation199450000"/>
    <x v="3"/>
    <x v="212"/>
    <x v="7"/>
    <x v="9"/>
    <m/>
    <x v="0"/>
    <x v="0"/>
    <m/>
  </r>
  <r>
    <s v="CT2017"/>
    <s v="Scaife Family Foundation_Three Rivers Rowing Association199450000"/>
    <x v="3"/>
    <x v="925"/>
    <x v="7"/>
    <x v="9"/>
    <m/>
    <x v="1"/>
    <x v="1"/>
    <m/>
  </r>
  <r>
    <s v="CT2017"/>
    <s v="Scaife Family Foundation_Three Rivers Youth199425000"/>
    <x v="3"/>
    <x v="973"/>
    <x v="6"/>
    <x v="9"/>
    <m/>
    <x v="1"/>
    <x v="1"/>
    <m/>
  </r>
  <r>
    <s v="CT2017"/>
    <s v="Scaife Family Foundation_University of California Berkeley199451951"/>
    <x v="3"/>
    <x v="612"/>
    <x v="430"/>
    <x v="9"/>
    <m/>
    <x v="1"/>
    <x v="2"/>
    <m/>
  </r>
  <r>
    <s v="CT2017"/>
    <s v="Scaife Family Foundation_University of California San Diego19943000"/>
    <x v="3"/>
    <x v="899"/>
    <x v="38"/>
    <x v="9"/>
    <m/>
    <x v="1"/>
    <x v="2"/>
    <m/>
  </r>
  <r>
    <s v="CT2017"/>
    <s v="Scaife Family Foundation_University of Utah19945000"/>
    <x v="3"/>
    <x v="900"/>
    <x v="4"/>
    <x v="9"/>
    <m/>
    <x v="1"/>
    <x v="2"/>
    <m/>
  </r>
  <r>
    <s v="CT2017"/>
    <s v="Scaife Family Foundation_University of Wisconsin Madison199410000"/>
    <x v="3"/>
    <x v="902"/>
    <x v="10"/>
    <x v="9"/>
    <m/>
    <x v="1"/>
    <x v="2"/>
    <m/>
  </r>
  <r>
    <s v="CT2017"/>
    <s v="Scaife Family Foundation_Venango Area Riding For the Handicapped Inc.199415000"/>
    <x v="3"/>
    <x v="974"/>
    <x v="13"/>
    <x v="9"/>
    <m/>
    <x v="1"/>
    <x v="1"/>
    <m/>
  </r>
  <r>
    <s v="CT2017"/>
    <s v="Scaife Family Foundation_Vintage1994150000"/>
    <x v="3"/>
    <x v="958"/>
    <x v="23"/>
    <x v="9"/>
    <m/>
    <x v="1"/>
    <x v="2"/>
    <m/>
  </r>
  <r>
    <s v="CT2017"/>
    <s v="Scaife Family Foundation_Western Pennsylvania Family Center199420000"/>
    <x v="3"/>
    <x v="959"/>
    <x v="15"/>
    <x v="9"/>
    <m/>
    <x v="1"/>
    <x v="1"/>
    <m/>
  </r>
  <r>
    <s v="CT2017"/>
    <s v="Scaife Family Foundation_Westgate Village Resident Council Inc.19947000"/>
    <x v="3"/>
    <x v="975"/>
    <x v="75"/>
    <x v="9"/>
    <m/>
    <x v="1"/>
    <x v="1"/>
    <m/>
  </r>
  <r>
    <s v="CT2017"/>
    <s v="Scaife Family Foundation_Wilkinsburg Community Ministry (Wilkinsburg PA)19945000"/>
    <x v="3"/>
    <x v="931"/>
    <x v="4"/>
    <x v="9"/>
    <m/>
    <x v="1"/>
    <x v="1"/>
    <m/>
  </r>
  <r>
    <s v="CT2015"/>
    <s v="Scaife Family Foundation_Women's Center &amp; Shelter of Greater Pittsburgh199435000"/>
    <x v="3"/>
    <x v="76"/>
    <x v="36"/>
    <x v="9"/>
    <m/>
    <x v="1"/>
    <x v="1"/>
    <m/>
  </r>
  <r>
    <s v="CT2017"/>
    <s v="Scaife Family Foundation_Women's Center &amp; Shelter of Greater Pittsburgh199435000"/>
    <x v="3"/>
    <x v="76"/>
    <x v="36"/>
    <x v="9"/>
    <m/>
    <x v="1"/>
    <x v="1"/>
    <m/>
  </r>
  <r>
    <s v="CT2017"/>
    <s v="Scaife Family Foundation_100 Black Men of Western Pennsylvania199515000"/>
    <x v="3"/>
    <x v="976"/>
    <x v="13"/>
    <x v="10"/>
    <m/>
    <x v="1"/>
    <x v="1"/>
    <m/>
  </r>
  <r>
    <s v="CT2017"/>
    <s v="Scaife Family Foundation_Accuracy in Media199515000"/>
    <x v="3"/>
    <x v="631"/>
    <x v="13"/>
    <x v="10"/>
    <m/>
    <x v="2"/>
    <x v="0"/>
    <m/>
  </r>
  <r>
    <s v="CT2017"/>
    <s v="Scaife Family Foundation_Acton Institute for the Study of Religion and Liberty1995100000"/>
    <x v="3"/>
    <x v="280"/>
    <x v="0"/>
    <x v="10"/>
    <m/>
    <x v="2"/>
    <x v="0"/>
    <m/>
  </r>
  <r>
    <s v="CT2017"/>
    <s v="Scaife Family Foundation_Adoptive Family Rights Council199550000"/>
    <x v="3"/>
    <x v="960"/>
    <x v="7"/>
    <x v="10"/>
    <m/>
    <x v="1"/>
    <x v="1"/>
    <m/>
  </r>
  <r>
    <s v="CT2017"/>
    <s v="Scaife Family Foundation_Alice Lloyd College199510000"/>
    <x v="3"/>
    <x v="949"/>
    <x v="10"/>
    <x v="10"/>
    <m/>
    <x v="1"/>
    <x v="2"/>
    <m/>
  </r>
  <r>
    <s v="CT2017"/>
    <s v="Scaife Family Foundation_Allegheny Institute for Public Policy199525000"/>
    <x v="3"/>
    <x v="84"/>
    <x v="6"/>
    <x v="10"/>
    <m/>
    <x v="3"/>
    <x v="0"/>
    <m/>
  </r>
  <r>
    <s v="CT2017"/>
    <s v="Scaife Family Foundation_Allegheny Youth Development199533600"/>
    <x v="3"/>
    <x v="118"/>
    <x v="431"/>
    <x v="10"/>
    <m/>
    <x v="1"/>
    <x v="1"/>
    <m/>
  </r>
  <r>
    <s v="CT2017"/>
    <s v="Scaife Family Foundation_American Enterprise Institute for Public Policy Research199525000"/>
    <x v="3"/>
    <x v="651"/>
    <x v="6"/>
    <x v="10"/>
    <m/>
    <x v="0"/>
    <x v="0"/>
    <m/>
  </r>
  <r>
    <s v="CT2017"/>
    <s v="Scaife Family Foundation_American Enterprise Institute for Public Policy Research199550000"/>
    <x v="3"/>
    <x v="651"/>
    <x v="7"/>
    <x v="10"/>
    <m/>
    <x v="0"/>
    <x v="0"/>
    <m/>
  </r>
  <r>
    <s v="CT2017"/>
    <s v="Scaife Family Foundation_American Family Foundation199550000"/>
    <x v="3"/>
    <x v="854"/>
    <x v="7"/>
    <x v="10"/>
    <m/>
    <x v="2"/>
    <x v="0"/>
    <m/>
  </r>
  <r>
    <s v="CT2017"/>
    <s v="Scaife Family Foundation_Association of American Educators Foundation199525000"/>
    <x v="3"/>
    <x v="977"/>
    <x v="6"/>
    <x v="10"/>
    <m/>
    <x v="1"/>
    <x v="1"/>
    <m/>
  </r>
  <r>
    <s v="CT2017"/>
    <s v="Scaife Family Foundation_Beaver Area School District199520000"/>
    <x v="3"/>
    <x v="978"/>
    <x v="15"/>
    <x v="10"/>
    <m/>
    <x v="1"/>
    <x v="1"/>
    <m/>
  </r>
  <r>
    <s v="CT2017"/>
    <s v="Scaife Family Foundation_Best Friends Foundation199525000"/>
    <x v="3"/>
    <x v="82"/>
    <x v="6"/>
    <x v="10"/>
    <m/>
    <x v="1"/>
    <x v="1"/>
    <m/>
  </r>
  <r>
    <s v="CT2017"/>
    <s v="Scaife Family Foundation_Bethlehem Haven (Pittsburgh PA)199515000"/>
    <x v="3"/>
    <x v="832"/>
    <x v="13"/>
    <x v="10"/>
    <m/>
    <x v="1"/>
    <x v="1"/>
    <m/>
  </r>
  <r>
    <s v="CT2017"/>
    <s v="Scaife Family Foundation_Betty Ford Center19955000"/>
    <x v="3"/>
    <x v="673"/>
    <x v="4"/>
    <x v="10"/>
    <m/>
    <x v="1"/>
    <x v="1"/>
    <m/>
  </r>
  <r>
    <s v="CT2015"/>
    <s v="Scaife Family Foundation_Blind &amp; Vision Rehabilitation Services of Pittsburgh199525000"/>
    <x v="3"/>
    <x v="880"/>
    <x v="6"/>
    <x v="10"/>
    <m/>
    <x v="1"/>
    <x v="1"/>
    <m/>
  </r>
  <r>
    <s v="CT2017"/>
    <s v="Scaife Family Foundation_Blind &amp; Vision Rehabilitation Services of Pittsburgh199525000"/>
    <x v="3"/>
    <x v="880"/>
    <x v="6"/>
    <x v="10"/>
    <m/>
    <x v="1"/>
    <x v="1"/>
    <m/>
  </r>
  <r>
    <s v="CT2015"/>
    <s v="Scaife Family Foundation_Boys &amp; Girls Clubs of Western Pennsylvania199550000"/>
    <x v="3"/>
    <x v="5"/>
    <x v="7"/>
    <x v="10"/>
    <m/>
    <x v="1"/>
    <x v="1"/>
    <m/>
  </r>
  <r>
    <s v="CT2017"/>
    <s v="Scaife Family Foundation_Boys &amp; Girls Clubs of Western Pennsylvania199550000"/>
    <x v="3"/>
    <x v="5"/>
    <x v="7"/>
    <x v="10"/>
    <m/>
    <x v="1"/>
    <x v="1"/>
    <m/>
  </r>
  <r>
    <s v="CT2017"/>
    <s v="Scaife Family Foundation_Capital Research Center199575000"/>
    <x v="3"/>
    <x v="565"/>
    <x v="8"/>
    <x v="10"/>
    <m/>
    <x v="0"/>
    <x v="0"/>
    <m/>
  </r>
  <r>
    <s v="CT2017"/>
    <s v="Scaife Family Foundation_Carnegie Library of Pittsburgh199535000"/>
    <x v="3"/>
    <x v="439"/>
    <x v="36"/>
    <x v="10"/>
    <m/>
    <x v="1"/>
    <x v="1"/>
    <m/>
  </r>
  <r>
    <s v="CT2017"/>
    <s v="Scaife Family Foundation_Carnegie Mellon University199522000"/>
    <x v="3"/>
    <x v="59"/>
    <x v="51"/>
    <x v="10"/>
    <m/>
    <x v="1"/>
    <x v="2"/>
    <m/>
  </r>
  <r>
    <s v="CT2017"/>
    <s v="Scaife Family Foundation_Center for Education Reform199525000"/>
    <x v="3"/>
    <x v="979"/>
    <x v="6"/>
    <x v="10"/>
    <m/>
    <x v="2"/>
    <x v="0"/>
    <m/>
  </r>
  <r>
    <s v="CT2017"/>
    <s v="Scaife Family Foundation_Center for Education Reform199553600"/>
    <x v="3"/>
    <x v="979"/>
    <x v="432"/>
    <x v="10"/>
    <m/>
    <x v="2"/>
    <x v="0"/>
    <m/>
  </r>
  <r>
    <s v="CT2017"/>
    <s v="Scaife Family Foundation_Center for Immigration Studies199526500"/>
    <x v="3"/>
    <x v="359"/>
    <x v="73"/>
    <x v="10"/>
    <m/>
    <x v="2"/>
    <x v="0"/>
    <m/>
  </r>
  <r>
    <s v="CT2017"/>
    <s v="Scaife Family Foundation_Center for Neighborhood Enterprise1995210000"/>
    <x v="3"/>
    <x v="68"/>
    <x v="48"/>
    <x v="10"/>
    <m/>
    <x v="2"/>
    <x v="0"/>
    <m/>
  </r>
  <r>
    <s v="CT2017"/>
    <s v="Scaife Family Foundation_Center for Strategic and International Studies1995150000"/>
    <x v="3"/>
    <x v="236"/>
    <x v="23"/>
    <x v="10"/>
    <m/>
    <x v="2"/>
    <x v="0"/>
    <m/>
  </r>
  <r>
    <s v="CT2017"/>
    <s v="Scaife Family Foundation_Center on Addiction and the Family1995165800"/>
    <x v="3"/>
    <x v="858"/>
    <x v="433"/>
    <x v="10"/>
    <m/>
    <x v="1"/>
    <x v="1"/>
    <m/>
  </r>
  <r>
    <s v="CT2017"/>
    <s v="Scaife Family Foundation_Children's Hospital of Pittsburgh of UPMC199570000"/>
    <x v="3"/>
    <x v="882"/>
    <x v="50"/>
    <x v="10"/>
    <m/>
    <x v="1"/>
    <x v="1"/>
    <m/>
  </r>
  <r>
    <s v="CT2017"/>
    <s v="Scaife Family Foundation_Christian Appalachian Project1995100000"/>
    <x v="3"/>
    <x v="939"/>
    <x v="0"/>
    <x v="10"/>
    <m/>
    <x v="1"/>
    <x v="1"/>
    <m/>
  </r>
  <r>
    <s v="CT2017"/>
    <s v="Scaife Family Foundation_Christian Life Skills (Pittsburgh PA)199525000"/>
    <x v="3"/>
    <x v="980"/>
    <x v="6"/>
    <x v="10"/>
    <m/>
    <x v="1"/>
    <x v="1"/>
    <m/>
  </r>
  <r>
    <s v="CT2017"/>
    <s v="Scaife Family Foundation_Coalition for Addictive Diseases in Southwestern Pennsylvania199525000"/>
    <x v="3"/>
    <x v="967"/>
    <x v="6"/>
    <x v="10"/>
    <m/>
    <x v="1"/>
    <x v="1"/>
    <m/>
  </r>
  <r>
    <s v="CT2017"/>
    <s v="Scaife Family Foundation_Collegiate Network199525000"/>
    <x v="3"/>
    <x v="689"/>
    <x v="6"/>
    <x v="10"/>
    <m/>
    <x v="2"/>
    <x v="0"/>
    <m/>
  </r>
  <r>
    <s v="CT2017"/>
    <s v="Scaife Family Foundation_Commonwealth Foundation for Public Policy Alternatives199535000"/>
    <x v="3"/>
    <x v="61"/>
    <x v="36"/>
    <x v="10"/>
    <m/>
    <x v="2"/>
    <x v="0"/>
    <m/>
  </r>
  <r>
    <s v="CT2017"/>
    <s v="Scaife Family Foundation_Community Outreach Ministries Inc.199515000"/>
    <x v="3"/>
    <x v="962"/>
    <x v="13"/>
    <x v="10"/>
    <m/>
    <x v="1"/>
    <x v="1"/>
    <m/>
  </r>
  <r>
    <s v="CT2017"/>
    <s v="Scaife Family Foundation_CONTACT Pittsburgh Inc.199536000"/>
    <x v="3"/>
    <x v="842"/>
    <x v="103"/>
    <x v="10"/>
    <m/>
    <x v="1"/>
    <x v="1"/>
    <m/>
  </r>
  <r>
    <s v="CT2017"/>
    <s v="Scaife Family Foundation_Corporation for Educational Radio and Television199525000"/>
    <x v="3"/>
    <x v="664"/>
    <x v="6"/>
    <x v="10"/>
    <m/>
    <x v="2"/>
    <x v="2"/>
    <m/>
  </r>
  <r>
    <s v="CT2017"/>
    <s v="Scaife Family Foundation_David Horowitz Freedom Center1995100000"/>
    <x v="3"/>
    <x v="121"/>
    <x v="0"/>
    <x v="10"/>
    <m/>
    <x v="2"/>
    <x v="0"/>
    <m/>
  </r>
  <r>
    <s v="CT2017"/>
    <s v="Scaife Family Foundation_David Horowitz Freedom Center1995125000"/>
    <x v="3"/>
    <x v="121"/>
    <x v="46"/>
    <x v="10"/>
    <m/>
    <x v="2"/>
    <x v="0"/>
    <m/>
  </r>
  <r>
    <s v="CT2017"/>
    <s v="Scaife Family Foundation_David Horowitz Freedom Center199575000"/>
    <x v="3"/>
    <x v="121"/>
    <x v="8"/>
    <x v="10"/>
    <m/>
    <x v="2"/>
    <x v="0"/>
    <m/>
  </r>
  <r>
    <s v="CT2017"/>
    <s v="Scaife Family Foundation_Duquesne University1995150000"/>
    <x v="3"/>
    <x v="7"/>
    <x v="23"/>
    <x v="10"/>
    <m/>
    <x v="1"/>
    <x v="2"/>
    <m/>
  </r>
  <r>
    <s v="CT2017"/>
    <s v="Scaife Family Foundation_Education Policy Institute199527500"/>
    <x v="3"/>
    <x v="732"/>
    <x v="76"/>
    <x v="10"/>
    <m/>
    <x v="1"/>
    <x v="2"/>
    <m/>
  </r>
  <r>
    <s v="CT2017"/>
    <s v="Scaife Family Foundation_Extra Mile Education Foundation1995200000"/>
    <x v="3"/>
    <x v="69"/>
    <x v="24"/>
    <x v="10"/>
    <m/>
    <x v="1"/>
    <x v="1"/>
    <m/>
  </r>
  <r>
    <s v="CT2017"/>
    <s v="Scaife Family Foundation_Family Guidance Inc.199550000"/>
    <x v="3"/>
    <x v="214"/>
    <x v="7"/>
    <x v="10"/>
    <m/>
    <x v="1"/>
    <x v="1"/>
    <m/>
  </r>
  <r>
    <s v="CT2017"/>
    <s v="Scaife Family Foundation_Free Enterprise Partnership199540000"/>
    <x v="3"/>
    <x v="77"/>
    <x v="17"/>
    <x v="10"/>
    <m/>
    <x v="1"/>
    <x v="2"/>
    <m/>
  </r>
  <r>
    <s v="CT2017"/>
    <s v="Scaife Family Foundation_Geneva College199552000"/>
    <x v="3"/>
    <x v="676"/>
    <x v="89"/>
    <x v="10"/>
    <m/>
    <x v="1"/>
    <x v="2"/>
    <m/>
  </r>
  <r>
    <s v="CT2017"/>
    <s v="Scaife Family Foundation_Golden Triangle Radio Information Center199515000"/>
    <x v="3"/>
    <x v="140"/>
    <x v="13"/>
    <x v="10"/>
    <m/>
    <x v="1"/>
    <x v="1"/>
    <m/>
  </r>
  <r>
    <s v="CT2017"/>
    <s v="Scaife Family Foundation_Greater Pittsburgh Literacy Council199550000"/>
    <x v="3"/>
    <x v="333"/>
    <x v="7"/>
    <x v="10"/>
    <m/>
    <x v="1"/>
    <x v="1"/>
    <m/>
  </r>
  <r>
    <s v="CT2017"/>
    <s v="Scaife Family Foundation_Hazelden Foundation19955000"/>
    <x v="3"/>
    <x v="890"/>
    <x v="4"/>
    <x v="10"/>
    <m/>
    <x v="1"/>
    <x v="1"/>
    <m/>
  </r>
  <r>
    <s v="CT2017"/>
    <s v="Scaife Family Foundation_Hazelden Foundation199575000"/>
    <x v="3"/>
    <x v="890"/>
    <x v="8"/>
    <x v="10"/>
    <m/>
    <x v="1"/>
    <x v="1"/>
    <m/>
  </r>
  <r>
    <s v="CT2017"/>
    <s v="Scaife Family Foundation_Hosanna House1995150000"/>
    <x v="3"/>
    <x v="217"/>
    <x v="23"/>
    <x v="10"/>
    <m/>
    <x v="1"/>
    <x v="1"/>
    <m/>
  </r>
  <r>
    <s v="CT2017"/>
    <s v="Scaife Family Foundation_Housing Opportunities Inc.1995165000"/>
    <x v="3"/>
    <x v="141"/>
    <x v="137"/>
    <x v="10"/>
    <m/>
    <x v="1"/>
    <x v="1"/>
    <m/>
  </r>
  <r>
    <s v="CT2017"/>
    <s v="Scaife Family Foundation_Institute for American Values199550000"/>
    <x v="3"/>
    <x v="941"/>
    <x v="7"/>
    <x v="10"/>
    <m/>
    <x v="2"/>
    <x v="0"/>
    <m/>
  </r>
  <r>
    <s v="CT2017"/>
    <s v="Scaife Family Foundation_Jefferson Center for Character Education199575000"/>
    <x v="3"/>
    <x v="590"/>
    <x v="8"/>
    <x v="10"/>
    <m/>
    <x v="1"/>
    <x v="2"/>
    <m/>
  </r>
  <r>
    <s v="CT2017"/>
    <s v="Scaife Family Foundation_La Roche College199526000"/>
    <x v="3"/>
    <x v="969"/>
    <x v="153"/>
    <x v="10"/>
    <m/>
    <x v="1"/>
    <x v="2"/>
    <m/>
  </r>
  <r>
    <s v="CT2017"/>
    <s v="Scaife Family Foundation_Landmark Legal Foundation1995225000"/>
    <x v="3"/>
    <x v="85"/>
    <x v="14"/>
    <x v="10"/>
    <m/>
    <x v="2"/>
    <x v="0"/>
    <m/>
  </r>
  <r>
    <s v="CT2017"/>
    <s v="Scaife Family Foundation_Make-A-Wish Foundation of Greater Pennsylvania and Southern West Virginia199515000"/>
    <x v="3"/>
    <x v="836"/>
    <x v="13"/>
    <x v="10"/>
    <m/>
    <x v="1"/>
    <x v="1"/>
    <m/>
  </r>
  <r>
    <s v="CT2017"/>
    <s v="Scaife Family Foundation_Make-A-Wish Foundation of Greater Pennsylvania and Southern West Virginia199535000"/>
    <x v="3"/>
    <x v="836"/>
    <x v="36"/>
    <x v="10"/>
    <m/>
    <x v="1"/>
    <x v="1"/>
    <m/>
  </r>
  <r>
    <s v="CT2017"/>
    <s v="Scaife Family Foundation_Mount Ararat Community Activity Center199525000"/>
    <x v="3"/>
    <x v="953"/>
    <x v="6"/>
    <x v="10"/>
    <m/>
    <x v="1"/>
    <x v="1"/>
    <m/>
  </r>
  <r>
    <s v="CT2017"/>
    <s v="Scaife Family Foundation_Mount Vernon Ladies' Association199550000"/>
    <x v="3"/>
    <x v="158"/>
    <x v="7"/>
    <x v="10"/>
    <m/>
    <x v="1"/>
    <x v="1"/>
    <m/>
  </r>
  <r>
    <s v="CT2017"/>
    <s v="Scaife Family Foundation_National Fatherhood Initiative1995100000"/>
    <x v="3"/>
    <x v="970"/>
    <x v="0"/>
    <x v="10"/>
    <m/>
    <x v="1"/>
    <x v="1"/>
    <m/>
  </r>
  <r>
    <s v="CT2017"/>
    <s v="Scaife Family Foundation_National Fatherhood Initiative199550000"/>
    <x v="3"/>
    <x v="970"/>
    <x v="7"/>
    <x v="10"/>
    <m/>
    <x v="1"/>
    <x v="1"/>
    <m/>
  </r>
  <r>
    <s v="CT2017"/>
    <s v="Scaife Family Foundation_National Kidney Foundation of Western Pennsylvania199536000"/>
    <x v="3"/>
    <x v="866"/>
    <x v="103"/>
    <x v="10"/>
    <m/>
    <x v="1"/>
    <x v="1"/>
    <m/>
  </r>
  <r>
    <s v="CT2017"/>
    <s v="Scaife Family Foundation_National Legal and Policy Center199525000"/>
    <x v="3"/>
    <x v="710"/>
    <x v="6"/>
    <x v="10"/>
    <m/>
    <x v="2"/>
    <x v="0"/>
    <m/>
  </r>
  <r>
    <s v="CT2017"/>
    <s v="Scaife Family Foundation_National Organization on Disability199560000"/>
    <x v="3"/>
    <x v="944"/>
    <x v="1"/>
    <x v="10"/>
    <m/>
    <x v="1"/>
    <x v="1"/>
    <m/>
  </r>
  <r>
    <s v="CT2017"/>
    <s v="Scaife Family Foundation_Neighborhood Housing Services199535000"/>
    <x v="3"/>
    <x v="920"/>
    <x v="36"/>
    <x v="10"/>
    <m/>
    <x v="1"/>
    <x v="1"/>
    <m/>
  </r>
  <r>
    <s v="CT2017"/>
    <s v="Scaife Family Foundation_Network For Teaching Entrepreneurship199575000"/>
    <x v="3"/>
    <x v="971"/>
    <x v="8"/>
    <x v="10"/>
    <m/>
    <x v="2"/>
    <x v="0"/>
    <m/>
  </r>
  <r>
    <s v="CT2017"/>
    <s v="Scaife Family Foundation_New Citizenship Project199575000"/>
    <x v="3"/>
    <x v="687"/>
    <x v="8"/>
    <x v="10"/>
    <m/>
    <x v="2"/>
    <x v="0"/>
    <m/>
  </r>
  <r>
    <s v="CT2017"/>
    <s v="Scaife Family Foundation_New York University School of Medicine199597500"/>
    <x v="3"/>
    <x v="893"/>
    <x v="434"/>
    <x v="10"/>
    <m/>
    <x v="1"/>
    <x v="2"/>
    <m/>
  </r>
  <r>
    <s v="CT2017"/>
    <s v="Scaife Family Foundation_Nurturing Network Inc.199510000"/>
    <x v="3"/>
    <x v="981"/>
    <x v="10"/>
    <x v="10"/>
    <m/>
    <x v="1"/>
    <x v="1"/>
    <m/>
  </r>
  <r>
    <s v="CT2017"/>
    <s v="Scaife Family Foundation_Of the People Foundation199550000"/>
    <x v="3"/>
    <x v="972"/>
    <x v="7"/>
    <x v="10"/>
    <m/>
    <x v="1"/>
    <x v="2"/>
    <m/>
  </r>
  <r>
    <s v="CT2017"/>
    <s v="Scaife Family Foundation_One To One Citizen Advocacy199530000"/>
    <x v="3"/>
    <x v="936"/>
    <x v="16"/>
    <x v="10"/>
    <m/>
    <x v="1"/>
    <x v="2"/>
    <m/>
  </r>
  <r>
    <s v="CT2017"/>
    <s v="Scaife Family Foundation_Parent and Child Guidance Center199520000"/>
    <x v="3"/>
    <x v="921"/>
    <x v="15"/>
    <x v="10"/>
    <m/>
    <x v="1"/>
    <x v="1"/>
    <m/>
  </r>
  <r>
    <s v="CT2017"/>
    <s v="Scaife Family Foundation_Pennsylvania State University199555000"/>
    <x v="3"/>
    <x v="83"/>
    <x v="44"/>
    <x v="10"/>
    <m/>
    <x v="1"/>
    <x v="2"/>
    <m/>
  </r>
  <r>
    <s v="CT2017"/>
    <s v="Scaife Family Foundation_Pittsburgh Mercy Health System1995100000"/>
    <x v="3"/>
    <x v="299"/>
    <x v="0"/>
    <x v="10"/>
    <m/>
    <x v="1"/>
    <x v="1"/>
    <m/>
  </r>
  <r>
    <s v="CT2017"/>
    <s v="Scaife Family Foundation_Rankin Christian Center19956000"/>
    <x v="3"/>
    <x v="300"/>
    <x v="20"/>
    <x v="10"/>
    <m/>
    <x v="1"/>
    <x v="1"/>
    <m/>
  </r>
  <r>
    <s v="CT2017"/>
    <s v="Scaife Family Foundation_Riding for the Handicapped of Western Pennsylvania19956000"/>
    <x v="3"/>
    <x v="871"/>
    <x v="20"/>
    <x v="10"/>
    <m/>
    <x v="1"/>
    <x v="1"/>
    <m/>
  </r>
  <r>
    <s v="CT2017"/>
    <s v="Scaife Family Foundation_Roman Catholic Diocese of Pittsburgh199515000"/>
    <x v="3"/>
    <x v="72"/>
    <x v="13"/>
    <x v="10"/>
    <m/>
    <x v="1"/>
    <x v="1"/>
    <m/>
  </r>
  <r>
    <s v="CT2017"/>
    <s v="Scaife Family Foundation_Rutgers The State University of New Jersey199510000"/>
    <x v="3"/>
    <x v="847"/>
    <x v="10"/>
    <x v="10"/>
    <m/>
    <x v="1"/>
    <x v="2"/>
    <m/>
  </r>
  <r>
    <s v="CT2017"/>
    <s v="Scaife Family Foundation_Safe Streets Alliance199550000"/>
    <x v="3"/>
    <x v="682"/>
    <x v="7"/>
    <x v="10"/>
    <m/>
    <x v="1"/>
    <x v="1"/>
    <m/>
  </r>
  <r>
    <s v="CT2017"/>
    <s v="Scaife Family Foundation_St. Francis Health Foundation199511800"/>
    <x v="3"/>
    <x v="955"/>
    <x v="435"/>
    <x v="10"/>
    <m/>
    <x v="1"/>
    <x v="1"/>
    <m/>
  </r>
  <r>
    <s v="CT2017"/>
    <s v="Scaife Family Foundation_St. Francis Health Foundation19958500"/>
    <x v="3"/>
    <x v="955"/>
    <x v="168"/>
    <x v="10"/>
    <m/>
    <x v="1"/>
    <x v="1"/>
    <m/>
  </r>
  <r>
    <s v="CT2017"/>
    <s v="Scaife Family Foundation_St. Paul of the Cross Retreat Center (Pittsburgh PA)19955000"/>
    <x v="3"/>
    <x v="956"/>
    <x v="4"/>
    <x v="10"/>
    <m/>
    <x v="1"/>
    <x v="1"/>
    <m/>
  </r>
  <r>
    <s v="CT2017"/>
    <s v="Scaife Family Foundation_Teen Challenge of Western Pennsylvania199515000"/>
    <x v="3"/>
    <x v="849"/>
    <x v="13"/>
    <x v="10"/>
    <m/>
    <x v="1"/>
    <x v="2"/>
    <m/>
  </r>
  <r>
    <s v="CT2017"/>
    <s v="Scaife Family Foundation_The Heritage Foundation1995150000"/>
    <x v="3"/>
    <x v="212"/>
    <x v="23"/>
    <x v="10"/>
    <m/>
    <x v="0"/>
    <x v="0"/>
    <m/>
  </r>
  <r>
    <s v="CT2017"/>
    <s v="Scaife Family Foundation_The Pittsburgh Project199540000"/>
    <x v="3"/>
    <x v="73"/>
    <x v="17"/>
    <x v="10"/>
    <m/>
    <x v="1"/>
    <x v="1"/>
    <m/>
  </r>
  <r>
    <s v="CT2017"/>
    <s v="Scaife Family Foundation_University of California San Diego19953000"/>
    <x v="3"/>
    <x v="899"/>
    <x v="38"/>
    <x v="10"/>
    <m/>
    <x v="1"/>
    <x v="2"/>
    <m/>
  </r>
  <r>
    <s v="CT2017"/>
    <s v="Scaife Family Foundation_University of Pittsburgh1995200000"/>
    <x v="3"/>
    <x v="151"/>
    <x v="24"/>
    <x v="10"/>
    <m/>
    <x v="1"/>
    <x v="2"/>
    <m/>
  </r>
  <r>
    <s v="CT2017"/>
    <s v="Scaife Family Foundation_University of Pittsburgh199527000"/>
    <x v="3"/>
    <x v="151"/>
    <x v="95"/>
    <x v="10"/>
    <m/>
    <x v="1"/>
    <x v="2"/>
    <m/>
  </r>
  <r>
    <s v="CT2017"/>
    <s v="Scaife Family Foundation_University of Pittsburgh199579000"/>
    <x v="3"/>
    <x v="151"/>
    <x v="436"/>
    <x v="10"/>
    <m/>
    <x v="1"/>
    <x v="2"/>
    <m/>
  </r>
  <r>
    <s v="CT2017"/>
    <s v="Scaife Family Foundation_University of Utah19955000"/>
    <x v="3"/>
    <x v="900"/>
    <x v="4"/>
    <x v="10"/>
    <m/>
    <x v="1"/>
    <x v="2"/>
    <m/>
  </r>
  <r>
    <s v="CT2017"/>
    <s v="Scaife Family Foundation_University of Wisconsin Madison199510000"/>
    <x v="3"/>
    <x v="902"/>
    <x v="10"/>
    <x v="10"/>
    <m/>
    <x v="1"/>
    <x v="2"/>
    <m/>
  </r>
  <r>
    <s v="CT2017"/>
    <s v="Scaife Family Foundation_Westgate Village Resident Council Inc.199510000"/>
    <x v="3"/>
    <x v="975"/>
    <x v="10"/>
    <x v="10"/>
    <m/>
    <x v="1"/>
    <x v="1"/>
    <m/>
  </r>
  <r>
    <s v="CT2017"/>
    <s v="Scaife Family Foundation_Wilkinsburg School District199525000"/>
    <x v="3"/>
    <x v="982"/>
    <x v="6"/>
    <x v="10"/>
    <m/>
    <x v="1"/>
    <x v="1"/>
    <m/>
  </r>
  <r>
    <s v="CT2015"/>
    <s v="Scaife Family Foundation_Women's Center &amp; Shelter of Greater Pittsburgh199530000"/>
    <x v="3"/>
    <x v="76"/>
    <x v="16"/>
    <x v="10"/>
    <m/>
    <x v="1"/>
    <x v="1"/>
    <m/>
  </r>
  <r>
    <s v="CT2017"/>
    <s v="Scaife Family Foundation_Women's Center &amp; Shelter of Greater Pittsburgh199530000"/>
    <x v="3"/>
    <x v="76"/>
    <x v="16"/>
    <x v="10"/>
    <m/>
    <x v="1"/>
    <x v="1"/>
    <m/>
  </r>
  <r>
    <s v="CT2017"/>
    <s v="Scaife Family Foundation_100 Black Men of Western Pennsylvania199615000"/>
    <x v="3"/>
    <x v="976"/>
    <x v="13"/>
    <x v="11"/>
    <m/>
    <x v="1"/>
    <x v="1"/>
    <m/>
  </r>
  <r>
    <s v="CT2017"/>
    <s v="Scaife Family Foundation_Acton Institute for the Study of Religion and Liberty199665000"/>
    <x v="3"/>
    <x v="280"/>
    <x v="41"/>
    <x v="11"/>
    <m/>
    <x v="2"/>
    <x v="0"/>
    <m/>
  </r>
  <r>
    <s v="CT2017"/>
    <s v="Scaife Family Foundation_Adoptive Family Rights Council199650000"/>
    <x v="3"/>
    <x v="960"/>
    <x v="7"/>
    <x v="11"/>
    <m/>
    <x v="1"/>
    <x v="1"/>
    <m/>
  </r>
  <r>
    <s v="CT2017"/>
    <s v="Scaife Family Foundation_Alice Lloyd College199610000"/>
    <x v="3"/>
    <x v="949"/>
    <x v="10"/>
    <x v="11"/>
    <m/>
    <x v="1"/>
    <x v="2"/>
    <m/>
  </r>
  <r>
    <s v="CT2017"/>
    <s v="Scaife Family Foundation_Allegheny Institute for Public Policy199615000"/>
    <x v="3"/>
    <x v="84"/>
    <x v="13"/>
    <x v="11"/>
    <m/>
    <x v="3"/>
    <x v="0"/>
    <m/>
  </r>
  <r>
    <s v="CT2017"/>
    <s v="Scaife Family Foundation_Allegheny Institute for Public Policy199675000"/>
    <x v="3"/>
    <x v="84"/>
    <x v="8"/>
    <x v="11"/>
    <m/>
    <x v="3"/>
    <x v="0"/>
    <m/>
  </r>
  <r>
    <s v="CT2017"/>
    <s v="Scaife Family Foundation_Allegheny Youth Development199650000"/>
    <x v="3"/>
    <x v="118"/>
    <x v="7"/>
    <x v="11"/>
    <m/>
    <x v="1"/>
    <x v="1"/>
    <m/>
  </r>
  <r>
    <s v="CT2017"/>
    <s v="Scaife Family Foundation_American Enterprise Institute for Public Policy Research199650000"/>
    <x v="3"/>
    <x v="651"/>
    <x v="7"/>
    <x v="11"/>
    <m/>
    <x v="0"/>
    <x v="0"/>
    <m/>
  </r>
  <r>
    <s v="CT2017"/>
    <s v="Scaife Family Foundation_American Family Foundation199650000"/>
    <x v="3"/>
    <x v="854"/>
    <x v="7"/>
    <x v="11"/>
    <m/>
    <x v="2"/>
    <x v="0"/>
    <m/>
  </r>
  <r>
    <s v="CT2017"/>
    <s v="Scaife Family Foundation_Best Friends Foundation199625000"/>
    <x v="3"/>
    <x v="82"/>
    <x v="6"/>
    <x v="11"/>
    <m/>
    <x v="1"/>
    <x v="1"/>
    <m/>
  </r>
  <r>
    <s v="CT2017"/>
    <s v="Scaife Family Foundation_Best Friends Foundation199625000"/>
    <x v="3"/>
    <x v="82"/>
    <x v="6"/>
    <x v="11"/>
    <m/>
    <x v="1"/>
    <x v="1"/>
    <m/>
  </r>
  <r>
    <s v="CT2017"/>
    <s v="Scaife Family Foundation_Bethlehem Haven (Pittsburgh PA)199615000"/>
    <x v="3"/>
    <x v="832"/>
    <x v="13"/>
    <x v="11"/>
    <m/>
    <x v="1"/>
    <x v="1"/>
    <m/>
  </r>
  <r>
    <s v="CT2017"/>
    <s v="Scaife Family Foundation_Betty Ford Center19965000"/>
    <x v="3"/>
    <x v="673"/>
    <x v="4"/>
    <x v="11"/>
    <m/>
    <x v="1"/>
    <x v="1"/>
    <m/>
  </r>
  <r>
    <s v="CT2017"/>
    <s v="Scaife Family Foundation_Big Brothers Big Sisters of Greater Pittsburgh199610000"/>
    <x v="3"/>
    <x v="839"/>
    <x v="10"/>
    <x v="11"/>
    <m/>
    <x v="1"/>
    <x v="1"/>
    <m/>
  </r>
  <r>
    <s v="CT2015"/>
    <s v="Scaife Family Foundation_Blind &amp; Vision Rehabilitation Services of Pittsburgh199625000"/>
    <x v="3"/>
    <x v="880"/>
    <x v="6"/>
    <x v="11"/>
    <m/>
    <x v="1"/>
    <x v="1"/>
    <m/>
  </r>
  <r>
    <s v="CT2017"/>
    <s v="Scaife Family Foundation_Blind &amp; Vision Rehabilitation Services of Pittsburgh199625000"/>
    <x v="3"/>
    <x v="880"/>
    <x v="6"/>
    <x v="11"/>
    <m/>
    <x v="1"/>
    <x v="1"/>
    <m/>
  </r>
  <r>
    <s v="CT2017"/>
    <s v="Scaife Family Foundation_Carnegie Library of Pittsburgh199635000"/>
    <x v="3"/>
    <x v="439"/>
    <x v="36"/>
    <x v="11"/>
    <m/>
    <x v="1"/>
    <x v="1"/>
    <m/>
  </r>
  <r>
    <s v="CT2017"/>
    <s v="Scaife Family Foundation_Carnegie Mellon University199625000"/>
    <x v="3"/>
    <x v="59"/>
    <x v="6"/>
    <x v="11"/>
    <m/>
    <x v="1"/>
    <x v="2"/>
    <m/>
  </r>
  <r>
    <s v="CT2017"/>
    <s v="Scaife Family Foundation_Carnegie Mellon University199630000"/>
    <x v="3"/>
    <x v="59"/>
    <x v="16"/>
    <x v="11"/>
    <m/>
    <x v="1"/>
    <x v="2"/>
    <m/>
  </r>
  <r>
    <s v="CT2017"/>
    <s v="Scaife Family Foundation_Center for Education Reform199650000"/>
    <x v="3"/>
    <x v="979"/>
    <x v="7"/>
    <x v="11"/>
    <m/>
    <x v="2"/>
    <x v="0"/>
    <m/>
  </r>
  <r>
    <s v="CT2017"/>
    <s v="Scaife Family Foundation_Center for Equal Opportunity199625000"/>
    <x v="3"/>
    <x v="246"/>
    <x v="6"/>
    <x v="11"/>
    <m/>
    <x v="2"/>
    <x v="0"/>
    <m/>
  </r>
  <r>
    <s v="CT2017"/>
    <s v="Scaife Family Foundation_Center for Individual Rights199625000"/>
    <x v="3"/>
    <x v="693"/>
    <x v="6"/>
    <x v="11"/>
    <m/>
    <x v="2"/>
    <x v="0"/>
    <m/>
  </r>
  <r>
    <s v="CT2017"/>
    <s v="Scaife Family Foundation_Center for Neighborhood Enterprise1996260000"/>
    <x v="3"/>
    <x v="68"/>
    <x v="191"/>
    <x v="11"/>
    <m/>
    <x v="2"/>
    <x v="0"/>
    <m/>
  </r>
  <r>
    <s v="CT2017"/>
    <s v="Scaife Family Foundation_Center for Strategic and International Studies199650000"/>
    <x v="3"/>
    <x v="236"/>
    <x v="7"/>
    <x v="11"/>
    <m/>
    <x v="2"/>
    <x v="0"/>
    <m/>
  </r>
  <r>
    <s v="CT2017"/>
    <s v="Scaife Family Foundation_Center on Addiction and the Family1996181400"/>
    <x v="3"/>
    <x v="858"/>
    <x v="437"/>
    <x v="11"/>
    <m/>
    <x v="1"/>
    <x v="1"/>
    <m/>
  </r>
  <r>
    <s v="CT2017"/>
    <s v="Scaife Family Foundation_Children's Educational Opportunity (CEO) Foundation America199625000"/>
    <x v="3"/>
    <x v="983"/>
    <x v="6"/>
    <x v="11"/>
    <m/>
    <x v="1"/>
    <x v="1"/>
    <m/>
  </r>
  <r>
    <s v="CT2017"/>
    <s v="Scaife Family Foundation_Collegiate Network199650000"/>
    <x v="3"/>
    <x v="689"/>
    <x v="7"/>
    <x v="11"/>
    <m/>
    <x v="2"/>
    <x v="0"/>
    <m/>
  </r>
  <r>
    <s v="CT2017"/>
    <s v="Scaife Family Foundation_Community Outreach Ministries Inc.199625000"/>
    <x v="3"/>
    <x v="962"/>
    <x v="6"/>
    <x v="11"/>
    <m/>
    <x v="1"/>
    <x v="1"/>
    <m/>
  </r>
  <r>
    <s v="CT2017"/>
    <s v="Scaife Family Foundation_Community Outreach Ministries Inc.199630000"/>
    <x v="3"/>
    <x v="962"/>
    <x v="16"/>
    <x v="11"/>
    <m/>
    <x v="1"/>
    <x v="1"/>
    <m/>
  </r>
  <r>
    <s v="CT2017"/>
    <s v="Scaife Family Foundation_Competitive Enterprise Institute199675000"/>
    <x v="3"/>
    <x v="569"/>
    <x v="8"/>
    <x v="11"/>
    <m/>
    <x v="0"/>
    <x v="0"/>
    <m/>
  </r>
  <r>
    <s v="CT2017"/>
    <s v="Scaife Family Foundation_CONTACT Pittsburgh Inc.199636000"/>
    <x v="3"/>
    <x v="842"/>
    <x v="103"/>
    <x v="11"/>
    <m/>
    <x v="1"/>
    <x v="1"/>
    <m/>
  </r>
  <r>
    <s v="CT2017"/>
    <s v="Scaife Family Foundation_David Horowitz Freedom Center1996150000"/>
    <x v="3"/>
    <x v="121"/>
    <x v="23"/>
    <x v="11"/>
    <m/>
    <x v="2"/>
    <x v="0"/>
    <m/>
  </r>
  <r>
    <s v="CT2017"/>
    <s v="Scaife Family Foundation_David Horowitz Freedom Center199650000"/>
    <x v="3"/>
    <x v="121"/>
    <x v="7"/>
    <x v="11"/>
    <m/>
    <x v="2"/>
    <x v="0"/>
    <m/>
  </r>
  <r>
    <s v="CT2017"/>
    <s v="Scaife Family Foundation_Duquesne University1996134500"/>
    <x v="3"/>
    <x v="7"/>
    <x v="438"/>
    <x v="11"/>
    <m/>
    <x v="1"/>
    <x v="2"/>
    <m/>
  </r>
  <r>
    <s v="CT2017"/>
    <s v="Scaife Family Foundation_Extra Mile Education Foundation1996200000"/>
    <x v="3"/>
    <x v="69"/>
    <x v="24"/>
    <x v="11"/>
    <m/>
    <x v="1"/>
    <x v="1"/>
    <m/>
  </r>
  <r>
    <s v="CT2017"/>
    <s v="Scaife Family Foundation_Family Guidance Inc.199650000"/>
    <x v="3"/>
    <x v="214"/>
    <x v="7"/>
    <x v="11"/>
    <m/>
    <x v="1"/>
    <x v="1"/>
    <m/>
  </r>
  <r>
    <s v="CT2017"/>
    <s v="Scaife Family Foundation_Free Enterprise Partnership199640000"/>
    <x v="3"/>
    <x v="77"/>
    <x v="17"/>
    <x v="11"/>
    <m/>
    <x v="1"/>
    <x v="2"/>
    <m/>
  </r>
  <r>
    <s v="CT2017"/>
    <s v="Scaife Family Foundation_Hazelden Foundation199625000"/>
    <x v="3"/>
    <x v="890"/>
    <x v="6"/>
    <x v="11"/>
    <m/>
    <x v="1"/>
    <x v="1"/>
    <m/>
  </r>
  <r>
    <s v="CT2017"/>
    <s v="Scaife Family Foundation_Hazelden Foundation19965000"/>
    <x v="3"/>
    <x v="890"/>
    <x v="4"/>
    <x v="11"/>
    <m/>
    <x v="1"/>
    <x v="1"/>
    <m/>
  </r>
  <r>
    <s v="CT2017"/>
    <s v="Scaife Family Foundation_Hosanna House1996150000"/>
    <x v="3"/>
    <x v="217"/>
    <x v="23"/>
    <x v="11"/>
    <m/>
    <x v="1"/>
    <x v="1"/>
    <m/>
  </r>
  <r>
    <s v="CT2017"/>
    <s v="Scaife Family Foundation_Hoyt Family Foundation199650000"/>
    <x v="3"/>
    <x v="984"/>
    <x v="7"/>
    <x v="11"/>
    <m/>
    <x v="1"/>
    <x v="1"/>
    <m/>
  </r>
  <r>
    <s v="CT2017"/>
    <s v="Scaife Family Foundation_Hudson Institute199621000"/>
    <x v="3"/>
    <x v="677"/>
    <x v="227"/>
    <x v="11"/>
    <m/>
    <x v="2"/>
    <x v="0"/>
    <m/>
  </r>
  <r>
    <s v="CT2017"/>
    <s v="Scaife Family Foundation_Incarnation Children's Center199610000"/>
    <x v="3"/>
    <x v="917"/>
    <x v="10"/>
    <x v="11"/>
    <m/>
    <x v="1"/>
    <x v="1"/>
    <m/>
  </r>
  <r>
    <s v="CT2017"/>
    <s v="Scaife Family Foundation_Institute for American Values199650000"/>
    <x v="3"/>
    <x v="941"/>
    <x v="7"/>
    <x v="11"/>
    <m/>
    <x v="2"/>
    <x v="0"/>
    <m/>
  </r>
  <r>
    <s v="CT2017"/>
    <s v="Scaife Family Foundation_Interfaith Re-Employment Group199615000"/>
    <x v="3"/>
    <x v="942"/>
    <x v="13"/>
    <x v="11"/>
    <m/>
    <x v="1"/>
    <x v="1"/>
    <m/>
  </r>
  <r>
    <s v="CT2017"/>
    <s v="Scaife Family Foundation_La Roche College199626000"/>
    <x v="3"/>
    <x v="969"/>
    <x v="153"/>
    <x v="11"/>
    <m/>
    <x v="1"/>
    <x v="2"/>
    <m/>
  </r>
  <r>
    <s v="CT2017"/>
    <s v="Scaife Family Foundation_Landmark Legal Foundation1996100000"/>
    <x v="3"/>
    <x v="85"/>
    <x v="0"/>
    <x v="11"/>
    <m/>
    <x v="2"/>
    <x v="0"/>
    <m/>
  </r>
  <r>
    <s v="CT2017"/>
    <s v="Scaife Family Foundation_Lifesteps Inc.199620000"/>
    <x v="3"/>
    <x v="985"/>
    <x v="15"/>
    <x v="11"/>
    <m/>
    <x v="1"/>
    <x v="1"/>
    <m/>
  </r>
  <r>
    <s v="CT2017"/>
    <s v="Scaife Family Foundation_Light of Life Rescue Mission (Pittsburgh PA)199625000"/>
    <x v="3"/>
    <x v="845"/>
    <x v="6"/>
    <x v="11"/>
    <m/>
    <x v="1"/>
    <x v="1"/>
    <m/>
  </r>
  <r>
    <s v="CT2017"/>
    <s v="Scaife Family Foundation_Make-A-Wish Foundation of Greater Pennsylvania and Southern West Virginia199610000"/>
    <x v="3"/>
    <x v="836"/>
    <x v="10"/>
    <x v="11"/>
    <m/>
    <x v="1"/>
    <x v="1"/>
    <m/>
  </r>
  <r>
    <s v="CT2017"/>
    <s v="Scaife Family Foundation_Make-A-Wish Foundation of Greater Pennsylvania and Southern West Virginia199625000"/>
    <x v="3"/>
    <x v="836"/>
    <x v="6"/>
    <x v="11"/>
    <m/>
    <x v="1"/>
    <x v="1"/>
    <m/>
  </r>
  <r>
    <s v="CT2017"/>
    <s v="Scaife Family Foundation_Mount Ararat Community Activity Center199625000"/>
    <x v="3"/>
    <x v="953"/>
    <x v="6"/>
    <x v="11"/>
    <m/>
    <x v="1"/>
    <x v="1"/>
    <m/>
  </r>
  <r>
    <s v="CT2017"/>
    <s v="Scaife Family Foundation_National Fatherhood Initiative1996100000"/>
    <x v="3"/>
    <x v="970"/>
    <x v="0"/>
    <x v="11"/>
    <m/>
    <x v="1"/>
    <x v="1"/>
    <m/>
  </r>
  <r>
    <s v="CT2017"/>
    <s v="Scaife Family Foundation_National Fatherhood Initiative1996100000"/>
    <x v="3"/>
    <x v="970"/>
    <x v="0"/>
    <x v="11"/>
    <m/>
    <x v="1"/>
    <x v="1"/>
    <m/>
  </r>
  <r>
    <s v="CT2017"/>
    <s v="Scaife Family Foundation_National Kidney Foundation of Western Pennsylvania199640000"/>
    <x v="3"/>
    <x v="866"/>
    <x v="17"/>
    <x v="11"/>
    <m/>
    <x v="1"/>
    <x v="1"/>
    <m/>
  </r>
  <r>
    <s v="CT2017"/>
    <s v="Scaife Family Foundation_National Legal and Policy Center199625000"/>
    <x v="3"/>
    <x v="710"/>
    <x v="6"/>
    <x v="11"/>
    <m/>
    <x v="2"/>
    <x v="0"/>
    <m/>
  </r>
  <r>
    <s v="CT2017"/>
    <s v="Scaife Family Foundation_National Organization on Disability199655000"/>
    <x v="3"/>
    <x v="944"/>
    <x v="44"/>
    <x v="11"/>
    <m/>
    <x v="1"/>
    <x v="1"/>
    <m/>
  </r>
  <r>
    <s v="CT2017"/>
    <s v="Scaife Family Foundation_National Results Council1996100000"/>
    <x v="3"/>
    <x v="986"/>
    <x v="0"/>
    <x v="11"/>
    <m/>
    <x v="1"/>
    <x v="2"/>
    <m/>
  </r>
  <r>
    <s v="CT2017"/>
    <s v="Scaife Family Foundation_Neighborhood Housing Services199630000"/>
    <x v="3"/>
    <x v="920"/>
    <x v="16"/>
    <x v="11"/>
    <m/>
    <x v="1"/>
    <x v="1"/>
    <m/>
  </r>
  <r>
    <s v="CT2017"/>
    <s v="Scaife Family Foundation_Network For Teaching Entrepreneurship199675000"/>
    <x v="3"/>
    <x v="971"/>
    <x v="8"/>
    <x v="11"/>
    <m/>
    <x v="2"/>
    <x v="0"/>
    <m/>
  </r>
  <r>
    <s v="CT2017"/>
    <s v="Scaife Family Foundation_New Citizenship Project199640000"/>
    <x v="3"/>
    <x v="687"/>
    <x v="17"/>
    <x v="11"/>
    <m/>
    <x v="2"/>
    <x v="0"/>
    <m/>
  </r>
  <r>
    <s v="CT2017"/>
    <s v="Scaife Family Foundation_New York University School of Medicine199697500"/>
    <x v="3"/>
    <x v="893"/>
    <x v="434"/>
    <x v="11"/>
    <m/>
    <x v="1"/>
    <x v="2"/>
    <m/>
  </r>
  <r>
    <s v="CT2017"/>
    <s v="Scaife Family Foundation_Of the People Foundation199625000"/>
    <x v="3"/>
    <x v="972"/>
    <x v="6"/>
    <x v="11"/>
    <m/>
    <x v="1"/>
    <x v="2"/>
    <m/>
  </r>
  <r>
    <s v="CT2017"/>
    <s v="Scaife Family Foundation_One To One Citizen Advocacy199610000"/>
    <x v="3"/>
    <x v="936"/>
    <x v="10"/>
    <x v="11"/>
    <m/>
    <x v="1"/>
    <x v="2"/>
    <m/>
  </r>
  <r>
    <s v="CT2017"/>
    <s v="Scaife Family Foundation_Pittsburgh Mercy Health System1996197325"/>
    <x v="3"/>
    <x v="299"/>
    <x v="439"/>
    <x v="11"/>
    <m/>
    <x v="1"/>
    <x v="1"/>
    <m/>
  </r>
  <r>
    <s v="CT2017"/>
    <s v="Scaife Family Foundation_Reason Foundation199639000"/>
    <x v="3"/>
    <x v="604"/>
    <x v="440"/>
    <x v="11"/>
    <m/>
    <x v="0"/>
    <x v="0"/>
    <m/>
  </r>
  <r>
    <s v="CT2017"/>
    <s v="Scaife Family Foundation_Renaissance Center199650000"/>
    <x v="3"/>
    <x v="987"/>
    <x v="7"/>
    <x v="11"/>
    <m/>
    <x v="1"/>
    <x v="2"/>
    <m/>
  </r>
  <r>
    <s v="CT2017"/>
    <s v="Scaife Family Foundation_Rutgers The State University of New Jersey199610000"/>
    <x v="3"/>
    <x v="847"/>
    <x v="10"/>
    <x v="11"/>
    <m/>
    <x v="1"/>
    <x v="2"/>
    <m/>
  </r>
  <r>
    <s v="CT2017"/>
    <s v="Scaife Family Foundation_Safe Streets Alliance199650000"/>
    <x v="3"/>
    <x v="682"/>
    <x v="7"/>
    <x v="11"/>
    <m/>
    <x v="1"/>
    <x v="1"/>
    <m/>
  </r>
  <r>
    <s v="CT2017"/>
    <s v="Scaife Family Foundation_Salvation Army1996100000"/>
    <x v="3"/>
    <x v="947"/>
    <x v="0"/>
    <x v="11"/>
    <m/>
    <x v="1"/>
    <x v="1"/>
    <m/>
  </r>
  <r>
    <s v="CT2017"/>
    <s v="Scaife Family Foundation_Social Philosophy and Policy Foundation199675000"/>
    <x v="3"/>
    <x v="626"/>
    <x v="8"/>
    <x v="11"/>
    <m/>
    <x v="1"/>
    <x v="2"/>
    <m/>
  </r>
  <r>
    <s v="CT2017"/>
    <s v="Scaife Family Foundation_St. Francis Health Foundation19967500"/>
    <x v="3"/>
    <x v="955"/>
    <x v="21"/>
    <x v="11"/>
    <m/>
    <x v="1"/>
    <x v="1"/>
    <m/>
  </r>
  <r>
    <s v="CT2017"/>
    <s v="Scaife Family Foundation_St. Francis Health Foundation19968500"/>
    <x v="3"/>
    <x v="955"/>
    <x v="168"/>
    <x v="11"/>
    <m/>
    <x v="1"/>
    <x v="1"/>
    <m/>
  </r>
  <r>
    <s v="CT2017"/>
    <s v="Scaife Family Foundation_Strength Inc.199650000"/>
    <x v="3"/>
    <x v="988"/>
    <x v="7"/>
    <x v="11"/>
    <m/>
    <x v="1"/>
    <x v="2"/>
    <m/>
  </r>
  <r>
    <s v="CT2017"/>
    <s v="Scaife Family Foundation_Teen Challenge of Western Pennsylvania199615000"/>
    <x v="3"/>
    <x v="849"/>
    <x v="13"/>
    <x v="11"/>
    <m/>
    <x v="1"/>
    <x v="2"/>
    <m/>
  </r>
  <r>
    <s v="CT2017"/>
    <s v="Scaife Family Foundation_The Pittsburgh Project199640000"/>
    <x v="3"/>
    <x v="73"/>
    <x v="17"/>
    <x v="11"/>
    <m/>
    <x v="1"/>
    <x v="1"/>
    <m/>
  </r>
  <r>
    <s v="CT2017"/>
    <s v="Scaife Family Foundation_Toward Tradition199610000"/>
    <x v="3"/>
    <x v="754"/>
    <x v="10"/>
    <x v="11"/>
    <m/>
    <x v="3"/>
    <x v="2"/>
    <m/>
  </r>
  <r>
    <s v="CT2017"/>
    <s v="Scaife Family Foundation_United Way of Allegheny County1996510000"/>
    <x v="3"/>
    <x v="989"/>
    <x v="291"/>
    <x v="11"/>
    <m/>
    <x v="1"/>
    <x v="1"/>
    <m/>
  </r>
  <r>
    <s v="CT2017"/>
    <s v="Scaife Family Foundation_University of California San Diego19963000"/>
    <x v="3"/>
    <x v="899"/>
    <x v="38"/>
    <x v="11"/>
    <m/>
    <x v="1"/>
    <x v="2"/>
    <m/>
  </r>
  <r>
    <s v="CT2017"/>
    <s v="Scaife Family Foundation_University of Pittsburgh1996129000"/>
    <x v="3"/>
    <x v="151"/>
    <x v="441"/>
    <x v="11"/>
    <m/>
    <x v="1"/>
    <x v="2"/>
    <m/>
  </r>
  <r>
    <s v="CT2017"/>
    <s v="Scaife Family Foundation_University of Utah19965000"/>
    <x v="3"/>
    <x v="900"/>
    <x v="4"/>
    <x v="11"/>
    <m/>
    <x v="1"/>
    <x v="2"/>
    <m/>
  </r>
  <r>
    <s v="CT2017"/>
    <s v="Scaife Family Foundation_University of Wisconsin Madison199610000"/>
    <x v="3"/>
    <x v="902"/>
    <x v="10"/>
    <x v="11"/>
    <m/>
    <x v="1"/>
    <x v="2"/>
    <m/>
  </r>
  <r>
    <s v="CT2017"/>
    <s v="Scaife Family Foundation_Western Pennsylvania Family Center199625000"/>
    <x v="3"/>
    <x v="959"/>
    <x v="6"/>
    <x v="11"/>
    <m/>
    <x v="1"/>
    <x v="1"/>
    <m/>
  </r>
  <r>
    <s v="CT2017"/>
    <s v="Scaife Family Foundation_Western Pennsylvania School for the Deaf1996100000"/>
    <x v="3"/>
    <x v="315"/>
    <x v="0"/>
    <x v="11"/>
    <m/>
    <x v="1"/>
    <x v="1"/>
    <m/>
  </r>
  <r>
    <s v="CT2017"/>
    <s v="Scaife Family Foundation_Westgate Village Resident Council Inc.19965000"/>
    <x v="3"/>
    <x v="975"/>
    <x v="4"/>
    <x v="11"/>
    <m/>
    <x v="1"/>
    <x v="1"/>
    <m/>
  </r>
  <r>
    <s v="CT2017"/>
    <s v="Scaife Family Foundation_Wilkinsburg School District199616000"/>
    <x v="3"/>
    <x v="982"/>
    <x v="83"/>
    <x v="11"/>
    <m/>
    <x v="1"/>
    <x v="1"/>
    <m/>
  </r>
  <r>
    <s v="CT2015"/>
    <s v="Scaife Family Foundation_Women's Center &amp; Shelter of Greater Pittsburgh1996150000"/>
    <x v="3"/>
    <x v="76"/>
    <x v="23"/>
    <x v="11"/>
    <m/>
    <x v="1"/>
    <x v="1"/>
    <m/>
  </r>
  <r>
    <s v="CT2017"/>
    <s v="Scaife Family Foundation_Women's Center &amp; Shelter of Greater Pittsburgh1996150000"/>
    <x v="3"/>
    <x v="76"/>
    <x v="23"/>
    <x v="11"/>
    <m/>
    <x v="1"/>
    <x v="1"/>
    <m/>
  </r>
  <r>
    <s v="CT2017"/>
    <s v="Scaife Family Foundation_Acton Institute for the Study of Religion and Liberty1997100000"/>
    <x v="3"/>
    <x v="280"/>
    <x v="0"/>
    <x v="12"/>
    <m/>
    <x v="2"/>
    <x v="0"/>
    <m/>
  </r>
  <r>
    <s v="CT2017"/>
    <s v="Scaife Family Foundation_Adoptive Family Rights Council199750000"/>
    <x v="3"/>
    <x v="960"/>
    <x v="7"/>
    <x v="12"/>
    <m/>
    <x v="1"/>
    <x v="1"/>
    <m/>
  </r>
  <r>
    <s v="CT2017"/>
    <s v="Scaife Family Foundation_Alice Lloyd College199715000"/>
    <x v="3"/>
    <x v="949"/>
    <x v="13"/>
    <x v="12"/>
    <m/>
    <x v="1"/>
    <x v="2"/>
    <m/>
  </r>
  <r>
    <s v="CT2017"/>
    <s v="Scaife Family Foundation_Allegheny Institute for Public Policy199780000"/>
    <x v="3"/>
    <x v="84"/>
    <x v="19"/>
    <x v="12"/>
    <m/>
    <x v="3"/>
    <x v="0"/>
    <m/>
  </r>
  <r>
    <s v="CT2017"/>
    <s v="Scaife Family Foundation_Allegheny Youth Development199750000"/>
    <x v="3"/>
    <x v="118"/>
    <x v="7"/>
    <x v="12"/>
    <m/>
    <x v="1"/>
    <x v="1"/>
    <m/>
  </r>
  <r>
    <s v="CT2017"/>
    <s v="Scaife Family Foundation_American Enterprise Institute for Public Policy Research1997100000"/>
    <x v="3"/>
    <x v="651"/>
    <x v="0"/>
    <x v="12"/>
    <m/>
    <x v="0"/>
    <x v="0"/>
    <m/>
  </r>
  <r>
    <s v="CT2017"/>
    <s v="Scaife Family Foundation_American Family Foundation199740000"/>
    <x v="3"/>
    <x v="854"/>
    <x v="17"/>
    <x v="12"/>
    <m/>
    <x v="2"/>
    <x v="0"/>
    <m/>
  </r>
  <r>
    <s v="CT2017"/>
    <s v="Scaife Family Foundation_American Red Cross199720000"/>
    <x v="3"/>
    <x v="831"/>
    <x v="15"/>
    <x v="12"/>
    <m/>
    <x v="1"/>
    <x v="1"/>
    <m/>
  </r>
  <r>
    <s v="CT2017"/>
    <s v="Scaife Family Foundation_Association of American Educators Foundation199735000"/>
    <x v="3"/>
    <x v="977"/>
    <x v="36"/>
    <x v="12"/>
    <m/>
    <x v="1"/>
    <x v="1"/>
    <m/>
  </r>
  <r>
    <s v="CT2017"/>
    <s v="Scaife Family Foundation_Bethlehem Haven (Pittsburgh PA)199720000"/>
    <x v="3"/>
    <x v="832"/>
    <x v="15"/>
    <x v="12"/>
    <m/>
    <x v="1"/>
    <x v="1"/>
    <m/>
  </r>
  <r>
    <s v="CT2017"/>
    <s v="Scaife Family Foundation_Betty Ford Center19975000"/>
    <x v="3"/>
    <x v="673"/>
    <x v="4"/>
    <x v="12"/>
    <m/>
    <x v="1"/>
    <x v="1"/>
    <m/>
  </r>
  <r>
    <s v="CT2017"/>
    <s v="Scaife Family Foundation_Big Brothers Big Sisters of Greater Pittsburgh199710000"/>
    <x v="3"/>
    <x v="839"/>
    <x v="10"/>
    <x v="12"/>
    <m/>
    <x v="1"/>
    <x v="1"/>
    <m/>
  </r>
  <r>
    <s v="CT2015"/>
    <s v="Scaife Family Foundation_Blind &amp; Vision Rehabilitation Services of Pittsburgh199725000"/>
    <x v="3"/>
    <x v="880"/>
    <x v="6"/>
    <x v="12"/>
    <m/>
    <x v="1"/>
    <x v="1"/>
    <m/>
  </r>
  <r>
    <s v="CT2017"/>
    <s v="Scaife Family Foundation_Blind &amp; Vision Rehabilitation Services of Pittsburgh199725000"/>
    <x v="3"/>
    <x v="880"/>
    <x v="6"/>
    <x v="12"/>
    <m/>
    <x v="1"/>
    <x v="1"/>
    <m/>
  </r>
  <r>
    <s v="CT2017"/>
    <s v="Scaife Family Foundation_Broadhead Manor Resident Council199710000"/>
    <x v="3"/>
    <x v="990"/>
    <x v="10"/>
    <x v="12"/>
    <m/>
    <x v="1"/>
    <x v="1"/>
    <m/>
  </r>
  <r>
    <s v="CT2017"/>
    <s v="Scaife Family Foundation_Capital Research Center199735000"/>
    <x v="3"/>
    <x v="565"/>
    <x v="36"/>
    <x v="12"/>
    <m/>
    <x v="0"/>
    <x v="0"/>
    <m/>
  </r>
  <r>
    <s v="CT2017"/>
    <s v="Scaife Family Foundation_Carnegie Mellon University1997100000"/>
    <x v="3"/>
    <x v="59"/>
    <x v="0"/>
    <x v="12"/>
    <m/>
    <x v="1"/>
    <x v="2"/>
    <m/>
  </r>
  <r>
    <s v="CT2017"/>
    <s v="Scaife Family Foundation_Caron Foundation19975000"/>
    <x v="3"/>
    <x v="932"/>
    <x v="4"/>
    <x v="12"/>
    <m/>
    <x v="1"/>
    <x v="1"/>
    <m/>
  </r>
  <r>
    <s v="CT2017"/>
    <s v="Scaife Family Foundation_Catholic University of America199710000"/>
    <x v="3"/>
    <x v="702"/>
    <x v="10"/>
    <x v="12"/>
    <m/>
    <x v="1"/>
    <x v="2"/>
    <m/>
  </r>
  <r>
    <s v="CT2017"/>
    <s v="Scaife Family Foundation_Center for Education Reform199735000"/>
    <x v="3"/>
    <x v="979"/>
    <x v="36"/>
    <x v="12"/>
    <m/>
    <x v="2"/>
    <x v="0"/>
    <m/>
  </r>
  <r>
    <s v="CT2017"/>
    <s v="Scaife Family Foundation_Center for Individual Rights199750000"/>
    <x v="3"/>
    <x v="693"/>
    <x v="7"/>
    <x v="12"/>
    <m/>
    <x v="2"/>
    <x v="0"/>
    <m/>
  </r>
  <r>
    <s v="CT2017"/>
    <s v="Scaife Family Foundation_Children's Educational Opportunity (CEO) Foundation America199725000"/>
    <x v="3"/>
    <x v="983"/>
    <x v="6"/>
    <x v="12"/>
    <m/>
    <x v="1"/>
    <x v="1"/>
    <m/>
  </r>
  <r>
    <s v="CT2017"/>
    <s v="Scaife Family Foundation_Children's Hospital of Pittsburgh of UPMC199760000"/>
    <x v="3"/>
    <x v="882"/>
    <x v="1"/>
    <x v="12"/>
    <m/>
    <x v="1"/>
    <x v="1"/>
    <m/>
  </r>
  <r>
    <s v="CT2017"/>
    <s v="Scaife Family Foundation_Christian Appalachian Project199775000"/>
    <x v="3"/>
    <x v="939"/>
    <x v="8"/>
    <x v="12"/>
    <m/>
    <x v="1"/>
    <x v="1"/>
    <m/>
  </r>
  <r>
    <s v="CT2017"/>
    <s v="Scaife Family Foundation_Christian Life Skills (Pittsburgh PA)199725000"/>
    <x v="3"/>
    <x v="980"/>
    <x v="6"/>
    <x v="12"/>
    <m/>
    <x v="1"/>
    <x v="1"/>
    <m/>
  </r>
  <r>
    <s v="CT2017"/>
    <s v="Scaife Family Foundation_City Mission199750000"/>
    <x v="3"/>
    <x v="940"/>
    <x v="7"/>
    <x v="12"/>
    <m/>
    <x v="1"/>
    <x v="1"/>
    <m/>
  </r>
  <r>
    <s v="CT2017"/>
    <s v="Scaife Family Foundation_Collegiate Network1997100000"/>
    <x v="3"/>
    <x v="689"/>
    <x v="0"/>
    <x v="12"/>
    <m/>
    <x v="2"/>
    <x v="0"/>
    <m/>
  </r>
  <r>
    <s v="CT2017"/>
    <s v="Scaife Family Foundation_Commonwealth Foundation for Public Policy Alternatives199740000"/>
    <x v="3"/>
    <x v="61"/>
    <x v="17"/>
    <x v="12"/>
    <m/>
    <x v="2"/>
    <x v="0"/>
    <m/>
  </r>
  <r>
    <s v="CT2017"/>
    <s v="Scaife Family Foundation_Community Involvement Foundation19975000"/>
    <x v="3"/>
    <x v="991"/>
    <x v="4"/>
    <x v="12"/>
    <m/>
    <x v="1"/>
    <x v="1"/>
    <m/>
  </r>
  <r>
    <s v="CT2017"/>
    <s v="Scaife Family Foundation_Community Outreach Ministries Inc.199755000"/>
    <x v="3"/>
    <x v="962"/>
    <x v="44"/>
    <x v="12"/>
    <m/>
    <x v="1"/>
    <x v="1"/>
    <m/>
  </r>
  <r>
    <s v="CT2017"/>
    <s v="Scaife Family Foundation_Competitive Enterprise Institute199775000"/>
    <x v="3"/>
    <x v="569"/>
    <x v="8"/>
    <x v="12"/>
    <m/>
    <x v="0"/>
    <x v="0"/>
    <m/>
  </r>
  <r>
    <s v="CT2017"/>
    <s v="Scaife Family Foundation_CONTACT Pittsburgh Inc.199736000"/>
    <x v="3"/>
    <x v="842"/>
    <x v="103"/>
    <x v="12"/>
    <m/>
    <x v="1"/>
    <x v="1"/>
    <m/>
  </r>
  <r>
    <s v="CT2017"/>
    <s v="Scaife Family Foundation_David Horowitz Freedom Center1997150000"/>
    <x v="3"/>
    <x v="121"/>
    <x v="23"/>
    <x v="12"/>
    <m/>
    <x v="2"/>
    <x v="0"/>
    <m/>
  </r>
  <r>
    <s v="CT2017"/>
    <s v="Scaife Family Foundation_Defenders of Property Rights19975000"/>
    <x v="3"/>
    <x v="704"/>
    <x v="4"/>
    <x v="12"/>
    <m/>
    <x v="2"/>
    <x v="0"/>
    <m/>
  </r>
  <r>
    <s v="CT2017"/>
    <s v="Scaife Family Foundation_Duquesne University1997154500"/>
    <x v="3"/>
    <x v="7"/>
    <x v="442"/>
    <x v="12"/>
    <m/>
    <x v="1"/>
    <x v="2"/>
    <m/>
  </r>
  <r>
    <s v="CT2017"/>
    <s v="Scaife Family Foundation_Eastside Alliance199710000"/>
    <x v="3"/>
    <x v="992"/>
    <x v="10"/>
    <x v="12"/>
    <m/>
    <x v="1"/>
    <x v="1"/>
    <m/>
  </r>
  <r>
    <s v="CT2017"/>
    <s v="Scaife Family Foundation_Extra Mile Education Foundation1997100000"/>
    <x v="3"/>
    <x v="69"/>
    <x v="0"/>
    <x v="12"/>
    <m/>
    <x v="1"/>
    <x v="1"/>
    <m/>
  </r>
  <r>
    <s v="CT2017"/>
    <s v="Scaife Family Foundation_Family Guidance Inc.199750000"/>
    <x v="3"/>
    <x v="214"/>
    <x v="7"/>
    <x v="12"/>
    <m/>
    <x v="1"/>
    <x v="1"/>
    <m/>
  </r>
  <r>
    <s v="CT2017"/>
    <s v="Scaife Family Foundation_Garfield Jubilee Association199735000"/>
    <x v="3"/>
    <x v="933"/>
    <x v="36"/>
    <x v="12"/>
    <m/>
    <x v="1"/>
    <x v="1"/>
    <m/>
  </r>
  <r>
    <s v="CT2017"/>
    <s v="Scaife Family Foundation_Golden Triangle Radio Information Center199715000"/>
    <x v="3"/>
    <x v="140"/>
    <x v="13"/>
    <x v="12"/>
    <m/>
    <x v="1"/>
    <x v="1"/>
    <m/>
  </r>
  <r>
    <s v="CT2017"/>
    <s v="Scaife Family Foundation_Hazelden Foundation19975000"/>
    <x v="3"/>
    <x v="890"/>
    <x v="4"/>
    <x v="12"/>
    <m/>
    <x v="1"/>
    <x v="1"/>
    <m/>
  </r>
  <r>
    <s v="CT2017"/>
    <s v="Scaife Family Foundation_Holy Family Home1997100000"/>
    <x v="3"/>
    <x v="993"/>
    <x v="0"/>
    <x v="12"/>
    <m/>
    <x v="1"/>
    <x v="1"/>
    <m/>
  </r>
  <r>
    <s v="CT2017"/>
    <s v="Scaife Family Foundation_Holy Rosary Academy19975100"/>
    <x v="3"/>
    <x v="968"/>
    <x v="443"/>
    <x v="12"/>
    <m/>
    <x v="1"/>
    <x v="1"/>
    <m/>
  </r>
  <r>
    <s v="CT2017"/>
    <s v="Scaife Family Foundation_Institute for American Values199755000"/>
    <x v="3"/>
    <x v="941"/>
    <x v="44"/>
    <x v="12"/>
    <m/>
    <x v="2"/>
    <x v="0"/>
    <m/>
  </r>
  <r>
    <s v="CT2017"/>
    <s v="Scaife Family Foundation_Institute for Health Freedom199725000"/>
    <x v="3"/>
    <x v="707"/>
    <x v="6"/>
    <x v="12"/>
    <m/>
    <x v="3"/>
    <x v="0"/>
    <m/>
  </r>
  <r>
    <s v="CT2017"/>
    <s v="Scaife Family Foundation_Interfaith Re-Employment Group19975000"/>
    <x v="3"/>
    <x v="942"/>
    <x v="4"/>
    <x v="12"/>
    <m/>
    <x v="1"/>
    <x v="1"/>
    <m/>
  </r>
  <r>
    <s v="CT2017"/>
    <s v="Scaife Family Foundation_Jefferson Center for Character Education199725000"/>
    <x v="3"/>
    <x v="590"/>
    <x v="6"/>
    <x v="12"/>
    <m/>
    <x v="1"/>
    <x v="2"/>
    <m/>
  </r>
  <r>
    <s v="CT2017"/>
    <s v="Scaife Family Foundation_La Roche College199726000"/>
    <x v="3"/>
    <x v="969"/>
    <x v="153"/>
    <x v="12"/>
    <m/>
    <x v="1"/>
    <x v="2"/>
    <m/>
  </r>
  <r>
    <s v="CT2017"/>
    <s v="Scaife Family Foundation_Landmark Legal Foundation1997150000"/>
    <x v="3"/>
    <x v="85"/>
    <x v="23"/>
    <x v="12"/>
    <m/>
    <x v="2"/>
    <x v="0"/>
    <m/>
  </r>
  <r>
    <s v="CT2017"/>
    <s v="Scaife Family Foundation_Make-A-Wish Foundation of Greater Pennsylvania and Southern West Virginia199752000"/>
    <x v="3"/>
    <x v="836"/>
    <x v="89"/>
    <x v="12"/>
    <m/>
    <x v="1"/>
    <x v="1"/>
    <m/>
  </r>
  <r>
    <s v="CT2017"/>
    <s v="Scaife Family Foundation_Marriage Savers199725000"/>
    <x v="3"/>
    <x v="994"/>
    <x v="6"/>
    <x v="12"/>
    <m/>
    <x v="1"/>
    <x v="1"/>
    <m/>
  </r>
  <r>
    <s v="CT2017"/>
    <s v="Scaife Family Foundation_Mel Blount Youth Home of Pennsylvania199777000"/>
    <x v="3"/>
    <x v="127"/>
    <x v="60"/>
    <x v="12"/>
    <m/>
    <x v="1"/>
    <x v="1"/>
    <m/>
  </r>
  <r>
    <s v="CT2017"/>
    <s v="Scaife Family Foundation_National Center for Policy Analysis199725000"/>
    <x v="3"/>
    <x v="644"/>
    <x v="6"/>
    <x v="12"/>
    <m/>
    <x v="2"/>
    <x v="0"/>
    <m/>
  </r>
  <r>
    <s v="CT2017"/>
    <s v="Scaife Family Foundation_National Fatherhood Initiative1997100000"/>
    <x v="3"/>
    <x v="970"/>
    <x v="0"/>
    <x v="12"/>
    <m/>
    <x v="1"/>
    <x v="1"/>
    <m/>
  </r>
  <r>
    <s v="CT2017"/>
    <s v="Scaife Family Foundation_National Kidney Foundation199740000"/>
    <x v="3"/>
    <x v="943"/>
    <x v="17"/>
    <x v="12"/>
    <m/>
    <x v="1"/>
    <x v="1"/>
    <m/>
  </r>
  <r>
    <s v="CT2017"/>
    <s v="Scaife Family Foundation_National Legal and Policy Center199730000"/>
    <x v="3"/>
    <x v="710"/>
    <x v="16"/>
    <x v="12"/>
    <m/>
    <x v="2"/>
    <x v="0"/>
    <m/>
  </r>
  <r>
    <s v="CT2017"/>
    <s v="Scaife Family Foundation_National Organization on Disability199725000"/>
    <x v="3"/>
    <x v="944"/>
    <x v="6"/>
    <x v="12"/>
    <m/>
    <x v="1"/>
    <x v="1"/>
    <m/>
  </r>
  <r>
    <s v="CT2017"/>
    <s v="Scaife Family Foundation_National Results Council1997100000"/>
    <x v="3"/>
    <x v="986"/>
    <x v="0"/>
    <x v="12"/>
    <m/>
    <x v="1"/>
    <x v="2"/>
    <m/>
  </r>
  <r>
    <s v="CT2017"/>
    <s v="Scaife Family Foundation_Neighborhood Housing Services199750000"/>
    <x v="3"/>
    <x v="920"/>
    <x v="7"/>
    <x v="12"/>
    <m/>
    <x v="1"/>
    <x v="1"/>
    <m/>
  </r>
  <r>
    <s v="CT2017"/>
    <s v="Scaife Family Foundation_Network For Teaching Entrepreneurship199775000"/>
    <x v="3"/>
    <x v="971"/>
    <x v="8"/>
    <x v="12"/>
    <m/>
    <x v="2"/>
    <x v="0"/>
    <m/>
  </r>
  <r>
    <s v="CT2017"/>
    <s v="Scaife Family Foundation_New Citizenship Project199735000"/>
    <x v="3"/>
    <x v="687"/>
    <x v="36"/>
    <x v="12"/>
    <m/>
    <x v="2"/>
    <x v="0"/>
    <m/>
  </r>
  <r>
    <s v="CT2017"/>
    <s v="Scaife Family Foundation_New York University School of Medicine199755000"/>
    <x v="3"/>
    <x v="893"/>
    <x v="44"/>
    <x v="12"/>
    <m/>
    <x v="1"/>
    <x v="2"/>
    <m/>
  </r>
  <r>
    <s v="CT2017"/>
    <s v="Scaife Family Foundation_Northside Tenants Reorganization199715000"/>
    <x v="3"/>
    <x v="945"/>
    <x v="13"/>
    <x v="12"/>
    <m/>
    <x v="1"/>
    <x v="1"/>
    <m/>
  </r>
  <r>
    <s v="CT2017"/>
    <s v="Scaife Family Foundation_Nurturing Network Inc.199710000"/>
    <x v="3"/>
    <x v="981"/>
    <x v="10"/>
    <x v="12"/>
    <m/>
    <x v="1"/>
    <x v="1"/>
    <m/>
  </r>
  <r>
    <s v="CT2017"/>
    <s v="Scaife Family Foundation_Of the People Foundation199725000"/>
    <x v="3"/>
    <x v="972"/>
    <x v="6"/>
    <x v="12"/>
    <m/>
    <x v="1"/>
    <x v="2"/>
    <m/>
  </r>
  <r>
    <s v="CT2017"/>
    <s v="Scaife Family Foundation_One To One Citizen Advocacy199725000"/>
    <x v="3"/>
    <x v="936"/>
    <x v="6"/>
    <x v="12"/>
    <m/>
    <x v="1"/>
    <x v="2"/>
    <m/>
  </r>
  <r>
    <s v="CT2017"/>
    <s v="Scaife Family Foundation_Pennsylvania American Legion Housing for Homeless Veterans199710000"/>
    <x v="3"/>
    <x v="995"/>
    <x v="10"/>
    <x v="12"/>
    <m/>
    <x v="1"/>
    <x v="1"/>
    <m/>
  </r>
  <r>
    <s v="CT2017"/>
    <s v="Scaife Family Foundation_Pennsylvania State University1997160500"/>
    <x v="3"/>
    <x v="83"/>
    <x v="444"/>
    <x v="12"/>
    <m/>
    <x v="1"/>
    <x v="2"/>
    <m/>
  </r>
  <r>
    <s v="CT2017"/>
    <s v="Scaife Family Foundation_Pittsburgh Leadership Foundation199720000"/>
    <x v="3"/>
    <x v="22"/>
    <x v="15"/>
    <x v="12"/>
    <m/>
    <x v="1"/>
    <x v="2"/>
    <m/>
  </r>
  <r>
    <s v="CT2017"/>
    <s v="Scaife Family Foundation_Pittsburgh Mercy Health System1997110000"/>
    <x v="3"/>
    <x v="299"/>
    <x v="18"/>
    <x v="12"/>
    <m/>
    <x v="1"/>
    <x v="1"/>
    <m/>
  </r>
  <r>
    <s v="CT2017"/>
    <s v="Scaife Family Foundation_Renaissance Center199750000"/>
    <x v="3"/>
    <x v="987"/>
    <x v="7"/>
    <x v="12"/>
    <m/>
    <x v="1"/>
    <x v="2"/>
    <m/>
  </r>
  <r>
    <s v="CT2017"/>
    <s v="Scaife Family Foundation_Rutgers The State University of New Jersey199710000"/>
    <x v="3"/>
    <x v="847"/>
    <x v="10"/>
    <x v="12"/>
    <m/>
    <x v="1"/>
    <x v="2"/>
    <m/>
  </r>
  <r>
    <s v="CT2017"/>
    <s v="Scaife Family Foundation_Safe Streets Alliance199725000"/>
    <x v="3"/>
    <x v="682"/>
    <x v="6"/>
    <x v="12"/>
    <m/>
    <x v="1"/>
    <x v="1"/>
    <m/>
  </r>
  <r>
    <s v="CT2017"/>
    <s v="Scaife Family Foundation_Salvation Army199715000"/>
    <x v="3"/>
    <x v="947"/>
    <x v="13"/>
    <x v="12"/>
    <m/>
    <x v="1"/>
    <x v="1"/>
    <m/>
  </r>
  <r>
    <s v="CT2017"/>
    <s v="Scaife Family Foundation_Sharing and Caring Inc.199715000"/>
    <x v="3"/>
    <x v="996"/>
    <x v="13"/>
    <x v="12"/>
    <m/>
    <x v="1"/>
    <x v="1"/>
    <m/>
  </r>
  <r>
    <s v="CT2017"/>
    <s v="Scaife Family Foundation_Social Philosophy and Policy Foundation1997100000"/>
    <x v="3"/>
    <x v="626"/>
    <x v="0"/>
    <x v="12"/>
    <m/>
    <x v="1"/>
    <x v="2"/>
    <m/>
  </r>
  <r>
    <s v="CT2017"/>
    <s v="Scaife Family Foundation_St. Francis Health Foundation199716500"/>
    <x v="3"/>
    <x v="955"/>
    <x v="81"/>
    <x v="12"/>
    <m/>
    <x v="1"/>
    <x v="1"/>
    <m/>
  </r>
  <r>
    <s v="CT2017"/>
    <s v="Scaife Family Foundation_Strength Inc.199740000"/>
    <x v="3"/>
    <x v="988"/>
    <x v="17"/>
    <x v="12"/>
    <m/>
    <x v="1"/>
    <x v="2"/>
    <m/>
  </r>
  <r>
    <s v="CT2017"/>
    <s v="Scaife Family Foundation_Teen Challenge of Western Pennsylvania199715000"/>
    <x v="3"/>
    <x v="849"/>
    <x v="13"/>
    <x v="12"/>
    <m/>
    <x v="1"/>
    <x v="2"/>
    <m/>
  </r>
  <r>
    <s v="CT2017"/>
    <s v="Scaife Family Foundation_The Cinema Foundation Inc.199750000"/>
    <x v="3"/>
    <x v="997"/>
    <x v="7"/>
    <x v="12"/>
    <m/>
    <x v="1"/>
    <x v="1"/>
    <m/>
  </r>
  <r>
    <s v="CT2017"/>
    <s v="Scaife Family Foundation_The Heritage Foundation199775000"/>
    <x v="3"/>
    <x v="212"/>
    <x v="8"/>
    <x v="12"/>
    <m/>
    <x v="0"/>
    <x v="0"/>
    <m/>
  </r>
  <r>
    <s v="CT2017"/>
    <s v="Scaife Family Foundation_Transamerica Bike Relay19971000"/>
    <x v="3"/>
    <x v="998"/>
    <x v="27"/>
    <x v="12"/>
    <m/>
    <x v="1"/>
    <x v="2"/>
    <m/>
  </r>
  <r>
    <s v="CT2017"/>
    <s v="Scaife Family Foundation_Union Gospel Mission199725000"/>
    <x v="3"/>
    <x v="999"/>
    <x v="6"/>
    <x v="12"/>
    <m/>
    <x v="1"/>
    <x v="1"/>
    <m/>
  </r>
  <r>
    <s v="CT2017"/>
    <s v="Scaife Family Foundation_University of California San Diego19973000"/>
    <x v="3"/>
    <x v="899"/>
    <x v="38"/>
    <x v="12"/>
    <m/>
    <x v="1"/>
    <x v="2"/>
    <m/>
  </r>
  <r>
    <s v="CT2017"/>
    <s v="Scaife Family Foundation_University of Pittsburgh19971000"/>
    <x v="3"/>
    <x v="151"/>
    <x v="27"/>
    <x v="12"/>
    <m/>
    <x v="1"/>
    <x v="2"/>
    <m/>
  </r>
  <r>
    <s v="CT2017"/>
    <s v="Scaife Family Foundation_University of Pittsburgh1997129000"/>
    <x v="3"/>
    <x v="151"/>
    <x v="441"/>
    <x v="12"/>
    <m/>
    <x v="1"/>
    <x v="2"/>
    <m/>
  </r>
  <r>
    <s v="CT2017"/>
    <s v="Scaife Family Foundation_University of Pittsburgh199735000"/>
    <x v="3"/>
    <x v="151"/>
    <x v="36"/>
    <x v="12"/>
    <m/>
    <x v="1"/>
    <x v="2"/>
    <m/>
  </r>
  <r>
    <s v="CT2017"/>
    <s v="Scaife Family Foundation_University of Utah19975000"/>
    <x v="3"/>
    <x v="900"/>
    <x v="4"/>
    <x v="12"/>
    <m/>
    <x v="1"/>
    <x v="2"/>
    <m/>
  </r>
  <r>
    <s v="CT2017"/>
    <s v="Scaife Family Foundation_University of Wisconsin Madison199710000"/>
    <x v="3"/>
    <x v="902"/>
    <x v="10"/>
    <x v="12"/>
    <m/>
    <x v="1"/>
    <x v="2"/>
    <m/>
  </r>
  <r>
    <s v="CT2017"/>
    <s v="Scaife Family Foundation_Visiting Nurse Foundation199775000"/>
    <x v="3"/>
    <x v="1000"/>
    <x v="8"/>
    <x v="12"/>
    <m/>
    <x v="1"/>
    <x v="1"/>
    <m/>
  </r>
  <r>
    <s v="CT2017"/>
    <s v="Scaife Family Foundation_Western Pennsylvania Family Center199720000"/>
    <x v="3"/>
    <x v="959"/>
    <x v="15"/>
    <x v="12"/>
    <m/>
    <x v="1"/>
    <x v="1"/>
    <m/>
  </r>
  <r>
    <s v="CT2017"/>
    <s v="Scaife Family Foundation_Western Pennsylvania School for the Deaf199735000"/>
    <x v="3"/>
    <x v="315"/>
    <x v="36"/>
    <x v="12"/>
    <m/>
    <x v="1"/>
    <x v="1"/>
    <m/>
  </r>
  <r>
    <s v="CT2017"/>
    <s v="Scaife Family Foundation_Westgate Village Resident Council Inc.199717600"/>
    <x v="3"/>
    <x v="975"/>
    <x v="286"/>
    <x v="12"/>
    <m/>
    <x v="1"/>
    <x v="1"/>
    <m/>
  </r>
  <r>
    <s v="CT2017"/>
    <s v="Scaife Family Foundation_100 Black Men of Western Pennsylvania199810000"/>
    <x v="3"/>
    <x v="976"/>
    <x v="10"/>
    <x v="13"/>
    <m/>
    <x v="1"/>
    <x v="1"/>
    <m/>
  </r>
  <r>
    <s v="CT2017"/>
    <s v="Scaife Family Foundation_Acton Institute for the Study of Religion and Liberty199850000"/>
    <x v="3"/>
    <x v="280"/>
    <x v="7"/>
    <x v="13"/>
    <m/>
    <x v="2"/>
    <x v="0"/>
    <m/>
  </r>
  <r>
    <s v="CT2017"/>
    <s v="Scaife Family Foundation_Adoptive Family Rights Council199850000"/>
    <x v="3"/>
    <x v="960"/>
    <x v="7"/>
    <x v="13"/>
    <m/>
    <x v="1"/>
    <x v="1"/>
    <m/>
  </r>
  <r>
    <s v="CT2017"/>
    <s v="Scaife Family Foundation_Alice Lloyd College199830000"/>
    <x v="3"/>
    <x v="949"/>
    <x v="16"/>
    <x v="13"/>
    <m/>
    <x v="1"/>
    <x v="2"/>
    <m/>
  </r>
  <r>
    <s v="CT2017"/>
    <s v="Scaife Family Foundation_Allegheny Council To Improve Our Neighborhoods1998150000"/>
    <x v="3"/>
    <x v="938"/>
    <x v="23"/>
    <x v="13"/>
    <m/>
    <x v="1"/>
    <x v="1"/>
    <m/>
  </r>
  <r>
    <s v="CT2017"/>
    <s v="Scaife Family Foundation_Allegheny Institute for Public Policy199850000"/>
    <x v="3"/>
    <x v="84"/>
    <x v="7"/>
    <x v="13"/>
    <m/>
    <x v="3"/>
    <x v="0"/>
    <m/>
  </r>
  <r>
    <s v="CT2017"/>
    <s v="Scaife Family Foundation_Allegheny Youth Development199860000"/>
    <x v="3"/>
    <x v="118"/>
    <x v="1"/>
    <x v="13"/>
    <m/>
    <x v="1"/>
    <x v="1"/>
    <m/>
  </r>
  <r>
    <s v="CT2017"/>
    <s v="Scaife Family Foundation_American Enterprise Institute for Public Policy Research1998100000"/>
    <x v="3"/>
    <x v="651"/>
    <x v="0"/>
    <x v="13"/>
    <m/>
    <x v="0"/>
    <x v="0"/>
    <m/>
  </r>
  <r>
    <s v="CT2017"/>
    <s v="Scaife Family Foundation_American Family Foundation199840000"/>
    <x v="3"/>
    <x v="854"/>
    <x v="17"/>
    <x v="13"/>
    <m/>
    <x v="2"/>
    <x v="0"/>
    <m/>
  </r>
  <r>
    <s v="CT2017"/>
    <s v="Scaife Family Foundation_Bethlehem Haven (Pittsburgh PA)199835000"/>
    <x v="3"/>
    <x v="832"/>
    <x v="36"/>
    <x v="13"/>
    <m/>
    <x v="1"/>
    <x v="1"/>
    <m/>
  </r>
  <r>
    <s v="CT2017"/>
    <s v="Scaife Family Foundation_Betty Ford Center19985000"/>
    <x v="3"/>
    <x v="673"/>
    <x v="4"/>
    <x v="13"/>
    <m/>
    <x v="1"/>
    <x v="1"/>
    <m/>
  </r>
  <r>
    <s v="CT2017"/>
    <s v="Scaife Family Foundation_Big Brothers Big Sisters of Greater Pittsburgh199810000"/>
    <x v="3"/>
    <x v="839"/>
    <x v="10"/>
    <x v="13"/>
    <m/>
    <x v="1"/>
    <x v="1"/>
    <m/>
  </r>
  <r>
    <s v="CT2017"/>
    <s v="Scaife Family Foundation_Capital Research Center199860000"/>
    <x v="3"/>
    <x v="565"/>
    <x v="1"/>
    <x v="13"/>
    <m/>
    <x v="0"/>
    <x v="0"/>
    <m/>
  </r>
  <r>
    <s v="CT2017"/>
    <s v="Scaife Family Foundation_Carnegie Library of Pittsburgh199875000"/>
    <x v="3"/>
    <x v="439"/>
    <x v="8"/>
    <x v="13"/>
    <m/>
    <x v="1"/>
    <x v="1"/>
    <m/>
  </r>
  <r>
    <s v="CT2017"/>
    <s v="Scaife Family Foundation_Carnegie Mellon University1998290000"/>
    <x v="3"/>
    <x v="59"/>
    <x v="123"/>
    <x v="13"/>
    <m/>
    <x v="1"/>
    <x v="2"/>
    <m/>
  </r>
  <r>
    <s v="CT2017"/>
    <s v="Scaife Family Foundation_Caron Foundation19985000"/>
    <x v="3"/>
    <x v="932"/>
    <x v="4"/>
    <x v="13"/>
    <m/>
    <x v="1"/>
    <x v="1"/>
    <m/>
  </r>
  <r>
    <s v="CT2017"/>
    <s v="Scaife Family Foundation_Catholic Home Bureau199810000"/>
    <x v="3"/>
    <x v="1001"/>
    <x v="10"/>
    <x v="13"/>
    <m/>
    <x v="1"/>
    <x v="1"/>
    <m/>
  </r>
  <r>
    <s v="CT2017"/>
    <s v="Scaife Family Foundation_Center for Education Reform199835000"/>
    <x v="3"/>
    <x v="979"/>
    <x v="36"/>
    <x v="13"/>
    <m/>
    <x v="2"/>
    <x v="0"/>
    <m/>
  </r>
  <r>
    <s v="CT2017"/>
    <s v="Scaife Family Foundation_Center for Equal Opportunity199825000"/>
    <x v="3"/>
    <x v="246"/>
    <x v="6"/>
    <x v="13"/>
    <m/>
    <x v="2"/>
    <x v="0"/>
    <m/>
  </r>
  <r>
    <s v="CT2017"/>
    <s v="Scaife Family Foundation_Center for Individual Rights199850000"/>
    <x v="3"/>
    <x v="693"/>
    <x v="7"/>
    <x v="13"/>
    <m/>
    <x v="2"/>
    <x v="0"/>
    <m/>
  </r>
  <r>
    <s v="CT2017"/>
    <s v="Scaife Family Foundation_Center for Neighborhood Enterprise199875000"/>
    <x v="3"/>
    <x v="68"/>
    <x v="8"/>
    <x v="13"/>
    <m/>
    <x v="2"/>
    <x v="0"/>
    <m/>
  </r>
  <r>
    <s v="CT2017"/>
    <s v="Scaife Family Foundation_Center for New Black Leadership199825000"/>
    <x v="3"/>
    <x v="1002"/>
    <x v="6"/>
    <x v="13"/>
    <m/>
    <x v="1"/>
    <x v="2"/>
    <m/>
  </r>
  <r>
    <s v="CT2017"/>
    <s v="Scaife Family Foundation_Children's Educational Opportunity (CEO) Foundation America1998100000"/>
    <x v="3"/>
    <x v="983"/>
    <x v="0"/>
    <x v="13"/>
    <m/>
    <x v="1"/>
    <x v="1"/>
    <m/>
  </r>
  <r>
    <s v="CT2017"/>
    <s v="Scaife Family Foundation_Children's Hospital of Pittsburgh of UPMC199850000"/>
    <x v="3"/>
    <x v="882"/>
    <x v="7"/>
    <x v="13"/>
    <m/>
    <x v="1"/>
    <x v="1"/>
    <m/>
  </r>
  <r>
    <s v="CT2017"/>
    <s v="Scaife Family Foundation_Children's Hospital of Pittsburgh of UPMC199855000"/>
    <x v="3"/>
    <x v="882"/>
    <x v="44"/>
    <x v="13"/>
    <m/>
    <x v="1"/>
    <x v="1"/>
    <m/>
  </r>
  <r>
    <s v="CT2017"/>
    <s v="Scaife Family Foundation_Christian Appalachian Project1998200000"/>
    <x v="3"/>
    <x v="939"/>
    <x v="24"/>
    <x v="13"/>
    <m/>
    <x v="1"/>
    <x v="1"/>
    <m/>
  </r>
  <r>
    <s v="CT2017"/>
    <s v="Scaife Family Foundation_Christian Life Skills (Pittsburgh PA)199825000"/>
    <x v="3"/>
    <x v="980"/>
    <x v="6"/>
    <x v="13"/>
    <m/>
    <x v="1"/>
    <x v="1"/>
    <m/>
  </r>
  <r>
    <s v="CT2017"/>
    <s v="Scaife Family Foundation_Coalition for Christian Outreach (Pittsburgh PA)199825000"/>
    <x v="3"/>
    <x v="961"/>
    <x v="6"/>
    <x v="13"/>
    <m/>
    <x v="1"/>
    <x v="1"/>
    <m/>
  </r>
  <r>
    <s v="CT2017"/>
    <s v="Scaife Family Foundation_Collegiate Network1998125000"/>
    <x v="3"/>
    <x v="689"/>
    <x v="46"/>
    <x v="13"/>
    <m/>
    <x v="2"/>
    <x v="0"/>
    <m/>
  </r>
  <r>
    <s v="CT2017"/>
    <s v="Scaife Family Foundation_Commonwealth Education Organization199880000"/>
    <x v="3"/>
    <x v="165"/>
    <x v="19"/>
    <x v="13"/>
    <m/>
    <x v="1"/>
    <x v="1"/>
    <m/>
  </r>
  <r>
    <s v="CT2017"/>
    <s v="Scaife Family Foundation_Commonwealth Foundation for Public Policy Alternatives1998100000"/>
    <x v="3"/>
    <x v="61"/>
    <x v="0"/>
    <x v="13"/>
    <m/>
    <x v="2"/>
    <x v="0"/>
    <m/>
  </r>
  <r>
    <s v="CT2017"/>
    <s v="Scaife Family Foundation_Community Involvement Foundation19982000"/>
    <x v="3"/>
    <x v="991"/>
    <x v="3"/>
    <x v="13"/>
    <m/>
    <x v="1"/>
    <x v="1"/>
    <m/>
  </r>
  <r>
    <s v="CT2017"/>
    <s v="Scaife Family Foundation_Community Outreach Ministries Inc.199850000"/>
    <x v="3"/>
    <x v="962"/>
    <x v="7"/>
    <x v="13"/>
    <m/>
    <x v="1"/>
    <x v="1"/>
    <m/>
  </r>
  <r>
    <s v="CT2017"/>
    <s v="Scaife Family Foundation_Competitive Enterprise Institute199850000"/>
    <x v="3"/>
    <x v="569"/>
    <x v="7"/>
    <x v="13"/>
    <m/>
    <x v="0"/>
    <x v="0"/>
    <m/>
  </r>
  <r>
    <s v="CT2017"/>
    <s v="Scaife Family Foundation_CONTACT Pittsburgh Inc.199836000"/>
    <x v="3"/>
    <x v="842"/>
    <x v="103"/>
    <x v="13"/>
    <m/>
    <x v="1"/>
    <x v="1"/>
    <m/>
  </r>
  <r>
    <s v="CT2017"/>
    <s v="Scaife Family Foundation_David Horowitz Freedom Center1998150000"/>
    <x v="3"/>
    <x v="121"/>
    <x v="23"/>
    <x v="13"/>
    <m/>
    <x v="2"/>
    <x v="0"/>
    <m/>
  </r>
  <r>
    <s v="CT2017"/>
    <s v="Scaife Family Foundation_Duquesne University1998150000"/>
    <x v="3"/>
    <x v="7"/>
    <x v="23"/>
    <x v="13"/>
    <m/>
    <x v="1"/>
    <x v="2"/>
    <m/>
  </r>
  <r>
    <s v="CT2017"/>
    <s v="Scaife Family Foundation_Education Policy Institute199810000"/>
    <x v="3"/>
    <x v="732"/>
    <x v="10"/>
    <x v="13"/>
    <m/>
    <x v="1"/>
    <x v="2"/>
    <m/>
  </r>
  <r>
    <s v="CT2017"/>
    <s v="Scaife Family Foundation_Extra Mile Education Foundation1998300000"/>
    <x v="3"/>
    <x v="69"/>
    <x v="28"/>
    <x v="13"/>
    <m/>
    <x v="1"/>
    <x v="1"/>
    <m/>
  </r>
  <r>
    <s v="CT2017"/>
    <s v="Scaife Family Foundation_Family Guidance Inc.199850000"/>
    <x v="3"/>
    <x v="214"/>
    <x v="7"/>
    <x v="13"/>
    <m/>
    <x v="1"/>
    <x v="1"/>
    <m/>
  </r>
  <r>
    <s v="CT2017"/>
    <s v="Scaife Family Foundation_Family House Incorporated1998100000"/>
    <x v="3"/>
    <x v="885"/>
    <x v="0"/>
    <x v="13"/>
    <m/>
    <x v="1"/>
    <x v="1"/>
    <m/>
  </r>
  <r>
    <s v="CT2017"/>
    <s v="Scaife Family Foundation_Freedom Alliance199825000"/>
    <x v="3"/>
    <x v="964"/>
    <x v="6"/>
    <x v="13"/>
    <m/>
    <x v="2"/>
    <x v="0"/>
    <m/>
  </r>
  <r>
    <s v="CT2017"/>
    <s v="Scaife Family Foundation_Garfield Jubilee Association199835000"/>
    <x v="3"/>
    <x v="933"/>
    <x v="36"/>
    <x v="13"/>
    <m/>
    <x v="1"/>
    <x v="1"/>
    <m/>
  </r>
  <r>
    <s v="CT2017"/>
    <s v="Scaife Family Foundation_Golden Triangle Radio Information Center199815000"/>
    <x v="3"/>
    <x v="140"/>
    <x v="13"/>
    <x v="13"/>
    <m/>
    <x v="1"/>
    <x v="1"/>
    <m/>
  </r>
  <r>
    <s v="CT2017"/>
    <s v="Scaife Family Foundation_Greater Pittsburgh Literacy Council199850000"/>
    <x v="3"/>
    <x v="333"/>
    <x v="7"/>
    <x v="13"/>
    <m/>
    <x v="1"/>
    <x v="1"/>
    <m/>
  </r>
  <r>
    <s v="CT2017"/>
    <s v="Scaife Family Foundation_Hazelden Foundation19985000"/>
    <x v="3"/>
    <x v="890"/>
    <x v="4"/>
    <x v="13"/>
    <m/>
    <x v="1"/>
    <x v="1"/>
    <m/>
  </r>
  <r>
    <s v="CT2017"/>
    <s v="Scaife Family Foundation_Hill House Association199850000"/>
    <x v="3"/>
    <x v="216"/>
    <x v="7"/>
    <x v="13"/>
    <m/>
    <x v="1"/>
    <x v="1"/>
    <m/>
  </r>
  <r>
    <s v="CT2017"/>
    <s v="Scaife Family Foundation_Holy Family Home1998100000"/>
    <x v="3"/>
    <x v="993"/>
    <x v="0"/>
    <x v="13"/>
    <m/>
    <x v="1"/>
    <x v="1"/>
    <m/>
  </r>
  <r>
    <s v="CT2017"/>
    <s v="Scaife Family Foundation_Housing Opportunities Inc.1998200000"/>
    <x v="3"/>
    <x v="141"/>
    <x v="24"/>
    <x v="13"/>
    <m/>
    <x v="1"/>
    <x v="1"/>
    <m/>
  </r>
  <r>
    <s v="CT2017"/>
    <s v="Scaife Family Foundation_I Have a Dream Foundation of Pittsburgh1998100000"/>
    <x v="3"/>
    <x v="1003"/>
    <x v="0"/>
    <x v="13"/>
    <m/>
    <x v="1"/>
    <x v="1"/>
    <m/>
  </r>
  <r>
    <s v="CT2017"/>
    <s v="Scaife Family Foundation_Institute for American Values199870000"/>
    <x v="3"/>
    <x v="941"/>
    <x v="50"/>
    <x v="13"/>
    <m/>
    <x v="2"/>
    <x v="0"/>
    <m/>
  </r>
  <r>
    <s v="CT2017"/>
    <s v="Scaife Family Foundation_Institute for Health Freedom199850000"/>
    <x v="3"/>
    <x v="707"/>
    <x v="7"/>
    <x v="13"/>
    <m/>
    <x v="3"/>
    <x v="0"/>
    <m/>
  </r>
  <r>
    <s v="CT2017"/>
    <s v="Scaife Family Foundation_Institute for Justice199835000"/>
    <x v="3"/>
    <x v="681"/>
    <x v="36"/>
    <x v="13"/>
    <m/>
    <x v="2"/>
    <x v="0"/>
    <m/>
  </r>
  <r>
    <s v="CT2017"/>
    <s v="Scaife Family Foundation_Landmark Legal Foundation1998210000"/>
    <x v="3"/>
    <x v="85"/>
    <x v="48"/>
    <x v="13"/>
    <m/>
    <x v="2"/>
    <x v="0"/>
    <m/>
  </r>
  <r>
    <s v="CT2017"/>
    <s v="Scaife Family Foundation_Laughlin Children's Center199850000"/>
    <x v="3"/>
    <x v="1004"/>
    <x v="7"/>
    <x v="13"/>
    <m/>
    <x v="1"/>
    <x v="1"/>
    <m/>
  </r>
  <r>
    <s v="CT2017"/>
    <s v="Scaife Family Foundation_Lifesteps Inc.1998125000"/>
    <x v="3"/>
    <x v="985"/>
    <x v="46"/>
    <x v="13"/>
    <m/>
    <x v="1"/>
    <x v="1"/>
    <m/>
  </r>
  <r>
    <s v="CT2017"/>
    <s v="Scaife Family Foundation_Light of Life Rescue Mission (Pittsburgh PA)1998100000"/>
    <x v="3"/>
    <x v="845"/>
    <x v="0"/>
    <x v="13"/>
    <m/>
    <x v="1"/>
    <x v="1"/>
    <m/>
  </r>
  <r>
    <s v="CT2017"/>
    <s v="Scaife Family Foundation_Make-A-Wish Foundation of Greater Pennsylvania and Southern West Virginia1998170400"/>
    <x v="3"/>
    <x v="836"/>
    <x v="445"/>
    <x v="13"/>
    <m/>
    <x v="1"/>
    <x v="1"/>
    <m/>
  </r>
  <r>
    <s v="CT2017"/>
    <s v="Scaife Family Foundation_Marriage Savers199825000"/>
    <x v="3"/>
    <x v="994"/>
    <x v="6"/>
    <x v="13"/>
    <m/>
    <x v="1"/>
    <x v="1"/>
    <m/>
  </r>
  <r>
    <s v="CT2017"/>
    <s v="Scaife Family Foundation_Mel Blount Youth Home of Pennsylvania199850000"/>
    <x v="3"/>
    <x v="127"/>
    <x v="7"/>
    <x v="13"/>
    <m/>
    <x v="1"/>
    <x v="1"/>
    <m/>
  </r>
  <r>
    <s v="CT2017"/>
    <s v="Scaife Family Foundation_Minority Aviation Education Association199816000"/>
    <x v="3"/>
    <x v="1005"/>
    <x v="83"/>
    <x v="13"/>
    <m/>
    <x v="1"/>
    <x v="1"/>
    <m/>
  </r>
  <r>
    <s v="CT2017"/>
    <s v="Scaife Family Foundation_Mom's House Inc.199875000"/>
    <x v="3"/>
    <x v="1006"/>
    <x v="8"/>
    <x v="13"/>
    <m/>
    <x v="1"/>
    <x v="1"/>
    <m/>
  </r>
  <r>
    <s v="CT2017"/>
    <s v="Scaife Family Foundation_Mount Ararat Community Activity Center199830000"/>
    <x v="3"/>
    <x v="953"/>
    <x v="16"/>
    <x v="13"/>
    <m/>
    <x v="1"/>
    <x v="1"/>
    <m/>
  </r>
  <r>
    <s v="CT2017"/>
    <s v="Scaife Family Foundation_National Center for Policy Analysis199875000"/>
    <x v="3"/>
    <x v="644"/>
    <x v="8"/>
    <x v="13"/>
    <m/>
    <x v="2"/>
    <x v="0"/>
    <m/>
  </r>
  <r>
    <s v="CT2017"/>
    <s v="Scaife Family Foundation_National Council for Adoption199854000"/>
    <x v="3"/>
    <x v="1007"/>
    <x v="420"/>
    <x v="13"/>
    <m/>
    <x v="1"/>
    <x v="1"/>
    <m/>
  </r>
  <r>
    <s v="CT2017"/>
    <s v="Scaife Family Foundation_National Fatherhood Initiative1998200000"/>
    <x v="3"/>
    <x v="970"/>
    <x v="24"/>
    <x v="13"/>
    <m/>
    <x v="1"/>
    <x v="1"/>
    <m/>
  </r>
  <r>
    <s v="CT2017"/>
    <s v="Scaife Family Foundation_National Kidney Foundation199840000"/>
    <x v="3"/>
    <x v="943"/>
    <x v="17"/>
    <x v="13"/>
    <m/>
    <x v="1"/>
    <x v="1"/>
    <m/>
  </r>
  <r>
    <s v="CT2017"/>
    <s v="Scaife Family Foundation_National Legal and Policy Center199830000"/>
    <x v="3"/>
    <x v="710"/>
    <x v="16"/>
    <x v="13"/>
    <m/>
    <x v="2"/>
    <x v="0"/>
    <m/>
  </r>
  <r>
    <s v="CT2017"/>
    <s v="Scaife Family Foundation_National Organization on Disability199875000"/>
    <x v="3"/>
    <x v="944"/>
    <x v="8"/>
    <x v="13"/>
    <m/>
    <x v="1"/>
    <x v="1"/>
    <m/>
  </r>
  <r>
    <s v="CT2017"/>
    <s v="Scaife Family Foundation_National Rural Alcohol and Drug Abuse Network199810000"/>
    <x v="3"/>
    <x v="1008"/>
    <x v="10"/>
    <x v="13"/>
    <m/>
    <x v="1"/>
    <x v="1"/>
    <m/>
  </r>
  <r>
    <s v="CT2017"/>
    <s v="Scaife Family Foundation_Network For Teaching Entrepreneurship1998100000"/>
    <x v="3"/>
    <x v="971"/>
    <x v="0"/>
    <x v="13"/>
    <m/>
    <x v="2"/>
    <x v="0"/>
    <m/>
  </r>
  <r>
    <s v="CT2017"/>
    <s v="Scaife Family Foundation_New York University1998106000"/>
    <x v="3"/>
    <x v="393"/>
    <x v="226"/>
    <x v="13"/>
    <m/>
    <x v="1"/>
    <x v="2"/>
    <m/>
  </r>
  <r>
    <s v="CT2017"/>
    <s v="Scaife Family Foundation_Northside Tenants Reorganization199820000"/>
    <x v="3"/>
    <x v="945"/>
    <x v="15"/>
    <x v="13"/>
    <m/>
    <x v="1"/>
    <x v="1"/>
    <m/>
  </r>
  <r>
    <s v="CT2017"/>
    <s v="Scaife Family Foundation_Nurturing Network Inc.199810000"/>
    <x v="3"/>
    <x v="981"/>
    <x v="10"/>
    <x v="13"/>
    <m/>
    <x v="1"/>
    <x v="1"/>
    <m/>
  </r>
  <r>
    <s v="CT2017"/>
    <s v="Scaife Family Foundation_Of the People Foundation199840000"/>
    <x v="3"/>
    <x v="972"/>
    <x v="17"/>
    <x v="13"/>
    <m/>
    <x v="1"/>
    <x v="2"/>
    <m/>
  </r>
  <r>
    <s v="CT2017"/>
    <s v="Scaife Family Foundation_One To One Citizen Advocacy199845000"/>
    <x v="3"/>
    <x v="936"/>
    <x v="54"/>
    <x v="13"/>
    <m/>
    <x v="1"/>
    <x v="2"/>
    <m/>
  </r>
  <r>
    <s v="CT2017"/>
    <s v="Scaife Family Foundation_Phoenix House Foundation199895000"/>
    <x v="3"/>
    <x v="1009"/>
    <x v="97"/>
    <x v="13"/>
    <m/>
    <x v="1"/>
    <x v="1"/>
    <m/>
  </r>
  <r>
    <s v="CT2017"/>
    <s v="Scaife Family Foundation_Pittsburgh Civic Light Opera1998100000"/>
    <x v="3"/>
    <x v="91"/>
    <x v="0"/>
    <x v="13"/>
    <m/>
    <x v="1"/>
    <x v="1"/>
    <m/>
  </r>
  <r>
    <s v="CT2017"/>
    <s v="Scaife Family Foundation_Pittsburgh Leadership Foundation199820000"/>
    <x v="3"/>
    <x v="22"/>
    <x v="15"/>
    <x v="13"/>
    <m/>
    <x v="1"/>
    <x v="2"/>
    <m/>
  </r>
  <r>
    <s v="CT2017"/>
    <s v="Scaife Family Foundation_Pittsburgh Mercy Health System199834000"/>
    <x v="3"/>
    <x v="299"/>
    <x v="395"/>
    <x v="13"/>
    <m/>
    <x v="1"/>
    <x v="1"/>
    <m/>
  </r>
  <r>
    <s v="CT2017"/>
    <s v="Scaife Family Foundation_Pittsburgh Vision Services199850000"/>
    <x v="3"/>
    <x v="1010"/>
    <x v="7"/>
    <x v="13"/>
    <m/>
    <x v="1"/>
    <x v="1"/>
    <m/>
  </r>
  <r>
    <s v="CT2017"/>
    <s v="Scaife Family Foundation_Presbyterian SeniorCare199840000"/>
    <x v="3"/>
    <x v="870"/>
    <x v="17"/>
    <x v="13"/>
    <m/>
    <x v="1"/>
    <x v="1"/>
    <m/>
  </r>
  <r>
    <s v="CT2017"/>
    <s v="Scaife Family Foundation_Rankin Christian Center199820000"/>
    <x v="3"/>
    <x v="300"/>
    <x v="15"/>
    <x v="13"/>
    <m/>
    <x v="1"/>
    <x v="1"/>
    <m/>
  </r>
  <r>
    <s v="CT2017"/>
    <s v="Scaife Family Foundation_Reason Foundation199834000"/>
    <x v="3"/>
    <x v="604"/>
    <x v="395"/>
    <x v="13"/>
    <m/>
    <x v="0"/>
    <x v="0"/>
    <m/>
  </r>
  <r>
    <s v="CT2017"/>
    <s v="Scaife Family Foundation_Reedsville Evangelical Lutheran Church (Reedsville PA)19985000"/>
    <x v="3"/>
    <x v="1011"/>
    <x v="4"/>
    <x v="13"/>
    <m/>
    <x v="1"/>
    <x v="1"/>
    <m/>
  </r>
  <r>
    <s v="CT2017"/>
    <s v="Scaife Family Foundation_Renaissance Center199850000"/>
    <x v="3"/>
    <x v="987"/>
    <x v="7"/>
    <x v="13"/>
    <m/>
    <x v="1"/>
    <x v="2"/>
    <m/>
  </r>
  <r>
    <s v="CT2017"/>
    <s v="Scaife Family Foundation_Rutgers The State University of New Jersey199835000"/>
    <x v="3"/>
    <x v="847"/>
    <x v="36"/>
    <x v="13"/>
    <m/>
    <x v="1"/>
    <x v="2"/>
    <m/>
  </r>
  <r>
    <s v="CT2017"/>
    <s v="Scaife Family Foundation_Schenley Heights Community Development Program199835000"/>
    <x v="3"/>
    <x v="1012"/>
    <x v="36"/>
    <x v="13"/>
    <m/>
    <x v="1"/>
    <x v="1"/>
    <m/>
  </r>
  <r>
    <s v="CT2017"/>
    <s v="Scaife Family Foundation_Sharing and Caring Inc.199815000"/>
    <x v="3"/>
    <x v="996"/>
    <x v="13"/>
    <x v="13"/>
    <m/>
    <x v="1"/>
    <x v="1"/>
    <m/>
  </r>
  <r>
    <s v="CT2017"/>
    <s v="Scaife Family Foundation_Social Philosophy and Policy Foundation1998100000"/>
    <x v="3"/>
    <x v="626"/>
    <x v="0"/>
    <x v="13"/>
    <m/>
    <x v="1"/>
    <x v="2"/>
    <m/>
  </r>
  <r>
    <s v="CT2017"/>
    <s v="Scaife Family Foundation_St. Francis Medical Center199834000"/>
    <x v="3"/>
    <x v="937"/>
    <x v="395"/>
    <x v="13"/>
    <m/>
    <x v="1"/>
    <x v="1"/>
    <m/>
  </r>
  <r>
    <s v="CT2017"/>
    <s v="Scaife Family Foundation_Strength Inc.199860000"/>
    <x v="3"/>
    <x v="988"/>
    <x v="1"/>
    <x v="13"/>
    <m/>
    <x v="1"/>
    <x v="2"/>
    <m/>
  </r>
  <r>
    <s v="CT2017"/>
    <s v="Scaife Family Foundation_Teen Challenge of Western Pennsylvania199815000"/>
    <x v="3"/>
    <x v="849"/>
    <x v="13"/>
    <x v="13"/>
    <m/>
    <x v="1"/>
    <x v="2"/>
    <m/>
  </r>
  <r>
    <s v="CT2017"/>
    <s v="Scaife Family Foundation_The American Compass199850000"/>
    <x v="3"/>
    <x v="1013"/>
    <x v="7"/>
    <x v="13"/>
    <m/>
    <x v="1"/>
    <x v="2"/>
    <m/>
  </r>
  <r>
    <s v="CT2017"/>
    <s v="Scaife Family Foundation_The Cinema Foundation Inc.199850000"/>
    <x v="3"/>
    <x v="997"/>
    <x v="7"/>
    <x v="13"/>
    <m/>
    <x v="1"/>
    <x v="1"/>
    <m/>
  </r>
  <r>
    <s v="CT2017"/>
    <s v="Scaife Family Foundation_The Heritage Foundation199875000"/>
    <x v="3"/>
    <x v="212"/>
    <x v="8"/>
    <x v="13"/>
    <m/>
    <x v="0"/>
    <x v="0"/>
    <m/>
  </r>
  <r>
    <s v="CT2017"/>
    <s v="Scaife Family Foundation_The Pittsburgh Project199850000"/>
    <x v="3"/>
    <x v="73"/>
    <x v="7"/>
    <x v="13"/>
    <m/>
    <x v="1"/>
    <x v="1"/>
    <m/>
  </r>
  <r>
    <s v="CT2017"/>
    <s v="Scaife Family Foundation_Three Rivers Employment Services1998125000"/>
    <x v="3"/>
    <x v="367"/>
    <x v="46"/>
    <x v="13"/>
    <m/>
    <x v="1"/>
    <x v="1"/>
    <m/>
  </r>
  <r>
    <s v="CT2017"/>
    <s v="Scaife Family Foundation_Toward Tradition199825000"/>
    <x v="3"/>
    <x v="754"/>
    <x v="6"/>
    <x v="13"/>
    <m/>
    <x v="3"/>
    <x v="2"/>
    <m/>
  </r>
  <r>
    <s v="CT2017"/>
    <s v="Scaife Family Foundation_U.S. Inc.199825000"/>
    <x v="3"/>
    <x v="499"/>
    <x v="6"/>
    <x v="13"/>
    <m/>
    <x v="2"/>
    <x v="2"/>
    <m/>
  </r>
  <r>
    <s v="CT2017"/>
    <s v="Scaife Family Foundation_United Way of Allegheny County1998150000"/>
    <x v="3"/>
    <x v="989"/>
    <x v="23"/>
    <x v="13"/>
    <m/>
    <x v="1"/>
    <x v="1"/>
    <m/>
  </r>
  <r>
    <s v="CT2017"/>
    <s v="Scaife Family Foundation_University of California San Diego19981500"/>
    <x v="3"/>
    <x v="899"/>
    <x v="2"/>
    <x v="13"/>
    <m/>
    <x v="1"/>
    <x v="2"/>
    <m/>
  </r>
  <r>
    <s v="CT2017"/>
    <s v="Scaife Family Foundation_University of Pittsburgh19981000"/>
    <x v="3"/>
    <x v="151"/>
    <x v="27"/>
    <x v="13"/>
    <m/>
    <x v="1"/>
    <x v="2"/>
    <m/>
  </r>
  <r>
    <s v="CT2017"/>
    <s v="Scaife Family Foundation_University of Pittsburgh1998460000"/>
    <x v="3"/>
    <x v="151"/>
    <x v="446"/>
    <x v="13"/>
    <m/>
    <x v="1"/>
    <x v="2"/>
    <m/>
  </r>
  <r>
    <s v="CT2017"/>
    <s v="Scaife Family Foundation_University of Pittsburgh199865000"/>
    <x v="3"/>
    <x v="151"/>
    <x v="41"/>
    <x v="13"/>
    <m/>
    <x v="1"/>
    <x v="2"/>
    <m/>
  </r>
  <r>
    <s v="CT2017"/>
    <s v="Scaife Family Foundation_University of Utah19985000"/>
    <x v="3"/>
    <x v="900"/>
    <x v="4"/>
    <x v="13"/>
    <m/>
    <x v="1"/>
    <x v="2"/>
    <m/>
  </r>
  <r>
    <s v="CT2017"/>
    <s v="Scaife Family Foundation_Vintage199814000"/>
    <x v="3"/>
    <x v="958"/>
    <x v="71"/>
    <x v="13"/>
    <m/>
    <x v="1"/>
    <x v="2"/>
    <m/>
  </r>
  <r>
    <s v="CT2017"/>
    <s v="Scaife Family Foundation_Western Pennsylvania Family Center199820000"/>
    <x v="3"/>
    <x v="959"/>
    <x v="15"/>
    <x v="13"/>
    <m/>
    <x v="1"/>
    <x v="1"/>
    <m/>
  </r>
  <r>
    <s v="CT2017"/>
    <s v="Scaife Family Foundation_Western Pennsylvania School for the Deaf1998100000"/>
    <x v="3"/>
    <x v="315"/>
    <x v="0"/>
    <x v="13"/>
    <m/>
    <x v="1"/>
    <x v="1"/>
    <m/>
  </r>
  <r>
    <s v="CT2017"/>
    <s v="Scaife Family Foundation_Westgate Village Resident Council Inc.199820000"/>
    <x v="3"/>
    <x v="975"/>
    <x v="15"/>
    <x v="13"/>
    <m/>
    <x v="1"/>
    <x v="1"/>
    <m/>
  </r>
  <r>
    <s v="CT2017"/>
    <s v="Scaife Family Foundation_Wilkinsburg Community Ministry (Wilkinsburg PA)19987000"/>
    <x v="3"/>
    <x v="931"/>
    <x v="75"/>
    <x v="13"/>
    <m/>
    <x v="1"/>
    <x v="1"/>
    <m/>
  </r>
  <r>
    <s v="CT2017"/>
    <s v="Scaife Family Foundation_Women's Christian Renewal Inc.199820000"/>
    <x v="3"/>
    <x v="1014"/>
    <x v="15"/>
    <x v="13"/>
    <m/>
    <x v="1"/>
    <x v="1"/>
    <m/>
  </r>
  <r>
    <s v="CT2017"/>
    <s v="Scaife Family Foundation_100 Black Men of Western Pennsylvania199915000"/>
    <x v="3"/>
    <x v="976"/>
    <x v="13"/>
    <x v="14"/>
    <m/>
    <x v="1"/>
    <x v="1"/>
    <m/>
  </r>
  <r>
    <s v="CT2017"/>
    <s v="Scaife Family Foundation_Acton Institute for the Study of Religion and Liberty1999150000"/>
    <x v="3"/>
    <x v="280"/>
    <x v="23"/>
    <x v="14"/>
    <m/>
    <x v="2"/>
    <x v="0"/>
    <m/>
  </r>
  <r>
    <s v="CT2017"/>
    <s v="Scaife Family Foundation_Adoptive Family Rights Council199924000"/>
    <x v="3"/>
    <x v="960"/>
    <x v="58"/>
    <x v="14"/>
    <m/>
    <x v="1"/>
    <x v="1"/>
    <m/>
  </r>
  <r>
    <s v="CT2017"/>
    <s v="Scaife Family Foundation_Alice Lloyd College199915000"/>
    <x v="3"/>
    <x v="949"/>
    <x v="13"/>
    <x v="14"/>
    <m/>
    <x v="1"/>
    <x v="2"/>
    <m/>
  </r>
  <r>
    <s v="CT2017"/>
    <s v="Scaife Family Foundation_Allegheny Council To Improve Our Neighborhoods1999125000"/>
    <x v="3"/>
    <x v="938"/>
    <x v="46"/>
    <x v="14"/>
    <m/>
    <x v="1"/>
    <x v="1"/>
    <m/>
  </r>
  <r>
    <s v="CT2017"/>
    <s v="Scaife Family Foundation_Allegheny Institute for Public Policy199940000"/>
    <x v="3"/>
    <x v="84"/>
    <x v="17"/>
    <x v="14"/>
    <m/>
    <x v="3"/>
    <x v="0"/>
    <m/>
  </r>
  <r>
    <s v="CT2017"/>
    <s v="Scaife Family Foundation_Allegheny Youth Development1999150000"/>
    <x v="3"/>
    <x v="118"/>
    <x v="23"/>
    <x v="14"/>
    <m/>
    <x v="1"/>
    <x v="1"/>
    <m/>
  </r>
  <r>
    <s v="CT2017"/>
    <s v="Scaife Family Foundation_Allegheny Youth Development199950000"/>
    <x v="3"/>
    <x v="118"/>
    <x v="7"/>
    <x v="14"/>
    <m/>
    <x v="1"/>
    <x v="1"/>
    <m/>
  </r>
  <r>
    <s v="CT2017"/>
    <s v="Scaife Family Foundation_American Enterprise Institute for Public Policy Research1999140000"/>
    <x v="3"/>
    <x v="651"/>
    <x v="139"/>
    <x v="14"/>
    <m/>
    <x v="0"/>
    <x v="0"/>
    <m/>
  </r>
  <r>
    <s v="CT2017"/>
    <s v="Scaife Family Foundation_American Family Foundation199940000"/>
    <x v="3"/>
    <x v="854"/>
    <x v="17"/>
    <x v="14"/>
    <m/>
    <x v="2"/>
    <x v="0"/>
    <m/>
  </r>
  <r>
    <s v="CT2017"/>
    <s v="Scaife Family Foundation_American Society of Addiction Medicine199991500"/>
    <x v="3"/>
    <x v="1015"/>
    <x v="388"/>
    <x v="14"/>
    <m/>
    <x v="1"/>
    <x v="1"/>
    <m/>
  </r>
  <r>
    <s v="CT2017"/>
    <s v="Scaife Family Foundation_Assistance Dogs of America199920000"/>
    <x v="3"/>
    <x v="1016"/>
    <x v="15"/>
    <x v="14"/>
    <m/>
    <x v="1"/>
    <x v="1"/>
    <m/>
  </r>
  <r>
    <s v="CT2017"/>
    <s v="Scaife Family Foundation_Bethlehem Haven (Pittsburgh PA)199930000"/>
    <x v="3"/>
    <x v="832"/>
    <x v="16"/>
    <x v="14"/>
    <m/>
    <x v="1"/>
    <x v="1"/>
    <m/>
  </r>
  <r>
    <s v="CT2017"/>
    <s v="Scaife Family Foundation_Betty Ford Center199910000"/>
    <x v="3"/>
    <x v="673"/>
    <x v="10"/>
    <x v="14"/>
    <m/>
    <x v="1"/>
    <x v="1"/>
    <m/>
  </r>
  <r>
    <s v="CT2017"/>
    <s v="Scaife Family Foundation_Books for Kids Foundation199915000"/>
    <x v="3"/>
    <x v="1017"/>
    <x v="13"/>
    <x v="14"/>
    <m/>
    <x v="1"/>
    <x v="1"/>
    <m/>
  </r>
  <r>
    <s v="CT2017"/>
    <s v="Scaife Family Foundation_Boston College199937000"/>
    <x v="3"/>
    <x v="1018"/>
    <x v="62"/>
    <x v="14"/>
    <m/>
    <x v="1"/>
    <x v="2"/>
    <m/>
  </r>
  <r>
    <s v="CT2017"/>
    <s v="Scaife Family Foundation_Boy Scouts of America - Greater Pittsburgh Council199930000"/>
    <x v="3"/>
    <x v="66"/>
    <x v="16"/>
    <x v="14"/>
    <m/>
    <x v="1"/>
    <x v="1"/>
    <m/>
  </r>
  <r>
    <s v="CT2015"/>
    <s v="Scaife Family Foundation_Boys &amp; Girls Clubs of America199950000"/>
    <x v="3"/>
    <x v="909"/>
    <x v="7"/>
    <x v="14"/>
    <m/>
    <x v="1"/>
    <x v="1"/>
    <m/>
  </r>
  <r>
    <s v="CT2017"/>
    <s v="Scaife Family Foundation_Boys &amp; Girls Clubs of America199950000"/>
    <x v="3"/>
    <x v="909"/>
    <x v="7"/>
    <x v="14"/>
    <m/>
    <x v="1"/>
    <x v="1"/>
    <m/>
  </r>
  <r>
    <s v="CT2017"/>
    <s v="Scaife Family Foundation_Capital Research Center199935000"/>
    <x v="3"/>
    <x v="565"/>
    <x v="36"/>
    <x v="14"/>
    <m/>
    <x v="0"/>
    <x v="0"/>
    <m/>
  </r>
  <r>
    <s v="CT2017"/>
    <s v="Scaife Family Foundation_Carnegie Library of Pittsburgh199975000"/>
    <x v="3"/>
    <x v="439"/>
    <x v="8"/>
    <x v="14"/>
    <m/>
    <x v="1"/>
    <x v="1"/>
    <m/>
  </r>
  <r>
    <s v="CT2017"/>
    <s v="Scaife Family Foundation_Carnegie Mellon University199930000"/>
    <x v="3"/>
    <x v="59"/>
    <x v="16"/>
    <x v="14"/>
    <m/>
    <x v="1"/>
    <x v="2"/>
    <m/>
  </r>
  <r>
    <s v="CT2017"/>
    <s v="Scaife Family Foundation_Caron Foundation199910000"/>
    <x v="3"/>
    <x v="932"/>
    <x v="10"/>
    <x v="14"/>
    <m/>
    <x v="1"/>
    <x v="1"/>
    <m/>
  </r>
  <r>
    <s v="CT2017"/>
    <s v="Scaife Family Foundation_Center for Immigration Studies199937000"/>
    <x v="3"/>
    <x v="359"/>
    <x v="62"/>
    <x v="14"/>
    <m/>
    <x v="2"/>
    <x v="0"/>
    <m/>
  </r>
  <r>
    <s v="CT2017"/>
    <s v="Scaife Family Foundation_Center for Individual Rights199964000"/>
    <x v="3"/>
    <x v="693"/>
    <x v="313"/>
    <x v="14"/>
    <m/>
    <x v="2"/>
    <x v="0"/>
    <m/>
  </r>
  <r>
    <s v="CT2017"/>
    <s v="Scaife Family Foundation_Center for Neighborhood Enterprise1999225000"/>
    <x v="3"/>
    <x v="68"/>
    <x v="14"/>
    <x v="14"/>
    <m/>
    <x v="2"/>
    <x v="0"/>
    <m/>
  </r>
  <r>
    <s v="CT2017"/>
    <s v="Scaife Family Foundation_Center on Addiction and the Family199981000"/>
    <x v="3"/>
    <x v="858"/>
    <x v="447"/>
    <x v="14"/>
    <m/>
    <x v="1"/>
    <x v="1"/>
    <m/>
  </r>
  <r>
    <s v="CT2017"/>
    <s v="Scaife Family Foundation_Children's Educational Opportunity (CEO) Foundation America1999100000"/>
    <x v="3"/>
    <x v="983"/>
    <x v="0"/>
    <x v="14"/>
    <m/>
    <x v="1"/>
    <x v="1"/>
    <m/>
  </r>
  <r>
    <s v="CT2017"/>
    <s v="Scaife Family Foundation_Children's Hospital of Pittsburgh of UPMC199950000"/>
    <x v="3"/>
    <x v="882"/>
    <x v="7"/>
    <x v="14"/>
    <m/>
    <x v="1"/>
    <x v="1"/>
    <m/>
  </r>
  <r>
    <s v="CT2017"/>
    <s v="Scaife Family Foundation_Children's Place and Connon's Nursery Inc.1999100000"/>
    <x v="3"/>
    <x v="1019"/>
    <x v="0"/>
    <x v="14"/>
    <m/>
    <x v="1"/>
    <x v="1"/>
    <m/>
  </r>
  <r>
    <s v="CT2017"/>
    <s v="Scaife Family Foundation_Christian Life Skills (Pittsburgh PA)199925000"/>
    <x v="3"/>
    <x v="980"/>
    <x v="6"/>
    <x v="14"/>
    <m/>
    <x v="1"/>
    <x v="1"/>
    <m/>
  </r>
  <r>
    <s v="CT2017"/>
    <s v="Scaife Family Foundation_Church of the Holy Cross199910000"/>
    <x v="3"/>
    <x v="1020"/>
    <x v="10"/>
    <x v="14"/>
    <m/>
    <x v="1"/>
    <x v="1"/>
    <m/>
  </r>
  <r>
    <s v="CT2017"/>
    <s v="Scaife Family Foundation_Collegiate Network1999300000"/>
    <x v="3"/>
    <x v="689"/>
    <x v="28"/>
    <x v="14"/>
    <m/>
    <x v="2"/>
    <x v="0"/>
    <m/>
  </r>
  <r>
    <s v="CT2017"/>
    <s v="Scaife Family Foundation_Commonwealth Education Organization199950000"/>
    <x v="3"/>
    <x v="165"/>
    <x v="7"/>
    <x v="14"/>
    <m/>
    <x v="1"/>
    <x v="1"/>
    <m/>
  </r>
  <r>
    <s v="CT2017"/>
    <s v="Scaife Family Foundation_Community Outreach Ministries Inc.199950000"/>
    <x v="3"/>
    <x v="962"/>
    <x v="7"/>
    <x v="14"/>
    <m/>
    <x v="1"/>
    <x v="1"/>
    <m/>
  </r>
  <r>
    <s v="CT2017"/>
    <s v="Scaife Family Foundation_Competitive Enterprise Institute199950000"/>
    <x v="3"/>
    <x v="569"/>
    <x v="7"/>
    <x v="14"/>
    <m/>
    <x v="0"/>
    <x v="0"/>
    <m/>
  </r>
  <r>
    <s v="CT2017"/>
    <s v="Scaife Family Foundation_CONTACT Pittsburgh Inc.199936000"/>
    <x v="3"/>
    <x v="842"/>
    <x v="103"/>
    <x v="14"/>
    <m/>
    <x v="1"/>
    <x v="1"/>
    <m/>
  </r>
  <r>
    <s v="CT2017"/>
    <s v="Scaife Family Foundation_David Horowitz Freedom Center1999150000"/>
    <x v="3"/>
    <x v="121"/>
    <x v="23"/>
    <x v="14"/>
    <m/>
    <x v="2"/>
    <x v="0"/>
    <m/>
  </r>
  <r>
    <s v="CT2017"/>
    <s v="Scaife Family Foundation_Duquesne University1999134000"/>
    <x v="3"/>
    <x v="7"/>
    <x v="327"/>
    <x v="14"/>
    <m/>
    <x v="1"/>
    <x v="2"/>
    <m/>
  </r>
  <r>
    <s v="CT2017"/>
    <s v="Scaife Family Foundation_Duquesne University199915000"/>
    <x v="3"/>
    <x v="7"/>
    <x v="13"/>
    <x v="14"/>
    <m/>
    <x v="1"/>
    <x v="2"/>
    <m/>
  </r>
  <r>
    <s v="CT2017"/>
    <s v="Scaife Family Foundation_East Liberty Development Inc.1999100000"/>
    <x v="3"/>
    <x v="62"/>
    <x v="0"/>
    <x v="14"/>
    <m/>
    <x v="1"/>
    <x v="1"/>
    <m/>
  </r>
  <r>
    <s v="CT2017"/>
    <s v="Scaife Family Foundation_East Liberty Family Health Care Center Inc.1999120000"/>
    <x v="3"/>
    <x v="1021"/>
    <x v="69"/>
    <x v="14"/>
    <m/>
    <x v="1"/>
    <x v="1"/>
    <m/>
  </r>
  <r>
    <s v="CT2017"/>
    <s v="Scaife Family Foundation_Education Policy Institute1999135000"/>
    <x v="3"/>
    <x v="732"/>
    <x v="118"/>
    <x v="14"/>
    <m/>
    <x v="1"/>
    <x v="2"/>
    <m/>
  </r>
  <r>
    <s v="CT2017"/>
    <s v="Scaife Family Foundation_Extra Mile Education Foundation1999100000"/>
    <x v="3"/>
    <x v="69"/>
    <x v="0"/>
    <x v="14"/>
    <m/>
    <x v="1"/>
    <x v="1"/>
    <m/>
  </r>
  <r>
    <s v="CT2017"/>
    <s v="Scaife Family Foundation_Family Guidance Inc.1999100000"/>
    <x v="3"/>
    <x v="214"/>
    <x v="0"/>
    <x v="14"/>
    <m/>
    <x v="1"/>
    <x v="1"/>
    <m/>
  </r>
  <r>
    <s v="CT2017"/>
    <s v="Scaife Family Foundation_Family House Incorporated1999100000"/>
    <x v="3"/>
    <x v="885"/>
    <x v="0"/>
    <x v="14"/>
    <m/>
    <x v="1"/>
    <x v="1"/>
    <m/>
  </r>
  <r>
    <s v="CT2017"/>
    <s v="Scaife Family Foundation_Family Resources of Pennsylvania199950000"/>
    <x v="3"/>
    <x v="843"/>
    <x v="7"/>
    <x v="14"/>
    <m/>
    <x v="1"/>
    <x v="1"/>
    <m/>
  </r>
  <r>
    <s v="CT2017"/>
    <s v="Scaife Family Foundation_Garfield Jubilee Association199930000"/>
    <x v="3"/>
    <x v="933"/>
    <x v="16"/>
    <x v="14"/>
    <m/>
    <x v="1"/>
    <x v="1"/>
    <m/>
  </r>
  <r>
    <s v="CT2017"/>
    <s v="Scaife Family Foundation_Greater Pittsburgh Literacy Council199950000"/>
    <x v="3"/>
    <x v="333"/>
    <x v="7"/>
    <x v="14"/>
    <m/>
    <x v="1"/>
    <x v="1"/>
    <m/>
  </r>
  <r>
    <s v="CT2017"/>
    <s v="Scaife Family Foundation_Hazelden Foundation199910000"/>
    <x v="3"/>
    <x v="890"/>
    <x v="10"/>
    <x v="14"/>
    <m/>
    <x v="1"/>
    <x v="1"/>
    <m/>
  </r>
  <r>
    <s v="CT2017"/>
    <s v="Scaife Family Foundation_Hill House Association199975000"/>
    <x v="3"/>
    <x v="216"/>
    <x v="8"/>
    <x v="14"/>
    <m/>
    <x v="1"/>
    <x v="1"/>
    <m/>
  </r>
  <r>
    <s v="CT2017"/>
    <s v="Scaife Family Foundation_Holy Rosary Academy19995000"/>
    <x v="3"/>
    <x v="968"/>
    <x v="4"/>
    <x v="14"/>
    <m/>
    <x v="1"/>
    <x v="1"/>
    <m/>
  </r>
  <r>
    <s v="CT2017"/>
    <s v="Scaife Family Foundation_Housing Opportunities Inc.1999200000"/>
    <x v="3"/>
    <x v="141"/>
    <x v="24"/>
    <x v="14"/>
    <m/>
    <x v="1"/>
    <x v="1"/>
    <m/>
  </r>
  <r>
    <s v="CT2017"/>
    <s v="Scaife Family Foundation_Hudson Institute1999200000"/>
    <x v="3"/>
    <x v="677"/>
    <x v="24"/>
    <x v="14"/>
    <m/>
    <x v="2"/>
    <x v="0"/>
    <m/>
  </r>
  <r>
    <s v="CT2017"/>
    <s v="Scaife Family Foundation_Independent Women's Forum1999100000"/>
    <x v="3"/>
    <x v="697"/>
    <x v="0"/>
    <x v="14"/>
    <m/>
    <x v="2"/>
    <x v="0"/>
    <m/>
  </r>
  <r>
    <s v="CT2017"/>
    <s v="Scaife Family Foundation_Institute for American Values199966000"/>
    <x v="3"/>
    <x v="941"/>
    <x v="397"/>
    <x v="14"/>
    <m/>
    <x v="2"/>
    <x v="0"/>
    <m/>
  </r>
  <r>
    <s v="CT2017"/>
    <s v="Scaife Family Foundation_Institute for Health Freedom1999100000"/>
    <x v="3"/>
    <x v="707"/>
    <x v="0"/>
    <x v="14"/>
    <m/>
    <x v="3"/>
    <x v="0"/>
    <m/>
  </r>
  <r>
    <s v="CT2017"/>
    <s v="Scaife Family Foundation_Kelly Anne Dolan Memorial Fund199920000"/>
    <x v="3"/>
    <x v="1022"/>
    <x v="15"/>
    <x v="14"/>
    <m/>
    <x v="1"/>
    <x v="1"/>
    <m/>
  </r>
  <r>
    <s v="CT2017"/>
    <s v="Scaife Family Foundation_Keystone Oaks School District199910000"/>
    <x v="3"/>
    <x v="1023"/>
    <x v="10"/>
    <x v="14"/>
    <m/>
    <x v="1"/>
    <x v="1"/>
    <m/>
  </r>
  <r>
    <s v="CT2017"/>
    <s v="Scaife Family Foundation_Landmark Legal Foundation1999200000"/>
    <x v="3"/>
    <x v="85"/>
    <x v="24"/>
    <x v="14"/>
    <m/>
    <x v="2"/>
    <x v="0"/>
    <m/>
  </r>
  <r>
    <s v="CT2017"/>
    <s v="Scaife Family Foundation_Light of Life Rescue Mission (Pittsburgh PA)1999100000"/>
    <x v="3"/>
    <x v="845"/>
    <x v="0"/>
    <x v="14"/>
    <m/>
    <x v="1"/>
    <x v="1"/>
    <m/>
  </r>
  <r>
    <s v="CT2017"/>
    <s v="Scaife Family Foundation_Ligonier Valley Library Association1999300000"/>
    <x v="3"/>
    <x v="1024"/>
    <x v="28"/>
    <x v="14"/>
    <m/>
    <x v="1"/>
    <x v="1"/>
    <m/>
  </r>
  <r>
    <s v="CT2017"/>
    <s v="Scaife Family Foundation_Lutheran Service Society of Western Pennsylvania199965000"/>
    <x v="3"/>
    <x v="474"/>
    <x v="41"/>
    <x v="14"/>
    <m/>
    <x v="1"/>
    <x v="1"/>
    <m/>
  </r>
  <r>
    <s v="CT2017"/>
    <s v="Scaife Family Foundation_Make-A-Wish Foundation of Greater Pennsylvania and Southern West Virginia199990400"/>
    <x v="3"/>
    <x v="836"/>
    <x v="448"/>
    <x v="14"/>
    <m/>
    <x v="1"/>
    <x v="1"/>
    <m/>
  </r>
  <r>
    <s v="CT2017"/>
    <s v="Scaife Family Foundation_Marriage Savers199925000"/>
    <x v="3"/>
    <x v="994"/>
    <x v="6"/>
    <x v="14"/>
    <m/>
    <x v="1"/>
    <x v="1"/>
    <m/>
  </r>
  <r>
    <s v="CT2017"/>
    <s v="Scaife Family Foundation_Minority Aviation Education Association199916000"/>
    <x v="3"/>
    <x v="1005"/>
    <x v="83"/>
    <x v="14"/>
    <m/>
    <x v="1"/>
    <x v="1"/>
    <m/>
  </r>
  <r>
    <s v="CT2017"/>
    <s v="Scaife Family Foundation_National Association for Children of Alcoholics199925000"/>
    <x v="3"/>
    <x v="1025"/>
    <x v="6"/>
    <x v="14"/>
    <m/>
    <x v="1"/>
    <x v="1"/>
    <m/>
  </r>
  <r>
    <s v="CT2017"/>
    <s v="Scaife Family Foundation_National Center for Juvenile Justice199975000"/>
    <x v="3"/>
    <x v="865"/>
    <x v="8"/>
    <x v="14"/>
    <m/>
    <x v="1"/>
    <x v="1"/>
    <m/>
  </r>
  <r>
    <s v="CT2017"/>
    <s v="Scaife Family Foundation_National Fatherhood Initiative1999300000"/>
    <x v="3"/>
    <x v="970"/>
    <x v="28"/>
    <x v="14"/>
    <m/>
    <x v="1"/>
    <x v="1"/>
    <m/>
  </r>
  <r>
    <s v="CT2017"/>
    <s v="Scaife Family Foundation_National Legal and Policy Center199930000"/>
    <x v="3"/>
    <x v="710"/>
    <x v="16"/>
    <x v="14"/>
    <m/>
    <x v="2"/>
    <x v="0"/>
    <m/>
  </r>
  <r>
    <s v="CT2017"/>
    <s v="Scaife Family Foundation_National Organization on Disability199975000"/>
    <x v="3"/>
    <x v="944"/>
    <x v="8"/>
    <x v="14"/>
    <m/>
    <x v="1"/>
    <x v="1"/>
    <m/>
  </r>
  <r>
    <s v="CT2017"/>
    <s v="Scaife Family Foundation_National Rural Alcohol and Drug Abuse Network199916000"/>
    <x v="3"/>
    <x v="1008"/>
    <x v="83"/>
    <x v="14"/>
    <m/>
    <x v="1"/>
    <x v="1"/>
    <m/>
  </r>
  <r>
    <s v="CT2017"/>
    <s v="Scaife Family Foundation_Network For Teaching Entrepreneurship1999250000"/>
    <x v="3"/>
    <x v="971"/>
    <x v="31"/>
    <x v="14"/>
    <m/>
    <x v="2"/>
    <x v="0"/>
    <m/>
  </r>
  <r>
    <s v="CT2017"/>
    <s v="Scaife Family Foundation_New York University1999106000"/>
    <x v="3"/>
    <x v="393"/>
    <x v="226"/>
    <x v="14"/>
    <m/>
    <x v="1"/>
    <x v="2"/>
    <m/>
  </r>
  <r>
    <s v="CT2017"/>
    <s v="Scaife Family Foundation_Nurturing Network Inc.199910000"/>
    <x v="3"/>
    <x v="981"/>
    <x v="10"/>
    <x v="14"/>
    <m/>
    <x v="1"/>
    <x v="1"/>
    <m/>
  </r>
  <r>
    <s v="CT2017"/>
    <s v="Scaife Family Foundation_Ocean Impact Foundation199933000"/>
    <x v="3"/>
    <x v="1026"/>
    <x v="170"/>
    <x v="14"/>
    <m/>
    <x v="1"/>
    <x v="1"/>
    <m/>
  </r>
  <r>
    <s v="CT2017"/>
    <s v="Scaife Family Foundation_One To One Citizen Advocacy199990000"/>
    <x v="3"/>
    <x v="936"/>
    <x v="93"/>
    <x v="14"/>
    <m/>
    <x v="1"/>
    <x v="2"/>
    <m/>
  </r>
  <r>
    <s v="CT2017"/>
    <s v="Scaife Family Foundation_Outside In School of Experiential Education Inc.1999300000"/>
    <x v="3"/>
    <x v="965"/>
    <x v="28"/>
    <x v="14"/>
    <m/>
    <x v="1"/>
    <x v="1"/>
    <m/>
  </r>
  <r>
    <s v="CT2017"/>
    <s v="Scaife Family Foundation_Peggy Adams Animal Rescue League of Palm Beaches1999250000"/>
    <x v="3"/>
    <x v="1027"/>
    <x v="31"/>
    <x v="14"/>
    <m/>
    <x v="1"/>
    <x v="1"/>
    <m/>
  </r>
  <r>
    <s v="CT2017"/>
    <s v="Scaife Family Foundation_Pittsburgh Civic Light Opera1999300000"/>
    <x v="3"/>
    <x v="91"/>
    <x v="28"/>
    <x v="14"/>
    <m/>
    <x v="1"/>
    <x v="1"/>
    <m/>
  </r>
  <r>
    <s v="CT2017"/>
    <s v="Scaife Family Foundation_Pittsburgh Leadership Foundation199940000"/>
    <x v="3"/>
    <x v="22"/>
    <x v="17"/>
    <x v="14"/>
    <m/>
    <x v="1"/>
    <x v="2"/>
    <m/>
  </r>
  <r>
    <s v="CT2017"/>
    <s v="Scaife Family Foundation_Reason Foundation199930000"/>
    <x v="3"/>
    <x v="604"/>
    <x v="16"/>
    <x v="14"/>
    <m/>
    <x v="0"/>
    <x v="0"/>
    <m/>
  </r>
  <r>
    <s v="CT2017"/>
    <s v="Scaife Family Foundation_Rebuilding Together Pittsburgh199920000"/>
    <x v="3"/>
    <x v="946"/>
    <x v="15"/>
    <x v="14"/>
    <m/>
    <x v="1"/>
    <x v="1"/>
    <m/>
  </r>
  <r>
    <s v="CT2017"/>
    <s v="Scaife Family Foundation_Renaissance Center199950000"/>
    <x v="3"/>
    <x v="987"/>
    <x v="7"/>
    <x v="14"/>
    <m/>
    <x v="1"/>
    <x v="2"/>
    <m/>
  </r>
  <r>
    <s v="CT2017"/>
    <s v="Scaife Family Foundation_Rutgers The State University of New Jersey199920000"/>
    <x v="3"/>
    <x v="847"/>
    <x v="15"/>
    <x v="14"/>
    <m/>
    <x v="1"/>
    <x v="2"/>
    <m/>
  </r>
  <r>
    <s v="CT2017"/>
    <s v="Scaife Family Foundation_Rutgers The State University of New Jersey199925000"/>
    <x v="3"/>
    <x v="847"/>
    <x v="6"/>
    <x v="14"/>
    <m/>
    <x v="1"/>
    <x v="2"/>
    <m/>
  </r>
  <r>
    <s v="CT2017"/>
    <s v="Scaife Family Foundation_Schenley Heights Community Development Program199935000"/>
    <x v="3"/>
    <x v="1012"/>
    <x v="36"/>
    <x v="14"/>
    <m/>
    <x v="1"/>
    <x v="1"/>
    <m/>
  </r>
  <r>
    <s v="CT2017"/>
    <s v="Scaife Family Foundation_Sewickley Academy (Sewickley PA)1999148000"/>
    <x v="3"/>
    <x v="872"/>
    <x v="449"/>
    <x v="14"/>
    <m/>
    <x v="1"/>
    <x v="1"/>
    <m/>
  </r>
  <r>
    <s v="CT2017"/>
    <s v="Scaife Family Foundation_Sharing and Caring Inc.199920000"/>
    <x v="3"/>
    <x v="996"/>
    <x v="15"/>
    <x v="14"/>
    <m/>
    <x v="1"/>
    <x v="1"/>
    <m/>
  </r>
  <r>
    <s v="CT2017"/>
    <s v="Scaife Family Foundation_Social Philosophy and Policy Foundation1999100000"/>
    <x v="3"/>
    <x v="626"/>
    <x v="0"/>
    <x v="14"/>
    <m/>
    <x v="1"/>
    <x v="2"/>
    <m/>
  </r>
  <r>
    <s v="CT2017"/>
    <s v="Scaife Family Foundation_Spina Bifida Association of Western Pennsylvania199920000"/>
    <x v="3"/>
    <x v="897"/>
    <x v="15"/>
    <x v="14"/>
    <m/>
    <x v="1"/>
    <x v="1"/>
    <m/>
  </r>
  <r>
    <s v="CT2017"/>
    <s v="Scaife Family Foundation_St. Francis Health Foundation1999125000"/>
    <x v="3"/>
    <x v="955"/>
    <x v="46"/>
    <x v="14"/>
    <m/>
    <x v="1"/>
    <x v="1"/>
    <m/>
  </r>
  <r>
    <s v="CT2017"/>
    <s v="Scaife Family Foundation_St. Francis Medical Center199920000"/>
    <x v="3"/>
    <x v="937"/>
    <x v="15"/>
    <x v="14"/>
    <m/>
    <x v="1"/>
    <x v="1"/>
    <m/>
  </r>
  <r>
    <s v="CT2017"/>
    <s v="Scaife Family Foundation_St. Paul of the Cross Retreat Center (Pittsburgh PA)19995000"/>
    <x v="3"/>
    <x v="956"/>
    <x v="4"/>
    <x v="14"/>
    <m/>
    <x v="1"/>
    <x v="1"/>
    <m/>
  </r>
  <r>
    <s v="CT2017"/>
    <s v="Scaife Family Foundation_Strength Inc.199980000"/>
    <x v="3"/>
    <x v="988"/>
    <x v="19"/>
    <x v="14"/>
    <m/>
    <x v="1"/>
    <x v="2"/>
    <m/>
  </r>
  <r>
    <s v="CT2017"/>
    <s v="Scaife Family Foundation_Teen Challenge of Western Pennsylvania199915000"/>
    <x v="3"/>
    <x v="849"/>
    <x v="13"/>
    <x v="14"/>
    <m/>
    <x v="1"/>
    <x v="2"/>
    <m/>
  </r>
  <r>
    <s v="CT2017"/>
    <s v="Scaife Family Foundation_The American Compass199950000"/>
    <x v="3"/>
    <x v="1013"/>
    <x v="7"/>
    <x v="14"/>
    <m/>
    <x v="1"/>
    <x v="2"/>
    <m/>
  </r>
  <r>
    <s v="CT2017"/>
    <s v="Scaife Family Foundation_The Corporate Collection199930000"/>
    <x v="3"/>
    <x v="1028"/>
    <x v="16"/>
    <x v="14"/>
    <m/>
    <x v="1"/>
    <x v="2"/>
    <m/>
  </r>
  <r>
    <s v="CT2017"/>
    <s v="Scaife Family Foundation_The Lord's Place1999150000"/>
    <x v="3"/>
    <x v="1029"/>
    <x v="23"/>
    <x v="14"/>
    <m/>
    <x v="1"/>
    <x v="1"/>
    <m/>
  </r>
  <r>
    <s v="CT2017"/>
    <s v="Scaife Family Foundation_The Pittsburgh Project199950000"/>
    <x v="3"/>
    <x v="73"/>
    <x v="7"/>
    <x v="14"/>
    <m/>
    <x v="1"/>
    <x v="1"/>
    <m/>
  </r>
  <r>
    <s v="CT2017"/>
    <s v="Scaife Family Foundation_The Postman Inc.1999211290"/>
    <x v="3"/>
    <x v="1030"/>
    <x v="450"/>
    <x v="14"/>
    <m/>
    <x v="1"/>
    <x v="1"/>
    <m/>
  </r>
  <r>
    <s v="CT2017"/>
    <s v="Scaife Family Foundation_Three Rivers Employment Services1999125000"/>
    <x v="3"/>
    <x v="367"/>
    <x v="46"/>
    <x v="14"/>
    <m/>
    <x v="1"/>
    <x v="1"/>
    <m/>
  </r>
  <r>
    <s v="CT2017"/>
    <s v="Scaife Family Foundation_U.S. Inc.199950000"/>
    <x v="3"/>
    <x v="499"/>
    <x v="7"/>
    <x v="14"/>
    <m/>
    <x v="2"/>
    <x v="2"/>
    <m/>
  </r>
  <r>
    <s v="CT2017"/>
    <s v="Scaife Family Foundation_United Way of Allegheny County1999175000"/>
    <x v="3"/>
    <x v="989"/>
    <x v="172"/>
    <x v="14"/>
    <m/>
    <x v="1"/>
    <x v="1"/>
    <m/>
  </r>
  <r>
    <s v="CT2017"/>
    <s v="Scaife Family Foundation_University of California San Diego19996000"/>
    <x v="3"/>
    <x v="899"/>
    <x v="20"/>
    <x v="14"/>
    <m/>
    <x v="1"/>
    <x v="2"/>
    <m/>
  </r>
  <r>
    <s v="CT2017"/>
    <s v="Scaife Family Foundation_University of Pittsburgh1999345000"/>
    <x v="3"/>
    <x v="151"/>
    <x v="356"/>
    <x v="14"/>
    <m/>
    <x v="1"/>
    <x v="2"/>
    <m/>
  </r>
  <r>
    <s v="CT2017"/>
    <s v="Scaife Family Foundation_University of Utah199910000"/>
    <x v="3"/>
    <x v="900"/>
    <x v="10"/>
    <x v="14"/>
    <m/>
    <x v="1"/>
    <x v="2"/>
    <m/>
  </r>
  <r>
    <s v="CT2017"/>
    <s v="Scaife Family Foundation_Vintage1999114000"/>
    <x v="3"/>
    <x v="958"/>
    <x v="451"/>
    <x v="14"/>
    <m/>
    <x v="1"/>
    <x v="2"/>
    <m/>
  </r>
  <r>
    <s v="CT2017"/>
    <s v="Scaife Family Foundation_Washington Family Council199920000"/>
    <x v="3"/>
    <x v="1031"/>
    <x v="15"/>
    <x v="14"/>
    <m/>
    <x v="1"/>
    <x v="1"/>
    <m/>
  </r>
  <r>
    <s v="CT2017"/>
    <s v="Scaife Family Foundation_Western Pennsylvania Family Center199920000"/>
    <x v="3"/>
    <x v="959"/>
    <x v="15"/>
    <x v="14"/>
    <m/>
    <x v="1"/>
    <x v="1"/>
    <m/>
  </r>
  <r>
    <s v="CT2017"/>
    <s v="Scaife Family Foundation_Western Pennsylvania School for the Deaf1999100000"/>
    <x v="3"/>
    <x v="315"/>
    <x v="0"/>
    <x v="14"/>
    <m/>
    <x v="1"/>
    <x v="1"/>
    <m/>
  </r>
  <r>
    <s v="CT2017"/>
    <s v="Scaife Family Foundation_Westgate Village Resident Council Inc.199915000"/>
    <x v="3"/>
    <x v="975"/>
    <x v="13"/>
    <x v="14"/>
    <m/>
    <x v="1"/>
    <x v="1"/>
    <m/>
  </r>
  <r>
    <s v="CT2017"/>
    <s v="Scaife Family Foundation_Women's Christian Renewal Inc.199920000"/>
    <x v="3"/>
    <x v="1014"/>
    <x v="15"/>
    <x v="14"/>
    <m/>
    <x v="1"/>
    <x v="1"/>
    <m/>
  </r>
  <r>
    <s v="CT2017"/>
    <s v="Scaife Family Foundation_Allegheny Council To Improve Our Neighborhoods2000125000"/>
    <x v="3"/>
    <x v="938"/>
    <x v="46"/>
    <x v="15"/>
    <m/>
    <x v="1"/>
    <x v="1"/>
    <m/>
  </r>
  <r>
    <s v="CT2017"/>
    <s v="Scaife Family Foundation_Animal Rescue League of Western Pennsylvania2000250000"/>
    <x v="3"/>
    <x v="153"/>
    <x v="31"/>
    <x v="15"/>
    <m/>
    <x v="1"/>
    <x v="1"/>
    <m/>
  </r>
  <r>
    <s v="CT2017"/>
    <s v="Scaife Family Foundation_Assistance Dogs of America200030000"/>
    <x v="3"/>
    <x v="1016"/>
    <x v="16"/>
    <x v="15"/>
    <m/>
    <x v="1"/>
    <x v="1"/>
    <m/>
  </r>
  <r>
    <s v="CT2017"/>
    <s v="Scaife Family Foundation_Beginning With Books2000225000"/>
    <x v="3"/>
    <x v="180"/>
    <x v="14"/>
    <x v="15"/>
    <m/>
    <x v="1"/>
    <x v="1"/>
    <m/>
  </r>
  <r>
    <s v="CT2017"/>
    <s v="Scaife Family Foundation_Bethlehem Haven (Pittsburgh PA)200020000"/>
    <x v="3"/>
    <x v="832"/>
    <x v="15"/>
    <x v="15"/>
    <m/>
    <x v="1"/>
    <x v="1"/>
    <m/>
  </r>
  <r>
    <s v="CT2017"/>
    <s v="Scaife Family Foundation_Big Brothers Big Sisters of Greater Pittsburgh200030000"/>
    <x v="3"/>
    <x v="839"/>
    <x v="16"/>
    <x v="15"/>
    <m/>
    <x v="1"/>
    <x v="1"/>
    <m/>
  </r>
  <r>
    <s v="CT2017"/>
    <s v="Scaife Family Foundation_Braille Club of Palm Beach County200020000"/>
    <x v="3"/>
    <x v="1032"/>
    <x v="15"/>
    <x v="15"/>
    <m/>
    <x v="1"/>
    <x v="1"/>
    <m/>
  </r>
  <r>
    <s v="CT2017"/>
    <s v="Scaife Family Foundation_Center for Equal Opportunity2000125000"/>
    <x v="3"/>
    <x v="246"/>
    <x v="46"/>
    <x v="15"/>
    <m/>
    <x v="2"/>
    <x v="0"/>
    <m/>
  </r>
  <r>
    <s v="CT2017"/>
    <s v="Scaife Family Foundation_Center for Immigration Studies200075000"/>
    <x v="3"/>
    <x v="359"/>
    <x v="8"/>
    <x v="15"/>
    <m/>
    <x v="2"/>
    <x v="0"/>
    <m/>
  </r>
  <r>
    <s v="CT2017"/>
    <s v="Scaife Family Foundation_Center on Addiction and the Family2000250000"/>
    <x v="3"/>
    <x v="858"/>
    <x v="31"/>
    <x v="15"/>
    <m/>
    <x v="1"/>
    <x v="1"/>
    <m/>
  </r>
  <r>
    <s v="CT2017"/>
    <s v="Scaife Family Foundation_Chartiers Nature Conservancy200050000"/>
    <x v="3"/>
    <x v="1033"/>
    <x v="7"/>
    <x v="15"/>
    <m/>
    <x v="1"/>
    <x v="1"/>
    <m/>
  </r>
  <r>
    <s v="CT2017"/>
    <s v="Scaife Family Foundation_Children's Educational Opportunity (CEO) Foundation America200075000"/>
    <x v="3"/>
    <x v="983"/>
    <x v="8"/>
    <x v="15"/>
    <m/>
    <x v="1"/>
    <x v="1"/>
    <m/>
  </r>
  <r>
    <s v="CT2017"/>
    <s v="Scaife Family Foundation_Christian Life Skills (Pittsburgh PA)200025000"/>
    <x v="3"/>
    <x v="980"/>
    <x v="6"/>
    <x v="15"/>
    <m/>
    <x v="1"/>
    <x v="1"/>
    <m/>
  </r>
  <r>
    <s v="CT2017"/>
    <s v="Scaife Family Foundation_Commonwealth Education Organization200050000"/>
    <x v="3"/>
    <x v="165"/>
    <x v="7"/>
    <x v="15"/>
    <m/>
    <x v="1"/>
    <x v="1"/>
    <m/>
  </r>
  <r>
    <s v="CT2017"/>
    <s v="Scaife Family Foundation_CONTACT Pittsburgh Inc.200036000"/>
    <x v="3"/>
    <x v="842"/>
    <x v="103"/>
    <x v="15"/>
    <m/>
    <x v="1"/>
    <x v="1"/>
    <m/>
  </r>
  <r>
    <s v="CT2017"/>
    <s v="Scaife Family Foundation_Covenant Presbyterian Church (Ligonier PA)200010000"/>
    <x v="3"/>
    <x v="1034"/>
    <x v="10"/>
    <x v="15"/>
    <m/>
    <x v="1"/>
    <x v="1"/>
    <m/>
  </r>
  <r>
    <s v="CT2017"/>
    <s v="Scaife Family Foundation_Crisis Shelter of Lawrence County2000100000"/>
    <x v="3"/>
    <x v="1035"/>
    <x v="0"/>
    <x v="15"/>
    <m/>
    <x v="1"/>
    <x v="1"/>
    <m/>
  </r>
  <r>
    <s v="CT2017"/>
    <s v="Scaife Family Foundation_Duquesne University200010000"/>
    <x v="3"/>
    <x v="7"/>
    <x v="10"/>
    <x v="15"/>
    <m/>
    <x v="1"/>
    <x v="2"/>
    <m/>
  </r>
  <r>
    <s v="CT2017"/>
    <s v="Scaife Family Foundation_Duquesne University2000150000"/>
    <x v="3"/>
    <x v="7"/>
    <x v="23"/>
    <x v="15"/>
    <m/>
    <x v="1"/>
    <x v="2"/>
    <m/>
  </r>
  <r>
    <s v="CT2017"/>
    <s v="Scaife Family Foundation_Education Policy Institute2000100000"/>
    <x v="3"/>
    <x v="732"/>
    <x v="0"/>
    <x v="15"/>
    <m/>
    <x v="1"/>
    <x v="2"/>
    <m/>
  </r>
  <r>
    <s v="CT2017"/>
    <s v="Scaife Family Foundation_Extra Mile Education Foundation2000200000"/>
    <x v="3"/>
    <x v="69"/>
    <x v="24"/>
    <x v="15"/>
    <m/>
    <x v="1"/>
    <x v="1"/>
    <m/>
  </r>
  <r>
    <s v="CT2017"/>
    <s v="Scaife Family Foundation_Fayette SPCA200050000"/>
    <x v="3"/>
    <x v="1036"/>
    <x v="7"/>
    <x v="15"/>
    <m/>
    <x v="1"/>
    <x v="1"/>
    <m/>
  </r>
  <r>
    <s v="CT2017"/>
    <s v="Scaife Family Foundation_Gateway Rehabilitation Center2000100000"/>
    <x v="3"/>
    <x v="11"/>
    <x v="0"/>
    <x v="15"/>
    <m/>
    <x v="1"/>
    <x v="1"/>
    <m/>
  </r>
  <r>
    <s v="CT2017"/>
    <s v="Scaife Family Foundation_Girls Hope of Pittsburgh Inc.200050000"/>
    <x v="3"/>
    <x v="1037"/>
    <x v="7"/>
    <x v="15"/>
    <m/>
    <x v="1"/>
    <x v="1"/>
    <m/>
  </r>
  <r>
    <s v="CT2017"/>
    <s v="Scaife Family Foundation_Glade Run Foundation200075000"/>
    <x v="3"/>
    <x v="1038"/>
    <x v="8"/>
    <x v="15"/>
    <m/>
    <x v="1"/>
    <x v="1"/>
    <m/>
  </r>
  <r>
    <s v="CT2017"/>
    <s v="Scaife Family Foundation_Golden Triangle Radio Information Center200015000"/>
    <x v="3"/>
    <x v="140"/>
    <x v="13"/>
    <x v="15"/>
    <m/>
    <x v="1"/>
    <x v="1"/>
    <m/>
  </r>
  <r>
    <s v="CT2017"/>
    <s v="Scaife Family Foundation_Gwen's Montessori School (Washington PA)200030000"/>
    <x v="3"/>
    <x v="1039"/>
    <x v="16"/>
    <x v="15"/>
    <m/>
    <x v="1"/>
    <x v="1"/>
    <m/>
  </r>
  <r>
    <s v="CT2017"/>
    <s v="Scaife Family Foundation_Hill House Association200075000"/>
    <x v="3"/>
    <x v="216"/>
    <x v="8"/>
    <x v="15"/>
    <m/>
    <x v="1"/>
    <x v="1"/>
    <m/>
  </r>
  <r>
    <s v="CT2017"/>
    <s v="Scaife Family Foundation_Hosanna Industries Inc.2000100000"/>
    <x v="3"/>
    <x v="1040"/>
    <x v="0"/>
    <x v="15"/>
    <m/>
    <x v="1"/>
    <x v="1"/>
    <m/>
  </r>
  <r>
    <s v="CT2017"/>
    <s v="Scaife Family Foundation_Institute for American Values200075000"/>
    <x v="3"/>
    <x v="941"/>
    <x v="8"/>
    <x v="15"/>
    <m/>
    <x v="2"/>
    <x v="0"/>
    <m/>
  </r>
  <r>
    <s v="CT2017"/>
    <s v="Scaife Family Foundation_Institute for Research Education and Training in Addictions2000138000"/>
    <x v="3"/>
    <x v="1041"/>
    <x v="452"/>
    <x v="15"/>
    <m/>
    <x v="1"/>
    <x v="1"/>
    <m/>
  </r>
  <r>
    <s v="CT2017"/>
    <s v="Scaife Family Foundation_Keystone Oaks School District200020000"/>
    <x v="3"/>
    <x v="1023"/>
    <x v="15"/>
    <x v="15"/>
    <m/>
    <x v="1"/>
    <x v="1"/>
    <m/>
  </r>
  <r>
    <s v="CT2017"/>
    <s v="Scaife Family Foundation_Landmark Legal Foundation2000100000"/>
    <x v="3"/>
    <x v="85"/>
    <x v="0"/>
    <x v="15"/>
    <m/>
    <x v="2"/>
    <x v="0"/>
    <m/>
  </r>
  <r>
    <s v="CT2017"/>
    <s v="Scaife Family Foundation_Louise Child Care Center200075000"/>
    <x v="3"/>
    <x v="1042"/>
    <x v="8"/>
    <x v="15"/>
    <m/>
    <x v="1"/>
    <x v="1"/>
    <m/>
  </r>
  <r>
    <s v="CT2017"/>
    <s v="Scaife Family Foundation_Magee-Womens Research Institute and Foundation20001000000"/>
    <x v="3"/>
    <x v="863"/>
    <x v="55"/>
    <x v="15"/>
    <m/>
    <x v="1"/>
    <x v="1"/>
    <m/>
  </r>
  <r>
    <s v="CT2017"/>
    <s v="Scaife Family Foundation_Make-A-Wish Foundation of Greater Pennsylvania and Southern West Virginia2000100000"/>
    <x v="3"/>
    <x v="836"/>
    <x v="0"/>
    <x v="15"/>
    <m/>
    <x v="1"/>
    <x v="1"/>
    <m/>
  </r>
  <r>
    <s v="CT2017"/>
    <s v="Scaife Family Foundation_Make-A-Wish Foundation of Greater Pennsylvania and Southern West Virginia200050400"/>
    <x v="3"/>
    <x v="836"/>
    <x v="453"/>
    <x v="15"/>
    <m/>
    <x v="1"/>
    <x v="1"/>
    <m/>
  </r>
  <r>
    <s v="CT2017"/>
    <s v="Scaife Family Foundation_Marriage Savers200025000"/>
    <x v="3"/>
    <x v="994"/>
    <x v="6"/>
    <x v="15"/>
    <m/>
    <x v="1"/>
    <x v="1"/>
    <m/>
  </r>
  <r>
    <s v="CT2017"/>
    <s v="Scaife Family Foundation_Mom's House Inc.20009500"/>
    <x v="3"/>
    <x v="1006"/>
    <x v="231"/>
    <x v="15"/>
    <m/>
    <x v="1"/>
    <x v="1"/>
    <m/>
  </r>
  <r>
    <s v="CT2017"/>
    <s v="Scaife Family Foundation_Mount Ararat Community Activity Center200025000"/>
    <x v="3"/>
    <x v="953"/>
    <x v="6"/>
    <x v="15"/>
    <m/>
    <x v="1"/>
    <x v="1"/>
    <m/>
  </r>
  <r>
    <s v="CT2017"/>
    <s v="Scaife Family Foundation_Mountain Maternal Health League200050000"/>
    <x v="3"/>
    <x v="1043"/>
    <x v="7"/>
    <x v="15"/>
    <m/>
    <x v="1"/>
    <x v="1"/>
    <m/>
  </r>
  <r>
    <s v="CT2017"/>
    <s v="Scaife Family Foundation_National Center for Juvenile Justice2000150000"/>
    <x v="3"/>
    <x v="865"/>
    <x v="23"/>
    <x v="15"/>
    <m/>
    <x v="1"/>
    <x v="1"/>
    <m/>
  </r>
  <r>
    <s v="CT2017"/>
    <s v="Scaife Family Foundation_National Center for Victims of Crime2000200000"/>
    <x v="3"/>
    <x v="1044"/>
    <x v="24"/>
    <x v="15"/>
    <m/>
    <x v="1"/>
    <x v="1"/>
    <m/>
  </r>
  <r>
    <s v="CT2017"/>
    <s v="Scaife Family Foundation_National Council for Adoption200050000"/>
    <x v="3"/>
    <x v="1007"/>
    <x v="7"/>
    <x v="15"/>
    <m/>
    <x v="1"/>
    <x v="1"/>
    <m/>
  </r>
  <r>
    <s v="CT2017"/>
    <s v="Scaife Family Foundation_National Fatherhood Initiative2000100000"/>
    <x v="3"/>
    <x v="970"/>
    <x v="0"/>
    <x v="15"/>
    <m/>
    <x v="1"/>
    <x v="1"/>
    <m/>
  </r>
  <r>
    <s v="CT2017"/>
    <s v="Scaife Family Foundation_National Rural Alcohol and Drug Abuse Network20004000"/>
    <x v="3"/>
    <x v="1008"/>
    <x v="392"/>
    <x v="15"/>
    <m/>
    <x v="1"/>
    <x v="1"/>
    <m/>
  </r>
  <r>
    <s v="CT2017"/>
    <s v="Scaife Family Foundation_Neighborhood Housing Services200030000"/>
    <x v="3"/>
    <x v="920"/>
    <x v="16"/>
    <x v="15"/>
    <m/>
    <x v="1"/>
    <x v="1"/>
    <m/>
  </r>
  <r>
    <s v="CT2017"/>
    <s v="Scaife Family Foundation_New York University School of Medicine2000106000"/>
    <x v="3"/>
    <x v="893"/>
    <x v="226"/>
    <x v="15"/>
    <m/>
    <x v="1"/>
    <x v="2"/>
    <m/>
  </r>
  <r>
    <s v="CT2017"/>
    <s v="Scaife Family Foundation_North Side Christian Health Center200050000"/>
    <x v="3"/>
    <x v="222"/>
    <x v="7"/>
    <x v="15"/>
    <m/>
    <x v="1"/>
    <x v="1"/>
    <m/>
  </r>
  <r>
    <s v="CT2017"/>
    <s v="Scaife Family Foundation_Ocean Impact Foundation200035000"/>
    <x v="3"/>
    <x v="1026"/>
    <x v="36"/>
    <x v="15"/>
    <m/>
    <x v="1"/>
    <x v="1"/>
    <m/>
  </r>
  <r>
    <s v="CT2017"/>
    <s v="Scaife Family Foundation_Paul H. Nitze School of Advanced International Studies2000250000"/>
    <x v="3"/>
    <x v="680"/>
    <x v="31"/>
    <x v="15"/>
    <m/>
    <x v="2"/>
    <x v="0"/>
    <m/>
  </r>
  <r>
    <s v="CT2017"/>
    <s v="Scaife Family Foundation_Paws With A Cause200050000"/>
    <x v="3"/>
    <x v="1045"/>
    <x v="7"/>
    <x v="15"/>
    <m/>
    <x v="1"/>
    <x v="1"/>
    <m/>
  </r>
  <r>
    <s v="CT2017"/>
    <s v="Scaife Family Foundation_Philanthropy Roundtable200010000"/>
    <x v="3"/>
    <x v="80"/>
    <x v="10"/>
    <x v="15"/>
    <m/>
    <x v="2"/>
    <x v="0"/>
    <m/>
  </r>
  <r>
    <s v="CT2017"/>
    <s v="Scaife Family Foundation_Pittsburgh Civic Light Opera2000200000"/>
    <x v="3"/>
    <x v="91"/>
    <x v="24"/>
    <x v="15"/>
    <m/>
    <x v="1"/>
    <x v="1"/>
    <m/>
  </r>
  <r>
    <s v="CT2017"/>
    <s v="Scaife Family Foundation_Pittsburgh Psychoanalytic Center200030000"/>
    <x v="3"/>
    <x v="1046"/>
    <x v="16"/>
    <x v="15"/>
    <m/>
    <x v="1"/>
    <x v="1"/>
    <m/>
  </r>
  <r>
    <s v="CT2017"/>
    <s v="Scaife Family Foundation_Planned Parenthood of Western Pennsylvania2000100000"/>
    <x v="3"/>
    <x v="515"/>
    <x v="0"/>
    <x v="15"/>
    <m/>
    <x v="1"/>
    <x v="1"/>
    <m/>
  </r>
  <r>
    <s v="CT2017"/>
    <s v="Scaife Family Foundation_ProEnglish200025000"/>
    <x v="3"/>
    <x v="443"/>
    <x v="6"/>
    <x v="15"/>
    <m/>
    <x v="2"/>
    <x v="0"/>
    <m/>
  </r>
  <r>
    <s v="CT2017"/>
    <s v="Scaife Family Foundation_Puppies Behind Bars2000200000"/>
    <x v="3"/>
    <x v="1047"/>
    <x v="24"/>
    <x v="15"/>
    <m/>
    <x v="1"/>
    <x v="1"/>
    <m/>
  </r>
  <r>
    <s v="CT2017"/>
    <s v="Scaife Family Foundation_Rebuilding Together Pittsburgh200020000"/>
    <x v="3"/>
    <x v="946"/>
    <x v="15"/>
    <x v="15"/>
    <m/>
    <x v="1"/>
    <x v="1"/>
    <m/>
  </r>
  <r>
    <s v="CT2017"/>
    <s v="Scaife Family Foundation_Riverview Children's Center200025000"/>
    <x v="3"/>
    <x v="1048"/>
    <x v="6"/>
    <x v="15"/>
    <m/>
    <x v="1"/>
    <x v="1"/>
    <m/>
  </r>
  <r>
    <s v="CT2017"/>
    <s v="Scaife Family Foundation_Ryerss Farm for Aged Equines200050000"/>
    <x v="3"/>
    <x v="135"/>
    <x v="7"/>
    <x v="15"/>
    <m/>
    <x v="1"/>
    <x v="1"/>
    <m/>
  </r>
  <r>
    <s v="CT2017"/>
    <s v="Scaife Family Foundation_Safe Harbor Animal Rescue and Clinic2000150000"/>
    <x v="3"/>
    <x v="1049"/>
    <x v="23"/>
    <x v="15"/>
    <m/>
    <x v="1"/>
    <x v="1"/>
    <m/>
  </r>
  <r>
    <s v="CT2017"/>
    <s v="Scaife Family Foundation_Schenley Heights Community Development Program200035000"/>
    <x v="3"/>
    <x v="1012"/>
    <x v="36"/>
    <x v="15"/>
    <m/>
    <x v="1"/>
    <x v="1"/>
    <m/>
  </r>
  <r>
    <s v="CT2017"/>
    <s v="Scaife Family Foundation_Strength Inc.200030000"/>
    <x v="3"/>
    <x v="988"/>
    <x v="16"/>
    <x v="15"/>
    <m/>
    <x v="1"/>
    <x v="2"/>
    <m/>
  </r>
  <r>
    <s v="CT2017"/>
    <s v="Scaife Family Foundation_Susan G. Komen for the Cure2000288235"/>
    <x v="3"/>
    <x v="449"/>
    <x v="454"/>
    <x v="15"/>
    <m/>
    <x v="1"/>
    <x v="1"/>
    <m/>
  </r>
  <r>
    <s v="CT2017"/>
    <s v="Scaife Family Foundation_The Corporate Collection200030000"/>
    <x v="3"/>
    <x v="1028"/>
    <x v="16"/>
    <x v="15"/>
    <m/>
    <x v="1"/>
    <x v="2"/>
    <m/>
  </r>
  <r>
    <s v="CT2017"/>
    <s v="Scaife Family Foundation_The Pittsburgh Project2000100000"/>
    <x v="3"/>
    <x v="73"/>
    <x v="0"/>
    <x v="15"/>
    <m/>
    <x v="1"/>
    <x v="1"/>
    <m/>
  </r>
  <r>
    <s v="CT2017"/>
    <s v="Scaife Family Foundation_Three Rivers Employment Services2000200000"/>
    <x v="3"/>
    <x v="367"/>
    <x v="24"/>
    <x v="15"/>
    <m/>
    <x v="1"/>
    <x v="1"/>
    <m/>
  </r>
  <r>
    <s v="CT2017"/>
    <s v="Scaife Family Foundation_United Way of Allegheny County2000175000"/>
    <x v="3"/>
    <x v="989"/>
    <x v="172"/>
    <x v="15"/>
    <m/>
    <x v="1"/>
    <x v="1"/>
    <m/>
  </r>
  <r>
    <s v="CT2017"/>
    <s v="Scaife Family Foundation_University of Pittsburgh School of Medicine2000138000"/>
    <x v="3"/>
    <x v="1050"/>
    <x v="452"/>
    <x v="15"/>
    <m/>
    <x v="1"/>
    <x v="2"/>
    <m/>
  </r>
  <r>
    <s v="CT2017"/>
    <s v="Scaife Family Foundation_University of Pittsburgh School of Medicine200090000"/>
    <x v="3"/>
    <x v="1050"/>
    <x v="93"/>
    <x v="15"/>
    <m/>
    <x v="1"/>
    <x v="2"/>
    <m/>
  </r>
  <r>
    <s v="CT2017"/>
    <s v="Scaife Family Foundation_UPMC Mercy2000250000"/>
    <x v="3"/>
    <x v="928"/>
    <x v="31"/>
    <x v="15"/>
    <m/>
    <x v="1"/>
    <x v="1"/>
    <m/>
  </r>
  <r>
    <s v="CT2017"/>
    <s v="Scaife Family Foundation_Western Pennsylvania Conservancy2000125000"/>
    <x v="3"/>
    <x v="36"/>
    <x v="46"/>
    <x v="15"/>
    <m/>
    <x v="1"/>
    <x v="1"/>
    <m/>
  </r>
  <r>
    <s v="CT2017"/>
    <s v="Scaife Family Foundation_Western Pennsylvania Family Center2000125000"/>
    <x v="3"/>
    <x v="959"/>
    <x v="46"/>
    <x v="15"/>
    <m/>
    <x v="1"/>
    <x v="1"/>
    <m/>
  </r>
  <r>
    <s v="CT2017"/>
    <s v="Scaife Family Foundation_Westgate Village Resident Council Inc.200025000"/>
    <x v="3"/>
    <x v="975"/>
    <x v="6"/>
    <x v="15"/>
    <m/>
    <x v="1"/>
    <x v="1"/>
    <m/>
  </r>
  <r>
    <s v="CT2017"/>
    <s v="Scaife Family Foundation_William and Mildred Orr Compassionate Care Center200025000"/>
    <x v="3"/>
    <x v="1051"/>
    <x v="6"/>
    <x v="15"/>
    <m/>
    <x v="1"/>
    <x v="1"/>
    <m/>
  </r>
  <r>
    <s v="CT2015"/>
    <s v="Scaife Family Foundation_Women's Center &amp; Shelter of Greater Pittsburgh2000100000"/>
    <x v="3"/>
    <x v="76"/>
    <x v="0"/>
    <x v="15"/>
    <m/>
    <x v="1"/>
    <x v="1"/>
    <m/>
  </r>
  <r>
    <s v="CT2017"/>
    <s v="Scaife Family Foundation_Women's Center &amp; Shelter of Greater Pittsburgh2000100000"/>
    <x v="3"/>
    <x v="76"/>
    <x v="0"/>
    <x v="15"/>
    <m/>
    <x v="1"/>
    <x v="1"/>
    <m/>
  </r>
  <r>
    <s v="CT2017"/>
    <s v="Scaife Family Foundation_Women's Christian Renewal Inc.200020000"/>
    <x v="3"/>
    <x v="1014"/>
    <x v="15"/>
    <x v="15"/>
    <m/>
    <x v="1"/>
    <x v="1"/>
    <m/>
  </r>
  <r>
    <s v="CT2017"/>
    <s v="Scaife Family Foundation_All Creatures Sanctuary2001161800"/>
    <x v="3"/>
    <x v="1052"/>
    <x v="455"/>
    <x v="16"/>
    <m/>
    <x v="1"/>
    <x v="1"/>
    <m/>
  </r>
  <r>
    <s v="CT2017"/>
    <s v="Scaife Family Foundation_Allegheny County Court Appointed Special Advocate Program200150000"/>
    <x v="3"/>
    <x v="1053"/>
    <x v="7"/>
    <x v="16"/>
    <m/>
    <x v="1"/>
    <x v="1"/>
    <m/>
  </r>
  <r>
    <s v="CT2017"/>
    <s v="Scaife Family Foundation_Allegheny Land Trust200110000"/>
    <x v="3"/>
    <x v="404"/>
    <x v="10"/>
    <x v="16"/>
    <m/>
    <x v="1"/>
    <x v="1"/>
    <m/>
  </r>
  <r>
    <s v="CT2017"/>
    <s v="Scaife Family Foundation_Animal Rescue Force of South Florida200120000"/>
    <x v="3"/>
    <x v="1054"/>
    <x v="15"/>
    <x v="16"/>
    <m/>
    <x v="1"/>
    <x v="1"/>
    <m/>
  </r>
  <r>
    <s v="CT2017"/>
    <s v="Scaife Family Foundation_Animal Rescue League of Western Pennsylvania200135000"/>
    <x v="3"/>
    <x v="153"/>
    <x v="36"/>
    <x v="16"/>
    <m/>
    <x v="1"/>
    <x v="1"/>
    <m/>
  </r>
  <r>
    <s v="CT2017"/>
    <s v="Scaife Family Foundation_Assistance Dogs of America200130000"/>
    <x v="3"/>
    <x v="1016"/>
    <x v="16"/>
    <x v="16"/>
    <m/>
    <x v="1"/>
    <x v="1"/>
    <m/>
  </r>
  <r>
    <s v="CT2017"/>
    <s v="Scaife Family Foundation_Beginning With Books2001125000"/>
    <x v="3"/>
    <x v="180"/>
    <x v="46"/>
    <x v="16"/>
    <m/>
    <x v="1"/>
    <x v="1"/>
    <m/>
  </r>
  <r>
    <s v="CT2017"/>
    <s v="Scaife Family Foundation_Bethlehem Haven (Pittsburgh PA)200115000"/>
    <x v="3"/>
    <x v="832"/>
    <x v="13"/>
    <x v="16"/>
    <m/>
    <x v="1"/>
    <x v="1"/>
    <m/>
  </r>
  <r>
    <s v="CT2017"/>
    <s v="Scaife Family Foundation_Betty Ford Center200175000"/>
    <x v="3"/>
    <x v="673"/>
    <x v="8"/>
    <x v="16"/>
    <m/>
    <x v="1"/>
    <x v="1"/>
    <m/>
  </r>
  <r>
    <s v="CT2017"/>
    <s v="Scaife Family Foundation_Big Brothers Big Sisters of Greater Pittsburgh200125000"/>
    <x v="3"/>
    <x v="839"/>
    <x v="6"/>
    <x v="16"/>
    <m/>
    <x v="1"/>
    <x v="1"/>
    <m/>
  </r>
  <r>
    <s v="CT2017"/>
    <s v="Scaife Family Foundation_Caron Foundation200150000"/>
    <x v="3"/>
    <x v="932"/>
    <x v="7"/>
    <x v="16"/>
    <m/>
    <x v="1"/>
    <x v="1"/>
    <m/>
  </r>
  <r>
    <s v="CT2017"/>
    <s v="Scaife Family Foundation_Center on Addiction and the Family2001250000"/>
    <x v="3"/>
    <x v="858"/>
    <x v="31"/>
    <x v="16"/>
    <m/>
    <x v="1"/>
    <x v="1"/>
    <m/>
  </r>
  <r>
    <s v="CT2017"/>
    <s v="Scaife Family Foundation_Children's Educational Opportunity (CEO) Foundation America200150000"/>
    <x v="3"/>
    <x v="983"/>
    <x v="7"/>
    <x v="16"/>
    <m/>
    <x v="1"/>
    <x v="1"/>
    <m/>
  </r>
  <r>
    <s v="CT2017"/>
    <s v="Scaife Family Foundation_Children's Home of Pittsburgh200110000"/>
    <x v="3"/>
    <x v="327"/>
    <x v="10"/>
    <x v="16"/>
    <m/>
    <x v="1"/>
    <x v="1"/>
    <m/>
  </r>
  <r>
    <s v="CT2017"/>
    <s v="Scaife Family Foundation_Commonwealth Foundation for Public Policy Alternatives200150000"/>
    <x v="3"/>
    <x v="61"/>
    <x v="7"/>
    <x v="16"/>
    <m/>
    <x v="2"/>
    <x v="0"/>
    <m/>
  </r>
  <r>
    <s v="CT2017"/>
    <s v="Scaife Family Foundation_CONTACT Pittsburgh Inc.200136000"/>
    <x v="3"/>
    <x v="842"/>
    <x v="103"/>
    <x v="16"/>
    <m/>
    <x v="1"/>
    <x v="1"/>
    <m/>
  </r>
  <r>
    <s v="CT2017"/>
    <s v="Scaife Family Foundation_David Horowitz Freedom Center200150000"/>
    <x v="3"/>
    <x v="121"/>
    <x v="7"/>
    <x v="16"/>
    <m/>
    <x v="2"/>
    <x v="0"/>
    <m/>
  </r>
  <r>
    <s v="CT2017"/>
    <s v="Scaife Family Foundation_Duquesne University200115000"/>
    <x v="3"/>
    <x v="7"/>
    <x v="13"/>
    <x v="16"/>
    <m/>
    <x v="1"/>
    <x v="2"/>
    <m/>
  </r>
  <r>
    <s v="CT2017"/>
    <s v="Scaife Family Foundation_Duquesne University2001200000"/>
    <x v="3"/>
    <x v="7"/>
    <x v="24"/>
    <x v="16"/>
    <m/>
    <x v="1"/>
    <x v="2"/>
    <m/>
  </r>
  <r>
    <s v="CT2017"/>
    <s v="Scaife Family Foundation_Federation for American Immigration Reform200175000"/>
    <x v="3"/>
    <x v="362"/>
    <x v="8"/>
    <x v="16"/>
    <m/>
    <x v="2"/>
    <x v="0"/>
    <m/>
  </r>
  <r>
    <s v="CT2017"/>
    <s v="Scaife Family Foundation_First Step Recovery Homes200150000"/>
    <x v="3"/>
    <x v="1055"/>
    <x v="7"/>
    <x v="16"/>
    <m/>
    <x v="1"/>
    <x v="1"/>
    <m/>
  </r>
  <r>
    <s v="CT2017"/>
    <s v="Scaife Family Foundation_Gilda's Club Western Pennsylvania200120000"/>
    <x v="3"/>
    <x v="183"/>
    <x v="15"/>
    <x v="16"/>
    <m/>
    <x v="1"/>
    <x v="1"/>
    <m/>
  </r>
  <r>
    <s v="CT2017"/>
    <s v="Scaife Family Foundation_Golden Triangle Radio Information Center200120000"/>
    <x v="3"/>
    <x v="140"/>
    <x v="15"/>
    <x v="16"/>
    <m/>
    <x v="1"/>
    <x v="1"/>
    <m/>
  </r>
  <r>
    <s v="CT2017"/>
    <s v="Scaife Family Foundation_Gratitude House (West Palm Beach FL)200125000"/>
    <x v="3"/>
    <x v="1056"/>
    <x v="6"/>
    <x v="16"/>
    <m/>
    <x v="1"/>
    <x v="1"/>
    <m/>
  </r>
  <r>
    <s v="CT2017"/>
    <s v="Scaife Family Foundation_Greyhound Welfare Foundation20015000"/>
    <x v="3"/>
    <x v="1057"/>
    <x v="4"/>
    <x v="16"/>
    <m/>
    <x v="1"/>
    <x v="1"/>
    <m/>
  </r>
  <r>
    <s v="CT2017"/>
    <s v="Scaife Family Foundation_Gwen's Montessori School (Washington PA)200130000"/>
    <x v="3"/>
    <x v="1039"/>
    <x v="16"/>
    <x v="16"/>
    <m/>
    <x v="1"/>
    <x v="1"/>
    <m/>
  </r>
  <r>
    <s v="CT2017"/>
    <s v="Scaife Family Foundation_Hazelden Foundation200175000"/>
    <x v="3"/>
    <x v="890"/>
    <x v="8"/>
    <x v="16"/>
    <m/>
    <x v="1"/>
    <x v="1"/>
    <m/>
  </r>
  <r>
    <s v="CT2017"/>
    <s v="Scaife Family Foundation_Housing Opportunities Inc.2001100000"/>
    <x v="3"/>
    <x v="141"/>
    <x v="0"/>
    <x v="16"/>
    <m/>
    <x v="1"/>
    <x v="1"/>
    <m/>
  </r>
  <r>
    <s v="CT2017"/>
    <s v="Scaife Family Foundation_Independence Dogs Inc.2001150000"/>
    <x v="3"/>
    <x v="1058"/>
    <x v="23"/>
    <x v="16"/>
    <m/>
    <x v="1"/>
    <x v="1"/>
    <m/>
  </r>
  <r>
    <s v="CT2017"/>
    <s v="Scaife Family Foundation_Institute for Research Education and Training in Addictions200140000"/>
    <x v="3"/>
    <x v="1041"/>
    <x v="17"/>
    <x v="16"/>
    <m/>
    <x v="1"/>
    <x v="1"/>
    <m/>
  </r>
  <r>
    <s v="CT2017"/>
    <s v="Scaife Family Foundation_Landmark Legal Foundation200110000"/>
    <x v="3"/>
    <x v="85"/>
    <x v="10"/>
    <x v="16"/>
    <m/>
    <x v="2"/>
    <x v="0"/>
    <m/>
  </r>
  <r>
    <s v="CT2017"/>
    <s v="Scaife Family Foundation_Make-A-Wish Foundation of Greater Pennsylvania and Southern West Virginia200134400"/>
    <x v="3"/>
    <x v="836"/>
    <x v="456"/>
    <x v="16"/>
    <m/>
    <x v="1"/>
    <x v="1"/>
    <m/>
  </r>
  <r>
    <s v="CT2017"/>
    <s v="Scaife Family Foundation_National Fatherhood Initiative2001200000"/>
    <x v="3"/>
    <x v="970"/>
    <x v="24"/>
    <x v="16"/>
    <m/>
    <x v="1"/>
    <x v="1"/>
    <m/>
  </r>
  <r>
    <s v="CT2017"/>
    <s v="Scaife Family Foundation_National Ovarian Cancer Coalition200120000"/>
    <x v="3"/>
    <x v="1059"/>
    <x v="15"/>
    <x v="16"/>
    <m/>
    <x v="1"/>
    <x v="1"/>
    <m/>
  </r>
  <r>
    <s v="CT2017"/>
    <s v="Scaife Family Foundation_National Rural Alcohol and Drug Abuse Network200140000"/>
    <x v="3"/>
    <x v="1008"/>
    <x v="17"/>
    <x v="16"/>
    <m/>
    <x v="1"/>
    <x v="1"/>
    <m/>
  </r>
  <r>
    <s v="CT2017"/>
    <s v="Scaife Family Foundation_Network For Teaching Entrepreneurship2001150000"/>
    <x v="3"/>
    <x v="971"/>
    <x v="23"/>
    <x v="16"/>
    <m/>
    <x v="2"/>
    <x v="0"/>
    <m/>
  </r>
  <r>
    <s v="CT2017"/>
    <s v="Scaife Family Foundation_New York University School of Medicine2001118000"/>
    <x v="3"/>
    <x v="893"/>
    <x v="428"/>
    <x v="16"/>
    <m/>
    <x v="1"/>
    <x v="2"/>
    <m/>
  </r>
  <r>
    <s v="CT2017"/>
    <s v="Scaife Family Foundation_New York University School of Medicine200150000"/>
    <x v="3"/>
    <x v="893"/>
    <x v="7"/>
    <x v="16"/>
    <m/>
    <x v="1"/>
    <x v="2"/>
    <m/>
  </r>
  <r>
    <s v="CT2017"/>
    <s v="Scaife Family Foundation_NumbersUSA200150000"/>
    <x v="3"/>
    <x v="371"/>
    <x v="7"/>
    <x v="16"/>
    <m/>
    <x v="2"/>
    <x v="0"/>
    <m/>
  </r>
  <r>
    <s v="CT2017"/>
    <s v="Scaife Family Foundation_Ocean Impact Foundation200130000"/>
    <x v="3"/>
    <x v="1026"/>
    <x v="16"/>
    <x v="16"/>
    <m/>
    <x v="1"/>
    <x v="1"/>
    <m/>
  </r>
  <r>
    <s v="CT2017"/>
    <s v="Scaife Family Foundation_One To One Citizen Advocacy200130000"/>
    <x v="3"/>
    <x v="936"/>
    <x v="16"/>
    <x v="16"/>
    <m/>
    <x v="1"/>
    <x v="2"/>
    <m/>
  </r>
  <r>
    <s v="CT2017"/>
    <s v="Scaife Family Foundation_Palm Beach Cat Rescue and Humane Society Inc.20015000"/>
    <x v="3"/>
    <x v="1060"/>
    <x v="4"/>
    <x v="16"/>
    <m/>
    <x v="1"/>
    <x v="1"/>
    <m/>
  </r>
  <r>
    <s v="CT2017"/>
    <s v="Scaife Family Foundation_Pals for Preemies20015000"/>
    <x v="3"/>
    <x v="1061"/>
    <x v="4"/>
    <x v="16"/>
    <m/>
    <x v="1"/>
    <x v="1"/>
    <m/>
  </r>
  <r>
    <s v="CT2017"/>
    <s v="Scaife Family Foundation_Paul H. Nitze School of Advanced International Studies200125000"/>
    <x v="3"/>
    <x v="680"/>
    <x v="6"/>
    <x v="16"/>
    <m/>
    <x v="2"/>
    <x v="0"/>
    <m/>
  </r>
  <r>
    <s v="CT2017"/>
    <s v="Scaife Family Foundation_Philanthropy Roundtable200115000"/>
    <x v="3"/>
    <x v="80"/>
    <x v="13"/>
    <x v="16"/>
    <m/>
    <x v="2"/>
    <x v="0"/>
    <m/>
  </r>
  <r>
    <s v="CT2017"/>
    <s v="Scaife Family Foundation_Pittsburgh Leadership Foundation200120000"/>
    <x v="3"/>
    <x v="22"/>
    <x v="15"/>
    <x v="16"/>
    <m/>
    <x v="1"/>
    <x v="2"/>
    <m/>
  </r>
  <r>
    <s v="CT2017"/>
    <s v="Scaife Family Foundation_ProEnglish200120000"/>
    <x v="3"/>
    <x v="443"/>
    <x v="15"/>
    <x v="16"/>
    <m/>
    <x v="2"/>
    <x v="0"/>
    <m/>
  </r>
  <r>
    <s v="CT2017"/>
    <s v="Scaife Family Foundation_Puppies Behind Bars2001150000"/>
    <x v="3"/>
    <x v="1047"/>
    <x v="23"/>
    <x v="16"/>
    <m/>
    <x v="1"/>
    <x v="1"/>
    <m/>
  </r>
  <r>
    <s v="CT2017"/>
    <s v="Scaife Family Foundation_Rebuilding Together Pittsburgh200148000"/>
    <x v="3"/>
    <x v="946"/>
    <x v="96"/>
    <x v="16"/>
    <m/>
    <x v="1"/>
    <x v="1"/>
    <m/>
  </r>
  <r>
    <s v="CT2017"/>
    <s v="Scaife Family Foundation_Riding for the Handicapped of Western Pennsylvania200111000"/>
    <x v="3"/>
    <x v="871"/>
    <x v="30"/>
    <x v="16"/>
    <m/>
    <x v="1"/>
    <x v="1"/>
    <m/>
  </r>
  <r>
    <s v="CT2017"/>
    <s v="Scaife Family Foundation_Rutgers The State University of New Jersey200160000"/>
    <x v="3"/>
    <x v="847"/>
    <x v="1"/>
    <x v="16"/>
    <m/>
    <x v="1"/>
    <x v="2"/>
    <m/>
  </r>
  <r>
    <s v="CT2017"/>
    <s v="Scaife Family Foundation_Safe Harbor Animal Rescue and Clinic2001100000"/>
    <x v="3"/>
    <x v="1049"/>
    <x v="0"/>
    <x v="16"/>
    <m/>
    <x v="1"/>
    <x v="1"/>
    <m/>
  </r>
  <r>
    <s v="CT2017"/>
    <s v="Scaife Family Foundation_Safe Harbor Animal Rescue and Clinic2001100000"/>
    <x v="3"/>
    <x v="1049"/>
    <x v="0"/>
    <x v="16"/>
    <m/>
    <x v="1"/>
    <x v="1"/>
    <m/>
  </r>
  <r>
    <s v="CT2017"/>
    <s v="Scaife Family Foundation_Safe Harbor Animal Rescue and Clinic200125000"/>
    <x v="3"/>
    <x v="1049"/>
    <x v="6"/>
    <x v="16"/>
    <m/>
    <x v="1"/>
    <x v="1"/>
    <m/>
  </r>
  <r>
    <s v="CT2017"/>
    <s v="Scaife Family Foundation_Safe Xchange/Supervised Visitation Center200125000"/>
    <x v="3"/>
    <x v="1062"/>
    <x v="6"/>
    <x v="16"/>
    <m/>
    <x v="1"/>
    <x v="1"/>
    <m/>
  </r>
  <r>
    <s v="CT2017"/>
    <s v="Scaife Family Foundation_St. Luke's-Roosevelt Hospital Center200160000"/>
    <x v="3"/>
    <x v="1063"/>
    <x v="1"/>
    <x v="16"/>
    <m/>
    <x v="1"/>
    <x v="1"/>
    <m/>
  </r>
  <r>
    <s v="CT2017"/>
    <s v="Scaife Family Foundation_St. Paul's Episcopal Church (Delray Beach FL)200150000"/>
    <x v="3"/>
    <x v="1064"/>
    <x v="7"/>
    <x v="16"/>
    <m/>
    <x v="1"/>
    <x v="1"/>
    <m/>
  </r>
  <r>
    <s v="CT2017"/>
    <s v="Scaife Family Foundation_Strength Inc.200130000"/>
    <x v="3"/>
    <x v="988"/>
    <x v="16"/>
    <x v="16"/>
    <m/>
    <x v="1"/>
    <x v="2"/>
    <m/>
  </r>
  <r>
    <s v="CT2017"/>
    <s v="Scaife Family Foundation_Student Conservation Association200125000"/>
    <x v="3"/>
    <x v="187"/>
    <x v="6"/>
    <x v="16"/>
    <m/>
    <x v="1"/>
    <x v="1"/>
    <m/>
  </r>
  <r>
    <s v="CT2017"/>
    <s v="Scaife Family Foundation_The Glen Montessori School (Pittsburgh PA)200195000"/>
    <x v="3"/>
    <x v="1065"/>
    <x v="97"/>
    <x v="16"/>
    <m/>
    <x v="1"/>
    <x v="1"/>
    <m/>
  </r>
  <r>
    <s v="CT2017"/>
    <s v="Scaife Family Foundation_The Pittsburgh Project200150000"/>
    <x v="3"/>
    <x v="73"/>
    <x v="7"/>
    <x v="16"/>
    <m/>
    <x v="1"/>
    <x v="1"/>
    <m/>
  </r>
  <r>
    <s v="CT2017"/>
    <s v="Scaife Family Foundation_Three Rivers Employment Services2001200000"/>
    <x v="3"/>
    <x v="367"/>
    <x v="24"/>
    <x v="16"/>
    <m/>
    <x v="1"/>
    <x v="1"/>
    <m/>
  </r>
  <r>
    <s v="CT2017"/>
    <s v="Scaife Family Foundation_University of California San Diego200130000"/>
    <x v="3"/>
    <x v="899"/>
    <x v="16"/>
    <x v="16"/>
    <m/>
    <x v="1"/>
    <x v="2"/>
    <m/>
  </r>
  <r>
    <s v="CT2017"/>
    <s v="Scaife Family Foundation_University of Pittsburgh2001110000"/>
    <x v="3"/>
    <x v="151"/>
    <x v="18"/>
    <x v="16"/>
    <m/>
    <x v="1"/>
    <x v="2"/>
    <m/>
  </r>
  <r>
    <s v="CT2017"/>
    <s v="Scaife Family Foundation_University of Pittsburgh200125000"/>
    <x v="3"/>
    <x v="151"/>
    <x v="6"/>
    <x v="16"/>
    <m/>
    <x v="1"/>
    <x v="2"/>
    <m/>
  </r>
  <r>
    <s v="CT2017"/>
    <s v="Scaife Family Foundation_University of Utah200130000"/>
    <x v="3"/>
    <x v="900"/>
    <x v="16"/>
    <x v="16"/>
    <m/>
    <x v="1"/>
    <x v="2"/>
    <m/>
  </r>
  <r>
    <s v="CT2017"/>
    <s v="Scaife Family Foundation_UPMC Mercy200125000"/>
    <x v="3"/>
    <x v="928"/>
    <x v="6"/>
    <x v="16"/>
    <m/>
    <x v="1"/>
    <x v="1"/>
    <m/>
  </r>
  <r>
    <s v="CT2017"/>
    <s v="Scaife Family Foundation_Western Pennsylvania Conservancy2001125000"/>
    <x v="3"/>
    <x v="36"/>
    <x v="46"/>
    <x v="16"/>
    <m/>
    <x v="1"/>
    <x v="1"/>
    <m/>
  </r>
  <r>
    <s v="CT2017"/>
    <s v="Scaife Family Foundation_Western Pennsylvania Family Center200135000"/>
    <x v="3"/>
    <x v="959"/>
    <x v="36"/>
    <x v="16"/>
    <m/>
    <x v="1"/>
    <x v="1"/>
    <m/>
  </r>
  <r>
    <s v="CT2017"/>
    <s v="Scaife Family Foundation_William and Mildred Orr Compassionate Care Center200125000"/>
    <x v="3"/>
    <x v="1051"/>
    <x v="6"/>
    <x v="16"/>
    <m/>
    <x v="1"/>
    <x v="1"/>
    <m/>
  </r>
  <r>
    <s v="CT2017"/>
    <s v="Scaife Family Foundation_All Creatures Sanctuary200225000"/>
    <x v="3"/>
    <x v="1052"/>
    <x v="6"/>
    <x v="17"/>
    <m/>
    <x v="1"/>
    <x v="1"/>
    <m/>
  </r>
  <r>
    <s v="CT2017"/>
    <s v="Scaife Family Foundation_American Society of Addiction Medicine200250000"/>
    <x v="3"/>
    <x v="1015"/>
    <x v="7"/>
    <x v="17"/>
    <m/>
    <x v="1"/>
    <x v="1"/>
    <m/>
  </r>
  <r>
    <s v="CT2017"/>
    <s v="Scaife Family Foundation_Animal Rescue League of Western Pennsylvania200215000"/>
    <x v="3"/>
    <x v="153"/>
    <x v="13"/>
    <x v="17"/>
    <m/>
    <x v="1"/>
    <x v="1"/>
    <m/>
  </r>
  <r>
    <s v="CT2017"/>
    <s v="Scaife Family Foundation_Betty Ford Center200275000"/>
    <x v="3"/>
    <x v="673"/>
    <x v="8"/>
    <x v="17"/>
    <m/>
    <x v="1"/>
    <x v="1"/>
    <m/>
  </r>
  <r>
    <s v="CT2017"/>
    <s v="Scaife Family Foundation_Caron Foundation200250000"/>
    <x v="3"/>
    <x v="932"/>
    <x v="7"/>
    <x v="17"/>
    <m/>
    <x v="1"/>
    <x v="1"/>
    <m/>
  </r>
  <r>
    <s v="CT2017"/>
    <s v="Scaife Family Foundation_Center for Immigration Studies200275000"/>
    <x v="3"/>
    <x v="359"/>
    <x v="8"/>
    <x v="17"/>
    <m/>
    <x v="2"/>
    <x v="0"/>
    <m/>
  </r>
  <r>
    <s v="CT2017"/>
    <s v="Scaife Family Foundation_Chartiers Nature Conservancy2002100000"/>
    <x v="3"/>
    <x v="1033"/>
    <x v="0"/>
    <x v="17"/>
    <m/>
    <x v="1"/>
    <x v="1"/>
    <m/>
  </r>
  <r>
    <s v="CT2017"/>
    <s v="Scaife Family Foundation_CONTACT Pittsburgh Inc.200236000"/>
    <x v="3"/>
    <x v="842"/>
    <x v="103"/>
    <x v="17"/>
    <m/>
    <x v="1"/>
    <x v="1"/>
    <m/>
  </r>
  <r>
    <s v="CT2017"/>
    <s v="Scaife Family Foundation_Delta Society200275000"/>
    <x v="3"/>
    <x v="1066"/>
    <x v="8"/>
    <x v="17"/>
    <m/>
    <x v="1"/>
    <x v="1"/>
    <m/>
  </r>
  <r>
    <s v="CT2017"/>
    <s v="Scaife Family Foundation_Federation for American Immigration Reform200225000"/>
    <x v="3"/>
    <x v="362"/>
    <x v="6"/>
    <x v="17"/>
    <m/>
    <x v="2"/>
    <x v="0"/>
    <m/>
  </r>
  <r>
    <s v="CT2017"/>
    <s v="Scaife Family Foundation_FosterCat Inc.20022000"/>
    <x v="3"/>
    <x v="1067"/>
    <x v="3"/>
    <x v="17"/>
    <m/>
    <x v="1"/>
    <x v="1"/>
    <m/>
  </r>
  <r>
    <s v="CT2017"/>
    <s v="Scaife Family Foundation_Greater Pittsburgh Literacy Council200250000"/>
    <x v="3"/>
    <x v="333"/>
    <x v="7"/>
    <x v="17"/>
    <m/>
    <x v="1"/>
    <x v="1"/>
    <m/>
  </r>
  <r>
    <s v="CT2017"/>
    <s v="Scaife Family Foundation_Hazelden Foundation200275000"/>
    <x v="3"/>
    <x v="890"/>
    <x v="8"/>
    <x v="17"/>
    <m/>
    <x v="1"/>
    <x v="1"/>
    <m/>
  </r>
  <r>
    <s v="CT2017"/>
    <s v="Scaife Family Foundation_Helping to Organize the Placement of Equine20025000"/>
    <x v="3"/>
    <x v="1068"/>
    <x v="4"/>
    <x v="17"/>
    <m/>
    <x v="1"/>
    <x v="1"/>
    <m/>
  </r>
  <r>
    <s v="CT2017"/>
    <s v="Scaife Family Foundation_Independent Women's Forum2002100000"/>
    <x v="3"/>
    <x v="697"/>
    <x v="0"/>
    <x v="17"/>
    <m/>
    <x v="2"/>
    <x v="0"/>
    <m/>
  </r>
  <r>
    <s v="CT2017"/>
    <s v="Scaife Family Foundation_Institute for Research Education and Training in Addictions200235000"/>
    <x v="3"/>
    <x v="1041"/>
    <x v="36"/>
    <x v="17"/>
    <m/>
    <x v="1"/>
    <x v="1"/>
    <m/>
  </r>
  <r>
    <s v="CT2017"/>
    <s v="Scaife Family Foundation_Institute for Research Education and Training in Addictions200275000"/>
    <x v="3"/>
    <x v="1041"/>
    <x v="8"/>
    <x v="17"/>
    <m/>
    <x v="1"/>
    <x v="1"/>
    <m/>
  </r>
  <r>
    <s v="CT2017"/>
    <s v="Scaife Family Foundation_Keystone Oaks School District200215000"/>
    <x v="3"/>
    <x v="1023"/>
    <x v="13"/>
    <x v="17"/>
    <m/>
    <x v="1"/>
    <x v="1"/>
    <m/>
  </r>
  <r>
    <s v="CT2017"/>
    <s v="Scaife Family Foundation_Magee-Womens Research Institute and Foundation20021000000"/>
    <x v="3"/>
    <x v="863"/>
    <x v="55"/>
    <x v="17"/>
    <m/>
    <x v="1"/>
    <x v="1"/>
    <m/>
  </r>
  <r>
    <s v="CT2017"/>
    <s v="Scaife Family Foundation_National Center for Victims of Crime200225000"/>
    <x v="3"/>
    <x v="1044"/>
    <x v="6"/>
    <x v="17"/>
    <m/>
    <x v="1"/>
    <x v="1"/>
    <m/>
  </r>
  <r>
    <s v="CT2017"/>
    <s v="Scaife Family Foundation_National Fatherhood Initiative2002100000"/>
    <x v="3"/>
    <x v="970"/>
    <x v="0"/>
    <x v="17"/>
    <m/>
    <x v="1"/>
    <x v="1"/>
    <m/>
  </r>
  <r>
    <s v="CT2017"/>
    <s v="Scaife Family Foundation_National Police Bloodhound Association200215000"/>
    <x v="3"/>
    <x v="1069"/>
    <x v="13"/>
    <x v="17"/>
    <m/>
    <x v="1"/>
    <x v="1"/>
    <m/>
  </r>
  <r>
    <s v="CT2017"/>
    <s v="Scaife Family Foundation_National Rural Alcohol and Drug Abuse Network200240000"/>
    <x v="3"/>
    <x v="1008"/>
    <x v="17"/>
    <x v="17"/>
    <m/>
    <x v="1"/>
    <x v="1"/>
    <m/>
  </r>
  <r>
    <s v="CT2017"/>
    <s v="Scaife Family Foundation_Network For Teaching Entrepreneurship2002100000"/>
    <x v="3"/>
    <x v="971"/>
    <x v="0"/>
    <x v="17"/>
    <m/>
    <x v="2"/>
    <x v="0"/>
    <m/>
  </r>
  <r>
    <s v="CT2017"/>
    <s v="Scaife Family Foundation_New York University School of Medicine2002168000"/>
    <x v="3"/>
    <x v="893"/>
    <x v="457"/>
    <x v="17"/>
    <m/>
    <x v="1"/>
    <x v="2"/>
    <m/>
  </r>
  <r>
    <s v="CT2017"/>
    <s v="Scaife Family Foundation_Pets for the Elderly Foundation200220000"/>
    <x v="3"/>
    <x v="1070"/>
    <x v="15"/>
    <x v="17"/>
    <m/>
    <x v="1"/>
    <x v="1"/>
    <m/>
  </r>
  <r>
    <s v="CT2017"/>
    <s v="Scaife Family Foundation_ProEnglish200225000"/>
    <x v="3"/>
    <x v="443"/>
    <x v="6"/>
    <x v="17"/>
    <m/>
    <x v="2"/>
    <x v="0"/>
    <m/>
  </r>
  <r>
    <s v="CT2017"/>
    <s v="Scaife Family Foundation_Reason Foundation200230000"/>
    <x v="3"/>
    <x v="604"/>
    <x v="16"/>
    <x v="17"/>
    <m/>
    <x v="0"/>
    <x v="0"/>
    <m/>
  </r>
  <r>
    <s v="CT2017"/>
    <s v="Scaife Family Foundation_Rutgers The State University of New Jersey200260000"/>
    <x v="3"/>
    <x v="847"/>
    <x v="1"/>
    <x v="17"/>
    <m/>
    <x v="1"/>
    <x v="2"/>
    <m/>
  </r>
  <r>
    <s v="CT2017"/>
    <s v="Scaife Family Foundation_Safe Harbor Animal Rescue and Clinic2002300000"/>
    <x v="3"/>
    <x v="1049"/>
    <x v="28"/>
    <x v="17"/>
    <m/>
    <x v="1"/>
    <x v="1"/>
    <m/>
  </r>
  <r>
    <s v="CT2017"/>
    <s v="Scaife Family Foundation_Safe Harbor Animal Rescue and Clinic2002775000"/>
    <x v="3"/>
    <x v="1049"/>
    <x v="458"/>
    <x v="17"/>
    <m/>
    <x v="1"/>
    <x v="1"/>
    <m/>
  </r>
  <r>
    <s v="CT2017"/>
    <s v="Scaife Family Foundation_St. Luke's-Roosevelt Hospital Center200256000"/>
    <x v="3"/>
    <x v="1063"/>
    <x v="122"/>
    <x v="17"/>
    <m/>
    <x v="1"/>
    <x v="1"/>
    <m/>
  </r>
  <r>
    <s v="CT2017"/>
    <s v="Scaife Family Foundation_The Corporate Collection200215000"/>
    <x v="3"/>
    <x v="1028"/>
    <x v="13"/>
    <x v="17"/>
    <m/>
    <x v="1"/>
    <x v="2"/>
    <m/>
  </r>
  <r>
    <s v="CT2017"/>
    <s v="Scaife Family Foundation_University of California San Diego200230000"/>
    <x v="3"/>
    <x v="899"/>
    <x v="16"/>
    <x v="17"/>
    <m/>
    <x v="1"/>
    <x v="2"/>
    <m/>
  </r>
  <r>
    <s v="CT2017"/>
    <s v="Scaife Family Foundation_University of Utah200225000"/>
    <x v="3"/>
    <x v="900"/>
    <x v="6"/>
    <x v="17"/>
    <m/>
    <x v="1"/>
    <x v="2"/>
    <m/>
  </r>
  <r>
    <s v="CT2017"/>
    <s v="Scaife Family Foundation_Western Pennsylvania Family Center2002200000"/>
    <x v="3"/>
    <x v="959"/>
    <x v="24"/>
    <x v="17"/>
    <m/>
    <x v="1"/>
    <x v="1"/>
    <m/>
  </r>
  <r>
    <s v="CT2017"/>
    <s v="Scaife Family Foundation_Western Pennsylvania Family Center200265000"/>
    <x v="3"/>
    <x v="959"/>
    <x v="41"/>
    <x v="17"/>
    <m/>
    <x v="1"/>
    <x v="1"/>
    <m/>
  </r>
  <r>
    <s v="CT2017"/>
    <s v="Scaife Family Foundation_Western Pennsylvania Humane Society200250000"/>
    <x v="3"/>
    <x v="152"/>
    <x v="7"/>
    <x v="17"/>
    <m/>
    <x v="1"/>
    <x v="1"/>
    <m/>
  </r>
  <r>
    <s v="CT2017"/>
    <s v="Scaife Family Foundation_All Creatures Sanctuary2003105000"/>
    <x v="3"/>
    <x v="1052"/>
    <x v="148"/>
    <x v="18"/>
    <m/>
    <x v="1"/>
    <x v="1"/>
    <m/>
  </r>
  <r>
    <s v="CT2017"/>
    <s v="Scaife Family Foundation_Allegheny County Court Appointed Special Advocate Program200350000"/>
    <x v="3"/>
    <x v="1053"/>
    <x v="7"/>
    <x v="18"/>
    <m/>
    <x v="1"/>
    <x v="1"/>
    <m/>
  </r>
  <r>
    <s v="CT2017"/>
    <s v="Scaife Family Foundation_Allegheny Land Trust200310000"/>
    <x v="3"/>
    <x v="404"/>
    <x v="10"/>
    <x v="18"/>
    <m/>
    <x v="1"/>
    <x v="1"/>
    <m/>
  </r>
  <r>
    <s v="CT2017"/>
    <s v="Scaife Family Foundation_American Society of Addiction Medicine200325000"/>
    <x v="3"/>
    <x v="1015"/>
    <x v="6"/>
    <x v="18"/>
    <m/>
    <x v="1"/>
    <x v="1"/>
    <m/>
  </r>
  <r>
    <s v="CT2017"/>
    <s v="Scaife Family Foundation_American Society of Addiction Medicine200350000"/>
    <x v="3"/>
    <x v="1015"/>
    <x v="7"/>
    <x v="18"/>
    <m/>
    <x v="1"/>
    <x v="1"/>
    <m/>
  </r>
  <r>
    <s v="CT2017"/>
    <s v="Scaife Family Foundation_Animal Rescue League of Western Pennsylvania200315000"/>
    <x v="3"/>
    <x v="153"/>
    <x v="13"/>
    <x v="18"/>
    <m/>
    <x v="1"/>
    <x v="1"/>
    <m/>
  </r>
  <r>
    <s v="CT2017"/>
    <s v="Scaife Family Foundation_Animal Rescue League of Western Pennsylvania200375000"/>
    <x v="3"/>
    <x v="153"/>
    <x v="8"/>
    <x v="18"/>
    <m/>
    <x v="1"/>
    <x v="1"/>
    <m/>
  </r>
  <r>
    <s v="CT2017"/>
    <s v="Scaife Family Foundation_Assistance Dogs of America200330000"/>
    <x v="3"/>
    <x v="1016"/>
    <x v="16"/>
    <x v="18"/>
    <m/>
    <x v="1"/>
    <x v="1"/>
    <m/>
  </r>
  <r>
    <s v="CT2017"/>
    <s v="Scaife Family Foundation_Beginning With Books200350000"/>
    <x v="3"/>
    <x v="180"/>
    <x v="7"/>
    <x v="18"/>
    <m/>
    <x v="1"/>
    <x v="1"/>
    <m/>
  </r>
  <r>
    <s v="CT2017"/>
    <s v="Scaife Family Foundation_Bethlehem Haven (Pittsburgh PA)200320000"/>
    <x v="3"/>
    <x v="832"/>
    <x v="15"/>
    <x v="18"/>
    <m/>
    <x v="1"/>
    <x v="1"/>
    <m/>
  </r>
  <r>
    <s v="CT2017"/>
    <s v="Scaife Family Foundation_Betty Ford Center200375000"/>
    <x v="3"/>
    <x v="673"/>
    <x v="8"/>
    <x v="18"/>
    <m/>
    <x v="1"/>
    <x v="1"/>
    <m/>
  </r>
  <r>
    <s v="CT2017"/>
    <s v="Scaife Family Foundation_Big Brothers Big Sisters of Greater Pittsburgh200320000"/>
    <x v="3"/>
    <x v="839"/>
    <x v="15"/>
    <x v="18"/>
    <m/>
    <x v="1"/>
    <x v="1"/>
    <m/>
  </r>
  <r>
    <s v="CT2015"/>
    <s v="Scaife Family Foundation_Boys &amp; Girls Club of Palm Beach County200350000"/>
    <x v="3"/>
    <x v="1071"/>
    <x v="7"/>
    <x v="18"/>
    <m/>
    <x v="1"/>
    <x v="1"/>
    <m/>
  </r>
  <r>
    <s v="CT2017"/>
    <s v="Scaife Family Foundation_Boys &amp; Girls Clubs of Palm Beach County200350000"/>
    <x v="3"/>
    <x v="1071"/>
    <x v="7"/>
    <x v="18"/>
    <m/>
    <x v="1"/>
    <x v="1"/>
    <m/>
  </r>
  <r>
    <s v="CT2017"/>
    <s v="Scaife Family Foundation_Boyton Beach Tigers Youth Soccer Club20031000"/>
    <x v="3"/>
    <x v="1072"/>
    <x v="27"/>
    <x v="18"/>
    <m/>
    <x v="1"/>
    <x v="1"/>
    <m/>
  </r>
  <r>
    <s v="CT2015"/>
    <s v="Scaife Family Foundation_Carlisle Academy Integrative Equine Therapy &amp; Sports200310000"/>
    <x v="3"/>
    <x v="1073"/>
    <x v="10"/>
    <x v="18"/>
    <m/>
    <x v="1"/>
    <x v="1"/>
    <m/>
  </r>
  <r>
    <s v="CT2017"/>
    <s v="Scaife Family Foundation_Carlisle Academy Integrative Equine Therapy &amp; Sports200310000"/>
    <x v="3"/>
    <x v="1073"/>
    <x v="10"/>
    <x v="18"/>
    <m/>
    <x v="1"/>
    <x v="1"/>
    <m/>
  </r>
  <r>
    <s v="CT2017"/>
    <s v="Scaife Family Foundation_Caron Foundation200350000"/>
    <x v="3"/>
    <x v="932"/>
    <x v="7"/>
    <x v="18"/>
    <m/>
    <x v="1"/>
    <x v="1"/>
    <m/>
  </r>
  <r>
    <s v="CT2017"/>
    <s v="Scaife Family Foundation_Center for Family Services of Palm Beach County200320000"/>
    <x v="3"/>
    <x v="1074"/>
    <x v="15"/>
    <x v="18"/>
    <m/>
    <x v="1"/>
    <x v="1"/>
    <m/>
  </r>
  <r>
    <s v="CT2017"/>
    <s v="Scaife Family Foundation_Center for Immigration Studies200350000"/>
    <x v="3"/>
    <x v="359"/>
    <x v="7"/>
    <x v="18"/>
    <m/>
    <x v="2"/>
    <x v="0"/>
    <m/>
  </r>
  <r>
    <s v="CT2017"/>
    <s v="Scaife Family Foundation_Center on Addiction and the Family2003100000"/>
    <x v="3"/>
    <x v="858"/>
    <x v="0"/>
    <x v="18"/>
    <m/>
    <x v="1"/>
    <x v="1"/>
    <m/>
  </r>
  <r>
    <s v="CT2017"/>
    <s v="Scaife Family Foundation_Center on Addiction and the Family200350000"/>
    <x v="3"/>
    <x v="858"/>
    <x v="7"/>
    <x v="18"/>
    <m/>
    <x v="1"/>
    <x v="1"/>
    <m/>
  </r>
  <r>
    <s v="CT2017"/>
    <s v="Scaife Family Foundation_CLEAR - Pittsburgh Leadership Foundation200325000"/>
    <x v="3"/>
    <x v="1075"/>
    <x v="6"/>
    <x v="18"/>
    <m/>
    <x v="1"/>
    <x v="1"/>
    <m/>
  </r>
  <r>
    <s v="CT2017"/>
    <s v="Scaife Family Foundation_Colorado Boys Ranch Foundation20035000"/>
    <x v="3"/>
    <x v="1076"/>
    <x v="4"/>
    <x v="18"/>
    <m/>
    <x v="1"/>
    <x v="1"/>
    <m/>
  </r>
  <r>
    <s v="CT2017"/>
    <s v="Scaife Family Foundation_CONTACT Pittsburgh Inc.200336000"/>
    <x v="3"/>
    <x v="842"/>
    <x v="103"/>
    <x v="18"/>
    <m/>
    <x v="1"/>
    <x v="1"/>
    <m/>
  </r>
  <r>
    <s v="CT2017"/>
    <s v="Scaife Family Foundation_Extra Mile Education Foundation200350000"/>
    <x v="3"/>
    <x v="69"/>
    <x v="7"/>
    <x v="18"/>
    <m/>
    <x v="1"/>
    <x v="1"/>
    <m/>
  </r>
  <r>
    <s v="CT2017"/>
    <s v="Scaife Family Foundation_Friends of Green Chimneys200325000"/>
    <x v="3"/>
    <x v="1077"/>
    <x v="6"/>
    <x v="18"/>
    <m/>
    <x v="1"/>
    <x v="1"/>
    <m/>
  </r>
  <r>
    <s v="CT2017"/>
    <s v="Scaife Family Foundation_Golden Triangle Radio Information Center200315000"/>
    <x v="3"/>
    <x v="140"/>
    <x v="13"/>
    <x v="18"/>
    <m/>
    <x v="1"/>
    <x v="1"/>
    <m/>
  </r>
  <r>
    <s v="CT2017"/>
    <s v="Scaife Family Foundation_Good Grief Center20035000"/>
    <x v="3"/>
    <x v="1078"/>
    <x v="4"/>
    <x v="18"/>
    <m/>
    <x v="1"/>
    <x v="1"/>
    <m/>
  </r>
  <r>
    <s v="CT2017"/>
    <s v="Scaife Family Foundation_Hazelden Foundation200375000"/>
    <x v="3"/>
    <x v="890"/>
    <x v="8"/>
    <x v="18"/>
    <m/>
    <x v="1"/>
    <x v="1"/>
    <m/>
  </r>
  <r>
    <s v="CT2017"/>
    <s v="Scaife Family Foundation_Hosanna Industries Inc.200350000"/>
    <x v="3"/>
    <x v="1040"/>
    <x v="7"/>
    <x v="18"/>
    <m/>
    <x v="1"/>
    <x v="1"/>
    <m/>
  </r>
  <r>
    <s v="CT2017"/>
    <s v="Scaife Family Foundation_Housing Opportunities Inc.200350000"/>
    <x v="3"/>
    <x v="141"/>
    <x v="7"/>
    <x v="18"/>
    <m/>
    <x v="1"/>
    <x v="1"/>
    <m/>
  </r>
  <r>
    <s v="CT2017"/>
    <s v="Scaife Family Foundation_Institute for Research Education and Training in Addictions200335000"/>
    <x v="3"/>
    <x v="1041"/>
    <x v="36"/>
    <x v="18"/>
    <m/>
    <x v="1"/>
    <x v="1"/>
    <m/>
  </r>
  <r>
    <s v="CT2017"/>
    <s v="Scaife Family Foundation_Kerr Memorial Museum20037500"/>
    <x v="3"/>
    <x v="1079"/>
    <x v="21"/>
    <x v="18"/>
    <m/>
    <x v="1"/>
    <x v="1"/>
    <m/>
  </r>
  <r>
    <s v="CT2017"/>
    <s v="Scaife Family Foundation_Make-A-Wish Foundation of Greater Pennsylvania and Southern West Virginia200334000"/>
    <x v="3"/>
    <x v="836"/>
    <x v="395"/>
    <x v="18"/>
    <m/>
    <x v="1"/>
    <x v="1"/>
    <m/>
  </r>
  <r>
    <s v="CT2017"/>
    <s v="Scaife Family Foundation_National Center for Victims of Crime200325000"/>
    <x v="3"/>
    <x v="1044"/>
    <x v="6"/>
    <x v="18"/>
    <m/>
    <x v="1"/>
    <x v="1"/>
    <m/>
  </r>
  <r>
    <s v="CT2017"/>
    <s v="Scaife Family Foundation_National Fatherhood Initiative200330000"/>
    <x v="3"/>
    <x v="970"/>
    <x v="16"/>
    <x v="18"/>
    <m/>
    <x v="1"/>
    <x v="1"/>
    <m/>
  </r>
  <r>
    <s v="CT2017"/>
    <s v="Scaife Family Foundation_National Rural Alcohol and Drug Abuse Network200345000"/>
    <x v="3"/>
    <x v="1008"/>
    <x v="54"/>
    <x v="18"/>
    <m/>
    <x v="1"/>
    <x v="1"/>
    <m/>
  </r>
  <r>
    <s v="CT2017"/>
    <s v="Scaife Family Foundation_Network For Teaching Entrepreneurship2003100000"/>
    <x v="3"/>
    <x v="971"/>
    <x v="0"/>
    <x v="18"/>
    <m/>
    <x v="2"/>
    <x v="0"/>
    <m/>
  </r>
  <r>
    <s v="CT2017"/>
    <s v="Scaife Family Foundation_New York University School of Medicine2003121000"/>
    <x v="3"/>
    <x v="893"/>
    <x v="253"/>
    <x v="18"/>
    <m/>
    <x v="1"/>
    <x v="2"/>
    <m/>
  </r>
  <r>
    <s v="CT2017"/>
    <s v="Scaife Family Foundation_Norton Museum of Art2003100000"/>
    <x v="3"/>
    <x v="1080"/>
    <x v="0"/>
    <x v="18"/>
    <m/>
    <x v="1"/>
    <x v="1"/>
    <m/>
  </r>
  <r>
    <s v="CT2017"/>
    <s v="Scaife Family Foundation_NumbersUSA200350000"/>
    <x v="3"/>
    <x v="371"/>
    <x v="7"/>
    <x v="18"/>
    <m/>
    <x v="2"/>
    <x v="0"/>
    <m/>
  </r>
  <r>
    <s v="CT2017"/>
    <s v="Scaife Family Foundation_One To One Citizen Advocacy200315000"/>
    <x v="3"/>
    <x v="936"/>
    <x v="13"/>
    <x v="18"/>
    <m/>
    <x v="1"/>
    <x v="2"/>
    <m/>
  </r>
  <r>
    <s v="CT2015"/>
    <s v="Scaife Family Foundation_Palm Beach County Animal Care &amp; Control200328000"/>
    <x v="3"/>
    <x v="1081"/>
    <x v="413"/>
    <x v="18"/>
    <m/>
    <x v="1"/>
    <x v="1"/>
    <m/>
  </r>
  <r>
    <s v="CT2017"/>
    <s v="Scaife Family Foundation_Palm Beach County Animal Care &amp; Control200328000"/>
    <x v="3"/>
    <x v="1081"/>
    <x v="413"/>
    <x v="18"/>
    <m/>
    <x v="1"/>
    <x v="1"/>
    <m/>
  </r>
  <r>
    <s v="CT2017"/>
    <s v="Scaife Family Foundation_Palm Beach Zoo at Dreher Park2003100000"/>
    <x v="3"/>
    <x v="1082"/>
    <x v="0"/>
    <x v="18"/>
    <m/>
    <x v="1"/>
    <x v="1"/>
    <m/>
  </r>
  <r>
    <s v="CT2017"/>
    <s v="Scaife Family Foundation_Pals for Preemies20035200"/>
    <x v="3"/>
    <x v="1061"/>
    <x v="405"/>
    <x v="18"/>
    <m/>
    <x v="1"/>
    <x v="1"/>
    <m/>
  </r>
  <r>
    <s v="CT2017"/>
    <s v="Scaife Family Foundation_Philanthropy Roundtable200310000"/>
    <x v="3"/>
    <x v="80"/>
    <x v="10"/>
    <x v="18"/>
    <m/>
    <x v="2"/>
    <x v="0"/>
    <m/>
  </r>
  <r>
    <s v="CT2017"/>
    <s v="Scaife Family Foundation_Planned Parenthood of Western Pennsylvania200375000"/>
    <x v="3"/>
    <x v="515"/>
    <x v="8"/>
    <x v="18"/>
    <m/>
    <x v="1"/>
    <x v="1"/>
    <m/>
  </r>
  <r>
    <s v="CT2017"/>
    <s v="Scaife Family Foundation_ProEnglish200325000"/>
    <x v="3"/>
    <x v="443"/>
    <x v="6"/>
    <x v="18"/>
    <m/>
    <x v="2"/>
    <x v="0"/>
    <m/>
  </r>
  <r>
    <s v="CT2017"/>
    <s v="Scaife Family Foundation_Puppies Behind Bars2003100000"/>
    <x v="3"/>
    <x v="1047"/>
    <x v="0"/>
    <x v="18"/>
    <m/>
    <x v="1"/>
    <x v="1"/>
    <m/>
  </r>
  <r>
    <s v="CT2017"/>
    <s v="Scaife Family Foundation_Reason Foundation200310000"/>
    <x v="3"/>
    <x v="604"/>
    <x v="10"/>
    <x v="18"/>
    <m/>
    <x v="0"/>
    <x v="0"/>
    <m/>
  </r>
  <r>
    <s v="CT2017"/>
    <s v="Scaife Family Foundation_Safe Harbor Animal Rescue and Clinic2003200000"/>
    <x v="3"/>
    <x v="1049"/>
    <x v="24"/>
    <x v="18"/>
    <m/>
    <x v="1"/>
    <x v="1"/>
    <m/>
  </r>
  <r>
    <s v="CT2017"/>
    <s v="Scaife Family Foundation_Saltworks Theatre Company200310000"/>
    <x v="3"/>
    <x v="1083"/>
    <x v="10"/>
    <x v="18"/>
    <m/>
    <x v="1"/>
    <x v="1"/>
    <m/>
  </r>
  <r>
    <s v="CT2017"/>
    <s v="Scaife Family Foundation_St. Luke's-Roosevelt Hospital Center200350935"/>
    <x v="3"/>
    <x v="1063"/>
    <x v="459"/>
    <x v="18"/>
    <m/>
    <x v="1"/>
    <x v="1"/>
    <m/>
  </r>
  <r>
    <s v="CT2017"/>
    <s v="Scaife Family Foundation_St. Paul's Episcopal Church (Delray Beach FL)200325000"/>
    <x v="3"/>
    <x v="1064"/>
    <x v="6"/>
    <x v="18"/>
    <m/>
    <x v="1"/>
    <x v="1"/>
    <m/>
  </r>
  <r>
    <s v="CT2017"/>
    <s v="Scaife Family Foundation_Strength Inc.200350000"/>
    <x v="3"/>
    <x v="988"/>
    <x v="7"/>
    <x v="18"/>
    <m/>
    <x v="1"/>
    <x v="2"/>
    <m/>
  </r>
  <r>
    <s v="CT2017"/>
    <s v="Scaife Family Foundation_Susan G. Komen for the Cure2003150000"/>
    <x v="3"/>
    <x v="449"/>
    <x v="23"/>
    <x v="18"/>
    <m/>
    <x v="1"/>
    <x v="1"/>
    <m/>
  </r>
  <r>
    <s v="CT2017"/>
    <s v="Scaife Family Foundation_The Claremont Institute200310000"/>
    <x v="3"/>
    <x v="688"/>
    <x v="10"/>
    <x v="18"/>
    <m/>
    <x v="2"/>
    <x v="0"/>
    <m/>
  </r>
  <r>
    <s v="CT2017"/>
    <s v="Scaife Family Foundation_Thomas More Law Center200350000"/>
    <x v="3"/>
    <x v="1084"/>
    <x v="7"/>
    <x v="18"/>
    <m/>
    <x v="3"/>
    <x v="0"/>
    <m/>
  </r>
  <r>
    <s v="CT2017"/>
    <s v="Scaife Family Foundation_University of California San Diego200330000"/>
    <x v="3"/>
    <x v="899"/>
    <x v="16"/>
    <x v="18"/>
    <m/>
    <x v="1"/>
    <x v="2"/>
    <m/>
  </r>
  <r>
    <s v="CT2017"/>
    <s v="Scaife Family Foundation_University of California San Francisco200311724"/>
    <x v="3"/>
    <x v="1085"/>
    <x v="460"/>
    <x v="18"/>
    <m/>
    <x v="1"/>
    <x v="2"/>
    <m/>
  </r>
  <r>
    <s v="CT2017"/>
    <s v="Scaife Family Foundation_University of Pittsburgh2003750000"/>
    <x v="3"/>
    <x v="151"/>
    <x v="121"/>
    <x v="18"/>
    <m/>
    <x v="1"/>
    <x v="2"/>
    <m/>
  </r>
  <r>
    <s v="CT2017"/>
    <s v="Scaife Family Foundation_University of Utah20035000"/>
    <x v="3"/>
    <x v="900"/>
    <x v="4"/>
    <x v="18"/>
    <m/>
    <x v="1"/>
    <x v="2"/>
    <m/>
  </r>
  <r>
    <s v="CT2017"/>
    <s v="Scaife Family Foundation_Western Pennsylvania School for the Deaf200310000"/>
    <x v="3"/>
    <x v="315"/>
    <x v="10"/>
    <x v="18"/>
    <m/>
    <x v="1"/>
    <x v="1"/>
    <m/>
  </r>
  <r>
    <s v="CT2015"/>
    <s v="Scaife Family Foundation_Whsipering Springs Rescue &amp; Research Center200314800"/>
    <x v="3"/>
    <x v="1086"/>
    <x v="461"/>
    <x v="18"/>
    <m/>
    <x v="1"/>
    <x v="1"/>
    <m/>
  </r>
  <r>
    <s v="CT2017"/>
    <s v="Scaife Family Foundation_Whispering Springs Rescue &amp; Research Center200314800"/>
    <x v="3"/>
    <x v="1086"/>
    <x v="461"/>
    <x v="18"/>
    <m/>
    <x v="1"/>
    <x v="1"/>
    <m/>
  </r>
  <r>
    <s v="CT2015"/>
    <s v="Scaife Family Foundation_Women's Center &amp; Shelter of Greater Pittsburgh200325000"/>
    <x v="3"/>
    <x v="76"/>
    <x v="6"/>
    <x v="18"/>
    <m/>
    <x v="1"/>
    <x v="1"/>
    <m/>
  </r>
  <r>
    <s v="CT2017"/>
    <s v="Scaife Family Foundation_Women's Center &amp; Shelter of Greater Pittsburgh200325000"/>
    <x v="3"/>
    <x v="76"/>
    <x v="6"/>
    <x v="18"/>
    <m/>
    <x v="1"/>
    <x v="1"/>
    <m/>
  </r>
  <r>
    <s v="CT2017"/>
    <s v="Scaife Family Foundation_Adopt A Cat Foundation20042000"/>
    <x v="3"/>
    <x v="1087"/>
    <x v="3"/>
    <x v="19"/>
    <m/>
    <x v="1"/>
    <x v="1"/>
    <m/>
  </r>
  <r>
    <s v="CT2017"/>
    <s v="Scaife Family Foundation_All Creatures Sanctuary2004125000"/>
    <x v="3"/>
    <x v="1052"/>
    <x v="46"/>
    <x v="19"/>
    <m/>
    <x v="1"/>
    <x v="1"/>
    <m/>
  </r>
  <r>
    <s v="CT2017"/>
    <s v="Scaife Family Foundation_Allegheny Cemetery Historial Association2004100000"/>
    <x v="3"/>
    <x v="1088"/>
    <x v="0"/>
    <x v="19"/>
    <m/>
    <x v="1"/>
    <x v="1"/>
    <m/>
  </r>
  <r>
    <s v="CT2017"/>
    <s v="Scaife Family Foundation_Allegheny Land Trust200410000"/>
    <x v="3"/>
    <x v="404"/>
    <x v="10"/>
    <x v="19"/>
    <m/>
    <x v="1"/>
    <x v="1"/>
    <m/>
  </r>
  <r>
    <s v="CT2017"/>
    <s v="Scaife Family Foundation_American Society of Addiction Medicine200450000"/>
    <x v="3"/>
    <x v="1015"/>
    <x v="7"/>
    <x v="19"/>
    <m/>
    <x v="1"/>
    <x v="1"/>
    <m/>
  </r>
  <r>
    <s v="CT2017"/>
    <s v="Scaife Family Foundation_Animal Rescue Force of South Florida200430000"/>
    <x v="3"/>
    <x v="1054"/>
    <x v="16"/>
    <x v="19"/>
    <m/>
    <x v="1"/>
    <x v="1"/>
    <m/>
  </r>
  <r>
    <s v="CT2017"/>
    <s v="Scaife Family Foundation_ASKK20042000"/>
    <x v="3"/>
    <x v="1089"/>
    <x v="3"/>
    <x v="19"/>
    <m/>
    <x v="1"/>
    <x v="1"/>
    <m/>
  </r>
  <r>
    <s v="CT2017"/>
    <s v="Scaife Family Foundation_Assistance Dogs of America200430000"/>
    <x v="3"/>
    <x v="1016"/>
    <x v="16"/>
    <x v="19"/>
    <m/>
    <x v="1"/>
    <x v="1"/>
    <m/>
  </r>
  <r>
    <s v="CT2017"/>
    <s v="Scaife Family Foundation_Audubon Society of Western Pennsylvania200410000"/>
    <x v="3"/>
    <x v="1090"/>
    <x v="10"/>
    <x v="19"/>
    <m/>
    <x v="1"/>
    <x v="1"/>
    <m/>
  </r>
  <r>
    <s v="CT2017"/>
    <s v="Scaife Family Foundation_Bergin University of Canine Studies200420000"/>
    <x v="3"/>
    <x v="1091"/>
    <x v="15"/>
    <x v="19"/>
    <m/>
    <x v="1"/>
    <x v="1"/>
    <m/>
  </r>
  <r>
    <s v="CT2017"/>
    <s v="Scaife Family Foundation_Bethlehem Haven (Pittsburgh PA)200430000"/>
    <x v="3"/>
    <x v="832"/>
    <x v="16"/>
    <x v="19"/>
    <m/>
    <x v="1"/>
    <x v="1"/>
    <m/>
  </r>
  <r>
    <s v="CT2017"/>
    <s v="Scaife Family Foundation_Betty Ford Center200483400"/>
    <x v="3"/>
    <x v="673"/>
    <x v="201"/>
    <x v="19"/>
    <m/>
    <x v="1"/>
    <x v="1"/>
    <m/>
  </r>
  <r>
    <s v="CT2017"/>
    <s v="Scaife Family Foundation_Big Brothers Big Sisters of Greater Pittsburgh200420000"/>
    <x v="3"/>
    <x v="839"/>
    <x v="15"/>
    <x v="19"/>
    <m/>
    <x v="1"/>
    <x v="1"/>
    <m/>
  </r>
  <r>
    <s v="CT2015"/>
    <s v="Scaife Family Foundation_Boys &amp; Girls Club of Palm Beach County200450000"/>
    <x v="3"/>
    <x v="1071"/>
    <x v="7"/>
    <x v="19"/>
    <m/>
    <x v="1"/>
    <x v="1"/>
    <m/>
  </r>
  <r>
    <s v="CT2017"/>
    <s v="Scaife Family Foundation_Boys &amp; Girls Clubs of Palm Beach County200450000"/>
    <x v="3"/>
    <x v="1071"/>
    <x v="7"/>
    <x v="19"/>
    <m/>
    <x v="1"/>
    <x v="1"/>
    <m/>
  </r>
  <r>
    <s v="CT2017"/>
    <s v="Scaife Family Foundation_Busch Wildlife Sanctuary200425000"/>
    <x v="3"/>
    <x v="1092"/>
    <x v="6"/>
    <x v="19"/>
    <m/>
    <x v="1"/>
    <x v="1"/>
    <m/>
  </r>
  <r>
    <s v="CT2017"/>
    <s v="Scaife Family Foundation_Canine Companions for Independence Southeast Region200420000"/>
    <x v="3"/>
    <x v="1093"/>
    <x v="15"/>
    <x v="19"/>
    <m/>
    <x v="1"/>
    <x v="1"/>
    <m/>
  </r>
  <r>
    <s v="CT2017"/>
    <s v="Scaife Family Foundation_Caron Foundation200450000"/>
    <x v="3"/>
    <x v="932"/>
    <x v="7"/>
    <x v="19"/>
    <m/>
    <x v="1"/>
    <x v="1"/>
    <m/>
  </r>
  <r>
    <s v="CT2017"/>
    <s v="Scaife Family Foundation_CASA of Allegheny County200450000"/>
    <x v="3"/>
    <x v="1094"/>
    <x v="7"/>
    <x v="19"/>
    <m/>
    <x v="1"/>
    <x v="1"/>
    <m/>
  </r>
  <r>
    <s v="CT2017"/>
    <s v="Scaife Family Foundation_Center for Immigration Studies200475000"/>
    <x v="3"/>
    <x v="359"/>
    <x v="8"/>
    <x v="19"/>
    <m/>
    <x v="2"/>
    <x v="0"/>
    <m/>
  </r>
  <r>
    <s v="CT2017"/>
    <s v="Scaife Family Foundation_Center on Addiction and the Family2004150000"/>
    <x v="3"/>
    <x v="858"/>
    <x v="23"/>
    <x v="19"/>
    <m/>
    <x v="1"/>
    <x v="1"/>
    <m/>
  </r>
  <r>
    <s v="CT2017"/>
    <s v="Scaife Family Foundation_Children's Home Society of Florida200425000"/>
    <x v="3"/>
    <x v="1095"/>
    <x v="6"/>
    <x v="19"/>
    <m/>
    <x v="1"/>
    <x v="1"/>
    <m/>
  </r>
  <r>
    <s v="CT2017"/>
    <s v="Scaife Family Foundation_Colorado Boys Ranch Foundation20045000"/>
    <x v="3"/>
    <x v="1076"/>
    <x v="4"/>
    <x v="19"/>
    <m/>
    <x v="1"/>
    <x v="1"/>
    <m/>
  </r>
  <r>
    <s v="CT2017"/>
    <s v="Scaife Family Foundation_CONTACT Pittsburgh Inc.200436000"/>
    <x v="3"/>
    <x v="842"/>
    <x v="103"/>
    <x v="19"/>
    <m/>
    <x v="1"/>
    <x v="1"/>
    <m/>
  </r>
  <r>
    <s v="CT2017"/>
    <s v="Scaife Family Foundation_Doris Day Animal Foundation20045000"/>
    <x v="3"/>
    <x v="1096"/>
    <x v="4"/>
    <x v="19"/>
    <m/>
    <x v="1"/>
    <x v="1"/>
    <m/>
  </r>
  <r>
    <s v="CT2015"/>
    <s v="Scaife Family Foundation_Eagle's Nest Ranch &amp; Academy200410000"/>
    <x v="3"/>
    <x v="1097"/>
    <x v="10"/>
    <x v="19"/>
    <m/>
    <x v="1"/>
    <x v="1"/>
    <m/>
  </r>
  <r>
    <s v="CT2017"/>
    <s v="Scaife Family Foundation_Eagle's Nest Ranch &amp; Academy200410000"/>
    <x v="3"/>
    <x v="1097"/>
    <x v="10"/>
    <x v="19"/>
    <m/>
    <x v="1"/>
    <x v="1"/>
    <m/>
  </r>
  <r>
    <s v="CT2017"/>
    <s v="Scaife Family Foundation_Edvocacy Research Corporation2004250000"/>
    <x v="3"/>
    <x v="1098"/>
    <x v="31"/>
    <x v="19"/>
    <m/>
    <x v="1"/>
    <x v="2"/>
    <m/>
  </r>
  <r>
    <s v="CT2017"/>
    <s v="Scaife Family Foundation_Extra Mile Education Foundation200425000"/>
    <x v="3"/>
    <x v="69"/>
    <x v="6"/>
    <x v="19"/>
    <m/>
    <x v="1"/>
    <x v="1"/>
    <m/>
  </r>
  <r>
    <s v="CT2017"/>
    <s v="Scaife Family Foundation_EyeonthePrize.org200410000"/>
    <x v="3"/>
    <x v="1099"/>
    <x v="10"/>
    <x v="19"/>
    <m/>
    <x v="1"/>
    <x v="1"/>
    <m/>
  </r>
  <r>
    <s v="CT2015"/>
    <s v="Scaife Family Foundation_Family Hospice &amp; Palliative Care200410000"/>
    <x v="3"/>
    <x v="549"/>
    <x v="10"/>
    <x v="19"/>
    <m/>
    <x v="1"/>
    <x v="1"/>
    <m/>
  </r>
  <r>
    <s v="CT2017"/>
    <s v="Scaife Family Foundation_Family Hospice &amp; Palliative Care200410000"/>
    <x v="3"/>
    <x v="549"/>
    <x v="10"/>
    <x v="19"/>
    <m/>
    <x v="1"/>
    <x v="1"/>
    <m/>
  </r>
  <r>
    <s v="CT2017"/>
    <s v="Scaife Family Foundation_Federation for American Immigration Reform200410000"/>
    <x v="3"/>
    <x v="362"/>
    <x v="10"/>
    <x v="19"/>
    <m/>
    <x v="2"/>
    <x v="0"/>
    <m/>
  </r>
  <r>
    <s v="CT2017"/>
    <s v="Scaife Family Foundation_Gilda's Club Western Pennsylvania200410000"/>
    <x v="3"/>
    <x v="183"/>
    <x v="10"/>
    <x v="19"/>
    <m/>
    <x v="1"/>
    <x v="1"/>
    <m/>
  </r>
  <r>
    <s v="CT2017"/>
    <s v="Scaife Family Foundation_Gratitude House (West Palm Beach FL)20042500"/>
    <x v="3"/>
    <x v="1056"/>
    <x v="35"/>
    <x v="19"/>
    <m/>
    <x v="1"/>
    <x v="1"/>
    <m/>
  </r>
  <r>
    <s v="CT2017"/>
    <s v="Scaife Family Foundation_Hazelden Foundation200480000"/>
    <x v="3"/>
    <x v="890"/>
    <x v="19"/>
    <x v="19"/>
    <m/>
    <x v="1"/>
    <x v="1"/>
    <m/>
  </r>
  <r>
    <s v="CT2017"/>
    <s v="Scaife Family Foundation_Helping Hands to Animals Inc.20042000"/>
    <x v="3"/>
    <x v="1100"/>
    <x v="3"/>
    <x v="19"/>
    <m/>
    <x v="1"/>
    <x v="1"/>
    <m/>
  </r>
  <r>
    <s v="CT2017"/>
    <s v="Scaife Family Foundation_Housing Opportunities Inc.200450000"/>
    <x v="3"/>
    <x v="141"/>
    <x v="7"/>
    <x v="19"/>
    <m/>
    <x v="1"/>
    <x v="1"/>
    <m/>
  </r>
  <r>
    <s v="CT2017"/>
    <s v="Scaife Family Foundation_Institute for Research Education and Training in Addictions200425000"/>
    <x v="3"/>
    <x v="1041"/>
    <x v="6"/>
    <x v="19"/>
    <m/>
    <x v="1"/>
    <x v="1"/>
    <m/>
  </r>
  <r>
    <s v="CT2017"/>
    <s v="Scaife Family Foundation_Kingsley Association200410000"/>
    <x v="3"/>
    <x v="1101"/>
    <x v="10"/>
    <x v="19"/>
    <m/>
    <x v="1"/>
    <x v="1"/>
    <m/>
  </r>
  <r>
    <s v="CT2017"/>
    <s v="Scaife Family Foundation_Make-A-Wish Foundation of Greater Pennsylvania and Southern West Virginia200434000"/>
    <x v="3"/>
    <x v="836"/>
    <x v="395"/>
    <x v="19"/>
    <m/>
    <x v="1"/>
    <x v="1"/>
    <m/>
  </r>
  <r>
    <s v="CT2017"/>
    <s v="Scaife Family Foundation_National Fatherhood Initiative200450000"/>
    <x v="3"/>
    <x v="970"/>
    <x v="7"/>
    <x v="19"/>
    <m/>
    <x v="1"/>
    <x v="1"/>
    <m/>
  </r>
  <r>
    <s v="CT2017"/>
    <s v="Scaife Family Foundation_National Ovarian Cancer Coalition200415000"/>
    <x v="3"/>
    <x v="1059"/>
    <x v="13"/>
    <x v="19"/>
    <m/>
    <x v="1"/>
    <x v="1"/>
    <m/>
  </r>
  <r>
    <s v="CT2017"/>
    <s v="Scaife Family Foundation_National Police Bloodhound Association200420000"/>
    <x v="3"/>
    <x v="1069"/>
    <x v="15"/>
    <x v="19"/>
    <m/>
    <x v="1"/>
    <x v="1"/>
    <m/>
  </r>
  <r>
    <s v="CT2017"/>
    <s v="Scaife Family Foundation_National Rural Alcohol and Drug Abuse Network2004100000"/>
    <x v="3"/>
    <x v="1008"/>
    <x v="0"/>
    <x v="19"/>
    <m/>
    <x v="1"/>
    <x v="1"/>
    <m/>
  </r>
  <r>
    <s v="CT2017"/>
    <s v="Scaife Family Foundation_National Rural Alcohol and Drug Abuse Network200445000"/>
    <x v="3"/>
    <x v="1008"/>
    <x v="54"/>
    <x v="19"/>
    <m/>
    <x v="1"/>
    <x v="1"/>
    <m/>
  </r>
  <r>
    <s v="CT2017"/>
    <s v="Scaife Family Foundation_Network For Teaching Entrepreneurship2004100000"/>
    <x v="3"/>
    <x v="971"/>
    <x v="0"/>
    <x v="19"/>
    <m/>
    <x v="2"/>
    <x v="0"/>
    <m/>
  </r>
  <r>
    <s v="CT2017"/>
    <s v="Scaife Family Foundation_New York University2004141581"/>
    <x v="3"/>
    <x v="393"/>
    <x v="462"/>
    <x v="19"/>
    <m/>
    <x v="1"/>
    <x v="2"/>
    <m/>
  </r>
  <r>
    <s v="CT2017"/>
    <s v="Scaife Family Foundation_NumbersUSA200475000"/>
    <x v="3"/>
    <x v="371"/>
    <x v="8"/>
    <x v="19"/>
    <m/>
    <x v="2"/>
    <x v="0"/>
    <m/>
  </r>
  <r>
    <s v="CT2017"/>
    <s v="Scaife Family Foundation_One To One Citizen Advocacy200425000"/>
    <x v="3"/>
    <x v="936"/>
    <x v="6"/>
    <x v="19"/>
    <m/>
    <x v="1"/>
    <x v="2"/>
    <m/>
  </r>
  <r>
    <s v="CT2017"/>
    <s v="Scaife Family Foundation_Orchard Foundation200410000"/>
    <x v="3"/>
    <x v="1102"/>
    <x v="10"/>
    <x v="19"/>
    <m/>
    <x v="1"/>
    <x v="1"/>
    <m/>
  </r>
  <r>
    <s v="CT2017"/>
    <s v="Scaife Family Foundation_Pals for Preemies20045200"/>
    <x v="3"/>
    <x v="1061"/>
    <x v="405"/>
    <x v="19"/>
    <m/>
    <x v="1"/>
    <x v="1"/>
    <m/>
  </r>
  <r>
    <s v="CT2017"/>
    <s v="Scaife Family Foundation_Pets for the Elderly Foundation200425000"/>
    <x v="3"/>
    <x v="1070"/>
    <x v="6"/>
    <x v="19"/>
    <m/>
    <x v="1"/>
    <x v="1"/>
    <m/>
  </r>
  <r>
    <s v="CT2017"/>
    <s v="Scaife Family Foundation_Philanthropy Roundtable200410000"/>
    <x v="3"/>
    <x v="80"/>
    <x v="10"/>
    <x v="19"/>
    <m/>
    <x v="2"/>
    <x v="0"/>
    <m/>
  </r>
  <r>
    <s v="CT2017"/>
    <s v="Scaife Family Foundation_Place for Hope200425000"/>
    <x v="3"/>
    <x v="1103"/>
    <x v="6"/>
    <x v="19"/>
    <m/>
    <x v="1"/>
    <x v="1"/>
    <m/>
  </r>
  <r>
    <s v="CT2017"/>
    <s v="Scaife Family Foundation_ProEnglish200425000"/>
    <x v="3"/>
    <x v="443"/>
    <x v="6"/>
    <x v="19"/>
    <m/>
    <x v="2"/>
    <x v="0"/>
    <m/>
  </r>
  <r>
    <s v="CT2017"/>
    <s v="Scaife Family Foundation_Puppies Behind Bars2004100000"/>
    <x v="3"/>
    <x v="1047"/>
    <x v="0"/>
    <x v="19"/>
    <m/>
    <x v="1"/>
    <x v="1"/>
    <m/>
  </r>
  <r>
    <s v="CT2017"/>
    <s v="Scaife Family Foundation_Reason Foundation200415000"/>
    <x v="3"/>
    <x v="604"/>
    <x v="13"/>
    <x v="19"/>
    <m/>
    <x v="0"/>
    <x v="0"/>
    <m/>
  </r>
  <r>
    <s v="CT2017"/>
    <s v="Scaife Family Foundation_Rutgers The State University of New Jersey200437898"/>
    <x v="3"/>
    <x v="847"/>
    <x v="463"/>
    <x v="19"/>
    <m/>
    <x v="1"/>
    <x v="2"/>
    <m/>
  </r>
  <r>
    <s v="CT2017"/>
    <s v="Scaife Family Foundation_Saint Vincent College2004100000"/>
    <x v="3"/>
    <x v="102"/>
    <x v="0"/>
    <x v="19"/>
    <m/>
    <x v="1"/>
    <x v="2"/>
    <m/>
  </r>
  <r>
    <s v="CT2017"/>
    <s v="Scaife Family Foundation_Saltworks Theatre Company200410000"/>
    <x v="3"/>
    <x v="1083"/>
    <x v="10"/>
    <x v="19"/>
    <m/>
    <x v="1"/>
    <x v="1"/>
    <m/>
  </r>
  <r>
    <s v="CT2017"/>
    <s v="Scaife Family Foundation_Sewickley Valley YMCA200410000"/>
    <x v="3"/>
    <x v="1104"/>
    <x v="10"/>
    <x v="19"/>
    <m/>
    <x v="1"/>
    <x v="1"/>
    <m/>
  </r>
  <r>
    <s v="CT2017"/>
    <s v="Scaife Family Foundation_St. Lucie County Sheriff Office200410000"/>
    <x v="3"/>
    <x v="1105"/>
    <x v="10"/>
    <x v="19"/>
    <m/>
    <x v="1"/>
    <x v="1"/>
    <m/>
  </r>
  <r>
    <s v="CT2017"/>
    <s v="Scaife Family Foundation_St. Luke's-Roosevelt Hospital Center200462437"/>
    <x v="3"/>
    <x v="1063"/>
    <x v="464"/>
    <x v="19"/>
    <m/>
    <x v="1"/>
    <x v="1"/>
    <m/>
  </r>
  <r>
    <s v="CT2017"/>
    <s v="Scaife Family Foundation_The Claremont Institute200410000"/>
    <x v="3"/>
    <x v="688"/>
    <x v="10"/>
    <x v="19"/>
    <m/>
    <x v="2"/>
    <x v="0"/>
    <m/>
  </r>
  <r>
    <s v="CT2017"/>
    <s v="Scaife Family Foundation_The Glen Montessori School (Pittsburgh PA)200420000"/>
    <x v="3"/>
    <x v="1065"/>
    <x v="15"/>
    <x v="19"/>
    <m/>
    <x v="1"/>
    <x v="1"/>
    <m/>
  </r>
  <r>
    <s v="CT2017"/>
    <s v="Scaife Family Foundation_The Haven Inc.20045000"/>
    <x v="3"/>
    <x v="1106"/>
    <x v="4"/>
    <x v="19"/>
    <m/>
    <x v="1"/>
    <x v="1"/>
    <m/>
  </r>
  <r>
    <s v="CT2017"/>
    <s v="Scaife Family Foundation_The Scott Conservancy200410000"/>
    <x v="3"/>
    <x v="1107"/>
    <x v="10"/>
    <x v="19"/>
    <m/>
    <x v="1"/>
    <x v="1"/>
    <m/>
  </r>
  <r>
    <s v="CT2017"/>
    <s v="Scaife Family Foundation_University of California San Diego200430000"/>
    <x v="3"/>
    <x v="899"/>
    <x v="16"/>
    <x v="19"/>
    <m/>
    <x v="1"/>
    <x v="2"/>
    <m/>
  </r>
  <r>
    <s v="CT2017"/>
    <s v="Scaife Family Foundation_University of Pittsburgh20041000000"/>
    <x v="3"/>
    <x v="151"/>
    <x v="55"/>
    <x v="19"/>
    <m/>
    <x v="1"/>
    <x v="2"/>
    <m/>
  </r>
  <r>
    <s v="CT2017"/>
    <s v="Scaife Family Foundation_University of Pittsburgh200420000"/>
    <x v="3"/>
    <x v="151"/>
    <x v="15"/>
    <x v="19"/>
    <m/>
    <x v="1"/>
    <x v="2"/>
    <m/>
  </r>
  <r>
    <s v="CT2017"/>
    <s v="Scaife Family Foundation_University of Utah200410000"/>
    <x v="3"/>
    <x v="900"/>
    <x v="10"/>
    <x v="19"/>
    <m/>
    <x v="1"/>
    <x v="2"/>
    <m/>
  </r>
  <r>
    <s v="CT2017"/>
    <s v="Scaife Family Foundation_Vinceremos Therapeutic Riding Center200440000"/>
    <x v="3"/>
    <x v="1108"/>
    <x v="17"/>
    <x v="19"/>
    <m/>
    <x v="1"/>
    <x v="1"/>
    <m/>
  </r>
  <r>
    <s v="CT2017"/>
    <s v="Scaife Family Foundation_Westmoreland Community Action200410000"/>
    <x v="3"/>
    <x v="316"/>
    <x v="10"/>
    <x v="19"/>
    <m/>
    <x v="1"/>
    <x v="1"/>
    <m/>
  </r>
  <r>
    <s v="CT2017"/>
    <s v="Scaife Family Foundation_832 K-9's Deputy Dogs20055000"/>
    <x v="3"/>
    <x v="1109"/>
    <x v="4"/>
    <x v="20"/>
    <m/>
    <x v="1"/>
    <x v="1"/>
    <m/>
  </r>
  <r>
    <s v="CT2015"/>
    <s v="Scaife Family Foundation_Achievement Centers for Children &amp; Families Foundation200520000"/>
    <x v="3"/>
    <x v="1110"/>
    <x v="15"/>
    <x v="20"/>
    <m/>
    <x v="1"/>
    <x v="1"/>
    <m/>
  </r>
  <r>
    <s v="CT2017"/>
    <s v="Scaife Family Foundation_Achievement Centers for Children &amp; Families200520000"/>
    <x v="3"/>
    <x v="1110"/>
    <x v="15"/>
    <x v="20"/>
    <m/>
    <x v="1"/>
    <x v="1"/>
    <m/>
  </r>
  <r>
    <s v="CT2017"/>
    <s v="Scaife Family Foundation_Adopt A Cat Foundation20052000"/>
    <x v="3"/>
    <x v="1087"/>
    <x v="3"/>
    <x v="20"/>
    <m/>
    <x v="1"/>
    <x v="1"/>
    <m/>
  </r>
  <r>
    <s v="CT2017"/>
    <s v="Scaife Family Foundation_All Creatures Sanctuary2005125000"/>
    <x v="3"/>
    <x v="1052"/>
    <x v="46"/>
    <x v="20"/>
    <m/>
    <x v="1"/>
    <x v="1"/>
    <m/>
  </r>
  <r>
    <s v="CT2017"/>
    <s v="Scaife Family Foundation_Allegheny Council To Improve Our Neighborhoods200567000"/>
    <x v="3"/>
    <x v="938"/>
    <x v="110"/>
    <x v="20"/>
    <m/>
    <x v="1"/>
    <x v="1"/>
    <m/>
  </r>
  <r>
    <s v="CT2017"/>
    <s v="Scaife Family Foundation_American Indian Institute20052000"/>
    <x v="3"/>
    <x v="1111"/>
    <x v="3"/>
    <x v="20"/>
    <m/>
    <x v="1"/>
    <x v="1"/>
    <m/>
  </r>
  <r>
    <s v="CT2017"/>
    <s v="Scaife Family Foundation_American Society of Addiction Medicine200550000"/>
    <x v="3"/>
    <x v="1015"/>
    <x v="7"/>
    <x v="20"/>
    <m/>
    <x v="1"/>
    <x v="1"/>
    <m/>
  </r>
  <r>
    <s v="CT2017"/>
    <s v="Scaife Family Foundation_Animal Rescue Force of South Florida200530000"/>
    <x v="3"/>
    <x v="1054"/>
    <x v="16"/>
    <x v="20"/>
    <m/>
    <x v="1"/>
    <x v="1"/>
    <m/>
  </r>
  <r>
    <s v="CT2017"/>
    <s v="Scaife Family Foundation_Animal Rescue League of Western Pennsylvania2005115000"/>
    <x v="3"/>
    <x v="153"/>
    <x v="300"/>
    <x v="20"/>
    <m/>
    <x v="1"/>
    <x v="1"/>
    <m/>
  </r>
  <r>
    <s v="CT2017"/>
    <s v="Scaife Family Foundation_Assistance Dogs of America200530000"/>
    <x v="3"/>
    <x v="1016"/>
    <x v="16"/>
    <x v="20"/>
    <m/>
    <x v="1"/>
    <x v="1"/>
    <m/>
  </r>
  <r>
    <s v="CT2017"/>
    <s v="Scaife Family Foundation_Bethlehem Haven (Pittsburgh PA)200535000"/>
    <x v="3"/>
    <x v="832"/>
    <x v="36"/>
    <x v="20"/>
    <m/>
    <x v="1"/>
    <x v="1"/>
    <m/>
  </r>
  <r>
    <s v="CT2017"/>
    <s v="Scaife Family Foundation_Betty Ford Center200583400"/>
    <x v="3"/>
    <x v="673"/>
    <x v="201"/>
    <x v="20"/>
    <m/>
    <x v="1"/>
    <x v="1"/>
    <m/>
  </r>
  <r>
    <s v="CT2017"/>
    <s v="Scaife Family Foundation_Big Brothers Big Sisters of Greater Pittsburgh200520000"/>
    <x v="3"/>
    <x v="839"/>
    <x v="15"/>
    <x v="20"/>
    <m/>
    <x v="1"/>
    <x v="1"/>
    <m/>
  </r>
  <r>
    <s v="CT2017"/>
    <s v="Scaife Family Foundation_Breast Cancer Research Foundation200550000"/>
    <x v="3"/>
    <x v="1112"/>
    <x v="7"/>
    <x v="20"/>
    <m/>
    <x v="1"/>
    <x v="1"/>
    <m/>
  </r>
  <r>
    <s v="CT2017"/>
    <s v="Scaife Family Foundation_Busch Wildlife Sanctuary200535000"/>
    <x v="3"/>
    <x v="1092"/>
    <x v="36"/>
    <x v="20"/>
    <m/>
    <x v="1"/>
    <x v="1"/>
    <m/>
  </r>
  <r>
    <s v="CT2015"/>
    <s v="Scaife Family Foundation_Carlisle Academy Integrative Equine Therapy &amp; Sports20052000"/>
    <x v="3"/>
    <x v="1073"/>
    <x v="3"/>
    <x v="20"/>
    <m/>
    <x v="1"/>
    <x v="1"/>
    <m/>
  </r>
  <r>
    <s v="CT2017"/>
    <s v="Scaife Family Foundation_Carlisle Academy Integrative Equine Therapy &amp; Sports20052000"/>
    <x v="3"/>
    <x v="1073"/>
    <x v="3"/>
    <x v="20"/>
    <m/>
    <x v="1"/>
    <x v="1"/>
    <m/>
  </r>
  <r>
    <s v="CT2017"/>
    <s v="Scaife Family Foundation_Carnegie Museum of Art200525000"/>
    <x v="3"/>
    <x v="358"/>
    <x v="6"/>
    <x v="20"/>
    <m/>
    <x v="1"/>
    <x v="1"/>
    <m/>
  </r>
  <r>
    <s v="CT2017"/>
    <s v="Scaife Family Foundation_Carnegie Museums of Pittsburgh200510000"/>
    <x v="3"/>
    <x v="380"/>
    <x v="10"/>
    <x v="20"/>
    <m/>
    <x v="1"/>
    <x v="1"/>
    <m/>
  </r>
  <r>
    <s v="CT2017"/>
    <s v="Scaife Family Foundation_Caron Foundation2005100000"/>
    <x v="3"/>
    <x v="932"/>
    <x v="0"/>
    <x v="20"/>
    <m/>
    <x v="1"/>
    <x v="1"/>
    <m/>
  </r>
  <r>
    <s v="CT2017"/>
    <s v="Scaife Family Foundation_Caron Foundation200550000"/>
    <x v="3"/>
    <x v="932"/>
    <x v="7"/>
    <x v="20"/>
    <m/>
    <x v="1"/>
    <x v="1"/>
    <m/>
  </r>
  <r>
    <s v="CT2017"/>
    <s v="Scaife Family Foundation_CASA of Allegheny County200550000"/>
    <x v="3"/>
    <x v="1094"/>
    <x v="7"/>
    <x v="20"/>
    <m/>
    <x v="1"/>
    <x v="1"/>
    <m/>
  </r>
  <r>
    <s v="CT2017"/>
    <s v="Scaife Family Foundation_Center for Immigration Studies2005100000"/>
    <x v="3"/>
    <x v="359"/>
    <x v="0"/>
    <x v="20"/>
    <m/>
    <x v="2"/>
    <x v="0"/>
    <m/>
  </r>
  <r>
    <s v="CT2017"/>
    <s v="Scaife Family Foundation_Center on Addiction and the Family2005150000"/>
    <x v="3"/>
    <x v="858"/>
    <x v="23"/>
    <x v="20"/>
    <m/>
    <x v="1"/>
    <x v="1"/>
    <m/>
  </r>
  <r>
    <s v="CT2017"/>
    <s v="Scaife Family Foundation_Central Outreach Resource and Referral Center200525000"/>
    <x v="3"/>
    <x v="1113"/>
    <x v="6"/>
    <x v="20"/>
    <m/>
    <x v="1"/>
    <x v="1"/>
    <m/>
  </r>
  <r>
    <s v="CT2017"/>
    <s v="Scaife Family Foundation_Centro Infantil San Pablo200532000"/>
    <x v="3"/>
    <x v="1114"/>
    <x v="61"/>
    <x v="20"/>
    <m/>
    <x v="1"/>
    <x v="1"/>
    <m/>
  </r>
  <r>
    <s v="CT2017"/>
    <s v="Scaife Family Foundation_Children's Place at Home Safe Inc.200520000"/>
    <x v="3"/>
    <x v="1115"/>
    <x v="15"/>
    <x v="20"/>
    <m/>
    <x v="1"/>
    <x v="1"/>
    <m/>
  </r>
  <r>
    <s v="CT2017"/>
    <s v="Scaife Family Foundation_CONTACT Pittsburgh Inc.200536000"/>
    <x v="3"/>
    <x v="842"/>
    <x v="103"/>
    <x v="20"/>
    <m/>
    <x v="1"/>
    <x v="1"/>
    <m/>
  </r>
  <r>
    <s v="CT2015"/>
    <s v="Scaife Family Foundation_DePaul School for Hearing &amp; Speech (Pittsburgh PA)200510000"/>
    <x v="3"/>
    <x v="884"/>
    <x v="10"/>
    <x v="20"/>
    <m/>
    <x v="1"/>
    <x v="1"/>
    <m/>
  </r>
  <r>
    <s v="CT2017"/>
    <s v="Scaife Family Foundation_DePaul School for Hearing &amp; Speech (Pittsburgh PA)200510000"/>
    <x v="3"/>
    <x v="884"/>
    <x v="10"/>
    <x v="20"/>
    <m/>
    <x v="1"/>
    <x v="1"/>
    <m/>
  </r>
  <r>
    <s v="CT2017"/>
    <s v="Scaife Family Foundation_Edvocacy Research Corporation2005150000"/>
    <x v="3"/>
    <x v="1098"/>
    <x v="23"/>
    <x v="20"/>
    <m/>
    <x v="1"/>
    <x v="2"/>
    <m/>
  </r>
  <r>
    <s v="CT2017"/>
    <s v="Scaife Family Foundation_Edvocacy Research Corporation200550000"/>
    <x v="3"/>
    <x v="1098"/>
    <x v="7"/>
    <x v="20"/>
    <m/>
    <x v="1"/>
    <x v="2"/>
    <m/>
  </r>
  <r>
    <s v="CT2017"/>
    <s v="Scaife Family Foundation_Extra Mile Education Foundation200525000"/>
    <x v="3"/>
    <x v="69"/>
    <x v="6"/>
    <x v="20"/>
    <m/>
    <x v="1"/>
    <x v="1"/>
    <m/>
  </r>
  <r>
    <s v="CT2017"/>
    <s v="Scaife Family Foundation_Families First of Palm Beach County200525000"/>
    <x v="3"/>
    <x v="1116"/>
    <x v="6"/>
    <x v="20"/>
    <m/>
    <x v="1"/>
    <x v="1"/>
    <m/>
  </r>
  <r>
    <s v="CT2017"/>
    <s v="Scaife Family Foundation_Family Resources of Pennsylvania200525000"/>
    <x v="3"/>
    <x v="843"/>
    <x v="6"/>
    <x v="20"/>
    <m/>
    <x v="1"/>
    <x v="1"/>
    <m/>
  </r>
  <r>
    <s v="CT2017"/>
    <s v="Scaife Family Foundation_Forbes Health Foundation200510000"/>
    <x v="3"/>
    <x v="886"/>
    <x v="10"/>
    <x v="20"/>
    <m/>
    <x v="1"/>
    <x v="1"/>
    <m/>
  </r>
  <r>
    <s v="CT2017"/>
    <s v="Scaife Family Foundation_Gateway Rehabilitation Center2005100000"/>
    <x v="3"/>
    <x v="11"/>
    <x v="0"/>
    <x v="20"/>
    <m/>
    <x v="1"/>
    <x v="1"/>
    <m/>
  </r>
  <r>
    <s v="CT2017"/>
    <s v="Scaife Family Foundation_Good Grief Center200510000"/>
    <x v="3"/>
    <x v="1078"/>
    <x v="10"/>
    <x v="20"/>
    <m/>
    <x v="1"/>
    <x v="1"/>
    <m/>
  </r>
  <r>
    <s v="CT2017"/>
    <s v="Scaife Family Foundation_Hazelden Foundation200580000"/>
    <x v="3"/>
    <x v="890"/>
    <x v="19"/>
    <x v="20"/>
    <m/>
    <x v="1"/>
    <x v="1"/>
    <m/>
  </r>
  <r>
    <s v="CT2017"/>
    <s v="Scaife Family Foundation_Helping Hands to Animals20052000"/>
    <x v="3"/>
    <x v="1117"/>
    <x v="3"/>
    <x v="20"/>
    <m/>
    <x v="1"/>
    <x v="1"/>
    <m/>
  </r>
  <r>
    <s v="CT2017"/>
    <s v="Scaife Family Foundation_Historical Society of Palm Beach County200550000"/>
    <x v="3"/>
    <x v="1118"/>
    <x v="7"/>
    <x v="20"/>
    <m/>
    <x v="1"/>
    <x v="1"/>
    <m/>
  </r>
  <r>
    <s v="CT2017"/>
    <s v="Scaife Family Foundation_Institute for Research Education and Training in Addictions200537368"/>
    <x v="3"/>
    <x v="1041"/>
    <x v="465"/>
    <x v="20"/>
    <m/>
    <x v="1"/>
    <x v="1"/>
    <m/>
  </r>
  <r>
    <s v="CT2017"/>
    <s v="Scaife Family Foundation_Kelly Anne Dolan Memorial Fund200510000"/>
    <x v="3"/>
    <x v="1022"/>
    <x v="10"/>
    <x v="20"/>
    <m/>
    <x v="1"/>
    <x v="1"/>
    <m/>
  </r>
  <r>
    <s v="CT2017"/>
    <s v="Scaife Family Foundation_Kingsley Association200510000"/>
    <x v="3"/>
    <x v="1101"/>
    <x v="10"/>
    <x v="20"/>
    <m/>
    <x v="1"/>
    <x v="1"/>
    <m/>
  </r>
  <r>
    <s v="CT2017"/>
    <s v="Scaife Family Foundation_Magee-Womens Research Institute and Foundation200541970"/>
    <x v="3"/>
    <x v="863"/>
    <x v="466"/>
    <x v="20"/>
    <m/>
    <x v="1"/>
    <x v="1"/>
    <m/>
  </r>
  <r>
    <s v="CT2017"/>
    <s v="Scaife Family Foundation_Make-A-Wish Foundation of Greater Pennsylvania and Southern West Virginia200534000"/>
    <x v="3"/>
    <x v="836"/>
    <x v="395"/>
    <x v="20"/>
    <m/>
    <x v="1"/>
    <x v="1"/>
    <m/>
  </r>
  <r>
    <s v="CT2017"/>
    <s v="Scaife Family Foundation_McCarthy's Wildlife Sanctuary20055000"/>
    <x v="3"/>
    <x v="1119"/>
    <x v="4"/>
    <x v="20"/>
    <m/>
    <x v="1"/>
    <x v="1"/>
    <m/>
  </r>
  <r>
    <s v="CT2017"/>
    <s v="Scaife Family Foundation_National Center for Juvenile Justice200550000"/>
    <x v="3"/>
    <x v="865"/>
    <x v="7"/>
    <x v="20"/>
    <m/>
    <x v="1"/>
    <x v="1"/>
    <m/>
  </r>
  <r>
    <s v="CT2017"/>
    <s v="Scaife Family Foundation_National Fatherhood Initiative200530000"/>
    <x v="3"/>
    <x v="970"/>
    <x v="16"/>
    <x v="20"/>
    <m/>
    <x v="1"/>
    <x v="1"/>
    <m/>
  </r>
  <r>
    <s v="CT2017"/>
    <s v="Scaife Family Foundation_National Rural Alcohol and Drug Abuse Network200545000"/>
    <x v="3"/>
    <x v="1008"/>
    <x v="54"/>
    <x v="20"/>
    <m/>
    <x v="1"/>
    <x v="1"/>
    <m/>
  </r>
  <r>
    <s v="CT2017"/>
    <s v="Scaife Family Foundation_Network For Teaching Entrepreneurship2005175000"/>
    <x v="3"/>
    <x v="971"/>
    <x v="172"/>
    <x v="20"/>
    <m/>
    <x v="2"/>
    <x v="0"/>
    <m/>
  </r>
  <r>
    <s v="CT2017"/>
    <s v="Scaife Family Foundation_New York University School of Medicine2005142093"/>
    <x v="3"/>
    <x v="893"/>
    <x v="467"/>
    <x v="20"/>
    <m/>
    <x v="1"/>
    <x v="2"/>
    <m/>
  </r>
  <r>
    <s v="CT2017"/>
    <s v="Scaife Family Foundation_Norton Museum of Art200520000"/>
    <x v="3"/>
    <x v="1080"/>
    <x v="15"/>
    <x v="20"/>
    <m/>
    <x v="1"/>
    <x v="1"/>
    <m/>
  </r>
  <r>
    <s v="CT2017"/>
    <s v="Scaife Family Foundation_NumbersUSA200575000"/>
    <x v="3"/>
    <x v="371"/>
    <x v="8"/>
    <x v="20"/>
    <m/>
    <x v="2"/>
    <x v="0"/>
    <m/>
  </r>
  <r>
    <s v="CT2017"/>
    <s v="Scaife Family Foundation_Palm Beach Island Cats20055000"/>
    <x v="3"/>
    <x v="1120"/>
    <x v="4"/>
    <x v="20"/>
    <m/>
    <x v="1"/>
    <x v="1"/>
    <m/>
  </r>
  <r>
    <s v="CT2017"/>
    <s v="Scaife Family Foundation_Palm Beach Zoo at Dreher Park2005150000"/>
    <x v="3"/>
    <x v="1082"/>
    <x v="23"/>
    <x v="20"/>
    <m/>
    <x v="1"/>
    <x v="1"/>
    <m/>
  </r>
  <r>
    <s v="CT2017"/>
    <s v="Scaife Family Foundation_Philanthropy Roundtable200510000"/>
    <x v="3"/>
    <x v="80"/>
    <x v="10"/>
    <x v="20"/>
    <m/>
    <x v="2"/>
    <x v="0"/>
    <m/>
  </r>
  <r>
    <s v="CT2017"/>
    <s v="Scaife Family Foundation_Place for Hope200530000"/>
    <x v="3"/>
    <x v="1103"/>
    <x v="16"/>
    <x v="20"/>
    <m/>
    <x v="1"/>
    <x v="1"/>
    <m/>
  </r>
  <r>
    <s v="CT2017"/>
    <s v="Scaife Family Foundation_Planned Parenthood of Western Pennsylvania200525000"/>
    <x v="3"/>
    <x v="515"/>
    <x v="6"/>
    <x v="20"/>
    <m/>
    <x v="1"/>
    <x v="1"/>
    <m/>
  </r>
  <r>
    <s v="CT2017"/>
    <s v="Scaife Family Foundation_ProEnglish200525000"/>
    <x v="3"/>
    <x v="443"/>
    <x v="6"/>
    <x v="20"/>
    <m/>
    <x v="2"/>
    <x v="0"/>
    <m/>
  </r>
  <r>
    <s v="CT2017"/>
    <s v="Scaife Family Foundation_Radio Information Service200510000"/>
    <x v="3"/>
    <x v="1121"/>
    <x v="10"/>
    <x v="20"/>
    <m/>
    <x v="1"/>
    <x v="1"/>
    <m/>
  </r>
  <r>
    <s v="CT2017"/>
    <s v="Scaife Family Foundation_Rutgers The State University of New Jersey200554313"/>
    <x v="3"/>
    <x v="847"/>
    <x v="468"/>
    <x v="20"/>
    <m/>
    <x v="1"/>
    <x v="2"/>
    <m/>
  </r>
  <r>
    <s v="CT2017"/>
    <s v="Scaife Family Foundation_Saltworks Theatre Company200510000"/>
    <x v="3"/>
    <x v="1083"/>
    <x v="10"/>
    <x v="20"/>
    <m/>
    <x v="1"/>
    <x v="1"/>
    <m/>
  </r>
  <r>
    <s v="CT2017"/>
    <s v="Scaife Family Foundation_St. Luke's-Roosevelt Hospital Center200564233"/>
    <x v="3"/>
    <x v="1063"/>
    <x v="469"/>
    <x v="20"/>
    <m/>
    <x v="1"/>
    <x v="1"/>
    <m/>
  </r>
  <r>
    <s v="CT2017"/>
    <s v="Scaife Family Foundation_St. Luke's-Roosevelt Hospital Center200596000"/>
    <x v="3"/>
    <x v="1063"/>
    <x v="203"/>
    <x v="20"/>
    <m/>
    <x v="1"/>
    <x v="1"/>
    <m/>
  </r>
  <r>
    <s v="CT2017"/>
    <s v="Scaife Family Foundation_The Claremont Institute200510000"/>
    <x v="3"/>
    <x v="688"/>
    <x v="10"/>
    <x v="20"/>
    <m/>
    <x v="2"/>
    <x v="0"/>
    <m/>
  </r>
  <r>
    <s v="CT2017"/>
    <s v="Scaife Family Foundation_University of California San Diego200530000"/>
    <x v="3"/>
    <x v="899"/>
    <x v="16"/>
    <x v="20"/>
    <m/>
    <x v="1"/>
    <x v="2"/>
    <m/>
  </r>
  <r>
    <s v="CT2017"/>
    <s v="Scaife Family Foundation_University of Pittsburgh20051200000"/>
    <x v="3"/>
    <x v="151"/>
    <x v="173"/>
    <x v="20"/>
    <m/>
    <x v="1"/>
    <x v="2"/>
    <m/>
  </r>
  <r>
    <s v="CT2017"/>
    <s v="Scaife Family Foundation_University of Utah200515000"/>
    <x v="3"/>
    <x v="900"/>
    <x v="13"/>
    <x v="20"/>
    <m/>
    <x v="1"/>
    <x v="2"/>
    <m/>
  </r>
  <r>
    <s v="CT2017"/>
    <s v="Scaife Family Foundation_Vinceremos Therapeutic Riding Center200550000"/>
    <x v="3"/>
    <x v="1108"/>
    <x v="7"/>
    <x v="20"/>
    <m/>
    <x v="1"/>
    <x v="1"/>
    <m/>
  </r>
  <r>
    <s v="CT2017"/>
    <s v="Scaife Family Foundation_Wayside House (Delray Beach FL)200520000"/>
    <x v="3"/>
    <x v="1122"/>
    <x v="15"/>
    <x v="20"/>
    <m/>
    <x v="1"/>
    <x v="1"/>
    <m/>
  </r>
  <r>
    <s v="CT2017"/>
    <s v="Scaife Family Foundation_Western Pennsylvania School for the Deaf200510000"/>
    <x v="3"/>
    <x v="315"/>
    <x v="10"/>
    <x v="20"/>
    <m/>
    <x v="1"/>
    <x v="1"/>
    <m/>
  </r>
  <r>
    <s v="CT2015"/>
    <s v="Scaife Family Foundation_Women's Center &amp; Shelter of Greater Pittsburgh200525000"/>
    <x v="3"/>
    <x v="76"/>
    <x v="6"/>
    <x v="20"/>
    <m/>
    <x v="1"/>
    <x v="1"/>
    <m/>
  </r>
  <r>
    <s v="CT2017"/>
    <s v="Scaife Family Foundation_Women's Center &amp; Shelter of Greater Pittsburgh200525000"/>
    <x v="3"/>
    <x v="76"/>
    <x v="6"/>
    <x v="20"/>
    <m/>
    <x v="1"/>
    <x v="1"/>
    <m/>
  </r>
  <r>
    <s v="CT2017"/>
    <s v="Scaife Family Foundation_Women's Refuge of Vero Beach200510000"/>
    <x v="3"/>
    <x v="1123"/>
    <x v="10"/>
    <x v="20"/>
    <m/>
    <x v="1"/>
    <x v="1"/>
    <m/>
  </r>
  <r>
    <s v="CT2017"/>
    <s v="Scaife Family Foundation_10th Life Sanctuary (Boca Raton FL)200630000"/>
    <x v="3"/>
    <x v="1124"/>
    <x v="16"/>
    <x v="21"/>
    <m/>
    <x v="1"/>
    <x v="1"/>
    <m/>
  </r>
  <r>
    <s v="CT2015"/>
    <s v="Scaife Family Foundation_Achievement Centers for Children &amp; Families Foundation200619700"/>
    <x v="3"/>
    <x v="1110"/>
    <x v="470"/>
    <x v="21"/>
    <m/>
    <x v="1"/>
    <x v="1"/>
    <m/>
  </r>
  <r>
    <s v="CT2017"/>
    <s v="Scaife Family Foundation_Achievement Centers for Children &amp; Families200619700"/>
    <x v="3"/>
    <x v="1110"/>
    <x v="470"/>
    <x v="21"/>
    <m/>
    <x v="1"/>
    <x v="1"/>
    <m/>
  </r>
  <r>
    <s v="CT2017"/>
    <s v="Scaife Family Foundation_All Creatures Sanctuary2006100000"/>
    <x v="3"/>
    <x v="1052"/>
    <x v="0"/>
    <x v="21"/>
    <m/>
    <x v="1"/>
    <x v="1"/>
    <m/>
  </r>
  <r>
    <s v="CT2017"/>
    <s v="Scaife Family Foundation_Allegheny Council To Improve Our Neighborhoods200667000"/>
    <x v="3"/>
    <x v="938"/>
    <x v="110"/>
    <x v="21"/>
    <m/>
    <x v="1"/>
    <x v="1"/>
    <m/>
  </r>
  <r>
    <s v="CT2017"/>
    <s v="Scaife Family Foundation_Allegheny Land Trust200610000"/>
    <x v="3"/>
    <x v="404"/>
    <x v="10"/>
    <x v="21"/>
    <m/>
    <x v="1"/>
    <x v="1"/>
    <m/>
  </r>
  <r>
    <s v="CT2017"/>
    <s v="Scaife Family Foundation_American Red Cross200650000"/>
    <x v="3"/>
    <x v="831"/>
    <x v="7"/>
    <x v="21"/>
    <m/>
    <x v="1"/>
    <x v="1"/>
    <m/>
  </r>
  <r>
    <s v="CT2017"/>
    <s v="Scaife Family Foundation_American Society for the Prevention of Cruelty to Animals200650000"/>
    <x v="3"/>
    <x v="1125"/>
    <x v="7"/>
    <x v="21"/>
    <m/>
    <x v="1"/>
    <x v="1"/>
    <m/>
  </r>
  <r>
    <s v="CT2017"/>
    <s v="Scaife Family Foundation_Animal Rescue League of Western Pennsylvania2006125000"/>
    <x v="3"/>
    <x v="153"/>
    <x v="46"/>
    <x v="21"/>
    <m/>
    <x v="1"/>
    <x v="1"/>
    <m/>
  </r>
  <r>
    <s v="CT2017"/>
    <s v="Scaife Family Foundation_Assistance Dogs of America200630000"/>
    <x v="3"/>
    <x v="1016"/>
    <x v="16"/>
    <x v="21"/>
    <m/>
    <x v="1"/>
    <x v="1"/>
    <m/>
  </r>
  <r>
    <s v="CT2017"/>
    <s v="Scaife Family Foundation_Bergin University of Canine Studies200620000"/>
    <x v="3"/>
    <x v="1091"/>
    <x v="15"/>
    <x v="21"/>
    <m/>
    <x v="1"/>
    <x v="1"/>
    <m/>
  </r>
  <r>
    <s v="CT2017"/>
    <s v="Scaife Family Foundation_Bethlehem Haven (Pittsburgh PA)200640000"/>
    <x v="3"/>
    <x v="832"/>
    <x v="17"/>
    <x v="21"/>
    <m/>
    <x v="1"/>
    <x v="1"/>
    <m/>
  </r>
  <r>
    <s v="CT2017"/>
    <s v="Scaife Family Foundation_Betty Ford Center2006125000"/>
    <x v="3"/>
    <x v="673"/>
    <x v="46"/>
    <x v="21"/>
    <m/>
    <x v="1"/>
    <x v="1"/>
    <m/>
  </r>
  <r>
    <s v="CT2017"/>
    <s v="Scaife Family Foundation_Betty Ford Center200684000"/>
    <x v="3"/>
    <x v="673"/>
    <x v="471"/>
    <x v="21"/>
    <m/>
    <x v="1"/>
    <x v="1"/>
    <m/>
  </r>
  <r>
    <s v="CT2017"/>
    <s v="Scaife Family Foundation_Big Brothers Big Sisters of Palm Beach200620000"/>
    <x v="3"/>
    <x v="1126"/>
    <x v="15"/>
    <x v="21"/>
    <m/>
    <x v="1"/>
    <x v="1"/>
    <m/>
  </r>
  <r>
    <s v="CT2015"/>
    <s v="Scaife Family Foundation_Boys &amp; Girls Club of Palm Beach County200675000"/>
    <x v="3"/>
    <x v="1071"/>
    <x v="8"/>
    <x v="21"/>
    <m/>
    <x v="1"/>
    <x v="1"/>
    <m/>
  </r>
  <r>
    <s v="CT2017"/>
    <s v="Scaife Family Foundation_Boys &amp; Girls Clubs of Palm Beach County200675000"/>
    <x v="3"/>
    <x v="1071"/>
    <x v="8"/>
    <x v="21"/>
    <m/>
    <x v="1"/>
    <x v="1"/>
    <m/>
  </r>
  <r>
    <s v="CT2017"/>
    <s v="Scaife Family Foundation_Breast Cancer Research Foundation2006150000"/>
    <x v="3"/>
    <x v="1112"/>
    <x v="23"/>
    <x v="21"/>
    <m/>
    <x v="1"/>
    <x v="1"/>
    <m/>
  </r>
  <r>
    <s v="CT2017"/>
    <s v="Scaife Family Foundation_Busch Wildlife Sanctuary200635000"/>
    <x v="3"/>
    <x v="1092"/>
    <x v="36"/>
    <x v="21"/>
    <m/>
    <x v="1"/>
    <x v="1"/>
    <m/>
  </r>
  <r>
    <s v="CT2017"/>
    <s v="Scaife Family Foundation_Caring Children/Clothing Children20065000"/>
    <x v="3"/>
    <x v="1127"/>
    <x v="4"/>
    <x v="21"/>
    <m/>
    <x v="1"/>
    <x v="1"/>
    <m/>
  </r>
  <r>
    <s v="CT2017"/>
    <s v="Scaife Family Foundation_Caron Foundation200650000"/>
    <x v="3"/>
    <x v="932"/>
    <x v="7"/>
    <x v="21"/>
    <m/>
    <x v="1"/>
    <x v="1"/>
    <m/>
  </r>
  <r>
    <s v="CT2017"/>
    <s v="Scaife Family Foundation_CASA of Allegheny County200650000"/>
    <x v="3"/>
    <x v="1094"/>
    <x v="7"/>
    <x v="21"/>
    <m/>
    <x v="1"/>
    <x v="1"/>
    <m/>
  </r>
  <r>
    <s v="CT2017"/>
    <s v="Scaife Family Foundation_Center for Family Services of Palm Beach County200630000"/>
    <x v="3"/>
    <x v="1074"/>
    <x v="16"/>
    <x v="21"/>
    <m/>
    <x v="1"/>
    <x v="1"/>
    <m/>
  </r>
  <r>
    <s v="CT2017"/>
    <s v="Scaife Family Foundation_Center for Immigration Studies2006100000"/>
    <x v="3"/>
    <x v="359"/>
    <x v="0"/>
    <x v="21"/>
    <m/>
    <x v="2"/>
    <x v="0"/>
    <m/>
  </r>
  <r>
    <s v="CT2017"/>
    <s v="Scaife Family Foundation_Children's Home Society of Florida200630000"/>
    <x v="3"/>
    <x v="1095"/>
    <x v="16"/>
    <x v="21"/>
    <m/>
    <x v="1"/>
    <x v="1"/>
    <m/>
  </r>
  <r>
    <s v="CT2017"/>
    <s v="Scaife Family Foundation_Coalition to Educate Alternatives of Palm Beach County20061000"/>
    <x v="3"/>
    <x v="1128"/>
    <x v="27"/>
    <x v="21"/>
    <m/>
    <x v="1"/>
    <x v="1"/>
    <m/>
  </r>
  <r>
    <s v="CT2017"/>
    <s v="Scaife Family Foundation_Crossroads Foundation (Pittsburgh PA)200625000"/>
    <x v="3"/>
    <x v="1129"/>
    <x v="6"/>
    <x v="21"/>
    <m/>
    <x v="1"/>
    <x v="1"/>
    <m/>
  </r>
  <r>
    <s v="CT2017"/>
    <s v="Scaife Family Foundation_Delaware Valley Golden Retriever Rescue200625000"/>
    <x v="3"/>
    <x v="1130"/>
    <x v="6"/>
    <x v="21"/>
    <m/>
    <x v="1"/>
    <x v="1"/>
    <m/>
  </r>
  <r>
    <s v="CT2017"/>
    <s v="Scaife Family Foundation_Dreamfinder Farms Inc.200618000"/>
    <x v="3"/>
    <x v="1131"/>
    <x v="40"/>
    <x v="21"/>
    <m/>
    <x v="1"/>
    <x v="1"/>
    <m/>
  </r>
  <r>
    <s v="CT2017"/>
    <s v="Scaife Family Foundation_Dress for Success Pittsburgh200610000"/>
    <x v="3"/>
    <x v="1132"/>
    <x v="10"/>
    <x v="21"/>
    <m/>
    <x v="1"/>
    <x v="1"/>
    <m/>
  </r>
  <r>
    <s v="CT2017"/>
    <s v="Scaife Family Foundation_Edvocacy Research Corporation2006100000"/>
    <x v="3"/>
    <x v="1098"/>
    <x v="0"/>
    <x v="21"/>
    <m/>
    <x v="1"/>
    <x v="2"/>
    <m/>
  </r>
  <r>
    <s v="CT2017"/>
    <s v="Scaife Family Foundation_Extra Mile Education Foundation200610000"/>
    <x v="3"/>
    <x v="69"/>
    <x v="10"/>
    <x v="21"/>
    <m/>
    <x v="1"/>
    <x v="1"/>
    <m/>
  </r>
  <r>
    <s v="CT2017"/>
    <s v="Scaife Family Foundation_Family Guidance Inc.200625000"/>
    <x v="3"/>
    <x v="214"/>
    <x v="6"/>
    <x v="21"/>
    <m/>
    <x v="1"/>
    <x v="1"/>
    <m/>
  </r>
  <r>
    <s v="CT2017"/>
    <s v="Scaife Family Foundation_Fern Hollow Nature Center20066000"/>
    <x v="3"/>
    <x v="1133"/>
    <x v="20"/>
    <x v="21"/>
    <m/>
    <x v="1"/>
    <x v="1"/>
    <m/>
  </r>
  <r>
    <s v="CT2017"/>
    <s v="Scaife Family Foundation_Fern Hollow Nature Center20066000"/>
    <x v="3"/>
    <x v="1133"/>
    <x v="20"/>
    <x v="21"/>
    <m/>
    <x v="1"/>
    <x v="1"/>
    <m/>
  </r>
  <r>
    <s v="CT2017"/>
    <s v="Scaife Family Foundation_First Step Recovery Homes200627000"/>
    <x v="3"/>
    <x v="1055"/>
    <x v="95"/>
    <x v="21"/>
    <m/>
    <x v="1"/>
    <x v="1"/>
    <m/>
  </r>
  <r>
    <s v="CT2017"/>
    <s v="Scaife Family Foundation_FLA Four Legged Advocates Inc.20065000"/>
    <x v="3"/>
    <x v="1134"/>
    <x v="4"/>
    <x v="21"/>
    <m/>
    <x v="1"/>
    <x v="1"/>
    <m/>
  </r>
  <r>
    <s v="CT2017"/>
    <s v="Scaife Family Foundation_Flying Change Inc.20065000"/>
    <x v="3"/>
    <x v="1135"/>
    <x v="4"/>
    <x v="21"/>
    <m/>
    <x v="1"/>
    <x v="1"/>
    <m/>
  </r>
  <r>
    <s v="CT2017"/>
    <s v="Scaife Family Foundation_Friends of Sound Horses20065000"/>
    <x v="3"/>
    <x v="1136"/>
    <x v="4"/>
    <x v="21"/>
    <m/>
    <x v="1"/>
    <x v="1"/>
    <m/>
  </r>
  <r>
    <s v="CT2017"/>
    <s v="Scaife Family Foundation_Gateway Rehabilitation Center2006100000"/>
    <x v="3"/>
    <x v="11"/>
    <x v="0"/>
    <x v="21"/>
    <m/>
    <x v="1"/>
    <x v="1"/>
    <m/>
  </r>
  <r>
    <s v="CT2017"/>
    <s v="Scaife Family Foundation_Good Grief Center200610000"/>
    <x v="3"/>
    <x v="1078"/>
    <x v="10"/>
    <x v="21"/>
    <m/>
    <x v="1"/>
    <x v="1"/>
    <m/>
  </r>
  <r>
    <s v="CT2017"/>
    <s v="Scaife Family Foundation_Gratitude House (West Palm Beach FL)20063000"/>
    <x v="3"/>
    <x v="1056"/>
    <x v="38"/>
    <x v="21"/>
    <m/>
    <x v="1"/>
    <x v="1"/>
    <m/>
  </r>
  <r>
    <s v="CT2017"/>
    <s v="Scaife Family Foundation_Hazelden Foundation200680000"/>
    <x v="3"/>
    <x v="890"/>
    <x v="19"/>
    <x v="21"/>
    <m/>
    <x v="1"/>
    <x v="1"/>
    <m/>
  </r>
  <r>
    <s v="CT2017"/>
    <s v="Scaife Family Foundation_Horse Haven of Tennessee20065000"/>
    <x v="3"/>
    <x v="1137"/>
    <x v="4"/>
    <x v="21"/>
    <m/>
    <x v="1"/>
    <x v="1"/>
    <m/>
  </r>
  <r>
    <s v="CT2017"/>
    <s v="Scaife Family Foundation_Horses and the Handicapped of South Florida20064000"/>
    <x v="3"/>
    <x v="1138"/>
    <x v="392"/>
    <x v="21"/>
    <m/>
    <x v="1"/>
    <x v="1"/>
    <m/>
  </r>
  <r>
    <s v="CT2017"/>
    <s v="Scaife Family Foundation_Institute for Research Education and Training in Addictions200640000"/>
    <x v="3"/>
    <x v="1041"/>
    <x v="17"/>
    <x v="21"/>
    <m/>
    <x v="1"/>
    <x v="1"/>
    <m/>
  </r>
  <r>
    <s v="CT2017"/>
    <s v="Scaife Family Foundation_Magee-Womens Research Institute and Foundation2006150000"/>
    <x v="3"/>
    <x v="863"/>
    <x v="23"/>
    <x v="21"/>
    <m/>
    <x v="1"/>
    <x v="1"/>
    <m/>
  </r>
  <r>
    <s v="CT2017"/>
    <s v="Scaife Family Foundation_Magee-Womens Research Institute and Foundation200650000"/>
    <x v="3"/>
    <x v="863"/>
    <x v="7"/>
    <x v="21"/>
    <m/>
    <x v="1"/>
    <x v="1"/>
    <m/>
  </r>
  <r>
    <s v="CT2017"/>
    <s v="Scaife Family Foundation_Make-A-Wish Foundation of Greater Pennsylvania and Southern West Virginia200626000"/>
    <x v="3"/>
    <x v="836"/>
    <x v="153"/>
    <x v="21"/>
    <m/>
    <x v="1"/>
    <x v="1"/>
    <m/>
  </r>
  <r>
    <s v="CT2017"/>
    <s v="Scaife Family Foundation_Make-A-Wish Foundation of Greater Pennsylvania and Southern West Virginia200634000"/>
    <x v="3"/>
    <x v="836"/>
    <x v="395"/>
    <x v="21"/>
    <m/>
    <x v="1"/>
    <x v="1"/>
    <m/>
  </r>
  <r>
    <s v="CT2017"/>
    <s v="Scaife Family Foundation_McCarthy's Wildlife Sanctuary20065000"/>
    <x v="3"/>
    <x v="1119"/>
    <x v="4"/>
    <x v="21"/>
    <m/>
    <x v="1"/>
    <x v="1"/>
    <m/>
  </r>
  <r>
    <s v="CT2017"/>
    <s v="Scaife Family Foundation_National Center for Missing and Exploited Children200650000"/>
    <x v="3"/>
    <x v="1139"/>
    <x v="7"/>
    <x v="21"/>
    <m/>
    <x v="1"/>
    <x v="1"/>
    <m/>
  </r>
  <r>
    <s v="CT2017"/>
    <s v="Scaife Family Foundation_National Disaster Search Dog Foundation200615000"/>
    <x v="3"/>
    <x v="1140"/>
    <x v="13"/>
    <x v="21"/>
    <m/>
    <x v="1"/>
    <x v="1"/>
    <m/>
  </r>
  <r>
    <s v="CT2017"/>
    <s v="Scaife Family Foundation_National Fatherhood Initiative200630000"/>
    <x v="3"/>
    <x v="970"/>
    <x v="16"/>
    <x v="21"/>
    <m/>
    <x v="1"/>
    <x v="1"/>
    <m/>
  </r>
  <r>
    <s v="CT2017"/>
    <s v="Scaife Family Foundation_National Police Bloodhound Association20062000"/>
    <x v="3"/>
    <x v="1069"/>
    <x v="3"/>
    <x v="21"/>
    <m/>
    <x v="1"/>
    <x v="1"/>
    <m/>
  </r>
  <r>
    <s v="CT2017"/>
    <s v="Scaife Family Foundation_National Rural Alcohol and Drug Abuse Network200640000"/>
    <x v="3"/>
    <x v="1008"/>
    <x v="17"/>
    <x v="21"/>
    <m/>
    <x v="1"/>
    <x v="1"/>
    <m/>
  </r>
  <r>
    <s v="CT2017"/>
    <s v="Scaife Family Foundation_Network For Teaching Entrepreneurship200650000"/>
    <x v="3"/>
    <x v="971"/>
    <x v="7"/>
    <x v="21"/>
    <m/>
    <x v="2"/>
    <x v="0"/>
    <m/>
  </r>
  <r>
    <s v="CT2017"/>
    <s v="Scaife Family Foundation_Network For Teaching Entrepreneurship200675000"/>
    <x v="3"/>
    <x v="971"/>
    <x v="8"/>
    <x v="21"/>
    <m/>
    <x v="2"/>
    <x v="0"/>
    <m/>
  </r>
  <r>
    <s v="CT2017"/>
    <s v="Scaife Family Foundation_New York University School of Medicine2006146366"/>
    <x v="3"/>
    <x v="893"/>
    <x v="472"/>
    <x v="21"/>
    <m/>
    <x v="1"/>
    <x v="2"/>
    <m/>
  </r>
  <r>
    <s v="CT2017"/>
    <s v="Scaife Family Foundation_NumbersUSA200675000"/>
    <x v="3"/>
    <x v="371"/>
    <x v="8"/>
    <x v="21"/>
    <m/>
    <x v="2"/>
    <x v="0"/>
    <m/>
  </r>
  <r>
    <s v="CT2017"/>
    <s v="Scaife Family Foundation_Opportunity Inc. (West Palm Beach FL)20065000"/>
    <x v="3"/>
    <x v="1141"/>
    <x v="4"/>
    <x v="21"/>
    <m/>
    <x v="1"/>
    <x v="1"/>
    <m/>
  </r>
  <r>
    <s v="CT2017"/>
    <s v="Scaife Family Foundation_Palm Beach Island Cats20065000"/>
    <x v="3"/>
    <x v="1120"/>
    <x v="4"/>
    <x v="21"/>
    <m/>
    <x v="1"/>
    <x v="1"/>
    <m/>
  </r>
  <r>
    <s v="CT2017"/>
    <s v="Scaife Family Foundation_Paws With A Cause200650000"/>
    <x v="3"/>
    <x v="1045"/>
    <x v="7"/>
    <x v="21"/>
    <m/>
    <x v="1"/>
    <x v="1"/>
    <m/>
  </r>
  <r>
    <s v="CT2017"/>
    <s v="Scaife Family Foundation_Philanthropy Roundtable200610000"/>
    <x v="3"/>
    <x v="80"/>
    <x v="10"/>
    <x v="21"/>
    <m/>
    <x v="2"/>
    <x v="0"/>
    <m/>
  </r>
  <r>
    <s v="CT2017"/>
    <s v="Scaife Family Foundation_Philanthropy Roundtable200610000"/>
    <x v="3"/>
    <x v="80"/>
    <x v="10"/>
    <x v="21"/>
    <m/>
    <x v="2"/>
    <x v="0"/>
    <m/>
  </r>
  <r>
    <s v="CT2017"/>
    <s v="Scaife Family Foundation_Pittsburgh Symphony Orchestra200650000"/>
    <x v="3"/>
    <x v="71"/>
    <x v="7"/>
    <x v="21"/>
    <m/>
    <x v="1"/>
    <x v="1"/>
    <m/>
  </r>
  <r>
    <s v="CT2017"/>
    <s v="Scaife Family Foundation_Place for Hope200630000"/>
    <x v="3"/>
    <x v="1103"/>
    <x v="16"/>
    <x v="21"/>
    <m/>
    <x v="1"/>
    <x v="1"/>
    <m/>
  </r>
  <r>
    <s v="CT2017"/>
    <s v="Scaife Family Foundation_Planned Parenthood of Western Pennsylvania200625000"/>
    <x v="3"/>
    <x v="515"/>
    <x v="6"/>
    <x v="21"/>
    <m/>
    <x v="1"/>
    <x v="1"/>
    <m/>
  </r>
  <r>
    <s v="CT2017"/>
    <s v="Scaife Family Foundation_ProEnglish200625000"/>
    <x v="3"/>
    <x v="443"/>
    <x v="6"/>
    <x v="21"/>
    <m/>
    <x v="2"/>
    <x v="0"/>
    <m/>
  </r>
  <r>
    <s v="CT2017"/>
    <s v="Scaife Family Foundation_Puppies Behind Bars2006151650"/>
    <x v="3"/>
    <x v="1047"/>
    <x v="473"/>
    <x v="21"/>
    <m/>
    <x v="1"/>
    <x v="1"/>
    <m/>
  </r>
  <r>
    <s v="CT2017"/>
    <s v="Scaife Family Foundation_Radio Information Service200610000"/>
    <x v="3"/>
    <x v="1121"/>
    <x v="10"/>
    <x v="21"/>
    <m/>
    <x v="1"/>
    <x v="1"/>
    <m/>
  </r>
  <r>
    <s v="CT2017"/>
    <s v="Scaife Family Foundation_Rutgers The State University of New Jersey200617960"/>
    <x v="3"/>
    <x v="847"/>
    <x v="474"/>
    <x v="21"/>
    <m/>
    <x v="1"/>
    <x v="2"/>
    <m/>
  </r>
  <r>
    <s v="CT2017"/>
    <s v="Scaife Family Foundation_Sewickley Valley YMCA200610000"/>
    <x v="3"/>
    <x v="1104"/>
    <x v="10"/>
    <x v="21"/>
    <m/>
    <x v="1"/>
    <x v="1"/>
    <m/>
  </r>
  <r>
    <s v="CT2017"/>
    <s v="Scaife Family Foundation_St. Luke's-Roosevelt Hospital Center200666164"/>
    <x v="3"/>
    <x v="1063"/>
    <x v="475"/>
    <x v="21"/>
    <m/>
    <x v="1"/>
    <x v="1"/>
    <m/>
  </r>
  <r>
    <s v="CT2017"/>
    <s v="Scaife Family Foundation_St. Luke's-Roosevelt Hospital Center200696000"/>
    <x v="3"/>
    <x v="1063"/>
    <x v="203"/>
    <x v="21"/>
    <m/>
    <x v="1"/>
    <x v="1"/>
    <m/>
  </r>
  <r>
    <s v="CT2017"/>
    <s v="Scaife Family Foundation_St. Paul's Episcopal Church (Delray Beach FL)200620000"/>
    <x v="3"/>
    <x v="1064"/>
    <x v="15"/>
    <x v="21"/>
    <m/>
    <x v="1"/>
    <x v="1"/>
    <m/>
  </r>
  <r>
    <s v="CT2017"/>
    <s v="Scaife Family Foundation_Strength Inc.2006100000"/>
    <x v="3"/>
    <x v="988"/>
    <x v="0"/>
    <x v="21"/>
    <m/>
    <x v="1"/>
    <x v="2"/>
    <m/>
  </r>
  <r>
    <s v="CT2017"/>
    <s v="Scaife Family Foundation_Strength Inc.200670000"/>
    <x v="3"/>
    <x v="988"/>
    <x v="50"/>
    <x v="21"/>
    <m/>
    <x v="1"/>
    <x v="2"/>
    <m/>
  </r>
  <r>
    <s v="CT2017"/>
    <s v="Scaife Family Foundation_The Claremont Institute200610000"/>
    <x v="3"/>
    <x v="688"/>
    <x v="10"/>
    <x v="21"/>
    <m/>
    <x v="2"/>
    <x v="0"/>
    <m/>
  </r>
  <r>
    <s v="CT2017"/>
    <s v="Scaife Family Foundation_University of California San Diego200630000"/>
    <x v="3"/>
    <x v="899"/>
    <x v="16"/>
    <x v="21"/>
    <m/>
    <x v="1"/>
    <x v="2"/>
    <m/>
  </r>
  <r>
    <s v="CT2017"/>
    <s v="Scaife Family Foundation_University of Pittsburgh20061050000"/>
    <x v="3"/>
    <x v="151"/>
    <x v="476"/>
    <x v="21"/>
    <m/>
    <x v="1"/>
    <x v="2"/>
    <m/>
  </r>
  <r>
    <s v="CT2017"/>
    <s v="Scaife Family Foundation_University of Utah200620000"/>
    <x v="3"/>
    <x v="900"/>
    <x v="15"/>
    <x v="21"/>
    <m/>
    <x v="1"/>
    <x v="2"/>
    <m/>
  </r>
  <r>
    <s v="CT2017"/>
    <s v="Scaife Family Foundation_Vinceremos Therapeutic Riding Center200650000"/>
    <x v="3"/>
    <x v="1108"/>
    <x v="7"/>
    <x v="21"/>
    <m/>
    <x v="1"/>
    <x v="1"/>
    <m/>
  </r>
  <r>
    <s v="CT2017"/>
    <s v="Scaife Family Foundation_Westmoreland Community Action200610000"/>
    <x v="3"/>
    <x v="316"/>
    <x v="10"/>
    <x v="21"/>
    <m/>
    <x v="1"/>
    <x v="1"/>
    <m/>
  </r>
  <r>
    <s v="CT2017"/>
    <s v="Scaife Family Foundation_832 K-9's Deputy Dogs20075000"/>
    <x v="3"/>
    <x v="1109"/>
    <x v="4"/>
    <x v="22"/>
    <m/>
    <x v="1"/>
    <x v="1"/>
    <m/>
  </r>
  <r>
    <s v="CT2015"/>
    <s v="Scaife Family Foundation_Achievement Centers for Children &amp; Families Foundation200725000"/>
    <x v="3"/>
    <x v="1110"/>
    <x v="6"/>
    <x v="22"/>
    <m/>
    <x v="1"/>
    <x v="1"/>
    <m/>
  </r>
  <r>
    <s v="CT2017"/>
    <s v="Scaife Family Foundation_Achievement Centers for Children &amp; Families200725000"/>
    <x v="3"/>
    <x v="1110"/>
    <x v="6"/>
    <x v="22"/>
    <m/>
    <x v="1"/>
    <x v="1"/>
    <m/>
  </r>
  <r>
    <s v="CT2017"/>
    <s v="Scaife Family Foundation_Adopt A Cat Foundation20073000"/>
    <x v="3"/>
    <x v="1087"/>
    <x v="38"/>
    <x v="22"/>
    <m/>
    <x v="1"/>
    <x v="1"/>
    <m/>
  </r>
  <r>
    <s v="CT2017"/>
    <s v="Scaife Family Foundation_All Creatures Sanctuary2007100000"/>
    <x v="3"/>
    <x v="1052"/>
    <x v="0"/>
    <x v="22"/>
    <m/>
    <x v="1"/>
    <x v="1"/>
    <m/>
  </r>
  <r>
    <s v="CT2017"/>
    <s v="Scaife Family Foundation_Allegheny Council To Improve Our Neighborhoods200766000"/>
    <x v="3"/>
    <x v="938"/>
    <x v="397"/>
    <x v="22"/>
    <m/>
    <x v="1"/>
    <x v="1"/>
    <m/>
  </r>
  <r>
    <s v="CT2017"/>
    <s v="Scaife Family Foundation_Allegheny Land Trust200710000"/>
    <x v="3"/>
    <x v="404"/>
    <x v="10"/>
    <x v="22"/>
    <m/>
    <x v="1"/>
    <x v="1"/>
    <m/>
  </r>
  <r>
    <s v="CT2017"/>
    <s v="Scaife Family Foundation_America's VetDogs200730000"/>
    <x v="3"/>
    <x v="1142"/>
    <x v="16"/>
    <x v="22"/>
    <m/>
    <x v="1"/>
    <x v="1"/>
    <m/>
  </r>
  <r>
    <s v="CT2017"/>
    <s v="Scaife Family Foundation_Animal Rescue League of Western Pennsylvania2007150000"/>
    <x v="3"/>
    <x v="153"/>
    <x v="23"/>
    <x v="22"/>
    <m/>
    <x v="1"/>
    <x v="1"/>
    <m/>
  </r>
  <r>
    <s v="CT2017"/>
    <s v="Scaife Family Foundation_Assistance Dogs of America200730000"/>
    <x v="3"/>
    <x v="1016"/>
    <x v="16"/>
    <x v="22"/>
    <m/>
    <x v="1"/>
    <x v="1"/>
    <m/>
  </r>
  <r>
    <s v="CT2017"/>
    <s v="Scaife Family Foundation_Association of American Educators Foundation200710000"/>
    <x v="3"/>
    <x v="977"/>
    <x v="10"/>
    <x v="22"/>
    <m/>
    <x v="1"/>
    <x v="1"/>
    <m/>
  </r>
  <r>
    <s v="CT2017"/>
    <s v="Scaife Family Foundation_Bergin University of Canine Studies200720000"/>
    <x v="3"/>
    <x v="1091"/>
    <x v="15"/>
    <x v="22"/>
    <m/>
    <x v="1"/>
    <x v="1"/>
    <m/>
  </r>
  <r>
    <s v="CT2017"/>
    <s v="Scaife Family Foundation_Bethlehem Haven (Pittsburgh PA)200780000"/>
    <x v="3"/>
    <x v="832"/>
    <x v="19"/>
    <x v="22"/>
    <m/>
    <x v="1"/>
    <x v="1"/>
    <m/>
  </r>
  <r>
    <s v="CT2017"/>
    <s v="Scaife Family Foundation_Betty Ford Center2007264550"/>
    <x v="3"/>
    <x v="673"/>
    <x v="477"/>
    <x v="22"/>
    <m/>
    <x v="1"/>
    <x v="1"/>
    <m/>
  </r>
  <r>
    <s v="CT2017"/>
    <s v="Scaife Family Foundation_Betty Ford Center200784000"/>
    <x v="3"/>
    <x v="673"/>
    <x v="471"/>
    <x v="22"/>
    <m/>
    <x v="1"/>
    <x v="1"/>
    <m/>
  </r>
  <r>
    <s v="CT2017"/>
    <s v="Scaife Family Foundation_Big Brothers Big Sisters of Palm Beach200720000"/>
    <x v="3"/>
    <x v="1126"/>
    <x v="15"/>
    <x v="22"/>
    <m/>
    <x v="1"/>
    <x v="1"/>
    <m/>
  </r>
  <r>
    <s v="CT2017"/>
    <s v="Scaife Family Foundation_Canine Companions for Independence Southeast Region200720000"/>
    <x v="3"/>
    <x v="1093"/>
    <x v="15"/>
    <x v="22"/>
    <m/>
    <x v="1"/>
    <x v="1"/>
    <m/>
  </r>
  <r>
    <s v="CT2017"/>
    <s v="Scaife Family Foundation_Canine Partners for Life200710000"/>
    <x v="3"/>
    <x v="1143"/>
    <x v="10"/>
    <x v="22"/>
    <m/>
    <x v="1"/>
    <x v="1"/>
    <m/>
  </r>
  <r>
    <s v="CT2017"/>
    <s v="Scaife Family Foundation_Caron Foundation200725000"/>
    <x v="3"/>
    <x v="932"/>
    <x v="6"/>
    <x v="22"/>
    <m/>
    <x v="1"/>
    <x v="1"/>
    <m/>
  </r>
  <r>
    <s v="CT2017"/>
    <s v="Scaife Family Foundation_Caron Foundation200750000"/>
    <x v="3"/>
    <x v="932"/>
    <x v="7"/>
    <x v="22"/>
    <m/>
    <x v="1"/>
    <x v="1"/>
    <m/>
  </r>
  <r>
    <s v="CT2017"/>
    <s v="Scaife Family Foundation_CASA of Allegheny County2007110000"/>
    <x v="3"/>
    <x v="1094"/>
    <x v="18"/>
    <x v="22"/>
    <m/>
    <x v="1"/>
    <x v="1"/>
    <m/>
  </r>
  <r>
    <s v="CT2017"/>
    <s v="Scaife Family Foundation_Center for Creative Education (Florida)20075000"/>
    <x v="3"/>
    <x v="1144"/>
    <x v="4"/>
    <x v="22"/>
    <m/>
    <x v="1"/>
    <x v="1"/>
    <m/>
  </r>
  <r>
    <s v="CT2017"/>
    <s v="Scaife Family Foundation_Center for Immigration Studies2007100000"/>
    <x v="3"/>
    <x v="359"/>
    <x v="0"/>
    <x v="22"/>
    <m/>
    <x v="2"/>
    <x v="0"/>
    <m/>
  </r>
  <r>
    <s v="CT2017"/>
    <s v="Scaife Family Foundation_Center on Addiction and the Family2007150000"/>
    <x v="3"/>
    <x v="858"/>
    <x v="23"/>
    <x v="22"/>
    <m/>
    <x v="1"/>
    <x v="1"/>
    <m/>
  </r>
  <r>
    <s v="CT2017"/>
    <s v="Scaife Family Foundation_Circle Tail (Pleasant Plain OH)200720000"/>
    <x v="3"/>
    <x v="1145"/>
    <x v="15"/>
    <x v="22"/>
    <m/>
    <x v="1"/>
    <x v="1"/>
    <m/>
  </r>
  <r>
    <s v="CT2017"/>
    <s v="Scaife Family Foundation_CONTACT Pittsburgh Inc.200736000"/>
    <x v="3"/>
    <x v="842"/>
    <x v="103"/>
    <x v="22"/>
    <m/>
    <x v="1"/>
    <x v="1"/>
    <m/>
  </r>
  <r>
    <s v="CT2017"/>
    <s v="Scaife Family Foundation_Dolphin Research Center20075000"/>
    <x v="3"/>
    <x v="1146"/>
    <x v="4"/>
    <x v="22"/>
    <m/>
    <x v="1"/>
    <x v="1"/>
    <m/>
  </r>
  <r>
    <s v="CT2017"/>
    <s v="Scaife Family Foundation_Dress for Success Pittsburgh200715000"/>
    <x v="3"/>
    <x v="1132"/>
    <x v="13"/>
    <x v="22"/>
    <m/>
    <x v="1"/>
    <x v="1"/>
    <m/>
  </r>
  <r>
    <s v="CT2017"/>
    <s v="Scaife Family Foundation_Edvocacy Research Corporation2007100000"/>
    <x v="3"/>
    <x v="1098"/>
    <x v="0"/>
    <x v="22"/>
    <m/>
    <x v="1"/>
    <x v="2"/>
    <m/>
  </r>
  <r>
    <s v="CT2017"/>
    <s v="Scaife Family Foundation_Everglades Foundation200725000"/>
    <x v="3"/>
    <x v="1147"/>
    <x v="6"/>
    <x v="22"/>
    <m/>
    <x v="1"/>
    <x v="1"/>
    <m/>
  </r>
  <r>
    <s v="CT2017"/>
    <s v="Scaife Family Foundation_Family Guidance Inc.200725000"/>
    <x v="3"/>
    <x v="214"/>
    <x v="6"/>
    <x v="22"/>
    <m/>
    <x v="1"/>
    <x v="1"/>
    <m/>
  </r>
  <r>
    <s v="CT2017"/>
    <s v="Scaife Family Foundation_Family Resources of Pennsylvania200725000"/>
    <x v="3"/>
    <x v="843"/>
    <x v="6"/>
    <x v="22"/>
    <m/>
    <x v="1"/>
    <x v="1"/>
    <m/>
  </r>
  <r>
    <s v="CT2017"/>
    <s v="Scaife Family Foundation_First Step Recovery Homes200725000"/>
    <x v="3"/>
    <x v="1055"/>
    <x v="6"/>
    <x v="22"/>
    <m/>
    <x v="1"/>
    <x v="1"/>
    <m/>
  </r>
  <r>
    <s v="CT2017"/>
    <s v="Scaife Family Foundation_Gateway Rehabilitation Center2007200000"/>
    <x v="3"/>
    <x v="11"/>
    <x v="24"/>
    <x v="22"/>
    <m/>
    <x v="1"/>
    <x v="1"/>
    <m/>
  </r>
  <r>
    <s v="CT2017"/>
    <s v="Scaife Family Foundation_Gulfstream Goodwill Industries Inc.200715000"/>
    <x v="3"/>
    <x v="1148"/>
    <x v="13"/>
    <x v="22"/>
    <m/>
    <x v="1"/>
    <x v="1"/>
    <m/>
  </r>
  <r>
    <s v="CT2017"/>
    <s v="Scaife Family Foundation_Hanley Center Foundation200750000"/>
    <x v="3"/>
    <x v="1149"/>
    <x v="7"/>
    <x v="22"/>
    <m/>
    <x v="1"/>
    <x v="1"/>
    <m/>
  </r>
  <r>
    <s v="CT2017"/>
    <s v="Scaife Family Foundation_Hazelden Foundation200780000"/>
    <x v="3"/>
    <x v="890"/>
    <x v="19"/>
    <x v="22"/>
    <m/>
    <x v="1"/>
    <x v="1"/>
    <m/>
  </r>
  <r>
    <s v="CT2017"/>
    <s v="Scaife Family Foundation_Historical Society of Palm Beach County200725000"/>
    <x v="3"/>
    <x v="1118"/>
    <x v="6"/>
    <x v="22"/>
    <m/>
    <x v="1"/>
    <x v="1"/>
    <m/>
  </r>
  <r>
    <s v="CT2017"/>
    <s v="Scaife Family Foundation_Institute for Research Education and Training in Addictions200750000"/>
    <x v="3"/>
    <x v="1041"/>
    <x v="7"/>
    <x v="22"/>
    <m/>
    <x v="1"/>
    <x v="1"/>
    <m/>
  </r>
  <r>
    <s v="CT2017"/>
    <s v="Scaife Family Foundation_Kelly Anne Dolan Memorial Fund200710000"/>
    <x v="3"/>
    <x v="1022"/>
    <x v="10"/>
    <x v="22"/>
    <m/>
    <x v="1"/>
    <x v="1"/>
    <m/>
  </r>
  <r>
    <s v="CT2017"/>
    <s v="Scaife Family Foundation_Longhopes Donkey Shelter20071800"/>
    <x v="3"/>
    <x v="1150"/>
    <x v="478"/>
    <x v="22"/>
    <m/>
    <x v="1"/>
    <x v="1"/>
    <m/>
  </r>
  <r>
    <s v="CT2017"/>
    <s v="Scaife Family Foundation_Magee-Womens Research Institute and Foundation2007150000"/>
    <x v="3"/>
    <x v="863"/>
    <x v="23"/>
    <x v="22"/>
    <m/>
    <x v="1"/>
    <x v="1"/>
    <m/>
  </r>
  <r>
    <s v="CT2017"/>
    <s v="Scaife Family Foundation_Magee-Womens Research Institute and Foundation200750000"/>
    <x v="3"/>
    <x v="863"/>
    <x v="7"/>
    <x v="22"/>
    <m/>
    <x v="1"/>
    <x v="1"/>
    <m/>
  </r>
  <r>
    <s v="CT2017"/>
    <s v="Scaife Family Foundation_Make-A-Wish Foundation of Greater Pennsylvania and Southern West Virginia200710000"/>
    <x v="3"/>
    <x v="836"/>
    <x v="10"/>
    <x v="22"/>
    <m/>
    <x v="1"/>
    <x v="1"/>
    <m/>
  </r>
  <r>
    <s v="CT2017"/>
    <s v="Scaife Family Foundation_Make-A-Wish Foundation of Greater Pennsylvania and Southern West Virginia200734000"/>
    <x v="3"/>
    <x v="836"/>
    <x v="395"/>
    <x v="22"/>
    <m/>
    <x v="1"/>
    <x v="1"/>
    <m/>
  </r>
  <r>
    <s v="CT2017"/>
    <s v="Scaife Family Foundation_National Disaster Search Dog Foundation200720000"/>
    <x v="3"/>
    <x v="1140"/>
    <x v="15"/>
    <x v="22"/>
    <m/>
    <x v="1"/>
    <x v="1"/>
    <m/>
  </r>
  <r>
    <s v="CT2017"/>
    <s v="Scaife Family Foundation_National Fatherhood Initiative200730000"/>
    <x v="3"/>
    <x v="970"/>
    <x v="16"/>
    <x v="22"/>
    <m/>
    <x v="1"/>
    <x v="1"/>
    <m/>
  </r>
  <r>
    <s v="CT2017"/>
    <s v="Scaife Family Foundation_National Rural Alcohol and Drug Abuse Network200741000"/>
    <x v="3"/>
    <x v="1008"/>
    <x v="164"/>
    <x v="22"/>
    <m/>
    <x v="1"/>
    <x v="1"/>
    <m/>
  </r>
  <r>
    <s v="CT2017"/>
    <s v="Scaife Family Foundation_Network For Teaching Entrepreneurship200750000"/>
    <x v="3"/>
    <x v="971"/>
    <x v="7"/>
    <x v="22"/>
    <m/>
    <x v="2"/>
    <x v="0"/>
    <m/>
  </r>
  <r>
    <s v="CT2017"/>
    <s v="Scaife Family Foundation_Network For Teaching Entrepreneurship200775000"/>
    <x v="3"/>
    <x v="971"/>
    <x v="8"/>
    <x v="22"/>
    <m/>
    <x v="2"/>
    <x v="0"/>
    <m/>
  </r>
  <r>
    <s v="CT2017"/>
    <s v="Scaife Family Foundation_New York University School of Medicine2007111100"/>
    <x v="3"/>
    <x v="893"/>
    <x v="479"/>
    <x v="22"/>
    <m/>
    <x v="1"/>
    <x v="2"/>
    <m/>
  </r>
  <r>
    <s v="CT2017"/>
    <s v="Scaife Family Foundation_NumbersUSA2007150000"/>
    <x v="3"/>
    <x v="371"/>
    <x v="23"/>
    <x v="22"/>
    <m/>
    <x v="2"/>
    <x v="0"/>
    <m/>
  </r>
  <r>
    <s v="CT2017"/>
    <s v="Scaife Family Foundation_Operation Warm20075000"/>
    <x v="3"/>
    <x v="1151"/>
    <x v="4"/>
    <x v="22"/>
    <m/>
    <x v="1"/>
    <x v="1"/>
    <m/>
  </r>
  <r>
    <s v="CT2017"/>
    <s v="Scaife Family Foundation_Palm Beach Zoo at Dreher Park2007200000"/>
    <x v="3"/>
    <x v="1082"/>
    <x v="24"/>
    <x v="22"/>
    <m/>
    <x v="1"/>
    <x v="1"/>
    <m/>
  </r>
  <r>
    <s v="CT2017"/>
    <s v="Scaife Family Foundation_Paws 4 Liberty200710000"/>
    <x v="3"/>
    <x v="1152"/>
    <x v="10"/>
    <x v="22"/>
    <m/>
    <x v="1"/>
    <x v="1"/>
    <m/>
  </r>
  <r>
    <s v="CT2017"/>
    <s v="Scaife Family Foundation_Philanthropy Roundtable200710000"/>
    <x v="3"/>
    <x v="80"/>
    <x v="10"/>
    <x v="22"/>
    <m/>
    <x v="2"/>
    <x v="0"/>
    <m/>
  </r>
  <r>
    <s v="CT2017"/>
    <s v="Scaife Family Foundation_Philanthropy Roundtable200710000"/>
    <x v="3"/>
    <x v="80"/>
    <x v="10"/>
    <x v="22"/>
    <m/>
    <x v="2"/>
    <x v="0"/>
    <m/>
  </r>
  <r>
    <s v="CT2017"/>
    <s v="Scaife Family Foundation_Pittsburgh Symphony Orchestra200715000"/>
    <x v="3"/>
    <x v="71"/>
    <x v="13"/>
    <x v="22"/>
    <m/>
    <x v="1"/>
    <x v="1"/>
    <m/>
  </r>
  <r>
    <s v="CT2017"/>
    <s v="Scaife Family Foundation_Place for Hope200745000"/>
    <x v="3"/>
    <x v="1103"/>
    <x v="54"/>
    <x v="22"/>
    <m/>
    <x v="1"/>
    <x v="1"/>
    <m/>
  </r>
  <r>
    <s v="CT2017"/>
    <s v="Scaife Family Foundation_ProEnglish200725000"/>
    <x v="3"/>
    <x v="443"/>
    <x v="6"/>
    <x v="22"/>
    <m/>
    <x v="2"/>
    <x v="0"/>
    <m/>
  </r>
  <r>
    <s v="CT2017"/>
    <s v="Scaife Family Foundation_Puppies Behind Bars200710000"/>
    <x v="3"/>
    <x v="1047"/>
    <x v="10"/>
    <x v="22"/>
    <m/>
    <x v="1"/>
    <x v="1"/>
    <m/>
  </r>
  <r>
    <s v="CT2017"/>
    <s v="Scaife Family Foundation_Puppies Behind Bars2007364318"/>
    <x v="3"/>
    <x v="1047"/>
    <x v="480"/>
    <x v="22"/>
    <m/>
    <x v="1"/>
    <x v="1"/>
    <m/>
  </r>
  <r>
    <s v="CT2017"/>
    <s v="Scaife Family Foundation_Road Recovery Foundation200710000"/>
    <x v="3"/>
    <x v="1153"/>
    <x v="10"/>
    <x v="22"/>
    <m/>
    <x v="1"/>
    <x v="1"/>
    <m/>
  </r>
  <r>
    <s v="CT2017"/>
    <s v="Scaife Family Foundation_Saint Vincent College200750000"/>
    <x v="3"/>
    <x v="102"/>
    <x v="7"/>
    <x v="22"/>
    <m/>
    <x v="1"/>
    <x v="2"/>
    <m/>
  </r>
  <r>
    <s v="CT2017"/>
    <s v="Scaife Family Foundation_Saltworks Theatre Company200710000"/>
    <x v="3"/>
    <x v="1083"/>
    <x v="10"/>
    <x v="22"/>
    <m/>
    <x v="1"/>
    <x v="1"/>
    <m/>
  </r>
  <r>
    <s v="CT2015"/>
    <s v="Scaife Family Foundation_The Shelter for Abused Women &amp; Children20075000"/>
    <x v="3"/>
    <x v="1154"/>
    <x v="4"/>
    <x v="22"/>
    <m/>
    <x v="1"/>
    <x v="1"/>
    <m/>
  </r>
  <r>
    <s v="CT2017"/>
    <s v="Scaife Family Foundation_Shelter for Abused Women &amp; Children20075000"/>
    <x v="3"/>
    <x v="1154"/>
    <x v="4"/>
    <x v="22"/>
    <m/>
    <x v="1"/>
    <x v="1"/>
    <m/>
  </r>
  <r>
    <s v="CT2017"/>
    <s v="Scaife Family Foundation_St. Luke's-Roosevelt Hospital Center2007136161"/>
    <x v="3"/>
    <x v="1063"/>
    <x v="481"/>
    <x v="22"/>
    <m/>
    <x v="1"/>
    <x v="1"/>
    <m/>
  </r>
  <r>
    <s v="CT2017"/>
    <s v="Scaife Family Foundation_Strength Inc.2007150000"/>
    <x v="3"/>
    <x v="988"/>
    <x v="23"/>
    <x v="22"/>
    <m/>
    <x v="1"/>
    <x v="2"/>
    <m/>
  </r>
  <r>
    <s v="CT2017"/>
    <s v="Scaife Family Foundation_The Claremont Institute200710000"/>
    <x v="3"/>
    <x v="688"/>
    <x v="10"/>
    <x v="22"/>
    <m/>
    <x v="2"/>
    <x v="0"/>
    <m/>
  </r>
  <r>
    <s v="CT2017"/>
    <s v="Scaife Family Foundation_The Crossroads Club (Delray Beach FL)200710000"/>
    <x v="3"/>
    <x v="1155"/>
    <x v="10"/>
    <x v="22"/>
    <m/>
    <x v="1"/>
    <x v="1"/>
    <m/>
  </r>
  <r>
    <s v="CT2017"/>
    <s v="Scaife Family Foundation_The Episcopal Church of Bethesda-by-the-Sea200720000"/>
    <x v="3"/>
    <x v="1156"/>
    <x v="15"/>
    <x v="22"/>
    <m/>
    <x v="1"/>
    <x v="1"/>
    <m/>
  </r>
  <r>
    <s v="CT2017"/>
    <s v="Scaife Family Foundation_The Glen Montessori School (Pittsburgh PA)200715000"/>
    <x v="3"/>
    <x v="1065"/>
    <x v="13"/>
    <x v="22"/>
    <m/>
    <x v="1"/>
    <x v="1"/>
    <m/>
  </r>
  <r>
    <s v="CT2017"/>
    <s v="Scaife Family Foundation_University of California San Diego200730000"/>
    <x v="3"/>
    <x v="899"/>
    <x v="16"/>
    <x v="22"/>
    <m/>
    <x v="1"/>
    <x v="2"/>
    <m/>
  </r>
  <r>
    <s v="CT2017"/>
    <s v="Scaife Family Foundation_University of Pittsburgh20071000000"/>
    <x v="3"/>
    <x v="151"/>
    <x v="55"/>
    <x v="22"/>
    <m/>
    <x v="1"/>
    <x v="2"/>
    <m/>
  </r>
  <r>
    <s v="CT2017"/>
    <s v="Scaife Family Foundation_University of Utah200715500"/>
    <x v="3"/>
    <x v="900"/>
    <x v="482"/>
    <x v="22"/>
    <m/>
    <x v="1"/>
    <x v="2"/>
    <m/>
  </r>
  <r>
    <s v="CT2017"/>
    <s v="Scaife Family Foundation_Urban Youth Impact20075000"/>
    <x v="3"/>
    <x v="1157"/>
    <x v="4"/>
    <x v="22"/>
    <m/>
    <x v="1"/>
    <x v="1"/>
    <m/>
  </r>
  <r>
    <s v="CT2017"/>
    <s v="Scaife Family Foundation_Variety The Children's Charity of Pittsburgh200710000"/>
    <x v="3"/>
    <x v="1158"/>
    <x v="10"/>
    <x v="22"/>
    <m/>
    <x v="1"/>
    <x v="1"/>
    <m/>
  </r>
  <r>
    <s v="CT2017"/>
    <s v="Scaife Family Foundation_Vinceremos Therapeutic Riding Center200750000"/>
    <x v="3"/>
    <x v="1108"/>
    <x v="7"/>
    <x v="22"/>
    <m/>
    <x v="1"/>
    <x v="1"/>
    <m/>
  </r>
  <r>
    <s v="CT2015"/>
    <s v="Scaife Family Foundation_Women's Center &amp; Shelter of Greater Pittsburgh200725000"/>
    <x v="3"/>
    <x v="76"/>
    <x v="6"/>
    <x v="22"/>
    <m/>
    <x v="1"/>
    <x v="1"/>
    <m/>
  </r>
  <r>
    <s v="CT2017"/>
    <s v="Scaife Family Foundation_Women's Center &amp; Shelter of Greater Pittsburgh200725000"/>
    <x v="3"/>
    <x v="76"/>
    <x v="6"/>
    <x v="22"/>
    <m/>
    <x v="1"/>
    <x v="1"/>
    <m/>
  </r>
  <r>
    <s v="CT2017"/>
    <s v="Scaife Family Foundation_832 K-9's Deputy Dogs20085000"/>
    <x v="3"/>
    <x v="1109"/>
    <x v="4"/>
    <x v="23"/>
    <m/>
    <x v="1"/>
    <x v="1"/>
    <m/>
  </r>
  <r>
    <s v="CT2015"/>
    <s v="Scaife Family Foundation_Achievement Centers for Children &amp; Families200825000"/>
    <x v="3"/>
    <x v="1110"/>
    <x v="6"/>
    <x v="23"/>
    <m/>
    <x v="1"/>
    <x v="1"/>
    <m/>
  </r>
  <r>
    <s v="CT2017"/>
    <s v="Scaife Family Foundation_Achievement Centers for Children &amp; Families200825000"/>
    <x v="3"/>
    <x v="1110"/>
    <x v="6"/>
    <x v="23"/>
    <m/>
    <x v="1"/>
    <x v="1"/>
    <m/>
  </r>
  <r>
    <s v="CT2017"/>
    <s v="Scaife Family Foundation_All Creatures Sanctuary2008100000"/>
    <x v="3"/>
    <x v="1052"/>
    <x v="0"/>
    <x v="23"/>
    <m/>
    <x v="1"/>
    <x v="1"/>
    <m/>
  </r>
  <r>
    <s v="CT2017"/>
    <s v="Scaife Family Foundation_America's VetDogs200830000"/>
    <x v="3"/>
    <x v="1142"/>
    <x v="16"/>
    <x v="23"/>
    <m/>
    <x v="1"/>
    <x v="1"/>
    <m/>
  </r>
  <r>
    <s v="CT2017"/>
    <s v="Scaife Family Foundation_American Red Cross - Greater Palm Beach Area Chapter200844000"/>
    <x v="3"/>
    <x v="1159"/>
    <x v="33"/>
    <x v="23"/>
    <m/>
    <x v="1"/>
    <x v="1"/>
    <m/>
  </r>
  <r>
    <s v="CT2017"/>
    <s v="Scaife Family Foundation_Angel's Place (Pittsburgh PA)200820000"/>
    <x v="3"/>
    <x v="281"/>
    <x v="15"/>
    <x v="23"/>
    <m/>
    <x v="1"/>
    <x v="1"/>
    <m/>
  </r>
  <r>
    <s v="CT2017"/>
    <s v="Scaife Family Foundation_Animal Care and Welfare (Pittsburgh PA)20083000"/>
    <x v="3"/>
    <x v="1160"/>
    <x v="38"/>
    <x v="23"/>
    <m/>
    <x v="1"/>
    <x v="1"/>
    <m/>
  </r>
  <r>
    <s v="CT2017"/>
    <s v="Scaife Family Foundation_ASL Readers (Warrendale PA)200813000"/>
    <x v="3"/>
    <x v="1161"/>
    <x v="483"/>
    <x v="23"/>
    <m/>
    <x v="1"/>
    <x v="1"/>
    <m/>
  </r>
  <r>
    <s v="CT2017"/>
    <s v="Scaife Family Foundation_Assistance Dogs of America200830000"/>
    <x v="3"/>
    <x v="1016"/>
    <x v="16"/>
    <x v="23"/>
    <m/>
    <x v="1"/>
    <x v="1"/>
    <m/>
  </r>
  <r>
    <s v="CT2017"/>
    <s v="Scaife Family Foundation_Auberle Development (McKeesport PA)200825000"/>
    <x v="3"/>
    <x v="1162"/>
    <x v="6"/>
    <x v="23"/>
    <m/>
    <x v="1"/>
    <x v="1"/>
    <m/>
  </r>
  <r>
    <s v="CT2017"/>
    <s v="Scaife Family Foundation_Betty Ford Center2008119220"/>
    <x v="3"/>
    <x v="673"/>
    <x v="484"/>
    <x v="23"/>
    <m/>
    <x v="1"/>
    <x v="1"/>
    <m/>
  </r>
  <r>
    <s v="CT2017"/>
    <s v="Scaife Family Foundation_Big Brothers Big Sisters of Greater Pittsburgh200820000"/>
    <x v="3"/>
    <x v="839"/>
    <x v="15"/>
    <x v="23"/>
    <m/>
    <x v="1"/>
    <x v="1"/>
    <m/>
  </r>
  <r>
    <s v="CT2017"/>
    <s v="Scaife Family Foundation_Big Brothers Big Sisters of Palm Beach200820000"/>
    <x v="3"/>
    <x v="1126"/>
    <x v="15"/>
    <x v="23"/>
    <m/>
    <x v="1"/>
    <x v="1"/>
    <m/>
  </r>
  <r>
    <s v="CT2015"/>
    <s v="Scaife Family Foundation_Boys &amp; Girls Clubs of Martin County200810000"/>
    <x v="3"/>
    <x v="1163"/>
    <x v="10"/>
    <x v="23"/>
    <m/>
    <x v="1"/>
    <x v="1"/>
    <m/>
  </r>
  <r>
    <s v="CT2017"/>
    <s v="Scaife Family Foundation_Boys &amp; Girls Clubs of Martin County200810000"/>
    <x v="3"/>
    <x v="1163"/>
    <x v="10"/>
    <x v="23"/>
    <m/>
    <x v="1"/>
    <x v="1"/>
    <m/>
  </r>
  <r>
    <s v="CT2015"/>
    <s v="Scaife Family Foundation_Boys &amp; Girls Club of Palm Beach County200875000"/>
    <x v="3"/>
    <x v="1071"/>
    <x v="8"/>
    <x v="23"/>
    <m/>
    <x v="1"/>
    <x v="1"/>
    <m/>
  </r>
  <r>
    <s v="CT2017"/>
    <s v="Scaife Family Foundation_Boys &amp; Girls Clubs of Palm Beach County200875000"/>
    <x v="3"/>
    <x v="1071"/>
    <x v="8"/>
    <x v="23"/>
    <m/>
    <x v="1"/>
    <x v="1"/>
    <m/>
  </r>
  <r>
    <s v="CT2017"/>
    <s v="Scaife Family Foundation_Breast Cancer Research Foundation200875000"/>
    <x v="3"/>
    <x v="1112"/>
    <x v="8"/>
    <x v="23"/>
    <m/>
    <x v="1"/>
    <x v="1"/>
    <m/>
  </r>
  <r>
    <s v="CT2017"/>
    <s v="Scaife Family Foundation_Busch Wildlife Sanctuary200830000"/>
    <x v="3"/>
    <x v="1092"/>
    <x v="16"/>
    <x v="23"/>
    <m/>
    <x v="1"/>
    <x v="1"/>
    <m/>
  </r>
  <r>
    <s v="CT2017"/>
    <s v="Scaife Family Foundation_Caring Children/Clothing Children20087000"/>
    <x v="3"/>
    <x v="1127"/>
    <x v="75"/>
    <x v="23"/>
    <m/>
    <x v="1"/>
    <x v="1"/>
    <m/>
  </r>
  <r>
    <s v="CT2017"/>
    <s v="Scaife Family Foundation_Caron Foundation2008333000"/>
    <x v="3"/>
    <x v="932"/>
    <x v="485"/>
    <x v="23"/>
    <m/>
    <x v="1"/>
    <x v="1"/>
    <m/>
  </r>
  <r>
    <s v="CT2017"/>
    <s v="Scaife Family Foundation_Caron Foundation200850000"/>
    <x v="3"/>
    <x v="932"/>
    <x v="7"/>
    <x v="23"/>
    <m/>
    <x v="1"/>
    <x v="1"/>
    <m/>
  </r>
  <r>
    <s v="CT2017"/>
    <s v="Scaife Family Foundation_Center for Immigration Studies2008100000"/>
    <x v="3"/>
    <x v="359"/>
    <x v="0"/>
    <x v="23"/>
    <m/>
    <x v="2"/>
    <x v="0"/>
    <m/>
  </r>
  <r>
    <s v="CT2017"/>
    <s v="Scaife Family Foundation_Center on Addiction and the Family2008150000"/>
    <x v="3"/>
    <x v="858"/>
    <x v="23"/>
    <x v="23"/>
    <m/>
    <x v="1"/>
    <x v="1"/>
    <m/>
  </r>
  <r>
    <s v="CT2017"/>
    <s v="Scaife Family Foundation_CONTACT Pittsburgh Inc.200836000"/>
    <x v="3"/>
    <x v="842"/>
    <x v="103"/>
    <x v="23"/>
    <m/>
    <x v="1"/>
    <x v="1"/>
    <m/>
  </r>
  <r>
    <s v="CT2017"/>
    <s v="Scaife Family Foundation_Crisis Center North (Pittsburgh PA)200817500"/>
    <x v="3"/>
    <x v="1164"/>
    <x v="486"/>
    <x v="23"/>
    <m/>
    <x v="1"/>
    <x v="1"/>
    <m/>
  </r>
  <r>
    <s v="CT2017"/>
    <s v="Scaife Family Foundation_Darkness to Light (Charleston SC)200810000"/>
    <x v="3"/>
    <x v="1165"/>
    <x v="10"/>
    <x v="23"/>
    <m/>
    <x v="1"/>
    <x v="1"/>
    <m/>
  </r>
  <r>
    <s v="CT2017"/>
    <s v="Scaife Family Foundation_Deliver the Dream Inc.200810000"/>
    <x v="3"/>
    <x v="1166"/>
    <x v="10"/>
    <x v="23"/>
    <m/>
    <x v="1"/>
    <x v="1"/>
    <m/>
  </r>
  <r>
    <s v="CT2017"/>
    <s v="Scaife Family Foundation_Dress for Success Pittsburgh200815000"/>
    <x v="3"/>
    <x v="1132"/>
    <x v="13"/>
    <x v="23"/>
    <m/>
    <x v="1"/>
    <x v="1"/>
    <m/>
  </r>
  <r>
    <s v="CT2017"/>
    <s v="Scaife Family Foundation_Families First of Palm Beach County200825000"/>
    <x v="3"/>
    <x v="1116"/>
    <x v="6"/>
    <x v="23"/>
    <m/>
    <x v="1"/>
    <x v="1"/>
    <m/>
  </r>
  <r>
    <s v="CT2017"/>
    <s v="Scaife Family Foundation_Family Guidance Inc.200825000"/>
    <x v="3"/>
    <x v="214"/>
    <x v="6"/>
    <x v="23"/>
    <m/>
    <x v="1"/>
    <x v="1"/>
    <m/>
  </r>
  <r>
    <s v="CT2017"/>
    <s v="Scaife Family Foundation_First Step Recovery Homes200827000"/>
    <x v="3"/>
    <x v="1055"/>
    <x v="95"/>
    <x v="23"/>
    <m/>
    <x v="1"/>
    <x v="1"/>
    <m/>
  </r>
  <r>
    <s v="CT2017"/>
    <s v="Scaife Family Foundation_Florida's Vision Quest20085000"/>
    <x v="3"/>
    <x v="1167"/>
    <x v="4"/>
    <x v="23"/>
    <m/>
    <x v="1"/>
    <x v="1"/>
    <m/>
  </r>
  <r>
    <s v="CT2017"/>
    <s v="Scaife Family Foundation_Gratitude House (West Palm Beach FL)20088000"/>
    <x v="3"/>
    <x v="1056"/>
    <x v="25"/>
    <x v="23"/>
    <m/>
    <x v="1"/>
    <x v="1"/>
    <m/>
  </r>
  <r>
    <s v="CT2017"/>
    <s v="Scaife Family Foundation_Hazelden Foundation200880000"/>
    <x v="3"/>
    <x v="890"/>
    <x v="19"/>
    <x v="23"/>
    <m/>
    <x v="1"/>
    <x v="1"/>
    <m/>
  </r>
  <r>
    <s v="CT2017"/>
    <s v="Scaife Family Foundation_Horses and the Handicapped of South Florida20086000"/>
    <x v="3"/>
    <x v="1138"/>
    <x v="20"/>
    <x v="23"/>
    <m/>
    <x v="1"/>
    <x v="1"/>
    <m/>
  </r>
  <r>
    <s v="CT2017"/>
    <s v="Scaife Family Foundation_Institute for Research Education and Training in Addictions200850000"/>
    <x v="3"/>
    <x v="1041"/>
    <x v="7"/>
    <x v="23"/>
    <m/>
    <x v="1"/>
    <x v="1"/>
    <m/>
  </r>
  <r>
    <s v="CT2017"/>
    <s v="Scaife Family Foundation_Leadership To Keep Children Alcohol Free Foundation200810000"/>
    <x v="3"/>
    <x v="1168"/>
    <x v="10"/>
    <x v="23"/>
    <m/>
    <x v="1"/>
    <x v="1"/>
    <m/>
  </r>
  <r>
    <s v="CT2017"/>
    <s v="Scaife Family Foundation_Magee-Womens Research Institute and Foundation2008150000"/>
    <x v="3"/>
    <x v="863"/>
    <x v="23"/>
    <x v="23"/>
    <m/>
    <x v="1"/>
    <x v="1"/>
    <m/>
  </r>
  <r>
    <s v="CT2017"/>
    <s v="Scaife Family Foundation_Magee-Womens Research Institute and Foundation200850000"/>
    <x v="3"/>
    <x v="863"/>
    <x v="7"/>
    <x v="23"/>
    <m/>
    <x v="1"/>
    <x v="1"/>
    <m/>
  </r>
  <r>
    <s v="CT2017"/>
    <s v="Scaife Family Foundation_Make-A-Wish Foundation of Greater Pennsylvania and Southern West Virginia200810000"/>
    <x v="3"/>
    <x v="836"/>
    <x v="10"/>
    <x v="23"/>
    <m/>
    <x v="1"/>
    <x v="1"/>
    <m/>
  </r>
  <r>
    <s v="CT2017"/>
    <s v="Scaife Family Foundation_Make-A-Wish Foundation of Greater Pennsylvania and Southern West Virginia200834000"/>
    <x v="3"/>
    <x v="836"/>
    <x v="395"/>
    <x v="23"/>
    <m/>
    <x v="1"/>
    <x v="1"/>
    <m/>
  </r>
  <r>
    <s v="CT2017"/>
    <s v="Scaife Family Foundation_McCarthy's Wildlife Sanctuary20085000"/>
    <x v="3"/>
    <x v="1119"/>
    <x v="4"/>
    <x v="23"/>
    <m/>
    <x v="1"/>
    <x v="1"/>
    <m/>
  </r>
  <r>
    <s v="CT2017"/>
    <s v="Scaife Family Foundation_National Disaster Search Dog Foundation200820000"/>
    <x v="3"/>
    <x v="1140"/>
    <x v="15"/>
    <x v="23"/>
    <m/>
    <x v="1"/>
    <x v="1"/>
    <m/>
  </r>
  <r>
    <s v="CT2017"/>
    <s v="Scaife Family Foundation_National Fatherhood Initiative200830000"/>
    <x v="3"/>
    <x v="970"/>
    <x v="16"/>
    <x v="23"/>
    <m/>
    <x v="1"/>
    <x v="1"/>
    <m/>
  </r>
  <r>
    <s v="CT2017"/>
    <s v="Scaife Family Foundation_National Rural Alcohol and Drug Abuse Network200834475"/>
    <x v="3"/>
    <x v="1008"/>
    <x v="487"/>
    <x v="23"/>
    <m/>
    <x v="1"/>
    <x v="1"/>
    <m/>
  </r>
  <r>
    <s v="CT2017"/>
    <s v="Scaife Family Foundation_Network For Teaching Entrepreneurship200850000"/>
    <x v="3"/>
    <x v="971"/>
    <x v="7"/>
    <x v="23"/>
    <m/>
    <x v="2"/>
    <x v="0"/>
    <m/>
  </r>
  <r>
    <s v="CT2017"/>
    <s v="Scaife Family Foundation_Opportunity Inc. (West Palm Beach FL)20085000"/>
    <x v="3"/>
    <x v="1141"/>
    <x v="4"/>
    <x v="23"/>
    <m/>
    <x v="1"/>
    <x v="1"/>
    <m/>
  </r>
  <r>
    <s v="CT2017"/>
    <s v="Scaife Family Foundation_Palm Beach Infectious Disease Institute2008125000"/>
    <x v="3"/>
    <x v="1169"/>
    <x v="46"/>
    <x v="23"/>
    <m/>
    <x v="1"/>
    <x v="1"/>
    <m/>
  </r>
  <r>
    <s v="CT2017"/>
    <s v="Scaife Family Foundation_Palm Beach Island Cats20085000"/>
    <x v="3"/>
    <x v="1120"/>
    <x v="4"/>
    <x v="23"/>
    <m/>
    <x v="1"/>
    <x v="1"/>
    <m/>
  </r>
  <r>
    <s v="CT2017"/>
    <s v="Scaife Family Foundation_Paws 4 Liberty200810000"/>
    <x v="3"/>
    <x v="1152"/>
    <x v="10"/>
    <x v="23"/>
    <m/>
    <x v="1"/>
    <x v="1"/>
    <m/>
  </r>
  <r>
    <s v="CT2017"/>
    <s v="Scaife Family Foundation_PB&amp;J Family Services200810000"/>
    <x v="3"/>
    <x v="1170"/>
    <x v="10"/>
    <x v="23"/>
    <m/>
    <x v="1"/>
    <x v="1"/>
    <m/>
  </r>
  <r>
    <s v="CT2015"/>
    <s v="Scaife Family Foundation_PB&amp;J Family Services200810000"/>
    <x v="3"/>
    <x v="1170"/>
    <x v="10"/>
    <x v="23"/>
    <m/>
    <x v="1"/>
    <x v="1"/>
    <m/>
  </r>
  <r>
    <s v="CT2017"/>
    <s v="Scaife Family Foundation_Pennsylvania SPCA200820000"/>
    <x v="3"/>
    <x v="1171"/>
    <x v="15"/>
    <x v="23"/>
    <m/>
    <x v="1"/>
    <x v="1"/>
    <m/>
  </r>
  <r>
    <s v="CT2017"/>
    <s v="Scaife Family Foundation_Pets for the Elderly Foundation200825000"/>
    <x v="3"/>
    <x v="1070"/>
    <x v="6"/>
    <x v="23"/>
    <m/>
    <x v="1"/>
    <x v="1"/>
    <m/>
  </r>
  <r>
    <s v="CT2017"/>
    <s v="Scaife Family Foundation_Philanthropy Roundtable200810000"/>
    <x v="3"/>
    <x v="80"/>
    <x v="10"/>
    <x v="23"/>
    <m/>
    <x v="2"/>
    <x v="0"/>
    <m/>
  </r>
  <r>
    <s v="CT2017"/>
    <s v="Scaife Family Foundation_Philanthropy Roundtable200810000"/>
    <x v="3"/>
    <x v="80"/>
    <x v="10"/>
    <x v="23"/>
    <m/>
    <x v="2"/>
    <x v="0"/>
    <m/>
  </r>
  <r>
    <s v="CT2017"/>
    <s v="Scaife Family Foundation_Pittsburgh Symphony Orchestra200810000"/>
    <x v="3"/>
    <x v="71"/>
    <x v="10"/>
    <x v="23"/>
    <m/>
    <x v="1"/>
    <x v="1"/>
    <m/>
  </r>
  <r>
    <s v="CT2017"/>
    <s v="Scaife Family Foundation_Planned Parenthood of Western Pennsylvania200825000"/>
    <x v="3"/>
    <x v="515"/>
    <x v="6"/>
    <x v="23"/>
    <m/>
    <x v="1"/>
    <x v="1"/>
    <m/>
  </r>
  <r>
    <s v="CT2017"/>
    <s v="Scaife Family Foundation_ProEnglish200830000"/>
    <x v="3"/>
    <x v="443"/>
    <x v="16"/>
    <x v="23"/>
    <m/>
    <x v="2"/>
    <x v="0"/>
    <m/>
  </r>
  <r>
    <s v="CT2017"/>
    <s v="Scaife Family Foundation_Rutgers The State University of New Jersey200851260"/>
    <x v="3"/>
    <x v="847"/>
    <x v="488"/>
    <x v="23"/>
    <m/>
    <x v="1"/>
    <x v="2"/>
    <m/>
  </r>
  <r>
    <s v="CT2017"/>
    <s v="Scaife Family Foundation_Safe Harbor Animal Rescue and Clinic200825000"/>
    <x v="3"/>
    <x v="1049"/>
    <x v="6"/>
    <x v="23"/>
    <m/>
    <x v="1"/>
    <x v="1"/>
    <m/>
  </r>
  <r>
    <s v="CT2017"/>
    <s v="Scaife Family Foundation_Saltworks Theatre Company200810000"/>
    <x v="3"/>
    <x v="1083"/>
    <x v="10"/>
    <x v="23"/>
    <m/>
    <x v="1"/>
    <x v="1"/>
    <m/>
  </r>
  <r>
    <s v="CT2017"/>
    <s v="Scaife Family Foundation_Sewickley Academy (Sewickley PA)200820000"/>
    <x v="3"/>
    <x v="872"/>
    <x v="15"/>
    <x v="23"/>
    <m/>
    <x v="1"/>
    <x v="1"/>
    <m/>
  </r>
  <r>
    <s v="CT2017"/>
    <s v="Scaife Family Foundation_St. Luke's-Roosevelt Hospital Center2008188118"/>
    <x v="3"/>
    <x v="1063"/>
    <x v="489"/>
    <x v="23"/>
    <m/>
    <x v="1"/>
    <x v="1"/>
    <m/>
  </r>
  <r>
    <s v="CT2017"/>
    <s v="Scaife Family Foundation_St. Nicholas Russian Orthodox Church (Duquesne PA)2008100000"/>
    <x v="3"/>
    <x v="1172"/>
    <x v="0"/>
    <x v="23"/>
    <m/>
    <x v="1"/>
    <x v="1"/>
    <m/>
  </r>
  <r>
    <s v="CT2017"/>
    <s v="Scaife Family Foundation_Strength Inc.2008150000"/>
    <x v="3"/>
    <x v="988"/>
    <x v="23"/>
    <x v="23"/>
    <m/>
    <x v="1"/>
    <x v="2"/>
    <m/>
  </r>
  <r>
    <s v="CT2017"/>
    <s v="Scaife Family Foundation_The Crossroads Club (Delray Beach FL)200810000"/>
    <x v="3"/>
    <x v="1155"/>
    <x v="10"/>
    <x v="23"/>
    <m/>
    <x v="1"/>
    <x v="1"/>
    <m/>
  </r>
  <r>
    <s v="CT2017"/>
    <s v="Scaife Family Foundation_The Neighborhood Academy (Pittsburgh PA)200810000"/>
    <x v="3"/>
    <x v="201"/>
    <x v="10"/>
    <x v="23"/>
    <m/>
    <x v="1"/>
    <x v="1"/>
    <m/>
  </r>
  <r>
    <s v="CT2017"/>
    <s v="Scaife Family Foundation_Thoroughbred Retirement Foundation200850000"/>
    <x v="3"/>
    <x v="1173"/>
    <x v="7"/>
    <x v="23"/>
    <m/>
    <x v="1"/>
    <x v="1"/>
    <m/>
  </r>
  <r>
    <s v="CT2017"/>
    <s v="Scaife Family Foundation_Union Aid Society200810000"/>
    <x v="3"/>
    <x v="1174"/>
    <x v="10"/>
    <x v="23"/>
    <m/>
    <x v="1"/>
    <x v="1"/>
    <m/>
  </r>
  <r>
    <s v="CT2017"/>
    <s v="Scaife Family Foundation_University of California San Diego200830000"/>
    <x v="3"/>
    <x v="899"/>
    <x v="16"/>
    <x v="23"/>
    <m/>
    <x v="1"/>
    <x v="2"/>
    <m/>
  </r>
  <r>
    <s v="CT2017"/>
    <s v="Scaife Family Foundation_University of Utah200810000"/>
    <x v="3"/>
    <x v="900"/>
    <x v="10"/>
    <x v="23"/>
    <m/>
    <x v="1"/>
    <x v="2"/>
    <m/>
  </r>
  <r>
    <s v="CT2017"/>
    <s v="Scaife Family Foundation_Variety The Children's Charity of Pittsburgh200810000"/>
    <x v="3"/>
    <x v="1158"/>
    <x v="10"/>
    <x v="23"/>
    <m/>
    <x v="1"/>
    <x v="1"/>
    <m/>
  </r>
  <r>
    <s v="CT2017"/>
    <s v="Scaife Family Foundation_Vinceremos Therapeutic Riding Center200850000"/>
    <x v="3"/>
    <x v="1108"/>
    <x v="7"/>
    <x v="23"/>
    <m/>
    <x v="1"/>
    <x v="1"/>
    <m/>
  </r>
  <r>
    <s v="CT2017"/>
    <s v="Scaife Family Foundation_Wayside House (Delray Beach FL)200820000"/>
    <x v="3"/>
    <x v="1122"/>
    <x v="15"/>
    <x v="23"/>
    <m/>
    <x v="1"/>
    <x v="1"/>
    <m/>
  </r>
  <r>
    <s v="CT2015"/>
    <s v="Scaife Family Foundation_Women's Center &amp; Shelter of Greater Pittsburgh200825000"/>
    <x v="3"/>
    <x v="76"/>
    <x v="6"/>
    <x v="23"/>
    <m/>
    <x v="1"/>
    <x v="1"/>
    <m/>
  </r>
  <r>
    <s v="CT2017"/>
    <s v="Scaife Family Foundation_Women's Center &amp; Shelter of Greater Pittsburgh200825000"/>
    <x v="3"/>
    <x v="76"/>
    <x v="6"/>
    <x v="23"/>
    <m/>
    <x v="1"/>
    <x v="1"/>
    <m/>
  </r>
  <r>
    <s v="CT2015"/>
    <s v="Scaife Family Foundation_Achievement Centers for Children &amp; Families200920000"/>
    <x v="3"/>
    <x v="1110"/>
    <x v="15"/>
    <x v="24"/>
    <m/>
    <x v="1"/>
    <x v="1"/>
    <m/>
  </r>
  <r>
    <s v="CT2017"/>
    <s v="Scaife Family Foundation_Achievement Centers for Children &amp; Families200920000"/>
    <x v="3"/>
    <x v="1110"/>
    <x v="15"/>
    <x v="24"/>
    <m/>
    <x v="1"/>
    <x v="1"/>
    <m/>
  </r>
  <r>
    <s v="CT2017"/>
    <s v="Scaife Family Foundation_All Creatures Sanctuary2009100000"/>
    <x v="3"/>
    <x v="1052"/>
    <x v="0"/>
    <x v="24"/>
    <m/>
    <x v="1"/>
    <x v="1"/>
    <m/>
  </r>
  <r>
    <s v="CT2017"/>
    <s v="Scaife Family Foundation_America's VetDogs200910000"/>
    <x v="3"/>
    <x v="1142"/>
    <x v="10"/>
    <x v="24"/>
    <m/>
    <x v="1"/>
    <x v="1"/>
    <m/>
  </r>
  <r>
    <s v="CT2017"/>
    <s v="Scaife Family Foundation_Animal Rescue League of Western Pennsylvania2009175000"/>
    <x v="3"/>
    <x v="153"/>
    <x v="172"/>
    <x v="24"/>
    <m/>
    <x v="1"/>
    <x v="1"/>
    <m/>
  </r>
  <r>
    <s v="CT2017"/>
    <s v="Scaife Family Foundation_Assistance Dogs of America200930000"/>
    <x v="3"/>
    <x v="1016"/>
    <x v="16"/>
    <x v="24"/>
    <m/>
    <x v="1"/>
    <x v="1"/>
    <m/>
  </r>
  <r>
    <s v="CT2017"/>
    <s v="Scaife Family Foundation_Auberle Development (McKeesport PA)200925000"/>
    <x v="3"/>
    <x v="1162"/>
    <x v="6"/>
    <x v="24"/>
    <m/>
    <x v="1"/>
    <x v="1"/>
    <m/>
  </r>
  <r>
    <s v="CT2017"/>
    <s v="Scaife Family Foundation_Bergin University of Canine Studies200910000"/>
    <x v="3"/>
    <x v="1091"/>
    <x v="10"/>
    <x v="24"/>
    <m/>
    <x v="1"/>
    <x v="1"/>
    <m/>
  </r>
  <r>
    <s v="CT2017"/>
    <s v="Scaife Family Foundation_Bethlehem Haven (Pittsburgh PA)200940000"/>
    <x v="3"/>
    <x v="832"/>
    <x v="17"/>
    <x v="24"/>
    <m/>
    <x v="1"/>
    <x v="1"/>
    <m/>
  </r>
  <r>
    <s v="CT2017"/>
    <s v="Scaife Family Foundation_Betty Ford Center2009100000"/>
    <x v="3"/>
    <x v="673"/>
    <x v="0"/>
    <x v="24"/>
    <m/>
    <x v="1"/>
    <x v="1"/>
    <m/>
  </r>
  <r>
    <s v="CT2017"/>
    <s v="Scaife Family Foundation_Betty Ford Center2009150000"/>
    <x v="3"/>
    <x v="673"/>
    <x v="23"/>
    <x v="24"/>
    <m/>
    <x v="1"/>
    <x v="1"/>
    <m/>
  </r>
  <r>
    <s v="CT2017"/>
    <s v="Scaife Family Foundation_Big Brothers Big Sisters of Greater Pittsburgh200910000"/>
    <x v="3"/>
    <x v="839"/>
    <x v="10"/>
    <x v="24"/>
    <m/>
    <x v="1"/>
    <x v="1"/>
    <m/>
  </r>
  <r>
    <s v="CT2017"/>
    <s v="Scaife Family Foundation_Breast Cancer Research Foundation200925000"/>
    <x v="3"/>
    <x v="1112"/>
    <x v="6"/>
    <x v="24"/>
    <m/>
    <x v="1"/>
    <x v="1"/>
    <m/>
  </r>
  <r>
    <s v="CT2017"/>
    <s v="Scaife Family Foundation_Canine Companions for Independence Southeast Region200915000"/>
    <x v="3"/>
    <x v="1093"/>
    <x v="13"/>
    <x v="24"/>
    <m/>
    <x v="1"/>
    <x v="1"/>
    <m/>
  </r>
  <r>
    <s v="CT2017"/>
    <s v="Scaife Family Foundation_Caring Children/Clothing Children20097000"/>
    <x v="3"/>
    <x v="1127"/>
    <x v="75"/>
    <x v="24"/>
    <m/>
    <x v="1"/>
    <x v="1"/>
    <m/>
  </r>
  <r>
    <s v="CT2017"/>
    <s v="Scaife Family Foundation_Caron Foundation2009333000"/>
    <x v="3"/>
    <x v="932"/>
    <x v="485"/>
    <x v="24"/>
    <m/>
    <x v="1"/>
    <x v="1"/>
    <m/>
  </r>
  <r>
    <s v="CT2017"/>
    <s v="Scaife Family Foundation_Caron Foundation200950000"/>
    <x v="3"/>
    <x v="932"/>
    <x v="7"/>
    <x v="24"/>
    <m/>
    <x v="1"/>
    <x v="1"/>
    <m/>
  </r>
  <r>
    <s v="CT2017"/>
    <s v="Scaife Family Foundation_CASA of Allegheny County200960000"/>
    <x v="3"/>
    <x v="1094"/>
    <x v="1"/>
    <x v="24"/>
    <m/>
    <x v="1"/>
    <x v="1"/>
    <m/>
  </r>
  <r>
    <s v="CT2017"/>
    <s v="Scaife Family Foundation_Center for Immigration Studies200930000"/>
    <x v="3"/>
    <x v="359"/>
    <x v="16"/>
    <x v="24"/>
    <m/>
    <x v="2"/>
    <x v="0"/>
    <m/>
  </r>
  <r>
    <s v="CT2017"/>
    <s v="Scaife Family Foundation_Children's Home Society of Florida200910000"/>
    <x v="3"/>
    <x v="1095"/>
    <x v="10"/>
    <x v="24"/>
    <m/>
    <x v="1"/>
    <x v="1"/>
    <m/>
  </r>
  <r>
    <s v="CT2017"/>
    <s v="Scaife Family Foundation_Circle Tail (Pleasant Plain OH)200920000"/>
    <x v="3"/>
    <x v="1145"/>
    <x v="15"/>
    <x v="24"/>
    <m/>
    <x v="1"/>
    <x v="1"/>
    <m/>
  </r>
  <r>
    <s v="CT2017"/>
    <s v="Scaife Family Foundation_CONTACT Pittsburgh Inc.200936000"/>
    <x v="3"/>
    <x v="842"/>
    <x v="103"/>
    <x v="24"/>
    <m/>
    <x v="1"/>
    <x v="1"/>
    <m/>
  </r>
  <r>
    <s v="CT2017"/>
    <s v="Scaife Family Foundation_Crisis Center North (Pittsburgh PA)200917500"/>
    <x v="3"/>
    <x v="1164"/>
    <x v="486"/>
    <x v="24"/>
    <m/>
    <x v="1"/>
    <x v="1"/>
    <m/>
  </r>
  <r>
    <s v="CT2017"/>
    <s v="Scaife Family Foundation_Daily Bread Food Bank (West Palm Beach FL)200920000"/>
    <x v="3"/>
    <x v="1175"/>
    <x v="15"/>
    <x v="24"/>
    <m/>
    <x v="1"/>
    <x v="1"/>
    <m/>
  </r>
  <r>
    <s v="CT2017"/>
    <s v="Scaife Family Foundation_Delaware Valley Golden Retriever Rescue200930000"/>
    <x v="3"/>
    <x v="1130"/>
    <x v="16"/>
    <x v="24"/>
    <m/>
    <x v="1"/>
    <x v="1"/>
    <m/>
  </r>
  <r>
    <s v="CT2017"/>
    <s v="Scaife Family Foundation_Family Guidance Inc.200910000"/>
    <x v="3"/>
    <x v="214"/>
    <x v="10"/>
    <x v="24"/>
    <m/>
    <x v="1"/>
    <x v="1"/>
    <m/>
  </r>
  <r>
    <s v="CT2017"/>
    <s v="Scaife Family Foundation_Family Resources of Pennsylvania200920000"/>
    <x v="3"/>
    <x v="843"/>
    <x v="15"/>
    <x v="24"/>
    <m/>
    <x v="1"/>
    <x v="1"/>
    <m/>
  </r>
  <r>
    <s v="CT2017"/>
    <s v="Scaife Family Foundation_First Step Recovery Homes200930000"/>
    <x v="3"/>
    <x v="1055"/>
    <x v="16"/>
    <x v="24"/>
    <m/>
    <x v="1"/>
    <x v="1"/>
    <m/>
  </r>
  <r>
    <s v="CT2017"/>
    <s v="Scaife Family Foundation_Fund for Advancement of Minorities Through Education20095000"/>
    <x v="3"/>
    <x v="1176"/>
    <x v="4"/>
    <x v="24"/>
    <m/>
    <x v="1"/>
    <x v="2"/>
    <m/>
  </r>
  <r>
    <s v="CT2017"/>
    <s v="Scaife Family Foundation_Gratitude House (West Palm Beach FL)20097000"/>
    <x v="3"/>
    <x v="1056"/>
    <x v="75"/>
    <x v="24"/>
    <m/>
    <x v="1"/>
    <x v="1"/>
    <m/>
  </r>
  <r>
    <s v="CT2017"/>
    <s v="Scaife Family Foundation_Hanley Center Foundation200930000"/>
    <x v="3"/>
    <x v="1149"/>
    <x v="16"/>
    <x v="24"/>
    <m/>
    <x v="1"/>
    <x v="1"/>
    <m/>
  </r>
  <r>
    <s v="CT2017"/>
    <s v="Scaife Family Foundation_Hazelden Foundation200980000"/>
    <x v="3"/>
    <x v="890"/>
    <x v="19"/>
    <x v="24"/>
    <m/>
    <x v="1"/>
    <x v="1"/>
    <m/>
  </r>
  <r>
    <s v="CT2017"/>
    <s v="Scaife Family Foundation_Horse Haven of Tennessee20095000"/>
    <x v="3"/>
    <x v="1137"/>
    <x v="4"/>
    <x v="24"/>
    <m/>
    <x v="1"/>
    <x v="1"/>
    <m/>
  </r>
  <r>
    <s v="CT2017"/>
    <s v="Scaife Family Foundation_Institute for Research Education and Training in Addictions200950000"/>
    <x v="3"/>
    <x v="1041"/>
    <x v="7"/>
    <x v="24"/>
    <m/>
    <x v="1"/>
    <x v="1"/>
    <m/>
  </r>
  <r>
    <s v="CT2017"/>
    <s v="Scaife Family Foundation_Jack The Bike Man20095000"/>
    <x v="3"/>
    <x v="1177"/>
    <x v="4"/>
    <x v="24"/>
    <m/>
    <x v="1"/>
    <x v="1"/>
    <m/>
  </r>
  <r>
    <s v="CT2017"/>
    <s v="Scaife Family Foundation_Kelly Anne Dolan Memorial Fund200910000"/>
    <x v="3"/>
    <x v="1022"/>
    <x v="10"/>
    <x v="24"/>
    <m/>
    <x v="1"/>
    <x v="1"/>
    <m/>
  </r>
  <r>
    <s v="CT2017"/>
    <s v="Scaife Family Foundation_Kody Snodgrass Memorial Foundation20093000"/>
    <x v="3"/>
    <x v="1178"/>
    <x v="38"/>
    <x v="24"/>
    <m/>
    <x v="1"/>
    <x v="1"/>
    <m/>
  </r>
  <r>
    <s v="CT2017"/>
    <s v="Scaife Family Foundation_Magee-Womens Research Institute and Foundation200950000"/>
    <x v="3"/>
    <x v="863"/>
    <x v="7"/>
    <x v="24"/>
    <m/>
    <x v="1"/>
    <x v="1"/>
    <m/>
  </r>
  <r>
    <s v="CT2017"/>
    <s v="Scaife Family Foundation_Make-A-Wish Foundation of Greater Pennsylvania and Southern West Virginia200934000"/>
    <x v="3"/>
    <x v="836"/>
    <x v="395"/>
    <x v="24"/>
    <m/>
    <x v="1"/>
    <x v="1"/>
    <m/>
  </r>
  <r>
    <s v="CT2017"/>
    <s v="Scaife Family Foundation_McCarthy's Wildlife Sanctuary20093000"/>
    <x v="3"/>
    <x v="1119"/>
    <x v="38"/>
    <x v="24"/>
    <m/>
    <x v="1"/>
    <x v="1"/>
    <m/>
  </r>
  <r>
    <s v="CT2017"/>
    <s v="Scaife Family Foundation_National Disaster Search Dog Foundation200920000"/>
    <x v="3"/>
    <x v="1140"/>
    <x v="15"/>
    <x v="24"/>
    <m/>
    <x v="1"/>
    <x v="1"/>
    <m/>
  </r>
  <r>
    <s v="CT2017"/>
    <s v="Scaife Family Foundation_National Fatherhood Initiative200930000"/>
    <x v="3"/>
    <x v="970"/>
    <x v="16"/>
    <x v="24"/>
    <m/>
    <x v="1"/>
    <x v="1"/>
    <m/>
  </r>
  <r>
    <s v="CT2017"/>
    <s v="Scaife Family Foundation_National Rural Alcohol and Drug Abuse Network200935000"/>
    <x v="3"/>
    <x v="1008"/>
    <x v="36"/>
    <x v="24"/>
    <m/>
    <x v="1"/>
    <x v="1"/>
    <m/>
  </r>
  <r>
    <s v="CT2017"/>
    <s v="Scaife Family Foundation_Network For Teaching Entrepreneurship200975000"/>
    <x v="3"/>
    <x v="971"/>
    <x v="8"/>
    <x v="24"/>
    <m/>
    <x v="2"/>
    <x v="0"/>
    <m/>
  </r>
  <r>
    <s v="CT2017"/>
    <s v="Scaife Family Foundation_NumbersUSA200975000"/>
    <x v="3"/>
    <x v="371"/>
    <x v="8"/>
    <x v="24"/>
    <m/>
    <x v="2"/>
    <x v="0"/>
    <m/>
  </r>
  <r>
    <s v="CT2017"/>
    <s v="Scaife Family Foundation_Operation Warm20097500"/>
    <x v="3"/>
    <x v="1151"/>
    <x v="21"/>
    <x v="24"/>
    <m/>
    <x v="1"/>
    <x v="1"/>
    <m/>
  </r>
  <r>
    <s v="CT2017"/>
    <s v="Scaife Family Foundation_Opportunity Inc. (West Palm Beach FL)20093000"/>
    <x v="3"/>
    <x v="1141"/>
    <x v="38"/>
    <x v="24"/>
    <m/>
    <x v="1"/>
    <x v="1"/>
    <m/>
  </r>
  <r>
    <s v="CT2017"/>
    <s v="Scaife Family Foundation_Paws 4 Liberty200925000"/>
    <x v="3"/>
    <x v="1152"/>
    <x v="6"/>
    <x v="24"/>
    <m/>
    <x v="1"/>
    <x v="1"/>
    <m/>
  </r>
  <r>
    <s v="CT2017"/>
    <s v="Scaife Family Foundation_Philanthropy Roundtable200910000"/>
    <x v="3"/>
    <x v="80"/>
    <x v="10"/>
    <x v="24"/>
    <m/>
    <x v="2"/>
    <x v="0"/>
    <m/>
  </r>
  <r>
    <s v="CT2017"/>
    <s v="Scaife Family Foundation_Philanthropy Roundtable200910000"/>
    <x v="3"/>
    <x v="80"/>
    <x v="10"/>
    <x v="24"/>
    <m/>
    <x v="2"/>
    <x v="0"/>
    <m/>
  </r>
  <r>
    <s v="CT2017"/>
    <s v="Scaife Family Foundation_Place for Hope200925000"/>
    <x v="3"/>
    <x v="1103"/>
    <x v="6"/>
    <x v="24"/>
    <m/>
    <x v="1"/>
    <x v="1"/>
    <m/>
  </r>
  <r>
    <s v="CT2017"/>
    <s v="Scaife Family Foundation_Pressley Ridge (Pittsburgh PA)200920000"/>
    <x v="3"/>
    <x v="923"/>
    <x v="15"/>
    <x v="24"/>
    <m/>
    <x v="1"/>
    <x v="1"/>
    <m/>
  </r>
  <r>
    <s v="CT2017"/>
    <s v="Scaife Family Foundation_ProEnglish200910000"/>
    <x v="3"/>
    <x v="443"/>
    <x v="10"/>
    <x v="24"/>
    <m/>
    <x v="2"/>
    <x v="0"/>
    <m/>
  </r>
  <r>
    <s v="CT2017"/>
    <s v="Scaife Family Foundation_Puppies Behind Bars2009205375"/>
    <x v="3"/>
    <x v="1047"/>
    <x v="490"/>
    <x v="24"/>
    <m/>
    <x v="1"/>
    <x v="1"/>
    <m/>
  </r>
  <r>
    <s v="CT2017"/>
    <s v="Scaife Family Foundation_Pure Thoughts Inc. (Loxahatchee FL)20095000"/>
    <x v="3"/>
    <x v="1179"/>
    <x v="4"/>
    <x v="24"/>
    <m/>
    <x v="1"/>
    <x v="1"/>
    <m/>
  </r>
  <r>
    <s v="CT2017"/>
    <s v="Scaife Family Foundation_Quantum House200910000"/>
    <x v="3"/>
    <x v="1180"/>
    <x v="10"/>
    <x v="24"/>
    <m/>
    <x v="1"/>
    <x v="1"/>
    <m/>
  </r>
  <r>
    <s v="CT2017"/>
    <s v="Scaife Family Foundation_Rutgers The State University of New Jersey200948900"/>
    <x v="3"/>
    <x v="847"/>
    <x v="491"/>
    <x v="24"/>
    <m/>
    <x v="1"/>
    <x v="2"/>
    <m/>
  </r>
  <r>
    <s v="CT2017"/>
    <s v="Scaife Family Foundation_Saltworks Theatre Company200910000"/>
    <x v="3"/>
    <x v="1083"/>
    <x v="10"/>
    <x v="24"/>
    <m/>
    <x v="1"/>
    <x v="1"/>
    <m/>
  </r>
  <r>
    <s v="CT2017"/>
    <s v="Scaife Family Foundation_Sewickley Valley YMCA200910000"/>
    <x v="3"/>
    <x v="1104"/>
    <x v="10"/>
    <x v="24"/>
    <m/>
    <x v="1"/>
    <x v="1"/>
    <m/>
  </r>
  <r>
    <s v="CT2017"/>
    <s v="Scaife Family Foundation_St. Luke's-Roosevelt Hospital Center2009129409"/>
    <x v="3"/>
    <x v="1063"/>
    <x v="492"/>
    <x v="24"/>
    <m/>
    <x v="1"/>
    <x v="1"/>
    <m/>
  </r>
  <r>
    <s v="CT2017"/>
    <s v="Scaife Family Foundation_St. Nicholas Russian Orthodox Church (Duquesne PA)20095000"/>
    <x v="3"/>
    <x v="1172"/>
    <x v="4"/>
    <x v="24"/>
    <m/>
    <x v="1"/>
    <x v="1"/>
    <m/>
  </r>
  <r>
    <s v="CT2017"/>
    <s v="Scaife Family Foundation_Strength Inc.200950000"/>
    <x v="3"/>
    <x v="988"/>
    <x v="7"/>
    <x v="24"/>
    <m/>
    <x v="1"/>
    <x v="2"/>
    <m/>
  </r>
  <r>
    <s v="CT2017"/>
    <s v="Scaife Family Foundation_The Episcopal Church of Bethesda-by-the-Sea200920000"/>
    <x v="3"/>
    <x v="1156"/>
    <x v="15"/>
    <x v="24"/>
    <m/>
    <x v="1"/>
    <x v="1"/>
    <m/>
  </r>
  <r>
    <s v="CT2017"/>
    <s v="Scaife Family Foundation_Thoroughbred Retirement Foundation200910000"/>
    <x v="3"/>
    <x v="1173"/>
    <x v="10"/>
    <x v="24"/>
    <m/>
    <x v="1"/>
    <x v="1"/>
    <m/>
  </r>
  <r>
    <s v="CT2017"/>
    <s v="Scaife Family Foundation_University of California San Diego200930000"/>
    <x v="3"/>
    <x v="899"/>
    <x v="16"/>
    <x v="24"/>
    <m/>
    <x v="1"/>
    <x v="2"/>
    <m/>
  </r>
  <r>
    <s v="CT2017"/>
    <s v="Scaife Family Foundation_University of Utah200920000"/>
    <x v="3"/>
    <x v="900"/>
    <x v="15"/>
    <x v="24"/>
    <m/>
    <x v="1"/>
    <x v="2"/>
    <m/>
  </r>
  <r>
    <s v="CT2017"/>
    <s v="Scaife Family Foundation_Urban Youth Impact20095000"/>
    <x v="3"/>
    <x v="1157"/>
    <x v="4"/>
    <x v="24"/>
    <m/>
    <x v="1"/>
    <x v="1"/>
    <m/>
  </r>
  <r>
    <s v="CT2017"/>
    <s v="Scaife Family Foundation_Vinceremos Therapeutic Riding Center200950000"/>
    <x v="3"/>
    <x v="1108"/>
    <x v="7"/>
    <x v="24"/>
    <m/>
    <x v="1"/>
    <x v="1"/>
    <m/>
  </r>
  <r>
    <s v="CT2015"/>
    <s v="Scaife Family Foundation_Women's Center &amp; Shelter of Greater Pittsburgh200925000"/>
    <x v="3"/>
    <x v="76"/>
    <x v="6"/>
    <x v="24"/>
    <m/>
    <x v="1"/>
    <x v="1"/>
    <m/>
  </r>
  <r>
    <s v="CT2017"/>
    <s v="Scaife Family Foundation_Women's Center &amp; Shelter of Greater Pittsburgh200925000"/>
    <x v="3"/>
    <x v="76"/>
    <x v="6"/>
    <x v="24"/>
    <m/>
    <x v="1"/>
    <x v="1"/>
    <m/>
  </r>
  <r>
    <s v="CT2015"/>
    <s v="Scaife Family Foundation_Achievement Centers for Children &amp; Families201015000"/>
    <x v="3"/>
    <x v="1110"/>
    <x v="13"/>
    <x v="25"/>
    <m/>
    <x v="1"/>
    <x v="1"/>
    <m/>
  </r>
  <r>
    <s v="CT2017"/>
    <s v="Scaife Family Foundation_Achievement Centers for Children &amp; Families201015000"/>
    <x v="3"/>
    <x v="1110"/>
    <x v="13"/>
    <x v="25"/>
    <m/>
    <x v="1"/>
    <x v="1"/>
    <m/>
  </r>
  <r>
    <s v="CT2017"/>
    <s v="Scaife Family Foundation_All Creatures Sanctuary2010100000"/>
    <x v="3"/>
    <x v="1052"/>
    <x v="0"/>
    <x v="25"/>
    <m/>
    <x v="1"/>
    <x v="1"/>
    <m/>
  </r>
  <r>
    <s v="CT2017"/>
    <s v="Scaife Family Foundation_American Society for the Prevention of Cruelty to Animals201050000"/>
    <x v="3"/>
    <x v="1125"/>
    <x v="7"/>
    <x v="25"/>
    <m/>
    <x v="1"/>
    <x v="1"/>
    <m/>
  </r>
  <r>
    <s v="CT2017"/>
    <s v="Scaife Family Foundation_Animal Recovery Mission201050000"/>
    <x v="3"/>
    <x v="1181"/>
    <x v="7"/>
    <x v="25"/>
    <m/>
    <x v="1"/>
    <x v="1"/>
    <m/>
  </r>
  <r>
    <s v="CT2017"/>
    <s v="Scaife Family Foundation_Animal Rescue League of Western Pennsylvania2010100000"/>
    <x v="3"/>
    <x v="153"/>
    <x v="0"/>
    <x v="25"/>
    <m/>
    <x v="1"/>
    <x v="1"/>
    <m/>
  </r>
  <r>
    <s v="CT2017"/>
    <s v="Scaife Family Foundation_Assistance Dogs of America201030000"/>
    <x v="3"/>
    <x v="1016"/>
    <x v="16"/>
    <x v="25"/>
    <m/>
    <x v="1"/>
    <x v="1"/>
    <m/>
  </r>
  <r>
    <s v="CT2017"/>
    <s v="Scaife Family Foundation_Bethlehem Haven (Pittsburgh PA)201040000"/>
    <x v="3"/>
    <x v="832"/>
    <x v="17"/>
    <x v="25"/>
    <m/>
    <x v="1"/>
    <x v="1"/>
    <m/>
  </r>
  <r>
    <s v="CT2017"/>
    <s v="Scaife Family Foundation_Betty Ford Center2010100000"/>
    <x v="3"/>
    <x v="673"/>
    <x v="0"/>
    <x v="25"/>
    <m/>
    <x v="1"/>
    <x v="1"/>
    <m/>
  </r>
  <r>
    <s v="CT2017"/>
    <s v="Scaife Family Foundation_Betty Ford Center2010100000"/>
    <x v="3"/>
    <x v="673"/>
    <x v="0"/>
    <x v="25"/>
    <m/>
    <x v="1"/>
    <x v="1"/>
    <m/>
  </r>
  <r>
    <s v="CT2017"/>
    <s v="Scaife Family Foundation_Big Brothers Big Sisters of Greater Pittsburgh201010000"/>
    <x v="3"/>
    <x v="839"/>
    <x v="10"/>
    <x v="25"/>
    <m/>
    <x v="1"/>
    <x v="1"/>
    <m/>
  </r>
  <r>
    <s v="CT2015"/>
    <s v="Scaife Family Foundation_Boys &amp; Girls Club of Palm Beach County201050000"/>
    <x v="3"/>
    <x v="1071"/>
    <x v="7"/>
    <x v="25"/>
    <m/>
    <x v="1"/>
    <x v="1"/>
    <m/>
  </r>
  <r>
    <s v="CT2017"/>
    <s v="Scaife Family Foundation_Boys &amp; Girls Clubs of Palm Beach County201050000"/>
    <x v="3"/>
    <x v="1071"/>
    <x v="7"/>
    <x v="25"/>
    <m/>
    <x v="1"/>
    <x v="1"/>
    <m/>
  </r>
  <r>
    <s v="CT2017"/>
    <s v="Scaife Family Foundation_Campus Crusade for Christ201010000"/>
    <x v="3"/>
    <x v="1182"/>
    <x v="10"/>
    <x v="25"/>
    <m/>
    <x v="2"/>
    <x v="0"/>
    <m/>
  </r>
  <r>
    <s v="CT2017"/>
    <s v="Scaife Family Foundation_Caring Children/Clothing Children20107000"/>
    <x v="3"/>
    <x v="1127"/>
    <x v="75"/>
    <x v="25"/>
    <m/>
    <x v="1"/>
    <x v="1"/>
    <m/>
  </r>
  <r>
    <s v="CT2017"/>
    <s v="Scaife Family Foundation_Caron Foundation2010334000"/>
    <x v="3"/>
    <x v="932"/>
    <x v="493"/>
    <x v="25"/>
    <m/>
    <x v="1"/>
    <x v="1"/>
    <m/>
  </r>
  <r>
    <s v="CT2017"/>
    <s v="Scaife Family Foundation_CASA of Allegheny County201060000"/>
    <x v="3"/>
    <x v="1094"/>
    <x v="1"/>
    <x v="25"/>
    <m/>
    <x v="1"/>
    <x v="1"/>
    <m/>
  </r>
  <r>
    <s v="CT2017"/>
    <s v="Scaife Family Foundation_Center for Immigration Studies201050000"/>
    <x v="3"/>
    <x v="359"/>
    <x v="7"/>
    <x v="25"/>
    <m/>
    <x v="2"/>
    <x v="0"/>
    <m/>
  </r>
  <r>
    <s v="CT2017"/>
    <s v="Scaife Family Foundation_Center on Addiction and the Family201075000"/>
    <x v="3"/>
    <x v="858"/>
    <x v="8"/>
    <x v="25"/>
    <m/>
    <x v="1"/>
    <x v="1"/>
    <m/>
  </r>
  <r>
    <s v="CT2017"/>
    <s v="Scaife Family Foundation_Circle Tail (Pleasant Plain OH)201020000"/>
    <x v="3"/>
    <x v="1145"/>
    <x v="15"/>
    <x v="25"/>
    <m/>
    <x v="1"/>
    <x v="1"/>
    <m/>
  </r>
  <r>
    <s v="CT2017"/>
    <s v="Scaife Family Foundation_CONTACT Pittsburgh Inc.201036000"/>
    <x v="3"/>
    <x v="842"/>
    <x v="103"/>
    <x v="25"/>
    <m/>
    <x v="1"/>
    <x v="1"/>
    <m/>
  </r>
  <r>
    <s v="CT2017"/>
    <s v="Scaife Family Foundation_Crisis Center North (Pittsburgh PA)201010000"/>
    <x v="3"/>
    <x v="1164"/>
    <x v="10"/>
    <x v="25"/>
    <m/>
    <x v="1"/>
    <x v="1"/>
    <m/>
  </r>
  <r>
    <s v="CT2017"/>
    <s v="Scaife Family Foundation_Dress for Success Pittsburgh201015000"/>
    <x v="3"/>
    <x v="1132"/>
    <x v="13"/>
    <x v="25"/>
    <m/>
    <x v="1"/>
    <x v="1"/>
    <m/>
  </r>
  <r>
    <s v="CT2017"/>
    <s v="Scaife Family Foundation_Entrepreneuring Youth (Pittsburgh PA)201070000"/>
    <x v="3"/>
    <x v="1183"/>
    <x v="50"/>
    <x v="25"/>
    <m/>
    <x v="1"/>
    <x v="1"/>
    <m/>
  </r>
  <r>
    <s v="CT2017"/>
    <s v="Scaife Family Foundation_Families First of Palm Beach County201010000"/>
    <x v="3"/>
    <x v="1116"/>
    <x v="10"/>
    <x v="25"/>
    <m/>
    <x v="1"/>
    <x v="1"/>
    <m/>
  </r>
  <r>
    <s v="CT2017"/>
    <s v="Scaife Family Foundation_Family Resources of Pennsylvania201020000"/>
    <x v="3"/>
    <x v="843"/>
    <x v="15"/>
    <x v="25"/>
    <m/>
    <x v="1"/>
    <x v="1"/>
    <m/>
  </r>
  <r>
    <s v="CT2017"/>
    <s v="Scaife Family Foundation_First Step Recovery Homes201010000"/>
    <x v="3"/>
    <x v="1055"/>
    <x v="10"/>
    <x v="25"/>
    <m/>
    <x v="1"/>
    <x v="1"/>
    <m/>
  </r>
  <r>
    <s v="CT2017"/>
    <s v="Scaife Family Foundation_First Step Recovery Homes201010000"/>
    <x v="3"/>
    <x v="1055"/>
    <x v="10"/>
    <x v="25"/>
    <m/>
    <x v="1"/>
    <x v="1"/>
    <m/>
  </r>
  <r>
    <s v="CT2017"/>
    <s v="Scaife Family Foundation_Glade Run Foundation201015000"/>
    <x v="3"/>
    <x v="1038"/>
    <x v="13"/>
    <x v="25"/>
    <m/>
    <x v="1"/>
    <x v="1"/>
    <m/>
  </r>
  <r>
    <s v="CT2017"/>
    <s v="Scaife Family Foundation_Gratitude House (West Palm Beach FL)20107000"/>
    <x v="3"/>
    <x v="1056"/>
    <x v="75"/>
    <x v="25"/>
    <m/>
    <x v="1"/>
    <x v="1"/>
    <m/>
  </r>
  <r>
    <s v="CT2017"/>
    <s v="Scaife Family Foundation_Hanley Center Foundation201020000"/>
    <x v="3"/>
    <x v="1149"/>
    <x v="15"/>
    <x v="25"/>
    <m/>
    <x v="1"/>
    <x v="1"/>
    <m/>
  </r>
  <r>
    <s v="CT2017"/>
    <s v="Scaife Family Foundation_Hazelden Foundation201080000"/>
    <x v="3"/>
    <x v="890"/>
    <x v="19"/>
    <x v="25"/>
    <m/>
    <x v="1"/>
    <x v="1"/>
    <m/>
  </r>
  <r>
    <s v="CT2017"/>
    <s v="Scaife Family Foundation_Horse Haven of Tennessee20105000"/>
    <x v="3"/>
    <x v="1137"/>
    <x v="4"/>
    <x v="25"/>
    <m/>
    <x v="1"/>
    <x v="1"/>
    <m/>
  </r>
  <r>
    <s v="CT2017"/>
    <s v="Scaife Family Foundation_Horses and the Handicapped of South Florida20106000"/>
    <x v="3"/>
    <x v="1138"/>
    <x v="20"/>
    <x v="25"/>
    <m/>
    <x v="1"/>
    <x v="1"/>
    <m/>
  </r>
  <r>
    <s v="CT2017"/>
    <s v="Scaife Family Foundation_Hosanna Industries Inc.201025000"/>
    <x v="3"/>
    <x v="1040"/>
    <x v="6"/>
    <x v="25"/>
    <m/>
    <x v="1"/>
    <x v="1"/>
    <m/>
  </r>
  <r>
    <s v="CT2017"/>
    <s v="Scaife Family Foundation_Institute for Research Education and Training in Addictions201050000"/>
    <x v="3"/>
    <x v="1041"/>
    <x v="7"/>
    <x v="25"/>
    <m/>
    <x v="1"/>
    <x v="1"/>
    <m/>
  </r>
  <r>
    <s v="CT2017"/>
    <s v="Scaife Family Foundation_Kelly Anne Dolan Memorial Fund20105000"/>
    <x v="3"/>
    <x v="1022"/>
    <x v="4"/>
    <x v="25"/>
    <m/>
    <x v="1"/>
    <x v="1"/>
    <m/>
  </r>
  <r>
    <s v="CT2017"/>
    <s v="Scaife Family Foundation_Make-A-Wish Foundation of Greater Pennsylvania and Southern West Virginia201034000"/>
    <x v="3"/>
    <x v="836"/>
    <x v="395"/>
    <x v="25"/>
    <m/>
    <x v="1"/>
    <x v="1"/>
    <m/>
  </r>
  <r>
    <s v="CT2017"/>
    <s v="Scaife Family Foundation_McCarthy's Wildlife Sanctuary20105000"/>
    <x v="3"/>
    <x v="1119"/>
    <x v="4"/>
    <x v="25"/>
    <m/>
    <x v="1"/>
    <x v="1"/>
    <m/>
  </r>
  <r>
    <s v="CT2017"/>
    <s v="Scaife Family Foundation_National Disaster Search Dog Foundation201020000"/>
    <x v="3"/>
    <x v="1140"/>
    <x v="15"/>
    <x v="25"/>
    <m/>
    <x v="1"/>
    <x v="1"/>
    <m/>
  </r>
  <r>
    <s v="CT2017"/>
    <s v="Scaife Family Foundation_National Fatherhood Initiative201025000"/>
    <x v="3"/>
    <x v="970"/>
    <x v="6"/>
    <x v="25"/>
    <m/>
    <x v="1"/>
    <x v="1"/>
    <m/>
  </r>
  <r>
    <s v="CT2017"/>
    <s v="Scaife Family Foundation_National Rural Alcohol and Drug Abuse Network201035000"/>
    <x v="3"/>
    <x v="1008"/>
    <x v="36"/>
    <x v="25"/>
    <m/>
    <x v="1"/>
    <x v="1"/>
    <m/>
  </r>
  <r>
    <s v="CT2017"/>
    <s v="Scaife Family Foundation_New Horizons Service Dogs201010000"/>
    <x v="3"/>
    <x v="1184"/>
    <x v="10"/>
    <x v="25"/>
    <m/>
    <x v="1"/>
    <x v="1"/>
    <m/>
  </r>
  <r>
    <s v="CT2017"/>
    <s v="Scaife Family Foundation_Operation Warm20107500"/>
    <x v="3"/>
    <x v="1151"/>
    <x v="21"/>
    <x v="25"/>
    <m/>
    <x v="1"/>
    <x v="1"/>
    <m/>
  </r>
  <r>
    <s v="CT2017"/>
    <s v="Scaife Family Foundation_Opportunity Inc. (West Palm Beach FL)20103000"/>
    <x v="3"/>
    <x v="1141"/>
    <x v="38"/>
    <x v="25"/>
    <m/>
    <x v="1"/>
    <x v="1"/>
    <m/>
  </r>
  <r>
    <s v="CT2017"/>
    <s v="Scaife Family Foundation_Palm Beach Island Cats20107500"/>
    <x v="3"/>
    <x v="1120"/>
    <x v="21"/>
    <x v="25"/>
    <m/>
    <x v="1"/>
    <x v="1"/>
    <m/>
  </r>
  <r>
    <s v="CT2017"/>
    <s v="Scaife Family Foundation_Paws 4 Liberty201030000"/>
    <x v="3"/>
    <x v="1152"/>
    <x v="16"/>
    <x v="25"/>
    <m/>
    <x v="1"/>
    <x v="1"/>
    <m/>
  </r>
  <r>
    <s v="CT2017"/>
    <s v="Scaife Family Foundation_Philanthropy Roundtable201010000"/>
    <x v="3"/>
    <x v="80"/>
    <x v="10"/>
    <x v="25"/>
    <m/>
    <x v="2"/>
    <x v="0"/>
    <m/>
  </r>
  <r>
    <s v="CT2017"/>
    <s v="Scaife Family Foundation_Philanthropy Roundtable201010000"/>
    <x v="3"/>
    <x v="80"/>
    <x v="10"/>
    <x v="25"/>
    <m/>
    <x v="2"/>
    <x v="0"/>
    <m/>
  </r>
  <r>
    <s v="CT2017"/>
    <s v="Scaife Family Foundation_Place for Hope201020000"/>
    <x v="3"/>
    <x v="1103"/>
    <x v="15"/>
    <x v="25"/>
    <m/>
    <x v="1"/>
    <x v="1"/>
    <m/>
  </r>
  <r>
    <s v="CT2017"/>
    <s v="Scaife Family Foundation_Pressley Ridge (Pittsburgh PA)201020000"/>
    <x v="3"/>
    <x v="923"/>
    <x v="15"/>
    <x v="25"/>
    <m/>
    <x v="1"/>
    <x v="1"/>
    <m/>
  </r>
  <r>
    <s v="CT2017"/>
    <s v="Scaife Family Foundation_ProEnglish201025000"/>
    <x v="3"/>
    <x v="443"/>
    <x v="6"/>
    <x v="25"/>
    <m/>
    <x v="2"/>
    <x v="0"/>
    <m/>
  </r>
  <r>
    <s v="CT2017"/>
    <s v="Scaife Family Foundation_Puppies Behind Bars2010109000"/>
    <x v="3"/>
    <x v="1047"/>
    <x v="494"/>
    <x v="25"/>
    <m/>
    <x v="1"/>
    <x v="1"/>
    <m/>
  </r>
  <r>
    <s v="CT2017"/>
    <s v="Scaife Family Foundation_Quantum House20107000"/>
    <x v="3"/>
    <x v="1180"/>
    <x v="75"/>
    <x v="25"/>
    <m/>
    <x v="1"/>
    <x v="1"/>
    <m/>
  </r>
  <r>
    <s v="CT2017"/>
    <s v="Scaife Family Foundation_Saltworks Theatre Company201010000"/>
    <x v="3"/>
    <x v="1083"/>
    <x v="10"/>
    <x v="25"/>
    <m/>
    <x v="1"/>
    <x v="1"/>
    <m/>
  </r>
  <r>
    <s v="CT2017"/>
    <s v="Scaife Family Foundation_Sewickley Academy (Sewickley PA)20105000"/>
    <x v="3"/>
    <x v="872"/>
    <x v="4"/>
    <x v="25"/>
    <m/>
    <x v="1"/>
    <x v="1"/>
    <m/>
  </r>
  <r>
    <s v="CT2015"/>
    <s v="Scaife Family Foundation_The Shelter for Abused Women &amp; Children201010000"/>
    <x v="3"/>
    <x v="1154"/>
    <x v="10"/>
    <x v="25"/>
    <m/>
    <x v="1"/>
    <x v="1"/>
    <m/>
  </r>
  <r>
    <s v="CT2017"/>
    <s v="Scaife Family Foundation_Shelter for Abused Women &amp; Children201010000"/>
    <x v="3"/>
    <x v="1154"/>
    <x v="10"/>
    <x v="25"/>
    <m/>
    <x v="1"/>
    <x v="1"/>
    <m/>
  </r>
  <r>
    <s v="CT2017"/>
    <s v="Scaife Family Foundation_St. Luke's-Roosevelt Hospital Center2010151000"/>
    <x v="3"/>
    <x v="1063"/>
    <x v="272"/>
    <x v="25"/>
    <m/>
    <x v="1"/>
    <x v="1"/>
    <m/>
  </r>
  <r>
    <s v="CT2017"/>
    <s v="Scaife Family Foundation_St. Nicholas Russian Orthodox Church (Duquesne PA)201010000"/>
    <x v="3"/>
    <x v="1172"/>
    <x v="10"/>
    <x v="25"/>
    <m/>
    <x v="1"/>
    <x v="1"/>
    <m/>
  </r>
  <r>
    <s v="CT2017"/>
    <s v="Scaife Family Foundation_Strength Inc.2010100000"/>
    <x v="3"/>
    <x v="988"/>
    <x v="0"/>
    <x v="25"/>
    <m/>
    <x v="1"/>
    <x v="2"/>
    <m/>
  </r>
  <r>
    <s v="CT2017"/>
    <s v="Scaife Family Foundation_The Albert Schweitzer Fellowship201010000"/>
    <x v="3"/>
    <x v="1185"/>
    <x v="10"/>
    <x v="25"/>
    <m/>
    <x v="1"/>
    <x v="1"/>
    <m/>
  </r>
  <r>
    <s v="CT2017"/>
    <s v="Scaife Family Foundation_The Crossroads Club (Delray Beach FL)20105000"/>
    <x v="3"/>
    <x v="1155"/>
    <x v="4"/>
    <x v="25"/>
    <m/>
    <x v="1"/>
    <x v="1"/>
    <m/>
  </r>
  <r>
    <s v="CT2017"/>
    <s v="Scaife Family Foundation_Thoroughbred Retirement Foundation201010000"/>
    <x v="3"/>
    <x v="1173"/>
    <x v="10"/>
    <x v="25"/>
    <m/>
    <x v="1"/>
    <x v="1"/>
    <m/>
  </r>
  <r>
    <s v="CT2017"/>
    <s v="Scaife Family Foundation_University of California San Diego201030000"/>
    <x v="3"/>
    <x v="899"/>
    <x v="16"/>
    <x v="25"/>
    <m/>
    <x v="1"/>
    <x v="2"/>
    <m/>
  </r>
  <r>
    <s v="CT2017"/>
    <s v="Scaife Family Foundation_University of Utah201014003"/>
    <x v="3"/>
    <x v="900"/>
    <x v="495"/>
    <x v="25"/>
    <m/>
    <x v="1"/>
    <x v="2"/>
    <m/>
  </r>
  <r>
    <s v="CT2017"/>
    <s v="Scaife Family Foundation_Urban Youth Impact20105000"/>
    <x v="3"/>
    <x v="1157"/>
    <x v="4"/>
    <x v="25"/>
    <m/>
    <x v="1"/>
    <x v="1"/>
    <m/>
  </r>
  <r>
    <s v="CT2017"/>
    <s v="Scaife Family Foundation_Variety The Children's Charity of Pittsburgh20105000"/>
    <x v="3"/>
    <x v="1158"/>
    <x v="4"/>
    <x v="25"/>
    <m/>
    <x v="1"/>
    <x v="1"/>
    <m/>
  </r>
  <r>
    <s v="CT2017"/>
    <s v="Scaife Family Foundation_Vinceremos Therapeutic Riding Center201050000"/>
    <x v="3"/>
    <x v="1108"/>
    <x v="7"/>
    <x v="25"/>
    <m/>
    <x v="1"/>
    <x v="1"/>
    <m/>
  </r>
  <r>
    <s v="CT2017"/>
    <s v="Scaife Family Foundation_Wayside House (Delray Beach FL)201010000"/>
    <x v="3"/>
    <x v="1122"/>
    <x v="10"/>
    <x v="25"/>
    <m/>
    <x v="1"/>
    <x v="1"/>
    <m/>
  </r>
  <r>
    <s v="CT2015"/>
    <s v="Scaife Family Foundation_Achievement Centers for Children &amp; Families201115000"/>
    <x v="3"/>
    <x v="1110"/>
    <x v="13"/>
    <x v="26"/>
    <m/>
    <x v="1"/>
    <x v="1"/>
    <m/>
  </r>
  <r>
    <s v="CT2017"/>
    <s v="Scaife Family Foundation_Achievement Centers for Children &amp; Families201115000"/>
    <x v="3"/>
    <x v="1110"/>
    <x v="13"/>
    <x v="26"/>
    <m/>
    <x v="1"/>
    <x v="1"/>
    <m/>
  </r>
  <r>
    <s v="CT2017"/>
    <s v="Scaife Family Foundation_American Society for the Prevention of Cruelty to Animals2011100000"/>
    <x v="3"/>
    <x v="1125"/>
    <x v="0"/>
    <x v="26"/>
    <m/>
    <x v="1"/>
    <x v="1"/>
    <m/>
  </r>
  <r>
    <s v="CT2017"/>
    <s v="Scaife Family Foundation_Animal Adoption Center201110000"/>
    <x v="3"/>
    <x v="1186"/>
    <x v="10"/>
    <x v="26"/>
    <m/>
    <x v="1"/>
    <x v="1"/>
    <m/>
  </r>
  <r>
    <s v="CT2017"/>
    <s v="Scaife Family Foundation_Animal Recovery Mission201150000"/>
    <x v="3"/>
    <x v="1181"/>
    <x v="7"/>
    <x v="26"/>
    <m/>
    <x v="1"/>
    <x v="1"/>
    <m/>
  </r>
  <r>
    <s v="CT2017"/>
    <s v="Scaife Family Foundation_Animal Rescue League of Western Pennsylvania2011100000"/>
    <x v="3"/>
    <x v="153"/>
    <x v="0"/>
    <x v="26"/>
    <m/>
    <x v="1"/>
    <x v="1"/>
    <m/>
  </r>
  <r>
    <s v="CT2017"/>
    <s v="Scaife Family Foundation_Assistance Dogs of America201130000"/>
    <x v="3"/>
    <x v="1016"/>
    <x v="16"/>
    <x v="26"/>
    <m/>
    <x v="1"/>
    <x v="1"/>
    <m/>
  </r>
  <r>
    <s v="CT2017"/>
    <s v="Scaife Family Foundation_Bergin University of Canine Studies201120000"/>
    <x v="3"/>
    <x v="1091"/>
    <x v="15"/>
    <x v="26"/>
    <m/>
    <x v="1"/>
    <x v="1"/>
    <m/>
  </r>
  <r>
    <s v="CT2017"/>
    <s v="Scaife Family Foundation_Betty Ford Center2011100000"/>
    <x v="3"/>
    <x v="673"/>
    <x v="0"/>
    <x v="26"/>
    <m/>
    <x v="1"/>
    <x v="1"/>
    <m/>
  </r>
  <r>
    <s v="CT2017"/>
    <s v="Scaife Family Foundation_Betty Ford Center2011100000"/>
    <x v="3"/>
    <x v="673"/>
    <x v="0"/>
    <x v="26"/>
    <m/>
    <x v="1"/>
    <x v="1"/>
    <m/>
  </r>
  <r>
    <s v="CT2017"/>
    <s v="Scaife Family Foundation_Big Dog Ranch Rescue201110000"/>
    <x v="3"/>
    <x v="1187"/>
    <x v="10"/>
    <x v="26"/>
    <m/>
    <x v="1"/>
    <x v="1"/>
    <m/>
  </r>
  <r>
    <s v="CT2015"/>
    <s v="Scaife Family Foundation_Boys &amp; Girls Clubs of Palm Beach County201150000"/>
    <x v="3"/>
    <x v="1071"/>
    <x v="7"/>
    <x v="26"/>
    <m/>
    <x v="1"/>
    <x v="1"/>
    <m/>
  </r>
  <r>
    <s v="CT2017"/>
    <s v="Scaife Family Foundation_Boys &amp; Girls Clubs of Palm Beach County201150000"/>
    <x v="3"/>
    <x v="1071"/>
    <x v="7"/>
    <x v="26"/>
    <m/>
    <x v="1"/>
    <x v="1"/>
    <m/>
  </r>
  <r>
    <s v="CT2017"/>
    <s v="Scaife Family Foundation_Canine Companions for Independence Southeast Region201120000"/>
    <x v="3"/>
    <x v="1093"/>
    <x v="15"/>
    <x v="26"/>
    <m/>
    <x v="1"/>
    <x v="1"/>
    <m/>
  </r>
  <r>
    <s v="CT2017"/>
    <s v="Scaife Family Foundation_Caring Children/Clothing Children20117000"/>
    <x v="3"/>
    <x v="1127"/>
    <x v="75"/>
    <x v="26"/>
    <m/>
    <x v="1"/>
    <x v="1"/>
    <m/>
  </r>
  <r>
    <s v="CT2017"/>
    <s v="Scaife Family Foundation_CASA of Allegheny County201160000"/>
    <x v="3"/>
    <x v="1094"/>
    <x v="1"/>
    <x v="26"/>
    <m/>
    <x v="1"/>
    <x v="1"/>
    <m/>
  </r>
  <r>
    <s v="CT2017"/>
    <s v="Scaife Family Foundation_Center for Immigration Studies201175000"/>
    <x v="3"/>
    <x v="359"/>
    <x v="8"/>
    <x v="26"/>
    <m/>
    <x v="2"/>
    <x v="0"/>
    <m/>
  </r>
  <r>
    <s v="CT2017"/>
    <s v="Scaife Family Foundation_Children's Home Society of Florida201110000"/>
    <x v="3"/>
    <x v="1095"/>
    <x v="10"/>
    <x v="26"/>
    <m/>
    <x v="1"/>
    <x v="1"/>
    <m/>
  </r>
  <r>
    <s v="CT2017"/>
    <s v="Scaife Family Foundation_Children's Home Society of Florida201120000"/>
    <x v="3"/>
    <x v="1095"/>
    <x v="15"/>
    <x v="26"/>
    <m/>
    <x v="1"/>
    <x v="1"/>
    <m/>
  </r>
  <r>
    <s v="CT2017"/>
    <s v="Scaife Family Foundation_Children's Hospital of Pittsburgh of UPMC201110000"/>
    <x v="3"/>
    <x v="882"/>
    <x v="10"/>
    <x v="26"/>
    <m/>
    <x v="1"/>
    <x v="1"/>
    <m/>
  </r>
  <r>
    <s v="CT2017"/>
    <s v="Scaife Family Foundation_Crisis Center North (Pittsburgh PA)201110000"/>
    <x v="3"/>
    <x v="1164"/>
    <x v="10"/>
    <x v="26"/>
    <m/>
    <x v="1"/>
    <x v="1"/>
    <m/>
  </r>
  <r>
    <s v="CT2017"/>
    <s v="Scaife Family Foundation_Delaware Valley Golden Retriever Rescue201130000"/>
    <x v="3"/>
    <x v="1130"/>
    <x v="16"/>
    <x v="26"/>
    <m/>
    <x v="1"/>
    <x v="1"/>
    <m/>
  </r>
  <r>
    <s v="CT2017"/>
    <s v="Scaife Family Foundation_Elders on the Edge Pet Fund201110000"/>
    <x v="3"/>
    <x v="1188"/>
    <x v="10"/>
    <x v="26"/>
    <m/>
    <x v="1"/>
    <x v="1"/>
    <m/>
  </r>
  <r>
    <s v="CT2017"/>
    <s v="Scaife Family Foundation_Entrepreneuring Youth (Pittsburgh PA)201170000"/>
    <x v="3"/>
    <x v="1183"/>
    <x v="50"/>
    <x v="26"/>
    <m/>
    <x v="1"/>
    <x v="1"/>
    <m/>
  </r>
  <r>
    <s v="CT2017"/>
    <s v="Scaife Family Foundation_Families First of Palm Beach County201110000"/>
    <x v="3"/>
    <x v="1116"/>
    <x v="10"/>
    <x v="26"/>
    <m/>
    <x v="1"/>
    <x v="1"/>
    <m/>
  </r>
  <r>
    <s v="CT2017"/>
    <s v="Scaife Family Foundation_Family Resources of Pennsylvania201120000"/>
    <x v="3"/>
    <x v="843"/>
    <x v="15"/>
    <x v="26"/>
    <m/>
    <x v="1"/>
    <x v="1"/>
    <m/>
  </r>
  <r>
    <s v="CT2017"/>
    <s v="Scaife Family Foundation_First Step Recovery Homes201110000"/>
    <x v="3"/>
    <x v="1055"/>
    <x v="10"/>
    <x v="26"/>
    <m/>
    <x v="1"/>
    <x v="1"/>
    <m/>
  </r>
  <r>
    <s v="CT2017"/>
    <s v="Scaife Family Foundation_First Step Recovery Homes201110000"/>
    <x v="3"/>
    <x v="1055"/>
    <x v="10"/>
    <x v="26"/>
    <m/>
    <x v="1"/>
    <x v="1"/>
    <m/>
  </r>
  <r>
    <s v="CT2017"/>
    <s v="Scaife Family Foundation_Golden Retriever Foundation201125000"/>
    <x v="3"/>
    <x v="1189"/>
    <x v="6"/>
    <x v="26"/>
    <m/>
    <x v="1"/>
    <x v="1"/>
    <m/>
  </r>
  <r>
    <s v="CT2017"/>
    <s v="Scaife Family Foundation_Gratitude House (West Palm Beach FL)20117000"/>
    <x v="3"/>
    <x v="1056"/>
    <x v="75"/>
    <x v="26"/>
    <m/>
    <x v="1"/>
    <x v="1"/>
    <m/>
  </r>
  <r>
    <s v="CT2017"/>
    <s v="Scaife Family Foundation_Hazelden Foundation201180000"/>
    <x v="3"/>
    <x v="890"/>
    <x v="19"/>
    <x v="26"/>
    <m/>
    <x v="1"/>
    <x v="1"/>
    <m/>
  </r>
  <r>
    <s v="CT2017"/>
    <s v="Scaife Family Foundation_HealthCorps201125000"/>
    <x v="3"/>
    <x v="1190"/>
    <x v="6"/>
    <x v="26"/>
    <m/>
    <x v="1"/>
    <x v="1"/>
    <m/>
  </r>
  <r>
    <s v="CT2015"/>
    <s v="Scaife Family Foundation_Heart &amp; Soul Animal Sanctuary201130000"/>
    <x v="3"/>
    <x v="1191"/>
    <x v="16"/>
    <x v="26"/>
    <m/>
    <x v="1"/>
    <x v="1"/>
    <m/>
  </r>
  <r>
    <s v="CT2017"/>
    <s v="Scaife Family Foundation_Heart &amp; Soul Animal Sanctuary201130000"/>
    <x v="3"/>
    <x v="1191"/>
    <x v="16"/>
    <x v="26"/>
    <m/>
    <x v="1"/>
    <x v="1"/>
    <m/>
  </r>
  <r>
    <s v="CT2017"/>
    <s v="Scaife Family Foundation_Historical Society of Palm Beach County20115000"/>
    <x v="3"/>
    <x v="1118"/>
    <x v="4"/>
    <x v="26"/>
    <m/>
    <x v="1"/>
    <x v="1"/>
    <m/>
  </r>
  <r>
    <s v="CT2017"/>
    <s v="Scaife Family Foundation_Horse Haven of Tennessee20115500"/>
    <x v="3"/>
    <x v="1137"/>
    <x v="59"/>
    <x v="26"/>
    <m/>
    <x v="1"/>
    <x v="1"/>
    <m/>
  </r>
  <r>
    <s v="CT2017"/>
    <s v="Scaife Family Foundation_HORSE of Connecticut20115000"/>
    <x v="3"/>
    <x v="1192"/>
    <x v="4"/>
    <x v="26"/>
    <m/>
    <x v="1"/>
    <x v="1"/>
    <m/>
  </r>
  <r>
    <s v="CT2017"/>
    <s v="Scaife Family Foundation_Horses and the Handicapped of South Florida20116000"/>
    <x v="3"/>
    <x v="1138"/>
    <x v="20"/>
    <x v="26"/>
    <m/>
    <x v="1"/>
    <x v="1"/>
    <m/>
  </r>
  <r>
    <s v="CT2017"/>
    <s v="Scaife Family Foundation_Hosanna Industries Inc.201125000"/>
    <x v="3"/>
    <x v="1040"/>
    <x v="6"/>
    <x v="26"/>
    <m/>
    <x v="1"/>
    <x v="1"/>
    <m/>
  </r>
  <r>
    <s v="CT2017"/>
    <s v="Scaife Family Foundation_Institute for Research Education and Training in Addictions201156000"/>
    <x v="3"/>
    <x v="1041"/>
    <x v="122"/>
    <x v="26"/>
    <m/>
    <x v="1"/>
    <x v="1"/>
    <m/>
  </r>
  <r>
    <s v="CT2017"/>
    <s v="Scaife Family Foundation_Jack The Bike Man201110000"/>
    <x v="3"/>
    <x v="1177"/>
    <x v="10"/>
    <x v="26"/>
    <m/>
    <x v="1"/>
    <x v="1"/>
    <m/>
  </r>
  <r>
    <s v="CT2017"/>
    <s v="Scaife Family Foundation_Kody Snodgrass Memorial Foundation20115000"/>
    <x v="3"/>
    <x v="1178"/>
    <x v="4"/>
    <x v="26"/>
    <m/>
    <x v="1"/>
    <x v="1"/>
    <m/>
  </r>
  <r>
    <s v="CT2017"/>
    <s v="Scaife Family Foundation_Longhopes Donkey Shelter20111500"/>
    <x v="3"/>
    <x v="1150"/>
    <x v="2"/>
    <x v="26"/>
    <m/>
    <x v="1"/>
    <x v="1"/>
    <m/>
  </r>
  <r>
    <s v="CT2017"/>
    <s v="Scaife Family Foundation_Magee-Womens Research Institute and Foundation2011100000"/>
    <x v="3"/>
    <x v="863"/>
    <x v="0"/>
    <x v="26"/>
    <m/>
    <x v="1"/>
    <x v="1"/>
    <m/>
  </r>
  <r>
    <s v="CT2017"/>
    <s v="Scaife Family Foundation_Make-A-Wish Foundation of Greater Pennsylvania and Southern West Virginia201134000"/>
    <x v="3"/>
    <x v="836"/>
    <x v="395"/>
    <x v="26"/>
    <m/>
    <x v="1"/>
    <x v="1"/>
    <m/>
  </r>
  <r>
    <s v="CT2017"/>
    <s v="Scaife Family Foundation_National Disaster Search Dog Foundation201140000"/>
    <x v="3"/>
    <x v="1140"/>
    <x v="17"/>
    <x v="26"/>
    <m/>
    <x v="1"/>
    <x v="1"/>
    <m/>
  </r>
  <r>
    <s v="CT2017"/>
    <s v="Scaife Family Foundation_National Fatherhood Initiative201130000"/>
    <x v="3"/>
    <x v="970"/>
    <x v="16"/>
    <x v="26"/>
    <m/>
    <x v="1"/>
    <x v="1"/>
    <m/>
  </r>
  <r>
    <s v="CT2017"/>
    <s v="Scaife Family Foundation_National Rural Alcohol and Drug Abuse Network201135000"/>
    <x v="3"/>
    <x v="1008"/>
    <x v="36"/>
    <x v="26"/>
    <m/>
    <x v="1"/>
    <x v="1"/>
    <m/>
  </r>
  <r>
    <s v="CT2017"/>
    <s v="Scaife Family Foundation_NumbersUSA201175000"/>
    <x v="3"/>
    <x v="371"/>
    <x v="8"/>
    <x v="26"/>
    <m/>
    <x v="2"/>
    <x v="0"/>
    <m/>
  </r>
  <r>
    <s v="CT2017"/>
    <s v="Scaife Family Foundation_Operation Warm20118000"/>
    <x v="3"/>
    <x v="1151"/>
    <x v="25"/>
    <x v="26"/>
    <m/>
    <x v="1"/>
    <x v="1"/>
    <m/>
  </r>
  <r>
    <s v="CT2017"/>
    <s v="Scaife Family Foundation_Opportunity Inc. (West Palm Beach FL)20113000"/>
    <x v="3"/>
    <x v="1141"/>
    <x v="38"/>
    <x v="26"/>
    <m/>
    <x v="1"/>
    <x v="1"/>
    <m/>
  </r>
  <r>
    <s v="CT2017"/>
    <s v="Scaife Family Foundation_Palm Beach Island Cats20117500"/>
    <x v="3"/>
    <x v="1120"/>
    <x v="21"/>
    <x v="26"/>
    <m/>
    <x v="1"/>
    <x v="1"/>
    <m/>
  </r>
  <r>
    <s v="CT2017"/>
    <s v="Scaife Family Foundation_Paws 4 Liberty201140000"/>
    <x v="3"/>
    <x v="1152"/>
    <x v="17"/>
    <x v="26"/>
    <m/>
    <x v="1"/>
    <x v="1"/>
    <m/>
  </r>
  <r>
    <s v="CT2017"/>
    <s v="Scaife Family Foundation_Philanthropy Roundtable201110000"/>
    <x v="3"/>
    <x v="80"/>
    <x v="10"/>
    <x v="26"/>
    <m/>
    <x v="2"/>
    <x v="0"/>
    <m/>
  </r>
  <r>
    <s v="CT2017"/>
    <s v="Scaife Family Foundation_Philanthropy Roundtable201110000"/>
    <x v="3"/>
    <x v="80"/>
    <x v="10"/>
    <x v="26"/>
    <m/>
    <x v="2"/>
    <x v="0"/>
    <m/>
  </r>
  <r>
    <s v="CT2017"/>
    <s v="Scaife Family Foundation_Pittsburgh Botanic Garden201110000"/>
    <x v="3"/>
    <x v="265"/>
    <x v="10"/>
    <x v="26"/>
    <m/>
    <x v="1"/>
    <x v="1"/>
    <m/>
  </r>
  <r>
    <s v="CT2017"/>
    <s v="Scaife Family Foundation_Place for Hope201125000"/>
    <x v="3"/>
    <x v="1103"/>
    <x v="6"/>
    <x v="26"/>
    <m/>
    <x v="1"/>
    <x v="1"/>
    <m/>
  </r>
  <r>
    <s v="CT2017"/>
    <s v="Scaife Family Foundation_ProEnglish201125000"/>
    <x v="3"/>
    <x v="443"/>
    <x v="6"/>
    <x v="26"/>
    <m/>
    <x v="2"/>
    <x v="0"/>
    <m/>
  </r>
  <r>
    <s v="CT2017"/>
    <s v="Scaife Family Foundation_Puppies Behind Bars2011100000"/>
    <x v="3"/>
    <x v="1047"/>
    <x v="0"/>
    <x v="26"/>
    <m/>
    <x v="1"/>
    <x v="1"/>
    <m/>
  </r>
  <r>
    <s v="CT2017"/>
    <s v="Scaife Family Foundation_Quantum House20117000"/>
    <x v="3"/>
    <x v="1180"/>
    <x v="75"/>
    <x v="26"/>
    <m/>
    <x v="1"/>
    <x v="1"/>
    <m/>
  </r>
  <r>
    <s v="CT2017"/>
    <s v="Scaife Family Foundation_Saltworks Theatre Company201110000"/>
    <x v="3"/>
    <x v="1083"/>
    <x v="10"/>
    <x v="26"/>
    <m/>
    <x v="1"/>
    <x v="1"/>
    <m/>
  </r>
  <r>
    <s v="CT2015"/>
    <s v="Scaife Family Foundation_The Shelter for Abused Women &amp; Children201110000"/>
    <x v="3"/>
    <x v="1154"/>
    <x v="10"/>
    <x v="26"/>
    <m/>
    <x v="1"/>
    <x v="1"/>
    <m/>
  </r>
  <r>
    <s v="CT2017"/>
    <s v="Scaife Family Foundation_Shelter for Abused Women &amp; Children201110000"/>
    <x v="3"/>
    <x v="1154"/>
    <x v="10"/>
    <x v="26"/>
    <m/>
    <x v="1"/>
    <x v="1"/>
    <m/>
  </r>
  <r>
    <s v="CT2017"/>
    <s v="Scaife Family Foundation_St. Luke's-Roosevelt Hospital Center2011156000"/>
    <x v="3"/>
    <x v="1063"/>
    <x v="496"/>
    <x v="26"/>
    <m/>
    <x v="1"/>
    <x v="1"/>
    <m/>
  </r>
  <r>
    <s v="CT2017"/>
    <s v="Scaife Family Foundation_St. Nicholas Russian Orthodox Church (Duquesne PA)201110000"/>
    <x v="3"/>
    <x v="1172"/>
    <x v="10"/>
    <x v="26"/>
    <m/>
    <x v="1"/>
    <x v="1"/>
    <m/>
  </r>
  <r>
    <s v="CT2017"/>
    <s v="Scaife Family Foundation_The Crossroads Club (Delray Beach FL)20115000"/>
    <x v="3"/>
    <x v="1155"/>
    <x v="4"/>
    <x v="26"/>
    <m/>
    <x v="1"/>
    <x v="1"/>
    <m/>
  </r>
  <r>
    <s v="CT2017"/>
    <s v="Scaife Family Foundation_University of California San Diego201145000"/>
    <x v="3"/>
    <x v="899"/>
    <x v="54"/>
    <x v="26"/>
    <m/>
    <x v="1"/>
    <x v="2"/>
    <m/>
  </r>
  <r>
    <s v="CT2017"/>
    <s v="Scaife Family Foundation_University of Utah201119144"/>
    <x v="3"/>
    <x v="900"/>
    <x v="497"/>
    <x v="26"/>
    <m/>
    <x v="1"/>
    <x v="2"/>
    <m/>
  </r>
  <r>
    <s v="CT2017"/>
    <s v="Scaife Family Foundation_Variety The Children's Charity of Pittsburgh20115000"/>
    <x v="3"/>
    <x v="1158"/>
    <x v="4"/>
    <x v="26"/>
    <m/>
    <x v="1"/>
    <x v="1"/>
    <m/>
  </r>
  <r>
    <s v="CT2017"/>
    <s v="Scaife Family Foundation_Vinceremos Therapeutic Riding Center201150000"/>
    <x v="3"/>
    <x v="1108"/>
    <x v="7"/>
    <x v="26"/>
    <m/>
    <x v="1"/>
    <x v="1"/>
    <m/>
  </r>
  <r>
    <s v="CT2017"/>
    <s v="Scaife Family Foundation_Wayside House (Delray Beach FL)201110000"/>
    <x v="3"/>
    <x v="1122"/>
    <x v="10"/>
    <x v="26"/>
    <m/>
    <x v="1"/>
    <x v="1"/>
    <m/>
  </r>
  <r>
    <s v="CT2015"/>
    <s v="Scaife Family Foundation_Women's Center &amp; Shelter of Greater Pittsburgh201130000"/>
    <x v="3"/>
    <x v="76"/>
    <x v="16"/>
    <x v="26"/>
    <m/>
    <x v="1"/>
    <x v="1"/>
    <m/>
  </r>
  <r>
    <s v="CT2017"/>
    <s v="Scaife Family Foundation_Women's Center &amp; Shelter of Greater Pittsburgh201130000"/>
    <x v="3"/>
    <x v="76"/>
    <x v="16"/>
    <x v="26"/>
    <m/>
    <x v="1"/>
    <x v="1"/>
    <m/>
  </r>
  <r>
    <s v="CT2017"/>
    <s v="Scaife Family Foundation_Ability Center of Greater Toledo201225000"/>
    <x v="3"/>
    <x v="1193"/>
    <x v="6"/>
    <x v="27"/>
    <m/>
    <x v="1"/>
    <x v="1"/>
    <m/>
  </r>
  <r>
    <s v="CT2015"/>
    <s v="Scaife Family Foundation_Achievement Centers for Children &amp; Families201220000"/>
    <x v="3"/>
    <x v="1110"/>
    <x v="15"/>
    <x v="27"/>
    <m/>
    <x v="1"/>
    <x v="1"/>
    <m/>
  </r>
  <r>
    <s v="CT2017"/>
    <s v="Scaife Family Foundation_Achievement Centers for Children &amp; Families201220000"/>
    <x v="3"/>
    <x v="1110"/>
    <x v="15"/>
    <x v="27"/>
    <m/>
    <x v="1"/>
    <x v="1"/>
    <m/>
  </r>
  <r>
    <s v="CT2017"/>
    <s v="Scaife Family Foundation_All Creatures Sanctuary2012100000"/>
    <x v="3"/>
    <x v="1052"/>
    <x v="0"/>
    <x v="27"/>
    <m/>
    <x v="1"/>
    <x v="1"/>
    <m/>
  </r>
  <r>
    <s v="CT2017"/>
    <s v="Scaife Family Foundation_Allegheny Land Trust201210000"/>
    <x v="3"/>
    <x v="404"/>
    <x v="10"/>
    <x v="27"/>
    <m/>
    <x v="1"/>
    <x v="1"/>
    <m/>
  </r>
  <r>
    <s v="CT2017"/>
    <s v="Scaife Family Foundation_American Society for the Prevention of Cruelty to Animals201240000"/>
    <x v="3"/>
    <x v="1125"/>
    <x v="17"/>
    <x v="27"/>
    <m/>
    <x v="1"/>
    <x v="1"/>
    <m/>
  </r>
  <r>
    <s v="CT2017"/>
    <s v="Scaife Family Foundation_Animal Adoption Center201215000"/>
    <x v="3"/>
    <x v="1186"/>
    <x v="13"/>
    <x v="27"/>
    <m/>
    <x v="1"/>
    <x v="1"/>
    <m/>
  </r>
  <r>
    <s v="CT2017"/>
    <s v="Scaife Family Foundation_Animal Recovery Mission2012100000"/>
    <x v="3"/>
    <x v="1181"/>
    <x v="0"/>
    <x v="27"/>
    <m/>
    <x v="1"/>
    <x v="1"/>
    <m/>
  </r>
  <r>
    <s v="CT2017"/>
    <s v="Scaife Family Foundation_Animal Rescue League of Western Pennsylvania2012125000"/>
    <x v="3"/>
    <x v="153"/>
    <x v="46"/>
    <x v="27"/>
    <m/>
    <x v="1"/>
    <x v="1"/>
    <m/>
  </r>
  <r>
    <s v="CT2017"/>
    <s v="Scaife Family Foundation_Betty Ford Center2012100000"/>
    <x v="3"/>
    <x v="673"/>
    <x v="0"/>
    <x v="27"/>
    <m/>
    <x v="1"/>
    <x v="1"/>
    <m/>
  </r>
  <r>
    <s v="CT2017"/>
    <s v="Scaife Family Foundation_Betty Ford Center2012100000"/>
    <x v="3"/>
    <x v="673"/>
    <x v="0"/>
    <x v="27"/>
    <m/>
    <x v="1"/>
    <x v="1"/>
    <m/>
  </r>
  <r>
    <s v="CT2017"/>
    <s v="Scaife Family Foundation_Big Brothers Big Sisters of Greater Pittsburgh201215000"/>
    <x v="3"/>
    <x v="839"/>
    <x v="13"/>
    <x v="27"/>
    <m/>
    <x v="1"/>
    <x v="1"/>
    <m/>
  </r>
  <r>
    <s v="CT2015"/>
    <s v="Scaife Family Foundation_Boys &amp; Girls Club of Palm Beach County201250000"/>
    <x v="3"/>
    <x v="1071"/>
    <x v="7"/>
    <x v="27"/>
    <m/>
    <x v="1"/>
    <x v="1"/>
    <m/>
  </r>
  <r>
    <s v="CT2017"/>
    <s v="Scaife Family Foundation_Boys &amp; Girls Clubs of Palm Beach County201250000"/>
    <x v="3"/>
    <x v="1071"/>
    <x v="7"/>
    <x v="27"/>
    <m/>
    <x v="1"/>
    <x v="1"/>
    <m/>
  </r>
  <r>
    <s v="CT2017"/>
    <s v="Scaife Family Foundation_Busch Wildlife Sanctuary201220000"/>
    <x v="3"/>
    <x v="1092"/>
    <x v="15"/>
    <x v="27"/>
    <m/>
    <x v="1"/>
    <x v="1"/>
    <m/>
  </r>
  <r>
    <s v="CT2017"/>
    <s v="Scaife Family Foundation_Canine Companions for Independence Southeast Region201215000"/>
    <x v="3"/>
    <x v="1093"/>
    <x v="13"/>
    <x v="27"/>
    <m/>
    <x v="1"/>
    <x v="1"/>
    <m/>
  </r>
  <r>
    <s v="CT2017"/>
    <s v="Scaife Family Foundation_Caring Children/Clothing Children20127000"/>
    <x v="3"/>
    <x v="1127"/>
    <x v="75"/>
    <x v="27"/>
    <m/>
    <x v="1"/>
    <x v="1"/>
    <m/>
  </r>
  <r>
    <s v="CT2017"/>
    <s v="Scaife Family Foundation_Carnegie Library of Pittsburgh201215000"/>
    <x v="3"/>
    <x v="439"/>
    <x v="13"/>
    <x v="27"/>
    <m/>
    <x v="1"/>
    <x v="1"/>
    <m/>
  </r>
  <r>
    <s v="CT2017"/>
    <s v="Scaife Family Foundation_CASA of Allegheny County201260000"/>
    <x v="3"/>
    <x v="1094"/>
    <x v="1"/>
    <x v="27"/>
    <m/>
    <x v="1"/>
    <x v="1"/>
    <m/>
  </r>
  <r>
    <s v="CT2017"/>
    <s v="Scaife Family Foundation_Center for Immigration Studies201275000"/>
    <x v="3"/>
    <x v="359"/>
    <x v="8"/>
    <x v="27"/>
    <m/>
    <x v="2"/>
    <x v="0"/>
    <m/>
  </r>
  <r>
    <s v="CT2017"/>
    <s v="Scaife Family Foundation_Center on Addiction and the Family2012150000"/>
    <x v="3"/>
    <x v="858"/>
    <x v="23"/>
    <x v="27"/>
    <m/>
    <x v="1"/>
    <x v="1"/>
    <m/>
  </r>
  <r>
    <s v="CT2017"/>
    <s v="Scaife Family Foundation_Centro Infantil San Pablo201228000"/>
    <x v="3"/>
    <x v="1114"/>
    <x v="413"/>
    <x v="27"/>
    <m/>
    <x v="1"/>
    <x v="1"/>
    <m/>
  </r>
  <r>
    <s v="CT2017"/>
    <s v="Scaife Family Foundation_Children's Home Society of Florida201210000"/>
    <x v="3"/>
    <x v="1095"/>
    <x v="10"/>
    <x v="27"/>
    <m/>
    <x v="1"/>
    <x v="1"/>
    <m/>
  </r>
  <r>
    <s v="CT2017"/>
    <s v="Scaife Family Foundation_Children's Institute of Pittsburgh201220000"/>
    <x v="3"/>
    <x v="328"/>
    <x v="15"/>
    <x v="27"/>
    <m/>
    <x v="1"/>
    <x v="1"/>
    <m/>
  </r>
  <r>
    <s v="CT2017"/>
    <s v="Scaife Family Foundation_Circle Tail (Pleasant Plain OH)201220000"/>
    <x v="3"/>
    <x v="1145"/>
    <x v="15"/>
    <x v="27"/>
    <m/>
    <x v="1"/>
    <x v="1"/>
    <m/>
  </r>
  <r>
    <s v="CT2017"/>
    <s v="Scaife Family Foundation_Crisis Center North (Pittsburgh PA)201215000"/>
    <x v="3"/>
    <x v="1164"/>
    <x v="13"/>
    <x v="27"/>
    <m/>
    <x v="1"/>
    <x v="1"/>
    <m/>
  </r>
  <r>
    <s v="CT2017"/>
    <s v="Scaife Family Foundation_Crossroads Club Inc.20127000"/>
    <x v="3"/>
    <x v="1194"/>
    <x v="75"/>
    <x v="27"/>
    <m/>
    <x v="1"/>
    <x v="1"/>
    <m/>
  </r>
  <r>
    <s v="CT2017"/>
    <s v="Scaife Family Foundation_Delaware Valley Golden Retriever Rescue201222000"/>
    <x v="3"/>
    <x v="1130"/>
    <x v="51"/>
    <x v="27"/>
    <m/>
    <x v="1"/>
    <x v="1"/>
    <m/>
  </r>
  <r>
    <s v="CT2017"/>
    <s v="Scaife Family Foundation_Dolphin Research Center20125000"/>
    <x v="3"/>
    <x v="1146"/>
    <x v="4"/>
    <x v="27"/>
    <m/>
    <x v="1"/>
    <x v="1"/>
    <m/>
  </r>
  <r>
    <s v="CT2017"/>
    <s v="Scaife Family Foundation_Dress for Success Pittsburgh201215000"/>
    <x v="3"/>
    <x v="1132"/>
    <x v="13"/>
    <x v="27"/>
    <m/>
    <x v="1"/>
    <x v="1"/>
    <m/>
  </r>
  <r>
    <s v="CT2017"/>
    <s v="Scaife Family Foundation_Entrepreneuring Youth (Pittsburgh PA)201275000"/>
    <x v="3"/>
    <x v="1183"/>
    <x v="8"/>
    <x v="27"/>
    <m/>
    <x v="1"/>
    <x v="1"/>
    <m/>
  </r>
  <r>
    <s v="CT2017"/>
    <s v="Scaife Family Foundation_Family Resources of Pennsylvania201226000"/>
    <x v="3"/>
    <x v="843"/>
    <x v="153"/>
    <x v="27"/>
    <m/>
    <x v="1"/>
    <x v="1"/>
    <m/>
  </r>
  <r>
    <s v="CT2017"/>
    <s v="Scaife Family Foundation_Friends of the Needy201225000"/>
    <x v="3"/>
    <x v="1195"/>
    <x v="6"/>
    <x v="27"/>
    <m/>
    <x v="1"/>
    <x v="1"/>
    <m/>
  </r>
  <r>
    <s v="CT2017"/>
    <s v="Scaife Family Foundation_Glade Run Foundation201215000"/>
    <x v="3"/>
    <x v="1038"/>
    <x v="13"/>
    <x v="27"/>
    <m/>
    <x v="1"/>
    <x v="1"/>
    <m/>
  </r>
  <r>
    <s v="CT2017"/>
    <s v="Scaife Family Foundation_Gratitude House (West Palm Beach FL)20127000"/>
    <x v="3"/>
    <x v="1056"/>
    <x v="75"/>
    <x v="27"/>
    <m/>
    <x v="1"/>
    <x v="1"/>
    <m/>
  </r>
  <r>
    <s v="CT2017"/>
    <s v="Scaife Family Foundation_Hazelden Foundation201280000"/>
    <x v="3"/>
    <x v="890"/>
    <x v="19"/>
    <x v="27"/>
    <m/>
    <x v="1"/>
    <x v="1"/>
    <m/>
  </r>
  <r>
    <s v="CT2015"/>
    <s v="Scaife Family Foundation_Heart &amp; Soul Animal Sanctuary201250000"/>
    <x v="3"/>
    <x v="1191"/>
    <x v="7"/>
    <x v="27"/>
    <m/>
    <x v="1"/>
    <x v="1"/>
    <m/>
  </r>
  <r>
    <s v="CT2017"/>
    <s v="Scaife Family Foundation_Heart &amp; Soul Animal Sanctuary201250000"/>
    <x v="3"/>
    <x v="1191"/>
    <x v="7"/>
    <x v="27"/>
    <m/>
    <x v="1"/>
    <x v="1"/>
    <m/>
  </r>
  <r>
    <s v="CT2017"/>
    <s v="Scaife Family Foundation_Horse Haven of Tennessee20128500"/>
    <x v="3"/>
    <x v="1137"/>
    <x v="168"/>
    <x v="27"/>
    <m/>
    <x v="1"/>
    <x v="1"/>
    <m/>
  </r>
  <r>
    <s v="CT2017"/>
    <s v="Scaife Family Foundation_HORSE of Connecticut20125000"/>
    <x v="3"/>
    <x v="1192"/>
    <x v="4"/>
    <x v="27"/>
    <m/>
    <x v="1"/>
    <x v="1"/>
    <m/>
  </r>
  <r>
    <s v="CT2017"/>
    <s v="Scaife Family Foundation_Horses and the Handicapped of South Florida20126000"/>
    <x v="3"/>
    <x v="1138"/>
    <x v="20"/>
    <x v="27"/>
    <m/>
    <x v="1"/>
    <x v="1"/>
    <m/>
  </r>
  <r>
    <s v="CT2017"/>
    <s v="Scaife Family Foundation_Institute for Research Education and Training in Addictions201256000"/>
    <x v="3"/>
    <x v="1041"/>
    <x v="122"/>
    <x v="27"/>
    <m/>
    <x v="1"/>
    <x v="1"/>
    <m/>
  </r>
  <r>
    <s v="CT2017"/>
    <s v="Scaife Family Foundation_Jack The Bike Man201210000"/>
    <x v="3"/>
    <x v="1177"/>
    <x v="10"/>
    <x v="27"/>
    <m/>
    <x v="1"/>
    <x v="1"/>
    <m/>
  </r>
  <r>
    <s v="CT2017"/>
    <s v="Scaife Family Foundation_Kelly Anne Dolan Memorial Fund20125000"/>
    <x v="3"/>
    <x v="1022"/>
    <x v="4"/>
    <x v="27"/>
    <m/>
    <x v="1"/>
    <x v="1"/>
    <m/>
  </r>
  <r>
    <s v="CT2017"/>
    <s v="Scaife Family Foundation_Kody Snodgrass Memorial Foundation20125000"/>
    <x v="3"/>
    <x v="1178"/>
    <x v="4"/>
    <x v="27"/>
    <m/>
    <x v="1"/>
    <x v="1"/>
    <m/>
  </r>
  <r>
    <s v="CT2017"/>
    <s v="Scaife Family Foundation_Longhopes Donkey Shelter20121500"/>
    <x v="3"/>
    <x v="1150"/>
    <x v="2"/>
    <x v="27"/>
    <m/>
    <x v="1"/>
    <x v="1"/>
    <m/>
  </r>
  <r>
    <s v="CT2017"/>
    <s v="Scaife Family Foundation_Make-A-Wish Foundation of Greater Pennsylvania and Southern West Virginia201239000"/>
    <x v="3"/>
    <x v="836"/>
    <x v="440"/>
    <x v="27"/>
    <m/>
    <x v="1"/>
    <x v="1"/>
    <m/>
  </r>
  <r>
    <s v="CT2017"/>
    <s v="Scaife Family Foundation_McCarthy's Wildlife Sanctuary20125000"/>
    <x v="3"/>
    <x v="1119"/>
    <x v="4"/>
    <x v="27"/>
    <m/>
    <x v="1"/>
    <x v="1"/>
    <m/>
  </r>
  <r>
    <s v="CT2017"/>
    <s v="Scaife Family Foundation_National Disaster Search Dog Foundation2012250000"/>
    <x v="3"/>
    <x v="1140"/>
    <x v="31"/>
    <x v="27"/>
    <m/>
    <x v="1"/>
    <x v="1"/>
    <m/>
  </r>
  <r>
    <s v="CT2017"/>
    <s v="Scaife Family Foundation_National Disaster Search Dog Foundation201250000"/>
    <x v="3"/>
    <x v="1140"/>
    <x v="7"/>
    <x v="27"/>
    <m/>
    <x v="1"/>
    <x v="1"/>
    <m/>
  </r>
  <r>
    <s v="CT2017"/>
    <s v="Scaife Family Foundation_National Fatherhood Initiative201230000"/>
    <x v="3"/>
    <x v="970"/>
    <x v="16"/>
    <x v="27"/>
    <m/>
    <x v="1"/>
    <x v="1"/>
    <m/>
  </r>
  <r>
    <s v="CT2017"/>
    <s v="Scaife Family Foundation_National Rural Alcohol and Drug Abuse Network201235000"/>
    <x v="3"/>
    <x v="1008"/>
    <x v="36"/>
    <x v="27"/>
    <m/>
    <x v="1"/>
    <x v="1"/>
    <m/>
  </r>
  <r>
    <s v="CT2017"/>
    <s v="Scaife Family Foundation_New Horizons Service Dogs201215000"/>
    <x v="3"/>
    <x v="1184"/>
    <x v="13"/>
    <x v="27"/>
    <m/>
    <x v="1"/>
    <x v="1"/>
    <m/>
  </r>
  <r>
    <s v="CT2017"/>
    <s v="Scaife Family Foundation_New York Presbterian Hospital Lung Program201250000"/>
    <x v="3"/>
    <x v="1196"/>
    <x v="7"/>
    <x v="27"/>
    <m/>
    <x v="1"/>
    <x v="1"/>
    <m/>
  </r>
  <r>
    <s v="CT2017"/>
    <s v="Scaife Family Foundation_NumbersUSA201275000"/>
    <x v="3"/>
    <x v="371"/>
    <x v="8"/>
    <x v="27"/>
    <m/>
    <x v="2"/>
    <x v="0"/>
    <m/>
  </r>
  <r>
    <s v="CT2017"/>
    <s v="Scaife Family Foundation_Operation Warm20128000"/>
    <x v="3"/>
    <x v="1151"/>
    <x v="25"/>
    <x v="27"/>
    <m/>
    <x v="1"/>
    <x v="1"/>
    <m/>
  </r>
  <r>
    <s v="CT2017"/>
    <s v="Scaife Family Foundation_Palm Beach Island Cats20127500"/>
    <x v="3"/>
    <x v="1120"/>
    <x v="21"/>
    <x v="27"/>
    <m/>
    <x v="1"/>
    <x v="1"/>
    <m/>
  </r>
  <r>
    <s v="CT2017"/>
    <s v="Scaife Family Foundation_Paws 4 Liberty201240000"/>
    <x v="3"/>
    <x v="1152"/>
    <x v="17"/>
    <x v="27"/>
    <m/>
    <x v="1"/>
    <x v="1"/>
    <m/>
  </r>
  <r>
    <s v="CT2017"/>
    <s v="Scaife Family Foundation_Pets for the Elderly Foundation201220000"/>
    <x v="3"/>
    <x v="1070"/>
    <x v="15"/>
    <x v="27"/>
    <m/>
    <x v="1"/>
    <x v="1"/>
    <m/>
  </r>
  <r>
    <s v="CT2017"/>
    <s v="Scaife Family Foundation_Philanthropy Roundtable201210000"/>
    <x v="3"/>
    <x v="80"/>
    <x v="10"/>
    <x v="27"/>
    <m/>
    <x v="2"/>
    <x v="0"/>
    <m/>
  </r>
  <r>
    <s v="CT2017"/>
    <s v="Scaife Family Foundation_Philanthropy Roundtable201210000"/>
    <x v="3"/>
    <x v="80"/>
    <x v="10"/>
    <x v="27"/>
    <m/>
    <x v="2"/>
    <x v="0"/>
    <m/>
  </r>
  <r>
    <s v="CT2017"/>
    <s v="Scaife Family Foundation_Pittsburgh Symphony Orchestra201210000"/>
    <x v="3"/>
    <x v="71"/>
    <x v="10"/>
    <x v="27"/>
    <m/>
    <x v="1"/>
    <x v="1"/>
    <m/>
  </r>
  <r>
    <s v="CT2017"/>
    <s v="Scaife Family Foundation_Place for Hope201225000"/>
    <x v="3"/>
    <x v="1103"/>
    <x v="6"/>
    <x v="27"/>
    <m/>
    <x v="1"/>
    <x v="1"/>
    <m/>
  </r>
  <r>
    <s v="CT2017"/>
    <s v="Scaife Family Foundation_ProEnglish201225000"/>
    <x v="3"/>
    <x v="443"/>
    <x v="6"/>
    <x v="27"/>
    <m/>
    <x v="2"/>
    <x v="0"/>
    <m/>
  </r>
  <r>
    <s v="CT2017"/>
    <s v="Scaife Family Foundation_Puppies Behind Bars2012100000"/>
    <x v="3"/>
    <x v="1047"/>
    <x v="0"/>
    <x v="27"/>
    <m/>
    <x v="1"/>
    <x v="1"/>
    <m/>
  </r>
  <r>
    <s v="CT2017"/>
    <s v="Scaife Family Foundation_Saltworks Theatre Company201210000"/>
    <x v="3"/>
    <x v="1083"/>
    <x v="10"/>
    <x v="27"/>
    <m/>
    <x v="1"/>
    <x v="1"/>
    <m/>
  </r>
  <r>
    <s v="CT2015"/>
    <s v="Scaife Family Foundation_Shelter for Abused Women &amp; Children201210000"/>
    <x v="3"/>
    <x v="1154"/>
    <x v="10"/>
    <x v="27"/>
    <m/>
    <x v="1"/>
    <x v="1"/>
    <m/>
  </r>
  <r>
    <s v="CT2017"/>
    <s v="Scaife Family Foundation_Shelter for Abused Women &amp; Children201210000"/>
    <x v="3"/>
    <x v="1154"/>
    <x v="10"/>
    <x v="27"/>
    <m/>
    <x v="1"/>
    <x v="1"/>
    <m/>
  </r>
  <r>
    <s v="CT2017"/>
    <s v="Scaife Family Foundation_SOS 4 Paws Inc20122000"/>
    <x v="3"/>
    <x v="1197"/>
    <x v="3"/>
    <x v="27"/>
    <m/>
    <x v="1"/>
    <x v="1"/>
    <m/>
  </r>
  <r>
    <s v="CT2017"/>
    <s v="Scaife Family Foundation_St. Luke's-Roosevelt Hospital Center2012160000"/>
    <x v="3"/>
    <x v="1063"/>
    <x v="57"/>
    <x v="27"/>
    <m/>
    <x v="1"/>
    <x v="1"/>
    <m/>
  </r>
  <r>
    <s v="CT2017"/>
    <s v="Scaife Family Foundation_St. Nicholas Russian Orthodox Church (Duquesne PA)201210000"/>
    <x v="3"/>
    <x v="1172"/>
    <x v="10"/>
    <x v="27"/>
    <m/>
    <x v="1"/>
    <x v="1"/>
    <m/>
  </r>
  <r>
    <s v="CT2017"/>
    <s v="Scaife Family Foundation_University of California San Diego201250000"/>
    <x v="3"/>
    <x v="899"/>
    <x v="7"/>
    <x v="27"/>
    <m/>
    <x v="1"/>
    <x v="2"/>
    <m/>
  </r>
  <r>
    <s v="CT2017"/>
    <s v="Scaife Family Foundation_University of Pittsburgh201220000"/>
    <x v="3"/>
    <x v="151"/>
    <x v="15"/>
    <x v="27"/>
    <m/>
    <x v="1"/>
    <x v="2"/>
    <m/>
  </r>
  <r>
    <s v="CT2017"/>
    <s v="Scaife Family Foundation_University of Utah School on Alcoholism and Other Drug Dependencies201225000"/>
    <x v="3"/>
    <x v="1198"/>
    <x v="6"/>
    <x v="27"/>
    <m/>
    <x v="1"/>
    <x v="2"/>
    <m/>
  </r>
  <r>
    <s v="CT2017"/>
    <s v="Scaife Family Foundation_Urban Youth Impact20125000"/>
    <x v="3"/>
    <x v="1157"/>
    <x v="4"/>
    <x v="27"/>
    <m/>
    <x v="1"/>
    <x v="1"/>
    <m/>
  </r>
  <r>
    <s v="CT2017"/>
    <s v="Scaife Family Foundation_Variety The Children's Charity of Pittsburgh20126000"/>
    <x v="3"/>
    <x v="1158"/>
    <x v="20"/>
    <x v="27"/>
    <m/>
    <x v="1"/>
    <x v="1"/>
    <m/>
  </r>
  <r>
    <s v="CT2017"/>
    <s v="Scaife Family Foundation_Vinceremos Therapeutic Riding Center201270000"/>
    <x v="3"/>
    <x v="1108"/>
    <x v="50"/>
    <x v="27"/>
    <m/>
    <x v="1"/>
    <x v="1"/>
    <m/>
  </r>
  <r>
    <s v="CT2017"/>
    <s v="Scaife Family Foundation_West Palm Beach Library Foundation201220000"/>
    <x v="3"/>
    <x v="1199"/>
    <x v="15"/>
    <x v="27"/>
    <m/>
    <x v="1"/>
    <x v="1"/>
    <m/>
  </r>
  <r>
    <n v="990"/>
    <s v="Scaife Family Foundation_Ability Center of Greater Toledo201328000"/>
    <x v="3"/>
    <x v="1193"/>
    <x v="413"/>
    <x v="28"/>
    <s v="added"/>
    <x v="1"/>
    <x v="1"/>
    <m/>
  </r>
  <r>
    <n v="990"/>
    <s v="Scaife Family Foundation_Achievement Centers for Children &amp; Families201320000"/>
    <x v="3"/>
    <x v="1110"/>
    <x v="15"/>
    <x v="28"/>
    <s v="added"/>
    <x v="1"/>
    <x v="1"/>
    <m/>
  </r>
  <r>
    <n v="990"/>
    <s v="Scaife Family Foundation_All Creatures Sanctuary201365000"/>
    <x v="3"/>
    <x v="1052"/>
    <x v="41"/>
    <x v="28"/>
    <s v="added"/>
    <x v="1"/>
    <x v="1"/>
    <m/>
  </r>
  <r>
    <n v="990"/>
    <s v="Scaife Family Foundation_Angel of Hope Memorial Gardens of the Palm Beaches201325000"/>
    <x v="3"/>
    <x v="1200"/>
    <x v="6"/>
    <x v="28"/>
    <s v="added"/>
    <x v="1"/>
    <x v="1"/>
    <m/>
  </r>
  <r>
    <n v="990"/>
    <s v="Scaife Family Foundation_Animal Adoption Center201315000"/>
    <x v="3"/>
    <x v="1186"/>
    <x v="13"/>
    <x v="28"/>
    <s v="added"/>
    <x v="1"/>
    <x v="1"/>
    <m/>
  </r>
  <r>
    <n v="990"/>
    <s v="Scaife Family Foundation_Animal League of Western Pennsylvania2013125000"/>
    <x v="3"/>
    <x v="1201"/>
    <x v="46"/>
    <x v="28"/>
    <s v="added"/>
    <x v="1"/>
    <x v="1"/>
    <m/>
  </r>
  <r>
    <n v="990"/>
    <s v="Scaife Family Foundation_Animal Recovery Mission2013150000"/>
    <x v="3"/>
    <x v="1181"/>
    <x v="23"/>
    <x v="28"/>
    <s v="added"/>
    <x v="1"/>
    <x v="1"/>
    <m/>
  </r>
  <r>
    <n v="990"/>
    <s v="Scaife Family Foundation_Bergin University of Canine Studies201330000"/>
    <x v="3"/>
    <x v="1091"/>
    <x v="16"/>
    <x v="28"/>
    <s v="added"/>
    <x v="1"/>
    <x v="1"/>
    <m/>
  </r>
  <r>
    <n v="990"/>
    <s v="Scaife Family Foundation_Bethlehem Haven201340000"/>
    <x v="3"/>
    <x v="1202"/>
    <x v="17"/>
    <x v="28"/>
    <s v="added"/>
    <x v="1"/>
    <x v="1"/>
    <m/>
  </r>
  <r>
    <n v="990"/>
    <s v="Scaife Family Foundation_Betty Ford Center20131400000"/>
    <x v="3"/>
    <x v="673"/>
    <x v="498"/>
    <x v="28"/>
    <s v="added"/>
    <x v="1"/>
    <x v="1"/>
    <m/>
  </r>
  <r>
    <n v="990"/>
    <s v="Scaife Family Foundation_Boys &amp; Girls Clubs of Palm Beach County201350000"/>
    <x v="3"/>
    <x v="1071"/>
    <x v="7"/>
    <x v="28"/>
    <s v="added"/>
    <x v="1"/>
    <x v="1"/>
    <m/>
  </r>
  <r>
    <n v="990"/>
    <s v="Scaife Family Foundation_Busch Wildlife Sanctuary201320000"/>
    <x v="3"/>
    <x v="1092"/>
    <x v="15"/>
    <x v="28"/>
    <s v="added"/>
    <x v="1"/>
    <x v="1"/>
    <m/>
  </r>
  <r>
    <n v="990"/>
    <s v="Scaife Family Foundation_Canine Companions for Independence201320000"/>
    <x v="3"/>
    <x v="1203"/>
    <x v="15"/>
    <x v="28"/>
    <s v="added"/>
    <x v="1"/>
    <x v="1"/>
    <m/>
  </r>
  <r>
    <n v="990"/>
    <s v="Scaife Family Foundation_Caring Children/Clothing Children20137000"/>
    <x v="3"/>
    <x v="1127"/>
    <x v="75"/>
    <x v="28"/>
    <s v="added"/>
    <x v="1"/>
    <x v="1"/>
    <m/>
  </r>
  <r>
    <n v="990"/>
    <s v="Scaife Family Foundation_Carnegie Library of Pittsburgh201315000"/>
    <x v="3"/>
    <x v="439"/>
    <x v="13"/>
    <x v="28"/>
    <s v="added"/>
    <x v="1"/>
    <x v="1"/>
    <m/>
  </r>
  <r>
    <n v="990"/>
    <s v="Scaife Family Foundation_CASA of Allegheny County201360000"/>
    <x v="3"/>
    <x v="1094"/>
    <x v="1"/>
    <x v="28"/>
    <s v="added"/>
    <x v="1"/>
    <x v="1"/>
    <m/>
  </r>
  <r>
    <n v="990"/>
    <s v="Scaife Family Foundation_Center for Immigration Studies2013100000"/>
    <x v="3"/>
    <x v="359"/>
    <x v="0"/>
    <x v="28"/>
    <s v="added"/>
    <x v="2"/>
    <x v="0"/>
    <m/>
  </r>
  <r>
    <n v="990"/>
    <s v="Scaife Family Foundation_Children's Home of Pittsburgh201310000"/>
    <x v="3"/>
    <x v="327"/>
    <x v="10"/>
    <x v="28"/>
    <s v="added"/>
    <x v="1"/>
    <x v="1"/>
    <m/>
  </r>
  <r>
    <n v="990"/>
    <s v="Scaife Family Foundation_Children's Home Society of Florida201310000"/>
    <x v="3"/>
    <x v="1095"/>
    <x v="10"/>
    <x v="28"/>
    <s v="added"/>
    <x v="1"/>
    <x v="1"/>
    <m/>
  </r>
  <r>
    <n v="990"/>
    <s v="Scaife Family Foundation_Circle Tail201320000"/>
    <x v="3"/>
    <x v="1204"/>
    <x v="15"/>
    <x v="28"/>
    <s v="added"/>
    <x v="1"/>
    <x v="1"/>
    <m/>
  </r>
  <r>
    <n v="990"/>
    <s v="Scaife Family Foundation_Crisis Center North201315000"/>
    <x v="3"/>
    <x v="1205"/>
    <x v="13"/>
    <x v="28"/>
    <s v="added"/>
    <x v="1"/>
    <x v="1"/>
    <m/>
  </r>
  <r>
    <n v="990"/>
    <s v="Scaife Family Foundation_Delaware Valley Golden Retriever Rescue201330000"/>
    <x v="3"/>
    <x v="1130"/>
    <x v="16"/>
    <x v="28"/>
    <s v="added"/>
    <x v="1"/>
    <x v="1"/>
    <m/>
  </r>
  <r>
    <n v="990"/>
    <s v="Scaife Family Foundation_Dress for Success Pittsburgh201315000"/>
    <x v="3"/>
    <x v="1132"/>
    <x v="13"/>
    <x v="28"/>
    <s v="added"/>
    <x v="1"/>
    <x v="1"/>
    <m/>
  </r>
  <r>
    <n v="990"/>
    <s v="Scaife Family Foundation_Entrepreneuring Youth (Pittsburgh PA)201375000"/>
    <x v="3"/>
    <x v="1183"/>
    <x v="8"/>
    <x v="28"/>
    <s v="added"/>
    <x v="1"/>
    <x v="1"/>
    <m/>
  </r>
  <r>
    <n v="990"/>
    <s v="Scaife Family Foundation_Families First of Palm Beach County201310000"/>
    <x v="3"/>
    <x v="1116"/>
    <x v="10"/>
    <x v="28"/>
    <s v="added"/>
    <x v="1"/>
    <x v="1"/>
    <m/>
  </r>
  <r>
    <n v="990"/>
    <s v="Scaife Family Foundation_First Step Recovery Home201320000"/>
    <x v="3"/>
    <x v="1206"/>
    <x v="15"/>
    <x v="28"/>
    <s v="added"/>
    <x v="1"/>
    <x v="1"/>
    <m/>
  </r>
  <r>
    <n v="990"/>
    <s v="Scaife Family Foundation_Glade Run Foundation201315000"/>
    <x v="3"/>
    <x v="1038"/>
    <x v="13"/>
    <x v="28"/>
    <s v="added"/>
    <x v="1"/>
    <x v="1"/>
    <m/>
  </r>
  <r>
    <n v="990"/>
    <s v="Scaife Family Foundation_Gratitude House20137000"/>
    <x v="3"/>
    <x v="1207"/>
    <x v="75"/>
    <x v="28"/>
    <s v="added"/>
    <x v="1"/>
    <x v="1"/>
    <m/>
  </r>
  <r>
    <n v="990"/>
    <s v="Scaife Family Foundation_H O R S E of CT20138000"/>
    <x v="3"/>
    <x v="1208"/>
    <x v="25"/>
    <x v="28"/>
    <s v="added"/>
    <x v="1"/>
    <x v="1"/>
    <m/>
  </r>
  <r>
    <n v="990"/>
    <s v="Scaife Family Foundation_Hazelden Foundation201380000"/>
    <x v="3"/>
    <x v="890"/>
    <x v="19"/>
    <x v="28"/>
    <s v="added"/>
    <x v="1"/>
    <x v="1"/>
    <m/>
  </r>
  <r>
    <n v="990"/>
    <s v="Scaife Family Foundation_Healthcorps201325000"/>
    <x v="3"/>
    <x v="1190"/>
    <x v="6"/>
    <x v="28"/>
    <s v="added"/>
    <x v="1"/>
    <x v="1"/>
    <m/>
  </r>
  <r>
    <n v="990"/>
    <s v="Scaife Family Foundation_Heart &amp; Soul Animal Sanctuary201350000"/>
    <x v="3"/>
    <x v="1191"/>
    <x v="7"/>
    <x v="28"/>
    <s v="added"/>
    <x v="1"/>
    <x v="1"/>
    <m/>
  </r>
  <r>
    <n v="990"/>
    <s v="Scaife Family Foundation_Horse Haven of Tennessee20139000"/>
    <x v="3"/>
    <x v="1137"/>
    <x v="70"/>
    <x v="28"/>
    <s v="added"/>
    <x v="1"/>
    <x v="1"/>
    <m/>
  </r>
  <r>
    <n v="990"/>
    <s v="Scaife Family Foundation_Horses and the Handicapped of South Florida20136000"/>
    <x v="3"/>
    <x v="1138"/>
    <x v="20"/>
    <x v="28"/>
    <s v="added"/>
    <x v="1"/>
    <x v="1"/>
    <m/>
  </r>
  <r>
    <n v="990"/>
    <s v="Scaife Family Foundation_Institute for Research Education and Training in Addictions201364000"/>
    <x v="3"/>
    <x v="1041"/>
    <x v="313"/>
    <x v="28"/>
    <s v="added"/>
    <x v="1"/>
    <x v="1"/>
    <m/>
  </r>
  <r>
    <n v="990"/>
    <s v="Scaife Family Foundation_Jack the Bike Man201320000"/>
    <x v="3"/>
    <x v="1177"/>
    <x v="15"/>
    <x v="28"/>
    <s v="added"/>
    <x v="1"/>
    <x v="1"/>
    <m/>
  </r>
  <r>
    <n v="990"/>
    <s v="Scaife Family Foundation_Kelly Anne Dolan Memorial Fund20135000"/>
    <x v="3"/>
    <x v="1022"/>
    <x v="4"/>
    <x v="28"/>
    <s v="added"/>
    <x v="1"/>
    <x v="1"/>
    <m/>
  </r>
  <r>
    <n v="990"/>
    <s v="Scaife Family Foundation_Kody Snodgrass Memorial Foundation201310000"/>
    <x v="3"/>
    <x v="1178"/>
    <x v="10"/>
    <x v="28"/>
    <s v="added"/>
    <x v="1"/>
    <x v="1"/>
    <m/>
  </r>
  <r>
    <n v="990"/>
    <s v="Scaife Family Foundation_Make-A-Wish Foundation of Greater Pennsylvania and Southern West Virginia201349000"/>
    <x v="3"/>
    <x v="836"/>
    <x v="424"/>
    <x v="28"/>
    <s v="added"/>
    <x v="1"/>
    <x v="1"/>
    <m/>
  </r>
  <r>
    <n v="990"/>
    <s v="Scaife Family Foundation_McCarthy's Wildlife Sanctuary20135000"/>
    <x v="3"/>
    <x v="1119"/>
    <x v="4"/>
    <x v="28"/>
    <s v="added"/>
    <x v="1"/>
    <x v="1"/>
    <m/>
  </r>
  <r>
    <n v="990"/>
    <s v="Scaife Family Foundation_National Alliance on Mental Illness - Palm Beach201315000"/>
    <x v="3"/>
    <x v="1209"/>
    <x v="13"/>
    <x v="28"/>
    <s v="added"/>
    <x v="1"/>
    <x v="1"/>
    <m/>
  </r>
  <r>
    <n v="990"/>
    <s v="Scaife Family Foundation_National Fatherhood Initiative201315000"/>
    <x v="3"/>
    <x v="970"/>
    <x v="13"/>
    <x v="28"/>
    <s v="added"/>
    <x v="1"/>
    <x v="1"/>
    <m/>
  </r>
  <r>
    <n v="990"/>
    <s v="Scaife Family Foundation_National Rural Alcohol and Drug Abuse Network201343000"/>
    <x v="3"/>
    <x v="1008"/>
    <x v="120"/>
    <x v="28"/>
    <s v="added"/>
    <x v="1"/>
    <x v="1"/>
    <m/>
  </r>
  <r>
    <n v="990"/>
    <s v="Scaife Family Foundation_NumbersUSA201375000"/>
    <x v="3"/>
    <x v="371"/>
    <x v="8"/>
    <x v="28"/>
    <s v="added"/>
    <x v="2"/>
    <x v="0"/>
    <m/>
  </r>
  <r>
    <n v="990"/>
    <s v="Scaife Family Foundation_Operation Warm20138000"/>
    <x v="3"/>
    <x v="1151"/>
    <x v="25"/>
    <x v="28"/>
    <s v="added"/>
    <x v="1"/>
    <x v="1"/>
    <m/>
  </r>
  <r>
    <n v="990"/>
    <s v="Scaife Family Foundation_Opportunity Inc.20135000"/>
    <x v="3"/>
    <x v="1210"/>
    <x v="4"/>
    <x v="28"/>
    <s v="added"/>
    <x v="1"/>
    <x v="1"/>
    <m/>
  </r>
  <r>
    <n v="990"/>
    <s v="Scaife Family Foundation_Pauline Auberle Foundation201325000"/>
    <x v="3"/>
    <x v="1211"/>
    <x v="6"/>
    <x v="28"/>
    <s v="added"/>
    <x v="1"/>
    <x v="1"/>
    <m/>
  </r>
  <r>
    <n v="990"/>
    <s v="Scaife Family Foundation_Paws 4 Liberty201350000"/>
    <x v="3"/>
    <x v="1152"/>
    <x v="7"/>
    <x v="28"/>
    <s v="added"/>
    <x v="1"/>
    <x v="1"/>
    <m/>
  </r>
  <r>
    <n v="990"/>
    <s v="Scaife Family Foundation_Philanthropy Roundtable201320000"/>
    <x v="3"/>
    <x v="80"/>
    <x v="15"/>
    <x v="28"/>
    <s v="added"/>
    <x v="2"/>
    <x v="0"/>
    <m/>
  </r>
  <r>
    <n v="990"/>
    <s v="Scaife Family Foundation_Pittsburgh Botanic Garden201310000"/>
    <x v="3"/>
    <x v="265"/>
    <x v="10"/>
    <x v="28"/>
    <s v="added"/>
    <x v="1"/>
    <x v="1"/>
    <m/>
  </r>
  <r>
    <n v="990"/>
    <s v="Scaife Family Foundation_Place for Hope201325000"/>
    <x v="3"/>
    <x v="1103"/>
    <x v="6"/>
    <x v="28"/>
    <s v="added"/>
    <x v="1"/>
    <x v="1"/>
    <m/>
  </r>
  <r>
    <n v="990"/>
    <s v="Scaife Family Foundation_ProEnglish201325000"/>
    <x v="3"/>
    <x v="443"/>
    <x v="6"/>
    <x v="28"/>
    <s v="added"/>
    <x v="2"/>
    <x v="0"/>
    <m/>
  </r>
  <r>
    <n v="990"/>
    <s v="Scaife Family Foundation_Project Lift201310000"/>
    <x v="3"/>
    <x v="1212"/>
    <x v="10"/>
    <x v="28"/>
    <s v="added"/>
    <x v="1"/>
    <x v="1"/>
    <m/>
  </r>
  <r>
    <n v="990"/>
    <s v="Scaife Family Foundation_Puppies Behind Bars2013125000"/>
    <x v="3"/>
    <x v="1047"/>
    <x v="46"/>
    <x v="28"/>
    <s v="added"/>
    <x v="1"/>
    <x v="1"/>
    <m/>
  </r>
  <r>
    <n v="990"/>
    <s v="Scaife Family Foundation_Quantum House20137000"/>
    <x v="3"/>
    <x v="1180"/>
    <x v="75"/>
    <x v="28"/>
    <s v="added"/>
    <x v="1"/>
    <x v="1"/>
    <m/>
  </r>
  <r>
    <n v="990"/>
    <s v="Scaife Family Foundation_Rutgers The State University of New Jersey201375000"/>
    <x v="3"/>
    <x v="847"/>
    <x v="8"/>
    <x v="28"/>
    <s v="added"/>
    <x v="1"/>
    <x v="2"/>
    <m/>
  </r>
  <r>
    <n v="990"/>
    <s v="Scaife Family Foundation_Saltworks Theatre Company201310000"/>
    <x v="3"/>
    <x v="1083"/>
    <x v="10"/>
    <x v="28"/>
    <s v="added"/>
    <x v="1"/>
    <x v="1"/>
    <m/>
  </r>
  <r>
    <n v="990"/>
    <s v="Scaife Family Foundation_Shelter for Abused Women &amp; Children201310000"/>
    <x v="3"/>
    <x v="1154"/>
    <x v="10"/>
    <x v="28"/>
    <s v="added"/>
    <x v="1"/>
    <x v="1"/>
    <m/>
  </r>
  <r>
    <n v="990"/>
    <s v="Scaife Family Foundation_St Nicholas Russian Orthodox Church201310000"/>
    <x v="3"/>
    <x v="1213"/>
    <x v="10"/>
    <x v="28"/>
    <s v="added"/>
    <x v="1"/>
    <x v="1"/>
    <m/>
  </r>
  <r>
    <n v="990"/>
    <s v="Scaife Family Foundation_St. Luke's-Roosevelt Hospital Center2013162155"/>
    <x v="3"/>
    <x v="1063"/>
    <x v="499"/>
    <x v="28"/>
    <s v="added"/>
    <x v="1"/>
    <x v="1"/>
    <m/>
  </r>
  <r>
    <n v="990"/>
    <s v="Scaife Family Foundation_The Crossroads Club20136000"/>
    <x v="3"/>
    <x v="1214"/>
    <x v="20"/>
    <x v="28"/>
    <s v="added"/>
    <x v="1"/>
    <x v="1"/>
    <m/>
  </r>
  <r>
    <n v="990"/>
    <s v="Scaife Family Foundation_University of California San Diego201360000"/>
    <x v="3"/>
    <x v="899"/>
    <x v="1"/>
    <x v="28"/>
    <s v="added"/>
    <x v="1"/>
    <x v="2"/>
    <m/>
  </r>
  <r>
    <n v="990"/>
    <s v="Scaife Family Foundation_University of Utah201325000"/>
    <x v="3"/>
    <x v="900"/>
    <x v="6"/>
    <x v="28"/>
    <s v="added"/>
    <x v="1"/>
    <x v="2"/>
    <m/>
  </r>
  <r>
    <n v="990"/>
    <s v="Scaife Family Foundation_Urban Youth Impact20135000"/>
    <x v="3"/>
    <x v="1157"/>
    <x v="4"/>
    <x v="28"/>
    <s v="added"/>
    <x v="1"/>
    <x v="1"/>
    <m/>
  </r>
  <r>
    <n v="990"/>
    <s v="Scaife Family Foundation_Vinceremos Therapeutic Riding Center201350000"/>
    <x v="3"/>
    <x v="1108"/>
    <x v="7"/>
    <x v="28"/>
    <s v="added"/>
    <x v="1"/>
    <x v="1"/>
    <m/>
  </r>
  <r>
    <n v="990"/>
    <s v="Scaife Family Foundation_Women's Center &amp; Shelter of Greater Pittsburgh201330000"/>
    <x v="3"/>
    <x v="76"/>
    <x v="16"/>
    <x v="28"/>
    <s v="added"/>
    <x v="1"/>
    <x v="1"/>
    <m/>
  </r>
  <r>
    <n v="990"/>
    <s v="Scaife Family Foundation_Achievement Centers for Children &amp; Families201420000"/>
    <x v="3"/>
    <x v="1110"/>
    <x v="15"/>
    <x v="29"/>
    <s v="added"/>
    <x v="1"/>
    <x v="1"/>
    <m/>
  </r>
  <r>
    <n v="990"/>
    <s v="Scaife Family Foundation_Aid to Victims of Domestic Abuse201415000"/>
    <x v="3"/>
    <x v="1215"/>
    <x v="13"/>
    <x v="29"/>
    <s v="added"/>
    <x v="1"/>
    <x v="1"/>
    <m/>
  </r>
  <r>
    <n v="990"/>
    <s v="Scaife Family Foundation_All Creatures Sanctuary201465000"/>
    <x v="3"/>
    <x v="1052"/>
    <x v="41"/>
    <x v="29"/>
    <s v="added"/>
    <x v="1"/>
    <x v="1"/>
    <m/>
  </r>
  <r>
    <n v="990"/>
    <s v="Scaife Family Foundation_America's VetDogs201410000"/>
    <x v="3"/>
    <x v="1142"/>
    <x v="10"/>
    <x v="29"/>
    <s v="added"/>
    <x v="1"/>
    <x v="1"/>
    <m/>
  </r>
  <r>
    <n v="990"/>
    <s v="Scaife Family Foundation_Animal Adoption Center201415000"/>
    <x v="3"/>
    <x v="1186"/>
    <x v="13"/>
    <x v="29"/>
    <s v="added"/>
    <x v="1"/>
    <x v="1"/>
    <m/>
  </r>
  <r>
    <n v="990"/>
    <s v="Scaife Family Foundation_Animal Recovery Mission2014100000"/>
    <x v="3"/>
    <x v="1181"/>
    <x v="0"/>
    <x v="29"/>
    <s v="added"/>
    <x v="1"/>
    <x v="1"/>
    <m/>
  </r>
  <r>
    <n v="990"/>
    <s v="Scaife Family Foundation_Animal Rescue League of Western Pennsylvania2014250000"/>
    <x v="3"/>
    <x v="153"/>
    <x v="31"/>
    <x v="29"/>
    <s v="added"/>
    <x v="1"/>
    <x v="1"/>
    <m/>
  </r>
  <r>
    <n v="990"/>
    <s v="Scaife Family Foundation_Animal Rescue League of Western Pennsylvania201450000"/>
    <x v="3"/>
    <x v="153"/>
    <x v="7"/>
    <x v="29"/>
    <s v="added"/>
    <x v="1"/>
    <x v="1"/>
    <m/>
  </r>
  <r>
    <n v="990"/>
    <s v="Scaife Family Foundation_ASPCA201485000"/>
    <x v="3"/>
    <x v="1216"/>
    <x v="64"/>
    <x v="29"/>
    <s v="added"/>
    <x v="1"/>
    <x v="1"/>
    <m/>
  </r>
  <r>
    <n v="990"/>
    <s v="Scaife Family Foundation_Betty Ford Center2014100000"/>
    <x v="3"/>
    <x v="673"/>
    <x v="0"/>
    <x v="29"/>
    <s v="added"/>
    <x v="1"/>
    <x v="1"/>
    <m/>
  </r>
  <r>
    <n v="990"/>
    <s v="Scaife Family Foundation_Betty Ford Center2014100000"/>
    <x v="3"/>
    <x v="673"/>
    <x v="0"/>
    <x v="29"/>
    <s v="added"/>
    <x v="1"/>
    <x v="1"/>
    <m/>
  </r>
  <r>
    <n v="990"/>
    <s v="Scaife Family Foundation_Big Brothers Big Sisters of Greater Pittsburgh201415000"/>
    <x v="3"/>
    <x v="839"/>
    <x v="13"/>
    <x v="29"/>
    <s v="added"/>
    <x v="1"/>
    <x v="1"/>
    <m/>
  </r>
  <r>
    <n v="990"/>
    <s v="Scaife Family Foundation_Big Dog Ranch Rescue201410000"/>
    <x v="3"/>
    <x v="1187"/>
    <x v="10"/>
    <x v="29"/>
    <s v="added"/>
    <x v="1"/>
    <x v="1"/>
    <m/>
  </r>
  <r>
    <n v="990"/>
    <s v="Scaife Family Foundation_Boys &amp; Girls Clubs of Palm Beach County201450000"/>
    <x v="3"/>
    <x v="1071"/>
    <x v="7"/>
    <x v="29"/>
    <s v="added"/>
    <x v="1"/>
    <x v="1"/>
    <m/>
  </r>
  <r>
    <n v="990"/>
    <s v="Scaife Family Foundation_Busch Wildlife Sanctuary201415000"/>
    <x v="3"/>
    <x v="1092"/>
    <x v="13"/>
    <x v="29"/>
    <s v="added"/>
    <x v="1"/>
    <x v="1"/>
    <m/>
  </r>
  <r>
    <n v="990"/>
    <s v="Scaife Family Foundation_Canine Companions for Independence201420000"/>
    <x v="3"/>
    <x v="1203"/>
    <x v="15"/>
    <x v="29"/>
    <s v="added"/>
    <x v="1"/>
    <x v="1"/>
    <m/>
  </r>
  <r>
    <n v="990"/>
    <s v="Scaife Family Foundation_Canine Partners for Life201425000"/>
    <x v="3"/>
    <x v="1143"/>
    <x v="6"/>
    <x v="29"/>
    <s v="added"/>
    <x v="1"/>
    <x v="1"/>
    <m/>
  </r>
  <r>
    <n v="990"/>
    <s v="Scaife Family Foundation_Caring Children/Clothing Children20147000"/>
    <x v="3"/>
    <x v="1127"/>
    <x v="75"/>
    <x v="29"/>
    <s v="added"/>
    <x v="1"/>
    <x v="1"/>
    <m/>
  </r>
  <r>
    <n v="990"/>
    <s v="Scaife Family Foundation_CASA of Allegheny County201460000"/>
    <x v="3"/>
    <x v="1094"/>
    <x v="1"/>
    <x v="29"/>
    <s v="added"/>
    <x v="1"/>
    <x v="1"/>
    <m/>
  </r>
  <r>
    <n v="990"/>
    <s v="Scaife Family Foundation_Catholic Hospice20145000"/>
    <x v="3"/>
    <x v="1217"/>
    <x v="4"/>
    <x v="29"/>
    <s v="added"/>
    <x v="1"/>
    <x v="1"/>
    <m/>
  </r>
  <r>
    <n v="990"/>
    <s v="Scaife Family Foundation_Center for Immigration Studies2014100000"/>
    <x v="3"/>
    <x v="359"/>
    <x v="0"/>
    <x v="29"/>
    <s v="added"/>
    <x v="2"/>
    <x v="0"/>
    <m/>
  </r>
  <r>
    <n v="990"/>
    <s v="Scaife Family Foundation_Children's Home Society of Florida201410000"/>
    <x v="3"/>
    <x v="1095"/>
    <x v="10"/>
    <x v="29"/>
    <s v="added"/>
    <x v="1"/>
    <x v="1"/>
    <m/>
  </r>
  <r>
    <n v="990"/>
    <s v="Scaife Family Foundation_Circle Tail201420000"/>
    <x v="3"/>
    <x v="1204"/>
    <x v="15"/>
    <x v="29"/>
    <s v="added"/>
    <x v="1"/>
    <x v="1"/>
    <m/>
  </r>
  <r>
    <n v="990"/>
    <s v="Scaife Family Foundation_Crisis Center North201415000"/>
    <x v="3"/>
    <x v="1205"/>
    <x v="13"/>
    <x v="29"/>
    <s v="added"/>
    <x v="1"/>
    <x v="1"/>
    <m/>
  </r>
  <r>
    <n v="990"/>
    <s v="Scaife Family Foundation_Entrepreneuring Youth (Pittsburgh PA)201475000"/>
    <x v="3"/>
    <x v="1183"/>
    <x v="8"/>
    <x v="29"/>
    <s v="added"/>
    <x v="1"/>
    <x v="1"/>
    <m/>
  </r>
  <r>
    <n v="990"/>
    <s v="Scaife Family Foundation_Equine-Assisted Therapies of South Florida20145000"/>
    <x v="3"/>
    <x v="1218"/>
    <x v="4"/>
    <x v="29"/>
    <s v="added"/>
    <x v="1"/>
    <x v="1"/>
    <m/>
  </r>
  <r>
    <n v="990"/>
    <s v="Scaife Family Foundation_Fair Shake for Youth201410000"/>
    <x v="3"/>
    <x v="1219"/>
    <x v="10"/>
    <x v="29"/>
    <s v="added"/>
    <x v="1"/>
    <x v="1"/>
    <m/>
  </r>
  <r>
    <n v="990"/>
    <s v="Scaife Family Foundation_Families First of Palm Beach County201410000"/>
    <x v="3"/>
    <x v="1116"/>
    <x v="10"/>
    <x v="29"/>
    <s v="added"/>
    <x v="1"/>
    <x v="1"/>
    <m/>
  </r>
  <r>
    <n v="990"/>
    <s v="Scaife Family Foundation_First Step Recovery Home201410000"/>
    <x v="3"/>
    <x v="1206"/>
    <x v="10"/>
    <x v="29"/>
    <s v="added"/>
    <x v="1"/>
    <x v="1"/>
    <m/>
  </r>
  <r>
    <n v="990"/>
    <s v="Scaife Family Foundation_First Step Recovery Home201410000"/>
    <x v="3"/>
    <x v="1206"/>
    <x v="10"/>
    <x v="29"/>
    <s v="added"/>
    <x v="1"/>
    <x v="1"/>
    <m/>
  </r>
  <r>
    <n v="990"/>
    <s v="Scaife Family Foundation_Gratitude House20147000"/>
    <x v="3"/>
    <x v="1207"/>
    <x v="75"/>
    <x v="29"/>
    <s v="added"/>
    <x v="1"/>
    <x v="1"/>
    <m/>
  </r>
  <r>
    <n v="990"/>
    <s v="Scaife Family Foundation_H O R S E of CT20148000"/>
    <x v="3"/>
    <x v="1208"/>
    <x v="25"/>
    <x v="29"/>
    <s v="added"/>
    <x v="1"/>
    <x v="1"/>
    <m/>
  </r>
  <r>
    <n v="990"/>
    <s v="Scaife Family Foundation_Hazelden Foundation2014160000"/>
    <x v="3"/>
    <x v="890"/>
    <x v="57"/>
    <x v="29"/>
    <s v="added"/>
    <x v="1"/>
    <x v="1"/>
    <m/>
  </r>
  <r>
    <n v="990"/>
    <s v="Scaife Family Foundation_Hazelden Foundation2014100000"/>
    <x v="3"/>
    <x v="890"/>
    <x v="0"/>
    <x v="29"/>
    <s v="added"/>
    <x v="1"/>
    <x v="1"/>
    <m/>
  </r>
  <r>
    <n v="990"/>
    <s v="Scaife Family Foundation_Hazelden Foundation201450000"/>
    <x v="3"/>
    <x v="890"/>
    <x v="7"/>
    <x v="29"/>
    <s v="added"/>
    <x v="1"/>
    <x v="1"/>
    <m/>
  </r>
  <r>
    <n v="990"/>
    <s v="Scaife Family Foundation_Hazelden Foundation201450000"/>
    <x v="3"/>
    <x v="890"/>
    <x v="7"/>
    <x v="29"/>
    <s v="added"/>
    <x v="1"/>
    <x v="1"/>
    <m/>
  </r>
  <r>
    <n v="990"/>
    <s v="Scaife Family Foundation_Hazelden Foundation2014100000"/>
    <x v="3"/>
    <x v="890"/>
    <x v="0"/>
    <x v="29"/>
    <s v="added"/>
    <x v="1"/>
    <x v="1"/>
    <m/>
  </r>
  <r>
    <n v="990"/>
    <s v="Scaife Family Foundation_Hosanna Industries Inc.201425000"/>
    <x v="3"/>
    <x v="1040"/>
    <x v="6"/>
    <x v="29"/>
    <s v="added"/>
    <x v="1"/>
    <x v="1"/>
    <m/>
  </r>
  <r>
    <n v="990"/>
    <s v="Scaife Family Foundation_Institute for Research Education and Training in Addictions201464000"/>
    <x v="3"/>
    <x v="1041"/>
    <x v="313"/>
    <x v="29"/>
    <s v="added"/>
    <x v="1"/>
    <x v="1"/>
    <m/>
  </r>
  <r>
    <n v="990"/>
    <s v="Scaife Family Foundation_Institute for Research Education and Training in Addictions201442500"/>
    <x v="3"/>
    <x v="1041"/>
    <x v="382"/>
    <x v="29"/>
    <s v="added"/>
    <x v="1"/>
    <x v="1"/>
    <m/>
  </r>
  <r>
    <n v="990"/>
    <s v="Scaife Family Foundation_Jack the Bike Man201430000"/>
    <x v="3"/>
    <x v="1177"/>
    <x v="16"/>
    <x v="29"/>
    <s v="added"/>
    <x v="1"/>
    <x v="1"/>
    <m/>
  </r>
  <r>
    <n v="990"/>
    <s v="Scaife Family Foundation_Kelly Anne Dolan Memorial Fund20145000"/>
    <x v="3"/>
    <x v="1022"/>
    <x v="4"/>
    <x v="29"/>
    <s v="added"/>
    <x v="1"/>
    <x v="1"/>
    <m/>
  </r>
  <r>
    <n v="990"/>
    <s v="Scaife Family Foundation_Longhopes Donkey Shelter20141500"/>
    <x v="3"/>
    <x v="1150"/>
    <x v="2"/>
    <x v="29"/>
    <s v="added"/>
    <x v="1"/>
    <x v="1"/>
    <m/>
  </r>
  <r>
    <n v="990"/>
    <s v="Scaife Family Foundation_Make-A-Wish Foundation of Greater Pennsylvania and Southern West Virginia201439000"/>
    <x v="3"/>
    <x v="836"/>
    <x v="440"/>
    <x v="29"/>
    <s v="added"/>
    <x v="1"/>
    <x v="1"/>
    <m/>
  </r>
  <r>
    <n v="990"/>
    <s v="Scaife Family Foundation_Make-A-Wish Foundation of Greater Pennsylvania and Southern West Virginia201410000"/>
    <x v="3"/>
    <x v="836"/>
    <x v="10"/>
    <x v="29"/>
    <s v="added"/>
    <x v="1"/>
    <x v="1"/>
    <m/>
  </r>
  <r>
    <n v="990"/>
    <s v="Scaife Family Foundation_McCarthy's Wildlife Sanctuary20143000"/>
    <x v="3"/>
    <x v="1119"/>
    <x v="38"/>
    <x v="29"/>
    <s v="added"/>
    <x v="1"/>
    <x v="1"/>
    <m/>
  </r>
  <r>
    <n v="990"/>
    <s v="Scaife Family Foundation_Meals on Wheels of Northhampton County20149465"/>
    <x v="3"/>
    <x v="1220"/>
    <x v="500"/>
    <x v="29"/>
    <s v="added"/>
    <x v="1"/>
    <x v="1"/>
    <m/>
  </r>
  <r>
    <n v="990"/>
    <s v="Scaife Family Foundation_National Alliance on Mental Illness - Palm Beach201416500"/>
    <x v="3"/>
    <x v="1209"/>
    <x v="81"/>
    <x v="29"/>
    <s v="added"/>
    <x v="1"/>
    <x v="1"/>
    <m/>
  </r>
  <r>
    <n v="990"/>
    <s v="Scaife Family Foundation_National Disaster Search Dog Foundation2014500000"/>
    <x v="3"/>
    <x v="1140"/>
    <x v="45"/>
    <x v="29"/>
    <s v="added"/>
    <x v="1"/>
    <x v="1"/>
    <m/>
  </r>
  <r>
    <n v="990"/>
    <s v="Scaife Family Foundation_National Rural Alcohol and Drug Abuse Network201448000"/>
    <x v="3"/>
    <x v="1008"/>
    <x v="96"/>
    <x v="29"/>
    <s v="added"/>
    <x v="1"/>
    <x v="1"/>
    <m/>
  </r>
  <r>
    <n v="990"/>
    <s v="Scaife Family Foundation_New Horizons Service Dogs201425000"/>
    <x v="3"/>
    <x v="1184"/>
    <x v="6"/>
    <x v="29"/>
    <s v="added"/>
    <x v="1"/>
    <x v="1"/>
    <m/>
  </r>
  <r>
    <n v="990"/>
    <s v="Scaife Family Foundation_NumbersUSA201475000"/>
    <x v="3"/>
    <x v="371"/>
    <x v="8"/>
    <x v="29"/>
    <s v="added"/>
    <x v="2"/>
    <x v="0"/>
    <m/>
  </r>
  <r>
    <n v="990"/>
    <s v="Scaife Family Foundation_Operation Warm20148000"/>
    <x v="3"/>
    <x v="1151"/>
    <x v="25"/>
    <x v="29"/>
    <s v="added"/>
    <x v="1"/>
    <x v="1"/>
    <m/>
  </r>
  <r>
    <n v="990"/>
    <s v="Scaife Family Foundation_Opportunity Inc.20145000"/>
    <x v="3"/>
    <x v="1210"/>
    <x v="4"/>
    <x v="29"/>
    <s v="added"/>
    <x v="1"/>
    <x v="1"/>
    <m/>
  </r>
  <r>
    <n v="990"/>
    <s v="Scaife Family Foundation_Palm Beach Island Cats20143000"/>
    <x v="3"/>
    <x v="1120"/>
    <x v="38"/>
    <x v="29"/>
    <s v="added"/>
    <x v="1"/>
    <x v="1"/>
    <m/>
  </r>
  <r>
    <n v="990"/>
    <s v="Scaife Family Foundation_Paws 4 Liberty201450000"/>
    <x v="3"/>
    <x v="1152"/>
    <x v="7"/>
    <x v="29"/>
    <s v="added"/>
    <x v="1"/>
    <x v="1"/>
    <m/>
  </r>
  <r>
    <n v="990"/>
    <s v="Scaife Family Foundation_Philanthropy Roundtable201410000"/>
    <x v="3"/>
    <x v="80"/>
    <x v="10"/>
    <x v="29"/>
    <s v="added"/>
    <x v="2"/>
    <x v="0"/>
    <m/>
  </r>
  <r>
    <n v="990"/>
    <s v="Scaife Family Foundation_Philanthropy Roundtable201410000"/>
    <x v="3"/>
    <x v="80"/>
    <x v="10"/>
    <x v="29"/>
    <s v="added"/>
    <x v="2"/>
    <x v="0"/>
    <m/>
  </r>
  <r>
    <n v="990"/>
    <s v="Scaife Family Foundation_Place for Hope201425000"/>
    <x v="3"/>
    <x v="1103"/>
    <x v="6"/>
    <x v="29"/>
    <s v="added"/>
    <x v="1"/>
    <x v="1"/>
    <m/>
  </r>
  <r>
    <n v="990"/>
    <s v="Scaife Family Foundation_ProEnglish201435000"/>
    <x v="3"/>
    <x v="443"/>
    <x v="36"/>
    <x v="29"/>
    <s v="added"/>
    <x v="2"/>
    <x v="0"/>
    <m/>
  </r>
  <r>
    <n v="990"/>
    <s v="Scaife Family Foundation_Project Lift201410000"/>
    <x v="3"/>
    <x v="1212"/>
    <x v="10"/>
    <x v="29"/>
    <s v="added"/>
    <x v="1"/>
    <x v="1"/>
    <m/>
  </r>
  <r>
    <n v="990"/>
    <s v="Scaife Family Foundation_Puppies Behind Bars2014150000"/>
    <x v="3"/>
    <x v="1047"/>
    <x v="23"/>
    <x v="29"/>
    <s v="added"/>
    <x v="1"/>
    <x v="1"/>
    <m/>
  </r>
  <r>
    <n v="990"/>
    <s v="Scaife Family Foundation_Puppies Behind Bars2014400000"/>
    <x v="3"/>
    <x v="1047"/>
    <x v="65"/>
    <x v="29"/>
    <s v="added"/>
    <x v="1"/>
    <x v="1"/>
    <m/>
  </r>
  <r>
    <n v="990"/>
    <s v="Scaife Family Foundation_Quantum House20147000"/>
    <x v="3"/>
    <x v="1180"/>
    <x v="75"/>
    <x v="29"/>
    <s v="added"/>
    <x v="1"/>
    <x v="1"/>
    <m/>
  </r>
  <r>
    <n v="990"/>
    <s v="Scaife Family Foundation_Saltworks Theatre Company201410000"/>
    <x v="3"/>
    <x v="1083"/>
    <x v="10"/>
    <x v="29"/>
    <s v="added"/>
    <x v="1"/>
    <x v="1"/>
    <m/>
  </r>
  <r>
    <n v="990"/>
    <s v="Scaife Family Foundation_Shelter for Abused Women &amp; Children201410000"/>
    <x v="3"/>
    <x v="1154"/>
    <x v="10"/>
    <x v="29"/>
    <s v="added"/>
    <x v="1"/>
    <x v="1"/>
    <m/>
  </r>
  <r>
    <n v="990"/>
    <s v="Scaife Family Foundation_St Nicholas Russian Orthodox Church201410000"/>
    <x v="3"/>
    <x v="1213"/>
    <x v="10"/>
    <x v="29"/>
    <s v="added"/>
    <x v="1"/>
    <x v="1"/>
    <m/>
  </r>
  <r>
    <n v="990"/>
    <s v="Scaife Family Foundation_St. Luke's-Roosevelt Hospital Center2014200000"/>
    <x v="3"/>
    <x v="1063"/>
    <x v="24"/>
    <x v="29"/>
    <s v="added"/>
    <x v="1"/>
    <x v="1"/>
    <m/>
  </r>
  <r>
    <n v="990"/>
    <s v="Scaife Family Foundation_The Pig Preserve20149400"/>
    <x v="3"/>
    <x v="1221"/>
    <x v="501"/>
    <x v="29"/>
    <s v="added"/>
    <x v="1"/>
    <x v="1"/>
    <m/>
  </r>
  <r>
    <n v="990"/>
    <s v="Scaife Family Foundation_University of California San Diego201460000"/>
    <x v="3"/>
    <x v="899"/>
    <x v="1"/>
    <x v="29"/>
    <s v="added"/>
    <x v="1"/>
    <x v="2"/>
    <m/>
  </r>
  <r>
    <n v="990"/>
    <s v="Scaife Family Foundation_University of Utah201411502"/>
    <x v="3"/>
    <x v="900"/>
    <x v="502"/>
    <x v="29"/>
    <s v="added"/>
    <x v="1"/>
    <x v="2"/>
    <m/>
  </r>
  <r>
    <n v="990"/>
    <s v="Scaife Family Foundation_Urban Youth Impact20145000"/>
    <x v="3"/>
    <x v="1157"/>
    <x v="4"/>
    <x v="29"/>
    <s v="added"/>
    <x v="1"/>
    <x v="1"/>
    <m/>
  </r>
  <r>
    <n v="990"/>
    <s v="Scaife Family Foundation_Vinceremos Therapeutic Riding Center201450000"/>
    <x v="3"/>
    <x v="1108"/>
    <x v="7"/>
    <x v="29"/>
    <s v="added"/>
    <x v="1"/>
    <x v="1"/>
    <m/>
  </r>
  <r>
    <n v="990"/>
    <s v="Scaife Family Foundation_Vinceremos Therapeutic Riding Center201420000"/>
    <x v="3"/>
    <x v="1108"/>
    <x v="15"/>
    <x v="29"/>
    <s v="added"/>
    <x v="1"/>
    <x v="1"/>
    <m/>
  </r>
  <r>
    <n v="990"/>
    <s v="Scaife Family Foundation_Women's Center &amp; Shelter of Greater Pittsburgh201430000"/>
    <x v="3"/>
    <x v="76"/>
    <x v="16"/>
    <x v="29"/>
    <s v="added"/>
    <x v="1"/>
    <x v="1"/>
    <m/>
  </r>
  <r>
    <n v="990"/>
    <s v="Scaife Family Foundation_Ability Center of Greater Toledo201540000"/>
    <x v="3"/>
    <x v="1193"/>
    <x v="17"/>
    <x v="30"/>
    <s v="added"/>
    <x v="1"/>
    <x v="1"/>
    <m/>
  </r>
  <r>
    <n v="990"/>
    <s v="Scaife Family Foundation_America's VetDogs201510000"/>
    <x v="3"/>
    <x v="1142"/>
    <x v="10"/>
    <x v="30"/>
    <s v="added"/>
    <x v="1"/>
    <x v="1"/>
    <m/>
  </r>
  <r>
    <n v="990"/>
    <s v="Scaife Family Foundation_Animal Adoption Center201515000"/>
    <x v="3"/>
    <x v="1186"/>
    <x v="13"/>
    <x v="30"/>
    <s v="added"/>
    <x v="1"/>
    <x v="1"/>
    <m/>
  </r>
  <r>
    <n v="990"/>
    <s v="Scaife Family Foundation_Animal Recovery Mission2015100000"/>
    <x v="3"/>
    <x v="1181"/>
    <x v="0"/>
    <x v="30"/>
    <s v="added"/>
    <x v="1"/>
    <x v="1"/>
    <m/>
  </r>
  <r>
    <n v="990"/>
    <s v="Scaife Family Foundation_Animal Rescue League of Western Pennsylvania2015125000"/>
    <x v="3"/>
    <x v="153"/>
    <x v="46"/>
    <x v="30"/>
    <s v="added"/>
    <x v="1"/>
    <x v="1"/>
    <m/>
  </r>
  <r>
    <n v="990"/>
    <s v="Scaife Family Foundation_Big Brothers Big Sisters of Greater Pittsburgh201515000"/>
    <x v="3"/>
    <x v="839"/>
    <x v="13"/>
    <x v="30"/>
    <s v="added"/>
    <x v="1"/>
    <x v="1"/>
    <m/>
  </r>
  <r>
    <n v="990"/>
    <s v="Scaife Family Foundation_Boys &amp; Girls Clubs of Palm Beach County201550000"/>
    <x v="3"/>
    <x v="1071"/>
    <x v="7"/>
    <x v="30"/>
    <s v="added"/>
    <x v="1"/>
    <x v="1"/>
    <m/>
  </r>
  <r>
    <n v="990"/>
    <s v="Scaife Family Foundation_Busch Wildlife Sanctuary201515000"/>
    <x v="3"/>
    <x v="1092"/>
    <x v="13"/>
    <x v="30"/>
    <s v="added"/>
    <x v="1"/>
    <x v="1"/>
    <m/>
  </r>
  <r>
    <n v="990"/>
    <s v="Scaife Family Foundation_Canine Assisted Therapy201520080"/>
    <x v="3"/>
    <x v="1222"/>
    <x v="503"/>
    <x v="30"/>
    <s v="added"/>
    <x v="1"/>
    <x v="1"/>
    <m/>
  </r>
  <r>
    <n v="990"/>
    <s v="Scaife Family Foundation_Canine Companions for Independence201540000"/>
    <x v="3"/>
    <x v="1203"/>
    <x v="17"/>
    <x v="30"/>
    <s v="added"/>
    <x v="1"/>
    <x v="1"/>
    <m/>
  </r>
  <r>
    <n v="990"/>
    <s v="Scaife Family Foundation_Canine Partners for Life201540000"/>
    <x v="3"/>
    <x v="1143"/>
    <x v="17"/>
    <x v="30"/>
    <s v="added"/>
    <x v="1"/>
    <x v="1"/>
    <m/>
  </r>
  <r>
    <n v="990"/>
    <s v="Scaife Family Foundation_Carnegie Library of Pittsburgh201515000"/>
    <x v="3"/>
    <x v="439"/>
    <x v="13"/>
    <x v="30"/>
    <s v="added"/>
    <x v="1"/>
    <x v="1"/>
    <m/>
  </r>
  <r>
    <n v="990"/>
    <s v="Scaife Family Foundation_CASA of Allegheny County201550000"/>
    <x v="3"/>
    <x v="1094"/>
    <x v="7"/>
    <x v="30"/>
    <s v="added"/>
    <x v="1"/>
    <x v="1"/>
    <m/>
  </r>
  <r>
    <n v="990"/>
    <s v="Scaife Family Foundation_Center for Immigration Studies2015110000"/>
    <x v="3"/>
    <x v="359"/>
    <x v="18"/>
    <x v="30"/>
    <s v="added"/>
    <x v="2"/>
    <x v="0"/>
    <m/>
  </r>
  <r>
    <n v="990"/>
    <s v="Scaife Family Foundation_Children's Home Society of Florida201510000"/>
    <x v="3"/>
    <x v="1095"/>
    <x v="10"/>
    <x v="30"/>
    <s v="added"/>
    <x v="1"/>
    <x v="1"/>
    <m/>
  </r>
  <r>
    <n v="990"/>
    <s v="Scaife Family Foundation_Children's Institute of Pittsburgh201520000"/>
    <x v="3"/>
    <x v="328"/>
    <x v="15"/>
    <x v="30"/>
    <s v="added"/>
    <x v="1"/>
    <x v="1"/>
    <m/>
  </r>
  <r>
    <n v="990"/>
    <s v="Scaife Family Foundation_Circle Tail201520000"/>
    <x v="3"/>
    <x v="1204"/>
    <x v="15"/>
    <x v="30"/>
    <s v="added"/>
    <x v="1"/>
    <x v="1"/>
    <m/>
  </r>
  <r>
    <n v="990"/>
    <s v="Scaife Family Foundation_Delaware Valley Golden Retriever Rescue201530000"/>
    <x v="3"/>
    <x v="1130"/>
    <x v="16"/>
    <x v="30"/>
    <s v="added"/>
    <x v="1"/>
    <x v="1"/>
    <m/>
  </r>
  <r>
    <n v="990"/>
    <s v="Scaife Family Foundation_Dogs &amp; Cats Forever20155000"/>
    <x v="3"/>
    <x v="1223"/>
    <x v="4"/>
    <x v="30"/>
    <s v="added"/>
    <x v="1"/>
    <x v="1"/>
    <m/>
  </r>
  <r>
    <n v="990"/>
    <s v="Scaife Family Foundation_Dogs for Diabetics201540000"/>
    <x v="3"/>
    <x v="1224"/>
    <x v="17"/>
    <x v="30"/>
    <s v="added"/>
    <x v="1"/>
    <x v="1"/>
    <m/>
  </r>
  <r>
    <n v="990"/>
    <s v="Scaife Family Foundation_Entrepreneuring Youth (Pittsburgh PA)201575000"/>
    <x v="3"/>
    <x v="1183"/>
    <x v="8"/>
    <x v="30"/>
    <s v="added"/>
    <x v="1"/>
    <x v="1"/>
    <m/>
  </r>
  <r>
    <n v="990"/>
    <s v="Scaife Family Foundation_Equine-Assisted Therapies of South Florida201515000"/>
    <x v="3"/>
    <x v="1218"/>
    <x v="13"/>
    <x v="30"/>
    <s v="added"/>
    <x v="1"/>
    <x v="1"/>
    <m/>
  </r>
  <r>
    <n v="990"/>
    <s v="Scaife Family Foundation_Fair Shake for Youth201510000"/>
    <x v="3"/>
    <x v="1219"/>
    <x v="10"/>
    <x v="30"/>
    <s v="added"/>
    <x v="1"/>
    <x v="1"/>
    <m/>
  </r>
  <r>
    <n v="990"/>
    <s v="Scaife Family Foundation_Families First of Palm Beach County201510000"/>
    <x v="3"/>
    <x v="1116"/>
    <x v="10"/>
    <x v="30"/>
    <s v="added"/>
    <x v="1"/>
    <x v="1"/>
    <m/>
  </r>
  <r>
    <n v="990"/>
    <s v="Scaife Family Foundation_First Step Recovery Home201510000"/>
    <x v="3"/>
    <x v="1206"/>
    <x v="10"/>
    <x v="30"/>
    <s v="added"/>
    <x v="1"/>
    <x v="1"/>
    <m/>
  </r>
  <r>
    <n v="990"/>
    <s v="Scaife Family Foundation_Glade Run Foundation201520000"/>
    <x v="3"/>
    <x v="1038"/>
    <x v="15"/>
    <x v="30"/>
    <s v="added"/>
    <x v="1"/>
    <x v="1"/>
    <m/>
  </r>
  <r>
    <n v="990"/>
    <s v="Scaife Family Foundation_Gratitude House20157000"/>
    <x v="3"/>
    <x v="1207"/>
    <x v="75"/>
    <x v="30"/>
    <s v="added"/>
    <x v="1"/>
    <x v="1"/>
    <m/>
  </r>
  <r>
    <n v="990"/>
    <s v="Scaife Family Foundation_H O R S E of CT201510000"/>
    <x v="3"/>
    <x v="1208"/>
    <x v="10"/>
    <x v="30"/>
    <s v="added"/>
    <x v="1"/>
    <x v="1"/>
    <m/>
  </r>
  <r>
    <n v="990"/>
    <s v="Scaife Family Foundation_Horse Haven of Tennessee201515000"/>
    <x v="3"/>
    <x v="1137"/>
    <x v="13"/>
    <x v="30"/>
    <s v="added"/>
    <x v="1"/>
    <x v="1"/>
    <m/>
  </r>
  <r>
    <n v="990"/>
    <s v="Scaife Family Foundation_Hosanna Industries Inc.201525000"/>
    <x v="3"/>
    <x v="1040"/>
    <x v="6"/>
    <x v="30"/>
    <s v="added"/>
    <x v="1"/>
    <x v="1"/>
    <m/>
  </r>
  <r>
    <n v="990"/>
    <s v="Scaife Family Foundation_Institute for Research Education and Training in Addictions201564000"/>
    <x v="3"/>
    <x v="1041"/>
    <x v="313"/>
    <x v="30"/>
    <s v="added"/>
    <x v="1"/>
    <x v="1"/>
    <m/>
  </r>
  <r>
    <n v="990"/>
    <s v="Scaife Family Foundation_Jack the Bike Man201530000"/>
    <x v="3"/>
    <x v="1177"/>
    <x v="16"/>
    <x v="30"/>
    <s v="added"/>
    <x v="1"/>
    <x v="1"/>
    <m/>
  </r>
  <r>
    <n v="990"/>
    <s v="Scaife Family Foundation_K-9 for Warriors201575000"/>
    <x v="3"/>
    <x v="1225"/>
    <x v="8"/>
    <x v="30"/>
    <s v="added"/>
    <x v="1"/>
    <x v="1"/>
    <m/>
  </r>
  <r>
    <n v="990"/>
    <s v="Scaife Family Foundation_Longhopes Donkey Shelter20151500"/>
    <x v="3"/>
    <x v="1150"/>
    <x v="2"/>
    <x v="30"/>
    <s v="added"/>
    <x v="1"/>
    <x v="1"/>
    <m/>
  </r>
  <r>
    <n v="990"/>
    <s v="Scaife Family Foundation_Make-A-Wish Foundation of Greater Pennsylvania and Southern West Virginia201539000"/>
    <x v="3"/>
    <x v="836"/>
    <x v="440"/>
    <x v="30"/>
    <s v="added"/>
    <x v="1"/>
    <x v="1"/>
    <m/>
  </r>
  <r>
    <n v="990"/>
    <s v="Scaife Family Foundation_Meals on Wheels of Northhampton County20155000"/>
    <x v="3"/>
    <x v="1220"/>
    <x v="4"/>
    <x v="30"/>
    <s v="added"/>
    <x v="1"/>
    <x v="1"/>
    <m/>
  </r>
  <r>
    <n v="990"/>
    <s v="Scaife Family Foundation_National Alliance on Mental Illness - Palm Beach201515000"/>
    <x v="3"/>
    <x v="1209"/>
    <x v="13"/>
    <x v="30"/>
    <s v="added"/>
    <x v="1"/>
    <x v="1"/>
    <m/>
  </r>
  <r>
    <n v="990"/>
    <s v="Scaife Family Foundation_National Disaster Search Dog Foundation2015500000"/>
    <x v="3"/>
    <x v="1140"/>
    <x v="45"/>
    <x v="30"/>
    <s v="added"/>
    <x v="1"/>
    <x v="1"/>
    <m/>
  </r>
  <r>
    <n v="990"/>
    <s v="Scaife Family Foundation_National Rural Alcohol and Drug Abuse Network201548000"/>
    <x v="3"/>
    <x v="1008"/>
    <x v="96"/>
    <x v="30"/>
    <s v="added"/>
    <x v="1"/>
    <x v="1"/>
    <m/>
  </r>
  <r>
    <n v="990"/>
    <s v="Scaife Family Foundation_NumbersUSA201575000"/>
    <x v="3"/>
    <x v="371"/>
    <x v="8"/>
    <x v="30"/>
    <s v="added"/>
    <x v="2"/>
    <x v="0"/>
    <m/>
  </r>
  <r>
    <n v="990"/>
    <s v="Scaife Family Foundation_Operation Warm20158000"/>
    <x v="3"/>
    <x v="1151"/>
    <x v="25"/>
    <x v="30"/>
    <s v="added"/>
    <x v="1"/>
    <x v="1"/>
    <m/>
  </r>
  <r>
    <n v="990"/>
    <s v="Scaife Family Foundation_Paws 4 Liberty201550000"/>
    <x v="3"/>
    <x v="1152"/>
    <x v="7"/>
    <x v="30"/>
    <s v="added"/>
    <x v="1"/>
    <x v="1"/>
    <m/>
  </r>
  <r>
    <n v="990"/>
    <s v="Scaife Family Foundation_Philanthropy Roundtable201510000"/>
    <x v="3"/>
    <x v="80"/>
    <x v="10"/>
    <x v="30"/>
    <s v="added"/>
    <x v="2"/>
    <x v="0"/>
    <m/>
  </r>
  <r>
    <n v="990"/>
    <s v="Scaife Family Foundation_Philanthropy Roundtable201510000"/>
    <x v="3"/>
    <x v="80"/>
    <x v="10"/>
    <x v="30"/>
    <s v="added"/>
    <x v="2"/>
    <x v="0"/>
    <m/>
  </r>
  <r>
    <n v="990"/>
    <s v="Scaife Family Foundation_Phoenix House2015100000"/>
    <x v="3"/>
    <x v="1226"/>
    <x v="0"/>
    <x v="30"/>
    <s v="added"/>
    <x v="1"/>
    <x v="1"/>
    <m/>
  </r>
  <r>
    <n v="990"/>
    <s v="Scaife Family Foundation_Place for Hope201520000"/>
    <x v="3"/>
    <x v="1103"/>
    <x v="15"/>
    <x v="30"/>
    <s v="added"/>
    <x v="1"/>
    <x v="1"/>
    <m/>
  </r>
  <r>
    <n v="990"/>
    <s v="Scaife Family Foundation_ProEnglish201540000"/>
    <x v="3"/>
    <x v="443"/>
    <x v="17"/>
    <x v="30"/>
    <s v="added"/>
    <x v="2"/>
    <x v="0"/>
    <m/>
  </r>
  <r>
    <n v="990"/>
    <s v="Scaife Family Foundation_Project Lift201510000"/>
    <x v="3"/>
    <x v="1212"/>
    <x v="10"/>
    <x v="30"/>
    <s v="added"/>
    <x v="1"/>
    <x v="1"/>
    <m/>
  </r>
  <r>
    <n v="990"/>
    <s v="Scaife Family Foundation_Puppies Behind Bars2015200000"/>
    <x v="3"/>
    <x v="1047"/>
    <x v="24"/>
    <x v="30"/>
    <s v="added"/>
    <x v="1"/>
    <x v="1"/>
    <m/>
  </r>
  <r>
    <n v="990"/>
    <s v="Scaife Family Foundation_Quantum House20157000"/>
    <x v="3"/>
    <x v="1180"/>
    <x v="75"/>
    <x v="30"/>
    <s v="added"/>
    <x v="1"/>
    <x v="1"/>
    <m/>
  </r>
  <r>
    <n v="990"/>
    <s v="Scaife Family Foundation_Saltworks Theatre Company201510000"/>
    <x v="3"/>
    <x v="1083"/>
    <x v="10"/>
    <x v="30"/>
    <s v="added"/>
    <x v="1"/>
    <x v="1"/>
    <m/>
  </r>
  <r>
    <n v="990"/>
    <s v="Scaife Family Foundation_Shelter for Abused Women &amp; Children201510000"/>
    <x v="3"/>
    <x v="1154"/>
    <x v="10"/>
    <x v="30"/>
    <s v="added"/>
    <x v="1"/>
    <x v="1"/>
    <m/>
  </r>
  <r>
    <n v="990"/>
    <s v="Scaife Family Foundation_Southeastern Guide Dogs201525000"/>
    <x v="3"/>
    <x v="1227"/>
    <x v="6"/>
    <x v="30"/>
    <s v="added"/>
    <x v="1"/>
    <x v="1"/>
    <m/>
  </r>
  <r>
    <n v="990"/>
    <s v="Scaife Family Foundation_St Nicholas Russian Orthodox Church201510000"/>
    <x v="3"/>
    <x v="1213"/>
    <x v="10"/>
    <x v="30"/>
    <s v="added"/>
    <x v="1"/>
    <x v="1"/>
    <m/>
  </r>
  <r>
    <n v="990"/>
    <s v="Scaife Family Foundation_St. Luke's-Roosevelt Hospital Center2015425000"/>
    <x v="3"/>
    <x v="1063"/>
    <x v="366"/>
    <x v="30"/>
    <s v="added"/>
    <x v="1"/>
    <x v="1"/>
    <m/>
  </r>
  <r>
    <n v="990"/>
    <s v="Scaife Family Foundation_University of California San Diego201560000"/>
    <x v="3"/>
    <x v="899"/>
    <x v="1"/>
    <x v="30"/>
    <s v="added"/>
    <x v="1"/>
    <x v="2"/>
    <m/>
  </r>
  <r>
    <n v="990"/>
    <s v="Scaife Family Foundation_Urban Youth Impact20155000"/>
    <x v="3"/>
    <x v="1157"/>
    <x v="4"/>
    <x v="30"/>
    <s v="added"/>
    <x v="1"/>
    <x v="1"/>
    <m/>
  </r>
  <r>
    <n v="990"/>
    <s v="Scaife Family Foundation_Vinceremos Therapeutic Riding Center201550000"/>
    <x v="3"/>
    <x v="1108"/>
    <x v="7"/>
    <x v="30"/>
    <s v="added"/>
    <x v="1"/>
    <x v="1"/>
    <m/>
  </r>
  <r>
    <n v="990"/>
    <s v="Scaife Family Foundation_Women's Center &amp; Shelter of Greater Pittsburgh201520000"/>
    <x v="3"/>
    <x v="76"/>
    <x v="15"/>
    <x v="30"/>
    <s v="added"/>
    <x v="1"/>
    <x v="1"/>
    <m/>
  </r>
  <r>
    <n v="990"/>
    <s v="Scaife Family Foundation_Ability Center of Greater Toledo201640000"/>
    <x v="3"/>
    <x v="1193"/>
    <x v="17"/>
    <x v="31"/>
    <s v="added"/>
    <x v="1"/>
    <x v="1"/>
    <m/>
  </r>
  <r>
    <n v="990"/>
    <s v="Scaife Family Foundation_America's VetDogs201610000"/>
    <x v="3"/>
    <x v="1142"/>
    <x v="10"/>
    <x v="31"/>
    <s v="added"/>
    <x v="1"/>
    <x v="1"/>
    <m/>
  </r>
  <r>
    <n v="990"/>
    <s v="Scaife Family Foundation_Animal Adoption Center201615000"/>
    <x v="3"/>
    <x v="1186"/>
    <x v="13"/>
    <x v="31"/>
    <s v="added"/>
    <x v="1"/>
    <x v="1"/>
    <m/>
  </r>
  <r>
    <n v="990"/>
    <s v="Scaife Family Foundation_Animal Recovery Mission2016100000"/>
    <x v="3"/>
    <x v="1181"/>
    <x v="0"/>
    <x v="31"/>
    <s v="added"/>
    <x v="1"/>
    <x v="1"/>
    <m/>
  </r>
  <r>
    <n v="990"/>
    <s v="Scaife Family Foundation_Animal Rescue League of Western Pennsylvania2016125000"/>
    <x v="3"/>
    <x v="153"/>
    <x v="46"/>
    <x v="31"/>
    <s v="added"/>
    <x v="1"/>
    <x v="1"/>
    <m/>
  </r>
  <r>
    <n v="990"/>
    <s v="Scaife Family Foundation_Big Brothers Big Sisters of Greater Pittsburgh201630000"/>
    <x v="3"/>
    <x v="839"/>
    <x v="16"/>
    <x v="31"/>
    <s v="added"/>
    <x v="1"/>
    <x v="1"/>
    <m/>
  </r>
  <r>
    <n v="990"/>
    <s v="Scaife Family Foundation_Big Dog Ranch Rescue201610000"/>
    <x v="3"/>
    <x v="1187"/>
    <x v="10"/>
    <x v="31"/>
    <s v="added"/>
    <x v="1"/>
    <x v="1"/>
    <m/>
  </r>
  <r>
    <n v="990"/>
    <s v="Scaife Family Foundation_Boys &amp; Girls Clubs of Palm Beach County201690000"/>
    <x v="3"/>
    <x v="1071"/>
    <x v="93"/>
    <x v="31"/>
    <s v="added"/>
    <x v="1"/>
    <x v="1"/>
    <m/>
  </r>
  <r>
    <n v="990"/>
    <s v="Scaife Family Foundation_Busch Wildlife Sanctuary201610000"/>
    <x v="3"/>
    <x v="1092"/>
    <x v="10"/>
    <x v="31"/>
    <s v="added"/>
    <x v="1"/>
    <x v="1"/>
    <m/>
  </r>
  <r>
    <n v="990"/>
    <s v="Scaife Family Foundation_Canine Assisted Therapy201615000"/>
    <x v="3"/>
    <x v="1222"/>
    <x v="13"/>
    <x v="31"/>
    <s v="added"/>
    <x v="1"/>
    <x v="1"/>
    <m/>
  </r>
  <r>
    <n v="990"/>
    <s v="Scaife Family Foundation_Canine Companions for Independence201680000"/>
    <x v="3"/>
    <x v="1203"/>
    <x v="19"/>
    <x v="31"/>
    <s v="added"/>
    <x v="1"/>
    <x v="1"/>
    <m/>
  </r>
  <r>
    <n v="990"/>
    <s v="Scaife Family Foundation_Canine Partners for Life201640000"/>
    <x v="3"/>
    <x v="1143"/>
    <x v="17"/>
    <x v="31"/>
    <s v="added"/>
    <x v="1"/>
    <x v="1"/>
    <m/>
  </r>
  <r>
    <n v="990"/>
    <s v="Scaife Family Foundation_Caring Children/Clothing Children20167000"/>
    <x v="3"/>
    <x v="1127"/>
    <x v="75"/>
    <x v="31"/>
    <s v="added"/>
    <x v="1"/>
    <x v="1"/>
    <m/>
  </r>
  <r>
    <n v="990"/>
    <s v="Scaife Family Foundation_Carnegie Library of Pittsburgh201610000"/>
    <x v="3"/>
    <x v="439"/>
    <x v="10"/>
    <x v="31"/>
    <s v="added"/>
    <x v="1"/>
    <x v="1"/>
    <m/>
  </r>
  <r>
    <n v="990"/>
    <s v="Scaife Family Foundation_CASA of Allegheny County201640000"/>
    <x v="3"/>
    <x v="1094"/>
    <x v="17"/>
    <x v="31"/>
    <s v="added"/>
    <x v="1"/>
    <x v="1"/>
    <m/>
  </r>
  <r>
    <n v="990"/>
    <s v="Scaife Family Foundation_Catholic Hospice20162500"/>
    <x v="3"/>
    <x v="1217"/>
    <x v="35"/>
    <x v="31"/>
    <s v="added"/>
    <x v="1"/>
    <x v="1"/>
    <m/>
  </r>
  <r>
    <n v="990"/>
    <s v="Scaife Family Foundation_Center for Immigration Studies2016110000"/>
    <x v="3"/>
    <x v="359"/>
    <x v="18"/>
    <x v="31"/>
    <s v="added"/>
    <x v="2"/>
    <x v="0"/>
    <m/>
  </r>
  <r>
    <n v="990"/>
    <s v="Scaife Family Foundation_Centro de Vida20169000"/>
    <x v="3"/>
    <x v="1228"/>
    <x v="70"/>
    <x v="31"/>
    <s v="added"/>
    <x v="1"/>
    <x v="2"/>
    <m/>
  </r>
  <r>
    <n v="990"/>
    <s v="Scaife Family Foundation_Children's Home Society of Florida201610000"/>
    <x v="3"/>
    <x v="1095"/>
    <x v="10"/>
    <x v="31"/>
    <s v="added"/>
    <x v="1"/>
    <x v="1"/>
    <m/>
  </r>
  <r>
    <n v="990"/>
    <s v="Scaife Family Foundation_Children's Home Society of Florida201620000"/>
    <x v="3"/>
    <x v="1095"/>
    <x v="15"/>
    <x v="31"/>
    <s v="added"/>
    <x v="1"/>
    <x v="1"/>
    <m/>
  </r>
  <r>
    <n v="990"/>
    <s v="Scaife Family Foundation_Circle Tail201640000"/>
    <x v="3"/>
    <x v="1204"/>
    <x v="17"/>
    <x v="31"/>
    <s v="added"/>
    <x v="1"/>
    <x v="1"/>
    <m/>
  </r>
  <r>
    <n v="990"/>
    <s v="Scaife Family Foundation_Dogs for Diabetics201640000"/>
    <x v="3"/>
    <x v="1224"/>
    <x v="17"/>
    <x v="31"/>
    <s v="added"/>
    <x v="1"/>
    <x v="1"/>
    <m/>
  </r>
  <r>
    <n v="990"/>
    <s v="Scaife Family Foundation_Equine Rescue &amp; Adoption Foundation201610000"/>
    <x v="3"/>
    <x v="1229"/>
    <x v="10"/>
    <x v="31"/>
    <s v="added"/>
    <x v="1"/>
    <x v="1"/>
    <m/>
  </r>
  <r>
    <n v="990"/>
    <s v="Scaife Family Foundation_Everglades Golden Retriever Rescue201620000"/>
    <x v="3"/>
    <x v="1230"/>
    <x v="15"/>
    <x v="31"/>
    <s v="added"/>
    <x v="1"/>
    <x v="1"/>
    <m/>
  </r>
  <r>
    <n v="990"/>
    <s v="Scaife Family Foundation_Fair Shake for Youth201610000"/>
    <x v="3"/>
    <x v="1219"/>
    <x v="10"/>
    <x v="31"/>
    <s v="added"/>
    <x v="1"/>
    <x v="1"/>
    <m/>
  </r>
  <r>
    <n v="990"/>
    <s v="Scaife Family Foundation_Families First of Palm Beach County201615000"/>
    <x v="3"/>
    <x v="1116"/>
    <x v="13"/>
    <x v="31"/>
    <s v="added"/>
    <x v="1"/>
    <x v="1"/>
    <m/>
  </r>
  <r>
    <n v="990"/>
    <s v="Scaife Family Foundation_Genesis Assistance Dogs20167000"/>
    <x v="3"/>
    <x v="1231"/>
    <x v="75"/>
    <x v="31"/>
    <s v="added"/>
    <x v="1"/>
    <x v="1"/>
    <m/>
  </r>
  <r>
    <n v="990"/>
    <s v="Scaife Family Foundation_Glade Run Foundation201615000"/>
    <x v="3"/>
    <x v="1038"/>
    <x v="13"/>
    <x v="31"/>
    <s v="added"/>
    <x v="1"/>
    <x v="1"/>
    <m/>
  </r>
  <r>
    <n v="990"/>
    <s v="Scaife Family Foundation_Golden Retriever Foundation201630000"/>
    <x v="3"/>
    <x v="1189"/>
    <x v="16"/>
    <x v="31"/>
    <s v="added"/>
    <x v="1"/>
    <x v="1"/>
    <m/>
  </r>
  <r>
    <n v="990"/>
    <s v="Scaife Family Foundation_Gratitude House20167000"/>
    <x v="3"/>
    <x v="1207"/>
    <x v="75"/>
    <x v="31"/>
    <s v="added"/>
    <x v="1"/>
    <x v="1"/>
    <m/>
  </r>
  <r>
    <n v="990"/>
    <s v="Scaife Family Foundation_H O R S E of CT201620000"/>
    <x v="3"/>
    <x v="1208"/>
    <x v="15"/>
    <x v="31"/>
    <s v="added"/>
    <x v="1"/>
    <x v="1"/>
    <m/>
  </r>
  <r>
    <n v="990"/>
    <s v="Scaife Family Foundation_Hazelden Foundation2016120000"/>
    <x v="3"/>
    <x v="890"/>
    <x v="69"/>
    <x v="31"/>
    <s v="added"/>
    <x v="1"/>
    <x v="1"/>
    <m/>
  </r>
  <r>
    <n v="990"/>
    <s v="Scaife Family Foundation_Hazelden Foundation2016150000"/>
    <x v="3"/>
    <x v="890"/>
    <x v="23"/>
    <x v="31"/>
    <s v="added"/>
    <x v="1"/>
    <x v="1"/>
    <m/>
  </r>
  <r>
    <n v="990"/>
    <s v="Scaife Family Foundation_Hazelden Foundation201680000"/>
    <x v="3"/>
    <x v="890"/>
    <x v="19"/>
    <x v="31"/>
    <s v="added"/>
    <x v="1"/>
    <x v="1"/>
    <m/>
  </r>
  <r>
    <n v="990"/>
    <s v="Scaife Family Foundation_Hazelden Foundation2016200000"/>
    <x v="3"/>
    <x v="890"/>
    <x v="24"/>
    <x v="31"/>
    <s v="added"/>
    <x v="1"/>
    <x v="1"/>
    <m/>
  </r>
  <r>
    <n v="990"/>
    <s v="Scaife Family Foundation_Heart &amp; Soul Animal Sanctuary201610000"/>
    <x v="3"/>
    <x v="1191"/>
    <x v="10"/>
    <x v="31"/>
    <s v="added"/>
    <x v="1"/>
    <x v="1"/>
    <m/>
  </r>
  <r>
    <n v="990"/>
    <s v="Scaife Family Foundation_Historical Society Palm Beach County201650000"/>
    <x v="3"/>
    <x v="1232"/>
    <x v="7"/>
    <x v="31"/>
    <s v="added"/>
    <x v="1"/>
    <x v="1"/>
    <m/>
  </r>
  <r>
    <n v="990"/>
    <s v="Scaife Family Foundation_Horse Haven of Tennessee201611600"/>
    <x v="3"/>
    <x v="1137"/>
    <x v="504"/>
    <x v="31"/>
    <s v="added"/>
    <x v="1"/>
    <x v="1"/>
    <m/>
  </r>
  <r>
    <n v="990"/>
    <s v="Scaife Family Foundation_Hospice of Plam Beach County Foundation20167500"/>
    <x v="3"/>
    <x v="1233"/>
    <x v="21"/>
    <x v="31"/>
    <s v="added"/>
    <x v="1"/>
    <x v="1"/>
    <m/>
  </r>
  <r>
    <n v="990"/>
    <s v="Scaife Family Foundation_Institute for Research Education and Training in Addictions201664000"/>
    <x v="3"/>
    <x v="1041"/>
    <x v="313"/>
    <x v="31"/>
    <s v="added"/>
    <x v="1"/>
    <x v="1"/>
    <m/>
  </r>
  <r>
    <n v="990"/>
    <s v="Scaife Family Foundation_IRETA201664000"/>
    <x v="3"/>
    <x v="1234"/>
    <x v="313"/>
    <x v="31"/>
    <s v="added"/>
    <x v="1"/>
    <x v="1"/>
    <m/>
  </r>
  <r>
    <n v="990"/>
    <s v="Scaife Family Foundation_Jack the Bike Man201665000"/>
    <x v="3"/>
    <x v="1177"/>
    <x v="41"/>
    <x v="31"/>
    <s v="added"/>
    <x v="1"/>
    <x v="1"/>
    <m/>
  </r>
  <r>
    <n v="990"/>
    <s v="Scaife Family Foundation_K-9 for Warriors201675000"/>
    <x v="3"/>
    <x v="1225"/>
    <x v="8"/>
    <x v="31"/>
    <s v="added"/>
    <x v="1"/>
    <x v="1"/>
    <m/>
  </r>
  <r>
    <n v="990"/>
    <s v="Scaife Family Foundation_Lauren's Kids201610000"/>
    <x v="3"/>
    <x v="1235"/>
    <x v="10"/>
    <x v="31"/>
    <s v="added"/>
    <x v="1"/>
    <x v="1"/>
    <m/>
  </r>
  <r>
    <n v="990"/>
    <s v="Scaife Family Foundation_Lighthouse Guild International201635000"/>
    <x v="3"/>
    <x v="1236"/>
    <x v="36"/>
    <x v="31"/>
    <s v="added"/>
    <x v="1"/>
    <x v="1"/>
    <m/>
  </r>
  <r>
    <n v="990"/>
    <s v="Scaife Family Foundation_Longhopes Donkey Shelter20163000"/>
    <x v="3"/>
    <x v="1150"/>
    <x v="38"/>
    <x v="31"/>
    <s v="added"/>
    <x v="1"/>
    <x v="1"/>
    <m/>
  </r>
  <r>
    <n v="990"/>
    <s v="Scaife Family Foundation_Make-A-Wish Foundation of Greater Pennsylvania and Southern West Virginia201678000"/>
    <x v="3"/>
    <x v="836"/>
    <x v="134"/>
    <x v="31"/>
    <s v="added"/>
    <x v="1"/>
    <x v="1"/>
    <m/>
  </r>
  <r>
    <n v="990"/>
    <s v="Scaife Family Foundation_National Alliance on Mental Illness - Palm Beach201615000"/>
    <x v="3"/>
    <x v="1209"/>
    <x v="13"/>
    <x v="31"/>
    <s v="added"/>
    <x v="1"/>
    <x v="1"/>
    <m/>
  </r>
  <r>
    <n v="990"/>
    <s v="Scaife Family Foundation_National Disaster Search Dog Foundation2016250000"/>
    <x v="3"/>
    <x v="1140"/>
    <x v="31"/>
    <x v="31"/>
    <s v="added"/>
    <x v="1"/>
    <x v="1"/>
    <m/>
  </r>
  <r>
    <n v="990"/>
    <s v="Scaife Family Foundation_National Rural Alcohol and Drug Abuse Network2016100000"/>
    <x v="3"/>
    <x v="1008"/>
    <x v="0"/>
    <x v="31"/>
    <s v="added"/>
    <x v="1"/>
    <x v="1"/>
    <m/>
  </r>
  <r>
    <n v="990"/>
    <s v="Scaife Family Foundation_New Horizons Service Dogs201625000"/>
    <x v="3"/>
    <x v="1184"/>
    <x v="6"/>
    <x v="31"/>
    <s v="added"/>
    <x v="1"/>
    <x v="1"/>
    <m/>
  </r>
  <r>
    <n v="990"/>
    <s v="Scaife Family Foundation_NumbersUSA201675000"/>
    <x v="3"/>
    <x v="371"/>
    <x v="8"/>
    <x v="31"/>
    <s v="added"/>
    <x v="2"/>
    <x v="0"/>
    <m/>
  </r>
  <r>
    <n v="990"/>
    <s v="Scaife Family Foundation_Operation Warm201617000"/>
    <x v="3"/>
    <x v="1151"/>
    <x v="11"/>
    <x v="31"/>
    <s v="added"/>
    <x v="1"/>
    <x v="1"/>
    <m/>
  </r>
  <r>
    <n v="990"/>
    <s v="Scaife Family Foundation_Palm Beach Island Cats20163500"/>
    <x v="3"/>
    <x v="1120"/>
    <x v="505"/>
    <x v="31"/>
    <s v="added"/>
    <x v="1"/>
    <x v="1"/>
    <m/>
  </r>
  <r>
    <n v="990"/>
    <s v="Scaife Family Foundation_Paws 4 Liberty201680000"/>
    <x v="3"/>
    <x v="1152"/>
    <x v="19"/>
    <x v="31"/>
    <s v="added"/>
    <x v="1"/>
    <x v="1"/>
    <m/>
  </r>
  <r>
    <n v="990"/>
    <s v="Scaife Family Foundation_Pets for the Elderly Foundation201610000"/>
    <x v="3"/>
    <x v="1070"/>
    <x v="10"/>
    <x v="31"/>
    <s v="added"/>
    <x v="1"/>
    <x v="1"/>
    <m/>
  </r>
  <r>
    <n v="990"/>
    <s v="Scaife Family Foundation_Philanthropy Roundtable201620000"/>
    <x v="3"/>
    <x v="80"/>
    <x v="15"/>
    <x v="31"/>
    <s v="added"/>
    <x v="2"/>
    <x v="0"/>
    <m/>
  </r>
  <r>
    <n v="990"/>
    <s v="Scaife Family Foundation_Philanthropy Roundtable201620000"/>
    <x v="3"/>
    <x v="80"/>
    <x v="15"/>
    <x v="31"/>
    <s v="added"/>
    <x v="2"/>
    <x v="0"/>
    <m/>
  </r>
  <r>
    <n v="990"/>
    <s v="Scaife Family Foundation_Phoenix House201675000"/>
    <x v="3"/>
    <x v="1226"/>
    <x v="8"/>
    <x v="31"/>
    <s v="added"/>
    <x v="1"/>
    <x v="1"/>
    <m/>
  </r>
  <r>
    <n v="990"/>
    <s v="Scaife Family Foundation_ProEnglish201640000"/>
    <x v="3"/>
    <x v="443"/>
    <x v="17"/>
    <x v="31"/>
    <s v="added"/>
    <x v="2"/>
    <x v="0"/>
    <m/>
  </r>
  <r>
    <n v="990"/>
    <s v="Scaife Family Foundation_Puppies Behind Bars2016300000"/>
    <x v="3"/>
    <x v="1047"/>
    <x v="28"/>
    <x v="31"/>
    <s v="added"/>
    <x v="1"/>
    <x v="1"/>
    <m/>
  </r>
  <r>
    <n v="990"/>
    <s v="Scaife Family Foundation_Quantum House20167000"/>
    <x v="3"/>
    <x v="1180"/>
    <x v="75"/>
    <x v="31"/>
    <s v="added"/>
    <x v="1"/>
    <x v="1"/>
    <m/>
  </r>
  <r>
    <n v="990"/>
    <s v="Scaife Family Foundation_Saltworks Theatre Company201620000"/>
    <x v="3"/>
    <x v="1083"/>
    <x v="15"/>
    <x v="31"/>
    <s v="added"/>
    <x v="1"/>
    <x v="1"/>
    <m/>
  </r>
  <r>
    <n v="990"/>
    <s v="Scaife Family Foundation_Shelter for Abused Women &amp; Children201627000"/>
    <x v="3"/>
    <x v="1154"/>
    <x v="95"/>
    <x v="31"/>
    <s v="added"/>
    <x v="1"/>
    <x v="1"/>
    <m/>
  </r>
  <r>
    <n v="990"/>
    <s v="Scaife Family Foundation_Southeastern Guide Dogs201625000"/>
    <x v="3"/>
    <x v="1227"/>
    <x v="6"/>
    <x v="31"/>
    <s v="added"/>
    <x v="1"/>
    <x v="1"/>
    <m/>
  </r>
  <r>
    <n v="990"/>
    <s v="Scaife Family Foundation_St Nicholas Russian Orthodox Church201610000"/>
    <x v="3"/>
    <x v="1213"/>
    <x v="10"/>
    <x v="31"/>
    <s v="added"/>
    <x v="1"/>
    <x v="1"/>
    <m/>
  </r>
  <r>
    <n v="990"/>
    <s v="Scaife Family Foundation_St. Luke's-Roosevelt Hospital Center2016300000"/>
    <x v="3"/>
    <x v="1063"/>
    <x v="28"/>
    <x v="31"/>
    <s v="added"/>
    <x v="1"/>
    <x v="1"/>
    <m/>
  </r>
  <r>
    <n v="990"/>
    <s v="Scaife Family Foundation_University of California San Diego2016120000"/>
    <x v="3"/>
    <x v="899"/>
    <x v="69"/>
    <x v="31"/>
    <s v="added"/>
    <x v="1"/>
    <x v="2"/>
    <m/>
  </r>
  <r>
    <n v="990"/>
    <s v="Scaife Family Foundation_University of Forida, College of Veterinary Medicine201650000"/>
    <x v="3"/>
    <x v="1237"/>
    <x v="7"/>
    <x v="31"/>
    <s v="added"/>
    <x v="1"/>
    <x v="2"/>
    <m/>
  </r>
  <r>
    <n v="990"/>
    <s v="Scaife Family Foundation_Urban Youth Impact201610000"/>
    <x v="3"/>
    <x v="1157"/>
    <x v="10"/>
    <x v="31"/>
    <s v="added"/>
    <x v="1"/>
    <x v="1"/>
    <m/>
  </r>
  <r>
    <n v="990"/>
    <s v="Scaife Family Foundation_Vinceremos Therapeutic Riding Center201690000"/>
    <x v="3"/>
    <x v="1108"/>
    <x v="93"/>
    <x v="31"/>
    <s v="added"/>
    <x v="1"/>
    <x v="1"/>
    <m/>
  </r>
  <r>
    <n v="990"/>
    <s v="Scaife Family Foundation_West Palm Beach Library Foundation201616404"/>
    <x v="3"/>
    <x v="1199"/>
    <x v="506"/>
    <x v="31"/>
    <s v="added"/>
    <x v="1"/>
    <x v="1"/>
    <m/>
  </r>
  <r>
    <n v="990"/>
    <s v="Scaife Family Foundation_Wild Life Foundation201640000"/>
    <x v="3"/>
    <x v="1238"/>
    <x v="17"/>
    <x v="31"/>
    <s v="added"/>
    <x v="1"/>
    <x v="1"/>
    <m/>
  </r>
  <r>
    <n v="990"/>
    <s v="Scaife Family Foundation_Women's Center &amp; Shelter of Greater Pittsburgh201660000"/>
    <x v="3"/>
    <x v="76"/>
    <x v="1"/>
    <x v="31"/>
    <s v="added"/>
    <x v="1"/>
    <x v="1"/>
    <m/>
  </r>
  <r>
    <s v="CT2017"/>
    <s v="The Carthage Foundation_Accuracy in Media198575000"/>
    <x v="4"/>
    <x v="631"/>
    <x v="8"/>
    <x v="0"/>
    <m/>
    <x v="2"/>
    <x v="0"/>
    <m/>
  </r>
  <r>
    <s v="CT2017"/>
    <s v="The Carthage Foundation_American Bar Association1985175000"/>
    <x v="4"/>
    <x v="618"/>
    <x v="172"/>
    <x v="0"/>
    <m/>
    <x v="1"/>
    <x v="2"/>
    <m/>
  </r>
  <r>
    <s v="CT2017"/>
    <s v="The Carthage Foundation_American Defense Institute198510000"/>
    <x v="4"/>
    <x v="747"/>
    <x v="10"/>
    <x v="0"/>
    <m/>
    <x v="1"/>
    <x v="0"/>
    <m/>
  </r>
  <r>
    <s v="CT2017"/>
    <s v="The Carthage Foundation_American Foreign Policy Council198525000"/>
    <x v="4"/>
    <x v="701"/>
    <x v="6"/>
    <x v="0"/>
    <m/>
    <x v="2"/>
    <x v="0"/>
    <m/>
  </r>
  <r>
    <s v="CT2017"/>
    <s v="The Carthage Foundation_American Geological Institute198510000"/>
    <x v="4"/>
    <x v="1239"/>
    <x v="10"/>
    <x v="0"/>
    <m/>
    <x v="1"/>
    <x v="2"/>
    <m/>
  </r>
  <r>
    <s v="CT2017"/>
    <s v="The Carthage Foundation_American Legal Foundation198516500"/>
    <x v="4"/>
    <x v="1240"/>
    <x v="81"/>
    <x v="0"/>
    <m/>
    <x v="1"/>
    <x v="0"/>
    <m/>
  </r>
  <r>
    <s v="CT2017"/>
    <s v="The Carthage Foundation_American Legal Foundation198550000"/>
    <x v="4"/>
    <x v="1240"/>
    <x v="7"/>
    <x v="0"/>
    <m/>
    <x v="1"/>
    <x v="0"/>
    <m/>
  </r>
  <r>
    <s v="CT2017"/>
    <s v="The Carthage Foundation_American Society of Local Officials198515000"/>
    <x v="4"/>
    <x v="1241"/>
    <x v="13"/>
    <x v="0"/>
    <m/>
    <x v="1"/>
    <x v="1"/>
    <m/>
  </r>
  <r>
    <s v="CT2017"/>
    <s v="The Carthage Foundation_Accuracy in Media198625000"/>
    <x v="4"/>
    <x v="631"/>
    <x v="6"/>
    <x v="1"/>
    <m/>
    <x v="2"/>
    <x v="0"/>
    <m/>
  </r>
  <r>
    <s v="CT2017"/>
    <s v="The Carthage Foundation_Accuracy in Media198625000"/>
    <x v="4"/>
    <x v="631"/>
    <x v="6"/>
    <x v="1"/>
    <m/>
    <x v="2"/>
    <x v="0"/>
    <m/>
  </r>
  <r>
    <s v="CT2017"/>
    <s v="The Carthage Foundation_American Defense Institute198610000"/>
    <x v="4"/>
    <x v="747"/>
    <x v="10"/>
    <x v="1"/>
    <m/>
    <x v="1"/>
    <x v="0"/>
    <m/>
  </r>
  <r>
    <s v="CT2017"/>
    <s v="The Carthage Foundation_American Foundation for Resistance International198630000"/>
    <x v="4"/>
    <x v="1242"/>
    <x v="16"/>
    <x v="1"/>
    <m/>
    <x v="1"/>
    <x v="0"/>
    <m/>
  </r>
  <r>
    <s v="CT2017"/>
    <s v="The Carthage Foundation_American Spectator Foundation1986125000"/>
    <x v="4"/>
    <x v="559"/>
    <x v="46"/>
    <x v="1"/>
    <m/>
    <x v="4"/>
    <x v="0"/>
    <m/>
  </r>
  <r>
    <s v="CT2017"/>
    <s v="The Carthage Foundation_Capital Legal Foundation198650000"/>
    <x v="4"/>
    <x v="1243"/>
    <x v="7"/>
    <x v="1"/>
    <m/>
    <x v="4"/>
    <x v="0"/>
    <m/>
  </r>
  <r>
    <s v="CT2017"/>
    <s v="The Carthage Foundation_Center for Judicial Studies198625000"/>
    <x v="4"/>
    <x v="566"/>
    <x v="6"/>
    <x v="1"/>
    <m/>
    <x v="1"/>
    <x v="2"/>
    <m/>
  </r>
  <r>
    <s v="CT2017"/>
    <s v="The Carthage Foundation_Center for Peace and Freedom198675000"/>
    <x v="4"/>
    <x v="633"/>
    <x v="8"/>
    <x v="1"/>
    <m/>
    <x v="1"/>
    <x v="2"/>
    <m/>
  </r>
  <r>
    <s v="CT2017"/>
    <s v="The Carthage Foundation_Center for Security Studies198650000"/>
    <x v="4"/>
    <x v="634"/>
    <x v="7"/>
    <x v="1"/>
    <m/>
    <x v="1"/>
    <x v="2"/>
    <m/>
  </r>
  <r>
    <s v="CT2017"/>
    <s v="The Carthage Foundation_Center for Security Studies198675000"/>
    <x v="4"/>
    <x v="634"/>
    <x v="8"/>
    <x v="1"/>
    <m/>
    <x v="1"/>
    <x v="2"/>
    <m/>
  </r>
  <r>
    <s v="CT2017"/>
    <s v="The Carthage Foundation_Center for Strategic and International Studies198635000"/>
    <x v="4"/>
    <x v="236"/>
    <x v="36"/>
    <x v="1"/>
    <m/>
    <x v="2"/>
    <x v="0"/>
    <m/>
  </r>
  <r>
    <s v="CT2017"/>
    <s v="The Carthage Foundation_Committee for the Free World198635000"/>
    <x v="4"/>
    <x v="568"/>
    <x v="36"/>
    <x v="1"/>
    <m/>
    <x v="2"/>
    <x v="0"/>
    <m/>
  </r>
  <r>
    <s v="CT2017"/>
    <s v="The Carthage Foundation_Committee on the Present Danger198675000"/>
    <x v="4"/>
    <x v="635"/>
    <x v="8"/>
    <x v="1"/>
    <m/>
    <x v="2"/>
    <x v="0"/>
    <m/>
  </r>
  <r>
    <s v="CT2017"/>
    <s v="The Carthage Foundation_Ethics and Public Policy Center198640000"/>
    <x v="4"/>
    <x v="572"/>
    <x v="17"/>
    <x v="1"/>
    <m/>
    <x v="2"/>
    <x v="0"/>
    <m/>
  </r>
  <r>
    <s v="CT2017"/>
    <s v="The Carthage Foundation_European-American Institute for Security Research198615000"/>
    <x v="4"/>
    <x v="1244"/>
    <x v="13"/>
    <x v="1"/>
    <m/>
    <x v="1"/>
    <x v="1"/>
    <m/>
  </r>
  <r>
    <s v="CT2017"/>
    <s v="The Carthage Foundation_Federation for American Immigration Reform198650000"/>
    <x v="4"/>
    <x v="362"/>
    <x v="7"/>
    <x v="1"/>
    <m/>
    <x v="2"/>
    <x v="0"/>
    <m/>
  </r>
  <r>
    <s v="CT2017"/>
    <s v="The Carthage Foundation_Foreign Policy Research Institute198625000"/>
    <x v="4"/>
    <x v="636"/>
    <x v="6"/>
    <x v="1"/>
    <m/>
    <x v="2"/>
    <x v="0"/>
    <m/>
  </r>
  <r>
    <s v="CT2017"/>
    <s v="The Carthage Foundation_Foundation for American Communications198625000"/>
    <x v="4"/>
    <x v="575"/>
    <x v="6"/>
    <x v="1"/>
    <m/>
    <x v="2"/>
    <x v="0"/>
    <m/>
  </r>
  <r>
    <s v="CT2017"/>
    <s v="The Carthage Foundation_Foundation for Democratic Education198650000"/>
    <x v="4"/>
    <x v="1245"/>
    <x v="7"/>
    <x v="1"/>
    <m/>
    <x v="2"/>
    <x v="2"/>
    <m/>
  </r>
  <r>
    <s v="CT2017"/>
    <s v="The Carthage Foundation_Free Congress Research and Education Foundation1986100000"/>
    <x v="4"/>
    <x v="47"/>
    <x v="0"/>
    <x v="1"/>
    <m/>
    <x v="2"/>
    <x v="0"/>
    <m/>
  </r>
  <r>
    <s v="CT2017"/>
    <s v="The Carthage Foundation_Free Congress Research and Education Foundation1986150000"/>
    <x v="4"/>
    <x v="47"/>
    <x v="23"/>
    <x v="1"/>
    <m/>
    <x v="2"/>
    <x v="0"/>
    <m/>
  </r>
  <r>
    <s v="CT2017"/>
    <s v="The Carthage Foundation_Free Congress Research and Education Foundation1986200000"/>
    <x v="4"/>
    <x v="47"/>
    <x v="24"/>
    <x v="1"/>
    <m/>
    <x v="2"/>
    <x v="0"/>
    <m/>
  </r>
  <r>
    <s v="CT2017"/>
    <s v="The Carthage Foundation_Free Congress Research and Education Foundation198625000"/>
    <x v="4"/>
    <x v="47"/>
    <x v="6"/>
    <x v="1"/>
    <m/>
    <x v="2"/>
    <x v="0"/>
    <m/>
  </r>
  <r>
    <s v="CT2017"/>
    <s v="The Carthage Foundation_Free Congress Research and Education Foundation198625000"/>
    <x v="4"/>
    <x v="47"/>
    <x v="6"/>
    <x v="1"/>
    <m/>
    <x v="2"/>
    <x v="0"/>
    <m/>
  </r>
  <r>
    <s v="CT2017"/>
    <s v="The Carthage Foundation_Free Congress Research and Education Foundation198625000"/>
    <x v="4"/>
    <x v="47"/>
    <x v="6"/>
    <x v="1"/>
    <m/>
    <x v="2"/>
    <x v="0"/>
    <m/>
  </r>
  <r>
    <s v="CT2017"/>
    <s v="The Carthage Foundation_Free Congress Research and Education Foundation198650000"/>
    <x v="4"/>
    <x v="47"/>
    <x v="7"/>
    <x v="1"/>
    <m/>
    <x v="2"/>
    <x v="0"/>
    <m/>
  </r>
  <r>
    <s v="CT2017"/>
    <s v="The Carthage Foundation_Freedom Federation Inc.198610000"/>
    <x v="4"/>
    <x v="1246"/>
    <x v="10"/>
    <x v="1"/>
    <m/>
    <x v="1"/>
    <x v="2"/>
    <m/>
  </r>
  <r>
    <s v="CT2017"/>
    <s v="The Carthage Foundation_George C. Marshall Institute198622500"/>
    <x v="4"/>
    <x v="112"/>
    <x v="5"/>
    <x v="1"/>
    <m/>
    <x v="0"/>
    <x v="0"/>
    <m/>
  </r>
  <r>
    <s v="CT2017"/>
    <s v="The Carthage Foundation_George Mason University198625000"/>
    <x v="4"/>
    <x v="579"/>
    <x v="6"/>
    <x v="1"/>
    <m/>
    <x v="0"/>
    <x v="0"/>
    <m/>
  </r>
  <r>
    <s v="CT2017"/>
    <s v="The Carthage Foundation_Heartland Institute198610000"/>
    <x v="4"/>
    <x v="655"/>
    <x v="10"/>
    <x v="1"/>
    <m/>
    <x v="0"/>
    <x v="0"/>
    <m/>
  </r>
  <r>
    <s v="CT2017"/>
    <s v="The Carthage Foundation_High Frontier198650000"/>
    <x v="4"/>
    <x v="760"/>
    <x v="7"/>
    <x v="1"/>
    <m/>
    <x v="2"/>
    <x v="0"/>
    <m/>
  </r>
  <r>
    <s v="CT2017"/>
    <s v="The Carthage Foundation_Hoover Institution on War Revolution and Peace198650000"/>
    <x v="4"/>
    <x v="583"/>
    <x v="7"/>
    <x v="1"/>
    <m/>
    <x v="2"/>
    <x v="0"/>
    <m/>
  </r>
  <r>
    <s v="CT2017"/>
    <s v="The Carthage Foundation_Institute for Contemporary Studies198650000"/>
    <x v="4"/>
    <x v="584"/>
    <x v="7"/>
    <x v="1"/>
    <m/>
    <x v="2"/>
    <x v="0"/>
    <m/>
  </r>
  <r>
    <s v="CT2017"/>
    <s v="The Carthage Foundation_Institute for Educational Affairs198610000"/>
    <x v="4"/>
    <x v="1247"/>
    <x v="10"/>
    <x v="1"/>
    <m/>
    <x v="2"/>
    <x v="0"/>
    <m/>
  </r>
  <r>
    <s v="CT2017"/>
    <s v="The Carthage Foundation_Institute For Foreign Policy Analysis198625000"/>
    <x v="4"/>
    <x v="31"/>
    <x v="6"/>
    <x v="1"/>
    <m/>
    <x v="2"/>
    <x v="0"/>
    <m/>
  </r>
  <r>
    <s v="CT2017"/>
    <s v="The Carthage Foundation_Institute for Philosophical and Social Research198625000"/>
    <x v="4"/>
    <x v="586"/>
    <x v="6"/>
    <x v="1"/>
    <m/>
    <x v="1"/>
    <x v="2"/>
    <m/>
  </r>
  <r>
    <s v="CT2017"/>
    <s v="The Carthage Foundation_Institute on Religion and Democracy198610000"/>
    <x v="4"/>
    <x v="656"/>
    <x v="10"/>
    <x v="1"/>
    <m/>
    <x v="2"/>
    <x v="0"/>
    <m/>
  </r>
  <r>
    <s v="CT2017"/>
    <s v="The Carthage Foundation_International Projects Assistance Services198625000"/>
    <x v="4"/>
    <x v="1248"/>
    <x v="6"/>
    <x v="1"/>
    <m/>
    <x v="1"/>
    <x v="1"/>
    <m/>
  </r>
  <r>
    <s v="CT2017"/>
    <s v="The Carthage Foundation_International Projects Assistance Services198625000"/>
    <x v="4"/>
    <x v="1248"/>
    <x v="6"/>
    <x v="1"/>
    <m/>
    <x v="1"/>
    <x v="1"/>
    <m/>
  </r>
  <r>
    <s v="CT2017"/>
    <s v="The Carthage Foundation_International Projects Assistance Services19865000"/>
    <x v="4"/>
    <x v="1248"/>
    <x v="4"/>
    <x v="1"/>
    <m/>
    <x v="1"/>
    <x v="1"/>
    <m/>
  </r>
  <r>
    <s v="CT2017"/>
    <s v="The Carthage Foundation_Landmark Legal Foundation198625000"/>
    <x v="4"/>
    <x v="85"/>
    <x v="6"/>
    <x v="1"/>
    <m/>
    <x v="2"/>
    <x v="0"/>
    <m/>
  </r>
  <r>
    <s v="CT2017"/>
    <s v="The Carthage Foundation_Maldon Institute198625000"/>
    <x v="4"/>
    <x v="33"/>
    <x v="6"/>
    <x v="1"/>
    <m/>
    <x v="1"/>
    <x v="0"/>
    <m/>
  </r>
  <r>
    <s v="CT2017"/>
    <s v="The Carthage Foundation_Media Institute198650000"/>
    <x v="4"/>
    <x v="593"/>
    <x v="7"/>
    <x v="1"/>
    <m/>
    <x v="2"/>
    <x v="0"/>
    <m/>
  </r>
  <r>
    <s v="CT2017"/>
    <s v="The Carthage Foundation_Mountain States Legal Foundation198625000"/>
    <x v="4"/>
    <x v="738"/>
    <x v="6"/>
    <x v="1"/>
    <m/>
    <x v="2"/>
    <x v="0"/>
    <m/>
  </r>
  <r>
    <s v="CT2017"/>
    <s v="The Carthage Foundation_National Affairs198650000"/>
    <x v="4"/>
    <x v="597"/>
    <x v="7"/>
    <x v="1"/>
    <m/>
    <x v="1"/>
    <x v="2"/>
    <m/>
  </r>
  <r>
    <s v="CT2017"/>
    <s v="The Carthage Foundation_National Center for Policy Analysis198625000"/>
    <x v="4"/>
    <x v="644"/>
    <x v="6"/>
    <x v="1"/>
    <m/>
    <x v="2"/>
    <x v="0"/>
    <m/>
  </r>
  <r>
    <s v="CT2017"/>
    <s v="The Carthage Foundation_National Center for Public Policy Research198625000"/>
    <x v="4"/>
    <x v="739"/>
    <x v="6"/>
    <x v="1"/>
    <m/>
    <x v="0"/>
    <x v="0"/>
    <m/>
  </r>
  <r>
    <s v="CT2017"/>
    <s v="The Carthage Foundation_National Forum Foundation198625000"/>
    <x v="4"/>
    <x v="17"/>
    <x v="6"/>
    <x v="1"/>
    <m/>
    <x v="1"/>
    <x v="2"/>
    <m/>
  </r>
  <r>
    <s v="CT2017"/>
    <s v="The Carthage Foundation_New York University198650000"/>
    <x v="4"/>
    <x v="393"/>
    <x v="7"/>
    <x v="1"/>
    <m/>
    <x v="1"/>
    <x v="2"/>
    <m/>
  </r>
  <r>
    <s v="CT2017"/>
    <s v="The Carthage Foundation_Property and Environment Research Center198650000"/>
    <x v="4"/>
    <x v="603"/>
    <x v="7"/>
    <x v="1"/>
    <m/>
    <x v="2"/>
    <x v="0"/>
    <m/>
  </r>
  <r>
    <s v="CT2017"/>
    <s v="The Carthage Foundation_Sabre Foundation198610000"/>
    <x v="4"/>
    <x v="1249"/>
    <x v="10"/>
    <x v="1"/>
    <m/>
    <x v="1"/>
    <x v="1"/>
    <m/>
  </r>
  <r>
    <s v="CT2017"/>
    <s v="The Carthage Foundation_Smith College198650000"/>
    <x v="4"/>
    <x v="607"/>
    <x v="7"/>
    <x v="1"/>
    <m/>
    <x v="1"/>
    <x v="2"/>
    <m/>
  </r>
  <r>
    <s v="CT2017"/>
    <s v="The Carthage Foundation_Southeastern Legal Foundation198625000"/>
    <x v="4"/>
    <x v="647"/>
    <x v="6"/>
    <x v="1"/>
    <m/>
    <x v="2"/>
    <x v="0"/>
    <m/>
  </r>
  <r>
    <s v="CT2017"/>
    <s v="The Carthage Foundation_The Heritage Foundation198625000"/>
    <x v="4"/>
    <x v="212"/>
    <x v="6"/>
    <x v="1"/>
    <m/>
    <x v="0"/>
    <x v="0"/>
    <m/>
  </r>
  <r>
    <s v="CT2017"/>
    <s v="The Carthage Foundation_The Heritage Foundation198625000"/>
    <x v="4"/>
    <x v="212"/>
    <x v="6"/>
    <x v="1"/>
    <m/>
    <x v="0"/>
    <x v="0"/>
    <m/>
  </r>
  <r>
    <s v="CT2017"/>
    <s v="The Carthage Foundation_United States Global Strategy Council198660000"/>
    <x v="4"/>
    <x v="1250"/>
    <x v="1"/>
    <x v="1"/>
    <m/>
    <x v="2"/>
    <x v="0"/>
    <m/>
  </r>
  <r>
    <s v="CT2017"/>
    <s v="The Carthage Foundation_United States Strategic Institute198650000"/>
    <x v="4"/>
    <x v="648"/>
    <x v="7"/>
    <x v="1"/>
    <m/>
    <x v="1"/>
    <x v="2"/>
    <m/>
  </r>
  <r>
    <s v="CT2017"/>
    <s v="The Carthage Foundation_Villanova University19865000"/>
    <x v="4"/>
    <x v="661"/>
    <x v="4"/>
    <x v="1"/>
    <m/>
    <x v="1"/>
    <x v="2"/>
    <m/>
  </r>
  <r>
    <s v="CT2017"/>
    <s v="The Carthage Foundation_Washington Legal Foundation198650000"/>
    <x v="4"/>
    <x v="74"/>
    <x v="7"/>
    <x v="1"/>
    <m/>
    <x v="2"/>
    <x v="0"/>
    <m/>
  </r>
  <r>
    <s v="CT2017"/>
    <s v="The Carthage Foundation_Washington Legal Foundation198650000"/>
    <x v="4"/>
    <x v="74"/>
    <x v="7"/>
    <x v="1"/>
    <m/>
    <x v="2"/>
    <x v="0"/>
    <m/>
  </r>
  <r>
    <s v="CT2017"/>
    <s v="The Carthage Foundation_Washington Legal Foundation198650000"/>
    <x v="4"/>
    <x v="74"/>
    <x v="7"/>
    <x v="1"/>
    <m/>
    <x v="2"/>
    <x v="0"/>
    <m/>
  </r>
  <r>
    <s v="CT2017"/>
    <s v="The Carthage Foundation_Accuracy in Media198775000"/>
    <x v="4"/>
    <x v="631"/>
    <x v="8"/>
    <x v="2"/>
    <m/>
    <x v="2"/>
    <x v="0"/>
    <m/>
  </r>
  <r>
    <s v="CT2017"/>
    <s v="The Carthage Foundation_American Defense Institute198710000"/>
    <x v="4"/>
    <x v="747"/>
    <x v="10"/>
    <x v="2"/>
    <m/>
    <x v="1"/>
    <x v="0"/>
    <m/>
  </r>
  <r>
    <s v="CT2017"/>
    <s v="The Carthage Foundation_Brandywine Conservancy1987150000"/>
    <x v="4"/>
    <x v="40"/>
    <x v="23"/>
    <x v="2"/>
    <m/>
    <x v="2"/>
    <x v="0"/>
    <m/>
  </r>
  <r>
    <s v="CT2017"/>
    <s v="The Carthage Foundation_Center for Peace and Freedom198750000"/>
    <x v="4"/>
    <x v="633"/>
    <x v="7"/>
    <x v="2"/>
    <m/>
    <x v="1"/>
    <x v="2"/>
    <m/>
  </r>
  <r>
    <s v="CT2017"/>
    <s v="The Carthage Foundation_Citizens Committee for the Pro-Democratic Coalition in Central America198725000"/>
    <x v="4"/>
    <x v="1251"/>
    <x v="6"/>
    <x v="2"/>
    <m/>
    <x v="1"/>
    <x v="2"/>
    <m/>
  </r>
  <r>
    <s v="CT2017"/>
    <s v="The Carthage Foundation_Committee on the Present Danger198725000"/>
    <x v="4"/>
    <x v="635"/>
    <x v="6"/>
    <x v="2"/>
    <m/>
    <x v="2"/>
    <x v="0"/>
    <m/>
  </r>
  <r>
    <s v="CT2017"/>
    <s v="The Carthage Foundation_Ethics and Public Policy Center198740000"/>
    <x v="4"/>
    <x v="572"/>
    <x v="17"/>
    <x v="2"/>
    <m/>
    <x v="2"/>
    <x v="0"/>
    <m/>
  </r>
  <r>
    <s v="CT2017"/>
    <s v="The Carthage Foundation_Federation for American Immigration Reform198750000"/>
    <x v="4"/>
    <x v="362"/>
    <x v="7"/>
    <x v="2"/>
    <m/>
    <x v="2"/>
    <x v="0"/>
    <m/>
  </r>
  <r>
    <s v="CT2017"/>
    <s v="The Carthage Foundation_Foundation for American Communications198750000"/>
    <x v="4"/>
    <x v="575"/>
    <x v="7"/>
    <x v="2"/>
    <m/>
    <x v="2"/>
    <x v="0"/>
    <m/>
  </r>
  <r>
    <s v="CT2017"/>
    <s v="The Carthage Foundation_Free Congress Research and Education Foundation198720000"/>
    <x v="4"/>
    <x v="47"/>
    <x v="15"/>
    <x v="2"/>
    <m/>
    <x v="2"/>
    <x v="0"/>
    <m/>
  </r>
  <r>
    <s v="CT2017"/>
    <s v="The Carthage Foundation_Free Congress Research and Education Foundation1987550000"/>
    <x v="4"/>
    <x v="47"/>
    <x v="150"/>
    <x v="2"/>
    <m/>
    <x v="2"/>
    <x v="0"/>
    <m/>
  </r>
  <r>
    <s v="CT2017"/>
    <s v="The Carthage Foundation_Freedom Federation Inc.198710000"/>
    <x v="4"/>
    <x v="1246"/>
    <x v="10"/>
    <x v="2"/>
    <m/>
    <x v="1"/>
    <x v="2"/>
    <m/>
  </r>
  <r>
    <s v="CT2017"/>
    <s v="The Carthage Foundation_Freedom House198750000"/>
    <x v="4"/>
    <x v="621"/>
    <x v="7"/>
    <x v="2"/>
    <m/>
    <x v="2"/>
    <x v="0"/>
    <m/>
  </r>
  <r>
    <s v="CT2017"/>
    <s v="The Carthage Foundation_George C. Marshall Institute198725000"/>
    <x v="4"/>
    <x v="112"/>
    <x v="6"/>
    <x v="2"/>
    <m/>
    <x v="0"/>
    <x v="0"/>
    <m/>
  </r>
  <r>
    <s v="CT2017"/>
    <s v="The Carthage Foundation_Harvard University198735000"/>
    <x v="4"/>
    <x v="582"/>
    <x v="36"/>
    <x v="2"/>
    <m/>
    <x v="1"/>
    <x v="2"/>
    <m/>
  </r>
  <r>
    <s v="CT2017"/>
    <s v="The Carthage Foundation_High Frontier198750000"/>
    <x v="4"/>
    <x v="760"/>
    <x v="7"/>
    <x v="2"/>
    <m/>
    <x v="2"/>
    <x v="0"/>
    <m/>
  </r>
  <r>
    <s v="CT2017"/>
    <s v="The Carthage Foundation_Hoover Institution on War Revolution and Peace198725000"/>
    <x v="4"/>
    <x v="583"/>
    <x v="6"/>
    <x v="2"/>
    <m/>
    <x v="2"/>
    <x v="0"/>
    <m/>
  </r>
  <r>
    <s v="CT2017"/>
    <s v="The Carthage Foundation_Hoover Institution on War Revolution and Peace198725000"/>
    <x v="4"/>
    <x v="583"/>
    <x v="6"/>
    <x v="2"/>
    <m/>
    <x v="2"/>
    <x v="0"/>
    <m/>
  </r>
  <r>
    <s v="CT2017"/>
    <s v="The Carthage Foundation_Institute for Contemporary Studies198725000"/>
    <x v="4"/>
    <x v="584"/>
    <x v="6"/>
    <x v="2"/>
    <m/>
    <x v="2"/>
    <x v="0"/>
    <m/>
  </r>
  <r>
    <s v="CT2017"/>
    <s v="The Carthage Foundation_Institute for Humane Studies198730000"/>
    <x v="4"/>
    <x v="585"/>
    <x v="16"/>
    <x v="2"/>
    <m/>
    <x v="0"/>
    <x v="0"/>
    <m/>
  </r>
  <r>
    <s v="CT2017"/>
    <s v="The Carthage Foundation_Institute for Philosophical and Social Research198725000"/>
    <x v="4"/>
    <x v="586"/>
    <x v="6"/>
    <x v="2"/>
    <m/>
    <x v="1"/>
    <x v="2"/>
    <m/>
  </r>
  <r>
    <s v="CT2017"/>
    <s v="The Carthage Foundation_Maldon Institute198750000"/>
    <x v="4"/>
    <x v="33"/>
    <x v="7"/>
    <x v="2"/>
    <m/>
    <x v="1"/>
    <x v="0"/>
    <m/>
  </r>
  <r>
    <s v="CT2017"/>
    <s v="The Carthage Foundation_Manhattan Institute for Policy Research198778000"/>
    <x v="4"/>
    <x v="592"/>
    <x v="134"/>
    <x v="2"/>
    <m/>
    <x v="2"/>
    <x v="0"/>
    <m/>
  </r>
  <r>
    <s v="CT2017"/>
    <s v="The Carthage Foundation_Media Institute198725000"/>
    <x v="4"/>
    <x v="593"/>
    <x v="6"/>
    <x v="2"/>
    <m/>
    <x v="2"/>
    <x v="0"/>
    <m/>
  </r>
  <r>
    <s v="CT2017"/>
    <s v="The Carthage Foundation_Mountain States Legal Foundation198725000"/>
    <x v="4"/>
    <x v="738"/>
    <x v="6"/>
    <x v="2"/>
    <m/>
    <x v="2"/>
    <x v="0"/>
    <m/>
  </r>
  <r>
    <s v="CT2017"/>
    <s v="The Carthage Foundation_National Center for Policy Analysis198725000"/>
    <x v="4"/>
    <x v="644"/>
    <x v="6"/>
    <x v="2"/>
    <m/>
    <x v="2"/>
    <x v="0"/>
    <m/>
  </r>
  <r>
    <s v="CT2017"/>
    <s v="The Carthage Foundation_National Center for Public Policy Research198760000"/>
    <x v="4"/>
    <x v="739"/>
    <x v="1"/>
    <x v="2"/>
    <m/>
    <x v="0"/>
    <x v="0"/>
    <m/>
  </r>
  <r>
    <s v="CT2017"/>
    <s v="The Carthage Foundation_National Strategy Information Center1987100000"/>
    <x v="4"/>
    <x v="599"/>
    <x v="0"/>
    <x v="2"/>
    <m/>
    <x v="2"/>
    <x v="0"/>
    <m/>
  </r>
  <r>
    <s v="CT2017"/>
    <s v="The Carthage Foundation_New York University198725000"/>
    <x v="4"/>
    <x v="393"/>
    <x v="6"/>
    <x v="2"/>
    <m/>
    <x v="1"/>
    <x v="2"/>
    <m/>
  </r>
  <r>
    <s v="CT2017"/>
    <s v="The Carthage Foundation_Property and Environment Research Center198725000"/>
    <x v="4"/>
    <x v="603"/>
    <x v="6"/>
    <x v="2"/>
    <m/>
    <x v="2"/>
    <x v="0"/>
    <m/>
  </r>
  <r>
    <s v="CT2017"/>
    <s v="The Carthage Foundation_Public Research Syndicated198750000"/>
    <x v="4"/>
    <x v="659"/>
    <x v="7"/>
    <x v="2"/>
    <m/>
    <x v="1"/>
    <x v="2"/>
    <m/>
  </r>
  <r>
    <s v="CT2017"/>
    <s v="The Carthage Foundation_Smith College198750000"/>
    <x v="4"/>
    <x v="607"/>
    <x v="7"/>
    <x v="2"/>
    <m/>
    <x v="1"/>
    <x v="2"/>
    <m/>
  </r>
  <r>
    <s v="CT2017"/>
    <s v="The Carthage Foundation_Texas A&amp;M University19875000"/>
    <x v="4"/>
    <x v="628"/>
    <x v="4"/>
    <x v="2"/>
    <m/>
    <x v="1"/>
    <x v="2"/>
    <m/>
  </r>
  <r>
    <s v="CT2015"/>
    <s v="The Carthage Foundation_Texas A&amp;M University19875000"/>
    <x v="4"/>
    <x v="628"/>
    <x v="4"/>
    <x v="2"/>
    <m/>
    <x v="1"/>
    <x v="2"/>
    <m/>
  </r>
  <r>
    <s v="CT2017"/>
    <s v="The Carthage Foundation_The Heritage Foundation198750000"/>
    <x v="4"/>
    <x v="212"/>
    <x v="7"/>
    <x v="2"/>
    <m/>
    <x v="0"/>
    <x v="0"/>
    <m/>
  </r>
  <r>
    <s v="CT2017"/>
    <s v="The Carthage Foundation_Washington Legal Foundation1987100000"/>
    <x v="4"/>
    <x v="74"/>
    <x v="0"/>
    <x v="2"/>
    <m/>
    <x v="2"/>
    <x v="0"/>
    <m/>
  </r>
  <r>
    <s v="CT2017"/>
    <s v="The Carthage Foundation_American Defense Institute198810000"/>
    <x v="4"/>
    <x v="747"/>
    <x v="10"/>
    <x v="3"/>
    <m/>
    <x v="1"/>
    <x v="0"/>
    <m/>
  </r>
  <r>
    <s v="CT2017"/>
    <s v="The Carthage Foundation_American Security Council Foundation198840000"/>
    <x v="4"/>
    <x v="1252"/>
    <x v="17"/>
    <x v="3"/>
    <m/>
    <x v="3"/>
    <x v="0"/>
    <m/>
  </r>
  <r>
    <s v="CT2017"/>
    <s v="The Carthage Foundation_American Spectator Foundation198815000"/>
    <x v="4"/>
    <x v="559"/>
    <x v="13"/>
    <x v="3"/>
    <m/>
    <x v="4"/>
    <x v="0"/>
    <m/>
  </r>
  <r>
    <s v="CT2017"/>
    <s v="The Carthage Foundation_American Spectator Foundation198825000"/>
    <x v="4"/>
    <x v="559"/>
    <x v="6"/>
    <x v="3"/>
    <m/>
    <x v="4"/>
    <x v="0"/>
    <m/>
  </r>
  <r>
    <s v="CT2017"/>
    <s v="The Carthage Foundation_Brandywine Conservancy1988350000"/>
    <x v="4"/>
    <x v="40"/>
    <x v="113"/>
    <x v="3"/>
    <m/>
    <x v="2"/>
    <x v="0"/>
    <m/>
  </r>
  <r>
    <s v="CT2017"/>
    <s v="The Carthage Foundation_Federation for American Immigration Reform198825000"/>
    <x v="4"/>
    <x v="362"/>
    <x v="6"/>
    <x v="3"/>
    <m/>
    <x v="2"/>
    <x v="0"/>
    <m/>
  </r>
  <r>
    <s v="CT2017"/>
    <s v="The Carthage Foundation_Free Congress Research and Education Foundation1988220000"/>
    <x v="4"/>
    <x v="47"/>
    <x v="155"/>
    <x v="3"/>
    <m/>
    <x v="2"/>
    <x v="0"/>
    <m/>
  </r>
  <r>
    <s v="CT2017"/>
    <s v="The Carthage Foundation_Free Congress Research and Education Foundation198825000"/>
    <x v="4"/>
    <x v="47"/>
    <x v="6"/>
    <x v="3"/>
    <m/>
    <x v="2"/>
    <x v="0"/>
    <m/>
  </r>
  <r>
    <s v="CT2017"/>
    <s v="The Carthage Foundation_Free Congress Research and Education Foundation198875000"/>
    <x v="4"/>
    <x v="47"/>
    <x v="8"/>
    <x v="3"/>
    <m/>
    <x v="2"/>
    <x v="0"/>
    <m/>
  </r>
  <r>
    <s v="CT2017"/>
    <s v="The Carthage Foundation_Freedom House198825000"/>
    <x v="4"/>
    <x v="621"/>
    <x v="6"/>
    <x v="3"/>
    <m/>
    <x v="2"/>
    <x v="0"/>
    <m/>
  </r>
  <r>
    <s v="CT2017"/>
    <s v="The Carthage Foundation_Maldon Institute198850000"/>
    <x v="4"/>
    <x v="33"/>
    <x v="7"/>
    <x v="3"/>
    <m/>
    <x v="1"/>
    <x v="0"/>
    <m/>
  </r>
  <r>
    <s v="CT2017"/>
    <s v="The Carthage Foundation_National Center for Public Policy Research198835000"/>
    <x v="4"/>
    <x v="739"/>
    <x v="36"/>
    <x v="3"/>
    <m/>
    <x v="0"/>
    <x v="0"/>
    <m/>
  </r>
  <r>
    <s v="CT2017"/>
    <s v="The Carthage Foundation_National Defense University19881000"/>
    <x v="4"/>
    <x v="753"/>
    <x v="27"/>
    <x v="3"/>
    <m/>
    <x v="2"/>
    <x v="0"/>
    <m/>
  </r>
  <r>
    <s v="CT2017"/>
    <s v="The Carthage Foundation_National Strategy Information Center198825000"/>
    <x v="4"/>
    <x v="599"/>
    <x v="6"/>
    <x v="3"/>
    <m/>
    <x v="2"/>
    <x v="0"/>
    <m/>
  </r>
  <r>
    <s v="CT2017"/>
    <s v="The Carthage Foundation_Pro Demca198825000"/>
    <x v="4"/>
    <x v="1253"/>
    <x v="6"/>
    <x v="3"/>
    <m/>
    <x v="1"/>
    <x v="2"/>
    <m/>
  </r>
  <r>
    <s v="CT2017"/>
    <s v="The Carthage Foundation_The Heritage Foundation1988100000"/>
    <x v="4"/>
    <x v="212"/>
    <x v="0"/>
    <x v="3"/>
    <m/>
    <x v="0"/>
    <x v="0"/>
    <m/>
  </r>
  <r>
    <s v="CT2017"/>
    <s v="The Carthage Foundation_American Defense Institute198910000"/>
    <x v="4"/>
    <x v="747"/>
    <x v="10"/>
    <x v="4"/>
    <m/>
    <x v="1"/>
    <x v="0"/>
    <m/>
  </r>
  <r>
    <s v="CT2017"/>
    <s v="The Carthage Foundation_American Spectator Foundation198920000"/>
    <x v="4"/>
    <x v="559"/>
    <x v="15"/>
    <x v="4"/>
    <m/>
    <x v="4"/>
    <x v="0"/>
    <m/>
  </r>
  <r>
    <s v="CT2017"/>
    <s v="The Carthage Foundation_Brandywine Conservancy1989100000"/>
    <x v="4"/>
    <x v="40"/>
    <x v="0"/>
    <x v="4"/>
    <m/>
    <x v="2"/>
    <x v="0"/>
    <m/>
  </r>
  <r>
    <s v="CT2017"/>
    <s v="The Carthage Foundation_Brandywine Conservancy1989100000"/>
    <x v="4"/>
    <x v="40"/>
    <x v="0"/>
    <x v="4"/>
    <m/>
    <x v="2"/>
    <x v="0"/>
    <m/>
  </r>
  <r>
    <s v="CT2017"/>
    <s v="The Carthage Foundation_Brandywine Conservancy1989100000"/>
    <x v="4"/>
    <x v="40"/>
    <x v="0"/>
    <x v="4"/>
    <m/>
    <x v="2"/>
    <x v="0"/>
    <m/>
  </r>
  <r>
    <s v="CT2017"/>
    <s v="The Carthage Foundation_Cato Institute198915000"/>
    <x v="4"/>
    <x v="619"/>
    <x v="13"/>
    <x v="4"/>
    <m/>
    <x v="0"/>
    <x v="0"/>
    <m/>
  </r>
  <r>
    <s v="CT2017"/>
    <s v="The Carthage Foundation_Center for Individual Rights198925000"/>
    <x v="4"/>
    <x v="693"/>
    <x v="6"/>
    <x v="4"/>
    <m/>
    <x v="2"/>
    <x v="0"/>
    <m/>
  </r>
  <r>
    <s v="CT2017"/>
    <s v="The Carthage Foundation_Committee for the Free World198935000"/>
    <x v="4"/>
    <x v="568"/>
    <x v="36"/>
    <x v="4"/>
    <m/>
    <x v="2"/>
    <x v="0"/>
    <m/>
  </r>
  <r>
    <s v="CT2017"/>
    <s v="The Carthage Foundation_Federation for American Immigration Reform198925000"/>
    <x v="4"/>
    <x v="362"/>
    <x v="6"/>
    <x v="4"/>
    <m/>
    <x v="2"/>
    <x v="0"/>
    <m/>
  </r>
  <r>
    <s v="CT2015"/>
    <s v="The Carthage Foundation_Foundation for Research on Economics &amp; the Environment198925000"/>
    <x v="4"/>
    <x v="638"/>
    <x v="6"/>
    <x v="4"/>
    <m/>
    <x v="2"/>
    <x v="0"/>
    <m/>
  </r>
  <r>
    <s v="CT2017"/>
    <s v="The Carthage Foundation_Foundation for Research on Economics &amp; the Environment198925000"/>
    <x v="4"/>
    <x v="638"/>
    <x v="6"/>
    <x v="4"/>
    <m/>
    <x v="2"/>
    <x v="0"/>
    <m/>
  </r>
  <r>
    <s v="CT2017"/>
    <s v="The Carthage Foundation_Free Congress Research and Education Foundation1989100000"/>
    <x v="4"/>
    <x v="47"/>
    <x v="0"/>
    <x v="4"/>
    <m/>
    <x v="2"/>
    <x v="0"/>
    <m/>
  </r>
  <r>
    <s v="CT2017"/>
    <s v="The Carthage Foundation_Free Congress Research and Education Foundation1989100000"/>
    <x v="4"/>
    <x v="47"/>
    <x v="0"/>
    <x v="4"/>
    <m/>
    <x v="2"/>
    <x v="0"/>
    <m/>
  </r>
  <r>
    <s v="CT2017"/>
    <s v="The Carthage Foundation_Free Congress Research and Education Foundation1989200000"/>
    <x v="4"/>
    <x v="47"/>
    <x v="24"/>
    <x v="4"/>
    <m/>
    <x v="2"/>
    <x v="0"/>
    <m/>
  </r>
  <r>
    <s v="CT2017"/>
    <s v="The Carthage Foundation_Freedom House198950000"/>
    <x v="4"/>
    <x v="621"/>
    <x v="7"/>
    <x v="4"/>
    <m/>
    <x v="2"/>
    <x v="0"/>
    <m/>
  </r>
  <r>
    <s v="CT2017"/>
    <s v="The Carthage Foundation_High Frontier198930000"/>
    <x v="4"/>
    <x v="760"/>
    <x v="16"/>
    <x v="4"/>
    <m/>
    <x v="2"/>
    <x v="0"/>
    <m/>
  </r>
  <r>
    <s v="CT2017"/>
    <s v="The Carthage Foundation_Institute for the Study of the Americas198930000"/>
    <x v="4"/>
    <x v="1254"/>
    <x v="16"/>
    <x v="4"/>
    <m/>
    <x v="3"/>
    <x v="1"/>
    <m/>
  </r>
  <r>
    <s v="CT2017"/>
    <s v="The Carthage Foundation_Lawyers for the Republic Inc.198925000"/>
    <x v="4"/>
    <x v="1255"/>
    <x v="6"/>
    <x v="4"/>
    <m/>
    <x v="1"/>
    <x v="2"/>
    <m/>
  </r>
  <r>
    <s v="CT2017"/>
    <s v="The Carthage Foundation_Maldon Institute198925000"/>
    <x v="4"/>
    <x v="33"/>
    <x v="6"/>
    <x v="4"/>
    <m/>
    <x v="1"/>
    <x v="0"/>
    <m/>
  </r>
  <r>
    <s v="CT2017"/>
    <s v="The Carthage Foundation_Maldon Institute198925000"/>
    <x v="4"/>
    <x v="33"/>
    <x v="6"/>
    <x v="4"/>
    <m/>
    <x v="1"/>
    <x v="0"/>
    <m/>
  </r>
  <r>
    <s v="CT2017"/>
    <s v="The Carthage Foundation_Maldon Institute198950000"/>
    <x v="4"/>
    <x v="33"/>
    <x v="7"/>
    <x v="4"/>
    <m/>
    <x v="1"/>
    <x v="0"/>
    <m/>
  </r>
  <r>
    <s v="CT2017"/>
    <s v="The Carthage Foundation_Media Institute198950000"/>
    <x v="4"/>
    <x v="593"/>
    <x v="7"/>
    <x v="4"/>
    <m/>
    <x v="2"/>
    <x v="0"/>
    <m/>
  </r>
  <r>
    <s v="CT2017"/>
    <s v="The Carthage Foundation_National Center for Policy Analysis198925000"/>
    <x v="4"/>
    <x v="644"/>
    <x v="6"/>
    <x v="4"/>
    <m/>
    <x v="2"/>
    <x v="0"/>
    <m/>
  </r>
  <r>
    <s v="CT2017"/>
    <s v="The Carthage Foundation_National Center for Public Policy Research198930000"/>
    <x v="4"/>
    <x v="739"/>
    <x v="16"/>
    <x v="4"/>
    <m/>
    <x v="0"/>
    <x v="0"/>
    <m/>
  </r>
  <r>
    <s v="CT2017"/>
    <s v="The Carthage Foundation_New York Law School198931000"/>
    <x v="4"/>
    <x v="1256"/>
    <x v="67"/>
    <x v="4"/>
    <m/>
    <x v="1"/>
    <x v="2"/>
    <m/>
  </r>
  <r>
    <s v="CT2017"/>
    <s v="The Carthage Foundation_The Heritage Foundation198950000"/>
    <x v="4"/>
    <x v="212"/>
    <x v="7"/>
    <x v="4"/>
    <m/>
    <x v="0"/>
    <x v="0"/>
    <m/>
  </r>
  <r>
    <s v="CT2017"/>
    <s v="The Carthage Foundation_The Heritage Foundation198950000"/>
    <x v="4"/>
    <x v="212"/>
    <x v="7"/>
    <x v="4"/>
    <m/>
    <x v="0"/>
    <x v="0"/>
    <m/>
  </r>
  <r>
    <s v="CT2017"/>
    <s v="The Carthage Foundation_The Heritage Foundation198950000"/>
    <x v="4"/>
    <x v="212"/>
    <x v="7"/>
    <x v="4"/>
    <m/>
    <x v="0"/>
    <x v="0"/>
    <m/>
  </r>
  <r>
    <s v="CT2017"/>
    <s v="The Carthage Foundation_Washington Legal Foundation198935000"/>
    <x v="4"/>
    <x v="74"/>
    <x v="36"/>
    <x v="4"/>
    <m/>
    <x v="2"/>
    <x v="0"/>
    <m/>
  </r>
  <r>
    <s v="CT2017"/>
    <s v="The Carthage Foundation_Accuracy in Media199025000"/>
    <x v="4"/>
    <x v="631"/>
    <x v="6"/>
    <x v="5"/>
    <m/>
    <x v="2"/>
    <x v="0"/>
    <m/>
  </r>
  <r>
    <s v="CT2017"/>
    <s v="The Carthage Foundation_Alexis de Tocqueville Institution199015000"/>
    <x v="4"/>
    <x v="1257"/>
    <x v="13"/>
    <x v="5"/>
    <m/>
    <x v="0"/>
    <x v="0"/>
    <m/>
  </r>
  <r>
    <s v="CT2017"/>
    <s v="The Carthage Foundation_American Jewish Committee1990190000"/>
    <x v="4"/>
    <x v="748"/>
    <x v="252"/>
    <x v="5"/>
    <m/>
    <x v="1"/>
    <x v="1"/>
    <m/>
  </r>
  <r>
    <s v="CT2017"/>
    <s v="The Carthage Foundation_American Jewish Committee199020000"/>
    <x v="4"/>
    <x v="748"/>
    <x v="15"/>
    <x v="5"/>
    <m/>
    <x v="1"/>
    <x v="1"/>
    <m/>
  </r>
  <r>
    <s v="CT2017"/>
    <s v="The Carthage Foundation_American Spectator Foundation199025000"/>
    <x v="4"/>
    <x v="559"/>
    <x v="6"/>
    <x v="5"/>
    <m/>
    <x v="4"/>
    <x v="0"/>
    <m/>
  </r>
  <r>
    <s v="CT2017"/>
    <s v="The Carthage Foundation_Brandywine Conservancy1990100000"/>
    <x v="4"/>
    <x v="40"/>
    <x v="0"/>
    <x v="5"/>
    <m/>
    <x v="2"/>
    <x v="0"/>
    <m/>
  </r>
  <r>
    <s v="CT2017"/>
    <s v="The Carthage Foundation_Brandywine Conservancy1990400000"/>
    <x v="4"/>
    <x v="40"/>
    <x v="65"/>
    <x v="5"/>
    <m/>
    <x v="2"/>
    <x v="0"/>
    <m/>
  </r>
  <r>
    <s v="CT2017"/>
    <s v="The Carthage Foundation_Center for Individual Rights199025000"/>
    <x v="4"/>
    <x v="693"/>
    <x v="6"/>
    <x v="5"/>
    <m/>
    <x v="2"/>
    <x v="0"/>
    <m/>
  </r>
  <r>
    <s v="CT2017"/>
    <s v="The Carthage Foundation_Center for Security Policy199050000"/>
    <x v="4"/>
    <x v="663"/>
    <x v="7"/>
    <x v="5"/>
    <m/>
    <x v="2"/>
    <x v="0"/>
    <m/>
  </r>
  <r>
    <s v="CT2017"/>
    <s v="The Carthage Foundation_Center for Strategic and International Studies199050000"/>
    <x v="4"/>
    <x v="236"/>
    <x v="7"/>
    <x v="5"/>
    <m/>
    <x v="2"/>
    <x v="0"/>
    <m/>
  </r>
  <r>
    <s v="CT2015"/>
    <s v="The Carthage Foundation_Foundation for Research on Economics &amp; the Environment199025000"/>
    <x v="4"/>
    <x v="638"/>
    <x v="6"/>
    <x v="5"/>
    <m/>
    <x v="2"/>
    <x v="0"/>
    <m/>
  </r>
  <r>
    <s v="CT2017"/>
    <s v="The Carthage Foundation_Foundation for Research on Economics &amp; the Environment199025000"/>
    <x v="4"/>
    <x v="638"/>
    <x v="6"/>
    <x v="5"/>
    <m/>
    <x v="2"/>
    <x v="0"/>
    <m/>
  </r>
  <r>
    <s v="CT2017"/>
    <s v="The Carthage Foundation_Free Congress Research and Education Foundation1990100000"/>
    <x v="4"/>
    <x v="47"/>
    <x v="0"/>
    <x v="5"/>
    <m/>
    <x v="2"/>
    <x v="0"/>
    <m/>
  </r>
  <r>
    <s v="CT2017"/>
    <s v="The Carthage Foundation_Free Congress Research and Education Foundation1990250000"/>
    <x v="4"/>
    <x v="47"/>
    <x v="31"/>
    <x v="5"/>
    <m/>
    <x v="2"/>
    <x v="0"/>
    <m/>
  </r>
  <r>
    <s v="CT2017"/>
    <s v="The Carthage Foundation_Freedom House1990200000"/>
    <x v="4"/>
    <x v="621"/>
    <x v="24"/>
    <x v="5"/>
    <m/>
    <x v="2"/>
    <x v="0"/>
    <m/>
  </r>
  <r>
    <s v="CT2017"/>
    <s v="The Carthage Foundation_Harvard University1990147000"/>
    <x v="4"/>
    <x v="582"/>
    <x v="295"/>
    <x v="5"/>
    <m/>
    <x v="1"/>
    <x v="2"/>
    <m/>
  </r>
  <r>
    <s v="CT2017"/>
    <s v="The Carthage Foundation_Institute for Contemporary Studies199037500"/>
    <x v="4"/>
    <x v="584"/>
    <x v="178"/>
    <x v="5"/>
    <m/>
    <x v="2"/>
    <x v="0"/>
    <m/>
  </r>
  <r>
    <s v="CT2017"/>
    <s v="The Carthage Foundation_Institute for Contemporary Studies199050000"/>
    <x v="4"/>
    <x v="584"/>
    <x v="7"/>
    <x v="5"/>
    <m/>
    <x v="2"/>
    <x v="0"/>
    <m/>
  </r>
  <r>
    <s v="CT2017"/>
    <s v="The Carthage Foundation_Institute for Educational Affairs199060000"/>
    <x v="4"/>
    <x v="1247"/>
    <x v="1"/>
    <x v="5"/>
    <m/>
    <x v="2"/>
    <x v="0"/>
    <m/>
  </r>
  <r>
    <s v="CT2017"/>
    <s v="The Carthage Foundation_Institute on Religion and Public Life1990100000"/>
    <x v="4"/>
    <x v="667"/>
    <x v="0"/>
    <x v="5"/>
    <m/>
    <x v="2"/>
    <x v="0"/>
    <m/>
  </r>
  <r>
    <s v="CT2017"/>
    <s v="The Carthage Foundation_Manhattan Institute for Policy Research199060000"/>
    <x v="4"/>
    <x v="592"/>
    <x v="1"/>
    <x v="5"/>
    <m/>
    <x v="2"/>
    <x v="0"/>
    <m/>
  </r>
  <r>
    <s v="CT2017"/>
    <s v="The Carthage Foundation_Media Institute199050000"/>
    <x v="4"/>
    <x v="593"/>
    <x v="7"/>
    <x v="5"/>
    <m/>
    <x v="2"/>
    <x v="0"/>
    <m/>
  </r>
  <r>
    <s v="CT2017"/>
    <s v="The Carthage Foundation_National Center for Policy Analysis199025000"/>
    <x v="4"/>
    <x v="644"/>
    <x v="6"/>
    <x v="5"/>
    <m/>
    <x v="2"/>
    <x v="0"/>
    <m/>
  </r>
  <r>
    <s v="CT2017"/>
    <s v="The Carthage Foundation_National Center for Public Policy Research199030000"/>
    <x v="4"/>
    <x v="739"/>
    <x v="16"/>
    <x v="5"/>
    <m/>
    <x v="0"/>
    <x v="0"/>
    <m/>
  </r>
  <r>
    <s v="CT2017"/>
    <s v="The Carthage Foundation_National Defense University199025000"/>
    <x v="4"/>
    <x v="753"/>
    <x v="6"/>
    <x v="5"/>
    <m/>
    <x v="2"/>
    <x v="0"/>
    <m/>
  </r>
  <r>
    <s v="CT2017"/>
    <s v="The Carthage Foundation_National Strategy Forum199010000"/>
    <x v="4"/>
    <x v="1258"/>
    <x v="10"/>
    <x v="5"/>
    <m/>
    <x v="1"/>
    <x v="2"/>
    <m/>
  </r>
  <r>
    <s v="CT2017"/>
    <s v="The Carthage Foundation_Naval War College199075000"/>
    <x v="4"/>
    <x v="1259"/>
    <x v="8"/>
    <x v="5"/>
    <m/>
    <x v="1"/>
    <x v="1"/>
    <m/>
  </r>
  <r>
    <s v="CT2017"/>
    <s v="The Carthage Foundation_New York Law School199030000"/>
    <x v="4"/>
    <x v="1256"/>
    <x v="16"/>
    <x v="5"/>
    <m/>
    <x v="1"/>
    <x v="2"/>
    <m/>
  </r>
  <r>
    <s v="CT2017"/>
    <s v="The Carthage Foundation_New York University School of Law199065000"/>
    <x v="4"/>
    <x v="1260"/>
    <x v="41"/>
    <x v="5"/>
    <m/>
    <x v="1"/>
    <x v="2"/>
    <m/>
  </r>
  <r>
    <s v="CT2017"/>
    <s v="The Carthage Foundation_Pacific Legal Foundation1990100000"/>
    <x v="4"/>
    <x v="601"/>
    <x v="0"/>
    <x v="5"/>
    <m/>
    <x v="2"/>
    <x v="0"/>
    <m/>
  </r>
  <r>
    <s v="CT2017"/>
    <s v="The Carthage Foundation_Property and Environment Research Center1990100000"/>
    <x v="4"/>
    <x v="603"/>
    <x v="0"/>
    <x v="5"/>
    <m/>
    <x v="2"/>
    <x v="0"/>
    <m/>
  </r>
  <r>
    <s v="CT2017"/>
    <s v="The Carthage Foundation_Social Philosophy and Policy Foundation1990100000"/>
    <x v="4"/>
    <x v="626"/>
    <x v="0"/>
    <x v="5"/>
    <m/>
    <x v="1"/>
    <x v="2"/>
    <m/>
  </r>
  <r>
    <s v="CT2017"/>
    <s v="The Carthage Foundation_Social Philosophy and Policy Foundation1990150000"/>
    <x v="4"/>
    <x v="626"/>
    <x v="23"/>
    <x v="5"/>
    <m/>
    <x v="1"/>
    <x v="2"/>
    <m/>
  </r>
  <r>
    <s v="CT2017"/>
    <s v="The Carthage Foundation_University of California Los Angeles1990500000"/>
    <x v="4"/>
    <x v="162"/>
    <x v="45"/>
    <x v="5"/>
    <m/>
    <x v="1"/>
    <x v="2"/>
    <m/>
  </r>
  <r>
    <s v="CT2017"/>
    <s v="The Carthage Foundation_University of South Carolina Aiken199025000"/>
    <x v="4"/>
    <x v="1261"/>
    <x v="6"/>
    <x v="5"/>
    <m/>
    <x v="1"/>
    <x v="2"/>
    <m/>
  </r>
  <r>
    <s v="CT2017"/>
    <s v="The Carthage Foundation_University of Virginia School of Law1990500000"/>
    <x v="4"/>
    <x v="616"/>
    <x v="45"/>
    <x v="5"/>
    <m/>
    <x v="1"/>
    <x v="2"/>
    <m/>
  </r>
  <r>
    <s v="CT2017"/>
    <s v="The Carthage Foundation_Washington Legal Foundation1990100000"/>
    <x v="4"/>
    <x v="74"/>
    <x v="0"/>
    <x v="5"/>
    <m/>
    <x v="2"/>
    <x v="0"/>
    <m/>
  </r>
  <r>
    <s v="CT2017"/>
    <s v="The Carthage Foundation_Winston Churchill Travelling Fellowships Foundation199010000"/>
    <x v="4"/>
    <x v="1262"/>
    <x v="10"/>
    <x v="5"/>
    <m/>
    <x v="1"/>
    <x v="1"/>
    <m/>
  </r>
  <r>
    <s v="CT2017"/>
    <s v="The Carthage Foundation_World Affairs Council of Pittsburgh199075000"/>
    <x v="4"/>
    <x v="37"/>
    <x v="8"/>
    <x v="5"/>
    <m/>
    <x v="1"/>
    <x v="1"/>
    <m/>
  </r>
  <r>
    <s v="CT2017"/>
    <s v="The Carthage Foundation_Accuracy in Media1991120000"/>
    <x v="4"/>
    <x v="631"/>
    <x v="69"/>
    <x v="6"/>
    <m/>
    <x v="2"/>
    <x v="0"/>
    <m/>
  </r>
  <r>
    <s v="CT2017"/>
    <s v="The Carthage Foundation_American Defense Institute199125000"/>
    <x v="4"/>
    <x v="747"/>
    <x v="6"/>
    <x v="6"/>
    <m/>
    <x v="1"/>
    <x v="0"/>
    <m/>
  </r>
  <r>
    <s v="CT2017"/>
    <s v="The Carthage Foundation_American Spectator Foundation199140000"/>
    <x v="4"/>
    <x v="559"/>
    <x v="17"/>
    <x v="6"/>
    <m/>
    <x v="4"/>
    <x v="0"/>
    <m/>
  </r>
  <r>
    <s v="CT2017"/>
    <s v="The Carthage Foundation_American Studies Center199125000"/>
    <x v="4"/>
    <x v="1263"/>
    <x v="6"/>
    <x v="6"/>
    <m/>
    <x v="1"/>
    <x v="2"/>
    <m/>
  </r>
  <r>
    <s v="CT2017"/>
    <s v="The Carthage Foundation_Americans Back In Charge1991100000"/>
    <x v="4"/>
    <x v="691"/>
    <x v="0"/>
    <x v="6"/>
    <m/>
    <x v="1"/>
    <x v="0"/>
    <m/>
  </r>
  <r>
    <s v="CT2017"/>
    <s v="The Carthage Foundation_Atlas Economic Research Foundation199185000"/>
    <x v="4"/>
    <x v="562"/>
    <x v="64"/>
    <x v="6"/>
    <m/>
    <x v="0"/>
    <x v="0"/>
    <m/>
  </r>
  <r>
    <s v="CT2017"/>
    <s v="The Carthage Foundation_Brandywine Conservancy1991200000"/>
    <x v="4"/>
    <x v="40"/>
    <x v="24"/>
    <x v="6"/>
    <m/>
    <x v="2"/>
    <x v="0"/>
    <m/>
  </r>
  <r>
    <s v="CT2017"/>
    <s v="The Carthage Foundation_Center for Immigration Studies199163000"/>
    <x v="4"/>
    <x v="359"/>
    <x v="390"/>
    <x v="6"/>
    <m/>
    <x v="2"/>
    <x v="0"/>
    <m/>
  </r>
  <r>
    <s v="CT2017"/>
    <s v="The Carthage Foundation_Center for Individual Rights199150000"/>
    <x v="4"/>
    <x v="693"/>
    <x v="7"/>
    <x v="6"/>
    <m/>
    <x v="2"/>
    <x v="0"/>
    <m/>
  </r>
  <r>
    <s v="CT2017"/>
    <s v="The Carthage Foundation_Center for Security Policy199150000"/>
    <x v="4"/>
    <x v="663"/>
    <x v="7"/>
    <x v="6"/>
    <m/>
    <x v="2"/>
    <x v="0"/>
    <m/>
  </r>
  <r>
    <s v="CT2017"/>
    <s v="The Carthage Foundation_Committee for a Constructive Tomorrow199125000"/>
    <x v="4"/>
    <x v="694"/>
    <x v="6"/>
    <x v="6"/>
    <m/>
    <x v="0"/>
    <x v="0"/>
    <m/>
  </r>
  <r>
    <s v="CT2017"/>
    <s v="The Carthage Foundation_Competitive Enterprise Institute199125000"/>
    <x v="4"/>
    <x v="569"/>
    <x v="6"/>
    <x v="6"/>
    <m/>
    <x v="0"/>
    <x v="0"/>
    <m/>
  </r>
  <r>
    <s v="CT2017"/>
    <s v="The Carthage Foundation_Criminal Justice Legal Foundation199125000"/>
    <x v="4"/>
    <x v="703"/>
    <x v="6"/>
    <x v="6"/>
    <m/>
    <x v="1"/>
    <x v="2"/>
    <m/>
  </r>
  <r>
    <s v="CT2017"/>
    <s v="The Carthage Foundation_Defense Forum Foundation19915000"/>
    <x v="4"/>
    <x v="776"/>
    <x v="4"/>
    <x v="6"/>
    <m/>
    <x v="2"/>
    <x v="0"/>
    <m/>
  </r>
  <r>
    <s v="CT2017"/>
    <s v="The Carthage Foundation_ETV Endowment of South Carolina1991150000"/>
    <x v="4"/>
    <x v="620"/>
    <x v="23"/>
    <x v="6"/>
    <m/>
    <x v="1"/>
    <x v="1"/>
    <m/>
  </r>
  <r>
    <s v="CT2017"/>
    <s v="The Carthage Foundation_Federation for American Immigration Reform199160000"/>
    <x v="4"/>
    <x v="362"/>
    <x v="1"/>
    <x v="6"/>
    <m/>
    <x v="2"/>
    <x v="0"/>
    <m/>
  </r>
  <r>
    <s v="CT2015"/>
    <s v="The Carthage Foundation_Foundation for Research on Economics &amp; the Environment199150000"/>
    <x v="4"/>
    <x v="638"/>
    <x v="7"/>
    <x v="6"/>
    <m/>
    <x v="2"/>
    <x v="0"/>
    <m/>
  </r>
  <r>
    <s v="CT2017"/>
    <s v="The Carthage Foundation_Foundation for Research on Economics &amp; the Environment199150000"/>
    <x v="4"/>
    <x v="638"/>
    <x v="7"/>
    <x v="6"/>
    <m/>
    <x v="2"/>
    <x v="0"/>
    <m/>
  </r>
  <r>
    <s v="CT2017"/>
    <s v="The Carthage Foundation_Fraser Institute199125000"/>
    <x v="4"/>
    <x v="577"/>
    <x v="6"/>
    <x v="6"/>
    <m/>
    <x v="0"/>
    <x v="0"/>
    <m/>
  </r>
  <r>
    <s v="CT2017"/>
    <s v="The Carthage Foundation_Free Congress Research and Education Foundation1991565000"/>
    <x v="4"/>
    <x v="47"/>
    <x v="507"/>
    <x v="6"/>
    <m/>
    <x v="2"/>
    <x v="0"/>
    <m/>
  </r>
  <r>
    <s v="CT2017"/>
    <s v="The Carthage Foundation_George C. Marshall Institute1991130000"/>
    <x v="4"/>
    <x v="112"/>
    <x v="126"/>
    <x v="6"/>
    <m/>
    <x v="0"/>
    <x v="0"/>
    <m/>
  </r>
  <r>
    <s v="CT2017"/>
    <s v="The Carthage Foundation_High Frontier1991100000"/>
    <x v="4"/>
    <x v="760"/>
    <x v="0"/>
    <x v="6"/>
    <m/>
    <x v="2"/>
    <x v="0"/>
    <m/>
  </r>
  <r>
    <s v="CT2017"/>
    <s v="The Carthage Foundation_Hudson Institute199140000"/>
    <x v="4"/>
    <x v="677"/>
    <x v="17"/>
    <x v="6"/>
    <m/>
    <x v="2"/>
    <x v="0"/>
    <m/>
  </r>
  <r>
    <s v="CT2017"/>
    <s v="The Carthage Foundation_Institute For Foreign Policy Analysis199160000"/>
    <x v="4"/>
    <x v="31"/>
    <x v="1"/>
    <x v="6"/>
    <m/>
    <x v="2"/>
    <x v="0"/>
    <m/>
  </r>
  <r>
    <s v="CT2017"/>
    <s v="The Carthage Foundation_Maldon Institute199150000"/>
    <x v="4"/>
    <x v="33"/>
    <x v="7"/>
    <x v="6"/>
    <m/>
    <x v="1"/>
    <x v="0"/>
    <m/>
  </r>
  <r>
    <s v="CT2017"/>
    <s v="The Carthage Foundation_Manhattan Institute for Policy Research199145000"/>
    <x v="4"/>
    <x v="592"/>
    <x v="54"/>
    <x v="6"/>
    <m/>
    <x v="2"/>
    <x v="0"/>
    <m/>
  </r>
  <r>
    <s v="CT2017"/>
    <s v="The Carthage Foundation_Michigan State University199180000"/>
    <x v="4"/>
    <x v="657"/>
    <x v="19"/>
    <x v="6"/>
    <m/>
    <x v="1"/>
    <x v="2"/>
    <m/>
  </r>
  <r>
    <s v="CT2017"/>
    <s v="The Carthage Foundation_National Affairs1991100000"/>
    <x v="4"/>
    <x v="597"/>
    <x v="0"/>
    <x v="6"/>
    <m/>
    <x v="1"/>
    <x v="2"/>
    <m/>
  </r>
  <r>
    <s v="CT2017"/>
    <s v="The Carthage Foundation_National Center for Policy Analysis199150000"/>
    <x v="4"/>
    <x v="644"/>
    <x v="7"/>
    <x v="6"/>
    <m/>
    <x v="2"/>
    <x v="0"/>
    <m/>
  </r>
  <r>
    <s v="CT2017"/>
    <s v="The Carthage Foundation_National Center for Public Policy Research199160000"/>
    <x v="4"/>
    <x v="739"/>
    <x v="1"/>
    <x v="6"/>
    <m/>
    <x v="0"/>
    <x v="0"/>
    <m/>
  </r>
  <r>
    <s v="CT2017"/>
    <s v="The Carthage Foundation_National Forum Foundation199125000"/>
    <x v="4"/>
    <x v="17"/>
    <x v="6"/>
    <x v="6"/>
    <m/>
    <x v="1"/>
    <x v="2"/>
    <m/>
  </r>
  <r>
    <s v="CT2017"/>
    <s v="The Carthage Foundation_Naval War College199152000"/>
    <x v="4"/>
    <x v="1259"/>
    <x v="89"/>
    <x v="6"/>
    <m/>
    <x v="1"/>
    <x v="1"/>
    <m/>
  </r>
  <r>
    <s v="CT2017"/>
    <s v="The Carthage Foundation_Pacific Legal Foundation199175000"/>
    <x v="4"/>
    <x v="601"/>
    <x v="8"/>
    <x v="6"/>
    <m/>
    <x v="2"/>
    <x v="0"/>
    <m/>
  </r>
  <r>
    <s v="CT2017"/>
    <s v="The Carthage Foundation_The Claremont Institute199150000"/>
    <x v="4"/>
    <x v="688"/>
    <x v="7"/>
    <x v="6"/>
    <m/>
    <x v="2"/>
    <x v="0"/>
    <m/>
  </r>
  <r>
    <s v="CT2017"/>
    <s v="The Carthage Foundation_The Heritage Foundation1991156000"/>
    <x v="4"/>
    <x v="212"/>
    <x v="496"/>
    <x v="6"/>
    <m/>
    <x v="0"/>
    <x v="0"/>
    <m/>
  </r>
  <r>
    <s v="CT2017"/>
    <s v="The Carthage Foundation_United States Global Strategy Council199140000"/>
    <x v="4"/>
    <x v="1250"/>
    <x v="17"/>
    <x v="6"/>
    <m/>
    <x v="2"/>
    <x v="0"/>
    <m/>
  </r>
  <r>
    <s v="CT2017"/>
    <s v="The Carthage Foundation_Villanova University199110000"/>
    <x v="4"/>
    <x v="661"/>
    <x v="10"/>
    <x v="6"/>
    <m/>
    <x v="1"/>
    <x v="2"/>
    <m/>
  </r>
  <r>
    <s v="CT2017"/>
    <s v="The Carthage Foundation_Washington Legal Foundation1991125000"/>
    <x v="4"/>
    <x v="74"/>
    <x v="46"/>
    <x v="6"/>
    <m/>
    <x v="2"/>
    <x v="0"/>
    <m/>
  </r>
  <r>
    <s v="CT2017"/>
    <s v="The Carthage Foundation_Accuracy in Media1992110000"/>
    <x v="4"/>
    <x v="631"/>
    <x v="18"/>
    <x v="7"/>
    <m/>
    <x v="2"/>
    <x v="0"/>
    <m/>
  </r>
  <r>
    <s v="CT2017"/>
    <s v="The Carthage Foundation_American Defense Institute199250000"/>
    <x v="4"/>
    <x v="747"/>
    <x v="7"/>
    <x v="7"/>
    <m/>
    <x v="1"/>
    <x v="0"/>
    <m/>
  </r>
  <r>
    <s v="CT2017"/>
    <s v="The Carthage Foundation_American Jewish Committee199270000"/>
    <x v="4"/>
    <x v="748"/>
    <x v="50"/>
    <x v="7"/>
    <m/>
    <x v="1"/>
    <x v="1"/>
    <m/>
  </r>
  <r>
    <s v="CT2017"/>
    <s v="The Carthage Foundation_American Spectator Foundation199249000"/>
    <x v="4"/>
    <x v="559"/>
    <x v="424"/>
    <x v="7"/>
    <m/>
    <x v="4"/>
    <x v="0"/>
    <m/>
  </r>
  <r>
    <s v="CT2017"/>
    <s v="The Carthage Foundation_Americans Back In Charge1992100000"/>
    <x v="4"/>
    <x v="691"/>
    <x v="0"/>
    <x v="7"/>
    <m/>
    <x v="1"/>
    <x v="0"/>
    <m/>
  </r>
  <r>
    <s v="CT2017"/>
    <s v="The Carthage Foundation_Atlas Economic Research Foundation1992100000"/>
    <x v="4"/>
    <x v="562"/>
    <x v="0"/>
    <x v="7"/>
    <m/>
    <x v="0"/>
    <x v="0"/>
    <m/>
  </r>
  <r>
    <s v="CT2017"/>
    <s v="The Carthage Foundation_Boston University199254000"/>
    <x v="4"/>
    <x v="563"/>
    <x v="420"/>
    <x v="7"/>
    <m/>
    <x v="1"/>
    <x v="2"/>
    <m/>
  </r>
  <r>
    <s v="CT2017"/>
    <s v="The Carthage Foundation_Center for Immigration Studies199250000"/>
    <x v="4"/>
    <x v="359"/>
    <x v="7"/>
    <x v="7"/>
    <m/>
    <x v="2"/>
    <x v="0"/>
    <m/>
  </r>
  <r>
    <s v="CT2017"/>
    <s v="The Carthage Foundation_Center for Individual Rights199250000"/>
    <x v="4"/>
    <x v="693"/>
    <x v="7"/>
    <x v="7"/>
    <m/>
    <x v="2"/>
    <x v="0"/>
    <m/>
  </r>
  <r>
    <s v="CT2017"/>
    <s v="The Carthage Foundation_Center for Media and Public Affairs199240000"/>
    <x v="4"/>
    <x v="674"/>
    <x v="17"/>
    <x v="7"/>
    <m/>
    <x v="2"/>
    <x v="0"/>
    <m/>
  </r>
  <r>
    <s v="CT2017"/>
    <s v="The Carthage Foundation_Committee for a Constructive Tomorrow199225000"/>
    <x v="4"/>
    <x v="694"/>
    <x v="6"/>
    <x v="7"/>
    <m/>
    <x v="0"/>
    <x v="0"/>
    <m/>
  </r>
  <r>
    <s v="CT2017"/>
    <s v="The Carthage Foundation_Criminal Justice Legal Foundation199225000"/>
    <x v="4"/>
    <x v="703"/>
    <x v="6"/>
    <x v="7"/>
    <m/>
    <x v="1"/>
    <x v="2"/>
    <m/>
  </r>
  <r>
    <s v="CT2017"/>
    <s v="The Carthage Foundation_Defense Forum Foundation19925000"/>
    <x v="4"/>
    <x v="776"/>
    <x v="4"/>
    <x v="7"/>
    <m/>
    <x v="2"/>
    <x v="0"/>
    <m/>
  </r>
  <r>
    <s v="CT2017"/>
    <s v="The Carthage Foundation_ETV Endowment of South Carolina199225000"/>
    <x v="4"/>
    <x v="620"/>
    <x v="6"/>
    <x v="7"/>
    <m/>
    <x v="1"/>
    <x v="1"/>
    <m/>
  </r>
  <r>
    <s v="CT2017"/>
    <s v="The Carthage Foundation_Federation for American Immigration Reform199250000"/>
    <x v="4"/>
    <x v="362"/>
    <x v="7"/>
    <x v="7"/>
    <m/>
    <x v="2"/>
    <x v="0"/>
    <m/>
  </r>
  <r>
    <s v="CT2015"/>
    <s v="The Carthage Foundation_Foundation for Research on Economics &amp; the Environment1992100000"/>
    <x v="4"/>
    <x v="638"/>
    <x v="0"/>
    <x v="7"/>
    <m/>
    <x v="2"/>
    <x v="0"/>
    <m/>
  </r>
  <r>
    <s v="CT2017"/>
    <s v="The Carthage Foundation_Foundation for Research on Economics &amp; the Environment1992100000"/>
    <x v="4"/>
    <x v="638"/>
    <x v="0"/>
    <x v="7"/>
    <m/>
    <x v="2"/>
    <x v="0"/>
    <m/>
  </r>
  <r>
    <s v="CT2017"/>
    <s v="The Carthage Foundation_Fraser Institute199225000"/>
    <x v="4"/>
    <x v="577"/>
    <x v="6"/>
    <x v="7"/>
    <m/>
    <x v="0"/>
    <x v="0"/>
    <m/>
  </r>
  <r>
    <s v="CT2017"/>
    <s v="The Carthage Foundation_Free Congress Research and Education Foundation1992375000"/>
    <x v="4"/>
    <x v="47"/>
    <x v="72"/>
    <x v="7"/>
    <m/>
    <x v="2"/>
    <x v="0"/>
    <m/>
  </r>
  <r>
    <s v="CT2017"/>
    <s v="The Carthage Foundation_Free Congress Research and Education Foundation1992400000"/>
    <x v="4"/>
    <x v="47"/>
    <x v="65"/>
    <x v="7"/>
    <m/>
    <x v="2"/>
    <x v="0"/>
    <m/>
  </r>
  <r>
    <s v="CT2017"/>
    <s v="The Carthage Foundation_Harvard University1992161000"/>
    <x v="4"/>
    <x v="582"/>
    <x v="508"/>
    <x v="7"/>
    <m/>
    <x v="1"/>
    <x v="2"/>
    <m/>
  </r>
  <r>
    <s v="CT2017"/>
    <s v="The Carthage Foundation_High Frontier199235000"/>
    <x v="4"/>
    <x v="760"/>
    <x v="36"/>
    <x v="7"/>
    <m/>
    <x v="2"/>
    <x v="0"/>
    <m/>
  </r>
  <r>
    <s v="CT2017"/>
    <s v="The Carthage Foundation_Maldon Institute199275000"/>
    <x v="4"/>
    <x v="33"/>
    <x v="8"/>
    <x v="7"/>
    <m/>
    <x v="1"/>
    <x v="0"/>
    <m/>
  </r>
  <r>
    <s v="CT2017"/>
    <s v="The Carthage Foundation_Manhattan Institute for Policy Research199215000"/>
    <x v="4"/>
    <x v="592"/>
    <x v="13"/>
    <x v="7"/>
    <m/>
    <x v="2"/>
    <x v="0"/>
    <m/>
  </r>
  <r>
    <s v="CT2017"/>
    <s v="The Carthage Foundation_Michigan State University1992120000"/>
    <x v="4"/>
    <x v="657"/>
    <x v="69"/>
    <x v="7"/>
    <m/>
    <x v="1"/>
    <x v="2"/>
    <m/>
  </r>
  <r>
    <s v="CT2017"/>
    <s v="The Carthage Foundation_National Center for Policy Analysis1992100000"/>
    <x v="4"/>
    <x v="644"/>
    <x v="0"/>
    <x v="7"/>
    <m/>
    <x v="2"/>
    <x v="0"/>
    <m/>
  </r>
  <r>
    <s v="CT2017"/>
    <s v="The Carthage Foundation_National Center for Public Policy Research199250000"/>
    <x v="4"/>
    <x v="739"/>
    <x v="7"/>
    <x v="7"/>
    <m/>
    <x v="0"/>
    <x v="0"/>
    <m/>
  </r>
  <r>
    <s v="CT2017"/>
    <s v="The Carthage Foundation_New York University199235000"/>
    <x v="4"/>
    <x v="393"/>
    <x v="36"/>
    <x v="7"/>
    <m/>
    <x v="1"/>
    <x v="2"/>
    <m/>
  </r>
  <r>
    <s v="CT2017"/>
    <s v="The Carthage Foundation_Social Philosophy and Policy Foundation199240000"/>
    <x v="4"/>
    <x v="626"/>
    <x v="17"/>
    <x v="7"/>
    <m/>
    <x v="1"/>
    <x v="2"/>
    <m/>
  </r>
  <r>
    <s v="CT2017"/>
    <s v="The Carthage Foundation_Tax Foundation199230000"/>
    <x v="4"/>
    <x v="608"/>
    <x v="16"/>
    <x v="7"/>
    <m/>
    <x v="2"/>
    <x v="0"/>
    <m/>
  </r>
  <r>
    <s v="CT2017"/>
    <s v="The Carthage Foundation_The Claremont Institute199250000"/>
    <x v="4"/>
    <x v="688"/>
    <x v="7"/>
    <x v="7"/>
    <m/>
    <x v="2"/>
    <x v="0"/>
    <m/>
  </r>
  <r>
    <s v="CT2017"/>
    <s v="The Carthage Foundation_The Heritage Foundation199275000"/>
    <x v="4"/>
    <x v="212"/>
    <x v="8"/>
    <x v="7"/>
    <m/>
    <x v="0"/>
    <x v="0"/>
    <m/>
  </r>
  <r>
    <s v="CT2017"/>
    <s v="The Carthage Foundation_United States Global Strategy Council199240000"/>
    <x v="4"/>
    <x v="1250"/>
    <x v="17"/>
    <x v="7"/>
    <m/>
    <x v="2"/>
    <x v="0"/>
    <m/>
  </r>
  <r>
    <s v="CT2017"/>
    <s v="The Carthage Foundation_Villanova University199219700"/>
    <x v="4"/>
    <x v="661"/>
    <x v="470"/>
    <x v="7"/>
    <m/>
    <x v="1"/>
    <x v="2"/>
    <m/>
  </r>
  <r>
    <s v="CT2017"/>
    <s v="The Carthage Foundation_Washington Legal Foundation1992300000"/>
    <x v="4"/>
    <x v="74"/>
    <x v="28"/>
    <x v="7"/>
    <m/>
    <x v="2"/>
    <x v="0"/>
    <m/>
  </r>
  <r>
    <s v="CT2017"/>
    <s v="The Carthage Foundation_Wheaton College1992100000"/>
    <x v="4"/>
    <x v="1264"/>
    <x v="0"/>
    <x v="7"/>
    <m/>
    <x v="1"/>
    <x v="2"/>
    <m/>
  </r>
  <r>
    <s v="CT2017"/>
    <s v="The Carthage Foundation_Accuracy in Media1993100000"/>
    <x v="4"/>
    <x v="631"/>
    <x v="0"/>
    <x v="8"/>
    <m/>
    <x v="2"/>
    <x v="0"/>
    <m/>
  </r>
  <r>
    <s v="CT2017"/>
    <s v="The Carthage Foundation_American Defense Institute199350000"/>
    <x v="4"/>
    <x v="747"/>
    <x v="7"/>
    <x v="8"/>
    <m/>
    <x v="1"/>
    <x v="0"/>
    <m/>
  </r>
  <r>
    <s v="CT2017"/>
    <s v="The Carthage Foundation_American Jewish Committee1993140000"/>
    <x v="4"/>
    <x v="748"/>
    <x v="139"/>
    <x v="8"/>
    <m/>
    <x v="1"/>
    <x v="1"/>
    <m/>
  </r>
  <r>
    <s v="CT2017"/>
    <s v="The Carthage Foundation_American Spectator Foundation1993200000"/>
    <x v="4"/>
    <x v="559"/>
    <x v="24"/>
    <x v="8"/>
    <m/>
    <x v="4"/>
    <x v="0"/>
    <m/>
  </r>
  <r>
    <s v="CT2017"/>
    <s v="The Carthage Foundation_American Spectator Foundation199325000"/>
    <x v="4"/>
    <x v="559"/>
    <x v="6"/>
    <x v="8"/>
    <m/>
    <x v="4"/>
    <x v="0"/>
    <m/>
  </r>
  <r>
    <s v="CT2017"/>
    <s v="The Carthage Foundation_American Spectator Foundation199350000"/>
    <x v="4"/>
    <x v="559"/>
    <x v="7"/>
    <x v="8"/>
    <m/>
    <x v="4"/>
    <x v="0"/>
    <m/>
  </r>
  <r>
    <s v="CT2017"/>
    <s v="The Carthage Foundation_American Studies Center199350000"/>
    <x v="4"/>
    <x v="1263"/>
    <x v="7"/>
    <x v="8"/>
    <m/>
    <x v="1"/>
    <x v="2"/>
    <m/>
  </r>
  <r>
    <s v="CT2017"/>
    <s v="The Carthage Foundation_Americans Back In Charge199325000"/>
    <x v="4"/>
    <x v="691"/>
    <x v="6"/>
    <x v="8"/>
    <m/>
    <x v="1"/>
    <x v="0"/>
    <m/>
  </r>
  <r>
    <s v="CT2017"/>
    <s v="The Carthage Foundation_Atlas Economic Research Foundation199360000"/>
    <x v="4"/>
    <x v="562"/>
    <x v="1"/>
    <x v="8"/>
    <m/>
    <x v="0"/>
    <x v="0"/>
    <m/>
  </r>
  <r>
    <s v="CT2017"/>
    <s v="The Carthage Foundation_Center for Immigration Studies199324500"/>
    <x v="4"/>
    <x v="359"/>
    <x v="224"/>
    <x v="8"/>
    <m/>
    <x v="2"/>
    <x v="0"/>
    <m/>
  </r>
  <r>
    <s v="CT2017"/>
    <s v="The Carthage Foundation_Center for Immigration Studies199350000"/>
    <x v="4"/>
    <x v="359"/>
    <x v="7"/>
    <x v="8"/>
    <m/>
    <x v="2"/>
    <x v="0"/>
    <m/>
  </r>
  <r>
    <s v="CT2017"/>
    <s v="The Carthage Foundation_Center for Individual Rights1993100000"/>
    <x v="4"/>
    <x v="693"/>
    <x v="0"/>
    <x v="8"/>
    <m/>
    <x v="2"/>
    <x v="0"/>
    <m/>
  </r>
  <r>
    <s v="CT2017"/>
    <s v="The Carthage Foundation_Center for Individual Rights199350000"/>
    <x v="4"/>
    <x v="693"/>
    <x v="7"/>
    <x v="8"/>
    <m/>
    <x v="2"/>
    <x v="0"/>
    <m/>
  </r>
  <r>
    <s v="CT2017"/>
    <s v="The Carthage Foundation_Center for Media and Public Affairs199325000"/>
    <x v="4"/>
    <x v="674"/>
    <x v="6"/>
    <x v="8"/>
    <m/>
    <x v="2"/>
    <x v="0"/>
    <m/>
  </r>
  <r>
    <s v="CT2017"/>
    <s v="The Carthage Foundation_Center for Media and Public Affairs199340000"/>
    <x v="4"/>
    <x v="674"/>
    <x v="17"/>
    <x v="8"/>
    <m/>
    <x v="2"/>
    <x v="0"/>
    <m/>
  </r>
  <r>
    <s v="CT2017"/>
    <s v="The Carthage Foundation_Center for Neighborhood Enterprise199371000"/>
    <x v="4"/>
    <x v="68"/>
    <x v="509"/>
    <x v="8"/>
    <m/>
    <x v="2"/>
    <x v="0"/>
    <m/>
  </r>
  <r>
    <s v="CT2017"/>
    <s v="The Carthage Foundation_Center for Security Policy1993125000"/>
    <x v="4"/>
    <x v="663"/>
    <x v="46"/>
    <x v="8"/>
    <m/>
    <x v="2"/>
    <x v="0"/>
    <m/>
  </r>
  <r>
    <s v="CT2017"/>
    <s v="The Carthage Foundation_Committee for a Constructive Tomorrow199325000"/>
    <x v="4"/>
    <x v="694"/>
    <x v="6"/>
    <x v="8"/>
    <m/>
    <x v="0"/>
    <x v="0"/>
    <m/>
  </r>
  <r>
    <s v="CT2017"/>
    <s v="The Carthage Foundation_Competitive Enterprise Institute199335000"/>
    <x v="4"/>
    <x v="569"/>
    <x v="36"/>
    <x v="8"/>
    <m/>
    <x v="0"/>
    <x v="0"/>
    <m/>
  </r>
  <r>
    <s v="CT2017"/>
    <s v="The Carthage Foundation_Council for Basic Education199315000"/>
    <x v="4"/>
    <x v="570"/>
    <x v="13"/>
    <x v="8"/>
    <m/>
    <x v="1"/>
    <x v="0"/>
    <m/>
  </r>
  <r>
    <s v="CT2017"/>
    <s v="The Carthage Foundation_Criminal Justice Legal Foundation199325000"/>
    <x v="4"/>
    <x v="703"/>
    <x v="6"/>
    <x v="8"/>
    <m/>
    <x v="1"/>
    <x v="2"/>
    <m/>
  </r>
  <r>
    <s v="CT2017"/>
    <s v="The Carthage Foundation_David Horowitz Freedom Center199325000"/>
    <x v="4"/>
    <x v="121"/>
    <x v="6"/>
    <x v="8"/>
    <m/>
    <x v="2"/>
    <x v="0"/>
    <m/>
  </r>
  <r>
    <s v="CT2017"/>
    <s v="The Carthage Foundation_Defenders of Property Rights199350000"/>
    <x v="4"/>
    <x v="704"/>
    <x v="7"/>
    <x v="8"/>
    <m/>
    <x v="2"/>
    <x v="0"/>
    <m/>
  </r>
  <r>
    <s v="CT2017"/>
    <s v="The Carthage Foundation_Defense Forum Foundation19935000"/>
    <x v="4"/>
    <x v="776"/>
    <x v="4"/>
    <x v="8"/>
    <m/>
    <x v="2"/>
    <x v="0"/>
    <m/>
  </r>
  <r>
    <s v="CT2017"/>
    <s v="The Carthage Foundation_ETV Endowment of South Carolina199325000"/>
    <x v="4"/>
    <x v="620"/>
    <x v="6"/>
    <x v="8"/>
    <m/>
    <x v="1"/>
    <x v="1"/>
    <m/>
  </r>
  <r>
    <s v="CT2017"/>
    <s v="The Carthage Foundation_ETV Endowment of South Carolina199325000"/>
    <x v="4"/>
    <x v="620"/>
    <x v="6"/>
    <x v="8"/>
    <m/>
    <x v="1"/>
    <x v="1"/>
    <m/>
  </r>
  <r>
    <s v="CT2017"/>
    <s v="The Carthage Foundation_Federation for American Immigration Reform199324500"/>
    <x v="4"/>
    <x v="362"/>
    <x v="224"/>
    <x v="8"/>
    <m/>
    <x v="2"/>
    <x v="0"/>
    <m/>
  </r>
  <r>
    <s v="CT2017"/>
    <s v="The Carthage Foundation_Federation for American Immigration Reform199345000"/>
    <x v="4"/>
    <x v="362"/>
    <x v="54"/>
    <x v="8"/>
    <m/>
    <x v="2"/>
    <x v="0"/>
    <m/>
  </r>
  <r>
    <s v="CT2017"/>
    <s v="The Carthage Foundation_Foundation for Economic Education199325000"/>
    <x v="4"/>
    <x v="637"/>
    <x v="6"/>
    <x v="8"/>
    <m/>
    <x v="0"/>
    <x v="0"/>
    <m/>
  </r>
  <r>
    <s v="CT2015"/>
    <s v="The Carthage Foundation_Foundation for Research on Economics &amp; the Environment199350000"/>
    <x v="4"/>
    <x v="638"/>
    <x v="7"/>
    <x v="8"/>
    <m/>
    <x v="2"/>
    <x v="0"/>
    <m/>
  </r>
  <r>
    <s v="CT2015"/>
    <s v="The Carthage Foundation_Foundation for Research on Economics &amp; the Environment199350000"/>
    <x v="4"/>
    <x v="638"/>
    <x v="7"/>
    <x v="8"/>
    <m/>
    <x v="2"/>
    <x v="0"/>
    <m/>
  </r>
  <r>
    <s v="CT2017"/>
    <s v="The Carthage Foundation_Foundation for Research on Economics &amp; the Environment199350000"/>
    <x v="4"/>
    <x v="638"/>
    <x v="7"/>
    <x v="8"/>
    <m/>
    <x v="2"/>
    <x v="0"/>
    <m/>
  </r>
  <r>
    <s v="CT2017"/>
    <s v="The Carthage Foundation_Foundation for Research on Economics &amp; the Environment199350000"/>
    <x v="4"/>
    <x v="638"/>
    <x v="7"/>
    <x v="8"/>
    <m/>
    <x v="2"/>
    <x v="0"/>
    <m/>
  </r>
  <r>
    <s v="CT2017"/>
    <s v="The Carthage Foundation_Free Congress Research and Education Foundation19931012000"/>
    <x v="4"/>
    <x v="47"/>
    <x v="510"/>
    <x v="8"/>
    <m/>
    <x v="2"/>
    <x v="0"/>
    <m/>
  </r>
  <r>
    <s v="CT2017"/>
    <s v="The Carthage Foundation_George Mason University199325000"/>
    <x v="4"/>
    <x v="579"/>
    <x v="6"/>
    <x v="8"/>
    <m/>
    <x v="0"/>
    <x v="0"/>
    <m/>
  </r>
  <r>
    <s v="CT2017"/>
    <s v="The Carthage Foundation_Harvard Kennedy School of Government199325000"/>
    <x v="4"/>
    <x v="1265"/>
    <x v="6"/>
    <x v="8"/>
    <m/>
    <x v="2"/>
    <x v="2"/>
    <m/>
  </r>
  <r>
    <s v="CT2017"/>
    <s v="The Carthage Foundation_Harvard University199356000"/>
    <x v="4"/>
    <x v="582"/>
    <x v="122"/>
    <x v="8"/>
    <m/>
    <x v="1"/>
    <x v="2"/>
    <m/>
  </r>
  <r>
    <s v="CT2017"/>
    <s v="The Carthage Foundation_Institute for Contemporary Studies199314000"/>
    <x v="4"/>
    <x v="584"/>
    <x v="71"/>
    <x v="8"/>
    <m/>
    <x v="2"/>
    <x v="0"/>
    <m/>
  </r>
  <r>
    <s v="CT2017"/>
    <s v="The Carthage Foundation_Institute For Foreign Policy Analysis1993135000"/>
    <x v="4"/>
    <x v="31"/>
    <x v="118"/>
    <x v="8"/>
    <m/>
    <x v="2"/>
    <x v="0"/>
    <m/>
  </r>
  <r>
    <s v="CT2017"/>
    <s v="The Carthage Foundation_Institute For Foreign Policy Analysis199350000"/>
    <x v="4"/>
    <x v="31"/>
    <x v="7"/>
    <x v="8"/>
    <m/>
    <x v="2"/>
    <x v="0"/>
    <m/>
  </r>
  <r>
    <s v="CT2017"/>
    <s v="The Carthage Foundation_Institute for Humane Studies199340000"/>
    <x v="4"/>
    <x v="585"/>
    <x v="17"/>
    <x v="8"/>
    <m/>
    <x v="0"/>
    <x v="0"/>
    <m/>
  </r>
  <r>
    <s v="CT2017"/>
    <s v="The Carthage Foundation_Institute for Policy Innovation199320000"/>
    <x v="4"/>
    <x v="708"/>
    <x v="15"/>
    <x v="8"/>
    <m/>
    <x v="2"/>
    <x v="0"/>
    <m/>
  </r>
  <r>
    <s v="CT2017"/>
    <s v="The Carthage Foundation_Issues and Views Open Forum Foundation199315000"/>
    <x v="4"/>
    <x v="1266"/>
    <x v="13"/>
    <x v="8"/>
    <m/>
    <x v="1"/>
    <x v="2"/>
    <m/>
  </r>
  <r>
    <s v="CT2017"/>
    <s v="The Carthage Foundation_Landmark Legal Foundation199375000"/>
    <x v="4"/>
    <x v="85"/>
    <x v="8"/>
    <x v="8"/>
    <m/>
    <x v="2"/>
    <x v="0"/>
    <m/>
  </r>
  <r>
    <s v="CT2017"/>
    <s v="The Carthage Foundation_Maldon Institute1993100000"/>
    <x v="4"/>
    <x v="33"/>
    <x v="0"/>
    <x v="8"/>
    <m/>
    <x v="1"/>
    <x v="0"/>
    <m/>
  </r>
  <r>
    <s v="CT2017"/>
    <s v="The Carthage Foundation_Manhattan Institute for Policy Research199330000"/>
    <x v="4"/>
    <x v="592"/>
    <x v="16"/>
    <x v="8"/>
    <m/>
    <x v="2"/>
    <x v="0"/>
    <m/>
  </r>
  <r>
    <s v="CT2017"/>
    <s v="The Carthage Foundation_Manhattan Institute for Policy Research199350000"/>
    <x v="4"/>
    <x v="592"/>
    <x v="7"/>
    <x v="8"/>
    <m/>
    <x v="2"/>
    <x v="0"/>
    <m/>
  </r>
  <r>
    <s v="CT2017"/>
    <s v="The Carthage Foundation_Mid-America Institute for Public Policy Research1993100000"/>
    <x v="4"/>
    <x v="594"/>
    <x v="0"/>
    <x v="8"/>
    <m/>
    <x v="1"/>
    <x v="2"/>
    <m/>
  </r>
  <r>
    <s v="CT2017"/>
    <s v="The Carthage Foundation_National Affairs199325000"/>
    <x v="4"/>
    <x v="597"/>
    <x v="6"/>
    <x v="8"/>
    <m/>
    <x v="1"/>
    <x v="2"/>
    <m/>
  </r>
  <r>
    <s v="CT2017"/>
    <s v="The Carthage Foundation_National Center for Policy Analysis1993105000"/>
    <x v="4"/>
    <x v="644"/>
    <x v="148"/>
    <x v="8"/>
    <m/>
    <x v="2"/>
    <x v="0"/>
    <m/>
  </r>
  <r>
    <s v="CT2017"/>
    <s v="The Carthage Foundation_National Center for Public Policy Research199375000"/>
    <x v="4"/>
    <x v="739"/>
    <x v="8"/>
    <x v="8"/>
    <m/>
    <x v="0"/>
    <x v="0"/>
    <m/>
  </r>
  <r>
    <s v="CT2017"/>
    <s v="The Carthage Foundation_National Forum Foundation199335000"/>
    <x v="4"/>
    <x v="17"/>
    <x v="36"/>
    <x v="8"/>
    <m/>
    <x v="1"/>
    <x v="2"/>
    <m/>
  </r>
  <r>
    <s v="CT2017"/>
    <s v="The Carthage Foundation_National Taxpayers Union Foundation199375000"/>
    <x v="4"/>
    <x v="679"/>
    <x v="8"/>
    <x v="8"/>
    <m/>
    <x v="2"/>
    <x v="0"/>
    <m/>
  </r>
  <r>
    <s v="CT2017"/>
    <s v="The Carthage Foundation_New York University199340000"/>
    <x v="4"/>
    <x v="393"/>
    <x v="17"/>
    <x v="8"/>
    <m/>
    <x v="1"/>
    <x v="2"/>
    <m/>
  </r>
  <r>
    <s v="CT2017"/>
    <s v="The Carthage Foundation_Reason Foundation199316000"/>
    <x v="4"/>
    <x v="604"/>
    <x v="83"/>
    <x v="8"/>
    <m/>
    <x v="0"/>
    <x v="0"/>
    <m/>
  </r>
  <r>
    <s v="CT2017"/>
    <s v="The Carthage Foundation_Safe Streets Alliance199325000"/>
    <x v="4"/>
    <x v="682"/>
    <x v="6"/>
    <x v="8"/>
    <m/>
    <x v="1"/>
    <x v="1"/>
    <m/>
  </r>
  <r>
    <s v="CT2017"/>
    <s v="The Carthage Foundation_Safe Streets Alliance199375000"/>
    <x v="4"/>
    <x v="682"/>
    <x v="8"/>
    <x v="8"/>
    <m/>
    <x v="1"/>
    <x v="1"/>
    <m/>
  </r>
  <r>
    <s v="CT2017"/>
    <s v="The Carthage Foundation_Social Philosophy and Policy Foundation1993100000"/>
    <x v="4"/>
    <x v="626"/>
    <x v="0"/>
    <x v="8"/>
    <m/>
    <x v="1"/>
    <x v="2"/>
    <m/>
  </r>
  <r>
    <s v="CT2017"/>
    <s v="The Carthage Foundation_Tax Foundation199350000"/>
    <x v="4"/>
    <x v="608"/>
    <x v="7"/>
    <x v="8"/>
    <m/>
    <x v="2"/>
    <x v="0"/>
    <m/>
  </r>
  <r>
    <s v="CT2017"/>
    <s v="The Carthage Foundation_The Claremont Institute199375000"/>
    <x v="4"/>
    <x v="688"/>
    <x v="8"/>
    <x v="8"/>
    <m/>
    <x v="2"/>
    <x v="0"/>
    <m/>
  </r>
  <r>
    <s v="CT2017"/>
    <s v="The Carthage Foundation_The Heritage Foundation1993100000"/>
    <x v="4"/>
    <x v="212"/>
    <x v="0"/>
    <x v="8"/>
    <m/>
    <x v="0"/>
    <x v="0"/>
    <m/>
  </r>
  <r>
    <s v="CT2017"/>
    <s v="The Carthage Foundation_The Heritage Foundation1993125000"/>
    <x v="4"/>
    <x v="212"/>
    <x v="46"/>
    <x v="8"/>
    <m/>
    <x v="0"/>
    <x v="0"/>
    <m/>
  </r>
  <r>
    <s v="CT2017"/>
    <s v="The Carthage Foundation_The Heritage Foundation1993135000"/>
    <x v="4"/>
    <x v="212"/>
    <x v="118"/>
    <x v="8"/>
    <m/>
    <x v="0"/>
    <x v="0"/>
    <m/>
  </r>
  <r>
    <s v="CT2017"/>
    <s v="The Carthage Foundation_The Heritage Foundation1993150000"/>
    <x v="4"/>
    <x v="212"/>
    <x v="23"/>
    <x v="8"/>
    <m/>
    <x v="0"/>
    <x v="0"/>
    <m/>
  </r>
  <r>
    <s v="CT2017"/>
    <s v="The Carthage Foundation_The Heritage Foundation1993165000"/>
    <x v="4"/>
    <x v="212"/>
    <x v="137"/>
    <x v="8"/>
    <m/>
    <x v="0"/>
    <x v="0"/>
    <m/>
  </r>
  <r>
    <s v="CT2017"/>
    <s v="The Carthage Foundation_United States Global Strategy Council199335000"/>
    <x v="4"/>
    <x v="1250"/>
    <x v="36"/>
    <x v="8"/>
    <m/>
    <x v="2"/>
    <x v="0"/>
    <m/>
  </r>
  <r>
    <s v="CT2017"/>
    <s v="The Carthage Foundation_University of Texas at Arlington199350000"/>
    <x v="4"/>
    <x v="1267"/>
    <x v="7"/>
    <x v="8"/>
    <m/>
    <x v="1"/>
    <x v="2"/>
    <m/>
  </r>
  <r>
    <s v="CT2017"/>
    <s v="The Carthage Foundation_University of Virginia School of Law199379000"/>
    <x v="4"/>
    <x v="616"/>
    <x v="436"/>
    <x v="8"/>
    <m/>
    <x v="1"/>
    <x v="2"/>
    <m/>
  </r>
  <r>
    <s v="CT2017"/>
    <s v="The Carthage Foundation_Washington Legal Foundation1993300000"/>
    <x v="4"/>
    <x v="74"/>
    <x v="28"/>
    <x v="8"/>
    <m/>
    <x v="2"/>
    <x v="0"/>
    <m/>
  </r>
  <r>
    <s v="CT2017"/>
    <s v="The Carthage Foundation_Washington Legal Foundation1993500000"/>
    <x v="4"/>
    <x v="74"/>
    <x v="45"/>
    <x v="8"/>
    <m/>
    <x v="2"/>
    <x v="0"/>
    <m/>
  </r>
  <r>
    <s v="CT2017"/>
    <s v="The Carthage Foundation_Accuracy in Media199485000"/>
    <x v="4"/>
    <x v="631"/>
    <x v="64"/>
    <x v="9"/>
    <m/>
    <x v="2"/>
    <x v="0"/>
    <m/>
  </r>
  <r>
    <s v="CT2017"/>
    <s v="The Carthage Foundation_American Defense Institute199450000"/>
    <x v="4"/>
    <x v="747"/>
    <x v="7"/>
    <x v="9"/>
    <m/>
    <x v="1"/>
    <x v="0"/>
    <m/>
  </r>
  <r>
    <s v="CT2017"/>
    <s v="The Carthage Foundation_American Spectator Foundation1994160000"/>
    <x v="4"/>
    <x v="559"/>
    <x v="57"/>
    <x v="9"/>
    <m/>
    <x v="4"/>
    <x v="0"/>
    <m/>
  </r>
  <r>
    <s v="CT2017"/>
    <s v="The Carthage Foundation_American Spectator Foundation1994260000"/>
    <x v="4"/>
    <x v="559"/>
    <x v="191"/>
    <x v="9"/>
    <m/>
    <x v="4"/>
    <x v="0"/>
    <m/>
  </r>
  <r>
    <s v="CT2017"/>
    <s v="The Carthage Foundation_Americans Back In Charge1994125000"/>
    <x v="4"/>
    <x v="691"/>
    <x v="46"/>
    <x v="9"/>
    <m/>
    <x v="1"/>
    <x v="0"/>
    <m/>
  </r>
  <r>
    <s v="CT2017"/>
    <s v="The Carthage Foundation_Americans for Tax Reform Foundation199475000"/>
    <x v="4"/>
    <x v="692"/>
    <x v="8"/>
    <x v="9"/>
    <m/>
    <x v="0"/>
    <x v="0"/>
    <m/>
  </r>
  <r>
    <s v="CT2017"/>
    <s v="The Carthage Foundation_Atlas Economic Research Foundation199450000"/>
    <x v="4"/>
    <x v="562"/>
    <x v="7"/>
    <x v="9"/>
    <m/>
    <x v="0"/>
    <x v="0"/>
    <m/>
  </r>
  <r>
    <s v="CT2017"/>
    <s v="The Carthage Foundation_Center for Individual Rights1994100000"/>
    <x v="4"/>
    <x v="693"/>
    <x v="0"/>
    <x v="9"/>
    <m/>
    <x v="2"/>
    <x v="0"/>
    <m/>
  </r>
  <r>
    <s v="CT2017"/>
    <s v="The Carthage Foundation_Center for Media and Public Affairs1994137000"/>
    <x v="4"/>
    <x v="674"/>
    <x v="511"/>
    <x v="9"/>
    <m/>
    <x v="2"/>
    <x v="0"/>
    <m/>
  </r>
  <r>
    <s v="CT2017"/>
    <s v="The Carthage Foundation_Center for Media and Public Affairs199425000"/>
    <x v="4"/>
    <x v="674"/>
    <x v="6"/>
    <x v="9"/>
    <m/>
    <x v="2"/>
    <x v="0"/>
    <m/>
  </r>
  <r>
    <s v="CT2017"/>
    <s v="The Carthage Foundation_Center for Security Policy1994125000"/>
    <x v="4"/>
    <x v="663"/>
    <x v="46"/>
    <x v="9"/>
    <m/>
    <x v="2"/>
    <x v="0"/>
    <m/>
  </r>
  <r>
    <s v="CT2017"/>
    <s v="The Carthage Foundation_Claremont McKenna College199425000"/>
    <x v="4"/>
    <x v="675"/>
    <x v="6"/>
    <x v="9"/>
    <m/>
    <x v="1"/>
    <x v="2"/>
    <m/>
  </r>
  <r>
    <s v="CT2017"/>
    <s v="The Carthage Foundation_Council for Basic Education199415000"/>
    <x v="4"/>
    <x v="570"/>
    <x v="13"/>
    <x v="9"/>
    <m/>
    <x v="1"/>
    <x v="0"/>
    <m/>
  </r>
  <r>
    <s v="CT2017"/>
    <s v="The Carthage Foundation_Criminal Justice Legal Foundation199425000"/>
    <x v="4"/>
    <x v="703"/>
    <x v="6"/>
    <x v="9"/>
    <m/>
    <x v="1"/>
    <x v="2"/>
    <m/>
  </r>
  <r>
    <s v="CT2017"/>
    <s v="The Carthage Foundation_Critical Review Foundation199415000"/>
    <x v="4"/>
    <x v="695"/>
    <x v="13"/>
    <x v="9"/>
    <m/>
    <x v="1"/>
    <x v="2"/>
    <m/>
  </r>
  <r>
    <s v="CT2017"/>
    <s v="The Carthage Foundation_Defenders of Property Rights1994100000"/>
    <x v="4"/>
    <x v="704"/>
    <x v="0"/>
    <x v="9"/>
    <m/>
    <x v="2"/>
    <x v="0"/>
    <m/>
  </r>
  <r>
    <s v="CT2017"/>
    <s v="The Carthage Foundation_Defense Forum Foundation19945000"/>
    <x v="4"/>
    <x v="776"/>
    <x v="4"/>
    <x v="9"/>
    <m/>
    <x v="2"/>
    <x v="0"/>
    <m/>
  </r>
  <r>
    <s v="CT2017"/>
    <s v="The Carthage Foundation_Federalist Society for Law and Public Policy Studies199450000"/>
    <x v="4"/>
    <x v="574"/>
    <x v="7"/>
    <x v="9"/>
    <m/>
    <x v="2"/>
    <x v="0"/>
    <m/>
  </r>
  <r>
    <s v="CT2017"/>
    <s v="The Carthage Foundation_Federation for American Immigration Reform199450000"/>
    <x v="4"/>
    <x v="362"/>
    <x v="7"/>
    <x v="9"/>
    <m/>
    <x v="2"/>
    <x v="0"/>
    <m/>
  </r>
  <r>
    <s v="CT2015"/>
    <s v="The Carthage Foundation_Foundation for Research on Economics &amp; the Environment199450000"/>
    <x v="4"/>
    <x v="638"/>
    <x v="7"/>
    <x v="9"/>
    <m/>
    <x v="2"/>
    <x v="0"/>
    <m/>
  </r>
  <r>
    <s v="CT2017"/>
    <s v="The Carthage Foundation_Foundation for Research on Economics &amp; the Environment199450000"/>
    <x v="4"/>
    <x v="638"/>
    <x v="7"/>
    <x v="9"/>
    <m/>
    <x v="2"/>
    <x v="0"/>
    <m/>
  </r>
  <r>
    <s v="CT2017"/>
    <s v="The Carthage Foundation_Free Congress Research and Education Foundation1994100000"/>
    <x v="4"/>
    <x v="47"/>
    <x v="0"/>
    <x v="9"/>
    <m/>
    <x v="2"/>
    <x v="0"/>
    <m/>
  </r>
  <r>
    <s v="CT2017"/>
    <s v="The Carthage Foundation_Free Congress Research and Education Foundation199425000"/>
    <x v="4"/>
    <x v="47"/>
    <x v="6"/>
    <x v="9"/>
    <m/>
    <x v="2"/>
    <x v="0"/>
    <m/>
  </r>
  <r>
    <s v="CT2017"/>
    <s v="The Carthage Foundation_Free Congress Research and Education Foundation1994790000"/>
    <x v="4"/>
    <x v="47"/>
    <x v="358"/>
    <x v="9"/>
    <m/>
    <x v="2"/>
    <x v="0"/>
    <m/>
  </r>
  <r>
    <s v="CT2017"/>
    <s v="The Carthage Foundation_George Mason University199450000"/>
    <x v="4"/>
    <x v="579"/>
    <x v="7"/>
    <x v="9"/>
    <m/>
    <x v="0"/>
    <x v="0"/>
    <m/>
  </r>
  <r>
    <s v="CT2017"/>
    <s v="The Carthage Foundation_Harvard University199445000"/>
    <x v="4"/>
    <x v="582"/>
    <x v="54"/>
    <x v="9"/>
    <m/>
    <x v="1"/>
    <x v="2"/>
    <m/>
  </r>
  <r>
    <s v="CT2017"/>
    <s v="The Carthage Foundation_High Frontier199435000"/>
    <x v="4"/>
    <x v="760"/>
    <x v="36"/>
    <x v="9"/>
    <m/>
    <x v="2"/>
    <x v="0"/>
    <m/>
  </r>
  <r>
    <s v="CT2017"/>
    <s v="The Carthage Foundation_Hudson Institute1994100000"/>
    <x v="4"/>
    <x v="677"/>
    <x v="0"/>
    <x v="9"/>
    <m/>
    <x v="2"/>
    <x v="0"/>
    <m/>
  </r>
  <r>
    <s v="CT2017"/>
    <s v="The Carthage Foundation_Hudson Institute199420000"/>
    <x v="4"/>
    <x v="677"/>
    <x v="15"/>
    <x v="9"/>
    <m/>
    <x v="2"/>
    <x v="0"/>
    <m/>
  </r>
  <r>
    <s v="CT2017"/>
    <s v="The Carthage Foundation_Hudson Institute199475000"/>
    <x v="4"/>
    <x v="677"/>
    <x v="8"/>
    <x v="9"/>
    <m/>
    <x v="2"/>
    <x v="0"/>
    <m/>
  </r>
  <r>
    <s v="CT2017"/>
    <s v="The Carthage Foundation_Independent Women's Forum1994100000"/>
    <x v="4"/>
    <x v="697"/>
    <x v="0"/>
    <x v="9"/>
    <m/>
    <x v="2"/>
    <x v="0"/>
    <m/>
  </r>
  <r>
    <s v="CT2017"/>
    <s v="The Carthage Foundation_Institute For Foreign Policy Analysis1994110000"/>
    <x v="4"/>
    <x v="31"/>
    <x v="18"/>
    <x v="9"/>
    <m/>
    <x v="2"/>
    <x v="0"/>
    <m/>
  </r>
  <r>
    <s v="CT2017"/>
    <s v="The Carthage Foundation_Institute For Foreign Policy Analysis199440000"/>
    <x v="4"/>
    <x v="31"/>
    <x v="17"/>
    <x v="9"/>
    <m/>
    <x v="2"/>
    <x v="0"/>
    <m/>
  </r>
  <r>
    <s v="CT2017"/>
    <s v="The Carthage Foundation_Institute for Humane Studies199440000"/>
    <x v="4"/>
    <x v="585"/>
    <x v="17"/>
    <x v="9"/>
    <m/>
    <x v="0"/>
    <x v="0"/>
    <m/>
  </r>
  <r>
    <s v="CT2017"/>
    <s v="The Carthage Foundation_Johns Hopkins University19944000"/>
    <x v="4"/>
    <x v="63"/>
    <x v="392"/>
    <x v="9"/>
    <m/>
    <x v="2"/>
    <x v="0"/>
    <m/>
  </r>
  <r>
    <s v="CT2017"/>
    <s v="The Carthage Foundation_Landmark Legal Foundation1994150000"/>
    <x v="4"/>
    <x v="85"/>
    <x v="23"/>
    <x v="9"/>
    <m/>
    <x v="2"/>
    <x v="0"/>
    <m/>
  </r>
  <r>
    <s v="CT2017"/>
    <s v="The Carthage Foundation_Maldon Institute1994125000"/>
    <x v="4"/>
    <x v="33"/>
    <x v="46"/>
    <x v="9"/>
    <m/>
    <x v="1"/>
    <x v="0"/>
    <m/>
  </r>
  <r>
    <s v="CT2017"/>
    <s v="The Carthage Foundation_Michigan State University199480000"/>
    <x v="4"/>
    <x v="657"/>
    <x v="19"/>
    <x v="9"/>
    <m/>
    <x v="1"/>
    <x v="2"/>
    <m/>
  </r>
  <r>
    <s v="CT2017"/>
    <s v="The Carthage Foundation_National Affairs199425000"/>
    <x v="4"/>
    <x v="597"/>
    <x v="6"/>
    <x v="9"/>
    <m/>
    <x v="1"/>
    <x v="2"/>
    <m/>
  </r>
  <r>
    <s v="CT2017"/>
    <s v="The Carthage Foundation_National Center for Policy Analysis199450000"/>
    <x v="4"/>
    <x v="644"/>
    <x v="7"/>
    <x v="9"/>
    <m/>
    <x v="2"/>
    <x v="0"/>
    <m/>
  </r>
  <r>
    <s v="CT2017"/>
    <s v="The Carthage Foundation_National Center for Public Policy Research199450000"/>
    <x v="4"/>
    <x v="739"/>
    <x v="7"/>
    <x v="9"/>
    <m/>
    <x v="0"/>
    <x v="0"/>
    <m/>
  </r>
  <r>
    <s v="CT2017"/>
    <s v="The Carthage Foundation_Tax Foundation199450000"/>
    <x v="4"/>
    <x v="608"/>
    <x v="7"/>
    <x v="9"/>
    <m/>
    <x v="2"/>
    <x v="0"/>
    <m/>
  </r>
  <r>
    <s v="CT2017"/>
    <s v="The Carthage Foundation_The Heritage Foundation1994100000"/>
    <x v="4"/>
    <x v="212"/>
    <x v="0"/>
    <x v="9"/>
    <m/>
    <x v="0"/>
    <x v="0"/>
    <m/>
  </r>
  <r>
    <s v="CT2017"/>
    <s v="The Carthage Foundation_The Heritage Foundation1994100000"/>
    <x v="4"/>
    <x v="212"/>
    <x v="0"/>
    <x v="9"/>
    <m/>
    <x v="0"/>
    <x v="0"/>
    <m/>
  </r>
  <r>
    <s v="CT2017"/>
    <s v="The Carthage Foundation_The Heritage Foundation1994100000"/>
    <x v="4"/>
    <x v="212"/>
    <x v="0"/>
    <x v="9"/>
    <m/>
    <x v="0"/>
    <x v="0"/>
    <m/>
  </r>
  <r>
    <s v="CT2017"/>
    <s v="The Carthage Foundation_The Heritage Foundation1994128000"/>
    <x v="4"/>
    <x v="212"/>
    <x v="512"/>
    <x v="9"/>
    <m/>
    <x v="0"/>
    <x v="0"/>
    <m/>
  </r>
  <r>
    <s v="CT2017"/>
    <s v="The Carthage Foundation_University of Texas at Arlington199450000"/>
    <x v="4"/>
    <x v="1267"/>
    <x v="7"/>
    <x v="9"/>
    <m/>
    <x v="1"/>
    <x v="2"/>
    <m/>
  </r>
  <r>
    <s v="CT2017"/>
    <s v="The Carthage Foundation_Washington Legal Foundation1994150000"/>
    <x v="4"/>
    <x v="74"/>
    <x v="23"/>
    <x v="9"/>
    <m/>
    <x v="2"/>
    <x v="0"/>
    <m/>
  </r>
  <r>
    <s v="CT2017"/>
    <s v="The Carthage Foundation_Washington Legal Foundation1994250000"/>
    <x v="4"/>
    <x v="74"/>
    <x v="31"/>
    <x v="9"/>
    <m/>
    <x v="2"/>
    <x v="0"/>
    <m/>
  </r>
  <r>
    <s v="CT2017"/>
    <s v="The Carthage Foundation_Women's Freedom Network199450000"/>
    <x v="4"/>
    <x v="722"/>
    <x v="7"/>
    <x v="9"/>
    <m/>
    <x v="1"/>
    <x v="1"/>
    <m/>
  </r>
  <r>
    <s v="CT2017"/>
    <s v="The Carthage Foundation_Accuracy in Media1995355000"/>
    <x v="4"/>
    <x v="631"/>
    <x v="195"/>
    <x v="10"/>
    <m/>
    <x v="2"/>
    <x v="0"/>
    <m/>
  </r>
  <r>
    <s v="CT2017"/>
    <s v="The Carthage Foundation_Allegheny Institute for Public Policy1995107500"/>
    <x v="4"/>
    <x v="84"/>
    <x v="305"/>
    <x v="10"/>
    <m/>
    <x v="3"/>
    <x v="0"/>
    <m/>
  </r>
  <r>
    <s v="CT2017"/>
    <s v="The Carthage Foundation_Allegheny Institute for Public Policy199550000"/>
    <x v="4"/>
    <x v="84"/>
    <x v="7"/>
    <x v="10"/>
    <m/>
    <x v="3"/>
    <x v="0"/>
    <m/>
  </r>
  <r>
    <s v="CT2017"/>
    <s v="The Carthage Foundation_American Defense Institute199550000"/>
    <x v="4"/>
    <x v="747"/>
    <x v="7"/>
    <x v="10"/>
    <m/>
    <x v="1"/>
    <x v="0"/>
    <m/>
  </r>
  <r>
    <s v="CT2017"/>
    <s v="The Carthage Foundation_American Foreign Policy Council199580000"/>
    <x v="4"/>
    <x v="701"/>
    <x v="19"/>
    <x v="10"/>
    <m/>
    <x v="2"/>
    <x v="0"/>
    <m/>
  </r>
  <r>
    <s v="CT2017"/>
    <s v="The Carthage Foundation_American Jewish Committee199515000"/>
    <x v="4"/>
    <x v="748"/>
    <x v="13"/>
    <x v="10"/>
    <m/>
    <x v="1"/>
    <x v="1"/>
    <m/>
  </r>
  <r>
    <s v="CT2017"/>
    <s v="The Carthage Foundation_American Spectator Foundation1995100000"/>
    <x v="4"/>
    <x v="559"/>
    <x v="0"/>
    <x v="10"/>
    <m/>
    <x v="4"/>
    <x v="0"/>
    <m/>
  </r>
  <r>
    <s v="CT2017"/>
    <s v="The Carthage Foundation_American Spectator Foundation1995250000"/>
    <x v="4"/>
    <x v="559"/>
    <x v="31"/>
    <x v="10"/>
    <m/>
    <x v="4"/>
    <x v="0"/>
    <m/>
  </r>
  <r>
    <s v="CT2017"/>
    <s v="The Carthage Foundation_American Studies Center199550000"/>
    <x v="4"/>
    <x v="1263"/>
    <x v="7"/>
    <x v="10"/>
    <m/>
    <x v="1"/>
    <x v="2"/>
    <m/>
  </r>
  <r>
    <s v="CT2017"/>
    <s v="The Carthage Foundation_Americans Back In Charge199575000"/>
    <x v="4"/>
    <x v="691"/>
    <x v="8"/>
    <x v="10"/>
    <m/>
    <x v="1"/>
    <x v="0"/>
    <m/>
  </r>
  <r>
    <s v="CT2017"/>
    <s v="The Carthage Foundation_Atlas Economic Research Foundation1995225000"/>
    <x v="4"/>
    <x v="562"/>
    <x v="14"/>
    <x v="10"/>
    <m/>
    <x v="0"/>
    <x v="0"/>
    <m/>
  </r>
  <r>
    <s v="CT2017"/>
    <s v="The Carthage Foundation_Center for Immigration Studies199550000"/>
    <x v="4"/>
    <x v="359"/>
    <x v="7"/>
    <x v="10"/>
    <m/>
    <x v="2"/>
    <x v="0"/>
    <m/>
  </r>
  <r>
    <s v="CT2017"/>
    <s v="The Carthage Foundation_Center for Individual Rights1995150000"/>
    <x v="4"/>
    <x v="693"/>
    <x v="23"/>
    <x v="10"/>
    <m/>
    <x v="2"/>
    <x v="0"/>
    <m/>
  </r>
  <r>
    <s v="CT2017"/>
    <s v="The Carthage Foundation_Center for Security Policy1995100000"/>
    <x v="4"/>
    <x v="663"/>
    <x v="0"/>
    <x v="10"/>
    <m/>
    <x v="2"/>
    <x v="0"/>
    <m/>
  </r>
  <r>
    <s v="CT2017"/>
    <s v="The Carthage Foundation_Center for Strategic and International Studies199560000"/>
    <x v="4"/>
    <x v="236"/>
    <x v="1"/>
    <x v="10"/>
    <m/>
    <x v="2"/>
    <x v="0"/>
    <m/>
  </r>
  <r>
    <s v="CT2017"/>
    <s v="The Carthage Foundation_Claremont McKenna College199522000"/>
    <x v="4"/>
    <x v="675"/>
    <x v="51"/>
    <x v="10"/>
    <m/>
    <x v="1"/>
    <x v="2"/>
    <m/>
  </r>
  <r>
    <s v="CT2017"/>
    <s v="The Carthage Foundation_Committee for a Constructive Tomorrow199550000"/>
    <x v="4"/>
    <x v="694"/>
    <x v="7"/>
    <x v="10"/>
    <m/>
    <x v="0"/>
    <x v="0"/>
    <m/>
  </r>
  <r>
    <s v="CT2017"/>
    <s v="The Carthage Foundation_Commonwealth Foundation for Public Policy Alternatives199510000"/>
    <x v="4"/>
    <x v="61"/>
    <x v="10"/>
    <x v="10"/>
    <m/>
    <x v="2"/>
    <x v="0"/>
    <m/>
  </r>
  <r>
    <s v="CT2017"/>
    <s v="The Carthage Foundation_Criminal Justice Legal Foundation199525000"/>
    <x v="4"/>
    <x v="703"/>
    <x v="6"/>
    <x v="10"/>
    <m/>
    <x v="1"/>
    <x v="2"/>
    <m/>
  </r>
  <r>
    <s v="CT2017"/>
    <s v="The Carthage Foundation_Critical Review Foundation199515000"/>
    <x v="4"/>
    <x v="695"/>
    <x v="13"/>
    <x v="10"/>
    <m/>
    <x v="1"/>
    <x v="2"/>
    <m/>
  </r>
  <r>
    <s v="CT2017"/>
    <s v="The Carthage Foundation_David Horowitz Freedom Center1995250000"/>
    <x v="4"/>
    <x v="121"/>
    <x v="31"/>
    <x v="10"/>
    <m/>
    <x v="2"/>
    <x v="0"/>
    <m/>
  </r>
  <r>
    <s v="CT2017"/>
    <s v="The Carthage Foundation_Defenders of Property Rights1995100000"/>
    <x v="4"/>
    <x v="704"/>
    <x v="0"/>
    <x v="10"/>
    <m/>
    <x v="2"/>
    <x v="0"/>
    <m/>
  </r>
  <r>
    <s v="CT2017"/>
    <s v="The Carthage Foundation_Defense Forum Foundation199510000"/>
    <x v="4"/>
    <x v="776"/>
    <x v="10"/>
    <x v="10"/>
    <m/>
    <x v="2"/>
    <x v="0"/>
    <m/>
  </r>
  <r>
    <s v="CT2017"/>
    <s v="The Carthage Foundation_Federation for American Immigration Reform1995125000"/>
    <x v="4"/>
    <x v="362"/>
    <x v="46"/>
    <x v="10"/>
    <m/>
    <x v="2"/>
    <x v="0"/>
    <m/>
  </r>
  <r>
    <s v="CT2017"/>
    <s v="The Carthage Foundation_Florida State University199510000"/>
    <x v="4"/>
    <x v="1268"/>
    <x v="10"/>
    <x v="10"/>
    <m/>
    <x v="1"/>
    <x v="2"/>
    <m/>
  </r>
  <r>
    <s v="CT2015"/>
    <s v="The Carthage Foundation_Foundation for Research on Economics &amp; the Environment1995100000"/>
    <x v="4"/>
    <x v="638"/>
    <x v="0"/>
    <x v="10"/>
    <m/>
    <x v="2"/>
    <x v="0"/>
    <m/>
  </r>
  <r>
    <s v="CT2017"/>
    <s v="The Carthage Foundation_Foundation for Research on Economics &amp; the Environment1995100000"/>
    <x v="4"/>
    <x v="638"/>
    <x v="0"/>
    <x v="10"/>
    <m/>
    <x v="2"/>
    <x v="0"/>
    <m/>
  </r>
  <r>
    <s v="CT2017"/>
    <s v="The Carthage Foundation_Free Congress Research and Education Foundation1995200000"/>
    <x v="4"/>
    <x v="47"/>
    <x v="24"/>
    <x v="10"/>
    <m/>
    <x v="2"/>
    <x v="0"/>
    <m/>
  </r>
  <r>
    <s v="CT2017"/>
    <s v="The Carthage Foundation_Free Congress Research and Education Foundation1995210000"/>
    <x v="4"/>
    <x v="47"/>
    <x v="48"/>
    <x v="10"/>
    <m/>
    <x v="2"/>
    <x v="0"/>
    <m/>
  </r>
  <r>
    <s v="CT2017"/>
    <s v="The Carthage Foundation_Free Congress Research and Education Foundation1995310000"/>
    <x v="4"/>
    <x v="47"/>
    <x v="157"/>
    <x v="10"/>
    <m/>
    <x v="2"/>
    <x v="0"/>
    <m/>
  </r>
  <r>
    <s v="CT2017"/>
    <s v="The Carthage Foundation_Freedom House199520000"/>
    <x v="4"/>
    <x v="621"/>
    <x v="15"/>
    <x v="10"/>
    <m/>
    <x v="2"/>
    <x v="0"/>
    <m/>
  </r>
  <r>
    <s v="CT2017"/>
    <s v="The Carthage Foundation_Harvard University199530000"/>
    <x v="4"/>
    <x v="582"/>
    <x v="16"/>
    <x v="10"/>
    <m/>
    <x v="1"/>
    <x v="2"/>
    <m/>
  </r>
  <r>
    <s v="CT2017"/>
    <s v="The Carthage Foundation_High Frontier199535000"/>
    <x v="4"/>
    <x v="760"/>
    <x v="36"/>
    <x v="10"/>
    <m/>
    <x v="2"/>
    <x v="0"/>
    <m/>
  </r>
  <r>
    <s v="CT2017"/>
    <s v="The Carthage Foundation_Hoover Institution on War Revolution and Peace199510000"/>
    <x v="4"/>
    <x v="583"/>
    <x v="10"/>
    <x v="10"/>
    <m/>
    <x v="2"/>
    <x v="0"/>
    <m/>
  </r>
  <r>
    <s v="CT2017"/>
    <s v="The Carthage Foundation_Hudson Institute1995175000"/>
    <x v="4"/>
    <x v="677"/>
    <x v="172"/>
    <x v="10"/>
    <m/>
    <x v="2"/>
    <x v="0"/>
    <m/>
  </r>
  <r>
    <s v="CT2017"/>
    <s v="The Carthage Foundation_Hudson Institute199540000"/>
    <x v="4"/>
    <x v="677"/>
    <x v="17"/>
    <x v="10"/>
    <m/>
    <x v="2"/>
    <x v="0"/>
    <m/>
  </r>
  <r>
    <s v="CT2017"/>
    <s v="The Carthage Foundation_Independent Women's Forum1995100000"/>
    <x v="4"/>
    <x v="697"/>
    <x v="0"/>
    <x v="10"/>
    <m/>
    <x v="2"/>
    <x v="0"/>
    <m/>
  </r>
  <r>
    <s v="CT2017"/>
    <s v="The Carthage Foundation_Institute for Contemporary Studies199524000"/>
    <x v="4"/>
    <x v="584"/>
    <x v="58"/>
    <x v="10"/>
    <m/>
    <x v="2"/>
    <x v="0"/>
    <m/>
  </r>
  <r>
    <s v="CT2017"/>
    <s v="The Carthage Foundation_Institute For Foreign Policy Analysis1995100000"/>
    <x v="4"/>
    <x v="31"/>
    <x v="0"/>
    <x v="10"/>
    <m/>
    <x v="2"/>
    <x v="0"/>
    <m/>
  </r>
  <r>
    <s v="CT2017"/>
    <s v="The Carthage Foundation_Institute for Humane Studies1995120000"/>
    <x v="4"/>
    <x v="585"/>
    <x v="69"/>
    <x v="10"/>
    <m/>
    <x v="0"/>
    <x v="0"/>
    <m/>
  </r>
  <r>
    <s v="CT2017"/>
    <s v="The Carthage Foundation_Institute for Policy Innovation199550000"/>
    <x v="4"/>
    <x v="708"/>
    <x v="7"/>
    <x v="10"/>
    <m/>
    <x v="2"/>
    <x v="0"/>
    <m/>
  </r>
  <r>
    <s v="CT2017"/>
    <s v="The Carthage Foundation_Institute on Religion and Public Life199535000"/>
    <x v="4"/>
    <x v="667"/>
    <x v="36"/>
    <x v="10"/>
    <m/>
    <x v="2"/>
    <x v="0"/>
    <m/>
  </r>
  <r>
    <s v="CT2017"/>
    <s v="The Carthage Foundation_Intercollegiate Studies Institute199536300"/>
    <x v="4"/>
    <x v="54"/>
    <x v="513"/>
    <x v="10"/>
    <m/>
    <x v="2"/>
    <x v="0"/>
    <m/>
  </r>
  <r>
    <s v="CT2017"/>
    <s v="The Carthage Foundation_Issues and Views Open Forum Foundation199515000"/>
    <x v="4"/>
    <x v="1266"/>
    <x v="13"/>
    <x v="10"/>
    <m/>
    <x v="1"/>
    <x v="2"/>
    <m/>
  </r>
  <r>
    <s v="CT2017"/>
    <s v="The Carthage Foundation_Landmark Legal Foundation1995125000"/>
    <x v="4"/>
    <x v="85"/>
    <x v="46"/>
    <x v="10"/>
    <m/>
    <x v="2"/>
    <x v="0"/>
    <m/>
  </r>
  <r>
    <s v="CT2017"/>
    <s v="The Carthage Foundation_Maldon Institute1995150000"/>
    <x v="4"/>
    <x v="33"/>
    <x v="23"/>
    <x v="10"/>
    <m/>
    <x v="1"/>
    <x v="0"/>
    <m/>
  </r>
  <r>
    <s v="CT2017"/>
    <s v="The Carthage Foundation_Manhattan Institute for Policy Research199525000"/>
    <x v="4"/>
    <x v="592"/>
    <x v="6"/>
    <x v="10"/>
    <m/>
    <x v="2"/>
    <x v="0"/>
    <m/>
  </r>
  <r>
    <s v="CT2017"/>
    <s v="The Carthage Foundation_Michigan State University199587000"/>
    <x v="4"/>
    <x v="657"/>
    <x v="256"/>
    <x v="10"/>
    <m/>
    <x v="1"/>
    <x v="2"/>
    <m/>
  </r>
  <r>
    <s v="CT2017"/>
    <s v="The Carthage Foundation_Mont Pelerin Society19955000"/>
    <x v="4"/>
    <x v="717"/>
    <x v="4"/>
    <x v="10"/>
    <m/>
    <x v="2"/>
    <x v="0"/>
    <m/>
  </r>
  <r>
    <s v="CT2017"/>
    <s v="The Carthage Foundation_National Center for Public Policy Research1995100000"/>
    <x v="4"/>
    <x v="739"/>
    <x v="0"/>
    <x v="10"/>
    <m/>
    <x v="0"/>
    <x v="0"/>
    <m/>
  </r>
  <r>
    <s v="CT2017"/>
    <s v="The Carthage Foundation_National Defense University199575000"/>
    <x v="4"/>
    <x v="753"/>
    <x v="8"/>
    <x v="10"/>
    <m/>
    <x v="2"/>
    <x v="0"/>
    <m/>
  </r>
  <r>
    <s v="CT2017"/>
    <s v="The Carthage Foundation_National Legal and Policy Center199562000"/>
    <x v="4"/>
    <x v="710"/>
    <x v="43"/>
    <x v="10"/>
    <m/>
    <x v="2"/>
    <x v="0"/>
    <m/>
  </r>
  <r>
    <s v="CT2017"/>
    <s v="The Carthage Foundation_Pacific Academy for Advanced Studies199510000"/>
    <x v="4"/>
    <x v="741"/>
    <x v="10"/>
    <x v="10"/>
    <m/>
    <x v="1"/>
    <x v="2"/>
    <m/>
  </r>
  <r>
    <s v="CT2017"/>
    <s v="The Carthage Foundation_Pacific Academy for Advanced Studies199550000"/>
    <x v="4"/>
    <x v="741"/>
    <x v="7"/>
    <x v="10"/>
    <m/>
    <x v="1"/>
    <x v="2"/>
    <m/>
  </r>
  <r>
    <s v="CT2017"/>
    <s v="The Carthage Foundation_Social Philosophy and Policy Foundation1995125000"/>
    <x v="4"/>
    <x v="626"/>
    <x v="46"/>
    <x v="10"/>
    <m/>
    <x v="1"/>
    <x v="2"/>
    <m/>
  </r>
  <r>
    <s v="CT2017"/>
    <s v="The Carthage Foundation_Tax Foundation199525000"/>
    <x v="4"/>
    <x v="608"/>
    <x v="6"/>
    <x v="10"/>
    <m/>
    <x v="2"/>
    <x v="0"/>
    <m/>
  </r>
  <r>
    <s v="CT2017"/>
    <s v="The Carthage Foundation_The Foundation Endowment1995100000"/>
    <x v="4"/>
    <x v="365"/>
    <x v="0"/>
    <x v="10"/>
    <m/>
    <x v="1"/>
    <x v="2"/>
    <m/>
  </r>
  <r>
    <s v="CT2017"/>
    <s v="The Carthage Foundation_The Heritage Foundation1995200000"/>
    <x v="4"/>
    <x v="212"/>
    <x v="24"/>
    <x v="10"/>
    <m/>
    <x v="0"/>
    <x v="0"/>
    <m/>
  </r>
  <r>
    <s v="CT2017"/>
    <s v="The Carthage Foundation_The Heritage Foundation199535000"/>
    <x v="4"/>
    <x v="212"/>
    <x v="36"/>
    <x v="10"/>
    <m/>
    <x v="0"/>
    <x v="0"/>
    <m/>
  </r>
  <r>
    <s v="CT2017"/>
    <s v="The Carthage Foundation_The Heritage Foundation1995350000"/>
    <x v="4"/>
    <x v="212"/>
    <x v="113"/>
    <x v="10"/>
    <m/>
    <x v="0"/>
    <x v="0"/>
    <m/>
  </r>
  <r>
    <s v="CT2017"/>
    <s v="The Carthage Foundation_The Heritage Foundation199550000"/>
    <x v="4"/>
    <x v="212"/>
    <x v="7"/>
    <x v="10"/>
    <m/>
    <x v="0"/>
    <x v="0"/>
    <m/>
  </r>
  <r>
    <s v="CT2017"/>
    <s v="The Carthage Foundation_Toward Tradition199515000"/>
    <x v="4"/>
    <x v="754"/>
    <x v="13"/>
    <x v="10"/>
    <m/>
    <x v="3"/>
    <x v="2"/>
    <m/>
  </r>
  <r>
    <s v="CT2017"/>
    <s v="The Carthage Foundation_United States Global Strategy Council199535000"/>
    <x v="4"/>
    <x v="1250"/>
    <x v="36"/>
    <x v="10"/>
    <m/>
    <x v="2"/>
    <x v="0"/>
    <m/>
  </r>
  <r>
    <s v="CT2017"/>
    <s v="The Carthage Foundation_University of Virginia School of Law199579000"/>
    <x v="4"/>
    <x v="616"/>
    <x v="436"/>
    <x v="10"/>
    <m/>
    <x v="1"/>
    <x v="2"/>
    <m/>
  </r>
  <r>
    <s v="CT2017"/>
    <s v="The Carthage Foundation_Villanova University199515500"/>
    <x v="4"/>
    <x v="661"/>
    <x v="482"/>
    <x v="10"/>
    <m/>
    <x v="1"/>
    <x v="2"/>
    <m/>
  </r>
  <r>
    <s v="CT2017"/>
    <s v="The Carthage Foundation_Washington Legal Foundation1995400000"/>
    <x v="4"/>
    <x v="74"/>
    <x v="65"/>
    <x v="10"/>
    <m/>
    <x v="2"/>
    <x v="0"/>
    <m/>
  </r>
  <r>
    <s v="CT2017"/>
    <s v="The Carthage Foundation_Washington Legal Foundation199550000"/>
    <x v="4"/>
    <x v="74"/>
    <x v="7"/>
    <x v="10"/>
    <m/>
    <x v="2"/>
    <x v="0"/>
    <m/>
  </r>
  <r>
    <s v="CT2017"/>
    <s v="The Carthage Foundation_Women for Freedom199559500"/>
    <x v="4"/>
    <x v="699"/>
    <x v="514"/>
    <x v="10"/>
    <m/>
    <x v="1"/>
    <x v="1"/>
    <m/>
  </r>
  <r>
    <s v="CT2017"/>
    <s v="The Carthage Foundation_Accuracy in Media1996125000"/>
    <x v="4"/>
    <x v="631"/>
    <x v="46"/>
    <x v="11"/>
    <m/>
    <x v="2"/>
    <x v="0"/>
    <m/>
  </r>
  <r>
    <s v="CT2017"/>
    <s v="The Carthage Foundation_Accuracy in Media199650000"/>
    <x v="4"/>
    <x v="631"/>
    <x v="7"/>
    <x v="11"/>
    <m/>
    <x v="2"/>
    <x v="0"/>
    <m/>
  </r>
  <r>
    <s v="CT2017"/>
    <s v="The Carthage Foundation_American Defense Institute199675000"/>
    <x v="4"/>
    <x v="747"/>
    <x v="8"/>
    <x v="11"/>
    <m/>
    <x v="1"/>
    <x v="0"/>
    <m/>
  </r>
  <r>
    <s v="CT2017"/>
    <s v="The Carthage Foundation_American Foreign Policy Council1996100000"/>
    <x v="4"/>
    <x v="701"/>
    <x v="0"/>
    <x v="11"/>
    <m/>
    <x v="2"/>
    <x v="0"/>
    <m/>
  </r>
  <r>
    <s v="CT2017"/>
    <s v="The Carthage Foundation_American Jewish Committee199690000"/>
    <x v="4"/>
    <x v="748"/>
    <x v="93"/>
    <x v="11"/>
    <m/>
    <x v="1"/>
    <x v="1"/>
    <m/>
  </r>
  <r>
    <s v="CT2017"/>
    <s v="The Carthage Foundation_American Spectator Foundation1996100000"/>
    <x v="4"/>
    <x v="559"/>
    <x v="0"/>
    <x v="11"/>
    <m/>
    <x v="4"/>
    <x v="0"/>
    <m/>
  </r>
  <r>
    <s v="CT2017"/>
    <s v="The Carthage Foundation_American Spectator Foundation1996150000"/>
    <x v="4"/>
    <x v="559"/>
    <x v="23"/>
    <x v="11"/>
    <m/>
    <x v="4"/>
    <x v="0"/>
    <m/>
  </r>
  <r>
    <s v="CT2017"/>
    <s v="The Carthage Foundation_Center for Immigration Studies199650000"/>
    <x v="4"/>
    <x v="359"/>
    <x v="7"/>
    <x v="11"/>
    <m/>
    <x v="2"/>
    <x v="0"/>
    <m/>
  </r>
  <r>
    <s v="CT2017"/>
    <s v="The Carthage Foundation_Center for Individual Rights199650000"/>
    <x v="4"/>
    <x v="693"/>
    <x v="7"/>
    <x v="11"/>
    <m/>
    <x v="2"/>
    <x v="0"/>
    <m/>
  </r>
  <r>
    <s v="CT2017"/>
    <s v="The Carthage Foundation_Center for Security Policy1996140000"/>
    <x v="4"/>
    <x v="663"/>
    <x v="139"/>
    <x v="11"/>
    <m/>
    <x v="2"/>
    <x v="0"/>
    <m/>
  </r>
  <r>
    <s v="CT2017"/>
    <s v="The Carthage Foundation_Center for Security Policy199630000"/>
    <x v="4"/>
    <x v="663"/>
    <x v="16"/>
    <x v="11"/>
    <m/>
    <x v="2"/>
    <x v="0"/>
    <m/>
  </r>
  <r>
    <s v="CT2017"/>
    <s v="The Carthage Foundation_Defenders of Property Rights1996100000"/>
    <x v="4"/>
    <x v="704"/>
    <x v="0"/>
    <x v="11"/>
    <m/>
    <x v="2"/>
    <x v="0"/>
    <m/>
  </r>
  <r>
    <s v="CT2017"/>
    <s v="The Carthage Foundation_Defense Forum Foundation199610000"/>
    <x v="4"/>
    <x v="776"/>
    <x v="10"/>
    <x v="11"/>
    <m/>
    <x v="2"/>
    <x v="0"/>
    <m/>
  </r>
  <r>
    <s v="CT2017"/>
    <s v="The Carthage Foundation_Federation for American Immigration Reform199675000"/>
    <x v="4"/>
    <x v="362"/>
    <x v="8"/>
    <x v="11"/>
    <m/>
    <x v="2"/>
    <x v="0"/>
    <m/>
  </r>
  <r>
    <s v="CT2015"/>
    <s v="The Carthage Foundation_Foundation for Research on Economics &amp; the Environment1996100000"/>
    <x v="4"/>
    <x v="638"/>
    <x v="0"/>
    <x v="11"/>
    <m/>
    <x v="2"/>
    <x v="0"/>
    <m/>
  </r>
  <r>
    <s v="CT2017"/>
    <s v="The Carthage Foundation_Foundation for Research on Economics &amp; the Environment1996100000"/>
    <x v="4"/>
    <x v="638"/>
    <x v="0"/>
    <x v="11"/>
    <m/>
    <x v="2"/>
    <x v="0"/>
    <m/>
  </r>
  <r>
    <s v="CT2017"/>
    <s v="The Carthage Foundation_Free Congress Research and Education Foundation1996160000"/>
    <x v="4"/>
    <x v="47"/>
    <x v="57"/>
    <x v="11"/>
    <m/>
    <x v="2"/>
    <x v="0"/>
    <m/>
  </r>
  <r>
    <s v="CT2017"/>
    <s v="The Carthage Foundation_Free Congress Research and Education Foundation1996190000"/>
    <x v="4"/>
    <x v="47"/>
    <x v="252"/>
    <x v="11"/>
    <m/>
    <x v="2"/>
    <x v="0"/>
    <m/>
  </r>
  <r>
    <s v="CT2017"/>
    <s v="The Carthage Foundation_Free Congress Research and Education Foundation1996200000"/>
    <x v="4"/>
    <x v="47"/>
    <x v="24"/>
    <x v="11"/>
    <m/>
    <x v="2"/>
    <x v="0"/>
    <m/>
  </r>
  <r>
    <s v="CT2017"/>
    <s v="The Carthage Foundation_Free Congress Research and Education Foundation199650000"/>
    <x v="4"/>
    <x v="47"/>
    <x v="7"/>
    <x v="11"/>
    <m/>
    <x v="2"/>
    <x v="0"/>
    <m/>
  </r>
  <r>
    <s v="CT2017"/>
    <s v="The Carthage Foundation_Freedom House199640000"/>
    <x v="4"/>
    <x v="621"/>
    <x v="17"/>
    <x v="11"/>
    <m/>
    <x v="2"/>
    <x v="0"/>
    <m/>
  </r>
  <r>
    <s v="CT2017"/>
    <s v="The Carthage Foundation_Harvard University199645000"/>
    <x v="4"/>
    <x v="582"/>
    <x v="54"/>
    <x v="11"/>
    <m/>
    <x v="1"/>
    <x v="2"/>
    <m/>
  </r>
  <r>
    <s v="CT2017"/>
    <s v="The Carthage Foundation_Hoover Institution on War Revolution and Peace199610000"/>
    <x v="4"/>
    <x v="583"/>
    <x v="10"/>
    <x v="11"/>
    <m/>
    <x v="2"/>
    <x v="0"/>
    <m/>
  </r>
  <r>
    <s v="CT2017"/>
    <s v="The Carthage Foundation_Hudson Institute199630000"/>
    <x v="4"/>
    <x v="677"/>
    <x v="16"/>
    <x v="11"/>
    <m/>
    <x v="2"/>
    <x v="0"/>
    <m/>
  </r>
  <r>
    <s v="CT2017"/>
    <s v="The Carthage Foundation_Independent Women's Forum1996100000"/>
    <x v="4"/>
    <x v="697"/>
    <x v="0"/>
    <x v="11"/>
    <m/>
    <x v="2"/>
    <x v="0"/>
    <m/>
  </r>
  <r>
    <s v="CT2017"/>
    <s v="The Carthage Foundation_Institute For Foreign Policy Analysis1996100000"/>
    <x v="4"/>
    <x v="31"/>
    <x v="0"/>
    <x v="11"/>
    <m/>
    <x v="2"/>
    <x v="0"/>
    <m/>
  </r>
  <r>
    <s v="CT2017"/>
    <s v="The Carthage Foundation_Institute for Humane Studies199650000"/>
    <x v="4"/>
    <x v="585"/>
    <x v="7"/>
    <x v="11"/>
    <m/>
    <x v="0"/>
    <x v="0"/>
    <m/>
  </r>
  <r>
    <s v="CT2017"/>
    <s v="The Carthage Foundation_Institute for Policy Innovation199675000"/>
    <x v="4"/>
    <x v="708"/>
    <x v="8"/>
    <x v="11"/>
    <m/>
    <x v="2"/>
    <x v="0"/>
    <m/>
  </r>
  <r>
    <s v="CT2017"/>
    <s v="The Carthage Foundation_Jamestown Foundation199625000"/>
    <x v="4"/>
    <x v="640"/>
    <x v="6"/>
    <x v="11"/>
    <m/>
    <x v="2"/>
    <x v="0"/>
    <m/>
  </r>
  <r>
    <s v="CT2017"/>
    <s v="The Carthage Foundation_Maldon Institute1996100000"/>
    <x v="4"/>
    <x v="33"/>
    <x v="0"/>
    <x v="11"/>
    <m/>
    <x v="1"/>
    <x v="0"/>
    <m/>
  </r>
  <r>
    <s v="CT2017"/>
    <s v="The Carthage Foundation_Manhattan Institute for Policy Research199625000"/>
    <x v="4"/>
    <x v="592"/>
    <x v="6"/>
    <x v="11"/>
    <m/>
    <x v="2"/>
    <x v="0"/>
    <m/>
  </r>
  <r>
    <s v="CT2017"/>
    <s v="The Carthage Foundation_Michigan State University199690000"/>
    <x v="4"/>
    <x v="657"/>
    <x v="93"/>
    <x v="11"/>
    <m/>
    <x v="1"/>
    <x v="2"/>
    <m/>
  </r>
  <r>
    <s v="CT2017"/>
    <s v="The Carthage Foundation_Mont Pelerin Society19965000"/>
    <x v="4"/>
    <x v="717"/>
    <x v="4"/>
    <x v="11"/>
    <m/>
    <x v="2"/>
    <x v="0"/>
    <m/>
  </r>
  <r>
    <s v="CT2017"/>
    <s v="The Carthage Foundation_National Center for Public Policy Research199650000"/>
    <x v="4"/>
    <x v="739"/>
    <x v="7"/>
    <x v="11"/>
    <m/>
    <x v="0"/>
    <x v="0"/>
    <m/>
  </r>
  <r>
    <s v="CT2017"/>
    <s v="The Carthage Foundation_National Defense University199675000"/>
    <x v="4"/>
    <x v="753"/>
    <x v="8"/>
    <x v="11"/>
    <m/>
    <x v="2"/>
    <x v="0"/>
    <m/>
  </r>
  <r>
    <s v="CT2017"/>
    <s v="The Carthage Foundation_Social Philosophy and Policy Foundation1996125000"/>
    <x v="4"/>
    <x v="626"/>
    <x v="46"/>
    <x v="11"/>
    <m/>
    <x v="1"/>
    <x v="2"/>
    <m/>
  </r>
  <r>
    <s v="CT2017"/>
    <s v="The Carthage Foundation_Tax Foundation199625000"/>
    <x v="4"/>
    <x v="608"/>
    <x v="6"/>
    <x v="11"/>
    <m/>
    <x v="2"/>
    <x v="0"/>
    <m/>
  </r>
  <r>
    <s v="CT2017"/>
    <s v="The Carthage Foundation_The Foundation Endowment199675000"/>
    <x v="4"/>
    <x v="365"/>
    <x v="8"/>
    <x v="11"/>
    <m/>
    <x v="1"/>
    <x v="2"/>
    <m/>
  </r>
  <r>
    <s v="CT2017"/>
    <s v="The Carthage Foundation_The Heritage Foundation199610000"/>
    <x v="4"/>
    <x v="212"/>
    <x v="10"/>
    <x v="11"/>
    <m/>
    <x v="0"/>
    <x v="0"/>
    <m/>
  </r>
  <r>
    <s v="CT2017"/>
    <s v="The Carthage Foundation_The Heritage Foundation1996200000"/>
    <x v="4"/>
    <x v="212"/>
    <x v="24"/>
    <x v="11"/>
    <m/>
    <x v="0"/>
    <x v="0"/>
    <m/>
  </r>
  <r>
    <s v="CT2017"/>
    <s v="The Carthage Foundation_University of Virginia School of Law199679000"/>
    <x v="4"/>
    <x v="616"/>
    <x v="436"/>
    <x v="11"/>
    <m/>
    <x v="1"/>
    <x v="2"/>
    <m/>
  </r>
  <r>
    <s v="CT2017"/>
    <s v="The Carthage Foundation_Washington Legal Foundation1996200000"/>
    <x v="4"/>
    <x v="74"/>
    <x v="24"/>
    <x v="11"/>
    <m/>
    <x v="2"/>
    <x v="0"/>
    <m/>
  </r>
  <r>
    <s v="CT2017"/>
    <s v="The Carthage Foundation_Women's Freedom Network199650000"/>
    <x v="4"/>
    <x v="722"/>
    <x v="7"/>
    <x v="11"/>
    <m/>
    <x v="1"/>
    <x v="1"/>
    <m/>
  </r>
  <r>
    <s v="CT2017"/>
    <s v="The Carthage Foundation_Accuracy in Media1997150000"/>
    <x v="4"/>
    <x v="631"/>
    <x v="23"/>
    <x v="12"/>
    <m/>
    <x v="2"/>
    <x v="0"/>
    <m/>
  </r>
  <r>
    <s v="CT2017"/>
    <s v="The Carthage Foundation_Allegheny Institute for Public Policy1997100000"/>
    <x v="4"/>
    <x v="84"/>
    <x v="0"/>
    <x v="12"/>
    <m/>
    <x v="3"/>
    <x v="0"/>
    <m/>
  </r>
  <r>
    <s v="CT2017"/>
    <s v="The Carthage Foundation_American Defense Institute199760000"/>
    <x v="4"/>
    <x v="747"/>
    <x v="1"/>
    <x v="12"/>
    <m/>
    <x v="1"/>
    <x v="0"/>
    <m/>
  </r>
  <r>
    <s v="CT2017"/>
    <s v="The Carthage Foundation_American Jewish Committee199750000"/>
    <x v="4"/>
    <x v="748"/>
    <x v="7"/>
    <x v="12"/>
    <m/>
    <x v="1"/>
    <x v="1"/>
    <m/>
  </r>
  <r>
    <s v="CT2017"/>
    <s v="The Carthage Foundation_American Spectator Foundation1997275000"/>
    <x v="4"/>
    <x v="559"/>
    <x v="101"/>
    <x v="12"/>
    <m/>
    <x v="4"/>
    <x v="0"/>
    <m/>
  </r>
  <r>
    <s v="CT2017"/>
    <s v="The Carthage Foundation_Americans for Tax Reform Foundation199775000"/>
    <x v="4"/>
    <x v="692"/>
    <x v="8"/>
    <x v="12"/>
    <m/>
    <x v="0"/>
    <x v="0"/>
    <m/>
  </r>
  <r>
    <s v="CT2017"/>
    <s v="The Carthage Foundation_Atlas Economic Research Foundation1997110000"/>
    <x v="4"/>
    <x v="562"/>
    <x v="18"/>
    <x v="12"/>
    <m/>
    <x v="0"/>
    <x v="0"/>
    <m/>
  </r>
  <r>
    <s v="CT2017"/>
    <s v="The Carthage Foundation_Better Government Association199725000"/>
    <x v="4"/>
    <x v="728"/>
    <x v="6"/>
    <x v="12"/>
    <m/>
    <x v="1"/>
    <x v="0"/>
    <m/>
  </r>
  <r>
    <s v="CT2017"/>
    <s v="The Carthage Foundation_Center for Individual Rights1997100000"/>
    <x v="4"/>
    <x v="693"/>
    <x v="0"/>
    <x v="12"/>
    <m/>
    <x v="2"/>
    <x v="0"/>
    <m/>
  </r>
  <r>
    <s v="CT2017"/>
    <s v="The Carthage Foundation_Center for Security Policy199730000"/>
    <x v="4"/>
    <x v="663"/>
    <x v="16"/>
    <x v="12"/>
    <m/>
    <x v="2"/>
    <x v="0"/>
    <m/>
  </r>
  <r>
    <s v="CT2017"/>
    <s v="The Carthage Foundation_Clare Boothe Luce Policy Institute199725000"/>
    <x v="4"/>
    <x v="686"/>
    <x v="6"/>
    <x v="12"/>
    <m/>
    <x v="1"/>
    <x v="0"/>
    <m/>
  </r>
  <r>
    <s v="CT2017"/>
    <s v="The Carthage Foundation_Collegiate Network199720000"/>
    <x v="4"/>
    <x v="689"/>
    <x v="15"/>
    <x v="12"/>
    <m/>
    <x v="2"/>
    <x v="0"/>
    <m/>
  </r>
  <r>
    <s v="CT2017"/>
    <s v="The Carthage Foundation_Committee for a Constructive Tomorrow199735000"/>
    <x v="4"/>
    <x v="694"/>
    <x v="36"/>
    <x v="12"/>
    <m/>
    <x v="0"/>
    <x v="0"/>
    <m/>
  </r>
  <r>
    <s v="CT2017"/>
    <s v="The Carthage Foundation_Criminal Justice Legal Foundation199725000"/>
    <x v="4"/>
    <x v="703"/>
    <x v="6"/>
    <x v="12"/>
    <m/>
    <x v="1"/>
    <x v="2"/>
    <m/>
  </r>
  <r>
    <s v="CT2017"/>
    <s v="The Carthage Foundation_Critical Review Foundation199720000"/>
    <x v="4"/>
    <x v="695"/>
    <x v="15"/>
    <x v="12"/>
    <m/>
    <x v="1"/>
    <x v="2"/>
    <m/>
  </r>
  <r>
    <s v="CT2017"/>
    <s v="The Carthage Foundation_Defense Forum Foundation199710000"/>
    <x v="4"/>
    <x v="776"/>
    <x v="10"/>
    <x v="12"/>
    <m/>
    <x v="2"/>
    <x v="0"/>
    <m/>
  </r>
  <r>
    <s v="CT2017"/>
    <s v="The Carthage Foundation_Foundation for the Advancement of Monetary Education199710000"/>
    <x v="4"/>
    <x v="696"/>
    <x v="10"/>
    <x v="12"/>
    <m/>
    <x v="1"/>
    <x v="2"/>
    <m/>
  </r>
  <r>
    <s v="CT2017"/>
    <s v="The Carthage Foundation_Free Congress Research and Education Foundation19971470000"/>
    <x v="4"/>
    <x v="47"/>
    <x v="259"/>
    <x v="12"/>
    <m/>
    <x v="2"/>
    <x v="0"/>
    <m/>
  </r>
  <r>
    <s v="CT2017"/>
    <s v="The Carthage Foundation_Freedom House199750000"/>
    <x v="4"/>
    <x v="621"/>
    <x v="7"/>
    <x v="12"/>
    <m/>
    <x v="2"/>
    <x v="0"/>
    <m/>
  </r>
  <r>
    <s v="CT2017"/>
    <s v="The Carthage Foundation_George Washington University199730000"/>
    <x v="4"/>
    <x v="580"/>
    <x v="16"/>
    <x v="12"/>
    <m/>
    <x v="1"/>
    <x v="2"/>
    <m/>
  </r>
  <r>
    <s v="CT2017"/>
    <s v="The Carthage Foundation_Hoover Institution on War Revolution and Peace199710000"/>
    <x v="4"/>
    <x v="583"/>
    <x v="10"/>
    <x v="12"/>
    <m/>
    <x v="2"/>
    <x v="0"/>
    <m/>
  </r>
  <r>
    <s v="CT2017"/>
    <s v="The Carthage Foundation_Hoover Institution on War Revolution and Peace1997200000"/>
    <x v="4"/>
    <x v="583"/>
    <x v="24"/>
    <x v="12"/>
    <m/>
    <x v="2"/>
    <x v="0"/>
    <m/>
  </r>
  <r>
    <s v="CT2017"/>
    <s v="The Carthage Foundation_Hudson Institute199760000"/>
    <x v="4"/>
    <x v="677"/>
    <x v="1"/>
    <x v="12"/>
    <m/>
    <x v="2"/>
    <x v="0"/>
    <m/>
  </r>
  <r>
    <s v="CT2017"/>
    <s v="The Carthage Foundation_Institute for Health Freedom199775000"/>
    <x v="4"/>
    <x v="707"/>
    <x v="8"/>
    <x v="12"/>
    <m/>
    <x v="3"/>
    <x v="0"/>
    <m/>
  </r>
  <r>
    <s v="CT2017"/>
    <s v="The Carthage Foundation_Institute for Humane Studies199775000"/>
    <x v="4"/>
    <x v="585"/>
    <x v="8"/>
    <x v="12"/>
    <m/>
    <x v="0"/>
    <x v="0"/>
    <m/>
  </r>
  <r>
    <s v="CT2017"/>
    <s v="The Carthage Foundation_Institute for Research on the Economics of Taxation1997100000"/>
    <x v="4"/>
    <x v="587"/>
    <x v="0"/>
    <x v="12"/>
    <m/>
    <x v="2"/>
    <x v="0"/>
    <m/>
  </r>
  <r>
    <s v="CT2017"/>
    <s v="The Carthage Foundation_Institute on Religion and Democracy1997100000"/>
    <x v="4"/>
    <x v="656"/>
    <x v="0"/>
    <x v="12"/>
    <m/>
    <x v="2"/>
    <x v="0"/>
    <m/>
  </r>
  <r>
    <s v="CT2017"/>
    <s v="The Carthage Foundation_Intercollegiate Studies Institute199750000"/>
    <x v="4"/>
    <x v="54"/>
    <x v="7"/>
    <x v="12"/>
    <m/>
    <x v="2"/>
    <x v="0"/>
    <m/>
  </r>
  <r>
    <s v="CT2017"/>
    <s v="The Carthage Foundation_Judicial Watch1997550000"/>
    <x v="4"/>
    <x v="249"/>
    <x v="150"/>
    <x v="12"/>
    <m/>
    <x v="2"/>
    <x v="0"/>
    <m/>
  </r>
  <r>
    <s v="CT2017"/>
    <s v="The Carthage Foundation_Maldon Institute1997215000"/>
    <x v="4"/>
    <x v="33"/>
    <x v="333"/>
    <x v="12"/>
    <m/>
    <x v="1"/>
    <x v="0"/>
    <m/>
  </r>
  <r>
    <s v="CT2017"/>
    <s v="The Carthage Foundation_Manhattan Institute for Policy Research199750000"/>
    <x v="4"/>
    <x v="592"/>
    <x v="7"/>
    <x v="12"/>
    <m/>
    <x v="2"/>
    <x v="0"/>
    <m/>
  </r>
  <r>
    <s v="CT2017"/>
    <s v="The Carthage Foundation_Media Research Center199710000"/>
    <x v="4"/>
    <x v="257"/>
    <x v="10"/>
    <x v="12"/>
    <m/>
    <x v="2"/>
    <x v="0"/>
    <m/>
  </r>
  <r>
    <s v="CT2017"/>
    <s v="The Carthage Foundation_National Center for Policy Analysis199765000"/>
    <x v="4"/>
    <x v="644"/>
    <x v="41"/>
    <x v="12"/>
    <m/>
    <x v="2"/>
    <x v="0"/>
    <m/>
  </r>
  <r>
    <s v="CT2017"/>
    <s v="The Carthage Foundation_Pacific Academy for Advanced Studies199750000"/>
    <x v="4"/>
    <x v="741"/>
    <x v="7"/>
    <x v="12"/>
    <m/>
    <x v="1"/>
    <x v="2"/>
    <m/>
  </r>
  <r>
    <s v="CT2017"/>
    <s v="The Carthage Foundation_Tax Foundation199725000"/>
    <x v="4"/>
    <x v="608"/>
    <x v="6"/>
    <x v="12"/>
    <m/>
    <x v="2"/>
    <x v="0"/>
    <m/>
  </r>
  <r>
    <s v="CT2017"/>
    <s v="The Carthage Foundation_The Foundation Endowment199710000"/>
    <x v="4"/>
    <x v="365"/>
    <x v="10"/>
    <x v="12"/>
    <m/>
    <x v="1"/>
    <x v="2"/>
    <m/>
  </r>
  <r>
    <s v="CT2017"/>
    <s v="The Carthage Foundation_Toward Tradition199715000"/>
    <x v="4"/>
    <x v="754"/>
    <x v="13"/>
    <x v="12"/>
    <m/>
    <x v="3"/>
    <x v="2"/>
    <m/>
  </r>
  <r>
    <s v="CT2017"/>
    <s v="The Carthage Foundation_University of Virginia School of Law199779000"/>
    <x v="4"/>
    <x v="616"/>
    <x v="436"/>
    <x v="12"/>
    <m/>
    <x v="1"/>
    <x v="2"/>
    <m/>
  </r>
  <r>
    <s v="CT2017"/>
    <s v="The Carthage Foundation_Washington Legal Foundation199775000"/>
    <x v="4"/>
    <x v="74"/>
    <x v="8"/>
    <x v="12"/>
    <m/>
    <x v="2"/>
    <x v="0"/>
    <m/>
  </r>
  <r>
    <s v="CT2017"/>
    <s v="The Carthage Foundation_Women for Freedom199725000"/>
    <x v="4"/>
    <x v="699"/>
    <x v="6"/>
    <x v="12"/>
    <m/>
    <x v="1"/>
    <x v="1"/>
    <m/>
  </r>
  <r>
    <s v="CT2017"/>
    <s v="The Carthage Foundation_Accuracy in Media1998200000"/>
    <x v="4"/>
    <x v="631"/>
    <x v="24"/>
    <x v="13"/>
    <m/>
    <x v="2"/>
    <x v="0"/>
    <m/>
  </r>
  <r>
    <s v="CT2017"/>
    <s v="The Carthage Foundation_Allegheny Institute for Public Policy1998206000"/>
    <x v="4"/>
    <x v="84"/>
    <x v="515"/>
    <x v="13"/>
    <m/>
    <x v="3"/>
    <x v="0"/>
    <m/>
  </r>
  <r>
    <s v="CT2017"/>
    <s v="The Carthage Foundation_American Defense Institute199875000"/>
    <x v="4"/>
    <x v="747"/>
    <x v="8"/>
    <x v="13"/>
    <m/>
    <x v="1"/>
    <x v="0"/>
    <m/>
  </r>
  <r>
    <s v="CT2017"/>
    <s v="The Carthage Foundation_American Enterprise Institute for Public Policy Research199875000"/>
    <x v="4"/>
    <x v="651"/>
    <x v="8"/>
    <x v="13"/>
    <m/>
    <x v="0"/>
    <x v="0"/>
    <m/>
  </r>
  <r>
    <s v="CT2017"/>
    <s v="The Carthage Foundation_American Foreign Policy Council1998100000"/>
    <x v="4"/>
    <x v="701"/>
    <x v="0"/>
    <x v="13"/>
    <m/>
    <x v="2"/>
    <x v="0"/>
    <m/>
  </r>
  <r>
    <s v="CT2017"/>
    <s v="The Carthage Foundation_American Jewish Committee199860000"/>
    <x v="4"/>
    <x v="748"/>
    <x v="1"/>
    <x v="13"/>
    <m/>
    <x v="1"/>
    <x v="1"/>
    <m/>
  </r>
  <r>
    <s v="CT2017"/>
    <s v="The Carthage Foundation_American Studies Center199825000"/>
    <x v="4"/>
    <x v="1263"/>
    <x v="6"/>
    <x v="13"/>
    <m/>
    <x v="1"/>
    <x v="2"/>
    <m/>
  </r>
  <r>
    <s v="CT2017"/>
    <s v="The Carthage Foundation_Americans Back In Charge1998100000"/>
    <x v="4"/>
    <x v="691"/>
    <x v="0"/>
    <x v="13"/>
    <m/>
    <x v="1"/>
    <x v="0"/>
    <m/>
  </r>
  <r>
    <s v="CT2017"/>
    <s v="The Carthage Foundation_Americans for Tax Reform Foundation199850000"/>
    <x v="4"/>
    <x v="692"/>
    <x v="7"/>
    <x v="13"/>
    <m/>
    <x v="0"/>
    <x v="0"/>
    <m/>
  </r>
  <r>
    <s v="CT2017"/>
    <s v="The Carthage Foundation_Association of Literary Scholars and Critics199830000"/>
    <x v="4"/>
    <x v="727"/>
    <x v="16"/>
    <x v="13"/>
    <m/>
    <x v="1"/>
    <x v="1"/>
    <m/>
  </r>
  <r>
    <s v="CT2017"/>
    <s v="The Carthage Foundation_Atlas Economic Research Foundation1998125000"/>
    <x v="4"/>
    <x v="562"/>
    <x v="46"/>
    <x v="13"/>
    <m/>
    <x v="0"/>
    <x v="0"/>
    <m/>
  </r>
  <r>
    <s v="CT2017"/>
    <s v="The Carthage Foundation_Better Government Association199843500"/>
    <x v="4"/>
    <x v="728"/>
    <x v="211"/>
    <x v="13"/>
    <m/>
    <x v="1"/>
    <x v="0"/>
    <m/>
  </r>
  <r>
    <s v="CT2017"/>
    <s v="The Carthage Foundation_Boston College199819920"/>
    <x v="4"/>
    <x v="1018"/>
    <x v="516"/>
    <x v="13"/>
    <m/>
    <x v="1"/>
    <x v="2"/>
    <m/>
  </r>
  <r>
    <s v="CT2017"/>
    <s v="The Carthage Foundation_Center for a Free Cuba199840000"/>
    <x v="4"/>
    <x v="749"/>
    <x v="17"/>
    <x v="13"/>
    <m/>
    <x v="2"/>
    <x v="1"/>
    <m/>
  </r>
  <r>
    <s v="CT2017"/>
    <s v="The Carthage Foundation_Center for Immigration Studies199875000"/>
    <x v="4"/>
    <x v="359"/>
    <x v="8"/>
    <x v="13"/>
    <m/>
    <x v="2"/>
    <x v="0"/>
    <m/>
  </r>
  <r>
    <s v="CT2017"/>
    <s v="The Carthage Foundation_Center for Security Policy1998125000"/>
    <x v="4"/>
    <x v="663"/>
    <x v="46"/>
    <x v="13"/>
    <m/>
    <x v="2"/>
    <x v="0"/>
    <m/>
  </r>
  <r>
    <s v="CT2017"/>
    <s v="The Carthage Foundation_Clare Boothe Luce Policy Institute199835000"/>
    <x v="4"/>
    <x v="686"/>
    <x v="36"/>
    <x v="13"/>
    <m/>
    <x v="1"/>
    <x v="0"/>
    <m/>
  </r>
  <r>
    <s v="CT2017"/>
    <s v="The Carthage Foundation_Coalition for Local Sovereignty199820000"/>
    <x v="4"/>
    <x v="731"/>
    <x v="15"/>
    <x v="13"/>
    <m/>
    <x v="1"/>
    <x v="2"/>
    <m/>
  </r>
  <r>
    <s v="CT2017"/>
    <s v="The Carthage Foundation_Committee for a Constructive Tomorrow199850000"/>
    <x v="4"/>
    <x v="694"/>
    <x v="7"/>
    <x v="13"/>
    <m/>
    <x v="0"/>
    <x v="0"/>
    <m/>
  </r>
  <r>
    <s v="CT2017"/>
    <s v="The Carthage Foundation_Criminal Justice Legal Foundation199825000"/>
    <x v="4"/>
    <x v="703"/>
    <x v="6"/>
    <x v="13"/>
    <m/>
    <x v="1"/>
    <x v="2"/>
    <m/>
  </r>
  <r>
    <s v="CT2017"/>
    <s v="The Carthage Foundation_Critical Review Foundation199820000"/>
    <x v="4"/>
    <x v="695"/>
    <x v="15"/>
    <x v="13"/>
    <m/>
    <x v="1"/>
    <x v="2"/>
    <m/>
  </r>
  <r>
    <s v="CT2017"/>
    <s v="The Carthage Foundation_David Horowitz Freedom Center1998100000"/>
    <x v="4"/>
    <x v="121"/>
    <x v="0"/>
    <x v="13"/>
    <m/>
    <x v="2"/>
    <x v="0"/>
    <m/>
  </r>
  <r>
    <s v="CT2017"/>
    <s v="The Carthage Foundation_Defenders of Property Rights199835000"/>
    <x v="4"/>
    <x v="704"/>
    <x v="36"/>
    <x v="13"/>
    <m/>
    <x v="2"/>
    <x v="0"/>
    <m/>
  </r>
  <r>
    <s v="CT2017"/>
    <s v="The Carthage Foundation_Defense Forum Foundation199830000"/>
    <x v="4"/>
    <x v="776"/>
    <x v="16"/>
    <x v="13"/>
    <m/>
    <x v="2"/>
    <x v="0"/>
    <m/>
  </r>
  <r>
    <s v="CT2017"/>
    <s v="The Carthage Foundation_Diversity Alliance for a Sustainable America199825000"/>
    <x v="4"/>
    <x v="1269"/>
    <x v="6"/>
    <x v="13"/>
    <m/>
    <x v="3"/>
    <x v="2"/>
    <m/>
  </r>
  <r>
    <s v="CT2017"/>
    <s v="The Carthage Foundation_Drug Free America Foundation1998100000"/>
    <x v="4"/>
    <x v="1270"/>
    <x v="0"/>
    <x v="13"/>
    <m/>
    <x v="1"/>
    <x v="1"/>
    <m/>
  </r>
  <r>
    <s v="CT2017"/>
    <s v="The Carthage Foundation_First Principles Inc.199860000"/>
    <x v="4"/>
    <x v="1271"/>
    <x v="1"/>
    <x v="13"/>
    <m/>
    <x v="1"/>
    <x v="1"/>
    <m/>
  </r>
  <r>
    <s v="CT2017"/>
    <s v="The Carthage Foundation_Florida State University199812500"/>
    <x v="4"/>
    <x v="1268"/>
    <x v="82"/>
    <x v="13"/>
    <m/>
    <x v="1"/>
    <x v="2"/>
    <m/>
  </r>
  <r>
    <s v="CT2017"/>
    <s v="The Carthage Foundation_Foreign Policy Research Institute199850000"/>
    <x v="4"/>
    <x v="636"/>
    <x v="7"/>
    <x v="13"/>
    <m/>
    <x v="2"/>
    <x v="0"/>
    <m/>
  </r>
  <r>
    <s v="CT2017"/>
    <s v="The Carthage Foundation_Foundation for Economic Education199810000"/>
    <x v="4"/>
    <x v="637"/>
    <x v="10"/>
    <x v="13"/>
    <m/>
    <x v="0"/>
    <x v="0"/>
    <m/>
  </r>
  <r>
    <s v="CT2015"/>
    <s v="The Carthage Foundation_Foundation for Research on Economics &amp; the Environment199875000"/>
    <x v="4"/>
    <x v="638"/>
    <x v="8"/>
    <x v="13"/>
    <m/>
    <x v="2"/>
    <x v="0"/>
    <m/>
  </r>
  <r>
    <s v="CT2017"/>
    <s v="The Carthage Foundation_Foundation for Research on Economics &amp; the Environment199875000"/>
    <x v="4"/>
    <x v="638"/>
    <x v="8"/>
    <x v="13"/>
    <m/>
    <x v="2"/>
    <x v="0"/>
    <m/>
  </r>
  <r>
    <s v="CT2017"/>
    <s v="The Carthage Foundation_Foundation for the Advancement of Monetary Education199825000"/>
    <x v="4"/>
    <x v="696"/>
    <x v="6"/>
    <x v="13"/>
    <m/>
    <x v="1"/>
    <x v="2"/>
    <m/>
  </r>
  <r>
    <s v="CT2017"/>
    <s v="The Carthage Foundation_Free Congress Research and Education Foundation1998363000"/>
    <x v="4"/>
    <x v="47"/>
    <x v="517"/>
    <x v="13"/>
    <m/>
    <x v="2"/>
    <x v="0"/>
    <m/>
  </r>
  <r>
    <s v="CT2017"/>
    <s v="The Carthage Foundation_Freedom House199855000"/>
    <x v="4"/>
    <x v="621"/>
    <x v="44"/>
    <x v="13"/>
    <m/>
    <x v="2"/>
    <x v="0"/>
    <m/>
  </r>
  <r>
    <s v="CT2017"/>
    <s v="The Carthage Foundation_Gallatin Writers199850000"/>
    <x v="4"/>
    <x v="1272"/>
    <x v="7"/>
    <x v="13"/>
    <m/>
    <x v="1"/>
    <x v="1"/>
    <m/>
  </r>
  <r>
    <s v="CT2017"/>
    <s v="The Carthage Foundation_George Mason University199835000"/>
    <x v="4"/>
    <x v="579"/>
    <x v="36"/>
    <x v="13"/>
    <m/>
    <x v="0"/>
    <x v="0"/>
    <m/>
  </r>
  <r>
    <s v="CT2017"/>
    <s v="The Carthage Foundation_George Washington University199830000"/>
    <x v="4"/>
    <x v="580"/>
    <x v="16"/>
    <x v="13"/>
    <m/>
    <x v="1"/>
    <x v="2"/>
    <m/>
  </r>
  <r>
    <s v="CT2017"/>
    <s v="The Carthage Foundation_Hoover Institution on War Revolution and Peace1998368400"/>
    <x v="4"/>
    <x v="583"/>
    <x v="518"/>
    <x v="13"/>
    <m/>
    <x v="2"/>
    <x v="0"/>
    <m/>
  </r>
  <r>
    <s v="CT2017"/>
    <s v="The Carthage Foundation_Institute for Health Freedom199875000"/>
    <x v="4"/>
    <x v="707"/>
    <x v="8"/>
    <x v="13"/>
    <m/>
    <x v="3"/>
    <x v="0"/>
    <m/>
  </r>
  <r>
    <s v="CT2017"/>
    <s v="The Carthage Foundation_Institute for Humane Studies199875000"/>
    <x v="4"/>
    <x v="585"/>
    <x v="8"/>
    <x v="13"/>
    <m/>
    <x v="0"/>
    <x v="0"/>
    <m/>
  </r>
  <r>
    <s v="CT2017"/>
    <s v="The Carthage Foundation_Institute for Policy Innovation199875000"/>
    <x v="4"/>
    <x v="708"/>
    <x v="8"/>
    <x v="13"/>
    <m/>
    <x v="2"/>
    <x v="0"/>
    <m/>
  </r>
  <r>
    <s v="CT2017"/>
    <s v="The Carthage Foundation_Institute for Research on the Economics of Taxation1998100000"/>
    <x v="4"/>
    <x v="587"/>
    <x v="0"/>
    <x v="13"/>
    <m/>
    <x v="2"/>
    <x v="0"/>
    <m/>
  </r>
  <r>
    <s v="CT2017"/>
    <s v="The Carthage Foundation_Institute on Religion and Democracy1998125000"/>
    <x v="4"/>
    <x v="656"/>
    <x v="46"/>
    <x v="13"/>
    <m/>
    <x v="2"/>
    <x v="0"/>
    <m/>
  </r>
  <r>
    <s v="CT2017"/>
    <s v="The Carthage Foundation_Institute on Religion and Public Life1998100000"/>
    <x v="4"/>
    <x v="667"/>
    <x v="0"/>
    <x v="13"/>
    <m/>
    <x v="2"/>
    <x v="0"/>
    <m/>
  </r>
  <r>
    <s v="CT2017"/>
    <s v="The Carthage Foundation_Issues and Views Open Forum Foundation199815000"/>
    <x v="4"/>
    <x v="1266"/>
    <x v="13"/>
    <x v="13"/>
    <m/>
    <x v="1"/>
    <x v="2"/>
    <m/>
  </r>
  <r>
    <s v="CT2017"/>
    <s v="The Carthage Foundation_John Locke Institute19985000"/>
    <x v="4"/>
    <x v="1273"/>
    <x v="4"/>
    <x v="13"/>
    <m/>
    <x v="1"/>
    <x v="2"/>
    <m/>
  </r>
  <r>
    <s v="CT2017"/>
    <s v="The Carthage Foundation_Judicial Watch1998550000"/>
    <x v="4"/>
    <x v="249"/>
    <x v="150"/>
    <x v="13"/>
    <m/>
    <x v="2"/>
    <x v="0"/>
    <m/>
  </r>
  <r>
    <s v="CT2017"/>
    <s v="The Carthage Foundation_Landmark Legal Foundation1998250000"/>
    <x v="4"/>
    <x v="85"/>
    <x v="31"/>
    <x v="13"/>
    <m/>
    <x v="2"/>
    <x v="0"/>
    <m/>
  </r>
  <r>
    <s v="CT2017"/>
    <s v="The Carthage Foundation_Maldon Institute1998250000"/>
    <x v="4"/>
    <x v="33"/>
    <x v="31"/>
    <x v="13"/>
    <m/>
    <x v="1"/>
    <x v="0"/>
    <m/>
  </r>
  <r>
    <s v="CT2017"/>
    <s v="The Carthage Foundation_Manhattan Institute for Policy Research199830000"/>
    <x v="4"/>
    <x v="592"/>
    <x v="16"/>
    <x v="13"/>
    <m/>
    <x v="2"/>
    <x v="0"/>
    <m/>
  </r>
  <r>
    <s v="CT2017"/>
    <s v="The Carthage Foundation_Michigan State University199875000"/>
    <x v="4"/>
    <x v="657"/>
    <x v="8"/>
    <x v="13"/>
    <m/>
    <x v="1"/>
    <x v="2"/>
    <m/>
  </r>
  <r>
    <s v="CT2017"/>
    <s v="The Carthage Foundation_Morley Publishing Group199825000"/>
    <x v="4"/>
    <x v="1274"/>
    <x v="6"/>
    <x v="13"/>
    <m/>
    <x v="1"/>
    <x v="2"/>
    <m/>
  </r>
  <r>
    <s v="CT2017"/>
    <s v="The Carthage Foundation_Mountain States Legal Foundation199825000"/>
    <x v="4"/>
    <x v="738"/>
    <x v="6"/>
    <x v="13"/>
    <m/>
    <x v="2"/>
    <x v="0"/>
    <m/>
  </r>
  <r>
    <s v="CT2017"/>
    <s v="The Carthage Foundation_National Defense University1998100000"/>
    <x v="4"/>
    <x v="753"/>
    <x v="0"/>
    <x v="13"/>
    <m/>
    <x v="2"/>
    <x v="0"/>
    <m/>
  </r>
  <r>
    <s v="CT2017"/>
    <s v="The Carthage Foundation_National Legal and Policy Center1998110000"/>
    <x v="4"/>
    <x v="710"/>
    <x v="18"/>
    <x v="13"/>
    <m/>
    <x v="2"/>
    <x v="0"/>
    <m/>
  </r>
  <r>
    <s v="CT2017"/>
    <s v="The Carthage Foundation_National Taxpayers Union Foundation1998100000"/>
    <x v="4"/>
    <x v="679"/>
    <x v="0"/>
    <x v="13"/>
    <m/>
    <x v="2"/>
    <x v="0"/>
    <m/>
  </r>
  <r>
    <s v="CT2017"/>
    <s v="The Carthage Foundation_One Nation/One California Research and Education Fund199860000"/>
    <x v="4"/>
    <x v="740"/>
    <x v="1"/>
    <x v="13"/>
    <m/>
    <x v="1"/>
    <x v="2"/>
    <m/>
  </r>
  <r>
    <s v="CT2017"/>
    <s v="The Carthage Foundation_Patrick Henry Center for Individual Liberty1998100000"/>
    <x v="4"/>
    <x v="742"/>
    <x v="0"/>
    <x v="13"/>
    <m/>
    <x v="2"/>
    <x v="0"/>
    <m/>
  </r>
  <r>
    <s v="CT2017"/>
    <s v="The Carthage Foundation_Pepperdine University199825000"/>
    <x v="4"/>
    <x v="685"/>
    <x v="6"/>
    <x v="13"/>
    <m/>
    <x v="2"/>
    <x v="0"/>
    <m/>
  </r>
  <r>
    <s v="CT2017"/>
    <s v="The Carthage Foundation_Social Philosophy and Policy Foundation1998200000"/>
    <x v="4"/>
    <x v="626"/>
    <x v="24"/>
    <x v="13"/>
    <m/>
    <x v="1"/>
    <x v="2"/>
    <m/>
  </r>
  <r>
    <s v="CT2017"/>
    <s v="The Carthage Foundation_The Foundation Endowment1998110000"/>
    <x v="4"/>
    <x v="365"/>
    <x v="18"/>
    <x v="13"/>
    <m/>
    <x v="1"/>
    <x v="2"/>
    <m/>
  </r>
  <r>
    <s v="CT2017"/>
    <s v="The Carthage Foundation_Toward Tradition199855000"/>
    <x v="4"/>
    <x v="754"/>
    <x v="44"/>
    <x v="13"/>
    <m/>
    <x v="3"/>
    <x v="2"/>
    <m/>
  </r>
  <r>
    <s v="CT2017"/>
    <s v="The Carthage Foundation_University of Virginia School of Law199879000"/>
    <x v="4"/>
    <x v="616"/>
    <x v="436"/>
    <x v="13"/>
    <m/>
    <x v="1"/>
    <x v="2"/>
    <m/>
  </r>
  <r>
    <s v="CT2017"/>
    <s v="The Carthage Foundation_Villanova University199815600"/>
    <x v="4"/>
    <x v="661"/>
    <x v="519"/>
    <x v="13"/>
    <m/>
    <x v="1"/>
    <x v="2"/>
    <m/>
  </r>
  <r>
    <s v="CT2017"/>
    <s v="The Carthage Foundation_Washington Legal Foundation1998125000"/>
    <x v="4"/>
    <x v="74"/>
    <x v="46"/>
    <x v="13"/>
    <m/>
    <x v="2"/>
    <x v="0"/>
    <m/>
  </r>
  <r>
    <s v="CT2017"/>
    <s v="The Carthage Foundation_Women for Freedom199825000"/>
    <x v="4"/>
    <x v="699"/>
    <x v="6"/>
    <x v="13"/>
    <m/>
    <x v="1"/>
    <x v="1"/>
    <m/>
  </r>
  <r>
    <s v="CT2017"/>
    <s v="The Carthage Foundation_Accuracy in Media1999200000"/>
    <x v="4"/>
    <x v="631"/>
    <x v="24"/>
    <x v="14"/>
    <m/>
    <x v="2"/>
    <x v="0"/>
    <m/>
  </r>
  <r>
    <s v="CT2017"/>
    <s v="The Carthage Foundation_Allegheny Institute for Public Policy1999100000"/>
    <x v="4"/>
    <x v="84"/>
    <x v="0"/>
    <x v="14"/>
    <m/>
    <x v="3"/>
    <x v="0"/>
    <m/>
  </r>
  <r>
    <s v="CT2017"/>
    <s v="The Carthage Foundation_America's Survival199915000"/>
    <x v="4"/>
    <x v="235"/>
    <x v="13"/>
    <x v="14"/>
    <m/>
    <x v="2"/>
    <x v="0"/>
    <m/>
  </r>
  <r>
    <s v="CT2017"/>
    <s v="The Carthage Foundation_American Association for Small Property Ownership199910000"/>
    <x v="4"/>
    <x v="1275"/>
    <x v="10"/>
    <x v="14"/>
    <m/>
    <x v="1"/>
    <x v="1"/>
    <m/>
  </r>
  <r>
    <s v="CT2017"/>
    <s v="The Carthage Foundation_American Defense Institute199975000"/>
    <x v="4"/>
    <x v="747"/>
    <x v="8"/>
    <x v="14"/>
    <m/>
    <x v="1"/>
    <x v="0"/>
    <m/>
  </r>
  <r>
    <s v="CT2017"/>
    <s v="The Carthage Foundation_American Foreign Policy Council1999100000"/>
    <x v="4"/>
    <x v="701"/>
    <x v="0"/>
    <x v="14"/>
    <m/>
    <x v="2"/>
    <x v="0"/>
    <m/>
  </r>
  <r>
    <s v="CT2017"/>
    <s v="The Carthage Foundation_American Jewish Committee199960000"/>
    <x v="4"/>
    <x v="748"/>
    <x v="1"/>
    <x v="14"/>
    <m/>
    <x v="1"/>
    <x v="1"/>
    <m/>
  </r>
  <r>
    <s v="CT2017"/>
    <s v="The Carthage Foundation_American Studies Center199925000"/>
    <x v="4"/>
    <x v="1263"/>
    <x v="6"/>
    <x v="14"/>
    <m/>
    <x v="1"/>
    <x v="2"/>
    <m/>
  </r>
  <r>
    <s v="CT2017"/>
    <s v="The Carthage Foundation_American Tort Reform Foundation199910000"/>
    <x v="4"/>
    <x v="1276"/>
    <x v="10"/>
    <x v="14"/>
    <m/>
    <x v="2"/>
    <x v="0"/>
    <m/>
  </r>
  <r>
    <s v="CT2017"/>
    <s v="The Carthage Foundation_Americans Back In Charge199925000"/>
    <x v="4"/>
    <x v="691"/>
    <x v="6"/>
    <x v="14"/>
    <m/>
    <x v="1"/>
    <x v="0"/>
    <m/>
  </r>
  <r>
    <s v="CT2017"/>
    <s v="The Carthage Foundation_Americans for Tax Reform Foundation199950000"/>
    <x v="4"/>
    <x v="692"/>
    <x v="7"/>
    <x v="14"/>
    <m/>
    <x v="0"/>
    <x v="0"/>
    <m/>
  </r>
  <r>
    <s v="CT2017"/>
    <s v="The Carthage Foundation_Center for Education Reform199925000"/>
    <x v="4"/>
    <x v="979"/>
    <x v="6"/>
    <x v="14"/>
    <m/>
    <x v="2"/>
    <x v="0"/>
    <m/>
  </r>
  <r>
    <s v="CT2017"/>
    <s v="The Carthage Foundation_Center for Immigration Studies199975000"/>
    <x v="4"/>
    <x v="359"/>
    <x v="8"/>
    <x v="14"/>
    <m/>
    <x v="2"/>
    <x v="0"/>
    <m/>
  </r>
  <r>
    <s v="CT2017"/>
    <s v="The Carthage Foundation_Center for Security Policy1999100000"/>
    <x v="4"/>
    <x v="663"/>
    <x v="0"/>
    <x v="14"/>
    <m/>
    <x v="2"/>
    <x v="0"/>
    <m/>
  </r>
  <r>
    <s v="CT2017"/>
    <s v="The Carthage Foundation_Committee for a Constructive Tomorrow199950000"/>
    <x v="4"/>
    <x v="694"/>
    <x v="7"/>
    <x v="14"/>
    <m/>
    <x v="0"/>
    <x v="0"/>
    <m/>
  </r>
  <r>
    <s v="CT2015"/>
    <s v="The Carthage Foundation_Counterterrorism &amp; Security Education and Research Foundation1999150000"/>
    <x v="4"/>
    <x v="238"/>
    <x v="23"/>
    <x v="14"/>
    <m/>
    <x v="3"/>
    <x v="0"/>
    <m/>
  </r>
  <r>
    <s v="CT2017"/>
    <s v="The Carthage Foundation_Counterterrorism &amp; Security Education and Research Foundation1999150000"/>
    <x v="4"/>
    <x v="238"/>
    <x v="23"/>
    <x v="14"/>
    <m/>
    <x v="3"/>
    <x v="0"/>
    <m/>
  </r>
  <r>
    <s v="CT2017"/>
    <s v="The Carthage Foundation_Criminal Justice Legal Foundation199925000"/>
    <x v="4"/>
    <x v="703"/>
    <x v="6"/>
    <x v="14"/>
    <m/>
    <x v="1"/>
    <x v="2"/>
    <m/>
  </r>
  <r>
    <s v="CT2017"/>
    <s v="The Carthage Foundation_Critical Review Foundation199920000"/>
    <x v="4"/>
    <x v="695"/>
    <x v="15"/>
    <x v="14"/>
    <m/>
    <x v="1"/>
    <x v="2"/>
    <m/>
  </r>
  <r>
    <s v="CT2017"/>
    <s v="The Carthage Foundation_Defenders of Property Rights1999100000"/>
    <x v="4"/>
    <x v="704"/>
    <x v="0"/>
    <x v="14"/>
    <m/>
    <x v="2"/>
    <x v="0"/>
    <m/>
  </r>
  <r>
    <s v="CT2017"/>
    <s v="The Carthage Foundation_Defense Forum Foundation199930000"/>
    <x v="4"/>
    <x v="776"/>
    <x v="16"/>
    <x v="14"/>
    <m/>
    <x v="2"/>
    <x v="0"/>
    <m/>
  </r>
  <r>
    <s v="CT2017"/>
    <s v="The Carthage Foundation_Diversity Alliance for a Sustainable America199925000"/>
    <x v="4"/>
    <x v="1269"/>
    <x v="6"/>
    <x v="14"/>
    <m/>
    <x v="3"/>
    <x v="2"/>
    <m/>
  </r>
  <r>
    <s v="CT2015"/>
    <s v="The Carthage Foundation_Foundation for Research on Economics &amp; the Environment199950000"/>
    <x v="4"/>
    <x v="638"/>
    <x v="7"/>
    <x v="14"/>
    <m/>
    <x v="2"/>
    <x v="0"/>
    <m/>
  </r>
  <r>
    <s v="CT2017"/>
    <s v="The Carthage Foundation_Foundation for Research on Economics &amp; the Environment199950000"/>
    <x v="4"/>
    <x v="638"/>
    <x v="7"/>
    <x v="14"/>
    <m/>
    <x v="2"/>
    <x v="0"/>
    <m/>
  </r>
  <r>
    <s v="CT2017"/>
    <s v="The Carthage Foundation_Foundation for the Advancement of Monetary Education199925000"/>
    <x v="4"/>
    <x v="696"/>
    <x v="6"/>
    <x v="14"/>
    <m/>
    <x v="1"/>
    <x v="2"/>
    <m/>
  </r>
  <r>
    <s v="CT2017"/>
    <s v="The Carthage Foundation_Free Congress Research and Education Foundation1999700000"/>
    <x v="4"/>
    <x v="47"/>
    <x v="228"/>
    <x v="14"/>
    <m/>
    <x v="2"/>
    <x v="0"/>
    <m/>
  </r>
  <r>
    <s v="CT2017"/>
    <s v="The Carthage Foundation_Gallatin Writers199950000"/>
    <x v="4"/>
    <x v="1272"/>
    <x v="7"/>
    <x v="14"/>
    <m/>
    <x v="1"/>
    <x v="1"/>
    <m/>
  </r>
  <r>
    <s v="CT2017"/>
    <s v="The Carthage Foundation_Harvard University199950000"/>
    <x v="4"/>
    <x v="582"/>
    <x v="7"/>
    <x v="14"/>
    <m/>
    <x v="1"/>
    <x v="2"/>
    <m/>
  </r>
  <r>
    <s v="CT2017"/>
    <s v="The Carthage Foundation_Hoover Institution on War Revolution and Peace1999137500"/>
    <x v="4"/>
    <x v="583"/>
    <x v="310"/>
    <x v="14"/>
    <m/>
    <x v="2"/>
    <x v="0"/>
    <m/>
  </r>
  <r>
    <s v="CT2017"/>
    <s v="The Carthage Foundation_Hudson Institute199965000"/>
    <x v="4"/>
    <x v="677"/>
    <x v="41"/>
    <x v="14"/>
    <m/>
    <x v="2"/>
    <x v="0"/>
    <m/>
  </r>
  <r>
    <s v="CT2017"/>
    <s v="The Carthage Foundation_Issues and Views Open Forum Foundation199910000"/>
    <x v="4"/>
    <x v="1266"/>
    <x v="10"/>
    <x v="14"/>
    <m/>
    <x v="1"/>
    <x v="2"/>
    <m/>
  </r>
  <r>
    <s v="CT2017"/>
    <s v="The Carthage Foundation_Judicial Watch1999200000"/>
    <x v="4"/>
    <x v="249"/>
    <x v="24"/>
    <x v="14"/>
    <m/>
    <x v="2"/>
    <x v="0"/>
    <m/>
  </r>
  <r>
    <s v="CT2017"/>
    <s v="The Carthage Foundation_Landmark Legal Foundation1999125000"/>
    <x v="4"/>
    <x v="85"/>
    <x v="46"/>
    <x v="14"/>
    <m/>
    <x v="2"/>
    <x v="0"/>
    <m/>
  </r>
  <r>
    <s v="CT2017"/>
    <s v="The Carthage Foundation_Maldon Institute1999150000"/>
    <x v="4"/>
    <x v="33"/>
    <x v="23"/>
    <x v="14"/>
    <m/>
    <x v="1"/>
    <x v="0"/>
    <m/>
  </r>
  <r>
    <s v="CT2017"/>
    <s v="The Carthage Foundation_Manhattan Institute for Policy Research199930000"/>
    <x v="4"/>
    <x v="592"/>
    <x v="16"/>
    <x v="14"/>
    <m/>
    <x v="2"/>
    <x v="0"/>
    <m/>
  </r>
  <r>
    <s v="CT2017"/>
    <s v="The Carthage Foundation_Morley Publishing Group199925000"/>
    <x v="4"/>
    <x v="1274"/>
    <x v="6"/>
    <x v="14"/>
    <m/>
    <x v="1"/>
    <x v="2"/>
    <m/>
  </r>
  <r>
    <s v="CT2017"/>
    <s v="The Carthage Foundation_Philadelphia Society199920000"/>
    <x v="4"/>
    <x v="757"/>
    <x v="15"/>
    <x v="14"/>
    <m/>
    <x v="2"/>
    <x v="0"/>
    <m/>
  </r>
  <r>
    <s v="CT2017"/>
    <s v="The Carthage Foundation_Social Philosophy and Policy Foundation1999100000"/>
    <x v="4"/>
    <x v="626"/>
    <x v="0"/>
    <x v="14"/>
    <m/>
    <x v="1"/>
    <x v="2"/>
    <m/>
  </r>
  <r>
    <s v="CT2015"/>
    <s v="The Carthage Foundation_The Society for the Education of Physicians &amp; Patients199910000"/>
    <x v="4"/>
    <x v="1277"/>
    <x v="10"/>
    <x v="14"/>
    <m/>
    <x v="1"/>
    <x v="1"/>
    <m/>
  </r>
  <r>
    <s v="CT2017"/>
    <s v="The Carthage Foundation_The Society for the Education of Physicians &amp; Patients199910000"/>
    <x v="4"/>
    <x v="1277"/>
    <x v="10"/>
    <x v="14"/>
    <m/>
    <x v="1"/>
    <x v="1"/>
    <m/>
  </r>
  <r>
    <s v="CT2017"/>
    <s v="The Carthage Foundation_Toward Tradition199935000"/>
    <x v="4"/>
    <x v="754"/>
    <x v="36"/>
    <x v="14"/>
    <m/>
    <x v="3"/>
    <x v="2"/>
    <m/>
  </r>
  <r>
    <s v="CT2017"/>
    <s v="The Carthage Foundation_University of Virginia School of Law199985000"/>
    <x v="4"/>
    <x v="616"/>
    <x v="64"/>
    <x v="14"/>
    <m/>
    <x v="1"/>
    <x v="2"/>
    <m/>
  </r>
  <r>
    <s v="CT2017"/>
    <s v="The Carthage Foundation_Women for Freedom199925000"/>
    <x v="4"/>
    <x v="699"/>
    <x v="6"/>
    <x v="14"/>
    <m/>
    <x v="1"/>
    <x v="1"/>
    <m/>
  </r>
  <r>
    <s v="CT2017"/>
    <s v="The Carthage Foundation_Allegheny Institute for Public Policy2000200000"/>
    <x v="4"/>
    <x v="84"/>
    <x v="24"/>
    <x v="15"/>
    <m/>
    <x v="3"/>
    <x v="0"/>
    <m/>
  </r>
  <r>
    <s v="CT2017"/>
    <s v="The Carthage Foundation_American Association for Small Property Ownership200010000"/>
    <x v="4"/>
    <x v="1275"/>
    <x v="10"/>
    <x v="15"/>
    <m/>
    <x v="1"/>
    <x v="1"/>
    <m/>
  </r>
  <r>
    <s v="CT2017"/>
    <s v="The Carthage Foundation_American Studies Center200025000"/>
    <x v="4"/>
    <x v="1263"/>
    <x v="6"/>
    <x v="15"/>
    <m/>
    <x v="1"/>
    <x v="2"/>
    <m/>
  </r>
  <r>
    <s v="CT2017"/>
    <s v="The Carthage Foundation_American Tort Reform Foundation200015000"/>
    <x v="4"/>
    <x v="1276"/>
    <x v="13"/>
    <x v="15"/>
    <m/>
    <x v="2"/>
    <x v="0"/>
    <m/>
  </r>
  <r>
    <s v="CT2017"/>
    <s v="The Carthage Foundation_Capital Research Center200030000"/>
    <x v="4"/>
    <x v="565"/>
    <x v="16"/>
    <x v="15"/>
    <m/>
    <x v="0"/>
    <x v="0"/>
    <m/>
  </r>
  <r>
    <s v="CT2017"/>
    <s v="The Carthage Foundation_Catholic University of America200015000"/>
    <x v="4"/>
    <x v="702"/>
    <x v="13"/>
    <x v="15"/>
    <m/>
    <x v="1"/>
    <x v="2"/>
    <m/>
  </r>
  <r>
    <s v="CT2017"/>
    <s v="The Carthage Foundation_Committee for a Constructive Tomorrow200025000"/>
    <x v="4"/>
    <x v="694"/>
    <x v="6"/>
    <x v="15"/>
    <m/>
    <x v="0"/>
    <x v="0"/>
    <m/>
  </r>
  <r>
    <s v="CT2017"/>
    <s v="The Carthage Foundation_Connecticut Association of Scholars20005000"/>
    <x v="4"/>
    <x v="1278"/>
    <x v="4"/>
    <x v="15"/>
    <m/>
    <x v="1"/>
    <x v="1"/>
    <m/>
  </r>
  <r>
    <s v="CT2017"/>
    <s v="The Carthage Foundation_Defense Forum Foundation200030000"/>
    <x v="4"/>
    <x v="776"/>
    <x v="16"/>
    <x v="15"/>
    <m/>
    <x v="2"/>
    <x v="0"/>
    <m/>
  </r>
  <r>
    <s v="CT2017"/>
    <s v="The Carthage Foundation_Foundation for the Advancement of Monetary Education200025000"/>
    <x v="4"/>
    <x v="696"/>
    <x v="6"/>
    <x v="15"/>
    <m/>
    <x v="1"/>
    <x v="2"/>
    <m/>
  </r>
  <r>
    <s v="CT2017"/>
    <s v="The Carthage Foundation_Hoover Institution on War Revolution and Peace200062500"/>
    <x v="4"/>
    <x v="583"/>
    <x v="336"/>
    <x v="15"/>
    <m/>
    <x v="2"/>
    <x v="0"/>
    <m/>
  </r>
  <r>
    <s v="CT2017"/>
    <s v="The Carthage Foundation_Issues and Views Open Forum Foundation200010000"/>
    <x v="4"/>
    <x v="1266"/>
    <x v="10"/>
    <x v="15"/>
    <m/>
    <x v="1"/>
    <x v="2"/>
    <m/>
  </r>
  <r>
    <s v="CT2017"/>
    <s v="The Carthage Foundation_Manhattan Institute for Policy Research200015000"/>
    <x v="4"/>
    <x v="592"/>
    <x v="13"/>
    <x v="15"/>
    <m/>
    <x v="2"/>
    <x v="0"/>
    <m/>
  </r>
  <r>
    <s v="CT2017"/>
    <s v="The Carthage Foundation_Mont Pelerin Society200010000"/>
    <x v="4"/>
    <x v="717"/>
    <x v="10"/>
    <x v="15"/>
    <m/>
    <x v="2"/>
    <x v="0"/>
    <m/>
  </r>
  <r>
    <s v="CT2017"/>
    <s v="The Carthage Foundation_Mountain States Legal Foundation200025000"/>
    <x v="4"/>
    <x v="738"/>
    <x v="6"/>
    <x v="15"/>
    <m/>
    <x v="2"/>
    <x v="0"/>
    <m/>
  </r>
  <r>
    <s v="CT2017"/>
    <s v="The Carthage Foundation_University of Virginia School of Law2000100000"/>
    <x v="4"/>
    <x v="616"/>
    <x v="0"/>
    <x v="15"/>
    <m/>
    <x v="1"/>
    <x v="2"/>
    <m/>
  </r>
  <r>
    <s v="CT2017"/>
    <s v="The Carthage Foundation_Women's Freedom Network200025000"/>
    <x v="4"/>
    <x v="722"/>
    <x v="6"/>
    <x v="15"/>
    <m/>
    <x v="1"/>
    <x v="1"/>
    <m/>
  </r>
  <r>
    <s v="CT2017"/>
    <s v="The Carthage Foundation_Allegheny Institute for Public Policy200150000"/>
    <x v="4"/>
    <x v="84"/>
    <x v="7"/>
    <x v="16"/>
    <m/>
    <x v="3"/>
    <x v="0"/>
    <m/>
  </r>
  <r>
    <s v="CT2017"/>
    <s v="The Carthage Foundation_America's Survival200135000"/>
    <x v="4"/>
    <x v="235"/>
    <x v="36"/>
    <x v="16"/>
    <m/>
    <x v="2"/>
    <x v="0"/>
    <m/>
  </r>
  <r>
    <s v="CT2017"/>
    <s v="The Carthage Foundation_Atlas Economic Research Foundation200150000"/>
    <x v="4"/>
    <x v="562"/>
    <x v="7"/>
    <x v="16"/>
    <m/>
    <x v="0"/>
    <x v="0"/>
    <m/>
  </r>
  <r>
    <s v="CT2017"/>
    <s v="The Carthage Foundation_Center for Immigration Studies200150000"/>
    <x v="4"/>
    <x v="359"/>
    <x v="7"/>
    <x v="16"/>
    <m/>
    <x v="2"/>
    <x v="0"/>
    <m/>
  </r>
  <r>
    <s v="CT2017"/>
    <s v="The Carthage Foundation_Clare Boothe Luce Policy Institute200135000"/>
    <x v="4"/>
    <x v="686"/>
    <x v="36"/>
    <x v="16"/>
    <m/>
    <x v="1"/>
    <x v="0"/>
    <m/>
  </r>
  <r>
    <s v="CT2017"/>
    <s v="The Carthage Foundation_Coalition for Local Sovereignty200130000"/>
    <x v="4"/>
    <x v="731"/>
    <x v="16"/>
    <x v="16"/>
    <m/>
    <x v="1"/>
    <x v="2"/>
    <m/>
  </r>
  <r>
    <s v="CT2017"/>
    <s v="The Carthage Foundation_Collegiate Network2001100000"/>
    <x v="4"/>
    <x v="689"/>
    <x v="0"/>
    <x v="16"/>
    <m/>
    <x v="2"/>
    <x v="0"/>
    <m/>
  </r>
  <r>
    <s v="CT2017"/>
    <s v="The Carthage Foundation_Committee for a Constructive Tomorrow200150000"/>
    <x v="4"/>
    <x v="694"/>
    <x v="7"/>
    <x v="16"/>
    <m/>
    <x v="0"/>
    <x v="0"/>
    <m/>
  </r>
  <r>
    <s v="CT2015"/>
    <s v="The Carthage Foundation_Counterterrorism &amp; Security Education and Research Foundation2001100000"/>
    <x v="4"/>
    <x v="238"/>
    <x v="0"/>
    <x v="16"/>
    <m/>
    <x v="3"/>
    <x v="0"/>
    <m/>
  </r>
  <r>
    <s v="CT2017"/>
    <s v="The Carthage Foundation_Counterterrorism &amp; Security Education and Research Foundation2001100000"/>
    <x v="4"/>
    <x v="238"/>
    <x v="0"/>
    <x v="16"/>
    <m/>
    <x v="3"/>
    <x v="0"/>
    <m/>
  </r>
  <r>
    <s v="CT2017"/>
    <s v="The Carthage Foundation_Criminal Justice Legal Foundation200150000"/>
    <x v="4"/>
    <x v="703"/>
    <x v="7"/>
    <x v="16"/>
    <m/>
    <x v="1"/>
    <x v="2"/>
    <m/>
  </r>
  <r>
    <s v="CT2017"/>
    <s v="The Carthage Foundation_Critical Review Foundation200115000"/>
    <x v="4"/>
    <x v="695"/>
    <x v="13"/>
    <x v="16"/>
    <m/>
    <x v="1"/>
    <x v="2"/>
    <m/>
  </r>
  <r>
    <s v="CT2017"/>
    <s v="The Carthage Foundation_Defense Forum Foundation200130000"/>
    <x v="4"/>
    <x v="776"/>
    <x v="16"/>
    <x v="16"/>
    <m/>
    <x v="2"/>
    <x v="0"/>
    <m/>
  </r>
  <r>
    <s v="CT2017"/>
    <s v="The Carthage Foundation_Federalist Society for Law and Public Policy Studies200125000"/>
    <x v="4"/>
    <x v="574"/>
    <x v="6"/>
    <x v="16"/>
    <m/>
    <x v="2"/>
    <x v="0"/>
    <m/>
  </r>
  <r>
    <s v="CT2017"/>
    <s v="The Carthage Foundation_Foreign Policy Research Institute200145000"/>
    <x v="4"/>
    <x v="636"/>
    <x v="54"/>
    <x v="16"/>
    <m/>
    <x v="2"/>
    <x v="0"/>
    <m/>
  </r>
  <r>
    <s v="CT2017"/>
    <s v="The Carthage Foundation_Foundation for the Advancement of Monetary Education200125000"/>
    <x v="4"/>
    <x v="696"/>
    <x v="6"/>
    <x v="16"/>
    <m/>
    <x v="1"/>
    <x v="2"/>
    <m/>
  </r>
  <r>
    <s v="CT2017"/>
    <s v="The Carthage Foundation_Free Congress Research and Education Foundation2001250000"/>
    <x v="4"/>
    <x v="47"/>
    <x v="31"/>
    <x v="16"/>
    <m/>
    <x v="2"/>
    <x v="0"/>
    <m/>
  </r>
  <r>
    <s v="CT2017"/>
    <s v="The Carthage Foundation_Institute For Foreign Policy Analysis2001125000"/>
    <x v="4"/>
    <x v="31"/>
    <x v="46"/>
    <x v="16"/>
    <m/>
    <x v="2"/>
    <x v="0"/>
    <m/>
  </r>
  <r>
    <s v="CT2017"/>
    <s v="The Carthage Foundation_Institute for Policy Innovation200125000"/>
    <x v="4"/>
    <x v="708"/>
    <x v="6"/>
    <x v="16"/>
    <m/>
    <x v="2"/>
    <x v="0"/>
    <m/>
  </r>
  <r>
    <s v="CT2017"/>
    <s v="The Carthage Foundation_Judicial Watch2001500000"/>
    <x v="4"/>
    <x v="249"/>
    <x v="45"/>
    <x v="16"/>
    <m/>
    <x v="2"/>
    <x v="0"/>
    <m/>
  </r>
  <r>
    <s v="CT2017"/>
    <s v="The Carthage Foundation_Maldon Institute2001150000"/>
    <x v="4"/>
    <x v="33"/>
    <x v="23"/>
    <x v="16"/>
    <m/>
    <x v="1"/>
    <x v="0"/>
    <m/>
  </r>
  <r>
    <s v="CT2017"/>
    <s v="The Carthage Foundation_Manhattan Institute for Policy Research200160000"/>
    <x v="4"/>
    <x v="592"/>
    <x v="1"/>
    <x v="16"/>
    <m/>
    <x v="2"/>
    <x v="0"/>
    <m/>
  </r>
  <r>
    <s v="CT2017"/>
    <s v="The Carthage Foundation_Mont Pelerin Society200115000"/>
    <x v="4"/>
    <x v="717"/>
    <x v="13"/>
    <x v="16"/>
    <m/>
    <x v="2"/>
    <x v="0"/>
    <m/>
  </r>
  <r>
    <s v="CT2017"/>
    <s v="The Carthage Foundation_Mountain States Legal Foundation200125000"/>
    <x v="4"/>
    <x v="738"/>
    <x v="6"/>
    <x v="16"/>
    <m/>
    <x v="2"/>
    <x v="0"/>
    <m/>
  </r>
  <r>
    <s v="CT2017"/>
    <s v="The Carthage Foundation_National Institute for Public Policy200150000"/>
    <x v="4"/>
    <x v="709"/>
    <x v="7"/>
    <x v="16"/>
    <m/>
    <x v="2"/>
    <x v="0"/>
    <m/>
  </r>
  <r>
    <s v="CT2017"/>
    <s v="The Carthage Foundation_Paul H. Nitze School of Advanced International Studies200160000"/>
    <x v="4"/>
    <x v="680"/>
    <x v="1"/>
    <x v="16"/>
    <m/>
    <x v="2"/>
    <x v="0"/>
    <m/>
  </r>
  <r>
    <s v="CT2017"/>
    <s v="The Carthage Foundation_The Cinema Foundation Inc.200150000"/>
    <x v="4"/>
    <x v="997"/>
    <x v="7"/>
    <x v="16"/>
    <m/>
    <x v="1"/>
    <x v="1"/>
    <m/>
  </r>
  <r>
    <s v="CT2017"/>
    <s v="The Carthage Foundation_The Claremont Institute2001100000"/>
    <x v="4"/>
    <x v="688"/>
    <x v="0"/>
    <x v="16"/>
    <m/>
    <x v="2"/>
    <x v="0"/>
    <m/>
  </r>
  <r>
    <s v="CT2015"/>
    <s v="The Carthage Foundation_The Society for the Education of Physicians &amp; Patients200115000"/>
    <x v="4"/>
    <x v="1277"/>
    <x v="13"/>
    <x v="16"/>
    <m/>
    <x v="1"/>
    <x v="1"/>
    <m/>
  </r>
  <r>
    <s v="CT2017"/>
    <s v="The Carthage Foundation_The Society for the Education of Physicians &amp; Patients200115000"/>
    <x v="4"/>
    <x v="1277"/>
    <x v="13"/>
    <x v="16"/>
    <m/>
    <x v="1"/>
    <x v="1"/>
    <m/>
  </r>
  <r>
    <s v="CT2017"/>
    <s v="The Carthage Foundation_Allegheny Institute for Public Policy2002150000"/>
    <x v="4"/>
    <x v="84"/>
    <x v="23"/>
    <x v="17"/>
    <m/>
    <x v="3"/>
    <x v="0"/>
    <m/>
  </r>
  <r>
    <s v="CT2017"/>
    <s v="The Carthage Foundation_America's Survival200235000"/>
    <x v="4"/>
    <x v="235"/>
    <x v="36"/>
    <x v="17"/>
    <m/>
    <x v="2"/>
    <x v="0"/>
    <m/>
  </r>
  <r>
    <s v="CT2017"/>
    <s v="The Carthage Foundation_American Association for Small Property Ownership200210000"/>
    <x v="4"/>
    <x v="1275"/>
    <x v="10"/>
    <x v="17"/>
    <m/>
    <x v="1"/>
    <x v="1"/>
    <m/>
  </r>
  <r>
    <s v="CT2017"/>
    <s v="The Carthage Foundation_American Civil Rights Union200250000"/>
    <x v="4"/>
    <x v="724"/>
    <x v="7"/>
    <x v="17"/>
    <m/>
    <x v="2"/>
    <x v="0"/>
    <m/>
  </r>
  <r>
    <s v="CT2017"/>
    <s v="The Carthage Foundation_American Enterprise Institute for Public Policy Research2002100000"/>
    <x v="4"/>
    <x v="651"/>
    <x v="0"/>
    <x v="17"/>
    <m/>
    <x v="0"/>
    <x v="0"/>
    <m/>
  </r>
  <r>
    <s v="CT2017"/>
    <s v="The Carthage Foundation_American Jewish Committee200260000"/>
    <x v="4"/>
    <x v="748"/>
    <x v="1"/>
    <x v="17"/>
    <m/>
    <x v="1"/>
    <x v="1"/>
    <m/>
  </r>
  <r>
    <s v="CT2017"/>
    <s v="The Carthage Foundation_Association of Literary Scholars and Critics200230000"/>
    <x v="4"/>
    <x v="727"/>
    <x v="16"/>
    <x v="17"/>
    <m/>
    <x v="1"/>
    <x v="1"/>
    <m/>
  </r>
  <r>
    <s v="CT2017"/>
    <s v="The Carthage Foundation_Atlas Economic Research Foundation200250000"/>
    <x v="4"/>
    <x v="562"/>
    <x v="7"/>
    <x v="17"/>
    <m/>
    <x v="0"/>
    <x v="0"/>
    <m/>
  </r>
  <r>
    <s v="CT2017"/>
    <s v="The Carthage Foundation_Capital Research Center2002160000"/>
    <x v="4"/>
    <x v="565"/>
    <x v="57"/>
    <x v="17"/>
    <m/>
    <x v="0"/>
    <x v="0"/>
    <m/>
  </r>
  <r>
    <s v="CT2017"/>
    <s v="The Carthage Foundation_Collegiate Network2002180000"/>
    <x v="4"/>
    <x v="689"/>
    <x v="125"/>
    <x v="17"/>
    <m/>
    <x v="2"/>
    <x v="0"/>
    <m/>
  </r>
  <r>
    <s v="CT2017"/>
    <s v="The Carthage Foundation_Committee for a Constructive Tomorrow2002200000"/>
    <x v="4"/>
    <x v="694"/>
    <x v="24"/>
    <x v="17"/>
    <m/>
    <x v="0"/>
    <x v="0"/>
    <m/>
  </r>
  <r>
    <s v="CT2015"/>
    <s v="The Carthage Foundation_Counterterrorism &amp; Security Education and Research Foundation2002100000"/>
    <x v="4"/>
    <x v="238"/>
    <x v="0"/>
    <x v="17"/>
    <m/>
    <x v="3"/>
    <x v="0"/>
    <m/>
  </r>
  <r>
    <s v="CT2017"/>
    <s v="The Carthage Foundation_Counterterrorism &amp; Security Education and Research Foundation2002100000"/>
    <x v="4"/>
    <x v="238"/>
    <x v="0"/>
    <x v="17"/>
    <m/>
    <x v="3"/>
    <x v="0"/>
    <m/>
  </r>
  <r>
    <s v="CT2017"/>
    <s v="The Carthage Foundation_Criminal Justice Legal Foundation200225000"/>
    <x v="4"/>
    <x v="703"/>
    <x v="6"/>
    <x v="17"/>
    <m/>
    <x v="1"/>
    <x v="2"/>
    <m/>
  </r>
  <r>
    <s v="CT2017"/>
    <s v="The Carthage Foundation_David Horowitz Freedom Center2002125000"/>
    <x v="4"/>
    <x v="121"/>
    <x v="46"/>
    <x v="17"/>
    <m/>
    <x v="2"/>
    <x v="0"/>
    <m/>
  </r>
  <r>
    <s v="CT2017"/>
    <s v="The Carthage Foundation_Defense Forum Foundation200240000"/>
    <x v="4"/>
    <x v="776"/>
    <x v="17"/>
    <x v="17"/>
    <m/>
    <x v="2"/>
    <x v="0"/>
    <m/>
  </r>
  <r>
    <s v="CT2017"/>
    <s v="The Carthage Foundation_Diversity Alliance for a Sustainable America200225000"/>
    <x v="4"/>
    <x v="1269"/>
    <x v="6"/>
    <x v="17"/>
    <m/>
    <x v="3"/>
    <x v="2"/>
    <m/>
  </r>
  <r>
    <s v="CT2017"/>
    <s v="The Carthage Foundation_Federalist Society for Law and Public Policy Studies2002100000"/>
    <x v="4"/>
    <x v="574"/>
    <x v="0"/>
    <x v="17"/>
    <m/>
    <x v="2"/>
    <x v="0"/>
    <m/>
  </r>
  <r>
    <s v="CT2017"/>
    <s v="The Carthage Foundation_Foreign Policy Research Institute200225000"/>
    <x v="4"/>
    <x v="636"/>
    <x v="6"/>
    <x v="17"/>
    <m/>
    <x v="2"/>
    <x v="0"/>
    <m/>
  </r>
  <r>
    <s v="CT2017"/>
    <s v="The Carthage Foundation_Foundation for Cultural Review200217500"/>
    <x v="4"/>
    <x v="576"/>
    <x v="486"/>
    <x v="17"/>
    <m/>
    <x v="1"/>
    <x v="2"/>
    <m/>
  </r>
  <r>
    <s v="CT2017"/>
    <s v="The Carthage Foundation_Foundation for Individual Rights in Education2002100000"/>
    <x v="4"/>
    <x v="734"/>
    <x v="0"/>
    <x v="17"/>
    <m/>
    <x v="2"/>
    <x v="0"/>
    <m/>
  </r>
  <r>
    <s v="CT2015"/>
    <s v="The Carthage Foundation_Foundation for Research on Economics &amp; the Environment200250000"/>
    <x v="4"/>
    <x v="638"/>
    <x v="7"/>
    <x v="17"/>
    <m/>
    <x v="2"/>
    <x v="0"/>
    <m/>
  </r>
  <r>
    <s v="CT2017"/>
    <s v="The Carthage Foundation_Foundation for Research on Economics &amp; the Environment200250000"/>
    <x v="4"/>
    <x v="638"/>
    <x v="7"/>
    <x v="17"/>
    <m/>
    <x v="2"/>
    <x v="0"/>
    <m/>
  </r>
  <r>
    <s v="CT2017"/>
    <s v="The Carthage Foundation_Free Congress Research and Education Foundation2002250000"/>
    <x v="4"/>
    <x v="47"/>
    <x v="31"/>
    <x v="17"/>
    <m/>
    <x v="2"/>
    <x v="0"/>
    <m/>
  </r>
  <r>
    <s v="CT2017"/>
    <s v="The Carthage Foundation_Frontiers of Freedom Institute200235000"/>
    <x v="4"/>
    <x v="713"/>
    <x v="36"/>
    <x v="17"/>
    <m/>
    <x v="0"/>
    <x v="0"/>
    <m/>
  </r>
  <r>
    <s v="CT2017"/>
    <s v="The Carthage Foundation_Hudson Institute200285000"/>
    <x v="4"/>
    <x v="677"/>
    <x v="64"/>
    <x v="17"/>
    <m/>
    <x v="2"/>
    <x v="0"/>
    <m/>
  </r>
  <r>
    <s v="CT2017"/>
    <s v="The Carthage Foundation_Institute For Foreign Policy Analysis2002150000"/>
    <x v="4"/>
    <x v="31"/>
    <x v="23"/>
    <x v="17"/>
    <m/>
    <x v="2"/>
    <x v="0"/>
    <m/>
  </r>
  <r>
    <s v="CT2017"/>
    <s v="The Carthage Foundation_Institute for Health Freedom2002100000"/>
    <x v="4"/>
    <x v="707"/>
    <x v="0"/>
    <x v="17"/>
    <m/>
    <x v="3"/>
    <x v="0"/>
    <m/>
  </r>
  <r>
    <s v="CT2017"/>
    <s v="The Carthage Foundation_Institute for International Studies200225000"/>
    <x v="4"/>
    <x v="777"/>
    <x v="6"/>
    <x v="17"/>
    <m/>
    <x v="1"/>
    <x v="2"/>
    <m/>
  </r>
  <r>
    <s v="CT2017"/>
    <s v="The Carthage Foundation_Jamestown Foundation2002110000"/>
    <x v="4"/>
    <x v="640"/>
    <x v="18"/>
    <x v="17"/>
    <m/>
    <x v="2"/>
    <x v="0"/>
    <m/>
  </r>
  <r>
    <s v="CT2017"/>
    <s v="The Carthage Foundation_Judicial Watch20021100000"/>
    <x v="4"/>
    <x v="249"/>
    <x v="190"/>
    <x v="17"/>
    <m/>
    <x v="2"/>
    <x v="0"/>
    <m/>
  </r>
  <r>
    <s v="CT2017"/>
    <s v="The Carthage Foundation_Landmark Legal Foundation2002250000"/>
    <x v="4"/>
    <x v="85"/>
    <x v="31"/>
    <x v="17"/>
    <m/>
    <x v="2"/>
    <x v="0"/>
    <m/>
  </r>
  <r>
    <s v="CT2017"/>
    <s v="The Carthage Foundation_Maldon Institute2002450000"/>
    <x v="4"/>
    <x v="33"/>
    <x v="294"/>
    <x v="17"/>
    <m/>
    <x v="1"/>
    <x v="0"/>
    <m/>
  </r>
  <r>
    <s v="CT2017"/>
    <s v="The Carthage Foundation_Manhattan Institute for Policy Research200230000"/>
    <x v="4"/>
    <x v="592"/>
    <x v="16"/>
    <x v="17"/>
    <m/>
    <x v="2"/>
    <x v="0"/>
    <m/>
  </r>
  <r>
    <s v="CT2017"/>
    <s v="The Carthage Foundation_Morley Publishing Group200225000"/>
    <x v="4"/>
    <x v="1274"/>
    <x v="6"/>
    <x v="17"/>
    <m/>
    <x v="1"/>
    <x v="2"/>
    <m/>
  </r>
  <r>
    <s v="CT2017"/>
    <s v="The Carthage Foundation_Mountain States Legal Foundation200225000"/>
    <x v="4"/>
    <x v="738"/>
    <x v="6"/>
    <x v="17"/>
    <m/>
    <x v="2"/>
    <x v="0"/>
    <m/>
  </r>
  <r>
    <s v="CT2017"/>
    <s v="The Carthage Foundation_National Center for Public Policy Research200250000"/>
    <x v="4"/>
    <x v="739"/>
    <x v="7"/>
    <x v="17"/>
    <m/>
    <x v="0"/>
    <x v="0"/>
    <m/>
  </r>
  <r>
    <s v="CT2017"/>
    <s v="The Carthage Foundation_National Defense University200250000"/>
    <x v="4"/>
    <x v="753"/>
    <x v="7"/>
    <x v="17"/>
    <m/>
    <x v="2"/>
    <x v="0"/>
    <m/>
  </r>
  <r>
    <s v="CT2017"/>
    <s v="The Carthage Foundation_National Taxpayers Union Foundation200250000"/>
    <x v="4"/>
    <x v="679"/>
    <x v="7"/>
    <x v="17"/>
    <m/>
    <x v="2"/>
    <x v="0"/>
    <m/>
  </r>
  <r>
    <s v="CT2017"/>
    <s v="The Carthage Foundation_New Citizenship Project200220000"/>
    <x v="4"/>
    <x v="687"/>
    <x v="15"/>
    <x v="17"/>
    <m/>
    <x v="2"/>
    <x v="0"/>
    <m/>
  </r>
  <r>
    <s v="CT2017"/>
    <s v="The Carthage Foundation_One Nation/One California Research and Education Fund200260000"/>
    <x v="4"/>
    <x v="740"/>
    <x v="1"/>
    <x v="17"/>
    <m/>
    <x v="1"/>
    <x v="2"/>
    <m/>
  </r>
  <r>
    <s v="CT2017"/>
    <s v="The Carthage Foundation_Patrick Henry Center for Individual Liberty200250000"/>
    <x v="4"/>
    <x v="742"/>
    <x v="7"/>
    <x v="17"/>
    <m/>
    <x v="2"/>
    <x v="0"/>
    <m/>
  </r>
  <r>
    <s v="CT2017"/>
    <s v="The Carthage Foundation_Paul H. Nitze School of Advanced International Studies2002177000"/>
    <x v="4"/>
    <x v="680"/>
    <x v="348"/>
    <x v="17"/>
    <m/>
    <x v="2"/>
    <x v="0"/>
    <m/>
  </r>
  <r>
    <s v="CT2017"/>
    <s v="The Carthage Foundation_Southeastern Legal Foundation2002125000"/>
    <x v="4"/>
    <x v="647"/>
    <x v="46"/>
    <x v="17"/>
    <m/>
    <x v="2"/>
    <x v="0"/>
    <m/>
  </r>
  <r>
    <s v="CT2017"/>
    <s v="The Carthage Foundation_The Cinema Foundation Inc.200250000"/>
    <x v="4"/>
    <x v="997"/>
    <x v="7"/>
    <x v="17"/>
    <m/>
    <x v="1"/>
    <x v="1"/>
    <m/>
  </r>
  <r>
    <s v="CT2017"/>
    <s v="The Carthage Foundation_The Claremont Institute2002325000"/>
    <x v="4"/>
    <x v="688"/>
    <x v="79"/>
    <x v="17"/>
    <m/>
    <x v="2"/>
    <x v="0"/>
    <m/>
  </r>
  <r>
    <s v="CT2017"/>
    <s v="The Carthage Foundation_The Freedom Foundation200250000"/>
    <x v="4"/>
    <x v="711"/>
    <x v="7"/>
    <x v="17"/>
    <m/>
    <x v="2"/>
    <x v="0"/>
    <m/>
  </r>
  <r>
    <s v="CT2017"/>
    <s v="The Carthage Foundation_The Heritage Foundation200215000"/>
    <x v="4"/>
    <x v="212"/>
    <x v="13"/>
    <x v="17"/>
    <m/>
    <x v="0"/>
    <x v="0"/>
    <m/>
  </r>
  <r>
    <s v="CT2017"/>
    <s v="The Carthage Foundation_Toward Tradition200235000"/>
    <x v="4"/>
    <x v="754"/>
    <x v="36"/>
    <x v="17"/>
    <m/>
    <x v="3"/>
    <x v="2"/>
    <m/>
  </r>
  <r>
    <s v="CT2017"/>
    <s v="The Carthage Foundation_University of Virginia School of Law200250000"/>
    <x v="4"/>
    <x v="616"/>
    <x v="7"/>
    <x v="17"/>
    <m/>
    <x v="1"/>
    <x v="2"/>
    <m/>
  </r>
  <r>
    <s v="CT2017"/>
    <s v="The Carthage Foundation_Washington Legal Foundation200250000"/>
    <x v="4"/>
    <x v="74"/>
    <x v="7"/>
    <x v="17"/>
    <m/>
    <x v="2"/>
    <x v="0"/>
    <m/>
  </r>
  <r>
    <s v="CT2017"/>
    <s v="The Carthage Foundation_Allegheny Institute for Public Policy2003100000"/>
    <x v="4"/>
    <x v="84"/>
    <x v="0"/>
    <x v="18"/>
    <m/>
    <x v="3"/>
    <x v="0"/>
    <m/>
  </r>
  <r>
    <s v="CT2017"/>
    <s v="The Carthage Foundation_America's Survival200335000"/>
    <x v="4"/>
    <x v="235"/>
    <x v="36"/>
    <x v="18"/>
    <m/>
    <x v="2"/>
    <x v="0"/>
    <m/>
  </r>
  <r>
    <s v="CT2017"/>
    <s v="The Carthage Foundation_American Council of Trustees and Alumni200350000"/>
    <x v="4"/>
    <x v="725"/>
    <x v="7"/>
    <x v="18"/>
    <m/>
    <x v="2"/>
    <x v="0"/>
    <m/>
  </r>
  <r>
    <s v="CT2017"/>
    <s v="The Carthage Foundation_American Enterprise Institute for Public Policy Research2003100000"/>
    <x v="4"/>
    <x v="651"/>
    <x v="0"/>
    <x v="18"/>
    <m/>
    <x v="0"/>
    <x v="0"/>
    <m/>
  </r>
  <r>
    <s v="CT2017"/>
    <s v="The Carthage Foundation_American Enterprise Institute for Public Policy Research200325000"/>
    <x v="4"/>
    <x v="651"/>
    <x v="6"/>
    <x v="18"/>
    <m/>
    <x v="0"/>
    <x v="0"/>
    <m/>
  </r>
  <r>
    <s v="CT2017"/>
    <s v="The Carthage Foundation_American Foreign Policy Council2003100000"/>
    <x v="4"/>
    <x v="701"/>
    <x v="0"/>
    <x v="18"/>
    <m/>
    <x v="2"/>
    <x v="0"/>
    <m/>
  </r>
  <r>
    <s v="CT2017"/>
    <s v="The Carthage Foundation_American Jewish Committee200360000"/>
    <x v="4"/>
    <x v="748"/>
    <x v="1"/>
    <x v="18"/>
    <m/>
    <x v="1"/>
    <x v="1"/>
    <m/>
  </r>
  <r>
    <s v="CT2017"/>
    <s v="The Carthage Foundation_Americans for Tax Reform Foundation200375000"/>
    <x v="4"/>
    <x v="692"/>
    <x v="8"/>
    <x v="18"/>
    <m/>
    <x v="0"/>
    <x v="0"/>
    <m/>
  </r>
  <r>
    <s v="CT2017"/>
    <s v="The Carthage Foundation_Association of Literary Scholars and Critics200330000"/>
    <x v="4"/>
    <x v="727"/>
    <x v="16"/>
    <x v="18"/>
    <m/>
    <x v="1"/>
    <x v="1"/>
    <m/>
  </r>
  <r>
    <s v="CT2017"/>
    <s v="The Carthage Foundation_Atlas Economic Research Foundation200350000"/>
    <x v="4"/>
    <x v="562"/>
    <x v="7"/>
    <x v="18"/>
    <m/>
    <x v="0"/>
    <x v="0"/>
    <m/>
  </r>
  <r>
    <s v="CT2017"/>
    <s v="The Carthage Foundation_Center for Immigration Studies2003120000"/>
    <x v="4"/>
    <x v="359"/>
    <x v="69"/>
    <x v="18"/>
    <m/>
    <x v="2"/>
    <x v="0"/>
    <m/>
  </r>
  <r>
    <s v="CT2017"/>
    <s v="The Carthage Foundation_Center for Media and Public Affairs200345000"/>
    <x v="4"/>
    <x v="674"/>
    <x v="54"/>
    <x v="18"/>
    <m/>
    <x v="2"/>
    <x v="0"/>
    <m/>
  </r>
  <r>
    <s v="CT2017"/>
    <s v="The Carthage Foundation_Collegiate Network200390000"/>
    <x v="4"/>
    <x v="689"/>
    <x v="93"/>
    <x v="18"/>
    <m/>
    <x v="2"/>
    <x v="0"/>
    <m/>
  </r>
  <r>
    <s v="CT2017"/>
    <s v="The Carthage Foundation_Committee for a Constructive Tomorrow2003150000"/>
    <x v="4"/>
    <x v="694"/>
    <x v="23"/>
    <x v="18"/>
    <m/>
    <x v="0"/>
    <x v="0"/>
    <m/>
  </r>
  <r>
    <s v="CT2017"/>
    <s v="The Carthage Foundation_Criminal Justice Legal Foundation200325000"/>
    <x v="4"/>
    <x v="703"/>
    <x v="6"/>
    <x v="18"/>
    <m/>
    <x v="1"/>
    <x v="2"/>
    <m/>
  </r>
  <r>
    <s v="CT2017"/>
    <s v="The Carthage Foundation_David Horowitz Freedom Center2003125000"/>
    <x v="4"/>
    <x v="121"/>
    <x v="46"/>
    <x v="18"/>
    <m/>
    <x v="2"/>
    <x v="0"/>
    <m/>
  </r>
  <r>
    <s v="CT2017"/>
    <s v="The Carthage Foundation_Defenders of Property Rights2003100000"/>
    <x v="4"/>
    <x v="704"/>
    <x v="0"/>
    <x v="18"/>
    <m/>
    <x v="2"/>
    <x v="0"/>
    <m/>
  </r>
  <r>
    <s v="CT2017"/>
    <s v="The Carthage Foundation_Defense Forum Foundation200350000"/>
    <x v="4"/>
    <x v="776"/>
    <x v="7"/>
    <x v="18"/>
    <m/>
    <x v="2"/>
    <x v="0"/>
    <m/>
  </r>
  <r>
    <s v="CT2017"/>
    <s v="The Carthage Foundation_Discovery Institute200340000"/>
    <x v="4"/>
    <x v="1279"/>
    <x v="17"/>
    <x v="18"/>
    <m/>
    <x v="2"/>
    <x v="0"/>
    <m/>
  </r>
  <r>
    <s v="CT2017"/>
    <s v="The Carthage Foundation_Diversity Alliance for a Sustainable America200325000"/>
    <x v="4"/>
    <x v="1269"/>
    <x v="6"/>
    <x v="18"/>
    <m/>
    <x v="3"/>
    <x v="2"/>
    <m/>
  </r>
  <r>
    <s v="CT2017"/>
    <s v="The Carthage Foundation_Federation for American Immigration Reform2003225000"/>
    <x v="4"/>
    <x v="362"/>
    <x v="14"/>
    <x v="18"/>
    <m/>
    <x v="2"/>
    <x v="0"/>
    <m/>
  </r>
  <r>
    <s v="CT2017"/>
    <s v="The Carthage Foundation_Foreign Policy Research Institute200325000"/>
    <x v="4"/>
    <x v="636"/>
    <x v="6"/>
    <x v="18"/>
    <m/>
    <x v="2"/>
    <x v="0"/>
    <m/>
  </r>
  <r>
    <s v="CT2017"/>
    <s v="The Carthage Foundation_Foundation for Cultural Review200373500"/>
    <x v="4"/>
    <x v="576"/>
    <x v="520"/>
    <x v="18"/>
    <m/>
    <x v="1"/>
    <x v="2"/>
    <m/>
  </r>
  <r>
    <s v="CT2015"/>
    <s v="The Carthage Foundation_Foundation for Research on Economics &amp; the Environment200335000"/>
    <x v="4"/>
    <x v="638"/>
    <x v="36"/>
    <x v="18"/>
    <m/>
    <x v="2"/>
    <x v="0"/>
    <m/>
  </r>
  <r>
    <s v="CT2017"/>
    <s v="The Carthage Foundation_Foundation for Research on Economics &amp; the Environment200335000"/>
    <x v="4"/>
    <x v="638"/>
    <x v="36"/>
    <x v="18"/>
    <m/>
    <x v="2"/>
    <x v="0"/>
    <m/>
  </r>
  <r>
    <s v="CT2017"/>
    <s v="The Carthage Foundation_Foundation for the Advancement of Monetary Education200325000"/>
    <x v="4"/>
    <x v="696"/>
    <x v="6"/>
    <x v="18"/>
    <m/>
    <x v="1"/>
    <x v="2"/>
    <m/>
  </r>
  <r>
    <s v="CT2017"/>
    <s v="The Carthage Foundation_George Mason University2003145000"/>
    <x v="4"/>
    <x v="579"/>
    <x v="307"/>
    <x v="18"/>
    <m/>
    <x v="0"/>
    <x v="0"/>
    <m/>
  </r>
  <r>
    <s v="CT2017"/>
    <s v="The Carthage Foundation_Hudson Institute200385000"/>
    <x v="4"/>
    <x v="677"/>
    <x v="64"/>
    <x v="18"/>
    <m/>
    <x v="2"/>
    <x v="0"/>
    <m/>
  </r>
  <r>
    <s v="CT2017"/>
    <s v="The Carthage Foundation_Institute For Foreign Policy Analysis200375000"/>
    <x v="4"/>
    <x v="31"/>
    <x v="8"/>
    <x v="18"/>
    <m/>
    <x v="2"/>
    <x v="0"/>
    <m/>
  </r>
  <r>
    <s v="CT2017"/>
    <s v="The Carthage Foundation_Institute for Health Freedom2003100000"/>
    <x v="4"/>
    <x v="707"/>
    <x v="0"/>
    <x v="18"/>
    <m/>
    <x v="3"/>
    <x v="0"/>
    <m/>
  </r>
  <r>
    <s v="CT2017"/>
    <s v="The Carthage Foundation_Institute for International Studies200350000"/>
    <x v="4"/>
    <x v="777"/>
    <x v="7"/>
    <x v="18"/>
    <m/>
    <x v="1"/>
    <x v="2"/>
    <m/>
  </r>
  <r>
    <s v="CT2017"/>
    <s v="The Carthage Foundation_Institute on Religion and Democracy2003150000"/>
    <x v="4"/>
    <x v="656"/>
    <x v="23"/>
    <x v="18"/>
    <m/>
    <x v="2"/>
    <x v="0"/>
    <m/>
  </r>
  <r>
    <s v="CT2017"/>
    <s v="The Carthage Foundation_Institute on Religion and Public Life200375000"/>
    <x v="4"/>
    <x v="667"/>
    <x v="8"/>
    <x v="18"/>
    <m/>
    <x v="2"/>
    <x v="0"/>
    <m/>
  </r>
  <r>
    <s v="CT2017"/>
    <s v="The Carthage Foundation_Issues and Views Open Forum Foundation20035000"/>
    <x v="4"/>
    <x v="1266"/>
    <x v="4"/>
    <x v="18"/>
    <m/>
    <x v="1"/>
    <x v="2"/>
    <m/>
  </r>
  <r>
    <s v="CT2017"/>
    <s v="The Carthage Foundation_Jamestown Foundation2003125000"/>
    <x v="4"/>
    <x v="640"/>
    <x v="46"/>
    <x v="18"/>
    <m/>
    <x v="2"/>
    <x v="0"/>
    <m/>
  </r>
  <r>
    <s v="CT2017"/>
    <s v="The Carthage Foundation_Judicial Watch20031000000"/>
    <x v="4"/>
    <x v="249"/>
    <x v="55"/>
    <x v="18"/>
    <m/>
    <x v="2"/>
    <x v="0"/>
    <m/>
  </r>
  <r>
    <s v="CT2017"/>
    <s v="The Carthage Foundation_Landmark Legal Foundation2003250000"/>
    <x v="4"/>
    <x v="85"/>
    <x v="31"/>
    <x v="18"/>
    <m/>
    <x v="2"/>
    <x v="0"/>
    <m/>
  </r>
  <r>
    <s v="CT2017"/>
    <s v="The Carthage Foundation_Maldon Institute2003425000"/>
    <x v="4"/>
    <x v="33"/>
    <x v="366"/>
    <x v="18"/>
    <m/>
    <x v="1"/>
    <x v="0"/>
    <m/>
  </r>
  <r>
    <s v="CT2017"/>
    <s v="The Carthage Foundation_Morley Publishing Group200325000"/>
    <x v="4"/>
    <x v="1274"/>
    <x v="6"/>
    <x v="18"/>
    <m/>
    <x v="1"/>
    <x v="2"/>
    <m/>
  </r>
  <r>
    <s v="CT2017"/>
    <s v="The Carthage Foundation_National Legal and Policy Center2003100000"/>
    <x v="4"/>
    <x v="710"/>
    <x v="0"/>
    <x v="18"/>
    <m/>
    <x v="2"/>
    <x v="0"/>
    <m/>
  </r>
  <r>
    <s v="CT2017"/>
    <s v="The Carthage Foundation_National Taxpayers Union Foundation200350000"/>
    <x v="4"/>
    <x v="679"/>
    <x v="7"/>
    <x v="18"/>
    <m/>
    <x v="2"/>
    <x v="0"/>
    <m/>
  </r>
  <r>
    <s v="CT2017"/>
    <s v="The Carthage Foundation_Patrick Henry Center for Individual Liberty200335000"/>
    <x v="4"/>
    <x v="742"/>
    <x v="36"/>
    <x v="18"/>
    <m/>
    <x v="2"/>
    <x v="0"/>
    <m/>
  </r>
  <r>
    <s v="CT2017"/>
    <s v="The Carthage Foundation_Reason Foundation2003100000"/>
    <x v="4"/>
    <x v="604"/>
    <x v="0"/>
    <x v="18"/>
    <m/>
    <x v="0"/>
    <x v="0"/>
    <m/>
  </r>
  <r>
    <s v="CT2017"/>
    <s v="The Carthage Foundation_Southeastern Legal Foundation2003125000"/>
    <x v="4"/>
    <x v="647"/>
    <x v="46"/>
    <x v="18"/>
    <m/>
    <x v="2"/>
    <x v="0"/>
    <m/>
  </r>
  <r>
    <s v="CT2017"/>
    <s v="The Carthage Foundation_Statistical Assessment Service2003100000"/>
    <x v="4"/>
    <x v="690"/>
    <x v="0"/>
    <x v="18"/>
    <m/>
    <x v="2"/>
    <x v="0"/>
    <m/>
  </r>
  <r>
    <s v="CT2017"/>
    <s v="The Carthage Foundation_The Cinema Foundation Inc.200350000"/>
    <x v="4"/>
    <x v="997"/>
    <x v="7"/>
    <x v="18"/>
    <m/>
    <x v="1"/>
    <x v="1"/>
    <m/>
  </r>
  <r>
    <s v="CT2017"/>
    <s v="The Carthage Foundation_University of Virginia School of Law200350000"/>
    <x v="4"/>
    <x v="616"/>
    <x v="7"/>
    <x v="18"/>
    <m/>
    <x v="1"/>
    <x v="2"/>
    <m/>
  </r>
  <r>
    <s v="CT2017"/>
    <s v="The Carthage Foundation_Allegheny Institute for Public Policy2004110000"/>
    <x v="4"/>
    <x v="84"/>
    <x v="18"/>
    <x v="19"/>
    <m/>
    <x v="3"/>
    <x v="0"/>
    <m/>
  </r>
  <r>
    <s v="CT2017"/>
    <s v="The Carthage Foundation_America's Survival200435000"/>
    <x v="4"/>
    <x v="235"/>
    <x v="36"/>
    <x v="19"/>
    <m/>
    <x v="2"/>
    <x v="0"/>
    <m/>
  </r>
  <r>
    <s v="CT2017"/>
    <s v="The Carthage Foundation_American Civil Rights Institute200440000"/>
    <x v="4"/>
    <x v="700"/>
    <x v="17"/>
    <x v="19"/>
    <m/>
    <x v="2"/>
    <x v="0"/>
    <m/>
  </r>
  <r>
    <s v="CT2017"/>
    <s v="The Carthage Foundation_American Civil Rights Union2004100000"/>
    <x v="4"/>
    <x v="724"/>
    <x v="0"/>
    <x v="19"/>
    <m/>
    <x v="2"/>
    <x v="0"/>
    <m/>
  </r>
  <r>
    <s v="CT2017"/>
    <s v="The Carthage Foundation_American Enterprise Institute for Public Policy Research2004300000"/>
    <x v="4"/>
    <x v="651"/>
    <x v="28"/>
    <x v="19"/>
    <m/>
    <x v="0"/>
    <x v="0"/>
    <m/>
  </r>
  <r>
    <s v="CT2017"/>
    <s v="The Carthage Foundation_American Foreign Policy Council2004125000"/>
    <x v="4"/>
    <x v="701"/>
    <x v="46"/>
    <x v="19"/>
    <m/>
    <x v="2"/>
    <x v="0"/>
    <m/>
  </r>
  <r>
    <s v="CT2017"/>
    <s v="The Carthage Foundation_American Jewish Committee200460000"/>
    <x v="4"/>
    <x v="748"/>
    <x v="1"/>
    <x v="19"/>
    <m/>
    <x v="1"/>
    <x v="1"/>
    <m/>
  </r>
  <r>
    <s v="CT2017"/>
    <s v="The Carthage Foundation_Association of Literary Scholars and Critics200430000"/>
    <x v="4"/>
    <x v="727"/>
    <x v="16"/>
    <x v="19"/>
    <m/>
    <x v="1"/>
    <x v="1"/>
    <m/>
  </r>
  <r>
    <s v="CT2017"/>
    <s v="The Carthage Foundation_Atlas Economic Research Foundation200450000"/>
    <x v="4"/>
    <x v="562"/>
    <x v="7"/>
    <x v="19"/>
    <m/>
    <x v="0"/>
    <x v="0"/>
    <m/>
  </r>
  <r>
    <s v="CT2017"/>
    <s v="The Carthage Foundation_Capital Research Center200435000"/>
    <x v="4"/>
    <x v="565"/>
    <x v="36"/>
    <x v="19"/>
    <m/>
    <x v="0"/>
    <x v="0"/>
    <m/>
  </r>
  <r>
    <s v="CT2017"/>
    <s v="The Carthage Foundation_Cato Institute200465000"/>
    <x v="4"/>
    <x v="619"/>
    <x v="41"/>
    <x v="19"/>
    <m/>
    <x v="0"/>
    <x v="0"/>
    <m/>
  </r>
  <r>
    <s v="CT2017"/>
    <s v="The Carthage Foundation_Center for Individual Rights2004150000"/>
    <x v="4"/>
    <x v="693"/>
    <x v="23"/>
    <x v="19"/>
    <m/>
    <x v="2"/>
    <x v="0"/>
    <m/>
  </r>
  <r>
    <s v="CT2017"/>
    <s v="The Carthage Foundation_Center for Media and Public Affairs2004100000"/>
    <x v="4"/>
    <x v="674"/>
    <x v="0"/>
    <x v="19"/>
    <m/>
    <x v="2"/>
    <x v="0"/>
    <m/>
  </r>
  <r>
    <s v="CT2017"/>
    <s v="The Carthage Foundation_Collegiate Network200490000"/>
    <x v="4"/>
    <x v="689"/>
    <x v="93"/>
    <x v="19"/>
    <m/>
    <x v="2"/>
    <x v="0"/>
    <m/>
  </r>
  <r>
    <s v="CT2017"/>
    <s v="The Carthage Foundation_Committee for a Constructive Tomorrow200480000"/>
    <x v="4"/>
    <x v="694"/>
    <x v="19"/>
    <x v="19"/>
    <m/>
    <x v="0"/>
    <x v="0"/>
    <m/>
  </r>
  <r>
    <s v="CT2017"/>
    <s v="The Carthage Foundation_Criminal Justice Legal Foundation200425000"/>
    <x v="4"/>
    <x v="703"/>
    <x v="6"/>
    <x v="19"/>
    <m/>
    <x v="1"/>
    <x v="2"/>
    <m/>
  </r>
  <r>
    <s v="CT2017"/>
    <s v="The Carthage Foundation_Defenders of Property Rights2004100000"/>
    <x v="4"/>
    <x v="704"/>
    <x v="0"/>
    <x v="19"/>
    <m/>
    <x v="2"/>
    <x v="0"/>
    <m/>
  </r>
  <r>
    <s v="CT2017"/>
    <s v="The Carthage Foundation_Defense Forum Foundation200450000"/>
    <x v="4"/>
    <x v="776"/>
    <x v="7"/>
    <x v="19"/>
    <m/>
    <x v="2"/>
    <x v="0"/>
    <m/>
  </r>
  <r>
    <s v="CT2017"/>
    <s v="The Carthage Foundation_Diversity Alliance for a Sustainable America200435000"/>
    <x v="4"/>
    <x v="1269"/>
    <x v="36"/>
    <x v="19"/>
    <m/>
    <x v="3"/>
    <x v="2"/>
    <m/>
  </r>
  <r>
    <s v="CT2017"/>
    <s v="The Carthage Foundation_Federalist Society for Law and Public Policy Studies2004100000"/>
    <x v="4"/>
    <x v="574"/>
    <x v="0"/>
    <x v="19"/>
    <m/>
    <x v="2"/>
    <x v="0"/>
    <m/>
  </r>
  <r>
    <s v="CT2017"/>
    <s v="The Carthage Foundation_Federation for American Immigration Reform2004250000"/>
    <x v="4"/>
    <x v="362"/>
    <x v="31"/>
    <x v="19"/>
    <m/>
    <x v="2"/>
    <x v="0"/>
    <m/>
  </r>
  <r>
    <s v="CT2017"/>
    <s v="The Carthage Foundation_Foreign Policy Research Institute200425000"/>
    <x v="4"/>
    <x v="636"/>
    <x v="6"/>
    <x v="19"/>
    <m/>
    <x v="2"/>
    <x v="0"/>
    <m/>
  </r>
  <r>
    <s v="CT2017"/>
    <s v="The Carthage Foundation_Foundation for Cultural Review200426000"/>
    <x v="4"/>
    <x v="576"/>
    <x v="153"/>
    <x v="19"/>
    <m/>
    <x v="1"/>
    <x v="2"/>
    <m/>
  </r>
  <r>
    <s v="CT2015"/>
    <s v="The Carthage Foundation_Foundation for Research on Economics &amp; the Environment200470000"/>
    <x v="4"/>
    <x v="638"/>
    <x v="50"/>
    <x v="19"/>
    <m/>
    <x v="2"/>
    <x v="0"/>
    <m/>
  </r>
  <r>
    <s v="CT2017"/>
    <s v="The Carthage Foundation_Foundation for Research on Economics &amp; the Environment200470000"/>
    <x v="4"/>
    <x v="638"/>
    <x v="50"/>
    <x v="19"/>
    <m/>
    <x v="2"/>
    <x v="0"/>
    <m/>
  </r>
  <r>
    <s v="CT2017"/>
    <s v="The Carthage Foundation_Free Congress Research and Education Foundation2004200000"/>
    <x v="4"/>
    <x v="47"/>
    <x v="24"/>
    <x v="19"/>
    <m/>
    <x v="2"/>
    <x v="0"/>
    <m/>
  </r>
  <r>
    <s v="CT2017"/>
    <s v="The Carthage Foundation_George C. Marshall Institute200435000"/>
    <x v="4"/>
    <x v="112"/>
    <x v="36"/>
    <x v="19"/>
    <m/>
    <x v="0"/>
    <x v="0"/>
    <m/>
  </r>
  <r>
    <s v="CT2017"/>
    <s v="The Carthage Foundation_George Mason University2004145000"/>
    <x v="4"/>
    <x v="579"/>
    <x v="307"/>
    <x v="19"/>
    <m/>
    <x v="0"/>
    <x v="0"/>
    <m/>
  </r>
  <r>
    <s v="CT2017"/>
    <s v="The Carthage Foundation_High Frontier200450000"/>
    <x v="4"/>
    <x v="760"/>
    <x v="7"/>
    <x v="19"/>
    <m/>
    <x v="2"/>
    <x v="0"/>
    <m/>
  </r>
  <r>
    <s v="CT2017"/>
    <s v="The Carthage Foundation_Institute For Foreign Policy Analysis2004150000"/>
    <x v="4"/>
    <x v="31"/>
    <x v="23"/>
    <x v="19"/>
    <m/>
    <x v="2"/>
    <x v="0"/>
    <m/>
  </r>
  <r>
    <s v="CT2017"/>
    <s v="The Carthage Foundation_Institute for Health Freedom2004100000"/>
    <x v="4"/>
    <x v="707"/>
    <x v="0"/>
    <x v="19"/>
    <m/>
    <x v="3"/>
    <x v="0"/>
    <m/>
  </r>
  <r>
    <s v="CT2017"/>
    <s v="The Carthage Foundation_Institute for International Studies200460000"/>
    <x v="4"/>
    <x v="777"/>
    <x v="1"/>
    <x v="19"/>
    <m/>
    <x v="1"/>
    <x v="2"/>
    <m/>
  </r>
  <r>
    <s v="CT2017"/>
    <s v="The Carthage Foundation_Institute for Research on the Economics of Taxation2004150000"/>
    <x v="4"/>
    <x v="587"/>
    <x v="23"/>
    <x v="19"/>
    <m/>
    <x v="2"/>
    <x v="0"/>
    <m/>
  </r>
  <r>
    <s v="CT2017"/>
    <s v="The Carthage Foundation_Institute on Religion and Democracy200475000"/>
    <x v="4"/>
    <x v="656"/>
    <x v="8"/>
    <x v="19"/>
    <m/>
    <x v="2"/>
    <x v="0"/>
    <m/>
  </r>
  <r>
    <s v="CT2017"/>
    <s v="The Carthage Foundation_Institute on Religion and Public Life200475000"/>
    <x v="4"/>
    <x v="667"/>
    <x v="8"/>
    <x v="19"/>
    <m/>
    <x v="2"/>
    <x v="0"/>
    <m/>
  </r>
  <r>
    <s v="CT2017"/>
    <s v="The Carthage Foundation_Intercollegiate Studies Institute2004350000"/>
    <x v="4"/>
    <x v="54"/>
    <x v="113"/>
    <x v="19"/>
    <m/>
    <x v="2"/>
    <x v="0"/>
    <m/>
  </r>
  <r>
    <s v="CT2017"/>
    <s v="The Carthage Foundation_Jamestown Foundation2004125000"/>
    <x v="4"/>
    <x v="640"/>
    <x v="46"/>
    <x v="19"/>
    <m/>
    <x v="2"/>
    <x v="0"/>
    <m/>
  </r>
  <r>
    <s v="CT2017"/>
    <s v="The Carthage Foundation_Judicial Watch2004375000"/>
    <x v="4"/>
    <x v="249"/>
    <x v="72"/>
    <x v="19"/>
    <m/>
    <x v="2"/>
    <x v="0"/>
    <m/>
  </r>
  <r>
    <s v="CT2017"/>
    <s v="The Carthage Foundation_Landmark Legal Foundation2004250000"/>
    <x v="4"/>
    <x v="85"/>
    <x v="31"/>
    <x v="19"/>
    <m/>
    <x v="2"/>
    <x v="0"/>
    <m/>
  </r>
  <r>
    <s v="CT2017"/>
    <s v="The Carthage Foundation_Maldon Institute2004460000"/>
    <x v="4"/>
    <x v="33"/>
    <x v="446"/>
    <x v="19"/>
    <m/>
    <x v="1"/>
    <x v="0"/>
    <m/>
  </r>
  <r>
    <s v="CT2017"/>
    <s v="The Carthage Foundation_Morley Publishing Group200425000"/>
    <x v="4"/>
    <x v="1274"/>
    <x v="6"/>
    <x v="19"/>
    <m/>
    <x v="1"/>
    <x v="2"/>
    <m/>
  </r>
  <r>
    <s v="CT2017"/>
    <s v="The Carthage Foundation_National Center for Public Policy Research200450000"/>
    <x v="4"/>
    <x v="739"/>
    <x v="7"/>
    <x v="19"/>
    <m/>
    <x v="0"/>
    <x v="0"/>
    <m/>
  </r>
  <r>
    <s v="CT2017"/>
    <s v="The Carthage Foundation_National Defense University200450000"/>
    <x v="4"/>
    <x v="753"/>
    <x v="7"/>
    <x v="19"/>
    <m/>
    <x v="2"/>
    <x v="0"/>
    <m/>
  </r>
  <r>
    <s v="CT2017"/>
    <s v="The Carthage Foundation_National Institute for Public Policy200475000"/>
    <x v="4"/>
    <x v="709"/>
    <x v="8"/>
    <x v="19"/>
    <m/>
    <x v="2"/>
    <x v="0"/>
    <m/>
  </r>
  <r>
    <s v="CT2017"/>
    <s v="The Carthage Foundation_National Legal and Policy Center2004100000"/>
    <x v="4"/>
    <x v="710"/>
    <x v="0"/>
    <x v="19"/>
    <m/>
    <x v="2"/>
    <x v="0"/>
    <m/>
  </r>
  <r>
    <s v="CT2017"/>
    <s v="The Carthage Foundation_National Strategy Forum200410000"/>
    <x v="4"/>
    <x v="1258"/>
    <x v="10"/>
    <x v="19"/>
    <m/>
    <x v="1"/>
    <x v="2"/>
    <m/>
  </r>
  <r>
    <s v="CT2017"/>
    <s v="The Carthage Foundation_New Citizenship Project200485000"/>
    <x v="4"/>
    <x v="687"/>
    <x v="64"/>
    <x v="19"/>
    <m/>
    <x v="2"/>
    <x v="0"/>
    <m/>
  </r>
  <r>
    <s v="CT2017"/>
    <s v="The Carthage Foundation_New England Legal Foundation200460000"/>
    <x v="4"/>
    <x v="658"/>
    <x v="1"/>
    <x v="19"/>
    <m/>
    <x v="2"/>
    <x v="0"/>
    <m/>
  </r>
  <r>
    <s v="CT2017"/>
    <s v="The Carthage Foundation_Pacific Legal Foundation2004175000"/>
    <x v="4"/>
    <x v="601"/>
    <x v="172"/>
    <x v="19"/>
    <m/>
    <x v="2"/>
    <x v="0"/>
    <m/>
  </r>
  <r>
    <s v="CT2017"/>
    <s v="The Carthage Foundation_Patrick Henry Center for Individual Liberty200425000"/>
    <x v="4"/>
    <x v="742"/>
    <x v="6"/>
    <x v="19"/>
    <m/>
    <x v="2"/>
    <x v="0"/>
    <m/>
  </r>
  <r>
    <s v="CT2017"/>
    <s v="The Carthage Foundation_Reason Foundation2004100000"/>
    <x v="4"/>
    <x v="604"/>
    <x v="0"/>
    <x v="19"/>
    <m/>
    <x v="0"/>
    <x v="0"/>
    <m/>
  </r>
  <r>
    <s v="CT2017"/>
    <s v="The Carthage Foundation_Southeastern Legal Foundation2004100000"/>
    <x v="4"/>
    <x v="647"/>
    <x v="0"/>
    <x v="19"/>
    <m/>
    <x v="2"/>
    <x v="0"/>
    <m/>
  </r>
  <r>
    <s v="CT2017"/>
    <s v="The Carthage Foundation_The Cinema Foundation Inc.200450000"/>
    <x v="4"/>
    <x v="997"/>
    <x v="7"/>
    <x v="19"/>
    <m/>
    <x v="1"/>
    <x v="1"/>
    <m/>
  </r>
  <r>
    <s v="CT2017"/>
    <s v="The Carthage Foundation_University of Virginia School of Law200450000"/>
    <x v="4"/>
    <x v="616"/>
    <x v="7"/>
    <x v="19"/>
    <m/>
    <x v="1"/>
    <x v="2"/>
    <m/>
  </r>
  <r>
    <s v="CT2017"/>
    <s v="The Carthage Foundation_Allegheny Institute for Public Policy2005110000"/>
    <x v="4"/>
    <x v="84"/>
    <x v="18"/>
    <x v="20"/>
    <m/>
    <x v="3"/>
    <x v="0"/>
    <m/>
  </r>
  <r>
    <s v="CT2017"/>
    <s v="The Carthage Foundation_America's Survival200570000"/>
    <x v="4"/>
    <x v="235"/>
    <x v="50"/>
    <x v="20"/>
    <m/>
    <x v="2"/>
    <x v="0"/>
    <m/>
  </r>
  <r>
    <s v="CT2017"/>
    <s v="The Carthage Foundation_American Civil Rights Union2005100000"/>
    <x v="4"/>
    <x v="724"/>
    <x v="0"/>
    <x v="20"/>
    <m/>
    <x v="2"/>
    <x v="0"/>
    <m/>
  </r>
  <r>
    <s v="CT2017"/>
    <s v="The Carthage Foundation_American Enterprise Institute for Public Policy Research2005300000"/>
    <x v="4"/>
    <x v="651"/>
    <x v="28"/>
    <x v="20"/>
    <m/>
    <x v="0"/>
    <x v="0"/>
    <m/>
  </r>
  <r>
    <s v="CT2017"/>
    <s v="The Carthage Foundation_American Foreign Policy Council2005150000"/>
    <x v="4"/>
    <x v="701"/>
    <x v="23"/>
    <x v="20"/>
    <m/>
    <x v="2"/>
    <x v="0"/>
    <m/>
  </r>
  <r>
    <s v="CT2017"/>
    <s v="The Carthage Foundation_American Jewish Committee200560000"/>
    <x v="4"/>
    <x v="748"/>
    <x v="1"/>
    <x v="20"/>
    <m/>
    <x v="1"/>
    <x v="1"/>
    <m/>
  </r>
  <r>
    <s v="CT2017"/>
    <s v="The Carthage Foundation_Association of Literary Scholars and Critics200530000"/>
    <x v="4"/>
    <x v="727"/>
    <x v="16"/>
    <x v="20"/>
    <m/>
    <x v="1"/>
    <x v="1"/>
    <m/>
  </r>
  <r>
    <s v="CT2017"/>
    <s v="The Carthage Foundation_Atlas Economic Research Foundation200550000"/>
    <x v="4"/>
    <x v="562"/>
    <x v="7"/>
    <x v="20"/>
    <m/>
    <x v="0"/>
    <x v="0"/>
    <m/>
  </r>
  <r>
    <s v="CT2017"/>
    <s v="The Carthage Foundation_Cato Institute200565000"/>
    <x v="4"/>
    <x v="619"/>
    <x v="41"/>
    <x v="20"/>
    <m/>
    <x v="0"/>
    <x v="0"/>
    <m/>
  </r>
  <r>
    <s v="CT2017"/>
    <s v="The Carthage Foundation_Center for Individual Freedom2005125000"/>
    <x v="4"/>
    <x v="1280"/>
    <x v="46"/>
    <x v="20"/>
    <m/>
    <x v="2"/>
    <x v="0"/>
    <m/>
  </r>
  <r>
    <s v="CT2017"/>
    <s v="The Carthage Foundation_Center for Individual Rights2005150000"/>
    <x v="4"/>
    <x v="693"/>
    <x v="23"/>
    <x v="20"/>
    <m/>
    <x v="2"/>
    <x v="0"/>
    <m/>
  </r>
  <r>
    <s v="CT2017"/>
    <s v="The Carthage Foundation_Center for Media and Public Affairs2005100000"/>
    <x v="4"/>
    <x v="674"/>
    <x v="0"/>
    <x v="20"/>
    <m/>
    <x v="2"/>
    <x v="0"/>
    <m/>
  </r>
  <r>
    <s v="CT2017"/>
    <s v="The Carthage Foundation_Center for Security Policy200545000"/>
    <x v="4"/>
    <x v="663"/>
    <x v="54"/>
    <x v="20"/>
    <m/>
    <x v="2"/>
    <x v="0"/>
    <m/>
  </r>
  <r>
    <s v="CT2017"/>
    <s v="The Carthage Foundation_Collegiate Network2005100000"/>
    <x v="4"/>
    <x v="689"/>
    <x v="0"/>
    <x v="20"/>
    <m/>
    <x v="2"/>
    <x v="0"/>
    <m/>
  </r>
  <r>
    <s v="CT2017"/>
    <s v="The Carthage Foundation_Committee for a Constructive Tomorrow200580000"/>
    <x v="4"/>
    <x v="694"/>
    <x v="19"/>
    <x v="20"/>
    <m/>
    <x v="0"/>
    <x v="0"/>
    <m/>
  </r>
  <r>
    <s v="CT2017"/>
    <s v="The Carthage Foundation_Committee for a Constructive Tomorrow200580000"/>
    <x v="4"/>
    <x v="694"/>
    <x v="19"/>
    <x v="20"/>
    <m/>
    <x v="0"/>
    <x v="0"/>
    <m/>
  </r>
  <r>
    <s v="CT2015"/>
    <s v="The Carthage Foundation_Counterterrorism &amp; Security Education and Research Foundation2005550000"/>
    <x v="4"/>
    <x v="238"/>
    <x v="150"/>
    <x v="20"/>
    <m/>
    <x v="3"/>
    <x v="0"/>
    <m/>
  </r>
  <r>
    <s v="CT2017"/>
    <s v="The Carthage Foundation_Counterterrorism &amp; Security Education and Research Foundation2005550000"/>
    <x v="4"/>
    <x v="238"/>
    <x v="150"/>
    <x v="20"/>
    <m/>
    <x v="3"/>
    <x v="0"/>
    <m/>
  </r>
  <r>
    <s v="CT2017"/>
    <s v="The Carthage Foundation_Criminal Justice Legal Foundation200525000"/>
    <x v="4"/>
    <x v="703"/>
    <x v="6"/>
    <x v="20"/>
    <m/>
    <x v="1"/>
    <x v="2"/>
    <m/>
  </r>
  <r>
    <s v="CT2017"/>
    <s v="The Carthage Foundation_Defenders of Property Rights2005100000"/>
    <x v="4"/>
    <x v="704"/>
    <x v="0"/>
    <x v="20"/>
    <m/>
    <x v="2"/>
    <x v="0"/>
    <m/>
  </r>
  <r>
    <s v="CT2017"/>
    <s v="The Carthage Foundation_Defense Forum Foundation200560000"/>
    <x v="4"/>
    <x v="776"/>
    <x v="1"/>
    <x v="20"/>
    <m/>
    <x v="2"/>
    <x v="0"/>
    <m/>
  </r>
  <r>
    <s v="CT2017"/>
    <s v="The Carthage Foundation_Diversity Alliance for a Sustainable America200525000"/>
    <x v="4"/>
    <x v="1269"/>
    <x v="6"/>
    <x v="20"/>
    <m/>
    <x v="3"/>
    <x v="2"/>
    <m/>
  </r>
  <r>
    <s v="CT2017"/>
    <s v="The Carthage Foundation_Federation for American Immigration Reform2005300000"/>
    <x v="4"/>
    <x v="362"/>
    <x v="28"/>
    <x v="20"/>
    <m/>
    <x v="2"/>
    <x v="0"/>
    <m/>
  </r>
  <r>
    <s v="CT2017"/>
    <s v="The Carthage Foundation_Foundation for Cultural Review200530000"/>
    <x v="4"/>
    <x v="576"/>
    <x v="16"/>
    <x v="20"/>
    <m/>
    <x v="1"/>
    <x v="2"/>
    <m/>
  </r>
  <r>
    <s v="CT2015"/>
    <s v="The Carthage Foundation_Foundation for Research on Economics &amp; the Environment200550000"/>
    <x v="4"/>
    <x v="638"/>
    <x v="7"/>
    <x v="20"/>
    <m/>
    <x v="2"/>
    <x v="0"/>
    <m/>
  </r>
  <r>
    <s v="CT2017"/>
    <s v="The Carthage Foundation_Foundation for Research on Economics &amp; the Environment200550000"/>
    <x v="4"/>
    <x v="638"/>
    <x v="7"/>
    <x v="20"/>
    <m/>
    <x v="2"/>
    <x v="0"/>
    <m/>
  </r>
  <r>
    <s v="CT2017"/>
    <s v="The Carthage Foundation_Free Congress Research and Education Foundation2005425000"/>
    <x v="4"/>
    <x v="47"/>
    <x v="366"/>
    <x v="20"/>
    <m/>
    <x v="2"/>
    <x v="0"/>
    <m/>
  </r>
  <r>
    <s v="CT2017"/>
    <s v="The Carthage Foundation_George C. Marshall Institute2005170000"/>
    <x v="4"/>
    <x v="112"/>
    <x v="331"/>
    <x v="20"/>
    <m/>
    <x v="0"/>
    <x v="0"/>
    <m/>
  </r>
  <r>
    <s v="CT2017"/>
    <s v="The Carthage Foundation_George Mason University2005150000"/>
    <x v="4"/>
    <x v="579"/>
    <x v="23"/>
    <x v="20"/>
    <m/>
    <x v="0"/>
    <x v="0"/>
    <m/>
  </r>
  <r>
    <s v="CT2017"/>
    <s v="The Carthage Foundation_Hudson Institute200550000"/>
    <x v="4"/>
    <x v="677"/>
    <x v="7"/>
    <x v="20"/>
    <m/>
    <x v="2"/>
    <x v="0"/>
    <m/>
  </r>
  <r>
    <s v="CT2017"/>
    <s v="The Carthage Foundation_Institute For Foreign Policy Analysis2005225000"/>
    <x v="4"/>
    <x v="31"/>
    <x v="14"/>
    <x v="20"/>
    <m/>
    <x v="2"/>
    <x v="0"/>
    <m/>
  </r>
  <r>
    <s v="CT2017"/>
    <s v="The Carthage Foundation_Institute for Health Freedom2005100000"/>
    <x v="4"/>
    <x v="707"/>
    <x v="0"/>
    <x v="20"/>
    <m/>
    <x v="3"/>
    <x v="0"/>
    <m/>
  </r>
  <r>
    <s v="CT2017"/>
    <s v="The Carthage Foundation_Institute for International Studies200560000"/>
    <x v="4"/>
    <x v="777"/>
    <x v="1"/>
    <x v="20"/>
    <m/>
    <x v="1"/>
    <x v="2"/>
    <m/>
  </r>
  <r>
    <s v="CT2017"/>
    <s v="The Carthage Foundation_Institute for Research on the Economics of Taxation2005150000"/>
    <x v="4"/>
    <x v="587"/>
    <x v="23"/>
    <x v="20"/>
    <m/>
    <x v="2"/>
    <x v="0"/>
    <m/>
  </r>
  <r>
    <s v="CT2017"/>
    <s v="The Carthage Foundation_Institute of the North2005200000"/>
    <x v="4"/>
    <x v="716"/>
    <x v="24"/>
    <x v="20"/>
    <m/>
    <x v="1"/>
    <x v="0"/>
    <m/>
  </r>
  <r>
    <s v="CT2017"/>
    <s v="The Carthage Foundation_Institute on Religion and Democracy200575000"/>
    <x v="4"/>
    <x v="656"/>
    <x v="8"/>
    <x v="20"/>
    <m/>
    <x v="2"/>
    <x v="0"/>
    <m/>
  </r>
  <r>
    <s v="CT2017"/>
    <s v="The Carthage Foundation_Institute on Religion and Public Life200575000"/>
    <x v="4"/>
    <x v="667"/>
    <x v="8"/>
    <x v="20"/>
    <m/>
    <x v="2"/>
    <x v="0"/>
    <m/>
  </r>
  <r>
    <s v="CT2017"/>
    <s v="The Carthage Foundation_Issues and Views Open Forum Foundation20055000"/>
    <x v="4"/>
    <x v="1266"/>
    <x v="4"/>
    <x v="20"/>
    <m/>
    <x v="1"/>
    <x v="2"/>
    <m/>
  </r>
  <r>
    <s v="CT2017"/>
    <s v="The Carthage Foundation_Landmark Legal Foundation2005250000"/>
    <x v="4"/>
    <x v="85"/>
    <x v="31"/>
    <x v="20"/>
    <m/>
    <x v="2"/>
    <x v="0"/>
    <m/>
  </r>
  <r>
    <s v="CT2015"/>
    <s v="The Carthage Foundation_Louisiana Foundation for Excellence in Science Technology &amp; Education200566500"/>
    <x v="4"/>
    <x v="1281"/>
    <x v="521"/>
    <x v="20"/>
    <m/>
    <x v="1"/>
    <x v="2"/>
    <m/>
  </r>
  <r>
    <s v="CT2017"/>
    <s v="The Carthage Foundation_Louisiana Foundation for Excellence in Science Technology &amp; Education200566500"/>
    <x v="4"/>
    <x v="1281"/>
    <x v="521"/>
    <x v="20"/>
    <m/>
    <x v="1"/>
    <x v="2"/>
    <m/>
  </r>
  <r>
    <s v="CT2017"/>
    <s v="The Carthage Foundation_Maldon Institute2005230000"/>
    <x v="4"/>
    <x v="33"/>
    <x v="306"/>
    <x v="20"/>
    <m/>
    <x v="1"/>
    <x v="0"/>
    <m/>
  </r>
  <r>
    <s v="CT2017"/>
    <s v="The Carthage Foundation_Maldon Institute2005242000"/>
    <x v="4"/>
    <x v="33"/>
    <x v="361"/>
    <x v="20"/>
    <m/>
    <x v="1"/>
    <x v="0"/>
    <m/>
  </r>
  <r>
    <s v="CT2017"/>
    <s v="The Carthage Foundation_Morley Publishing Group200525000"/>
    <x v="4"/>
    <x v="1274"/>
    <x v="6"/>
    <x v="20"/>
    <m/>
    <x v="1"/>
    <x v="2"/>
    <m/>
  </r>
  <r>
    <s v="CT2017"/>
    <s v="The Carthage Foundation_National Center for Public Policy Research200550000"/>
    <x v="4"/>
    <x v="739"/>
    <x v="7"/>
    <x v="20"/>
    <m/>
    <x v="0"/>
    <x v="0"/>
    <m/>
  </r>
  <r>
    <s v="CT2017"/>
    <s v="The Carthage Foundation_National Defense University200550000"/>
    <x v="4"/>
    <x v="753"/>
    <x v="7"/>
    <x v="20"/>
    <m/>
    <x v="2"/>
    <x v="0"/>
    <m/>
  </r>
  <r>
    <s v="CT2017"/>
    <s v="The Carthage Foundation_National Legal and Policy Center2005125000"/>
    <x v="4"/>
    <x v="710"/>
    <x v="46"/>
    <x v="20"/>
    <m/>
    <x v="2"/>
    <x v="0"/>
    <m/>
  </r>
  <r>
    <s v="CT2017"/>
    <s v="The Carthage Foundation_Pacific Legal Foundation2005175000"/>
    <x v="4"/>
    <x v="601"/>
    <x v="172"/>
    <x v="20"/>
    <m/>
    <x v="2"/>
    <x v="0"/>
    <m/>
  </r>
  <r>
    <s v="CT2017"/>
    <s v="The Carthage Foundation_Reason Foundation2005100000"/>
    <x v="4"/>
    <x v="604"/>
    <x v="0"/>
    <x v="20"/>
    <m/>
    <x v="0"/>
    <x v="0"/>
    <m/>
  </r>
  <r>
    <s v="CT2017"/>
    <s v="The Carthage Foundation_Southeastern Legal Foundation2005100000"/>
    <x v="4"/>
    <x v="647"/>
    <x v="0"/>
    <x v="20"/>
    <m/>
    <x v="2"/>
    <x v="0"/>
    <m/>
  </r>
  <r>
    <s v="CT2017"/>
    <s v="The Carthage Foundation_The Cinema Foundation Inc.200550000"/>
    <x v="4"/>
    <x v="997"/>
    <x v="7"/>
    <x v="20"/>
    <m/>
    <x v="1"/>
    <x v="1"/>
    <m/>
  </r>
  <r>
    <s v="CT2017"/>
    <s v="The Carthage Foundation_The Claremont Institute200575000"/>
    <x v="4"/>
    <x v="688"/>
    <x v="8"/>
    <x v="20"/>
    <m/>
    <x v="2"/>
    <x v="0"/>
    <m/>
  </r>
  <r>
    <s v="CT2017"/>
    <s v="The Carthage Foundation_The Freedom Foundation200550000"/>
    <x v="4"/>
    <x v="711"/>
    <x v="7"/>
    <x v="20"/>
    <m/>
    <x v="2"/>
    <x v="0"/>
    <m/>
  </r>
  <r>
    <s v="CT2015"/>
    <s v="The Carthage Foundation_The Society for the Education of Physicians &amp; Patients200535000"/>
    <x v="4"/>
    <x v="1277"/>
    <x v="36"/>
    <x v="20"/>
    <m/>
    <x v="1"/>
    <x v="1"/>
    <m/>
  </r>
  <r>
    <s v="CT2017"/>
    <s v="The Carthage Foundation_The Society for the Education of Physicians &amp; Patients200535000"/>
    <x v="4"/>
    <x v="1277"/>
    <x v="36"/>
    <x v="20"/>
    <m/>
    <x v="1"/>
    <x v="1"/>
    <m/>
  </r>
  <r>
    <s v="CT2017"/>
    <s v="The Carthage Foundation_University of Virginia School of Law200565000"/>
    <x v="4"/>
    <x v="616"/>
    <x v="41"/>
    <x v="20"/>
    <m/>
    <x v="1"/>
    <x v="2"/>
    <m/>
  </r>
  <r>
    <s v="CT2017"/>
    <s v="The Carthage Foundation_Allegheny Institute for Public Policy2006110000"/>
    <x v="4"/>
    <x v="84"/>
    <x v="18"/>
    <x v="21"/>
    <m/>
    <x v="3"/>
    <x v="0"/>
    <m/>
  </r>
  <r>
    <s v="CT2017"/>
    <s v="The Carthage Foundation_America's Survival2006100000"/>
    <x v="4"/>
    <x v="235"/>
    <x v="0"/>
    <x v="21"/>
    <m/>
    <x v="2"/>
    <x v="0"/>
    <m/>
  </r>
  <r>
    <s v="CT2017"/>
    <s v="The Carthage Foundation_American Civil Rights Union2006100000"/>
    <x v="4"/>
    <x v="724"/>
    <x v="0"/>
    <x v="21"/>
    <m/>
    <x v="2"/>
    <x v="0"/>
    <m/>
  </r>
  <r>
    <s v="CT2017"/>
    <s v="The Carthage Foundation_American Foreign Policy Council2006150000"/>
    <x v="4"/>
    <x v="701"/>
    <x v="23"/>
    <x v="21"/>
    <m/>
    <x v="2"/>
    <x v="0"/>
    <m/>
  </r>
  <r>
    <s v="CT2017"/>
    <s v="The Carthage Foundation_American Jewish Committee200660000"/>
    <x v="4"/>
    <x v="748"/>
    <x v="1"/>
    <x v="21"/>
    <m/>
    <x v="1"/>
    <x v="1"/>
    <m/>
  </r>
  <r>
    <s v="CT2017"/>
    <s v="The Carthage Foundation_Association of Literary Scholars and Critics200630000"/>
    <x v="4"/>
    <x v="727"/>
    <x v="16"/>
    <x v="21"/>
    <m/>
    <x v="1"/>
    <x v="1"/>
    <m/>
  </r>
  <r>
    <s v="CT2017"/>
    <s v="The Carthage Foundation_Atlas Economic Research Foundation200670000"/>
    <x v="4"/>
    <x v="562"/>
    <x v="50"/>
    <x v="21"/>
    <m/>
    <x v="0"/>
    <x v="0"/>
    <m/>
  </r>
  <r>
    <s v="CT2017"/>
    <s v="The Carthage Foundation_Center for Security Policy200640000"/>
    <x v="4"/>
    <x v="663"/>
    <x v="17"/>
    <x v="21"/>
    <m/>
    <x v="2"/>
    <x v="0"/>
    <m/>
  </r>
  <r>
    <s v="CT2017"/>
    <s v="The Carthage Foundation_Committee for a Constructive Tomorrow2006180000"/>
    <x v="4"/>
    <x v="694"/>
    <x v="125"/>
    <x v="21"/>
    <m/>
    <x v="0"/>
    <x v="0"/>
    <m/>
  </r>
  <r>
    <s v="CT2015"/>
    <s v="The Carthage Foundation_Counterterrorism &amp; Security Education and Research Foundation2006125000"/>
    <x v="4"/>
    <x v="238"/>
    <x v="46"/>
    <x v="21"/>
    <m/>
    <x v="3"/>
    <x v="0"/>
    <m/>
  </r>
  <r>
    <s v="CT2017"/>
    <s v="The Carthage Foundation_Counterterrorism &amp; Security Education and Research Foundation2006125000"/>
    <x v="4"/>
    <x v="238"/>
    <x v="46"/>
    <x v="21"/>
    <m/>
    <x v="3"/>
    <x v="0"/>
    <m/>
  </r>
  <r>
    <s v="CT2017"/>
    <s v="The Carthage Foundation_Criminal Justice Legal Foundation200625000"/>
    <x v="4"/>
    <x v="703"/>
    <x v="6"/>
    <x v="21"/>
    <m/>
    <x v="1"/>
    <x v="2"/>
    <m/>
  </r>
  <r>
    <s v="CT2017"/>
    <s v="The Carthage Foundation_Defenders of Property Rights2006100000"/>
    <x v="4"/>
    <x v="704"/>
    <x v="0"/>
    <x v="21"/>
    <m/>
    <x v="2"/>
    <x v="0"/>
    <m/>
  </r>
  <r>
    <s v="CT2017"/>
    <s v="The Carthage Foundation_Defense Forum Foundation200660000"/>
    <x v="4"/>
    <x v="776"/>
    <x v="1"/>
    <x v="21"/>
    <m/>
    <x v="2"/>
    <x v="0"/>
    <m/>
  </r>
  <r>
    <s v="CT2017"/>
    <s v="The Carthage Foundation_Diversity Alliance for a Sustainable America200635000"/>
    <x v="4"/>
    <x v="1269"/>
    <x v="36"/>
    <x v="21"/>
    <m/>
    <x v="3"/>
    <x v="2"/>
    <m/>
  </r>
  <r>
    <s v="CT2017"/>
    <s v="The Carthage Foundation_Federation for American Immigration Reform2006300000"/>
    <x v="4"/>
    <x v="362"/>
    <x v="28"/>
    <x v="21"/>
    <m/>
    <x v="2"/>
    <x v="0"/>
    <m/>
  </r>
  <r>
    <s v="CT2017"/>
    <s v="The Carthage Foundation_Foundation for Cultural Review200632500"/>
    <x v="4"/>
    <x v="576"/>
    <x v="299"/>
    <x v="21"/>
    <m/>
    <x v="1"/>
    <x v="2"/>
    <m/>
  </r>
  <r>
    <s v="CT2015"/>
    <s v="The Carthage Foundation_Foundation for Research on Economics &amp; the Environment200650000"/>
    <x v="4"/>
    <x v="638"/>
    <x v="7"/>
    <x v="21"/>
    <m/>
    <x v="2"/>
    <x v="0"/>
    <m/>
  </r>
  <r>
    <s v="CT2017"/>
    <s v="The Carthage Foundation_Foundation for Research on Economics &amp; the Environment200650000"/>
    <x v="4"/>
    <x v="638"/>
    <x v="7"/>
    <x v="21"/>
    <m/>
    <x v="2"/>
    <x v="0"/>
    <m/>
  </r>
  <r>
    <s v="CT2017"/>
    <s v="The Carthage Foundation_Free Congress Research and Education Foundation2006465000"/>
    <x v="4"/>
    <x v="47"/>
    <x v="167"/>
    <x v="21"/>
    <m/>
    <x v="2"/>
    <x v="0"/>
    <m/>
  </r>
  <r>
    <s v="CT2017"/>
    <s v="The Carthage Foundation_George C. Marshall Institute2006100000"/>
    <x v="4"/>
    <x v="112"/>
    <x v="0"/>
    <x v="21"/>
    <m/>
    <x v="0"/>
    <x v="0"/>
    <m/>
  </r>
  <r>
    <s v="CT2017"/>
    <s v="The Carthage Foundation_George Mason University2006150000"/>
    <x v="4"/>
    <x v="579"/>
    <x v="23"/>
    <x v="21"/>
    <m/>
    <x v="0"/>
    <x v="0"/>
    <m/>
  </r>
  <r>
    <s v="CT2017"/>
    <s v="The Carthage Foundation_Greater Pittsburgh Community Food Bank200650000"/>
    <x v="4"/>
    <x v="113"/>
    <x v="7"/>
    <x v="21"/>
    <m/>
    <x v="1"/>
    <x v="1"/>
    <m/>
  </r>
  <r>
    <s v="CT2017"/>
    <s v="The Carthage Foundation_Institute for International Studies200660000"/>
    <x v="4"/>
    <x v="777"/>
    <x v="1"/>
    <x v="21"/>
    <m/>
    <x v="1"/>
    <x v="2"/>
    <m/>
  </r>
  <r>
    <s v="CT2017"/>
    <s v="The Carthage Foundation_Institute on Religion and Democracy2006200000"/>
    <x v="4"/>
    <x v="656"/>
    <x v="24"/>
    <x v="21"/>
    <m/>
    <x v="2"/>
    <x v="0"/>
    <m/>
  </r>
  <r>
    <s v="CT2017"/>
    <s v="The Carthage Foundation_Institute on Religion and Public Life200675000"/>
    <x v="4"/>
    <x v="667"/>
    <x v="8"/>
    <x v="21"/>
    <m/>
    <x v="2"/>
    <x v="0"/>
    <m/>
  </r>
  <r>
    <s v="CT2017"/>
    <s v="The Carthage Foundation_Judicial Watch2006200000"/>
    <x v="4"/>
    <x v="249"/>
    <x v="24"/>
    <x v="21"/>
    <m/>
    <x v="2"/>
    <x v="0"/>
    <m/>
  </r>
  <r>
    <s v="CT2017"/>
    <s v="The Carthage Foundation_Landmark Legal Foundation2006250000"/>
    <x v="4"/>
    <x v="85"/>
    <x v="31"/>
    <x v="21"/>
    <m/>
    <x v="2"/>
    <x v="0"/>
    <m/>
  </r>
  <r>
    <s v="CT2017"/>
    <s v="The Carthage Foundation_Maldon Institute2006242000"/>
    <x v="4"/>
    <x v="33"/>
    <x v="361"/>
    <x v="21"/>
    <m/>
    <x v="1"/>
    <x v="0"/>
    <m/>
  </r>
  <r>
    <s v="CT2017"/>
    <s v="The Carthage Foundation_Missouri State University2006100000"/>
    <x v="4"/>
    <x v="642"/>
    <x v="0"/>
    <x v="21"/>
    <m/>
    <x v="2"/>
    <x v="0"/>
    <m/>
  </r>
  <r>
    <s v="CT2017"/>
    <s v="The Carthage Foundation_Morley Publishing Group200625000"/>
    <x v="4"/>
    <x v="1274"/>
    <x v="6"/>
    <x v="21"/>
    <m/>
    <x v="1"/>
    <x v="2"/>
    <m/>
  </r>
  <r>
    <s v="CT2017"/>
    <s v="The Carthage Foundation_Mountain States Legal Foundation200625000"/>
    <x v="4"/>
    <x v="738"/>
    <x v="6"/>
    <x v="21"/>
    <m/>
    <x v="2"/>
    <x v="0"/>
    <m/>
  </r>
  <r>
    <s v="CT2017"/>
    <s v="The Carthage Foundation_National Center for Public Policy Research200650000"/>
    <x v="4"/>
    <x v="739"/>
    <x v="7"/>
    <x v="21"/>
    <m/>
    <x v="0"/>
    <x v="0"/>
    <m/>
  </r>
  <r>
    <s v="CT2017"/>
    <s v="The Carthage Foundation_National Defense University200650000"/>
    <x v="4"/>
    <x v="753"/>
    <x v="7"/>
    <x v="21"/>
    <m/>
    <x v="2"/>
    <x v="0"/>
    <m/>
  </r>
  <r>
    <s v="CT2017"/>
    <s v="The Carthage Foundation_National Institute for Public Policy2006200000"/>
    <x v="4"/>
    <x v="709"/>
    <x v="24"/>
    <x v="21"/>
    <m/>
    <x v="2"/>
    <x v="0"/>
    <m/>
  </r>
  <r>
    <s v="CT2017"/>
    <s v="The Carthage Foundation_National Legal and Policy Center2006125000"/>
    <x v="4"/>
    <x v="710"/>
    <x v="46"/>
    <x v="21"/>
    <m/>
    <x v="2"/>
    <x v="0"/>
    <m/>
  </r>
  <r>
    <s v="CT2017"/>
    <s v="The Carthage Foundation_National Strategy Forum200610000"/>
    <x v="4"/>
    <x v="1258"/>
    <x v="10"/>
    <x v="21"/>
    <m/>
    <x v="1"/>
    <x v="2"/>
    <m/>
  </r>
  <r>
    <s v="CT2017"/>
    <s v="The Carthage Foundation_Pacific Legal Foundation2006175000"/>
    <x v="4"/>
    <x v="601"/>
    <x v="172"/>
    <x v="21"/>
    <m/>
    <x v="2"/>
    <x v="0"/>
    <m/>
  </r>
  <r>
    <s v="CT2017"/>
    <s v="The Carthage Foundation_The Cinema Foundation Inc.200625000"/>
    <x v="4"/>
    <x v="997"/>
    <x v="6"/>
    <x v="21"/>
    <m/>
    <x v="1"/>
    <x v="1"/>
    <m/>
  </r>
  <r>
    <s v="CT2015"/>
    <s v="The Carthage Foundation_The Society for the Education of Physicians &amp; Patients200635000"/>
    <x v="4"/>
    <x v="1277"/>
    <x v="36"/>
    <x v="21"/>
    <m/>
    <x v="1"/>
    <x v="1"/>
    <m/>
  </r>
  <r>
    <s v="CT2017"/>
    <s v="The Carthage Foundation_The Society for the Education of Physicians &amp; Patients200635000"/>
    <x v="4"/>
    <x v="1277"/>
    <x v="36"/>
    <x v="21"/>
    <m/>
    <x v="1"/>
    <x v="1"/>
    <m/>
  </r>
  <r>
    <s v="CT2017"/>
    <s v="The Carthage Foundation_University of Virginia School of Law200675000"/>
    <x v="4"/>
    <x v="616"/>
    <x v="8"/>
    <x v="21"/>
    <m/>
    <x v="1"/>
    <x v="2"/>
    <m/>
  </r>
  <r>
    <s v="CT2017"/>
    <s v="The Carthage Foundation_Allegheny Institute for Public Policy2007125000"/>
    <x v="4"/>
    <x v="84"/>
    <x v="46"/>
    <x v="22"/>
    <m/>
    <x v="3"/>
    <x v="0"/>
    <m/>
  </r>
  <r>
    <s v="CT2017"/>
    <s v="The Carthage Foundation_America's Survival2007110000"/>
    <x v="4"/>
    <x v="235"/>
    <x v="18"/>
    <x v="22"/>
    <m/>
    <x v="2"/>
    <x v="0"/>
    <m/>
  </r>
  <r>
    <s v="CT2017"/>
    <s v="The Carthage Foundation_American Civil Rights Union2007100000"/>
    <x v="4"/>
    <x v="724"/>
    <x v="0"/>
    <x v="22"/>
    <m/>
    <x v="2"/>
    <x v="0"/>
    <m/>
  </r>
  <r>
    <s v="CT2017"/>
    <s v="The Carthage Foundation_Association of Literary Scholars and Critics200730000"/>
    <x v="4"/>
    <x v="727"/>
    <x v="16"/>
    <x v="22"/>
    <m/>
    <x v="1"/>
    <x v="1"/>
    <m/>
  </r>
  <r>
    <s v="CT2017"/>
    <s v="The Carthage Foundation_Atlas Economic Research Foundation200770000"/>
    <x v="4"/>
    <x v="562"/>
    <x v="50"/>
    <x v="22"/>
    <m/>
    <x v="0"/>
    <x v="0"/>
    <m/>
  </r>
  <r>
    <s v="CT2017"/>
    <s v="The Carthage Foundation_California Association of Scholars200715000"/>
    <x v="4"/>
    <x v="1282"/>
    <x v="13"/>
    <x v="22"/>
    <m/>
    <x v="1"/>
    <x v="0"/>
    <m/>
  </r>
  <r>
    <s v="CT2017"/>
    <s v="The Carthage Foundation_Center for Security Policy200740000"/>
    <x v="4"/>
    <x v="663"/>
    <x v="17"/>
    <x v="22"/>
    <m/>
    <x v="2"/>
    <x v="0"/>
    <m/>
  </r>
  <r>
    <s v="CT2017"/>
    <s v="The Carthage Foundation_Commentary200760000"/>
    <x v="4"/>
    <x v="775"/>
    <x v="1"/>
    <x v="22"/>
    <m/>
    <x v="2"/>
    <x v="0"/>
    <m/>
  </r>
  <r>
    <s v="CT2017"/>
    <s v="The Carthage Foundation_Committee for a Constructive Tomorrow2007100000"/>
    <x v="4"/>
    <x v="694"/>
    <x v="0"/>
    <x v="22"/>
    <m/>
    <x v="0"/>
    <x v="0"/>
    <m/>
  </r>
  <r>
    <s v="CT2015"/>
    <s v="The Carthage Foundation_Counterterrorism &amp; Security Education and Research Foundation2007125000"/>
    <x v="4"/>
    <x v="238"/>
    <x v="46"/>
    <x v="22"/>
    <m/>
    <x v="3"/>
    <x v="0"/>
    <m/>
  </r>
  <r>
    <s v="CT2017"/>
    <s v="The Carthage Foundation_Counterterrorism &amp; Security Education and Research Foundation2007125000"/>
    <x v="4"/>
    <x v="238"/>
    <x v="46"/>
    <x v="22"/>
    <m/>
    <x v="3"/>
    <x v="0"/>
    <m/>
  </r>
  <r>
    <s v="CT2017"/>
    <s v="The Carthage Foundation_Criminal Justice Legal Foundation200725000"/>
    <x v="4"/>
    <x v="703"/>
    <x v="6"/>
    <x v="22"/>
    <m/>
    <x v="1"/>
    <x v="2"/>
    <m/>
  </r>
  <r>
    <s v="CT2017"/>
    <s v="The Carthage Foundation_Defense Forum Foundation200775000"/>
    <x v="4"/>
    <x v="776"/>
    <x v="8"/>
    <x v="22"/>
    <m/>
    <x v="2"/>
    <x v="0"/>
    <m/>
  </r>
  <r>
    <s v="CT2017"/>
    <s v="The Carthage Foundation_Diversity Alliance for a Sustainable America200735000"/>
    <x v="4"/>
    <x v="1269"/>
    <x v="36"/>
    <x v="22"/>
    <m/>
    <x v="3"/>
    <x v="2"/>
    <m/>
  </r>
  <r>
    <s v="CT2017"/>
    <s v="The Carthage Foundation_Federation for American Immigration Reform2007300000"/>
    <x v="4"/>
    <x v="362"/>
    <x v="28"/>
    <x v="22"/>
    <m/>
    <x v="2"/>
    <x v="0"/>
    <m/>
  </r>
  <r>
    <s v="CT2017"/>
    <s v="The Carthage Foundation_Foundation for Cultural Review200732500"/>
    <x v="4"/>
    <x v="576"/>
    <x v="299"/>
    <x v="22"/>
    <m/>
    <x v="1"/>
    <x v="2"/>
    <m/>
  </r>
  <r>
    <s v="CT2017"/>
    <s v="The Carthage Foundation_Free Congress Research and Education Foundation2007235000"/>
    <x v="4"/>
    <x v="47"/>
    <x v="230"/>
    <x v="22"/>
    <m/>
    <x v="2"/>
    <x v="0"/>
    <m/>
  </r>
  <r>
    <s v="CT2017"/>
    <s v="The Carthage Foundation_George C. Marshall Institute2007100000"/>
    <x v="4"/>
    <x v="112"/>
    <x v="0"/>
    <x v="22"/>
    <m/>
    <x v="0"/>
    <x v="0"/>
    <m/>
  </r>
  <r>
    <s v="CT2017"/>
    <s v="The Carthage Foundation_George Mason University2007150000"/>
    <x v="4"/>
    <x v="579"/>
    <x v="23"/>
    <x v="22"/>
    <m/>
    <x v="0"/>
    <x v="0"/>
    <m/>
  </r>
  <r>
    <s v="CT2017"/>
    <s v="The Carthage Foundation_Institute for International Studies200760000"/>
    <x v="4"/>
    <x v="777"/>
    <x v="1"/>
    <x v="22"/>
    <m/>
    <x v="1"/>
    <x v="2"/>
    <m/>
  </r>
  <r>
    <s v="CT2017"/>
    <s v="The Carthage Foundation_Institute on Religion and Democracy2007200000"/>
    <x v="4"/>
    <x v="656"/>
    <x v="24"/>
    <x v="22"/>
    <m/>
    <x v="2"/>
    <x v="0"/>
    <m/>
  </r>
  <r>
    <s v="CT2017"/>
    <s v="The Carthage Foundation_Morley Publishing Group200725000"/>
    <x v="4"/>
    <x v="1274"/>
    <x v="6"/>
    <x v="22"/>
    <m/>
    <x v="1"/>
    <x v="2"/>
    <m/>
  </r>
  <r>
    <s v="CT2017"/>
    <s v="The Carthage Foundation_Mountain States Legal Foundation200725000"/>
    <x v="4"/>
    <x v="738"/>
    <x v="6"/>
    <x v="22"/>
    <m/>
    <x v="2"/>
    <x v="0"/>
    <m/>
  </r>
  <r>
    <s v="CT2017"/>
    <s v="The Carthage Foundation_National Defense University200750000"/>
    <x v="4"/>
    <x v="753"/>
    <x v="7"/>
    <x v="22"/>
    <m/>
    <x v="2"/>
    <x v="0"/>
    <m/>
  </r>
  <r>
    <s v="CT2017"/>
    <s v="The Carthage Foundation_National Institute for Public Policy200755000"/>
    <x v="4"/>
    <x v="709"/>
    <x v="44"/>
    <x v="22"/>
    <m/>
    <x v="2"/>
    <x v="0"/>
    <m/>
  </r>
  <r>
    <s v="CT2017"/>
    <s v="The Carthage Foundation_National Legal and Policy Center2007125000"/>
    <x v="4"/>
    <x v="710"/>
    <x v="46"/>
    <x v="22"/>
    <m/>
    <x v="2"/>
    <x v="0"/>
    <m/>
  </r>
  <r>
    <s v="CT2017"/>
    <s v="The Carthage Foundation_National Strategy Forum200710000"/>
    <x v="4"/>
    <x v="1258"/>
    <x v="10"/>
    <x v="22"/>
    <m/>
    <x v="1"/>
    <x v="2"/>
    <m/>
  </r>
  <r>
    <s v="CT2015"/>
    <s v="The Carthage Foundation_The Society for the Education of Physicians &amp; Patients200735000"/>
    <x v="4"/>
    <x v="1277"/>
    <x v="36"/>
    <x v="22"/>
    <m/>
    <x v="1"/>
    <x v="1"/>
    <m/>
  </r>
  <r>
    <s v="CT2017"/>
    <s v="The Carthage Foundation_The Society for the Education of Physicians &amp; Patients200735000"/>
    <x v="4"/>
    <x v="1277"/>
    <x v="36"/>
    <x v="22"/>
    <m/>
    <x v="1"/>
    <x v="1"/>
    <m/>
  </r>
  <r>
    <s v="CT2017"/>
    <s v="The Carthage Foundation_University of Virginia School of Law200775000"/>
    <x v="4"/>
    <x v="616"/>
    <x v="8"/>
    <x v="22"/>
    <m/>
    <x v="1"/>
    <x v="2"/>
    <m/>
  </r>
  <r>
    <s v="CT2017"/>
    <s v="The Carthage Foundation_Allegheny Institute for Public Policy2008250000"/>
    <x v="4"/>
    <x v="84"/>
    <x v="31"/>
    <x v="23"/>
    <m/>
    <x v="3"/>
    <x v="0"/>
    <m/>
  </r>
  <r>
    <s v="CT2017"/>
    <s v="The Carthage Foundation_Atlas Economic Research Foundation200870000"/>
    <x v="4"/>
    <x v="562"/>
    <x v="50"/>
    <x v="23"/>
    <m/>
    <x v="0"/>
    <x v="0"/>
    <m/>
  </r>
  <r>
    <s v="CT2017"/>
    <s v="The Carthage Foundation_California Association of Scholars200815000"/>
    <x v="4"/>
    <x v="1282"/>
    <x v="13"/>
    <x v="23"/>
    <m/>
    <x v="1"/>
    <x v="0"/>
    <m/>
  </r>
  <r>
    <s v="CT2017"/>
    <s v="The Carthage Foundation_Center for Individual Rights200875000"/>
    <x v="4"/>
    <x v="693"/>
    <x v="8"/>
    <x v="23"/>
    <m/>
    <x v="2"/>
    <x v="0"/>
    <m/>
  </r>
  <r>
    <s v="CT2017"/>
    <s v="The Carthage Foundation_Collegiate Network2008100000"/>
    <x v="4"/>
    <x v="689"/>
    <x v="0"/>
    <x v="23"/>
    <m/>
    <x v="2"/>
    <x v="0"/>
    <m/>
  </r>
  <r>
    <s v="CT2017"/>
    <s v="The Carthage Foundation_Commentary200860000"/>
    <x v="4"/>
    <x v="775"/>
    <x v="1"/>
    <x v="23"/>
    <m/>
    <x v="2"/>
    <x v="0"/>
    <m/>
  </r>
  <r>
    <s v="CT2017"/>
    <s v="The Carthage Foundation_Committee for a Constructive Tomorrow2008100000"/>
    <x v="4"/>
    <x v="694"/>
    <x v="0"/>
    <x v="23"/>
    <m/>
    <x v="0"/>
    <x v="0"/>
    <m/>
  </r>
  <r>
    <s v="CT2015"/>
    <s v="The Carthage Foundation_Counterterrorism &amp; Security Education and Research Foundation2008250000"/>
    <x v="4"/>
    <x v="238"/>
    <x v="31"/>
    <x v="23"/>
    <m/>
    <x v="3"/>
    <x v="0"/>
    <m/>
  </r>
  <r>
    <s v="CT2017"/>
    <s v="The Carthage Foundation_Counterterrorism &amp; Security Education and Research Foundation2008250000"/>
    <x v="4"/>
    <x v="238"/>
    <x v="31"/>
    <x v="23"/>
    <m/>
    <x v="3"/>
    <x v="0"/>
    <m/>
  </r>
  <r>
    <s v="CT2017"/>
    <s v="The Carthage Foundation_Criminal Justice Legal Foundation200850000"/>
    <x v="4"/>
    <x v="703"/>
    <x v="7"/>
    <x v="23"/>
    <m/>
    <x v="1"/>
    <x v="2"/>
    <m/>
  </r>
  <r>
    <s v="CT2017"/>
    <s v="The Carthage Foundation_Defense Forum Foundation200875000"/>
    <x v="4"/>
    <x v="776"/>
    <x v="8"/>
    <x v="23"/>
    <m/>
    <x v="2"/>
    <x v="0"/>
    <m/>
  </r>
  <r>
    <s v="CT2017"/>
    <s v="The Carthage Foundation_Diversity Alliance for a Sustainable America200870000"/>
    <x v="4"/>
    <x v="1269"/>
    <x v="50"/>
    <x v="23"/>
    <m/>
    <x v="3"/>
    <x v="2"/>
    <m/>
  </r>
  <r>
    <s v="CT2017"/>
    <s v="The Carthage Foundation_Foundation for Cultural Review200835000"/>
    <x v="4"/>
    <x v="576"/>
    <x v="36"/>
    <x v="23"/>
    <m/>
    <x v="1"/>
    <x v="2"/>
    <m/>
  </r>
  <r>
    <s v="CT2017"/>
    <s v="The Carthage Foundation_Free Congress Research and Education Foundation2008250000"/>
    <x v="4"/>
    <x v="47"/>
    <x v="31"/>
    <x v="23"/>
    <m/>
    <x v="2"/>
    <x v="0"/>
    <m/>
  </r>
  <r>
    <s v="CT2017"/>
    <s v="The Carthage Foundation_George Mason University2008140000"/>
    <x v="4"/>
    <x v="579"/>
    <x v="139"/>
    <x v="23"/>
    <m/>
    <x v="0"/>
    <x v="0"/>
    <m/>
  </r>
  <r>
    <s v="CT2017"/>
    <s v="The Carthage Foundation_Hudson Institute200850000"/>
    <x v="4"/>
    <x v="677"/>
    <x v="7"/>
    <x v="23"/>
    <m/>
    <x v="2"/>
    <x v="0"/>
    <m/>
  </r>
  <r>
    <s v="CT2017"/>
    <s v="The Carthage Foundation_Independent Women's Forum200850000"/>
    <x v="4"/>
    <x v="697"/>
    <x v="7"/>
    <x v="23"/>
    <m/>
    <x v="2"/>
    <x v="0"/>
    <m/>
  </r>
  <r>
    <s v="CT2017"/>
    <s v="The Carthage Foundation_Institute for Health Freedom2008200000"/>
    <x v="4"/>
    <x v="707"/>
    <x v="24"/>
    <x v="23"/>
    <m/>
    <x v="3"/>
    <x v="0"/>
    <m/>
  </r>
  <r>
    <s v="CT2017"/>
    <s v="The Carthage Foundation_Institute for Humane Studies200850000"/>
    <x v="4"/>
    <x v="585"/>
    <x v="7"/>
    <x v="23"/>
    <m/>
    <x v="0"/>
    <x v="0"/>
    <m/>
  </r>
  <r>
    <s v="CT2017"/>
    <s v="The Carthage Foundation_Institute for International Studies2008120000"/>
    <x v="4"/>
    <x v="777"/>
    <x v="69"/>
    <x v="23"/>
    <m/>
    <x v="1"/>
    <x v="2"/>
    <m/>
  </r>
  <r>
    <s v="CT2017"/>
    <s v="The Carthage Foundation_Institute for Research on the Economics of Taxation200875000"/>
    <x v="4"/>
    <x v="587"/>
    <x v="8"/>
    <x v="23"/>
    <m/>
    <x v="2"/>
    <x v="0"/>
    <m/>
  </r>
  <r>
    <s v="CT2017"/>
    <s v="The Carthage Foundation_Institute on Religion and Democracy2008175000"/>
    <x v="4"/>
    <x v="656"/>
    <x v="172"/>
    <x v="23"/>
    <m/>
    <x v="2"/>
    <x v="0"/>
    <m/>
  </r>
  <r>
    <s v="CT2017"/>
    <s v="The Carthage Foundation_Judicial Watch2008200000"/>
    <x v="4"/>
    <x v="249"/>
    <x v="24"/>
    <x v="23"/>
    <m/>
    <x v="2"/>
    <x v="0"/>
    <m/>
  </r>
  <r>
    <s v="CT2017"/>
    <s v="The Carthage Foundation_Maldon Institute2008250000"/>
    <x v="4"/>
    <x v="33"/>
    <x v="31"/>
    <x v="23"/>
    <m/>
    <x v="1"/>
    <x v="0"/>
    <m/>
  </r>
  <r>
    <s v="CT2017"/>
    <s v="The Carthage Foundation_Morley Publishing Group200825000"/>
    <x v="4"/>
    <x v="1274"/>
    <x v="6"/>
    <x v="23"/>
    <m/>
    <x v="1"/>
    <x v="2"/>
    <m/>
  </r>
  <r>
    <s v="CT2017"/>
    <s v="The Carthage Foundation_Mountain States Legal Foundation200825000"/>
    <x v="4"/>
    <x v="738"/>
    <x v="6"/>
    <x v="23"/>
    <m/>
    <x v="2"/>
    <x v="0"/>
    <m/>
  </r>
  <r>
    <s v="CT2017"/>
    <s v="The Carthage Foundation_National Center for Public Policy Research200850000"/>
    <x v="4"/>
    <x v="739"/>
    <x v="7"/>
    <x v="23"/>
    <m/>
    <x v="0"/>
    <x v="0"/>
    <m/>
  </r>
  <r>
    <s v="CT2017"/>
    <s v="The Carthage Foundation_National Defense University2008100000"/>
    <x v="4"/>
    <x v="753"/>
    <x v="0"/>
    <x v="23"/>
    <m/>
    <x v="2"/>
    <x v="0"/>
    <m/>
  </r>
  <r>
    <s v="CT2017"/>
    <s v="The Carthage Foundation_Pacific Legal Foundation2008100000"/>
    <x v="4"/>
    <x v="601"/>
    <x v="0"/>
    <x v="23"/>
    <m/>
    <x v="2"/>
    <x v="0"/>
    <m/>
  </r>
  <r>
    <s v="CT2015"/>
    <s v="The Carthage Foundation_The Society for the Education of Physicians &amp; Patients200825000"/>
    <x v="4"/>
    <x v="1277"/>
    <x v="6"/>
    <x v="23"/>
    <m/>
    <x v="1"/>
    <x v="1"/>
    <m/>
  </r>
  <r>
    <s v="CT2017"/>
    <s v="The Carthage Foundation_The Society for the Education of Physicians &amp; Patients200825000"/>
    <x v="4"/>
    <x v="1277"/>
    <x v="6"/>
    <x v="23"/>
    <m/>
    <x v="1"/>
    <x v="1"/>
    <m/>
  </r>
  <r>
    <s v="CT2017"/>
    <s v="The Carthage Foundation_Atlas Economic Research Foundation200950000"/>
    <x v="4"/>
    <x v="562"/>
    <x v="7"/>
    <x v="24"/>
    <m/>
    <x v="0"/>
    <x v="0"/>
    <m/>
  </r>
  <r>
    <s v="CT2017"/>
    <s v="The Carthage Foundation_Center for Individual Rights200975000"/>
    <x v="4"/>
    <x v="693"/>
    <x v="8"/>
    <x v="24"/>
    <m/>
    <x v="2"/>
    <x v="0"/>
    <m/>
  </r>
  <r>
    <s v="CT2017"/>
    <s v="The Carthage Foundation_Committee for a Constructive Tomorrow2009100000"/>
    <x v="4"/>
    <x v="694"/>
    <x v="0"/>
    <x v="24"/>
    <m/>
    <x v="0"/>
    <x v="0"/>
    <m/>
  </r>
  <r>
    <s v="CT2017"/>
    <s v="The Carthage Foundation_Independent Women's Forum200950000"/>
    <x v="4"/>
    <x v="697"/>
    <x v="7"/>
    <x v="24"/>
    <m/>
    <x v="2"/>
    <x v="0"/>
    <m/>
  </r>
  <r>
    <s v="CT2017"/>
    <s v="The Carthage Foundation_Institute for Research on the Economics of Taxation200975000"/>
    <x v="4"/>
    <x v="587"/>
    <x v="8"/>
    <x v="24"/>
    <m/>
    <x v="2"/>
    <x v="0"/>
    <m/>
  </r>
  <r>
    <s v="CT2017"/>
    <s v="The Carthage Foundation_Institute on Religion and Democracy2009100000"/>
    <x v="4"/>
    <x v="656"/>
    <x v="0"/>
    <x v="24"/>
    <m/>
    <x v="2"/>
    <x v="0"/>
    <m/>
  </r>
  <r>
    <s v="CT2017"/>
    <s v="The Carthage Foundation_Pacific Legal Foundation200975000"/>
    <x v="4"/>
    <x v="601"/>
    <x v="8"/>
    <x v="24"/>
    <m/>
    <x v="2"/>
    <x v="0"/>
    <m/>
  </r>
  <r>
    <s v="CT2017"/>
    <s v="The Carthage Foundation_University of Virginia School of Law200975000"/>
    <x v="4"/>
    <x v="616"/>
    <x v="8"/>
    <x v="24"/>
    <m/>
    <x v="1"/>
    <x v="2"/>
    <m/>
  </r>
  <r>
    <s v="CT2017"/>
    <s v="The Carthage Foundation_Allegheny Institute for Public Policy2010115000"/>
    <x v="4"/>
    <x v="84"/>
    <x v="300"/>
    <x v="25"/>
    <m/>
    <x v="3"/>
    <x v="0"/>
    <m/>
  </r>
  <r>
    <s v="CT2017"/>
    <s v="The Carthage Foundation_Atlas Economic Research Foundation201050000"/>
    <x v="4"/>
    <x v="562"/>
    <x v="7"/>
    <x v="25"/>
    <m/>
    <x v="0"/>
    <x v="0"/>
    <m/>
  </r>
  <r>
    <s v="CT2017"/>
    <s v="The Carthage Foundation_High Frontier2010100000"/>
    <x v="4"/>
    <x v="760"/>
    <x v="0"/>
    <x v="25"/>
    <m/>
    <x v="2"/>
    <x v="0"/>
    <m/>
  </r>
  <r>
    <s v="CT2017"/>
    <s v="The Carthage Foundation_Institute on Religion and Democracy2010100000"/>
    <x v="4"/>
    <x v="656"/>
    <x v="0"/>
    <x v="25"/>
    <m/>
    <x v="2"/>
    <x v="0"/>
    <m/>
  </r>
  <r>
    <s v="CT2017"/>
    <s v="The Carthage Foundation_Maldon Institute2010200000"/>
    <x v="4"/>
    <x v="33"/>
    <x v="24"/>
    <x v="25"/>
    <m/>
    <x v="1"/>
    <x v="0"/>
    <m/>
  </r>
  <r>
    <s v="CT2017"/>
    <s v="The Carthage Foundation_NumbersUSA201037500"/>
    <x v="4"/>
    <x v="371"/>
    <x v="178"/>
    <x v="25"/>
    <m/>
    <x v="2"/>
    <x v="0"/>
    <m/>
  </r>
  <r>
    <s v="CT2017"/>
    <s v="The Carthage Foundation_Allegheny Institute for Public Policy2011115000"/>
    <x v="4"/>
    <x v="84"/>
    <x v="300"/>
    <x v="26"/>
    <m/>
    <x v="3"/>
    <x v="0"/>
    <m/>
  </r>
  <r>
    <s v="CT2017"/>
    <s v="The Carthage Foundation_Atlas Economic Research Foundation201150000"/>
    <x v="4"/>
    <x v="562"/>
    <x v="7"/>
    <x v="26"/>
    <m/>
    <x v="0"/>
    <x v="0"/>
    <m/>
  </r>
  <r>
    <s v="CT2017"/>
    <s v="The Carthage Foundation_High Frontier2011100000"/>
    <x v="4"/>
    <x v="760"/>
    <x v="0"/>
    <x v="26"/>
    <m/>
    <x v="2"/>
    <x v="0"/>
    <m/>
  </r>
  <r>
    <s v="CT2017"/>
    <s v="The Carthage Foundation_Institute on Religion and Democracy2011100000"/>
    <x v="4"/>
    <x v="656"/>
    <x v="0"/>
    <x v="26"/>
    <m/>
    <x v="2"/>
    <x v="0"/>
    <m/>
  </r>
  <r>
    <s v="CT2017"/>
    <s v="The Carthage Foundation_Maldon Institute2011200000"/>
    <x v="4"/>
    <x v="33"/>
    <x v="24"/>
    <x v="26"/>
    <m/>
    <x v="1"/>
    <x v="0"/>
    <m/>
  </r>
  <r>
    <s v="CT2017"/>
    <s v="The Carthage Foundation_Allegheny Institute for Public Policy2012115000"/>
    <x v="4"/>
    <x v="84"/>
    <x v="300"/>
    <x v="27"/>
    <m/>
    <x v="3"/>
    <x v="0"/>
    <m/>
  </r>
  <r>
    <s v="CT2017"/>
    <s v="The Carthage Foundation_America's Survival2012200000"/>
    <x v="4"/>
    <x v="235"/>
    <x v="24"/>
    <x v="27"/>
    <m/>
    <x v="2"/>
    <x v="0"/>
    <m/>
  </r>
  <r>
    <s v="CT2017"/>
    <s v="The Carthage Foundation_Atlas Economic Research Foundation201250000"/>
    <x v="4"/>
    <x v="562"/>
    <x v="7"/>
    <x v="27"/>
    <m/>
    <x v="0"/>
    <x v="0"/>
    <m/>
  </r>
  <r>
    <s v="CT2017"/>
    <s v="The Carthage Foundation_Cato Institute201240000"/>
    <x v="4"/>
    <x v="619"/>
    <x v="17"/>
    <x v="27"/>
    <m/>
    <x v="0"/>
    <x v="0"/>
    <m/>
  </r>
  <r>
    <s v="CT2015"/>
    <s v="The Carthage Foundation_Counterterrorism &amp; Security Education and Research Foundation2012125000"/>
    <x v="4"/>
    <x v="238"/>
    <x v="46"/>
    <x v="27"/>
    <m/>
    <x v="3"/>
    <x v="0"/>
    <m/>
  </r>
  <r>
    <s v="CT2017"/>
    <s v="The Carthage Foundation_Counterterrorism &amp; Security Education and Research Foundation2012125000"/>
    <x v="4"/>
    <x v="238"/>
    <x v="46"/>
    <x v="27"/>
    <m/>
    <x v="3"/>
    <x v="0"/>
    <m/>
  </r>
  <r>
    <s v="CT2017"/>
    <s v="The Carthage Foundation_Federation for American Immigration Reform2012200000"/>
    <x v="4"/>
    <x v="362"/>
    <x v="24"/>
    <x v="27"/>
    <m/>
    <x v="2"/>
    <x v="0"/>
    <m/>
  </r>
  <r>
    <s v="CT2017"/>
    <s v="The Carthage Foundation_High Frontier2012100000"/>
    <x v="4"/>
    <x v="760"/>
    <x v="0"/>
    <x v="27"/>
    <m/>
    <x v="2"/>
    <x v="0"/>
    <m/>
  </r>
  <r>
    <s v="CT2017"/>
    <s v="The Carthage Foundation_Institute on Religion and Democracy2012100000"/>
    <x v="4"/>
    <x v="656"/>
    <x v="0"/>
    <x v="27"/>
    <m/>
    <x v="2"/>
    <x v="0"/>
    <m/>
  </r>
  <r>
    <s v="CT2017"/>
    <s v="The Carthage Foundation_Nonproliferation Policy Education Center201245000"/>
    <x v="4"/>
    <x v="795"/>
    <x v="54"/>
    <x v="27"/>
    <m/>
    <x v="2"/>
    <x v="0"/>
    <m/>
  </r>
  <r>
    <s v="CT2017"/>
    <s v="The Carthage Foundation_Philadelphia Society20125000"/>
    <x v="4"/>
    <x v="757"/>
    <x v="4"/>
    <x v="27"/>
    <m/>
    <x v="2"/>
    <x v="0"/>
    <m/>
  </r>
  <r>
    <s v="CT2017"/>
    <s v="The Carthage Foundation_Property and Environment Research Center201225000"/>
    <x v="4"/>
    <x v="603"/>
    <x v="6"/>
    <x v="27"/>
    <m/>
    <x v="2"/>
    <x v="0"/>
    <m/>
  </r>
  <r>
    <n v="990"/>
    <s v="The Carthage Foundation_Allegheny Institute for Public Policy2013115000"/>
    <x v="4"/>
    <x v="84"/>
    <x v="300"/>
    <x v="28"/>
    <m/>
    <x v="3"/>
    <x v="0"/>
    <m/>
  </r>
  <r>
    <n v="990"/>
    <s v="The Carthage Foundation_America's Survival2013200000"/>
    <x v="4"/>
    <x v="235"/>
    <x v="24"/>
    <x v="28"/>
    <s v="added"/>
    <x v="2"/>
    <x v="0"/>
    <m/>
  </r>
  <r>
    <n v="990"/>
    <s v="The Carthage Foundation_Atlas Economic Research Foundation201350000"/>
    <x v="4"/>
    <x v="562"/>
    <x v="7"/>
    <x v="28"/>
    <s v="added"/>
    <x v="0"/>
    <x v="0"/>
    <m/>
  </r>
  <r>
    <n v="990"/>
    <s v="The Carthage Foundation_Claremont McKenna College201360000"/>
    <x v="4"/>
    <x v="675"/>
    <x v="1"/>
    <x v="28"/>
    <s v="added"/>
    <x v="1"/>
    <x v="2"/>
    <m/>
  </r>
  <r>
    <n v="990"/>
    <s v="The Carthage Foundation_Federation for American Immigration Reform2013200000"/>
    <x v="4"/>
    <x v="362"/>
    <x v="24"/>
    <x v="28"/>
    <s v="added"/>
    <x v="2"/>
    <x v="0"/>
    <m/>
  </r>
  <r>
    <n v="990"/>
    <s v="The Carthage Foundation_Free Congress Research and Education Foundation201340000"/>
    <x v="4"/>
    <x v="47"/>
    <x v="17"/>
    <x v="28"/>
    <s v="added"/>
    <x v="2"/>
    <x v="0"/>
    <m/>
  </r>
  <r>
    <n v="990"/>
    <s v="The Carthage Foundation_High Frontier201350000"/>
    <x v="4"/>
    <x v="760"/>
    <x v="7"/>
    <x v="28"/>
    <s v="added"/>
    <x v="2"/>
    <x v="0"/>
    <m/>
  </r>
  <r>
    <n v="990"/>
    <s v="The Carthage Foundation_Institute on Religion and Democracy2013100000"/>
    <x v="4"/>
    <x v="656"/>
    <x v="0"/>
    <x v="28"/>
    <s v="added"/>
    <x v="2"/>
    <x v="0"/>
    <m/>
  </r>
  <r>
    <n v="990"/>
    <s v="The Carthage Foundation_Mountain States Legal Foundation201325000"/>
    <x v="4"/>
    <x v="738"/>
    <x v="6"/>
    <x v="28"/>
    <s v="added"/>
    <x v="2"/>
    <x v="0"/>
    <m/>
  </r>
  <r>
    <n v="990"/>
    <s v="The Carthage Foundation_National Legal and Policy Center2013100000"/>
    <x v="4"/>
    <x v="710"/>
    <x v="0"/>
    <x v="28"/>
    <s v="added"/>
    <x v="2"/>
    <x v="0"/>
    <m/>
  </r>
  <r>
    <n v="990"/>
    <s v="The Carthage Foundation_National Right to Work Legal Defense &amp; Education Foundation201325000"/>
    <x v="4"/>
    <x v="793"/>
    <x v="6"/>
    <x v="28"/>
    <s v="added"/>
    <x v="2"/>
    <x v="0"/>
    <m/>
  </r>
  <r>
    <n v="990"/>
    <s v="The Carthage Foundation_Nonproliferation Policy Education Center201350000"/>
    <x v="4"/>
    <x v="795"/>
    <x v="7"/>
    <x v="28"/>
    <s v="added"/>
    <x v="2"/>
    <x v="0"/>
    <m/>
  </r>
  <r>
    <n v="990"/>
    <s v="The Carthage Foundation_Pepperdine University2013165000"/>
    <x v="4"/>
    <x v="685"/>
    <x v="137"/>
    <x v="28"/>
    <s v="added"/>
    <x v="2"/>
    <x v="0"/>
    <m/>
  </r>
  <r>
    <n v="990"/>
    <s v="The Carthage Foundation_Philadelphia Society20135000"/>
    <x v="4"/>
    <x v="757"/>
    <x v="4"/>
    <x v="28"/>
    <s v="added"/>
    <x v="2"/>
    <x v="0"/>
    <m/>
  </r>
  <r>
    <n v="990"/>
    <s v="The Carthage Foundation_Property and Environment Research Center201325000"/>
    <x v="4"/>
    <x v="603"/>
    <x v="6"/>
    <x v="28"/>
    <s v="added"/>
    <x v="2"/>
    <x v="0"/>
    <m/>
  </r>
  <r>
    <n v="990"/>
    <s v="The Carthage Foundation_Allegheny Institute for Public Policy2014250000"/>
    <x v="4"/>
    <x v="84"/>
    <x v="31"/>
    <x v="29"/>
    <s v="added"/>
    <x v="3"/>
    <x v="0"/>
    <m/>
  </r>
  <r>
    <n v="990"/>
    <s v="The Carthage Foundation_America's Survival2014200000"/>
    <x v="4"/>
    <x v="235"/>
    <x v="24"/>
    <x v="29"/>
    <s v="added"/>
    <x v="2"/>
    <x v="0"/>
    <m/>
  </r>
  <r>
    <n v="990"/>
    <s v="The Carthage Foundation_Atlas Economic Research Foundation201450000"/>
    <x v="4"/>
    <x v="562"/>
    <x v="7"/>
    <x v="29"/>
    <s v="added"/>
    <x v="0"/>
    <x v="0"/>
    <m/>
  </r>
  <r>
    <n v="990"/>
    <s v="The Carthage Foundation_Cato Institute201440000"/>
    <x v="4"/>
    <x v="619"/>
    <x v="17"/>
    <x v="29"/>
    <s v="added"/>
    <x v="0"/>
    <x v="0"/>
    <m/>
  </r>
  <r>
    <n v="990"/>
    <s v="The Carthage Foundation_The Claremont Institute2014100000"/>
    <x v="4"/>
    <x v="688"/>
    <x v="0"/>
    <x v="29"/>
    <s v="added"/>
    <x v="2"/>
    <x v="0"/>
    <m/>
  </r>
  <r>
    <n v="990"/>
    <s v="The Carthage Foundation_Committee for a Constructive Tomorrow2014160000"/>
    <x v="4"/>
    <x v="694"/>
    <x v="57"/>
    <x v="29"/>
    <s v="added"/>
    <x v="0"/>
    <x v="0"/>
    <m/>
  </r>
  <r>
    <n v="990"/>
    <s v="The Carthage Foundation_Counterterrorism &amp; Security Education and Research Foundation2014100000"/>
    <x v="4"/>
    <x v="238"/>
    <x v="0"/>
    <x v="29"/>
    <s v="added"/>
    <x v="3"/>
    <x v="0"/>
    <m/>
  </r>
  <r>
    <n v="990"/>
    <s v="The Carthage Foundation_Federation for American Immigration Reform2014200000"/>
    <x v="4"/>
    <x v="362"/>
    <x v="24"/>
    <x v="29"/>
    <s v="added"/>
    <x v="2"/>
    <x v="0"/>
    <m/>
  </r>
  <r>
    <n v="990"/>
    <s v="The Carthage Foundation_High Frontier201450000"/>
    <x v="4"/>
    <x v="760"/>
    <x v="7"/>
    <x v="29"/>
    <s v="added"/>
    <x v="2"/>
    <x v="0"/>
    <m/>
  </r>
  <r>
    <n v="990"/>
    <s v="The Carthage Foundation_Institute on Religion and Democracy2014125000"/>
    <x v="4"/>
    <x v="656"/>
    <x v="46"/>
    <x v="29"/>
    <s v="added"/>
    <x v="2"/>
    <x v="0"/>
    <m/>
  </r>
  <r>
    <n v="990"/>
    <s v="The Carthage Foundation_Jamestown Foundation2014100000"/>
    <x v="4"/>
    <x v="640"/>
    <x v="0"/>
    <x v="29"/>
    <s v="added"/>
    <x v="2"/>
    <x v="0"/>
    <m/>
  </r>
  <r>
    <n v="990"/>
    <s v="The Carthage Foundation_Mountain States Legal Foundation201425000"/>
    <x v="4"/>
    <x v="738"/>
    <x v="6"/>
    <x v="29"/>
    <s v="added"/>
    <x v="2"/>
    <x v="0"/>
    <m/>
  </r>
  <r>
    <n v="990"/>
    <s v="The Carthage Foundation_National Center for Public Policy Research201465000"/>
    <x v="4"/>
    <x v="739"/>
    <x v="41"/>
    <x v="29"/>
    <s v="added"/>
    <x v="0"/>
    <x v="0"/>
    <m/>
  </r>
  <r>
    <n v="990"/>
    <s v="The Carthage Foundation_National Legal and Policy Center2014125000"/>
    <x v="4"/>
    <x v="710"/>
    <x v="46"/>
    <x v="29"/>
    <s v="added"/>
    <x v="2"/>
    <x v="0"/>
    <m/>
  </r>
  <r>
    <n v="990"/>
    <s v="The Carthage Foundation_National Right to Work Legal Defense &amp; Education Foundation201425000"/>
    <x v="4"/>
    <x v="793"/>
    <x v="6"/>
    <x v="29"/>
    <s v="added"/>
    <x v="2"/>
    <x v="0"/>
    <m/>
  </r>
  <r>
    <n v="990"/>
    <s v="The Carthage Foundation_Nonproliferation Policy Education Center201450000"/>
    <x v="4"/>
    <x v="795"/>
    <x v="7"/>
    <x v="29"/>
    <s v="added"/>
    <x v="2"/>
    <x v="0"/>
    <m/>
  </r>
  <r>
    <n v="990"/>
    <s v="The Carthage Foundation_Philadelphia Society201410000"/>
    <x v="4"/>
    <x v="757"/>
    <x v="10"/>
    <x v="29"/>
    <s v="added"/>
    <x v="2"/>
    <x v="0"/>
    <m/>
  </r>
  <r>
    <n v="990"/>
    <s v="The Carthage Foundation_Property and Environment Research Center201425000"/>
    <x v="4"/>
    <x v="603"/>
    <x v="6"/>
    <x v="29"/>
    <s v="added"/>
    <x v="2"/>
    <x v="0"/>
    <m/>
  </r>
  <r>
    <m/>
    <m/>
    <x v="5"/>
    <x v="1283"/>
    <x v="522"/>
    <x v="32"/>
    <m/>
    <x v="5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8E0744-951B-7446-821B-6B774250693C}" name="PivotTable1" cacheId="3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Recipient &amp; Year" colHeaderCaption="Donor">
  <location ref="A7:G1292" firstHeaderRow="1" firstDataRow="2" firstDataCol="1" rowPageCount="2" colPageCount="1"/>
  <pivotFields count="10">
    <pivotField showAll="0"/>
    <pivotField showAll="0"/>
    <pivotField axis="axisCol" showAll="0">
      <items count="7">
        <item x="0"/>
        <item x="1"/>
        <item x="2"/>
        <item x="3"/>
        <item x="4"/>
        <item h="1" x="5"/>
        <item t="default"/>
      </items>
    </pivotField>
    <pivotField axis="axisRow" showAll="0" sortType="descending">
      <items count="1285">
        <item sd="0" x="976"/>
        <item sd="0" x="1124"/>
        <item sd="0" x="454"/>
        <item sd="0" x="1109"/>
        <item sd="0" x="1193"/>
        <item sd="0" x="631"/>
        <item sd="0" x="1110"/>
        <item sd="0" x="137"/>
        <item sd="0" x="280"/>
        <item sd="0" x="1087"/>
        <item sd="0" x="960"/>
        <item sd="0" x="403"/>
        <item sd="0" x="1215"/>
        <item sd="0" x="723"/>
        <item sd="0" x="1257"/>
        <item sd="0" x="949"/>
        <item sd="0" x="1052"/>
        <item sd="0" x="950"/>
        <item sd="0" x="1088"/>
        <item sd="0" x="415"/>
        <item sd="0" x="30"/>
        <item sd="0" x="938"/>
        <item sd="0" x="853"/>
        <item sd="0" x="1053"/>
        <item sd="0" x="745"/>
        <item sd="0" x="877"/>
        <item sd="0" x="320"/>
        <item sd="0" x="84"/>
        <item sd="0" x="404"/>
        <item sd="0" x="321"/>
        <item sd="0" x="534"/>
        <item sd="0" x="118"/>
        <item sd="0" x="746"/>
        <item sd="0" x="205"/>
        <item sd="0" x="369"/>
        <item sd="0" x="38"/>
        <item sd="0" x="438"/>
        <item sd="0" x="322"/>
        <item sd="0" x="759"/>
        <item sd="0" x="235"/>
        <item sd="0" x="1142"/>
        <item sd="0" x="683"/>
        <item sd="0" x="1275"/>
        <item sd="0" x="618"/>
        <item sd="0" x="781"/>
        <item sd="0" x="377"/>
        <item sd="0" x="136"/>
        <item sd="0" x="700"/>
        <item sd="0" x="724"/>
        <item sd="0" x="799"/>
        <item sd="0" x="878"/>
        <item sd="0" x="725"/>
        <item sd="0" x="558"/>
        <item sd="0" x="110"/>
        <item sd="0" x="747"/>
        <item sd="0" x="651"/>
        <item sd="0" x="854"/>
        <item sd="0" x="385"/>
        <item sd="0" x="416"/>
        <item sd="0" x="701"/>
        <item sd="0" x="1242"/>
        <item sd="0" x="1239"/>
        <item sd="0" x="356"/>
        <item sd="0" x="1111"/>
        <item sd="0" x="748"/>
        <item sd="0" x="1240"/>
        <item sd="0" x="0"/>
        <item sd="0" x="1"/>
        <item sd="0" x="800"/>
        <item sd="0" x="417"/>
        <item sd="0" x="831"/>
        <item sd="0" x="1159"/>
        <item sd="0" x="370"/>
        <item sd="0" x="418"/>
        <item sd="0" x="1252"/>
        <item sd="0" x="1125"/>
        <item sd="0" x="1015"/>
        <item sd="0" x="1241"/>
        <item sd="0" x="559"/>
        <item sd="0" x="1263"/>
        <item sd="0" x="1276"/>
        <item sd="0" x="791"/>
        <item sd="0" x="652"/>
        <item sd="0" x="726"/>
        <item sd="0" x="691"/>
        <item sd="0" x="560"/>
        <item sd="0" x="801"/>
        <item sd="0" x="692"/>
        <item sd="0" x="188"/>
        <item sd="0" x="1200"/>
        <item sd="0" x="281"/>
        <item sd="0" x="1186"/>
        <item sd="0" x="1160"/>
        <item sd="0" x="561"/>
        <item sd="0" x="178"/>
        <item sd="0" x="2"/>
        <item sd="0" x="1201"/>
        <item sd="0" x="1181"/>
        <item sd="0" x="1054"/>
        <item sd="0" x="153"/>
        <item sd="0" x="951"/>
        <item sd="0" x="119"/>
        <item sd="0" x="802"/>
        <item sd="0" x="544"/>
        <item sd="0" x="855"/>
        <item sd="0" x="803"/>
        <item sd="0" x="282"/>
        <item sd="0" x="1089"/>
        <item sd="0" x="1161"/>
        <item sd="0" x="1216"/>
        <item sd="0" x="535"/>
        <item sd="0" x="1016"/>
        <item sd="0" x="3"/>
        <item sd="0" x="373"/>
        <item sd="0" x="977"/>
        <item sd="0" x="501"/>
        <item sd="0" x="727"/>
        <item sd="0" x="44"/>
        <item sd="0" x="653"/>
        <item sd="0" x="562"/>
        <item sd="0" x="189"/>
        <item sd="0" x="1162"/>
        <item sd="0" x="1090"/>
        <item sd="0" x="266"/>
        <item sd="0" x="179"/>
        <item sd="0" x="164"/>
        <item sd="0" x="323"/>
        <item sd="0" x="804"/>
        <item sd="0" x="190"/>
        <item sd="0" x="283"/>
        <item sd="0" x="978"/>
        <item sd="0" x="405"/>
        <item sd="0" x="324"/>
        <item sd="0" x="805"/>
        <item sd="0" x="180"/>
        <item sd="0" x="1091"/>
        <item sd="0" x="82"/>
        <item sd="0" x="879"/>
        <item sd="0" x="244"/>
        <item sd="0" x="1202"/>
        <item sd="0" x="832"/>
        <item sd="0" x="728"/>
        <item sd="0" x="673"/>
        <item sd="0" x="181"/>
        <item sd="0" x="839"/>
        <item sd="0" x="1126"/>
        <item sd="0" x="1187"/>
        <item sd="0" x="491"/>
        <item sd="0" x="182"/>
        <item sd="0" x="419"/>
        <item sd="0" x="87"/>
        <item sd="0" x="4"/>
        <item sd="0" x="880"/>
        <item sd="0" x="420"/>
        <item sd="0" x="545"/>
        <item sd="0" x="1017"/>
        <item sd="0" x="856"/>
        <item sd="0" x="325"/>
        <item sd="0" x="1018"/>
        <item sd="0" x="563"/>
        <item sd="0" x="66"/>
        <item sd="0" x="261"/>
        <item sd="0" x="191"/>
        <item sd="0" x="909"/>
        <item sd="0" x="1163"/>
        <item sd="0" x="1071"/>
        <item sd="0" x="5"/>
        <item sd="0" x="1072"/>
        <item sd="0" x="254"/>
        <item sd="0" x="58"/>
        <item sd="0" x="39"/>
        <item sd="0" x="1032"/>
        <item sd="0" x="40"/>
        <item sd="0" x="267"/>
        <item sd="0" x="1112"/>
        <item sd="0" x="632"/>
        <item sd="0" x="990"/>
        <item sd="0" x="213"/>
        <item sd="0" x="910"/>
        <item sd="0" x="67"/>
        <item sd="0" x="455"/>
        <item sd="0" x="1092"/>
        <item sd="0" x="92"/>
        <item sd="0" x="1282"/>
        <item sd="0" x="564"/>
        <item sd="0" x="357"/>
        <item sd="0" x="1182"/>
        <item sd="0" x="1222"/>
        <item sd="0" x="1203"/>
        <item sd="0" x="1093"/>
        <item sd="0" x="1143"/>
        <item sd="0" x="857"/>
        <item sd="0" x="93"/>
        <item sd="0" x="1243"/>
        <item sd="0" x="565"/>
        <item sd="0" x="840"/>
        <item sd="0" x="245"/>
        <item sd="0" x="1127"/>
        <item sd="0" x="1073"/>
        <item sd="0" x="662"/>
        <item sd="0" x="259"/>
        <item sd="0" x="268"/>
        <item sd="0" x="6"/>
        <item sd="0" x="49"/>
        <item sd="0" x="192"/>
        <item sd="0" x="439"/>
        <item sd="0" x="59"/>
        <item sd="0" x="358"/>
        <item sd="0" x="380"/>
        <item sd="0" x="932"/>
        <item sd="0" x="1094"/>
        <item sd="0" x="1001"/>
        <item sd="0" x="1217"/>
        <item sd="0" x="702"/>
        <item sd="0" x="619"/>
        <item sd="0" x="749"/>
        <item sd="0" x="421"/>
        <item sd="0" x="1144"/>
        <item sd="0" x="979"/>
        <item sd="0" x="246"/>
        <item sd="0" x="1074"/>
        <item sd="0" x="765"/>
        <item sd="0" x="359"/>
        <item sd="0" x="1280"/>
        <item sd="0" x="693"/>
        <item sd="0" x="566"/>
        <item sd="0" x="674"/>
        <item sd="0" x="68"/>
        <item sd="0" x="1002"/>
        <item sd="0" x="633"/>
        <item sd="0" x="911"/>
        <item sd="0" x="663"/>
        <item sd="0" x="634"/>
        <item sd="0" x="787"/>
        <item sd="0" x="236"/>
        <item sd="0" x="326"/>
        <item sd="0" x="729"/>
        <item sd="0" x="750"/>
        <item sd="0" x="858"/>
        <item sd="0" x="269"/>
        <item sd="0" x="881"/>
        <item sd="0" x="1113"/>
        <item sd="0" x="1228"/>
        <item sd="0" x="1114"/>
        <item sd="0" x="806"/>
        <item sd="0" x="1033"/>
        <item sd="0" x="841"/>
        <item sd="0" x="983"/>
        <item sd="0" x="327"/>
        <item sd="0" x="1095"/>
        <item sd="0" x="882"/>
        <item sd="0" x="328"/>
        <item sd="0" x="1019"/>
        <item sd="0" x="1115"/>
        <item sd="0" x="939"/>
        <item sd="0" x="980"/>
        <item sd="0" x="807"/>
        <item sd="0" x="138"/>
        <item sd="0" x="1020"/>
        <item sd="0" x="255"/>
        <item sd="0" x="751"/>
        <item sd="0" x="1204"/>
        <item sd="0" x="1145"/>
        <item sd="0" x="440"/>
        <item sd="0" x="1251"/>
        <item sd="0" x="360"/>
        <item sd="0" x="519"/>
        <item sd="0" x="778"/>
        <item sd="0" x="940"/>
        <item sd="0" x="284"/>
        <item sd="0" x="60"/>
        <item sd="0" x="237"/>
        <item sd="0" x="774"/>
        <item sd="0" x="422"/>
        <item sd="0" x="912"/>
        <item sd="0" x="94"/>
        <item sd="0" x="686"/>
        <item sd="0" x="730"/>
        <item sd="0" x="675"/>
        <item sd="0" x="808"/>
        <item sd="0" x="456"/>
        <item sd="0" x="457"/>
        <item sd="0" x="1075"/>
        <item sd="0" x="567"/>
        <item sd="0" x="809"/>
        <item sd="0" x="406"/>
        <item sd="0" x="967"/>
        <item sd="0" x="961"/>
        <item sd="0" x="731"/>
        <item sd="0" x="1128"/>
        <item sd="0" x="689"/>
        <item sd="0" x="285"/>
        <item sd="0" x="1076"/>
        <item sd="0" x="775"/>
        <item sd="0" x="694"/>
        <item sd="0" x="568"/>
        <item sd="0" x="635"/>
        <item sd="0" x="165"/>
        <item sd="0" x="61"/>
        <item sd="0" x="952"/>
        <item sd="0" x="502"/>
        <item sd="0" x="45"/>
        <item sd="0" x="913"/>
        <item sd="0" x="46"/>
        <item sd="0" x="441"/>
        <item sd="0" x="407"/>
        <item sd="0" x="329"/>
        <item sd="0" x="520"/>
        <item sd="0" x="120"/>
        <item sd="0" x="991"/>
        <item sd="0" x="962"/>
        <item sd="0" x="423"/>
        <item sd="0" x="569"/>
        <item sd="0" x="424"/>
        <item sd="0" x="1278"/>
        <item sd="0" x="286"/>
        <item sd="0" x="458"/>
        <item sd="0" x="386"/>
        <item sd="0" x="459"/>
        <item sd="0" x="842"/>
        <item sd="0" x="546"/>
        <item sd="0" x="330"/>
        <item sd="0" x="712"/>
        <item sd="0" x="111"/>
        <item sd="0" x="664"/>
        <item sd="0" x="665"/>
        <item sd="0" x="883"/>
        <item sd="0" x="570"/>
        <item sd="0" x="492"/>
        <item sd="0" x="238"/>
        <item sd="0" x="914"/>
        <item sd="0" x="1034"/>
        <item sd="0" x="139"/>
        <item sd="0" x="703"/>
        <item sd="0" x="1205"/>
        <item sd="0" x="1164"/>
        <item sd="0" x="1035"/>
        <item sd="0" x="695"/>
        <item sd="0" x="1194"/>
        <item sd="0" x="166"/>
        <item sd="0" x="1129"/>
        <item sd="0" x="1175"/>
        <item sd="0" x="460"/>
        <item sd="0" x="1165"/>
        <item sd="0" x="121"/>
        <item sd="0" x="704"/>
        <item sd="0" x="776"/>
        <item sd="0" x="1130"/>
        <item sd="0" x="1166"/>
        <item sd="0" x="1066"/>
        <item sd="0" x="884"/>
        <item sd="0" x="461"/>
        <item sd="0" x="1279"/>
        <item sd="0" x="1269"/>
        <item sd="0" x="206"/>
        <item sd="0" x="810"/>
        <item sd="0" x="1223"/>
        <item sd="0" x="1224"/>
        <item sd="0" x="859"/>
        <item sd="0" x="1146"/>
        <item sd="0" x="792"/>
        <item sd="0" x="1096"/>
        <item sd="0" x="387"/>
        <item sd="0" x="1131"/>
        <item sd="0" x="1132"/>
        <item sd="0" x="833"/>
        <item sd="0" x="1270"/>
        <item sd="0" x="193"/>
        <item sd="0" x="7"/>
        <item sd="0" x="270"/>
        <item sd="0" x="1097"/>
        <item sd="0" x="361"/>
        <item sd="0" x="462"/>
        <item sd="0" x="331"/>
        <item sd="0" x="207"/>
        <item sd="0" x="62"/>
        <item sd="0" x="1021"/>
        <item sd="0" x="8"/>
        <item sd="0" x="915"/>
        <item sd="0" x="992"/>
        <item sd="0" x="763"/>
        <item sd="0" x="571"/>
        <item sd="0" x="732"/>
        <item sd="0" x="1098"/>
        <item sd="0" x="1188"/>
        <item sd="0" x="463"/>
        <item sd="0" x="95"/>
        <item sd="0" x="9"/>
        <item sd="0" x="752"/>
        <item sd="0" x="10"/>
        <item sd="0" x="916"/>
        <item sd="0" x="1183"/>
        <item sd="0" x="493"/>
        <item sd="0" x="547"/>
        <item sd="0" x="733"/>
        <item sd="0" x="271"/>
        <item sd="0" x="122"/>
        <item sd="0" x="1229"/>
        <item sd="0" x="1218"/>
        <item sd="0" x="572"/>
        <item sd="0" x="620"/>
        <item sd="0" x="1244"/>
        <item sd="0" x="408"/>
        <item sd="0" x="1147"/>
        <item sd="0" x="1230"/>
        <item sd="0" x="464"/>
        <item sd="0" x="573"/>
        <item sd="0" x="963"/>
        <item sd="0" x="69"/>
        <item sd="0" x="208"/>
        <item sd="0" x="1099"/>
        <item sd="0" x="548"/>
        <item sd="0" x="1219"/>
        <item sd="0" x="287"/>
        <item sd="0" x="1116"/>
        <item sd="0" x="381"/>
        <item sd="0" x="214"/>
        <item sd="0" x="549"/>
        <item sd="0" x="215"/>
        <item sd="0" x="885"/>
        <item sd="0" x="843"/>
        <item sd="0" x="503"/>
        <item sd="0" x="209"/>
        <item sd="0" x="288"/>
        <item sd="0" x="96"/>
        <item sd="0" x="1036"/>
        <item sd="0" x="574"/>
        <item sd="0" x="362"/>
        <item sd="0" x="1133"/>
        <item sd="0" x="504"/>
        <item sd="0" x="104"/>
        <item sd="0" x="41"/>
        <item sd="0" x="1271"/>
        <item sd="0" x="1206"/>
        <item sd="0" x="1055"/>
        <item sd="0" x="1134"/>
        <item sd="0" x="1268"/>
        <item sd="0" x="1167"/>
        <item sd="0" x="1135"/>
        <item sd="0" x="886"/>
        <item sd="0" x="636"/>
        <item sd="0" x="154"/>
        <item sd="0" x="378"/>
        <item sd="0" x="332"/>
        <item sd="0" x="536"/>
        <item sd="0" x="1067"/>
        <item sd="0" x="388"/>
        <item sd="0" x="834"/>
        <item sd="0" x="575"/>
        <item sd="0" x="782"/>
        <item sd="0" x="576"/>
        <item sd="0" x="256"/>
        <item sd="0" x="1245"/>
        <item sd="0" x="637"/>
        <item sd="0" x="247"/>
        <item sd="0" x="811"/>
        <item sd="0" x="734"/>
        <item sd="0" x="505"/>
        <item sd="0" x="638"/>
        <item sd="0" x="705"/>
        <item sd="0" x="696"/>
        <item sd="0" x="812"/>
        <item sd="0" x="506"/>
        <item sd="0" x="521"/>
        <item sd="0" x="788"/>
        <item sd="0" x="577"/>
        <item sd="0" x="47"/>
        <item sd="0" x="77"/>
        <item sd="0" x="789"/>
        <item sd="0" x="964"/>
        <item sd="0" x="1246"/>
        <item sd="0" x="621"/>
        <item sd="0" x="764"/>
        <item sd="0" x="88"/>
        <item sd="0" x="706"/>
        <item sd="0" x="465"/>
        <item sd="0" x="1077"/>
        <item sd="0" x="1136"/>
        <item sd="0" x="1195"/>
        <item sd="0" x="522"/>
        <item sd="0" x="466"/>
        <item sd="0" x="713"/>
        <item sd="0" x="1176"/>
        <item sd="0" x="714"/>
        <item sd="0" x="1272"/>
        <item sd="0" x="89"/>
        <item sd="0" x="933"/>
        <item sd="0" x="11"/>
        <item sd="0" x="578"/>
        <item sd="0" x="1231"/>
        <item sd="0" x="676"/>
        <item sd="0" x="735"/>
        <item sd="0" x="112"/>
        <item sd="0" x="887"/>
        <item sd="0" x="579"/>
        <item sd="0" x="783"/>
        <item sd="0" x="654"/>
        <item sd="0" x="580"/>
        <item sd="0" x="622"/>
        <item sd="0" x="183"/>
        <item sd="0" x="97"/>
        <item sd="0" x="1037"/>
        <item sd="0" x="1038"/>
        <item sd="0" x="210"/>
        <item sd="0" x="581"/>
        <item sd="0" x="639"/>
        <item sd="0" x="888"/>
        <item sd="0" x="1189"/>
        <item sd="0" x="140"/>
        <item sd="0" x="1078"/>
        <item sd="0" x="12"/>
        <item sd="0" x="239"/>
        <item sd="0" x="389"/>
        <item sd="0" x="1207"/>
        <item sd="0" x="1056"/>
        <item sd="0" x="13"/>
        <item sd="0" x="507"/>
        <item sd="0" x="113"/>
        <item sd="0" x="333"/>
        <item sd="0" x="684"/>
        <item sd="0" x="467"/>
        <item sd="0" x="105"/>
        <item sd="0" x="289"/>
        <item sd="0" x="1057"/>
        <item sd="0" x="468"/>
        <item sd="0" x="248"/>
        <item sd="0" x="262"/>
        <item sd="0" x="194"/>
        <item sd="0" x="167"/>
        <item sd="0" x="1148"/>
        <item sd="0" x="1039"/>
        <item sd="0" x="1208"/>
        <item sd="0" x="1149"/>
        <item sd="0" x="50"/>
        <item sd="0" x="860"/>
        <item sd="0" x="835"/>
        <item sd="0" x="889"/>
        <item sd="0" x="1265"/>
        <item sd="0" x="582"/>
        <item sd="0" x="890"/>
        <item sd="0" x="469"/>
        <item sd="0" x="1190"/>
        <item sd="0" x="1191"/>
        <item sd="0" x="655"/>
        <item sd="0" x="666"/>
        <item sd="0" x="1117"/>
        <item sd="0" x="1100"/>
        <item sd="0" x="1068"/>
        <item sd="0" x="523"/>
        <item sd="0" x="760"/>
        <item sd="0" x="216"/>
        <item sd="0" x="813"/>
        <item sd="0" x="14"/>
        <item sd="0" x="736"/>
        <item sd="0" x="168"/>
        <item sd="0" x="290"/>
        <item sd="0" x="1118"/>
        <item sd="0" x="934"/>
        <item sd="0" x="425"/>
        <item sd="0" x="1232"/>
        <item sd="0" x="508"/>
        <item sd="0" x="123"/>
        <item sd="0" x="993"/>
        <item sd="0" x="291"/>
        <item sd="0" x="968"/>
        <item sd="0" x="106"/>
        <item sd="0" x="78"/>
        <item sd="0" x="583"/>
        <item sd="0" x="1137"/>
        <item sd="0" x="1192"/>
        <item sd="0" x="1138"/>
        <item sd="0" x="409"/>
        <item sd="0" x="217"/>
        <item sd="0" x="1040"/>
        <item sd="0" x="1233"/>
        <item sd="0" x="141"/>
        <item sd="0" x="984"/>
        <item sd="0" x="677"/>
        <item sd="0" x="771"/>
        <item sd="0" x="142"/>
        <item sd="0" x="1003"/>
        <item sd="0" x="292"/>
        <item sd="0" x="195"/>
        <item sd="0" x="390"/>
        <item sd="0" x="917"/>
        <item sd="0" x="1058"/>
        <item sd="0" x="697"/>
        <item sd="0" x="623"/>
        <item sd="0" x="263"/>
        <item sd="0" x="70"/>
        <item sd="0" x="196"/>
        <item sd="0" x="715"/>
        <item sd="0" x="941"/>
        <item sd="0" x="584"/>
        <item sd="0" x="1247"/>
        <item sd="0" x="814"/>
        <item sd="0" x="31"/>
        <item sd="0" x="155"/>
        <item sd="0" x="707"/>
        <item sd="0" x="585"/>
        <item sd="0" x="777"/>
        <item sd="0" x="681"/>
        <item sd="0" x="586"/>
        <item sd="0" x="708"/>
        <item sd="0" x="1041"/>
        <item sd="0" x="587"/>
        <item sd="0" x="1254"/>
        <item sd="0" x="716"/>
        <item sd="0" x="260"/>
        <item sd="0" x="656"/>
        <item sd="0" x="667"/>
        <item sd="0" x="815"/>
        <item sd="0" x="54"/>
        <item sd="0" x="861"/>
        <item sd="0" x="942"/>
        <item sd="0" x="780"/>
        <item sd="0" x="588"/>
        <item sd="0" x="766"/>
        <item sd="0" x="1248"/>
        <item sd="0" x="862"/>
        <item sd="0" x="382"/>
        <item sd="0" x="589"/>
        <item sd="0" x="1234"/>
        <item sd="0" x="1266"/>
        <item sd="0" x="470"/>
        <item sd="0" x="1177"/>
        <item sd="0" x="640"/>
        <item sd="0" x="590"/>
        <item sd="0" x="334"/>
        <item sd="0" x="293"/>
        <item sd="0" x="1273"/>
        <item sd="0" x="63"/>
        <item sd="0" x="114"/>
        <item sd="0" x="156"/>
        <item sd="0" x="249"/>
        <item sd="0" x="471"/>
        <item sd="0" x="816"/>
        <item sd="0" x="844"/>
        <item sd="0" x="1225"/>
        <item sd="0" x="698"/>
        <item sd="0" x="537"/>
        <item sd="0" x="1022"/>
        <item sd="0" x="1079"/>
        <item sd="0" x="1023"/>
        <item sd="0" x="472"/>
        <item sd="0" x="918"/>
        <item sd="0" x="1101"/>
        <item sd="0" x="143"/>
        <item sd="0" x="1178"/>
        <item sd="0" x="969"/>
        <item sd="0" x="144"/>
        <item sd="0" x="509"/>
        <item sd="0" x="641"/>
        <item sd="0" x="426"/>
        <item sd="0" x="85"/>
        <item sd="0" x="510"/>
        <item sd="0" x="169"/>
        <item sd="0" x="335"/>
        <item sd="0" x="1004"/>
        <item sd="0" x="1235"/>
        <item sd="0" x="494"/>
        <item sd="0" x="1255"/>
        <item sd="0" x="1168"/>
        <item sd="0" x="473"/>
        <item sd="0" x="817"/>
        <item sd="0" x="32"/>
        <item sd="0" x="336"/>
        <item sd="0" x="272"/>
        <item sd="0" x="985"/>
        <item sd="0" x="240"/>
        <item sd="0" x="184"/>
        <item sd="0" x="64"/>
        <item sd="0" x="845"/>
        <item sd="0" x="1236"/>
        <item sd="0" x="218"/>
        <item sd="0" x="124"/>
        <item sd="0" x="125"/>
        <item sd="0" x="197"/>
        <item sd="0" x="126"/>
        <item sd="0" x="550"/>
        <item sd="0" x="145"/>
        <item sd="0" x="264"/>
        <item sd="0" x="1024"/>
        <item sd="0" x="185"/>
        <item sd="0" x="273"/>
        <item sd="0" x="294"/>
        <item sd="0" x="107"/>
        <item sd="0" x="79"/>
        <item sd="0" x="818"/>
        <item sd="0" x="1150"/>
        <item sd="0" x="1042"/>
        <item sd="0" x="1281"/>
        <item sd="0" x="146"/>
        <item sd="0" x="427"/>
        <item sd="0" x="474"/>
        <item sd="0" x="737"/>
        <item sd="0" x="591"/>
        <item sd="0" x="863"/>
        <item sd="0" x="836"/>
        <item sd="0" x="33"/>
        <item sd="0" x="147"/>
        <item sd="0" x="90"/>
        <item sd="0" x="157"/>
        <item sd="0" x="592"/>
        <item sd="0" x="994"/>
        <item sd="0" x="148"/>
        <item sd="0" x="864"/>
        <item sd="0" x="15"/>
        <item sd="0" x="1119"/>
        <item sd="0" x="475"/>
        <item sd="0" x="198"/>
        <item sd="0" x="219"/>
        <item sd="0" x="274"/>
        <item sd="0" x="211"/>
        <item sd="0" x="1220"/>
        <item sd="0" x="593"/>
        <item sd="0" x="257"/>
        <item sd="0" x="127"/>
        <item sd="0" x="762"/>
        <item sd="0" x="51"/>
        <item sd="0" x="86"/>
        <item sd="0" x="657"/>
        <item sd="0" x="428"/>
        <item sd="0" x="594"/>
        <item sd="0" x="595"/>
        <item sd="0" x="596"/>
        <item sd="0" x="819"/>
        <item sd="0" x="128"/>
        <item sd="0" x="495"/>
        <item sd="0" x="678"/>
        <item sd="0" x="1005"/>
        <item sd="0" x="642"/>
        <item sd="0" x="784"/>
        <item sd="0" x="1006"/>
        <item sd="0" x="220"/>
        <item sd="0" x="16"/>
        <item sd="0" x="52"/>
        <item sd="0" x="717"/>
        <item sd="0" x="524"/>
        <item sd="0" x="935"/>
        <item sd="0" x="1274"/>
        <item sd="0" x="953"/>
        <item sd="0" x="158"/>
        <item sd="0" x="429"/>
        <item sd="0" x="1043"/>
        <item sd="0" x="738"/>
        <item sd="0" x="170"/>
        <item sd="0" x="790"/>
        <item sd="0" x="755"/>
        <item sd="0" x="53"/>
        <item sd="0" x="129"/>
        <item sd="0" x="55"/>
        <item sd="0" x="756"/>
        <item sd="0" x="159"/>
        <item sd="0" x="597"/>
        <item sd="0" x="1209"/>
        <item sd="0" x="1025"/>
        <item sd="0" x="149"/>
        <item sd="0" x="643"/>
        <item sd="0" x="767"/>
        <item sd="0" x="258"/>
        <item sd="0" x="525"/>
        <item sd="0" x="668"/>
        <item sd="0" x="275"/>
        <item sd="0" x="865"/>
        <item sd="0" x="1139"/>
        <item sd="0" x="644"/>
        <item sd="0" x="739"/>
        <item sd="0" x="1044"/>
        <item sd="0" x="1007"/>
        <item sd="0" x="891"/>
        <item sd="0" x="753"/>
        <item sd="0" x="1140"/>
        <item sd="0" x="645"/>
        <item sd="0" x="970"/>
        <item sd="0" x="221"/>
        <item sd="0" x="17"/>
        <item sd="0" x="598"/>
        <item sd="0" x="919"/>
        <item sd="0" x="837"/>
        <item sd="0" x="709"/>
        <item sd="0" x="943"/>
        <item sd="0" x="866"/>
        <item sd="0" x="199"/>
        <item sd="0" x="710"/>
        <item sd="0" x="669"/>
        <item sd="0" x="944"/>
        <item sd="0" x="1059"/>
        <item sd="0" x="391"/>
        <item sd="0" x="1069"/>
        <item sd="0" x="986"/>
        <item sd="0" x="793"/>
        <item sd="0" x="1008"/>
        <item sd="0" x="1258"/>
        <item sd="0" x="599"/>
        <item sd="0" x="679"/>
        <item sd="0" x="383"/>
        <item sd="0" x="392"/>
        <item sd="0" x="1259"/>
        <item sd="0" x="600"/>
        <item sd="0" x="363"/>
        <item sd="0" x="867"/>
        <item sd="0" x="115"/>
        <item sd="0" x="920"/>
        <item sd="0" x="971"/>
        <item sd="0" x="794"/>
        <item sd="0" x="295"/>
        <item sd="0" x="337"/>
        <item sd="0" x="687"/>
        <item sd="0" x="892"/>
        <item sd="0" x="658"/>
        <item sd="0" x="1184"/>
        <item sd="0" x="1256"/>
        <item sd="0" x="1196"/>
        <item sd="0" x="393"/>
        <item sd="0" x="551"/>
        <item sd="0" x="1260"/>
        <item sd="0" x="893"/>
        <item sd="0" x="338"/>
        <item sd="0" x="795"/>
        <item sd="0" x="430"/>
        <item sd="0" x="222"/>
        <item sd="0" x="476"/>
        <item sd="0" x="339"/>
        <item sd="0" x="160"/>
        <item sd="0" x="538"/>
        <item sd="0" x="171"/>
        <item sd="0" x="945"/>
        <item sd="0" x="1080"/>
        <item sd="0" x="371"/>
        <item sd="0" x="981"/>
        <item sd="0" x="394"/>
        <item sd="0" x="1026"/>
        <item sd="0" x="972"/>
        <item sd="0" x="496"/>
        <item sd="0" x="894"/>
        <item sd="0" x="740"/>
        <item sd="0" x="936"/>
        <item sd="0" x="895"/>
        <item sd="0" x="130"/>
        <item sd="0" x="98"/>
        <item sd="0" x="1151"/>
        <item sd="0" x="1210"/>
        <item sd="0" x="1141"/>
        <item sd="0" x="1102"/>
        <item sd="0" x="965"/>
        <item sd="0" x="526"/>
        <item sd="0" x="741"/>
        <item sd="0" x="601"/>
        <item sd="0" x="602"/>
        <item sd="0" x="1060"/>
        <item sd="0" x="1081"/>
        <item sd="0" x="1169"/>
        <item sd="0" x="1120"/>
        <item sd="0" x="1082"/>
        <item sd="0" x="1061"/>
        <item sd="0" x="921"/>
        <item sd="0" x="364"/>
        <item sd="0" x="296"/>
        <item sd="0" x="742"/>
        <item sd="0" x="680"/>
        <item sd="0" x="1211"/>
        <item sd="0" x="1152"/>
        <item sd="0" x="1045"/>
        <item sd="0" x="1170"/>
        <item sd="0" x="1027"/>
        <item sd="0" x="223"/>
        <item sd="0" x="410"/>
        <item sd="0" x="868"/>
        <item sd="0" x="431"/>
        <item sd="0" x="477"/>
        <item sd="0" x="995"/>
        <item sd="0" x="478"/>
        <item sd="0" x="108"/>
        <item sd="0" x="340"/>
        <item sd="0" x="511"/>
        <item sd="0" x="624"/>
        <item sd="0" x="131"/>
        <item sd="0" x="372"/>
        <item sd="0" x="479"/>
        <item sd="0" x="18"/>
        <item sd="0" x="512"/>
        <item sd="0" x="297"/>
        <item sd="0" x="432"/>
        <item sd="0" x="200"/>
        <item sd="0" x="1171"/>
        <item sd="0" x="83"/>
        <item sd="0" x="19"/>
        <item sd="0" x="20"/>
        <item sd="0" x="685"/>
        <item sd="0" x="132"/>
        <item sd="0" x="395"/>
        <item sd="0" x="1070"/>
        <item sd="0" x="757"/>
        <item sd="0" x="241"/>
        <item sd="0" x="80"/>
        <item sd="0" x="411"/>
        <item sd="0" x="1226"/>
        <item sd="0" x="1009"/>
        <item sd="0" x="896"/>
        <item sd="0" x="869"/>
        <item sd="0" x="42"/>
        <item sd="0" x="341"/>
        <item sd="0" x="539"/>
        <item sd="0" x="99"/>
        <item sd="0" x="265"/>
        <item sd="0" x="922"/>
        <item sd="0" x="298"/>
        <item sd="0" x="100"/>
        <item sd="0" x="91"/>
        <item sd="0" x="480"/>
        <item sd="0" x="442"/>
        <item sd="0" x="412"/>
        <item sd="0" x="540"/>
        <item sd="0" x="396"/>
        <item sd="0" x="342"/>
        <item sd="0" x="21"/>
        <item sd="0" x="22"/>
        <item sd="0" x="133"/>
        <item sd="0" x="299"/>
        <item sd="0" x="224"/>
        <item sd="0" x="109"/>
        <item sd="0" x="1046"/>
        <item sd="0" x="225"/>
        <item sd="0" x="71"/>
        <item sd="0" x="527"/>
        <item sd="0" x="513"/>
        <item sd="0" x="186"/>
        <item sd="0" x="1010"/>
        <item sd="0" x="514"/>
        <item sd="0" x="552"/>
        <item sd="0" x="1103"/>
        <item sd="0" x="515"/>
        <item sd="0" x="553"/>
        <item sd="0" x="150"/>
        <item sd="0" x="768"/>
        <item sd="0" x="433"/>
        <item sd="0" x="397"/>
        <item sd="0" x="481"/>
        <item sd="0" x="482"/>
        <item sd="0" x="870"/>
        <item sd="0" x="923"/>
        <item sd="0" x="769"/>
        <item sd="0" x="1253"/>
        <item sd="0" x="443"/>
        <item sd="0" x="528"/>
        <item sd="0" x="444"/>
        <item sd="0" x="1212"/>
        <item sd="0" x="134"/>
        <item sd="0" x="603"/>
        <item sd="0" x="820"/>
        <item sd="0" x="23"/>
        <item sd="0" x="659"/>
        <item sd="0" x="1047"/>
        <item sd="0" x="1179"/>
        <item sd="0" x="1180"/>
        <item sd="0" x="445"/>
        <item sd="0" x="1121"/>
        <item sd="0" x="276"/>
        <item sd="0" x="34"/>
        <item sd="0" x="300"/>
        <item sd="0" x="250"/>
        <item sd="0" x="604"/>
        <item sd="0" x="946"/>
        <item sd="0" x="1011"/>
        <item sd="0" x="954"/>
        <item sd="0" x="301"/>
        <item sd="0" x="226"/>
        <item sd="0" x="987"/>
        <item sd="0" x="625"/>
        <item sd="0" x="871"/>
        <item sd="0" x="24"/>
        <item sd="0" x="529"/>
        <item sd="0" x="446"/>
        <item sd="0" x="398"/>
        <item sd="0" x="302"/>
        <item sd="0" x="303"/>
        <item sd="0" x="1048"/>
        <item sd="0" x="1153"/>
        <item sd="0" x="434"/>
        <item sd="0" x="605"/>
        <item sd="0" x="227"/>
        <item sd="0" x="72"/>
        <item sd="0" x="172"/>
        <item sd="0" x="846"/>
        <item sd="0" x="847"/>
        <item sd="0" x="670"/>
        <item sd="0" x="135"/>
        <item sd="0" x="1249"/>
        <item sd="0" x="1049"/>
        <item sd="0" x="682"/>
        <item sd="0" x="1062"/>
        <item sd="0" x="101"/>
        <item sd="0" x="102"/>
        <item sd="0" x="1083"/>
        <item sd="0" x="947"/>
        <item sd="0" x="65"/>
        <item sd="0" x="541"/>
        <item sd="0" x="1012"/>
        <item sd="0" x="228"/>
        <item sd="0" x="447"/>
        <item sd="0" x="924"/>
        <item sd="0" x="606"/>
        <item sd="0" x="229"/>
        <item sd="0" x="872"/>
        <item sd="0" x="1104"/>
        <item sd="0" x="671"/>
        <item sd="0" x="646"/>
        <item sd="0" x="374"/>
        <item sd="0" x="996"/>
        <item sd="0" x="343"/>
        <item sd="0" x="1154"/>
        <item sd="0" x="554"/>
        <item sd="0" x="483"/>
        <item sd="0" x="304"/>
        <item sd="0" x="607"/>
        <item sd="0" x="626"/>
        <item sd="0" x="242"/>
        <item sd="0" x="516"/>
        <item sd="0" x="161"/>
        <item sd="0" x="1197"/>
        <item sd="0" x="848"/>
        <item sd="0" x="81"/>
        <item sd="0" x="35"/>
        <item sd="0" x="1227"/>
        <item sd="0" x="647"/>
        <item sd="0" x="484"/>
        <item sd="0" x="344"/>
        <item sd="0" x="779"/>
        <item sd="0" x="897"/>
        <item sd="0" x="448"/>
        <item sd="0" x="1213"/>
        <item sd="0" x="627"/>
        <item sd="0" x="955"/>
        <item sd="0" x="937"/>
        <item sd="0" x="1105"/>
        <item sd="0" x="1063"/>
        <item sd="0" x="413"/>
        <item sd="0" x="1172"/>
        <item sd="0" x="956"/>
        <item sd="0" x="1064"/>
        <item sd="0" x="25"/>
        <item sd="0" x="305"/>
        <item sd="0" x="821"/>
        <item sd="0" x="690"/>
        <item sd="0" x="435"/>
        <item sd="0" x="517"/>
        <item sd="0" x="988"/>
        <item sd="0" x="187"/>
        <item sd="0" x="822"/>
        <item sd="0" x="773"/>
        <item sd="0" x="449"/>
        <item sd="0" x="608"/>
        <item sd="0" x="849"/>
        <item sd="0" x="628"/>
        <item sd="0" x="898"/>
        <item sd="0" x="1185"/>
        <item sd="0" x="796"/>
        <item sd="0" x="1013"/>
        <item sd="0" x="823"/>
        <item sd="0" x="997"/>
        <item sd="0" x="688"/>
        <item sd="0" x="173"/>
        <item sd="0" x="399"/>
        <item sd="0" x="384"/>
        <item sd="0" x="1028"/>
        <item sd="0" x="1214"/>
        <item sd="0" x="1155"/>
        <item sd="0" x="824"/>
        <item sd="0" x="838"/>
        <item sd="0" x="1156"/>
        <item sd="0" x="825"/>
        <item sd="0" x="306"/>
        <item sd="0" x="609"/>
        <item sd="0" x="345"/>
        <item sd="0" x="365"/>
        <item sd="0" x="711"/>
        <item sd="0" x="346"/>
        <item sd="0" x="797"/>
        <item sd="0" x="43"/>
        <item sd="0" x="243"/>
        <item sd="0" x="1065"/>
        <item sd="0" x="1106"/>
        <item sd="0" x="212"/>
        <item sd="0" x="826"/>
        <item sd="0" x="827"/>
        <item sd="0" x="48"/>
        <item sd="0" x="307"/>
        <item sd="0" x="530"/>
        <item sd="0" x="1029"/>
        <item sd="0" x="828"/>
        <item sd="0" x="414"/>
        <item sd="0" x="347"/>
        <item sd="0" x="348"/>
        <item sd="0" x="485"/>
        <item sd="0" x="497"/>
        <item sd="0" x="308"/>
        <item sd="0" x="201"/>
        <item sd="0" x="375"/>
        <item sd="0" x="1221"/>
        <item sd="0" x="450"/>
        <item sd="0" x="73"/>
        <item sd="0" x="451"/>
        <item sd="0" x="436"/>
        <item sd="0" x="1030"/>
        <item sd="0" x="1107"/>
        <item sd="0" x="518"/>
        <item sd="0" x="366"/>
        <item sd="0" x="1277"/>
        <item sd="0" x="850"/>
        <item sd="0" x="174"/>
        <item sd="0" x="610"/>
        <item sd="0" x="1084"/>
        <item sd="0" x="743"/>
        <item sd="0" x="1173"/>
        <item sd="0" x="542"/>
        <item sd="0" x="957"/>
        <item sd="0" x="873"/>
        <item sd="0" x="367"/>
        <item sd="0" x="925"/>
        <item sd="0" x="531"/>
        <item sd="0" x="309"/>
        <item sd="0" x="973"/>
        <item sd="0" x="543"/>
        <item sd="0" x="498"/>
        <item sd="0" x="754"/>
        <item sd="0" x="310"/>
        <item sd="0" x="998"/>
        <item sd="0" x="251"/>
        <item sd="0" x="311"/>
        <item sd="0" x="349"/>
        <item sd="0" x="926"/>
        <item sd="0" x="851"/>
        <item sd="0" x="852"/>
        <item sd="0" x="718"/>
        <item sd="0" x="56"/>
        <item sd="0" x="785"/>
        <item sd="0" x="499"/>
        <item sd="0" x="1174"/>
        <item sd="0" x="999"/>
        <item sd="0" x="277"/>
        <item sd="0" x="175"/>
        <item sd="0" x="1250"/>
        <item sd="0" x="26"/>
        <item sd="0" x="611"/>
        <item sd="0" x="648"/>
        <item sd="0" x="989"/>
        <item sd="0" x="966"/>
        <item sd="0" x="649"/>
        <item sd="0" x="829"/>
        <item sd="0" x="612"/>
        <item sd="0" x="379"/>
        <item sd="0" x="672"/>
        <item sd="0" x="162"/>
        <item sd="0" x="899"/>
        <item sd="0" x="1085"/>
        <item sd="0" x="1237"/>
        <item sd="0" x="719"/>
        <item sd="0" x="744"/>
        <item sd="0" x="720"/>
        <item sd="0" x="770"/>
        <item sd="0" x="116"/>
        <item sd="0" x="151"/>
        <item sd="0" x="1050"/>
        <item sd="0" x="613"/>
        <item sd="0" x="629"/>
        <item sd="0" x="1261"/>
        <item sd="0" x="614"/>
        <item sd="0" x="1267"/>
        <item sd="0" x="660"/>
        <item sd="0" x="615"/>
        <item sd="0" x="900"/>
        <item sd="0" x="1198"/>
        <item sd="0" x="901"/>
        <item sd="0" x="786"/>
        <item sd="0" x="616"/>
        <item sd="0" x="927"/>
        <item sd="0" x="902"/>
        <item sd="0" x="903"/>
        <item sd="0" x="761"/>
        <item sd="0" x="230"/>
        <item sd="0" x="928"/>
        <item sd="0" x="231"/>
        <item sd="0" x="1157"/>
        <item sd="0" x="202"/>
        <item sd="0" x="617"/>
        <item sd="0" x="203"/>
        <item sd="0" x="1158"/>
        <item sd="0" x="400"/>
        <item sd="0" x="974"/>
        <item sd="0" x="452"/>
        <item sd="0" x="874"/>
        <item sd="0" x="904"/>
        <item sd="0" x="176"/>
        <item sd="0" x="252"/>
        <item sd="0" x="798"/>
        <item sd="0" x="772"/>
        <item sd="0" x="661"/>
        <item sd="0" x="1108"/>
        <item sd="0" x="958"/>
        <item sd="0" x="278"/>
        <item sd="0" x="500"/>
        <item sd="0" x="1000"/>
        <item sd="0" x="929"/>
        <item sd="0" x="401"/>
        <item sd="0" x="312"/>
        <item sd="0" x="313"/>
        <item sd="0" x="486"/>
        <item sd="0" x="1031"/>
        <item sd="0" x="74"/>
        <item sd="0" x="630"/>
        <item sd="0" x="1122"/>
        <item sd="0" x="905"/>
        <item sd="0" x="177"/>
        <item sd="0" x="1199"/>
        <item sd="0" x="232"/>
        <item sd="0" x="402"/>
        <item sd="0" x="487"/>
        <item sd="0" x="532"/>
        <item sd="0" x="36"/>
        <item sd="0" x="314"/>
        <item sd="0" x="959"/>
        <item sd="0" x="875"/>
        <item sd="0" x="152"/>
        <item sd="0" x="27"/>
        <item sd="0" x="117"/>
        <item sd="0" x="315"/>
        <item sd="0" x="350"/>
        <item sd="0" x="376"/>
        <item sd="0" x="975"/>
        <item sd="0" x="351"/>
        <item sd="0" x="533"/>
        <item sd="0" x="316"/>
        <item sd="0" x="555"/>
        <item sd="0" x="352"/>
        <item sd="0" x="163"/>
        <item sd="0" x="233"/>
        <item sd="0" x="353"/>
        <item sd="0" x="75"/>
        <item sd="0" x="354"/>
        <item sd="0" x="57"/>
        <item sd="0" x="317"/>
        <item sd="0" x="355"/>
        <item sd="0" x="103"/>
        <item sd="0" x="906"/>
        <item sd="0" x="1264"/>
        <item sd="0" x="488"/>
        <item sd="0" x="721"/>
        <item sd="0" x="1086"/>
        <item sd="0" x="1238"/>
        <item sd="0" x="437"/>
        <item sd="0" x="930"/>
        <item sd="0" x="907"/>
        <item sd="0" x="931"/>
        <item sd="0" x="982"/>
        <item sd="0" x="1051"/>
        <item sd="0" x="758"/>
        <item sd="0" x="1262"/>
        <item sd="0" x="830"/>
        <item sd="0" x="489"/>
        <item sd="0" x="234"/>
        <item sd="0" x="876"/>
        <item sd="0" x="699"/>
        <item sd="0" x="76"/>
        <item sd="0" x="1014"/>
        <item sd="0" x="722"/>
        <item sd="0" x="1123"/>
        <item sd="0" x="556"/>
        <item sd="0" x="204"/>
        <item sd="0" x="650"/>
        <item sd="0" x="37"/>
        <item sd="0" x="453"/>
        <item sd="0" x="490"/>
        <item sd="0" x="908"/>
        <item sd="0" x="948"/>
        <item sd="0" x="318"/>
        <item sd="0" x="253"/>
        <item sd="0" x="279"/>
        <item sd="0" x="557"/>
        <item sd="0" x="28"/>
        <item sd="0" x="29"/>
        <item sd="0" x="319"/>
        <item sd="0" x="368"/>
        <item h="1" sd="0" x="1283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>
      <items count="524">
        <item x="297"/>
        <item x="204"/>
        <item x="267"/>
        <item x="169"/>
        <item x="284"/>
        <item x="26"/>
        <item x="283"/>
        <item x="27"/>
        <item x="387"/>
        <item x="2"/>
        <item x="66"/>
        <item x="138"/>
        <item x="478"/>
        <item x="3"/>
        <item x="394"/>
        <item x="177"/>
        <item x="35"/>
        <item x="38"/>
        <item x="429"/>
        <item x="410"/>
        <item x="505"/>
        <item x="392"/>
        <item x="108"/>
        <item x="4"/>
        <item x="443"/>
        <item x="405"/>
        <item x="404"/>
        <item x="59"/>
        <item x="421"/>
        <item x="20"/>
        <item x="84"/>
        <item x="337"/>
        <item x="415"/>
        <item x="75"/>
        <item x="418"/>
        <item x="124"/>
        <item x="21"/>
        <item x="25"/>
        <item x="426"/>
        <item x="168"/>
        <item x="70"/>
        <item x="400"/>
        <item x="92"/>
        <item x="501"/>
        <item x="500"/>
        <item x="231"/>
        <item x="343"/>
        <item x="10"/>
        <item x="163"/>
        <item x="30"/>
        <item x="74"/>
        <item x="502"/>
        <item x="504"/>
        <item x="219"/>
        <item x="460"/>
        <item x="435"/>
        <item x="34"/>
        <item x="82"/>
        <item x="303"/>
        <item x="386"/>
        <item x="483"/>
        <item x="114"/>
        <item x="71"/>
        <item x="495"/>
        <item x="461"/>
        <item x="13"/>
        <item x="482"/>
        <item x="519"/>
        <item x="83"/>
        <item x="506"/>
        <item x="81"/>
        <item x="11"/>
        <item x="486"/>
        <item x="286"/>
        <item x="474"/>
        <item x="40"/>
        <item x="497"/>
        <item x="244"/>
        <item x="214"/>
        <item x="470"/>
        <item x="263"/>
        <item x="516"/>
        <item x="15"/>
        <item x="503"/>
        <item x="265"/>
        <item x="209"/>
        <item x="227"/>
        <item x="77"/>
        <item x="94"/>
        <item x="51"/>
        <item x="5"/>
        <item x="260"/>
        <item x="277"/>
        <item x="78"/>
        <item x="205"/>
        <item x="58"/>
        <item x="224"/>
        <item x="6"/>
        <item x="232"/>
        <item x="153"/>
        <item x="197"/>
        <item x="73"/>
        <item x="95"/>
        <item x="76"/>
        <item x="413"/>
        <item x="314"/>
        <item x="37"/>
        <item x="42"/>
        <item x="16"/>
        <item x="234"/>
        <item x="67"/>
        <item x="85"/>
        <item x="61"/>
        <item x="299"/>
        <item x="98"/>
        <item x="170"/>
        <item x="91"/>
        <item x="208"/>
        <item x="9"/>
        <item x="431"/>
        <item x="412"/>
        <item x="395"/>
        <item x="456"/>
        <item x="487"/>
        <item x="243"/>
        <item x="36"/>
        <item x="103"/>
        <item x="513"/>
        <item x="309"/>
        <item x="422"/>
        <item x="128"/>
        <item x="62"/>
        <item x="465"/>
        <item x="178"/>
        <item x="463"/>
        <item x="106"/>
        <item x="440"/>
        <item x="280"/>
        <item x="175"/>
        <item x="47"/>
        <item x="17"/>
        <item x="391"/>
        <item x="396"/>
        <item x="164"/>
        <item x="217"/>
        <item x="425"/>
        <item x="466"/>
        <item x="382"/>
        <item x="398"/>
        <item x="129"/>
        <item x="120"/>
        <item x="211"/>
        <item x="33"/>
        <item x="357"/>
        <item x="54"/>
        <item x="399"/>
        <item x="318"/>
        <item x="240"/>
        <item x="235"/>
        <item x="285"/>
        <item x="416"/>
        <item x="96"/>
        <item x="239"/>
        <item x="491"/>
        <item x="424"/>
        <item x="261"/>
        <item x="7"/>
        <item x="453"/>
        <item x="459"/>
        <item x="316"/>
        <item x="488"/>
        <item x="430"/>
        <item x="89"/>
        <item x="86"/>
        <item x="432"/>
        <item x="420"/>
        <item x="468"/>
        <item x="273"/>
        <item x="44"/>
        <item x="221"/>
        <item x="122"/>
        <item x="342"/>
        <item x="408"/>
        <item x="417"/>
        <item x="354"/>
        <item x="88"/>
        <item x="364"/>
        <item x="90"/>
        <item x="380"/>
        <item x="514"/>
        <item x="1"/>
        <item x="43"/>
        <item x="464"/>
        <item x="336"/>
        <item x="390"/>
        <item x="246"/>
        <item x="313"/>
        <item x="469"/>
        <item x="87"/>
        <item x="275"/>
        <item x="41"/>
        <item x="397"/>
        <item x="475"/>
        <item x="49"/>
        <item x="521"/>
        <item x="401"/>
        <item x="110"/>
        <item x="12"/>
        <item x="402"/>
        <item x="247"/>
        <item x="50"/>
        <item x="509"/>
        <item x="112"/>
        <item x="407"/>
        <item x="325"/>
        <item x="520"/>
        <item x="206"/>
        <item x="8"/>
        <item x="141"/>
        <item x="127"/>
        <item x="237"/>
        <item x="60"/>
        <item x="339"/>
        <item x="134"/>
        <item x="249"/>
        <item x="202"/>
        <item x="436"/>
        <item x="19"/>
        <item x="447"/>
        <item x="250"/>
        <item x="166"/>
        <item x="29"/>
        <item x="201"/>
        <item x="471"/>
        <item x="64"/>
        <item x="406"/>
        <item x="330"/>
        <item x="256"/>
        <item x="99"/>
        <item x="39"/>
        <item x="192"/>
        <item x="340"/>
        <item x="93"/>
        <item x="448"/>
        <item x="389"/>
        <item x="324"/>
        <item x="388"/>
        <item x="393"/>
        <item x="255"/>
        <item x="97"/>
        <item x="203"/>
        <item x="22"/>
        <item x="434"/>
        <item x="68"/>
        <item x="266"/>
        <item x="0"/>
        <item x="148"/>
        <item x="226"/>
        <item x="289"/>
        <item x="305"/>
        <item x="156"/>
        <item x="494"/>
        <item x="18"/>
        <item x="257"/>
        <item x="427"/>
        <item x="479"/>
        <item x="373"/>
        <item x="378"/>
        <item x="189"/>
        <item x="409"/>
        <item x="115"/>
        <item x="451"/>
        <item x="300"/>
        <item x="160"/>
        <item x="332"/>
        <item x="216"/>
        <item x="428"/>
        <item x="53"/>
        <item x="484"/>
        <item x="69"/>
        <item x="63"/>
        <item x="253"/>
        <item x="56"/>
        <item x="46"/>
        <item x="414"/>
        <item x="512"/>
        <item x="441"/>
        <item x="492"/>
        <item x="126"/>
        <item x="381"/>
        <item x="379"/>
        <item x="327"/>
        <item x="438"/>
        <item x="222"/>
        <item x="118"/>
        <item x="411"/>
        <item x="481"/>
        <item x="511"/>
        <item x="310"/>
        <item x="452"/>
        <item x="139"/>
        <item x="462"/>
        <item x="467"/>
        <item x="193"/>
        <item x="200"/>
        <item x="307"/>
        <item x="196"/>
        <item x="472"/>
        <item x="295"/>
        <item x="449"/>
        <item x="248"/>
        <item x="23"/>
        <item x="272"/>
        <item x="473"/>
        <item x="183"/>
        <item x="442"/>
        <item x="264"/>
        <item x="496"/>
        <item x="174"/>
        <item x="251"/>
        <item x="57"/>
        <item x="444"/>
        <item x="508"/>
        <item x="245"/>
        <item x="455"/>
        <item x="317"/>
        <item x="499"/>
        <item x="212"/>
        <item x="137"/>
        <item x="433"/>
        <item x="457"/>
        <item x="187"/>
        <item x="331"/>
        <item x="445"/>
        <item x="172"/>
        <item x="348"/>
        <item x="125"/>
        <item x="437"/>
        <item x="135"/>
        <item x="238"/>
        <item x="371"/>
        <item x="293"/>
        <item x="489"/>
        <item x="252"/>
        <item x="279"/>
        <item x="215"/>
        <item x="176"/>
        <item x="207"/>
        <item x="439"/>
        <item x="233"/>
        <item x="24"/>
        <item x="419"/>
        <item x="290"/>
        <item x="490"/>
        <item x="515"/>
        <item x="48"/>
        <item x="450"/>
        <item x="102"/>
        <item x="333"/>
        <item x="155"/>
        <item x="403"/>
        <item x="14"/>
        <item x="306"/>
        <item x="230"/>
        <item x="143"/>
        <item x="361"/>
        <item x="282"/>
        <item x="210"/>
        <item x="31"/>
        <item x="377"/>
        <item x="301"/>
        <item x="191"/>
        <item x="80"/>
        <item x="304"/>
        <item x="477"/>
        <item x="147"/>
        <item x="140"/>
        <item x="350"/>
        <item x="101"/>
        <item x="270"/>
        <item x="321"/>
        <item x="454"/>
        <item x="423"/>
        <item x="123"/>
        <item x="179"/>
        <item x="28"/>
        <item x="384"/>
        <item x="194"/>
        <item x="157"/>
        <item x="184"/>
        <item x="213"/>
        <item x="146"/>
        <item x="79"/>
        <item x="117"/>
        <item x="485"/>
        <item x="493"/>
        <item x="355"/>
        <item x="287"/>
        <item x="151"/>
        <item x="188"/>
        <item x="356"/>
        <item x="276"/>
        <item x="180"/>
        <item x="113"/>
        <item x="308"/>
        <item x="195"/>
        <item x="302"/>
        <item x="517"/>
        <item x="480"/>
        <item x="104"/>
        <item x="518"/>
        <item x="225"/>
        <item x="311"/>
        <item x="72"/>
        <item x="329"/>
        <item x="374"/>
        <item x="322"/>
        <item x="344"/>
        <item x="65"/>
        <item x="162"/>
        <item x="154"/>
        <item x="298"/>
        <item x="323"/>
        <item x="315"/>
        <item x="366"/>
        <item x="372"/>
        <item x="100"/>
        <item x="171"/>
        <item x="347"/>
        <item x="152"/>
        <item x="294"/>
        <item x="328"/>
        <item x="446"/>
        <item x="167"/>
        <item x="185"/>
        <item x="375"/>
        <item x="376"/>
        <item x="326"/>
        <item x="109"/>
        <item x="142"/>
        <item x="132"/>
        <item x="45"/>
        <item x="268"/>
        <item x="291"/>
        <item x="116"/>
        <item x="288"/>
        <item x="335"/>
        <item x="220"/>
        <item x="338"/>
        <item x="150"/>
        <item x="359"/>
        <item x="507"/>
        <item x="52"/>
        <item x="107"/>
        <item x="367"/>
        <item x="346"/>
        <item x="352"/>
        <item x="312"/>
        <item x="32"/>
        <item x="370"/>
        <item x="130"/>
        <item x="368"/>
        <item x="345"/>
        <item x="186"/>
        <item x="365"/>
        <item x="341"/>
        <item x="334"/>
        <item x="131"/>
        <item x="228"/>
        <item x="105"/>
        <item x="133"/>
        <item x="369"/>
        <item x="181"/>
        <item x="121"/>
        <item x="458"/>
        <item x="349"/>
        <item x="358"/>
        <item x="136"/>
        <item x="159"/>
        <item x="236"/>
        <item x="385"/>
        <item x="281"/>
        <item x="292"/>
        <item x="161"/>
        <item x="199"/>
        <item x="144"/>
        <item x="362"/>
        <item x="363"/>
        <item x="320"/>
        <item x="351"/>
        <item x="55"/>
        <item x="510"/>
        <item x="476"/>
        <item x="241"/>
        <item x="271"/>
        <item x="190"/>
        <item x="319"/>
        <item x="383"/>
        <item x="165"/>
        <item x="173"/>
        <item x="111"/>
        <item x="182"/>
        <item x="218"/>
        <item x="360"/>
        <item x="296"/>
        <item x="353"/>
        <item x="498"/>
        <item x="259"/>
        <item x="119"/>
        <item x="198"/>
        <item x="254"/>
        <item x="269"/>
        <item x="149"/>
        <item x="158"/>
        <item x="145"/>
        <item x="242"/>
        <item x="229"/>
        <item x="223"/>
        <item x="278"/>
        <item x="262"/>
        <item x="258"/>
        <item x="274"/>
        <item x="522"/>
        <item t="default"/>
      </items>
    </pivotField>
    <pivotField axis="axisRow" showAll="0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showAll="0"/>
    <pivotField axis="axisPage" showAll="0">
      <items count="7">
        <item x="1"/>
        <item x="0"/>
        <item x="4"/>
        <item x="3"/>
        <item x="2"/>
        <item x="5"/>
        <item t="default"/>
      </items>
    </pivotField>
    <pivotField axis="axisPage" showAll="0">
      <items count="5">
        <item x="2"/>
        <item x="1"/>
        <item x="0"/>
        <item x="3"/>
        <item t="default"/>
      </items>
    </pivotField>
    <pivotField showAll="0"/>
  </pivotFields>
  <rowFields count="2">
    <field x="3"/>
    <field x="5"/>
  </rowFields>
  <rowItems count="1284">
    <i>
      <x v="829"/>
    </i>
    <i>
      <x v="427"/>
    </i>
    <i>
      <x v="1083"/>
    </i>
    <i>
      <x v="596"/>
    </i>
    <i>
      <x v="222"/>
    </i>
    <i>
      <x v="466"/>
    </i>
    <i>
      <x v="234"/>
    </i>
    <i>
      <x v="1016"/>
    </i>
    <i>
      <x v="567"/>
    </i>
    <i>
      <x v="612"/>
    </i>
    <i>
      <x v="55"/>
    </i>
    <i>
      <x v="916"/>
    </i>
    <i>
      <x v="1219"/>
    </i>
    <i>
      <x v="1107"/>
    </i>
    <i>
      <x v="344"/>
    </i>
    <i>
      <x v="634"/>
    </i>
    <i>
      <x v="654"/>
    </i>
    <i>
      <x v="1175"/>
    </i>
    <i>
      <x v="206"/>
    </i>
    <i>
      <x v="1162"/>
    </i>
    <i>
      <x v="27"/>
    </i>
    <i>
      <x v="896"/>
    </i>
    <i>
      <x v="185"/>
    </i>
    <i>
      <x v="1061"/>
    </i>
    <i>
      <x v="758"/>
    </i>
    <i>
      <x v="172"/>
    </i>
    <i>
      <x v="208"/>
    </i>
    <i>
      <x v="231"/>
    </i>
    <i>
      <x v="450"/>
    </i>
    <i>
      <x v="699"/>
    </i>
    <i>
      <x v="426"/>
    </i>
    <i>
      <x v="583"/>
    </i>
    <i>
      <x v="194"/>
    </i>
    <i>
      <x v="1073"/>
    </i>
    <i>
      <x v="577"/>
    </i>
    <i>
      <x v="703"/>
    </i>
    <i>
      <x v="494"/>
    </i>
    <i>
      <x v="290"/>
    </i>
    <i>
      <x v="312"/>
    </i>
    <i>
      <x v="408"/>
    </i>
    <i>
      <x v="329"/>
    </i>
    <i>
      <x v="1111"/>
    </i>
    <i>
      <x v="1137"/>
    </i>
    <i>
      <x v="1282"/>
    </i>
    <i>
      <x v="878"/>
    </i>
    <i>
      <x v="166"/>
    </i>
    <i>
      <x v="848"/>
    </i>
    <i>
      <x v="716"/>
    </i>
    <i>
      <x v="492"/>
    </i>
    <i>
      <x v="1160"/>
    </i>
    <i>
      <x v="119"/>
    </i>
    <i>
      <x v="399"/>
    </i>
    <i>
      <x v="934"/>
    </i>
    <i>
      <x v="780"/>
    </i>
    <i>
      <x v="849"/>
    </i>
    <i>
      <x v="202"/>
    </i>
    <i>
      <x v="5"/>
    </i>
    <i>
      <x v="415"/>
    </i>
    <i>
      <x v="921"/>
    </i>
    <i>
      <x v="78"/>
    </i>
    <i>
      <x v="1209"/>
    </i>
    <i>
      <x v="887"/>
    </i>
    <i>
      <x v="184"/>
    </i>
    <i>
      <x v="362"/>
    </i>
    <i>
      <x v="142"/>
    </i>
    <i>
      <x v="392"/>
    </i>
    <i>
      <x v="298"/>
    </i>
    <i>
      <x v="962"/>
    </i>
    <i>
      <x v="609"/>
    </i>
    <i>
      <x v="43"/>
    </i>
    <i>
      <x v="224"/>
    </i>
    <i>
      <x v="458"/>
    </i>
    <i>
      <x v="626"/>
    </i>
    <i>
      <x v="473"/>
    </i>
    <i>
      <x v="39"/>
    </i>
    <i>
      <x v="59"/>
    </i>
    <i>
      <x v="294"/>
    </i>
    <i>
      <x v="605"/>
    </i>
    <i>
      <x v="697"/>
    </i>
    <i>
      <x v="766"/>
    </i>
    <i>
      <x v="731"/>
    </i>
    <i>
      <x v="1063"/>
    </i>
    <i>
      <x v="47"/>
    </i>
    <i>
      <x v="953"/>
    </i>
    <i>
      <x v="214"/>
    </i>
    <i>
      <x v="586"/>
    </i>
    <i>
      <x v="598"/>
    </i>
    <i>
      <x v="368"/>
    </i>
    <i>
      <x v="610"/>
    </i>
    <i>
      <x v="1036"/>
    </i>
    <i>
      <x v="238"/>
    </i>
    <i>
      <x v="118"/>
    </i>
    <i>
      <x v="159"/>
    </i>
    <i>
      <x v="777"/>
    </i>
    <i>
      <x v="860"/>
    </i>
    <i>
      <x v="1052"/>
    </i>
    <i>
      <x v="949"/>
    </i>
    <i>
      <x v="1025"/>
    </i>
    <i>
      <x v="794"/>
    </i>
    <i>
      <x v="601"/>
    </i>
    <i>
      <x v="99"/>
    </i>
    <i>
      <x v="495"/>
    </i>
    <i>
      <x v="784"/>
    </i>
    <i>
      <x v="227"/>
    </i>
    <i>
      <x v="28"/>
    </i>
    <i>
      <x v="946"/>
    </i>
    <i>
      <x v="539"/>
    </i>
    <i>
      <x v="20"/>
    </i>
    <i>
      <x v="496"/>
    </i>
    <i>
      <x v="891"/>
    </i>
    <i>
      <x v="226"/>
    </i>
    <i>
      <x v="66"/>
    </i>
    <i>
      <x v="993"/>
    </i>
    <i>
      <x v="889"/>
    </i>
    <i>
      <x v="1098"/>
    </i>
    <i>
      <x v="456"/>
    </i>
    <i>
      <x v="517"/>
    </i>
    <i>
      <x v="472"/>
    </i>
    <i>
      <x v="760"/>
    </i>
    <i>
      <x v="599"/>
    </i>
    <i>
      <x v="814"/>
    </i>
    <i>
      <x v="1134"/>
    </i>
    <i>
      <x v="795"/>
    </i>
    <i>
      <x v="1270"/>
    </i>
    <i>
      <x v="582"/>
    </i>
    <i>
      <x v="1128"/>
    </i>
    <i>
      <x v="996"/>
    </i>
    <i>
      <x v="924"/>
    </i>
    <i>
      <x v="471"/>
    </i>
    <i>
      <x v="883"/>
    </i>
    <i>
      <x v="796"/>
    </i>
    <i>
      <x v="237"/>
    </i>
    <i>
      <x v="657"/>
    </i>
    <i>
      <x v="451"/>
    </i>
    <i>
      <x v="1015"/>
    </i>
    <i>
      <x v="774"/>
    </i>
    <i>
      <x v="1075"/>
    </i>
    <i>
      <x v="510"/>
    </i>
    <i>
      <x v="209"/>
    </i>
    <i>
      <x v="772"/>
    </i>
    <i>
      <x v="989"/>
    </i>
    <i>
      <x v="804"/>
    </i>
    <i>
      <x v="1240"/>
    </i>
    <i>
      <x v="1263"/>
    </i>
    <i>
      <x v="817"/>
    </i>
    <i>
      <x v="219"/>
    </i>
    <i>
      <x v="966"/>
    </i>
    <i>
      <x v="440"/>
    </i>
    <i>
      <x v="549"/>
    </i>
    <i>
      <x v="971"/>
    </i>
    <i>
      <x v="593"/>
    </i>
    <i>
      <x v="285"/>
    </i>
    <i>
      <x v="767"/>
    </i>
    <i>
      <x v="810"/>
    </i>
    <i>
      <x v="698"/>
    </i>
    <i>
      <x v="608"/>
    </i>
    <i>
      <x v="575"/>
    </i>
    <i>
      <x v="62"/>
    </i>
    <i>
      <x v="345"/>
    </i>
    <i>
      <x v="448"/>
    </i>
    <i>
      <x v="8"/>
    </i>
    <i>
      <x v="16"/>
    </i>
    <i>
      <x v="69"/>
    </i>
    <i>
      <x v="1153"/>
    </i>
    <i>
      <x v="718"/>
    </i>
    <i>
      <x v="687"/>
    </i>
    <i>
      <x v="511"/>
    </i>
    <i>
      <x v="742"/>
    </i>
    <i>
      <x v="721"/>
    </i>
    <i>
      <x v="1064"/>
    </i>
    <i>
      <x v="1044"/>
    </i>
    <i>
      <x v="64"/>
    </i>
    <i>
      <x v="982"/>
    </i>
    <i>
      <x v="267"/>
    </i>
    <i>
      <x v="942"/>
    </i>
    <i>
      <x v="165"/>
    </i>
    <i>
      <x v="604"/>
    </i>
    <i>
      <x v="346"/>
    </i>
    <i>
      <x v="905"/>
    </i>
    <i>
      <x v="895"/>
    </i>
    <i>
      <x v="1146"/>
    </i>
    <i>
      <x v="1091"/>
    </i>
    <i>
      <x v="685"/>
    </i>
    <i>
      <x v="788"/>
    </i>
    <i>
      <x v="110"/>
    </i>
    <i>
      <x v="21"/>
    </i>
    <i>
      <x v="715"/>
    </i>
    <i>
      <x v="886"/>
    </i>
    <i>
      <x v="480"/>
    </i>
    <i>
      <x v="578"/>
    </i>
    <i>
      <x v="1047"/>
    </i>
    <i>
      <x v="1101"/>
    </i>
    <i>
      <x v="734"/>
    </i>
    <i>
      <x v="457"/>
    </i>
    <i>
      <x v="487"/>
    </i>
    <i>
      <x v="1164"/>
    </i>
    <i>
      <x v="700"/>
    </i>
    <i>
      <x v="620"/>
    </i>
    <i>
      <x v="179"/>
    </i>
    <i>
      <x v="1218"/>
    </i>
    <i>
      <x v="1048"/>
    </i>
    <i>
      <x v="1276"/>
    </i>
    <i>
      <x v="443"/>
    </i>
    <i>
      <x v="203"/>
    </i>
    <i>
      <x v="936"/>
    </i>
    <i>
      <x v="41"/>
    </i>
    <i>
      <x v="631"/>
    </i>
    <i>
      <x v="930"/>
    </i>
    <i>
      <x v="280"/>
    </i>
    <i>
      <x v="319"/>
    </i>
    <i>
      <x v="1235"/>
    </i>
    <i>
      <x v="1258"/>
    </i>
    <i>
      <x v="339"/>
    </i>
    <i>
      <x v="538"/>
    </i>
    <i>
      <x v="792"/>
    </i>
    <i>
      <x v="1174"/>
    </i>
    <i>
      <x v="749"/>
    </i>
    <i>
      <x v="869"/>
    </i>
    <i>
      <x v="1100"/>
    </i>
    <i>
      <x v="1165"/>
    </i>
    <i>
      <x v="283"/>
    </i>
    <i>
      <x v="980"/>
    </i>
    <i>
      <x v="1217"/>
    </i>
    <i>
      <x v="250"/>
    </i>
    <i>
      <x v="416"/>
    </i>
    <i>
      <x v="1226"/>
    </i>
    <i>
      <x v="394"/>
    </i>
    <i>
      <x v="483"/>
    </i>
    <i>
      <x v="48"/>
    </i>
    <i>
      <x v="913"/>
    </i>
    <i>
      <x v="1154"/>
    </i>
    <i>
      <x v="912"/>
    </i>
    <i>
      <x v="808"/>
    </i>
    <i>
      <x v="771"/>
    </i>
    <i>
      <x v="990"/>
    </i>
    <i>
      <x v="402"/>
    </i>
    <i>
      <x v="38"/>
    </i>
    <i>
      <x v="205"/>
    </i>
    <i>
      <x v="1118"/>
    </i>
    <i>
      <x v="1198"/>
    </i>
    <i>
      <x v="692"/>
    </i>
    <i>
      <x v="173"/>
    </i>
    <i>
      <x v="210"/>
    </i>
    <i>
      <x v="1045"/>
    </i>
    <i>
      <x v="1236"/>
    </i>
    <i>
      <x v="87"/>
    </i>
    <i>
      <x v="254"/>
    </i>
    <i>
      <x v="143"/>
    </i>
    <i>
      <x v="1204"/>
    </i>
    <i>
      <x v="383"/>
    </i>
    <i>
      <x v="97"/>
    </i>
    <i>
      <x v="985"/>
    </i>
    <i>
      <x v="732"/>
    </i>
    <i>
      <x v="1150"/>
    </i>
    <i>
      <x v="948"/>
    </i>
    <i>
      <x v="909"/>
    </i>
    <i>
      <x v="572"/>
    </i>
    <i>
      <x v="526"/>
    </i>
    <i>
      <x v="140"/>
    </i>
    <i>
      <x v="44"/>
    </i>
    <i>
      <x v="1181"/>
    </i>
    <i>
      <x v="1087"/>
    </i>
    <i>
      <x v="754"/>
    </i>
    <i>
      <x v="54"/>
    </i>
    <i>
      <x v="50"/>
    </i>
    <i>
      <x v="1096"/>
    </i>
    <i>
      <x v="640"/>
    </i>
    <i>
      <x v="488"/>
    </i>
    <i>
      <x v="84"/>
    </i>
    <i>
      <x v="558"/>
    </i>
    <i>
      <x v="592"/>
    </i>
    <i>
      <x v="497"/>
    </i>
    <i>
      <x v="73"/>
    </i>
    <i>
      <x v="607"/>
    </i>
    <i>
      <x v="1280"/>
    </i>
    <i>
      <x v="1027"/>
    </i>
    <i>
      <x v="762"/>
    </i>
    <i>
      <x v="1221"/>
    </i>
    <i>
      <x v="914"/>
    </i>
    <i>
      <x v="459"/>
    </i>
    <i>
      <x v="400"/>
    </i>
    <i>
      <x v="1094"/>
    </i>
    <i>
      <x v="26"/>
    </i>
    <i>
      <x v="800"/>
    </i>
    <i>
      <x v="251"/>
    </i>
    <i>
      <x v="51"/>
    </i>
    <i>
      <x v="600"/>
    </i>
    <i>
      <x v="786"/>
    </i>
    <i>
      <x v="248"/>
    </i>
    <i>
      <x v="1076"/>
    </i>
    <i>
      <x v="56"/>
    </i>
    <i>
      <x v="170"/>
    </i>
    <i>
      <x v="389"/>
    </i>
    <i>
      <x v="1237"/>
    </i>
    <i>
      <x v="1241"/>
    </i>
    <i>
      <x v="1195"/>
    </i>
    <i>
      <x v="655"/>
    </i>
    <i>
      <x v="591"/>
    </i>
    <i>
      <x v="129"/>
    </i>
    <i>
      <x v="13"/>
    </i>
    <i>
      <x v="919"/>
    </i>
    <i>
      <x v="449"/>
    </i>
    <i>
      <x v="859"/>
    </i>
    <i>
      <x v="46"/>
    </i>
    <i>
      <x v="764"/>
    </i>
    <i>
      <x v="333"/>
    </i>
    <i>
      <x v="603"/>
    </i>
    <i>
      <x v="134"/>
    </i>
    <i>
      <x v="527"/>
    </i>
    <i>
      <x v="925"/>
    </i>
    <i>
      <x v="160"/>
    </i>
    <i>
      <x v="944"/>
    </i>
    <i>
      <x v="1102"/>
    </i>
    <i>
      <x v="854"/>
    </i>
    <i>
      <x v="845"/>
    </i>
    <i>
      <x v="615"/>
    </i>
    <i>
      <x v="239"/>
    </i>
    <i>
      <x v="317"/>
    </i>
    <i>
      <x v="2"/>
    </i>
    <i>
      <x v="743"/>
    </i>
    <i>
      <x v="266"/>
    </i>
    <i>
      <x v="917"/>
    </i>
    <i>
      <x v="391"/>
    </i>
    <i>
      <x v="442"/>
    </i>
    <i>
      <x v="1051"/>
    </i>
    <i>
      <x v="761"/>
    </i>
    <i>
      <x v="152"/>
    </i>
    <i>
      <x v="144"/>
    </i>
    <i>
      <x v="1199"/>
    </i>
    <i>
      <x v="745"/>
    </i>
    <i>
      <x v="696"/>
    </i>
    <i>
      <x v="746"/>
    </i>
    <i>
      <x v="1030"/>
    </i>
    <i>
      <x v="518"/>
    </i>
    <i>
      <x v="775"/>
    </i>
    <i>
      <x v="524"/>
    </i>
    <i>
      <x v="31"/>
    </i>
    <i>
      <x v="1032"/>
    </i>
    <i>
      <x v="1078"/>
    </i>
    <i>
      <x v="1003"/>
    </i>
    <i>
      <x v="1186"/>
    </i>
    <i>
      <x v="419"/>
    </i>
    <i>
      <x v="271"/>
    </i>
    <i>
      <x v="163"/>
    </i>
    <i>
      <x v="313"/>
    </i>
    <i>
      <x v="862"/>
    </i>
    <i>
      <x v="88"/>
    </i>
    <i>
      <x v="1151"/>
    </i>
    <i>
      <x v="819"/>
    </i>
    <i>
      <x v="1060"/>
    </i>
    <i>
      <x v="1054"/>
    </i>
    <i>
      <x v="422"/>
    </i>
    <i>
      <x v="324"/>
    </i>
    <i>
      <x v="247"/>
    </i>
    <i>
      <x v="382"/>
    </i>
    <i>
      <x v="723"/>
    </i>
    <i>
      <x v="1232"/>
    </i>
    <i>
      <x v="273"/>
    </i>
    <i>
      <x v="1037"/>
    </i>
    <i>
      <x v="836"/>
    </i>
    <i>
      <x v="6"/>
    </i>
    <i>
      <x v="1271"/>
    </i>
    <i>
      <x v="621"/>
    </i>
    <i>
      <x v="1126"/>
    </i>
    <i>
      <x v="938"/>
    </i>
    <i>
      <x v="932"/>
    </i>
    <i>
      <x v="468"/>
    </i>
    <i>
      <x v="474"/>
    </i>
    <i>
      <x v="297"/>
    </i>
    <i>
      <x v="111"/>
    </i>
    <i>
      <x v="229"/>
    </i>
    <i>
      <x v="278"/>
    </i>
    <i>
      <x v="683"/>
    </i>
    <i>
      <x v="837"/>
    </i>
    <i>
      <x v="543"/>
    </i>
    <i>
      <x v="1188"/>
    </i>
    <i>
      <x v="728"/>
    </i>
    <i>
      <x v="884"/>
    </i>
    <i>
      <x v="72"/>
    </i>
    <i>
      <x v="372"/>
    </i>
    <i>
      <x v="232"/>
    </i>
    <i>
      <x v="76"/>
    </i>
    <i>
      <x v="552"/>
    </i>
    <i>
      <x v="318"/>
    </i>
    <i>
      <x v="686"/>
    </i>
    <i>
      <x v="1108"/>
    </i>
    <i>
      <x v="827"/>
    </i>
    <i>
      <x v="296"/>
    </i>
    <i>
      <x v="148"/>
    </i>
    <i>
      <x v="490"/>
    </i>
    <i>
      <x v="974"/>
    </i>
    <i>
      <x v="316"/>
    </i>
    <i>
      <x v="263"/>
    </i>
    <i>
      <x v="378"/>
    </i>
    <i>
      <x v="1277"/>
    </i>
    <i>
      <x v="1007"/>
    </i>
    <i>
      <x v="1018"/>
    </i>
    <i>
      <x v="1088"/>
    </i>
    <i>
      <x v="682"/>
    </i>
    <i>
      <x v="747"/>
    </i>
    <i>
      <x v="353"/>
    </i>
    <i>
      <x v="571"/>
    </i>
    <i>
      <x v="550"/>
    </i>
    <i>
      <x v="461"/>
    </i>
    <i>
      <x v="304"/>
    </i>
    <i>
      <x v="174"/>
    </i>
    <i>
      <x v="116"/>
    </i>
    <i>
      <x v="216"/>
    </i>
    <i>
      <x v="385"/>
    </i>
    <i>
      <x v="931"/>
    </i>
    <i>
      <x v="782"/>
    </i>
    <i>
      <x v="321"/>
    </i>
    <i>
      <x v="149"/>
    </i>
    <i>
      <x v="826"/>
    </i>
    <i>
      <x v="1004"/>
    </i>
    <i>
      <x v="1171"/>
    </i>
    <i>
      <x v="45"/>
    </i>
    <i>
      <x v="52"/>
    </i>
    <i>
      <x v="1119"/>
    </i>
    <i>
      <x v="920"/>
    </i>
    <i>
      <x v="923"/>
    </i>
    <i>
      <x v="672"/>
    </i>
    <i>
      <x v="486"/>
    </i>
    <i>
      <x v="639"/>
    </i>
    <i>
      <x v="465"/>
    </i>
    <i>
      <x v="617"/>
    </i>
    <i>
      <x v="117"/>
    </i>
    <i>
      <x v="275"/>
    </i>
    <i>
      <x v="907"/>
    </i>
    <i>
      <x v="162"/>
    </i>
    <i>
      <x v="1125"/>
    </i>
    <i>
      <x v="776"/>
    </i>
    <i>
      <x v="684"/>
    </i>
    <i>
      <x v="803"/>
    </i>
    <i>
      <x v="632"/>
    </i>
    <i>
      <x v="10"/>
    </i>
    <i>
      <x v="1068"/>
    </i>
    <i>
      <x v="1191"/>
    </i>
    <i>
      <x v="1072"/>
    </i>
    <i>
      <x v="981"/>
    </i>
    <i>
      <x v="1077"/>
    </i>
    <i>
      <x v="975"/>
    </i>
    <i>
      <x v="1129"/>
    </i>
    <i>
      <x v="669"/>
    </i>
    <i>
      <x v="729"/>
    </i>
    <i>
      <x v="663"/>
    </i>
    <i>
      <x v="900"/>
    </i>
    <i>
      <x v="768"/>
    </i>
    <i>
      <x v="865"/>
    </i>
    <i>
      <x v="629"/>
    </i>
    <i>
      <x v="534"/>
    </i>
    <i>
      <x v="628"/>
    </i>
    <i>
      <x v="563"/>
    </i>
    <i>
      <x v="455"/>
    </i>
    <i>
      <x v="573"/>
    </i>
    <i>
      <x v="409"/>
    </i>
    <i>
      <x v="85"/>
    </i>
    <i>
      <x v="269"/>
    </i>
    <i>
      <x v="204"/>
    </i>
    <i>
      <x v="68"/>
    </i>
    <i>
      <x v="350"/>
    </i>
    <i>
      <x v="1169"/>
    </i>
    <i>
      <x v="1184"/>
    </i>
    <i>
      <x v="1012"/>
    </i>
    <i>
      <x v="1207"/>
    </i>
    <i>
      <x v="1103"/>
    </i>
    <i>
      <x v="371"/>
    </i>
    <i>
      <x v="75"/>
    </i>
    <i>
      <x v="310"/>
    </i>
    <i>
      <x v="627"/>
    </i>
    <i>
      <x v="694"/>
    </i>
    <i>
      <x v="1143"/>
    </i>
    <i>
      <x v="375"/>
    </i>
    <i>
      <x v="453"/>
    </i>
    <i>
      <x v="499"/>
    </i>
    <i>
      <x v="377"/>
    </i>
    <i>
      <x v="1185"/>
    </i>
    <i>
      <x v="1163"/>
    </i>
    <i>
      <x v="740"/>
    </i>
    <i>
      <x v="525"/>
    </i>
    <i>
      <x v="506"/>
    </i>
    <i>
      <x v="218"/>
    </i>
    <i>
      <x v="637"/>
    </i>
    <i>
      <x v="420"/>
    </i>
    <i>
      <x v="983"/>
    </i>
    <i>
      <x v="671"/>
    </i>
    <i>
      <x v="542"/>
    </i>
    <i>
      <x v="973"/>
    </i>
    <i>
      <x v="1033"/>
    </i>
    <i>
      <x v="893"/>
    </i>
    <i>
      <x v="520"/>
    </i>
    <i>
      <x v="1104"/>
    </i>
    <i>
      <x v="1142"/>
    </i>
    <i>
      <x v="1225"/>
    </i>
    <i>
      <x v="847"/>
    </i>
    <i>
      <x v="360"/>
    </i>
    <i>
      <x v="1262"/>
    </i>
    <i>
      <x v="35"/>
    </i>
    <i>
      <x v="976"/>
    </i>
    <i>
      <x v="1135"/>
    </i>
    <i>
      <x v="1210"/>
    </i>
    <i>
      <x v="741"/>
    </i>
    <i>
      <x v="326"/>
    </i>
    <i>
      <x v="181"/>
    </i>
    <i>
      <x v="295"/>
    </i>
    <i>
      <x v="512"/>
    </i>
    <i>
      <x v="1062"/>
    </i>
    <i>
      <x v="1113"/>
    </i>
    <i>
      <x v="1244"/>
    </i>
    <i>
      <x v="1136"/>
    </i>
    <i>
      <x v="1234"/>
    </i>
    <i>
      <x v="1026"/>
    </i>
    <i>
      <x v="1043"/>
    </i>
    <i>
      <x v="1220"/>
    </i>
    <i>
      <x v="1247"/>
    </i>
    <i>
      <x v="1159"/>
    </i>
    <i>
      <x v="968"/>
    </i>
    <i>
      <x v="1228"/>
    </i>
    <i>
      <x v="1275"/>
    </i>
    <i>
      <x v="702"/>
    </i>
    <i>
      <x v="904"/>
    </i>
    <i>
      <x v="807"/>
    </i>
    <i>
      <x v="846"/>
    </i>
    <i>
      <x v="790"/>
    </i>
    <i>
      <x v="602"/>
    </i>
    <i>
      <x v="551"/>
    </i>
    <i>
      <x v="388"/>
    </i>
    <i>
      <x v="479"/>
    </i>
    <i>
      <x v="553"/>
    </i>
    <i>
      <x v="562"/>
    </i>
    <i>
      <x v="105"/>
    </i>
    <i>
      <x v="125"/>
    </i>
    <i>
      <x v="133"/>
    </i>
    <i>
      <x v="79"/>
    </i>
    <i>
      <x v="434"/>
    </i>
    <i>
      <x v="1272"/>
    </i>
    <i>
      <x v="439"/>
    </i>
    <i>
      <x v="19"/>
    </i>
    <i>
      <x v="386"/>
    </i>
    <i>
      <x v="351"/>
    </i>
    <i>
      <x v="293"/>
    </i>
    <i>
      <x v="1053"/>
    </i>
    <i>
      <x v="315"/>
    </i>
    <i>
      <x v="856"/>
    </i>
    <i>
      <x v="706"/>
    </i>
    <i>
      <x v="725"/>
    </i>
    <i>
      <x v="467"/>
    </i>
    <i>
      <x v="276"/>
    </i>
    <i>
      <x v="328"/>
    </i>
    <i>
      <x v="1095"/>
    </i>
    <i>
      <x v="1120"/>
    </i>
    <i>
      <x v="1265"/>
    </i>
    <i>
      <x v="995"/>
    </i>
    <i>
      <x v="701"/>
    </i>
    <i>
      <x v="897"/>
    </i>
    <i>
      <x v="147"/>
    </i>
    <i>
      <x v="153"/>
    </i>
    <i>
      <x v="625"/>
    </i>
    <i>
      <x v="115"/>
    </i>
    <i>
      <x v="1023"/>
    </i>
    <i>
      <x v="180"/>
    </i>
    <i>
      <x v="347"/>
    </i>
    <i>
      <x v="1116"/>
    </i>
    <i>
      <x v="833"/>
    </i>
    <i>
      <x v="337"/>
    </i>
    <i>
      <x v="249"/>
    </i>
    <i>
      <x v="881"/>
    </i>
    <i>
      <x v="818"/>
    </i>
    <i>
      <x v="188"/>
    </i>
    <i>
      <x v="502"/>
    </i>
    <i>
      <x v="1079"/>
    </i>
    <i>
      <x v="1057"/>
    </i>
    <i>
      <x v="1089"/>
    </i>
    <i>
      <x v="763"/>
    </i>
    <i>
      <x v="952"/>
    </i>
    <i>
      <x v="867"/>
    </i>
    <i>
      <x v="935"/>
    </i>
    <i>
      <x v="950"/>
    </i>
    <i>
      <x v="664"/>
    </i>
    <i>
      <x v="882"/>
    </i>
    <i>
      <x v="735"/>
    </i>
    <i>
      <x v="585"/>
    </i>
    <i>
      <x v="413"/>
    </i>
    <i>
      <x v="327"/>
    </i>
    <i>
      <x v="581"/>
    </i>
    <i>
      <x v="638"/>
    </i>
    <i>
      <x v="540"/>
    </i>
    <i>
      <x v="233"/>
    </i>
    <i>
      <x v="299"/>
    </i>
    <i>
      <x v="177"/>
    </i>
    <i>
      <x v="279"/>
    </i>
    <i>
      <x v="245"/>
    </i>
    <i>
      <x v="717"/>
    </i>
    <i>
      <x v="498"/>
    </i>
    <i>
      <x v="668"/>
    </i>
    <i>
      <x v="460"/>
    </i>
    <i>
      <x v="994"/>
    </i>
    <i>
      <x v="940"/>
    </i>
    <i>
      <x v="136"/>
    </i>
    <i>
      <x v="128"/>
    </i>
    <i>
      <x v="311"/>
    </i>
    <i>
      <x v="1006"/>
    </i>
    <i>
      <x v="1261"/>
    </i>
    <i>
      <x v="1038"/>
    </i>
    <i>
      <x v="937"/>
    </i>
    <i>
      <x v="737"/>
    </i>
    <i>
      <x v="557"/>
    </i>
    <i>
      <x v="481"/>
    </i>
    <i>
      <x v="691"/>
    </i>
    <i>
      <x v="4"/>
    </i>
    <i>
      <x v="284"/>
    </i>
    <i>
      <x v="1170"/>
    </i>
    <i>
      <x v="1081"/>
    </i>
    <i>
      <x v="979"/>
    </i>
    <i>
      <x v="34"/>
    </i>
    <i>
      <x v="1011"/>
    </i>
    <i>
      <x v="798"/>
    </i>
    <i>
      <x v="960"/>
    </i>
    <i>
      <x v="1233"/>
    </i>
    <i>
      <x v="1132"/>
    </i>
    <i>
      <x v="992"/>
    </i>
    <i>
      <x v="1071"/>
    </i>
    <i>
      <x v="713"/>
    </i>
    <i>
      <x v="852"/>
    </i>
    <i>
      <x v="423"/>
    </i>
    <i>
      <x v="469"/>
    </i>
    <i>
      <x v="395"/>
    </i>
    <i>
      <x v="96"/>
    </i>
    <i>
      <x v="255"/>
    </i>
    <i>
      <x v="49"/>
    </i>
    <i>
      <x v="86"/>
    </i>
    <i>
      <x v="223"/>
    </i>
    <i>
      <x v="120"/>
    </i>
    <i>
      <x v="820"/>
    </i>
    <i>
      <x v="828"/>
    </i>
    <i>
      <x v="906"/>
    </i>
    <i>
      <x v="376"/>
    </i>
    <i>
      <x v="611"/>
    </i>
    <i>
      <x v="505"/>
    </i>
    <i>
      <x v="508"/>
    </i>
    <i>
      <x v="81"/>
    </i>
    <i>
      <x v="135"/>
    </i>
    <i>
      <x v="244"/>
    </i>
    <i>
      <x v="781"/>
    </i>
    <i>
      <x v="722"/>
    </i>
    <i>
      <x v="414"/>
    </i>
    <i>
      <x v="190"/>
    </i>
    <i>
      <x v="270"/>
    </i>
    <i>
      <x v="141"/>
    </i>
    <i>
      <x v="1239"/>
    </i>
    <i>
      <x v="785"/>
    </i>
    <i>
      <x v="195"/>
    </i>
    <i>
      <x v="589"/>
    </i>
    <i>
      <x v="1224"/>
    </i>
    <i>
      <x v="485"/>
    </i>
    <i>
      <x v="998"/>
    </i>
    <i>
      <x v="1029"/>
    </i>
    <i>
      <x v="959"/>
    </i>
    <i>
      <x v="941"/>
    </i>
    <i>
      <x v="287"/>
    </i>
    <i>
      <x v="103"/>
    </i>
    <i>
      <x v="649"/>
    </i>
    <i>
      <x v="769"/>
    </i>
    <i>
      <x v="1069"/>
    </i>
    <i>
      <x v="1008"/>
    </i>
    <i>
      <x v="1182"/>
    </i>
    <i>
      <x v="1074"/>
    </i>
    <i>
      <x v="1152"/>
    </i>
    <i>
      <x v="984"/>
    </i>
    <i>
      <x v="1269"/>
    </i>
    <i>
      <x v="1245"/>
    </i>
    <i>
      <x v="1058"/>
    </i>
    <i>
      <x v="1059"/>
    </i>
    <i>
      <x v="1149"/>
    </i>
    <i>
      <x v="1168"/>
    </i>
    <i>
      <x v="1093"/>
    </i>
    <i>
      <x v="1230"/>
    </i>
    <i>
      <x v="1205"/>
    </i>
    <i>
      <x v="1179"/>
    </i>
    <i>
      <x v="902"/>
    </i>
    <i>
      <x v="892"/>
    </i>
    <i>
      <x v="958"/>
    </i>
    <i>
      <x v="903"/>
    </i>
    <i>
      <x v="945"/>
    </i>
    <i>
      <x v="915"/>
    </i>
    <i>
      <x v="695"/>
    </i>
    <i>
      <x v="704"/>
    </i>
    <i>
      <x v="791"/>
    </i>
    <i>
      <x v="759"/>
    </i>
    <i>
      <x v="863"/>
    </i>
    <i>
      <x v="805"/>
    </i>
    <i>
      <x v="647"/>
    </i>
    <i>
      <x v="874"/>
    </i>
    <i>
      <x v="336"/>
    </i>
    <i>
      <x v="590"/>
    </i>
    <i>
      <x v="390"/>
    </i>
    <i>
      <x v="374"/>
    </i>
    <i>
      <x v="532"/>
    </i>
    <i>
      <x v="396"/>
    </i>
    <i>
      <x v="491"/>
    </i>
    <i>
      <x v="366"/>
    </i>
    <i>
      <x v="484"/>
    </i>
    <i>
      <x v="580"/>
    </i>
    <i>
      <x v="560"/>
    </i>
    <i>
      <x v="191"/>
    </i>
    <i>
      <x v="272"/>
    </i>
    <i>
      <x v="307"/>
    </i>
    <i>
      <x v="236"/>
    </i>
    <i>
      <x v="252"/>
    </i>
    <i>
      <x v="70"/>
    </i>
    <i>
      <x v="305"/>
    </i>
    <i>
      <x v="261"/>
    </i>
    <i>
      <x v="18"/>
    </i>
    <i>
      <x v="11"/>
    </i>
    <i>
      <x v="23"/>
    </i>
    <i>
      <x v="40"/>
    </i>
    <i>
      <x v="215"/>
    </i>
    <i>
      <x v="106"/>
    </i>
    <i>
      <x v="1229"/>
    </i>
    <i>
      <x v="832"/>
    </i>
    <i>
      <x v="635"/>
    </i>
    <i>
      <x v="1246"/>
    </i>
    <i>
      <x v="1040"/>
    </i>
    <i>
      <x v="1110"/>
    </i>
    <i>
      <x v="873"/>
    </i>
    <i>
      <x v="879"/>
    </i>
    <i>
      <x v="898"/>
    </i>
    <i>
      <x v="454"/>
    </i>
    <i>
      <x v="15"/>
    </i>
    <i>
      <x v="963"/>
    </i>
    <i>
      <x v="1145"/>
    </i>
    <i>
      <x v="910"/>
    </i>
    <i>
      <x v="651"/>
    </i>
    <i>
      <x v="447"/>
    </i>
    <i>
      <x v="528"/>
    </i>
    <i>
      <x v="189"/>
    </i>
    <i>
      <x v="645"/>
    </i>
    <i>
      <x v="951"/>
    </i>
    <i>
      <x v="364"/>
    </i>
    <i>
      <x v="554"/>
    </i>
    <i>
      <x v="109"/>
    </i>
    <i>
      <x v="268"/>
    </i>
    <i>
      <x v="91"/>
    </i>
    <i>
      <x v="1106"/>
    </i>
    <i>
      <x v="733"/>
    </i>
    <i>
      <x v="1013"/>
    </i>
    <i>
      <x v="566"/>
    </i>
    <i>
      <x v="1049"/>
    </i>
    <i>
      <x v="1259"/>
    </i>
    <i>
      <x v="956"/>
    </i>
    <i>
      <x v="556"/>
    </i>
    <i>
      <x v="357"/>
    </i>
    <i>
      <x v="288"/>
    </i>
    <i>
      <x v="262"/>
    </i>
    <i>
      <x v="98"/>
    </i>
    <i>
      <x v="841"/>
    </i>
    <i>
      <x v="1177"/>
    </i>
    <i>
      <x v="1202"/>
    </i>
    <i>
      <x v="1124"/>
    </i>
    <i>
      <x v="1065"/>
    </i>
    <i>
      <x v="1200"/>
    </i>
    <i>
      <x v="1092"/>
    </i>
    <i>
      <x v="1014"/>
    </i>
    <i>
      <x v="1002"/>
    </i>
    <i>
      <x v="1085"/>
    </i>
    <i>
      <x v="857"/>
    </i>
    <i>
      <x v="868"/>
    </i>
    <i>
      <x v="821"/>
    </i>
    <i>
      <x v="899"/>
    </i>
    <i>
      <x v="690"/>
    </i>
    <i>
      <x v="926"/>
    </i>
    <i>
      <x v="751"/>
    </i>
    <i>
      <x v="929"/>
    </i>
    <i>
      <x v="822"/>
    </i>
    <i>
      <x v="811"/>
    </i>
    <i>
      <x v="623"/>
    </i>
    <i>
      <x v="349"/>
    </i>
    <i>
      <x v="355"/>
    </i>
    <i>
      <x v="595"/>
    </i>
    <i>
      <x v="29"/>
    </i>
    <i>
      <x v="225"/>
    </i>
    <i>
      <x v="235"/>
    </i>
    <i>
      <x v="83"/>
    </i>
    <i>
      <x v="207"/>
    </i>
    <i>
      <x v="277"/>
    </i>
    <i>
      <x v="870"/>
    </i>
    <i>
      <x v="1197"/>
    </i>
    <i>
      <x v="137"/>
    </i>
    <i>
      <x v="381"/>
    </i>
    <i>
      <x v="1114"/>
    </i>
    <i>
      <x v="1238"/>
    </i>
    <i>
      <x v="667"/>
    </i>
    <i>
      <x v="666"/>
    </i>
    <i>
      <x v="325"/>
    </i>
    <i>
      <x v="594"/>
    </i>
    <i>
      <x v="335"/>
    </i>
    <i>
      <x v="641"/>
    </i>
    <i>
      <x v="114"/>
    </i>
    <i>
      <x v="1046"/>
    </i>
    <i>
      <x v="514"/>
    </i>
    <i>
      <x v="65"/>
    </i>
    <i>
      <x v="1034"/>
    </i>
    <i>
      <x v="1223"/>
    </i>
    <i>
      <x v="816"/>
    </i>
    <i>
      <x v="568"/>
    </i>
    <i>
      <x v="622"/>
    </i>
    <i>
      <x v="755"/>
    </i>
    <i>
      <x v="446"/>
    </i>
    <i>
      <x v="812"/>
    </i>
    <i>
      <x v="197"/>
    </i>
    <i>
      <x v="1157"/>
    </i>
    <i>
      <x v="1264"/>
    </i>
    <i>
      <x v="1211"/>
    </i>
    <i>
      <x v="999"/>
    </i>
    <i>
      <x v="894"/>
    </i>
    <i>
      <x v="674"/>
    </i>
    <i>
      <x v="530"/>
    </i>
    <i>
      <x v="597"/>
    </i>
    <i>
      <x v="432"/>
    </i>
    <i>
      <x v="584"/>
    </i>
    <i>
      <x v="369"/>
    </i>
    <i>
      <x v="67"/>
    </i>
    <i>
      <x v="308"/>
    </i>
    <i>
      <x v="145"/>
    </i>
    <i>
      <x v="243"/>
    </i>
    <i>
      <x v="680"/>
    </i>
    <i>
      <x v="158"/>
    </i>
    <i>
      <x v="987"/>
    </i>
    <i>
      <x v="851"/>
    </i>
    <i>
      <x v="1279"/>
    </i>
    <i>
      <x v="961"/>
    </i>
    <i>
      <x v="507"/>
    </i>
    <i>
      <x v="618"/>
    </i>
    <i>
      <x/>
    </i>
    <i>
      <x v="516"/>
    </i>
    <i>
      <x v="463"/>
    </i>
    <i>
      <x v="124"/>
    </i>
    <i>
      <x v="955"/>
    </i>
    <i>
      <x v="157"/>
    </i>
    <i>
      <x v="1196"/>
    </i>
    <i>
      <x v="1130"/>
    </i>
    <i>
      <x v="1255"/>
    </i>
    <i>
      <x v="1190"/>
    </i>
    <i>
      <x v="1028"/>
    </i>
    <i>
      <x v="1203"/>
    </i>
    <i>
      <x v="1156"/>
    </i>
    <i>
      <x v="1206"/>
    </i>
    <i>
      <x v="1115"/>
    </i>
    <i>
      <x v="1243"/>
    </i>
    <i>
      <x v="1112"/>
    </i>
    <i>
      <x v="1158"/>
    </i>
    <i>
      <x v="1009"/>
    </i>
    <i>
      <x v="1086"/>
    </i>
    <i>
      <x v="1274"/>
    </i>
    <i>
      <x v="967"/>
    </i>
    <i>
      <x v="1250"/>
    </i>
    <i>
      <x v="1024"/>
    </i>
    <i>
      <x v="928"/>
    </i>
    <i>
      <x v="750"/>
    </i>
    <i>
      <x v="876"/>
    </i>
    <i>
      <x v="688"/>
    </i>
    <i>
      <x v="693"/>
    </i>
    <i>
      <x v="658"/>
    </i>
    <i>
      <x v="765"/>
    </i>
    <i>
      <x v="813"/>
    </i>
    <i>
      <x v="877"/>
    </i>
    <i>
      <x v="744"/>
    </i>
    <i>
      <x v="711"/>
    </i>
    <i>
      <x v="726"/>
    </i>
    <i>
      <x v="752"/>
    </i>
    <i>
      <x v="888"/>
    </i>
    <i>
      <x v="872"/>
    </i>
    <i>
      <x v="797"/>
    </i>
    <i>
      <x v="475"/>
    </i>
    <i>
      <x v="501"/>
    </i>
    <i>
      <x v="387"/>
    </i>
    <i>
      <x v="541"/>
    </i>
    <i>
      <x v="452"/>
    </i>
    <i>
      <x v="330"/>
    </i>
    <i>
      <x v="393"/>
    </i>
    <i>
      <x v="380"/>
    </i>
    <i>
      <x v="418"/>
    </i>
    <i>
      <x v="636"/>
    </i>
    <i>
      <x v="559"/>
    </i>
    <i>
      <x v="342"/>
    </i>
    <i>
      <x v="433"/>
    </i>
    <i>
      <x v="425"/>
    </i>
    <i>
      <x v="576"/>
    </i>
    <i>
      <x v="58"/>
    </i>
    <i>
      <x v="193"/>
    </i>
    <i>
      <x v="286"/>
    </i>
    <i>
      <x v="150"/>
    </i>
    <i>
      <x v="175"/>
    </i>
    <i>
      <x v="32"/>
    </i>
    <i>
      <x v="192"/>
    </i>
    <i>
      <x v="37"/>
    </i>
    <i>
      <x v="256"/>
    </i>
    <i>
      <x v="22"/>
    </i>
    <i>
      <x v="168"/>
    </i>
    <i>
      <x v="220"/>
    </i>
    <i>
      <x v="102"/>
    </i>
    <i>
      <x v="260"/>
    </i>
    <i>
      <x v="138"/>
    </i>
    <i>
      <x v="121"/>
    </i>
    <i>
      <x v="24"/>
    </i>
    <i>
      <x v="939"/>
    </i>
    <i>
      <x v="405"/>
    </i>
    <i>
      <x v="531"/>
    </i>
    <i>
      <x v="1173"/>
    </i>
    <i>
      <x v="1183"/>
    </i>
    <i>
      <x v="970"/>
    </i>
    <i>
      <x v="1133"/>
    </i>
    <i>
      <x v="643"/>
    </i>
    <i>
      <x v="778"/>
    </i>
    <i>
      <x v="614"/>
    </i>
    <i>
      <x v="358"/>
    </i>
    <i>
      <x v="90"/>
    </i>
    <i>
      <x v="221"/>
    </i>
    <i>
      <x v="853"/>
    </i>
    <i>
      <x v="71"/>
    </i>
    <i>
      <x v="1254"/>
    </i>
    <i>
      <x v="1050"/>
    </i>
    <i>
      <x v="1268"/>
    </i>
    <i>
      <x v="1031"/>
    </i>
    <i>
      <x v="1216"/>
    </i>
    <i>
      <x v="1070"/>
    </i>
    <i>
      <x v="1249"/>
    </i>
    <i>
      <x v="830"/>
    </i>
    <i>
      <x v="650"/>
    </i>
    <i>
      <x v="793"/>
    </i>
    <i>
      <x v="815"/>
    </i>
    <i>
      <x v="773"/>
    </i>
    <i>
      <x v="727"/>
    </i>
    <i>
      <x v="504"/>
    </i>
    <i>
      <x v="352"/>
    </i>
    <i>
      <x v="30"/>
    </i>
    <i>
      <x v="213"/>
    </i>
    <i>
      <x v="139"/>
    </i>
    <i>
      <x v="74"/>
    </i>
    <i>
      <x v="281"/>
    </i>
    <i>
      <x v="169"/>
    </i>
    <i>
      <x v="161"/>
    </i>
    <i>
      <x v="789"/>
    </i>
    <i>
      <x v="1214"/>
    </i>
    <i>
      <x v="1187"/>
    </i>
    <i>
      <x v="708"/>
    </i>
    <i>
      <x v="187"/>
    </i>
    <i>
      <x v="1212"/>
    </i>
    <i>
      <x v="1215"/>
    </i>
    <i>
      <x v="673"/>
    </i>
    <i>
      <x v="787"/>
    </i>
    <i>
      <x v="464"/>
    </i>
    <i>
      <x v="555"/>
    </i>
    <i>
      <x v="515"/>
    </i>
    <i>
      <x v="257"/>
    </i>
    <i>
      <x v="127"/>
    </i>
    <i>
      <x v="57"/>
    </i>
    <i>
      <x v="322"/>
    </i>
    <i>
      <x v="1117"/>
    </i>
    <i>
      <x v="570"/>
    </i>
    <i>
      <x v="730"/>
    </i>
    <i>
      <x v="1067"/>
    </i>
    <i>
      <x v="1201"/>
    </i>
    <i>
      <x v="1242"/>
    </i>
    <i>
      <x v="1123"/>
    </i>
    <i>
      <x v="1253"/>
    </i>
    <i>
      <x v="1005"/>
    </i>
    <i>
      <x v="908"/>
    </i>
    <i>
      <x v="947"/>
    </i>
    <i>
      <x v="922"/>
    </i>
    <i>
      <x v="858"/>
    </i>
    <i>
      <x v="834"/>
    </i>
    <i>
      <x v="606"/>
    </i>
    <i>
      <x v="334"/>
    </i>
    <i>
      <x v="412"/>
    </i>
    <i>
      <x v="444"/>
    </i>
    <i>
      <x v="429"/>
    </i>
    <i>
      <x v="421"/>
    </i>
    <i>
      <x v="146"/>
    </i>
    <i>
      <x v="123"/>
    </i>
    <i>
      <x v="183"/>
    </i>
    <i>
      <x v="42"/>
    </i>
    <i>
      <x v="60"/>
    </i>
    <i>
      <x v="265"/>
    </i>
    <i>
      <x v="1"/>
    </i>
    <i>
      <x v="1248"/>
    </i>
    <i>
      <x v="513"/>
    </i>
    <i>
      <x v="710"/>
    </i>
    <i>
      <x v="303"/>
    </i>
    <i>
      <x v="1194"/>
    </i>
    <i>
      <x v="1131"/>
    </i>
    <i>
      <x v="1084"/>
    </i>
    <i>
      <x v="1281"/>
    </i>
    <i>
      <x v="1172"/>
    </i>
    <i>
      <x v="1090"/>
    </i>
    <i>
      <x v="1180"/>
    </i>
    <i>
      <x v="1139"/>
    </i>
    <i>
      <x v="1256"/>
    </i>
    <i>
      <x v="986"/>
    </i>
    <i>
      <x v="969"/>
    </i>
    <i>
      <x v="1166"/>
    </i>
    <i>
      <x v="972"/>
    </i>
    <i>
      <x v="977"/>
    </i>
    <i>
      <x v="1019"/>
    </i>
    <i>
      <x v="991"/>
    </i>
    <i>
      <x v="1042"/>
    </i>
    <i>
      <x v="1017"/>
    </i>
    <i>
      <x v="1122"/>
    </i>
    <i>
      <x v="890"/>
    </i>
    <i>
      <x v="724"/>
    </i>
    <i>
      <x v="675"/>
    </i>
    <i>
      <x v="757"/>
    </i>
    <i>
      <x v="653"/>
    </i>
    <i>
      <x v="670"/>
    </i>
    <i>
      <x v="677"/>
    </i>
    <i>
      <x v="943"/>
    </i>
    <i>
      <x v="756"/>
    </i>
    <i>
      <x v="738"/>
    </i>
    <i>
      <x v="861"/>
    </i>
    <i>
      <x v="806"/>
    </i>
    <i>
      <x v="652"/>
    </i>
    <i>
      <x v="681"/>
    </i>
    <i>
      <x v="661"/>
    </i>
    <i>
      <x v="783"/>
    </i>
    <i>
      <x v="835"/>
    </i>
    <i>
      <x v="838"/>
    </i>
    <i>
      <x v="619"/>
    </i>
    <i>
      <x v="462"/>
    </i>
    <i>
      <x v="411"/>
    </i>
    <i>
      <x v="521"/>
    </i>
    <i>
      <x v="616"/>
    </i>
    <i>
      <x v="587"/>
    </i>
    <i>
      <x v="441"/>
    </i>
    <i>
      <x v="588"/>
    </i>
    <i>
      <x v="367"/>
    </i>
    <i>
      <x v="493"/>
    </i>
    <i>
      <x v="613"/>
    </i>
    <i>
      <x v="519"/>
    </i>
    <i>
      <x v="544"/>
    </i>
    <i>
      <x v="476"/>
    </i>
    <i>
      <x v="579"/>
    </i>
    <i>
      <x v="537"/>
    </i>
    <i>
      <x v="340"/>
    </i>
    <i>
      <x v="403"/>
    </i>
    <i>
      <x v="509"/>
    </i>
    <i>
      <x v="478"/>
    </i>
    <i>
      <x v="373"/>
    </i>
    <i>
      <x v="291"/>
    </i>
    <i>
      <x v="93"/>
    </i>
    <i>
      <x v="241"/>
    </i>
    <i>
      <x v="132"/>
    </i>
    <i>
      <x v="101"/>
    </i>
    <i>
      <x v="264"/>
    </i>
    <i>
      <x v="89"/>
    </i>
    <i>
      <x v="80"/>
    </i>
    <i>
      <x v="228"/>
    </i>
    <i>
      <x v="82"/>
    </i>
    <i>
      <x v="306"/>
    </i>
    <i>
      <x v="126"/>
    </i>
    <i>
      <x v="274"/>
    </i>
    <i>
      <x v="282"/>
    </i>
    <i>
      <x v="200"/>
    </i>
    <i>
      <x v="201"/>
    </i>
    <i>
      <x v="198"/>
    </i>
    <i>
      <x v="709"/>
    </i>
    <i>
      <x v="648"/>
    </i>
    <i>
      <x v="707"/>
    </i>
    <i>
      <x v="436"/>
    </i>
    <i>
      <x v="1010"/>
    </i>
    <i>
      <x v="417"/>
    </i>
    <i>
      <x v="196"/>
    </i>
    <i>
      <x v="1208"/>
    </i>
    <i>
      <x v="1097"/>
    </i>
    <i>
      <x v="997"/>
    </i>
    <i>
      <x v="1039"/>
    </i>
    <i>
      <x v="864"/>
    </i>
    <i>
      <x v="880"/>
    </i>
    <i>
      <x v="646"/>
    </i>
    <i>
      <x v="927"/>
    </i>
    <i>
      <x v="831"/>
    </i>
    <i>
      <x v="885"/>
    </i>
    <i>
      <x v="753"/>
    </i>
    <i>
      <x v="957"/>
    </i>
    <i>
      <x v="840"/>
    </i>
    <i>
      <x v="770"/>
    </i>
    <i>
      <x v="522"/>
    </i>
    <i>
      <x v="470"/>
    </i>
    <i>
      <x v="565"/>
    </i>
    <i>
      <x v="354"/>
    </i>
    <i>
      <x v="365"/>
    </i>
    <i>
      <x v="341"/>
    </i>
    <i>
      <x v="370"/>
    </i>
    <i>
      <x v="398"/>
    </i>
    <i>
      <x v="404"/>
    </i>
    <i>
      <x v="182"/>
    </i>
    <i>
      <x v="171"/>
    </i>
    <i>
      <x v="130"/>
    </i>
    <i>
      <x v="33"/>
    </i>
    <i>
      <x v="246"/>
    </i>
    <i>
      <x v="164"/>
    </i>
    <i>
      <x v="253"/>
    </i>
    <i>
      <x v="7"/>
    </i>
    <i>
      <x v="843"/>
    </i>
    <i>
      <x v="1022"/>
    </i>
    <i>
      <x v="665"/>
    </i>
    <i>
      <x v="363"/>
    </i>
    <i>
      <x v="424"/>
    </i>
    <i>
      <x v="1273"/>
    </i>
    <i>
      <x v="1144"/>
    </i>
    <i>
      <x v="323"/>
    </i>
    <i>
      <x v="855"/>
    </i>
    <i>
      <x v="1140"/>
    </i>
    <i>
      <x v="1189"/>
    </i>
    <i>
      <x v="1001"/>
    </i>
    <i>
      <x v="736"/>
    </i>
    <i>
      <x v="529"/>
    </i>
    <i>
      <x v="500"/>
    </i>
    <i>
      <x v="332"/>
    </i>
    <i>
      <x v="401"/>
    </i>
    <i>
      <x v="230"/>
    </i>
    <i>
      <x v="3"/>
    </i>
    <i>
      <x v="155"/>
    </i>
    <i>
      <x v="12"/>
    </i>
    <i>
      <x v="302"/>
    </i>
    <i>
      <x v="77"/>
    </i>
    <i>
      <x v="104"/>
    </i>
    <i>
      <x v="14"/>
    </i>
    <i>
      <x v="714"/>
    </i>
    <i>
      <x v="564"/>
    </i>
    <i>
      <x v="108"/>
    </i>
    <i>
      <x v="1148"/>
    </i>
    <i>
      <x v="1055"/>
    </i>
    <i>
      <x v="428"/>
    </i>
    <i>
      <x v="156"/>
    </i>
    <i>
      <x v="1155"/>
    </i>
    <i>
      <x v="431"/>
    </i>
    <i>
      <x v="689"/>
    </i>
    <i>
      <x v="1035"/>
    </i>
    <i>
      <x v="978"/>
    </i>
    <i>
      <x v="1121"/>
    </i>
    <i>
      <x v="1138"/>
    </i>
    <i>
      <x v="988"/>
    </i>
    <i>
      <x v="1080"/>
    </i>
    <i>
      <x v="1222"/>
    </i>
    <i>
      <x v="1105"/>
    </i>
    <i>
      <x v="1041"/>
    </i>
    <i>
      <x v="1266"/>
    </i>
    <i>
      <x v="1192"/>
    </i>
    <i>
      <x v="1231"/>
    </i>
    <i>
      <x v="965"/>
    </i>
    <i>
      <x v="1257"/>
    </i>
    <i>
      <x v="1056"/>
    </i>
    <i>
      <x v="1000"/>
    </i>
    <i>
      <x v="871"/>
    </i>
    <i>
      <x v="656"/>
    </i>
    <i>
      <x v="866"/>
    </i>
    <i>
      <x v="720"/>
    </i>
    <i>
      <x v="662"/>
    </i>
    <i>
      <x v="844"/>
    </i>
    <i>
      <x v="660"/>
    </i>
    <i>
      <x v="842"/>
    </i>
    <i>
      <x v="644"/>
    </i>
    <i>
      <x v="676"/>
    </i>
    <i>
      <x v="748"/>
    </i>
    <i>
      <x v="712"/>
    </i>
    <i>
      <x v="779"/>
    </i>
    <i>
      <x v="659"/>
    </i>
    <i>
      <x v="801"/>
    </i>
    <i>
      <x v="918"/>
    </i>
    <i>
      <x v="839"/>
    </i>
    <i>
      <x v="397"/>
    </i>
    <i>
      <x v="633"/>
    </i>
    <i>
      <x v="379"/>
    </i>
    <i>
      <x v="343"/>
    </i>
    <i>
      <x v="503"/>
    </i>
    <i>
      <x v="331"/>
    </i>
    <i>
      <x v="533"/>
    </i>
    <i>
      <x v="561"/>
    </i>
    <i>
      <x v="406"/>
    </i>
    <i>
      <x v="384"/>
    </i>
    <i>
      <x v="569"/>
    </i>
    <i>
      <x v="359"/>
    </i>
    <i>
      <x v="430"/>
    </i>
    <i>
      <x v="407"/>
    </i>
    <i>
      <x v="624"/>
    </i>
    <i>
      <x v="348"/>
    </i>
    <i>
      <x v="410"/>
    </i>
    <i>
      <x v="176"/>
    </i>
    <i>
      <x v="61"/>
    </i>
    <i>
      <x v="211"/>
    </i>
    <i>
      <x v="100"/>
    </i>
    <i>
      <x v="113"/>
    </i>
    <i>
      <x v="17"/>
    </i>
    <i>
      <x v="122"/>
    </i>
    <i>
      <x v="300"/>
    </i>
    <i>
      <x v="258"/>
    </i>
    <i>
      <x v="259"/>
    </i>
    <i>
      <x v="186"/>
    </i>
    <i>
      <x v="301"/>
    </i>
    <i>
      <x v="292"/>
    </i>
    <i>
      <x v="1099"/>
    </i>
    <i>
      <x v="242"/>
    </i>
    <i>
      <x v="178"/>
    </i>
    <i>
      <x v="642"/>
    </i>
    <i>
      <x v="574"/>
    </i>
    <i>
      <x v="212"/>
    </i>
    <i>
      <x v="679"/>
    </i>
    <i>
      <x v="489"/>
    </i>
    <i>
      <x v="338"/>
    </i>
    <i>
      <x v="9"/>
    </i>
    <i>
      <x v="309"/>
    </i>
    <i>
      <x v="1066"/>
    </i>
    <i>
      <x v="739"/>
    </i>
    <i>
      <x v="1109"/>
    </i>
    <i>
      <x v="1082"/>
    </i>
    <i>
      <x v="1161"/>
    </i>
    <i>
      <x v="1141"/>
    </i>
    <i>
      <x v="1193"/>
    </i>
    <i>
      <x v="964"/>
    </i>
    <i>
      <x v="1147"/>
    </i>
    <i>
      <x v="1178"/>
    </i>
    <i>
      <x v="1227"/>
    </i>
    <i>
      <x v="1251"/>
    </i>
    <i>
      <x v="1260"/>
    </i>
    <i>
      <x v="1213"/>
    </i>
    <i>
      <x v="799"/>
    </i>
    <i>
      <x v="705"/>
    </i>
    <i>
      <x v="933"/>
    </i>
    <i>
      <x v="823"/>
    </i>
    <i>
      <x v="850"/>
    </i>
    <i>
      <x v="901"/>
    </i>
    <i>
      <x v="875"/>
    </i>
    <i>
      <x v="719"/>
    </i>
    <i>
      <x v="954"/>
    </i>
    <i>
      <x v="824"/>
    </i>
    <i>
      <x v="802"/>
    </i>
    <i>
      <x v="630"/>
    </i>
    <i>
      <x v="361"/>
    </i>
    <i>
      <x v="482"/>
    </i>
    <i>
      <x v="437"/>
    </i>
    <i>
      <x v="435"/>
    </i>
    <i>
      <x v="477"/>
    </i>
    <i>
      <x v="523"/>
    </i>
    <i>
      <x v="547"/>
    </i>
    <i>
      <x v="438"/>
    </i>
    <i>
      <x v="356"/>
    </i>
    <i>
      <x v="94"/>
    </i>
    <i>
      <x v="314"/>
    </i>
    <i>
      <x v="25"/>
    </i>
    <i>
      <x v="217"/>
    </i>
    <i>
      <x v="199"/>
    </i>
    <i>
      <x v="95"/>
    </i>
    <i>
      <x v="112"/>
    </i>
    <i>
      <x v="809"/>
    </i>
    <i>
      <x v="535"/>
    </i>
    <i>
      <x v="548"/>
    </i>
    <i>
      <x v="92"/>
    </i>
    <i>
      <x v="1176"/>
    </i>
    <i>
      <x v="1252"/>
    </i>
    <i>
      <x v="678"/>
    </i>
    <i>
      <x v="536"/>
    </i>
    <i>
      <x v="240"/>
    </i>
    <i>
      <x v="1020"/>
    </i>
    <i>
      <x v="1278"/>
    </i>
    <i>
      <x v="546"/>
    </i>
    <i>
      <x v="545"/>
    </i>
    <i>
      <x v="445"/>
    </i>
    <i>
      <x v="154"/>
    </i>
    <i>
      <x v="107"/>
    </i>
    <i>
      <x v="320"/>
    </i>
    <i>
      <x v="151"/>
    </i>
    <i>
      <x v="63"/>
    </i>
    <i>
      <x v="1021"/>
    </i>
    <i>
      <x v="1127"/>
    </i>
    <i>
      <x v="911"/>
    </i>
    <i>
      <x v="167"/>
    </i>
    <i>
      <x v="289"/>
    </i>
    <i>
      <x v="53"/>
    </i>
    <i>
      <x v="1267"/>
    </i>
    <i>
      <x v="131"/>
    </i>
    <i>
      <x v="36"/>
    </i>
    <i>
      <x v="825"/>
    </i>
    <i>
      <x v="1167"/>
    </i>
    <i t="grand">
      <x/>
    </i>
  </rowItems>
  <colFields count="1">
    <field x="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2">
    <pageField fld="8" hier="-1"/>
    <pageField fld="7" hier="-1"/>
  </pageFields>
  <dataFields count="1">
    <dataField name="Sum of contribution" fld="4" baseField="0" baseItem="0" numFmtId="164"/>
  </dataFields>
  <formats count="1">
    <format dxfId="2">
      <pivotArea outline="0" collapsedLevelsAreSubtotals="1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desmogblog.com/scaife-family-foundations" TargetMode="Externa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487"/>
  <sheetViews>
    <sheetView tabSelected="1" workbookViewId="0">
      <selection activeCell="D3" sqref="D3"/>
    </sheetView>
  </sheetViews>
  <sheetFormatPr baseColWidth="10" defaultRowHeight="16" x14ac:dyDescent="0.2"/>
  <cols>
    <col min="1" max="1" width="73.83203125" bestFit="1" customWidth="1"/>
    <col min="2" max="2" width="19.1640625" style="3" bestFit="1" customWidth="1"/>
    <col min="3" max="3" width="17" style="3" bestFit="1" customWidth="1"/>
    <col min="4" max="4" width="21.1640625" style="3" bestFit="1" customWidth="1"/>
    <col min="5" max="5" width="22.33203125" style="3" bestFit="1" customWidth="1"/>
    <col min="6" max="6" width="22" style="3" bestFit="1" customWidth="1"/>
    <col min="7" max="7" width="13.6640625" style="3" bestFit="1" customWidth="1"/>
    <col min="8" max="8" width="11.1640625" bestFit="1" customWidth="1"/>
  </cols>
  <sheetData>
    <row r="1" spans="1:9" ht="31" x14ac:dyDescent="0.35">
      <c r="A1" s="4" t="s">
        <v>1765</v>
      </c>
    </row>
    <row r="2" spans="1:9" ht="21" x14ac:dyDescent="0.25">
      <c r="A2" s="6" t="s">
        <v>1455</v>
      </c>
      <c r="B2" s="7">
        <v>43383</v>
      </c>
    </row>
    <row r="3" spans="1:9" ht="21" x14ac:dyDescent="0.25">
      <c r="A3" s="8" t="s">
        <v>1456</v>
      </c>
      <c r="B3" s="9"/>
    </row>
    <row r="4" spans="1:9" x14ac:dyDescent="0.2">
      <c r="A4" s="2" t="s">
        <v>1634</v>
      </c>
      <c r="B4" t="s">
        <v>1632</v>
      </c>
    </row>
    <row r="5" spans="1:9" x14ac:dyDescent="0.2">
      <c r="A5" s="2" t="s">
        <v>1441</v>
      </c>
      <c r="B5" t="s">
        <v>1632</v>
      </c>
      <c r="C5"/>
      <c r="D5"/>
      <c r="E5"/>
      <c r="F5"/>
      <c r="G5"/>
    </row>
    <row r="6" spans="1:9" x14ac:dyDescent="0.2">
      <c r="A6" s="5" t="s">
        <v>1459</v>
      </c>
      <c r="B6"/>
      <c r="C6"/>
      <c r="D6"/>
      <c r="E6"/>
      <c r="F6"/>
      <c r="G6"/>
    </row>
    <row r="7" spans="1:9" x14ac:dyDescent="0.2">
      <c r="A7" s="2" t="s">
        <v>1443</v>
      </c>
      <c r="B7" s="2" t="s">
        <v>1767</v>
      </c>
      <c r="C7"/>
      <c r="D7"/>
      <c r="E7"/>
      <c r="F7"/>
      <c r="G7"/>
    </row>
    <row r="8" spans="1:9" x14ac:dyDescent="0.2">
      <c r="A8" s="2" t="s">
        <v>1766</v>
      </c>
      <c r="B8" t="s">
        <v>757</v>
      </c>
      <c r="C8" t="s">
        <v>938</v>
      </c>
      <c r="D8" t="s">
        <v>641</v>
      </c>
      <c r="E8" t="s">
        <v>193</v>
      </c>
      <c r="F8" t="s">
        <v>4</v>
      </c>
      <c r="G8" t="s">
        <v>1442</v>
      </c>
      <c r="H8" s="12" t="s">
        <v>1444</v>
      </c>
      <c r="I8" s="13"/>
    </row>
    <row r="9" spans="1:9" x14ac:dyDescent="0.2">
      <c r="A9" s="1" t="s">
        <v>16</v>
      </c>
      <c r="C9" s="3">
        <v>38936336</v>
      </c>
      <c r="D9" s="3">
        <v>445000</v>
      </c>
      <c r="E9" s="3">
        <v>1000000</v>
      </c>
      <c r="F9" s="3">
        <v>37500</v>
      </c>
      <c r="G9" s="3">
        <v>40418836</v>
      </c>
      <c r="H9" t="str">
        <f>IFERROR(IF(VLOOKUP(A9,Resources!A:B,2,FALSE)=0,"",VLOOKUP(A9,Resources!A:B,2,FALSE)),"")</f>
        <v>http://www.sourcewatch.org/index.php/NumbersUSA</v>
      </c>
    </row>
    <row r="10" spans="1:9" x14ac:dyDescent="0.2">
      <c r="A10" s="1" t="s">
        <v>10</v>
      </c>
      <c r="C10" s="3">
        <v>33354236</v>
      </c>
      <c r="D10" s="3">
        <v>2525000</v>
      </c>
      <c r="E10" s="3">
        <v>210000</v>
      </c>
      <c r="F10" s="3">
        <v>2554500</v>
      </c>
      <c r="G10" s="3">
        <v>38643736</v>
      </c>
      <c r="H10" t="str">
        <f>IFERROR(IF(VLOOKUP(A10,Resources!A:B,2,FALSE)=0,"",VLOOKUP(A10,Resources!A:B,2,FALSE)),"")</f>
        <v>http://www.sourcewatch.org/index.php/Federation_for_American_Immigration_Reform</v>
      </c>
    </row>
    <row r="11" spans="1:9" x14ac:dyDescent="0.2">
      <c r="A11" s="1" t="s">
        <v>92</v>
      </c>
      <c r="B11" s="3">
        <v>1350000</v>
      </c>
      <c r="D11" s="3">
        <v>27535000</v>
      </c>
      <c r="E11" s="3">
        <v>702640</v>
      </c>
      <c r="F11" s="3">
        <v>2544000</v>
      </c>
      <c r="G11" s="3">
        <v>32131640</v>
      </c>
      <c r="H11" t="str">
        <f>IFERROR(IF(VLOOKUP(A11,Resources!A:B,2,FALSE)=0,"",VLOOKUP(A11,Resources!A:B,2,FALSE)),"")</f>
        <v>http://desmogblog.com/heritage-foundation</v>
      </c>
    </row>
    <row r="12" spans="1:9" x14ac:dyDescent="0.2">
      <c r="A12" s="1" t="s">
        <v>62</v>
      </c>
      <c r="B12" s="3">
        <v>75000</v>
      </c>
      <c r="D12" s="3">
        <v>17458000</v>
      </c>
      <c r="F12" s="3">
        <v>1345000</v>
      </c>
      <c r="G12" s="3">
        <v>18878000</v>
      </c>
      <c r="H12" t="str">
        <f>IFERROR(IF(VLOOKUP(A12,Resources!A:B,2,FALSE)=0,"",VLOOKUP(A12,Resources!A:B,2,FALSE)),"")</f>
        <v>http://www.sourcewatch.org/index.php/Institute_for_Foreign_Policy_Analysis</v>
      </c>
    </row>
    <row r="13" spans="1:9" x14ac:dyDescent="0.2">
      <c r="A13" s="1" t="s">
        <v>80</v>
      </c>
      <c r="C13" s="3">
        <v>14193000</v>
      </c>
      <c r="D13" s="3">
        <v>2115000</v>
      </c>
      <c r="E13" s="3">
        <v>1388500</v>
      </c>
      <c r="F13" s="3">
        <v>607500</v>
      </c>
      <c r="G13" s="3">
        <v>18304000</v>
      </c>
      <c r="H13" t="str">
        <f>IFERROR(IF(VLOOKUP(A13,Resources!A:B,2,FALSE)=0,"",VLOOKUP(A13,Resources!A:B,2,FALSE)),"")</f>
        <v>http://www.sourcewatch.org/index.php/Center_for_Immigration_Studies</v>
      </c>
    </row>
    <row r="14" spans="1:9" x14ac:dyDescent="0.2">
      <c r="A14" s="1" t="s">
        <v>30</v>
      </c>
      <c r="B14" s="3">
        <v>144000</v>
      </c>
      <c r="D14" s="3">
        <v>6283000</v>
      </c>
      <c r="E14" s="3">
        <v>400000</v>
      </c>
      <c r="F14" s="3">
        <v>11450000</v>
      </c>
      <c r="G14" s="3">
        <v>18277000</v>
      </c>
      <c r="H14" t="str">
        <f>IFERROR(IF(VLOOKUP(A14,Resources!A:B,2,FALSE)=0,"",VLOOKUP(A14,Resources!A:B,2,FALSE)),"")</f>
        <v>http://www.sourcewatch.org/index.php/Free_Congress_Foundation</v>
      </c>
    </row>
    <row r="15" spans="1:9" x14ac:dyDescent="0.2">
      <c r="A15" s="1" t="s">
        <v>132</v>
      </c>
      <c r="B15" s="3">
        <v>900000</v>
      </c>
      <c r="D15" s="3">
        <v>13663000</v>
      </c>
      <c r="E15" s="3">
        <v>200000</v>
      </c>
      <c r="F15" s="3">
        <v>145000</v>
      </c>
      <c r="G15" s="3">
        <v>14908000</v>
      </c>
      <c r="H15" t="str">
        <f>IFERROR(IF(VLOOKUP(A15,Resources!A:B,2,FALSE)=0,"",VLOOKUP(A15,Resources!A:B,2,FALSE)),"")</f>
        <v>http://www.sourcewatch.org/index.php/Center_for_Strategic_and_International_Studies</v>
      </c>
    </row>
    <row r="16" spans="1:9" x14ac:dyDescent="0.2">
      <c r="A16" s="1" t="s">
        <v>112</v>
      </c>
      <c r="D16" s="3">
        <v>13110000</v>
      </c>
      <c r="E16" s="3">
        <v>625000</v>
      </c>
      <c r="F16" s="3">
        <v>940000</v>
      </c>
      <c r="G16" s="3">
        <v>14675000</v>
      </c>
      <c r="H16" t="str">
        <f>IFERROR(IF(VLOOKUP(A16,Resources!A:B,2,FALSE)=0,"",VLOOKUP(A16,Resources!A:B,2,FALSE)),"")</f>
        <v/>
      </c>
    </row>
    <row r="17" spans="1:8" x14ac:dyDescent="0.2">
      <c r="A17" s="1" t="s">
        <v>104</v>
      </c>
      <c r="D17" s="3">
        <v>13704500</v>
      </c>
      <c r="F17" s="3">
        <v>898400</v>
      </c>
      <c r="G17" s="3">
        <v>14602900</v>
      </c>
      <c r="H17" t="str">
        <f>IFERROR(IF(VLOOKUP(A17,Resources!A:B,2,FALSE)=0,"",VLOOKUP(A17,Resources!A:B,2,FALSE)),"")</f>
        <v>http://www.sourcewatch.org/index.php/Hoover_Institution_on_War,_Revolution_and_Peace</v>
      </c>
    </row>
    <row r="18" spans="1:8" x14ac:dyDescent="0.2">
      <c r="A18" s="1" t="s">
        <v>73</v>
      </c>
      <c r="B18" s="3">
        <v>2943500</v>
      </c>
      <c r="D18" s="3">
        <v>9675000</v>
      </c>
      <c r="E18" s="3">
        <v>50000</v>
      </c>
      <c r="F18" s="3">
        <v>436300</v>
      </c>
      <c r="G18" s="3">
        <v>13104800</v>
      </c>
      <c r="H18" t="str">
        <f>IFERROR(IF(VLOOKUP(A18,Resources!A:B,2,FALSE)=0,"",VLOOKUP(A18,Resources!A:B,2,FALSE)),"")</f>
        <v>http://www.sourcewatch.org/index.php/Intercollegiate_Studies_Institute</v>
      </c>
    </row>
    <row r="19" spans="1:8" x14ac:dyDescent="0.2">
      <c r="A19" s="1" t="s">
        <v>58</v>
      </c>
      <c r="D19" s="3">
        <v>11611000</v>
      </c>
      <c r="E19" s="3">
        <v>590000</v>
      </c>
      <c r="F19" s="3">
        <v>900000</v>
      </c>
      <c r="G19" s="3">
        <v>13101000</v>
      </c>
      <c r="H19" t="str">
        <f>IFERROR(IF(VLOOKUP(A19,Resources!A:B,2,FALSE)=0,"",VLOOKUP(A19,Resources!A:B,2,FALSE)),"")</f>
        <v>https://www.desmogblog.com/american-enterprise-institute</v>
      </c>
    </row>
    <row r="20" spans="1:8" x14ac:dyDescent="0.2">
      <c r="A20" s="1" t="s">
        <v>559</v>
      </c>
      <c r="B20" s="3">
        <v>9076000</v>
      </c>
      <c r="C20" s="3">
        <v>69750</v>
      </c>
      <c r="D20" s="3">
        <v>2800000</v>
      </c>
      <c r="E20" s="3">
        <v>874000</v>
      </c>
      <c r="G20" s="3">
        <v>12819750</v>
      </c>
      <c r="H20" t="str">
        <f>IFERROR(IF(VLOOKUP(A20,Resources!A:B,2,FALSE)=0,"",VLOOKUP(A20,Resources!A:B,2,FALSE)),"")</f>
        <v/>
      </c>
    </row>
    <row r="21" spans="1:8" x14ac:dyDescent="0.2">
      <c r="A21" s="1" t="s">
        <v>422</v>
      </c>
      <c r="B21" s="3">
        <v>158000</v>
      </c>
      <c r="C21" s="3">
        <v>11881200</v>
      </c>
      <c r="D21" s="3">
        <v>500000</v>
      </c>
      <c r="E21" s="3">
        <v>250000</v>
      </c>
      <c r="G21" s="3">
        <v>12789200</v>
      </c>
      <c r="H21" t="str">
        <f>IFERROR(IF(VLOOKUP(A21,Resources!A:B,2,FALSE)=0,"",VLOOKUP(A21,Resources!A:B,2,FALSE)),"")</f>
        <v/>
      </c>
    </row>
    <row r="22" spans="1:8" x14ac:dyDescent="0.2">
      <c r="A22" s="1" t="s">
        <v>1029</v>
      </c>
      <c r="C22" s="3">
        <v>10649200</v>
      </c>
      <c r="G22" s="3">
        <v>10649200</v>
      </c>
      <c r="H22" t="str">
        <f>IFERROR(IF(VLOOKUP(A22,Resources!A:B,2,FALSE)=0,"",VLOOKUP(A22,Resources!A:B,2,FALSE)),"")</f>
        <v>https://en.wikipedia.org/wiki/The_Social_Contract_Press</v>
      </c>
    </row>
    <row r="23" spans="1:8" x14ac:dyDescent="0.2">
      <c r="A23" s="1" t="s">
        <v>81</v>
      </c>
      <c r="B23" s="3">
        <v>1800000</v>
      </c>
      <c r="D23" s="3">
        <v>6875000</v>
      </c>
      <c r="E23" s="3">
        <v>1225000</v>
      </c>
      <c r="F23" s="3">
        <v>625000</v>
      </c>
      <c r="G23" s="3">
        <v>10525000</v>
      </c>
      <c r="H23" t="str">
        <f>IFERROR(IF(VLOOKUP(A23,Resources!A:B,2,FALSE)=0,"",VLOOKUP(A23,Resources!A:B,2,FALSE)),"")</f>
        <v>http://www.sourcewatch.org/index.php/David_Horowitz_Freedom_Center</v>
      </c>
    </row>
    <row r="24" spans="1:8" x14ac:dyDescent="0.2">
      <c r="A24" s="1" t="s">
        <v>36</v>
      </c>
      <c r="B24" s="3">
        <v>67000</v>
      </c>
      <c r="D24" s="3">
        <v>5765000</v>
      </c>
      <c r="F24" s="3">
        <v>4675000</v>
      </c>
      <c r="G24" s="3">
        <v>10507000</v>
      </c>
      <c r="H24" t="str">
        <f>IFERROR(IF(VLOOKUP(A24,Resources!A:B,2,FALSE)=0,"",VLOOKUP(A24,Resources!A:B,2,FALSE)),"")</f>
        <v>http://www.sourcewatch.org/index.php/Judicial_Watch</v>
      </c>
    </row>
    <row r="25" spans="1:8" x14ac:dyDescent="0.2">
      <c r="A25" s="1" t="s">
        <v>56</v>
      </c>
      <c r="B25" s="3">
        <v>40000</v>
      </c>
      <c r="D25" s="3">
        <v>6775000</v>
      </c>
      <c r="E25" s="3">
        <v>1095000</v>
      </c>
      <c r="F25" s="3">
        <v>2000000</v>
      </c>
      <c r="G25" s="3">
        <v>9910000</v>
      </c>
      <c r="H25" t="str">
        <f>IFERROR(IF(VLOOKUP(A25,Resources!A:B,2,FALSE)=0,"",VLOOKUP(A25,Resources!A:B,2,FALSE)),"")</f>
        <v>http://www.sourcewatch.org/index.php/Landmark_Legal_Foundation</v>
      </c>
    </row>
    <row r="26" spans="1:8" x14ac:dyDescent="0.2">
      <c r="A26" s="1" t="s">
        <v>22</v>
      </c>
      <c r="D26" s="3">
        <v>8228500</v>
      </c>
      <c r="F26" s="3">
        <v>1520000</v>
      </c>
      <c r="G26" s="3">
        <v>9748500</v>
      </c>
      <c r="H26" t="str">
        <f>IFERROR(IF(VLOOKUP(A26,Resources!A:B,2,FALSE)=0,"",VLOOKUP(A26,Resources!A:B,2,FALSE)),"")</f>
        <v/>
      </c>
    </row>
    <row r="27" spans="1:8" x14ac:dyDescent="0.2">
      <c r="A27" s="1" t="s">
        <v>452</v>
      </c>
      <c r="B27" s="3">
        <v>200000</v>
      </c>
      <c r="C27" s="3">
        <v>2591186</v>
      </c>
      <c r="D27" s="3">
        <v>5642000</v>
      </c>
      <c r="E27" s="3">
        <v>879000</v>
      </c>
      <c r="G27" s="3">
        <v>9312186</v>
      </c>
      <c r="H27" t="str">
        <f>IFERROR(IF(VLOOKUP(A27,Resources!A:B,2,FALSE)=0,"",VLOOKUP(A27,Resources!A:B,2,FALSE)),"")</f>
        <v/>
      </c>
    </row>
    <row r="28" spans="1:8" x14ac:dyDescent="0.2">
      <c r="A28" s="1" t="s">
        <v>255</v>
      </c>
      <c r="B28" s="3">
        <v>75000</v>
      </c>
      <c r="D28" s="3">
        <v>610000</v>
      </c>
      <c r="E28" s="3">
        <v>8135622</v>
      </c>
      <c r="G28" s="3">
        <v>8820622</v>
      </c>
      <c r="H28" t="str">
        <f>IFERROR(IF(VLOOKUP(A28,Resources!A:B,2,FALSE)=0,"",VLOOKUP(A28,Resources!A:B,2,FALSE)),"")</f>
        <v/>
      </c>
    </row>
    <row r="29" spans="1:8" x14ac:dyDescent="0.2">
      <c r="A29" s="1" t="s">
        <v>5</v>
      </c>
      <c r="B29" s="3">
        <v>2090000</v>
      </c>
      <c r="D29" s="3">
        <v>2897500</v>
      </c>
      <c r="E29" s="3">
        <v>285000</v>
      </c>
      <c r="F29" s="3">
        <v>2478500</v>
      </c>
      <c r="G29" s="3">
        <v>7751000</v>
      </c>
      <c r="H29" t="str">
        <f>IFERROR(IF(VLOOKUP(A29,Resources!A:B,2,FALSE)=0,"",VLOOKUP(A29,Resources!A:B,2,FALSE)),"")</f>
        <v>https://en.wikipedia.org/wiki/Allegheny_Institute_for_Public_Policy</v>
      </c>
    </row>
    <row r="30" spans="1:8" x14ac:dyDescent="0.2">
      <c r="A30" s="1" t="s">
        <v>670</v>
      </c>
      <c r="C30" s="3">
        <v>2370000</v>
      </c>
      <c r="D30" s="3">
        <v>5333000</v>
      </c>
      <c r="G30" s="3">
        <v>7703000</v>
      </c>
      <c r="H30" t="str">
        <f>IFERROR(IF(VLOOKUP(A30,Resources!A:B,2,FALSE)=0,"",VLOOKUP(A30,Resources!A:B,2,FALSE)),"")</f>
        <v/>
      </c>
    </row>
    <row r="31" spans="1:8" x14ac:dyDescent="0.2">
      <c r="A31" s="1" t="s">
        <v>986</v>
      </c>
      <c r="C31" s="3">
        <v>7336220</v>
      </c>
      <c r="G31" s="3">
        <v>7336220</v>
      </c>
      <c r="H31" t="str">
        <f>IFERROR(IF(VLOOKUP(A31,Resources!A:B,2,FALSE)=0,"",VLOOKUP(A31,Resources!A:B,2,FALSE)),"")</f>
        <v>https://www.sourcewatch.org/index.php/Californians_for_Population_Stabilization</v>
      </c>
    </row>
    <row r="32" spans="1:8" x14ac:dyDescent="0.2">
      <c r="A32" s="1" t="s">
        <v>68</v>
      </c>
      <c r="D32" s="3">
        <v>6500000</v>
      </c>
      <c r="E32" s="3">
        <v>50000</v>
      </c>
      <c r="F32" s="3">
        <v>775000</v>
      </c>
      <c r="G32" s="3">
        <v>7325000</v>
      </c>
      <c r="H32" t="str">
        <f>IFERROR(IF(VLOOKUP(A32,Resources!A:B,2,FALSE)=0,"",VLOOKUP(A32,Resources!A:B,2,FALSE)),"")</f>
        <v>http://www.sourcewatch.org/index.php/Claremont_Institute_for_the_Study_of_Statesmanship_and_Political_Philosophy</v>
      </c>
    </row>
    <row r="33" spans="1:8" x14ac:dyDescent="0.2">
      <c r="A33" s="1" t="s">
        <v>651</v>
      </c>
      <c r="D33" s="3">
        <v>7231000</v>
      </c>
      <c r="G33" s="3">
        <v>7231000</v>
      </c>
      <c r="H33" t="str">
        <f>IFERROR(IF(VLOOKUP(A33,Resources!A:B,2,FALSE)=0,"",VLOOKUP(A33,Resources!A:B,2,FALSE)),"")</f>
        <v>http://www.sourcewatch.org/index.php/National_Association_of_Scholars</v>
      </c>
    </row>
    <row r="34" spans="1:8" x14ac:dyDescent="0.2">
      <c r="A34" s="1" t="s">
        <v>152</v>
      </c>
      <c r="B34" s="3">
        <v>2642000</v>
      </c>
      <c r="D34" s="3">
        <v>3000000</v>
      </c>
      <c r="F34" s="3">
        <v>1500000</v>
      </c>
      <c r="G34" s="3">
        <v>7142000</v>
      </c>
      <c r="H34" t="str">
        <f>IFERROR(IF(VLOOKUP(A34,Resources!A:B,2,FALSE)=0,"",VLOOKUP(A34,Resources!A:B,2,FALSE)),"")</f>
        <v>http://www.sourcewatch.org/index.php/Brandywine_Conservancy</v>
      </c>
    </row>
    <row r="35" spans="1:8" x14ac:dyDescent="0.2">
      <c r="A35" s="1" t="s">
        <v>351</v>
      </c>
      <c r="C35" s="3">
        <v>50000</v>
      </c>
      <c r="E35" s="3">
        <v>7022875</v>
      </c>
      <c r="G35" s="3">
        <v>7072875</v>
      </c>
      <c r="H35" t="str">
        <f>IFERROR(IF(VLOOKUP(A35,Resources!A:B,2,FALSE)=0,"",VLOOKUP(A35,Resources!A:B,2,FALSE)),"")</f>
        <v/>
      </c>
    </row>
    <row r="36" spans="1:8" x14ac:dyDescent="0.2">
      <c r="A36" s="1" t="s">
        <v>44</v>
      </c>
      <c r="D36" s="3">
        <v>5951000</v>
      </c>
      <c r="F36" s="3">
        <v>1000000</v>
      </c>
      <c r="G36" s="3">
        <v>6951000</v>
      </c>
      <c r="H36" t="str">
        <f>IFERROR(IF(VLOOKUP(A36,Resources!A:B,2,FALSE)=0,"",VLOOKUP(A36,Resources!A:B,2,FALSE)),"")</f>
        <v>http://www.sourcewatch.org/index.php/Center_for_Security_Policy</v>
      </c>
    </row>
    <row r="37" spans="1:8" x14ac:dyDescent="0.2">
      <c r="A37" s="1" t="s">
        <v>29</v>
      </c>
      <c r="D37" s="3">
        <v>6555500</v>
      </c>
      <c r="F37" s="3">
        <v>247000</v>
      </c>
      <c r="G37" s="3">
        <v>6802500</v>
      </c>
      <c r="H37" t="str">
        <f>IFERROR(IF(VLOOKUP(A37,Resources!A:B,2,FALSE)=0,"",VLOOKUP(A37,Resources!A:B,2,FALSE)),"")</f>
        <v/>
      </c>
    </row>
    <row r="38" spans="1:8" x14ac:dyDescent="0.2">
      <c r="A38" s="1" t="s">
        <v>15</v>
      </c>
      <c r="B38" s="3">
        <v>115000</v>
      </c>
      <c r="D38" s="3">
        <v>2393000</v>
      </c>
      <c r="F38" s="3">
        <v>4289000</v>
      </c>
      <c r="G38" s="3">
        <v>6797000</v>
      </c>
      <c r="H38" t="str">
        <f>IFERROR(IF(VLOOKUP(A38,Resources!A:B,2,FALSE)=0,"",VLOOKUP(A38,Resources!A:B,2,FALSE)),"")</f>
        <v/>
      </c>
    </row>
    <row r="39" spans="1:8" x14ac:dyDescent="0.2">
      <c r="A39" s="1" t="s">
        <v>71</v>
      </c>
      <c r="D39" s="3">
        <v>6480000</v>
      </c>
      <c r="F39" s="3">
        <v>275000</v>
      </c>
      <c r="G39" s="3">
        <v>6755000</v>
      </c>
      <c r="H39" t="str">
        <f>IFERROR(IF(VLOOKUP(A39,Resources!A:B,2,FALSE)=0,"",VLOOKUP(A39,Resources!A:B,2,FALSE)),"")</f>
        <v>http://www.sourcewatch.org/index.php/Federalist_Society_for_Law_and_Public_Policy_Studies</v>
      </c>
    </row>
    <row r="40" spans="1:8" x14ac:dyDescent="0.2">
      <c r="A40" s="1" t="s">
        <v>1003</v>
      </c>
      <c r="C40" s="3">
        <v>6742500</v>
      </c>
      <c r="G40" s="3">
        <v>6742500</v>
      </c>
      <c r="H40" t="str">
        <f>IFERROR(IF(VLOOKUP(A40,Resources!A:B,2,FALSE)=0,"",VLOOKUP(A40,Resources!A:B,2,FALSE)),"")</f>
        <v/>
      </c>
    </row>
    <row r="41" spans="1:8" x14ac:dyDescent="0.2">
      <c r="A41" s="1" t="s">
        <v>70</v>
      </c>
      <c r="D41" s="3">
        <v>6150000</v>
      </c>
      <c r="E41" s="3">
        <v>255000</v>
      </c>
      <c r="F41" s="3">
        <v>225000</v>
      </c>
      <c r="G41" s="3">
        <v>6630000</v>
      </c>
      <c r="H41" t="str">
        <f>IFERROR(IF(VLOOKUP(A41,Resources!A:B,2,FALSE)=0,"",VLOOKUP(A41,Resources!A:B,2,FALSE)),"")</f>
        <v>https://www.desmogblog.com/capital-research-center</v>
      </c>
    </row>
    <row r="42" spans="1:8" x14ac:dyDescent="0.2">
      <c r="A42" s="1" t="s">
        <v>655</v>
      </c>
      <c r="D42" s="3">
        <v>6480000</v>
      </c>
      <c r="G42" s="3">
        <v>6480000</v>
      </c>
      <c r="H42" t="str">
        <f>IFERROR(IF(VLOOKUP(A42,Resources!A:B,2,FALSE)=0,"",VLOOKUP(A42,Resources!A:B,2,FALSE)),"")</f>
        <v>https://www.sourcewatch.org/index.php/Fletcher_School_of_Law_and_Diplomacy</v>
      </c>
    </row>
    <row r="43" spans="1:8" x14ac:dyDescent="0.2">
      <c r="A43" s="1" t="s">
        <v>32</v>
      </c>
      <c r="D43" s="3">
        <v>5363000</v>
      </c>
      <c r="E43" s="3">
        <v>221000</v>
      </c>
      <c r="F43" s="3">
        <v>875000</v>
      </c>
      <c r="G43" s="3">
        <v>6459000</v>
      </c>
      <c r="H43" t="str">
        <f>IFERROR(IF(VLOOKUP(A43,Resources!A:B,2,FALSE)=0,"",VLOOKUP(A43,Resources!A:B,2,FALSE)),"")</f>
        <v>http://www.sourcewatch.org/index.php/Hudson_Institute</v>
      </c>
    </row>
    <row r="44" spans="1:8" x14ac:dyDescent="0.2">
      <c r="A44" s="1" t="s">
        <v>89</v>
      </c>
      <c r="D44" s="3">
        <v>5765000</v>
      </c>
      <c r="E44" s="3">
        <v>25000</v>
      </c>
      <c r="F44" s="3">
        <v>543000</v>
      </c>
      <c r="G44" s="3">
        <v>6333000</v>
      </c>
      <c r="H44" t="str">
        <f>IFERROR(IF(VLOOKUP(A44,Resources!A:B,2,FALSE)=0,"",VLOOKUP(A44,Resources!A:B,2,FALSE)),"")</f>
        <v>http://www.sourcewatch.org/index.php/Manhattan_Institute_for_Policy_Research</v>
      </c>
    </row>
    <row r="45" spans="1:8" x14ac:dyDescent="0.2">
      <c r="A45" s="1" t="s">
        <v>31</v>
      </c>
      <c r="D45" s="3">
        <v>5071000</v>
      </c>
      <c r="F45" s="3">
        <v>1015000</v>
      </c>
      <c r="G45" s="3">
        <v>6086000</v>
      </c>
      <c r="H45" t="str">
        <f>IFERROR(IF(VLOOKUP(A45,Resources!A:B,2,FALSE)=0,"",VLOOKUP(A45,Resources!A:B,2,FALSE)),"")</f>
        <v>https://www.desmogblog.com/george-mason-university</v>
      </c>
    </row>
    <row r="46" spans="1:8" x14ac:dyDescent="0.2">
      <c r="A46" s="1" t="s">
        <v>24</v>
      </c>
      <c r="D46" s="3">
        <v>4695000</v>
      </c>
      <c r="E46" s="3">
        <v>600000</v>
      </c>
      <c r="F46" s="3">
        <v>680000</v>
      </c>
      <c r="G46" s="3">
        <v>5975000</v>
      </c>
      <c r="H46" t="str">
        <f>IFERROR(IF(VLOOKUP(A46,Resources!A:B,2,FALSE)=0,"",VLOOKUP(A46,Resources!A:B,2,FALSE)),"")</f>
        <v>http://www.sourcewatch.org/index.php/Collegiate_Network</v>
      </c>
    </row>
    <row r="47" spans="1:8" x14ac:dyDescent="0.2">
      <c r="A47" s="1" t="s">
        <v>142</v>
      </c>
      <c r="D47" s="3">
        <v>5440000</v>
      </c>
      <c r="E47" s="3">
        <v>350000</v>
      </c>
      <c r="F47" s="3">
        <v>60000</v>
      </c>
      <c r="G47" s="3">
        <v>5850000</v>
      </c>
      <c r="H47" t="str">
        <f>IFERROR(IF(VLOOKUP(A47,Resources!A:B,2,FALSE)=0,"",VLOOKUP(A47,Resources!A:B,2,FALSE)),"")</f>
        <v>https://www.desmogblog.com/competitive-enterprise-institute</v>
      </c>
    </row>
    <row r="48" spans="1:8" x14ac:dyDescent="0.2">
      <c r="A48" s="1" t="s">
        <v>339</v>
      </c>
      <c r="B48" s="3">
        <v>3572500</v>
      </c>
      <c r="E48" s="3">
        <v>2210000</v>
      </c>
      <c r="G48" s="3">
        <v>5782500</v>
      </c>
      <c r="H48" t="str">
        <f>IFERROR(IF(VLOOKUP(A48,Resources!A:B,2,FALSE)=0,"",VLOOKUP(A48,Resources!A:B,2,FALSE)),"")</f>
        <v/>
      </c>
    </row>
    <row r="49" spans="1:8" x14ac:dyDescent="0.2">
      <c r="A49" s="1" t="s">
        <v>9</v>
      </c>
      <c r="B49" s="3">
        <v>1150000</v>
      </c>
      <c r="D49" s="3">
        <v>1350000</v>
      </c>
      <c r="F49" s="3">
        <v>3150000</v>
      </c>
      <c r="G49" s="3">
        <v>5650000</v>
      </c>
      <c r="H49" t="str">
        <f>IFERROR(IF(VLOOKUP(A49,Resources!A:B,2,FALSE)=0,"",VLOOKUP(A49,Resources!A:B,2,FALSE)),"")</f>
        <v>https://islamophobianetwork.com/organization/the-counterterrorism-and-security-education-and-research-foundation</v>
      </c>
    </row>
    <row r="50" spans="1:8" x14ac:dyDescent="0.2">
      <c r="A50" s="1" t="s">
        <v>657</v>
      </c>
      <c r="D50" s="3">
        <v>5635800</v>
      </c>
      <c r="G50" s="3">
        <v>5635800</v>
      </c>
      <c r="H50" t="str">
        <f>IFERROR(IF(VLOOKUP(A50,Resources!A:B,2,FALSE)=0,"",VLOOKUP(A50,Resources!A:B,2,FALSE)),"")</f>
        <v/>
      </c>
    </row>
    <row r="51" spans="1:8" x14ac:dyDescent="0.2">
      <c r="A51" s="1" t="s">
        <v>995</v>
      </c>
      <c r="C51" s="3">
        <v>5550000</v>
      </c>
      <c r="E51" s="3">
        <v>75000</v>
      </c>
      <c r="G51" s="3">
        <v>5625000</v>
      </c>
      <c r="H51" t="str">
        <f>IFERROR(IF(VLOOKUP(A51,Resources!A:B,2,FALSE)=0,"",VLOOKUP(A51,Resources!A:B,2,FALSE)),"")</f>
        <v>https://www.sourcewatch.org/index.php/US_Inc.</v>
      </c>
    </row>
    <row r="52" spans="1:8" x14ac:dyDescent="0.2">
      <c r="A52" s="1" t="s">
        <v>1038</v>
      </c>
      <c r="C52" s="3">
        <v>5575000</v>
      </c>
      <c r="G52" s="3">
        <v>5575000</v>
      </c>
      <c r="H52" t="str">
        <f>IFERROR(IF(VLOOKUP(A52,Resources!A:B,2,FALSE)=0,"",VLOOKUP(A52,Resources!A:B,2,FALSE)),"")</f>
        <v/>
      </c>
    </row>
    <row r="53" spans="1:8" x14ac:dyDescent="0.2">
      <c r="A53" s="1" t="s">
        <v>999</v>
      </c>
      <c r="C53" s="3">
        <v>5190000</v>
      </c>
      <c r="G53" s="3">
        <v>5190000</v>
      </c>
      <c r="H53" t="str">
        <f>IFERROR(IF(VLOOKUP(A53,Resources!A:B,2,FALSE)=0,"",VLOOKUP(A53,Resources!A:B,2,FALSE)),"")</f>
        <v/>
      </c>
    </row>
    <row r="54" spans="1:8" x14ac:dyDescent="0.2">
      <c r="A54" s="1" t="s">
        <v>535</v>
      </c>
      <c r="B54" s="3">
        <v>4088600</v>
      </c>
      <c r="E54" s="3">
        <v>1100000</v>
      </c>
      <c r="G54" s="3">
        <v>5188600</v>
      </c>
      <c r="H54" t="str">
        <f>IFERROR(IF(VLOOKUP(A54,Resources!A:B,2,FALSE)=0,"",VLOOKUP(A54,Resources!A:B,2,FALSE)),"")</f>
        <v/>
      </c>
    </row>
    <row r="55" spans="1:8" x14ac:dyDescent="0.2">
      <c r="A55" s="1" t="s">
        <v>21</v>
      </c>
      <c r="D55" s="3">
        <v>4280000</v>
      </c>
      <c r="F55" s="3">
        <v>875000</v>
      </c>
      <c r="G55" s="3">
        <v>5155000</v>
      </c>
      <c r="H55" t="str">
        <f>IFERROR(IF(VLOOKUP(A55,Resources!A:B,2,FALSE)=0,"",VLOOKUP(A55,Resources!A:B,2,FALSE)),"")</f>
        <v>http://www.sourcewatch.org/index.php/Pacific_Legal_Foundation</v>
      </c>
    </row>
    <row r="56" spans="1:8" x14ac:dyDescent="0.2">
      <c r="A56" s="1" t="s">
        <v>128</v>
      </c>
      <c r="B56" s="3">
        <v>50000</v>
      </c>
      <c r="D56" s="3">
        <v>4942000</v>
      </c>
      <c r="F56" s="3">
        <v>10000</v>
      </c>
      <c r="G56" s="3">
        <v>5002000</v>
      </c>
      <c r="H56" t="str">
        <f>IFERROR(IF(VLOOKUP(A56,Resources!A:B,2,FALSE)=0,"",VLOOKUP(A56,Resources!A:B,2,FALSE)),"")</f>
        <v>http://www.sourcewatch.org/index.php/Media_Research_Center</v>
      </c>
    </row>
    <row r="57" spans="1:8" x14ac:dyDescent="0.2">
      <c r="A57" s="1" t="s">
        <v>45</v>
      </c>
      <c r="B57" s="3">
        <v>50000</v>
      </c>
      <c r="D57" s="3">
        <v>4290000</v>
      </c>
      <c r="F57" s="3">
        <v>582500</v>
      </c>
      <c r="G57" s="3">
        <v>4922500</v>
      </c>
      <c r="H57" t="str">
        <f>IFERROR(IF(VLOOKUP(A57,Resources!A:B,2,FALSE)=0,"",VLOOKUP(A57,Resources!A:B,2,FALSE)),"")</f>
        <v>https://www.desmogblog.com/george-c-marshall-institute</v>
      </c>
    </row>
    <row r="58" spans="1:8" x14ac:dyDescent="0.2">
      <c r="A58" s="1" t="s">
        <v>658</v>
      </c>
      <c r="D58" s="3">
        <v>4800000</v>
      </c>
      <c r="G58" s="3">
        <v>4800000</v>
      </c>
      <c r="H58" t="str">
        <f>IFERROR(IF(VLOOKUP(A58,Resources!A:B,2,FALSE)=0,"",VLOOKUP(A58,Resources!A:B,2,FALSE)),"")</f>
        <v/>
      </c>
    </row>
    <row r="59" spans="1:8" x14ac:dyDescent="0.2">
      <c r="A59" s="1" t="s">
        <v>7</v>
      </c>
      <c r="D59" s="3">
        <v>3185000</v>
      </c>
      <c r="F59" s="3">
        <v>1515000</v>
      </c>
      <c r="G59" s="3">
        <v>4700000</v>
      </c>
      <c r="H59" t="str">
        <f>IFERROR(IF(VLOOKUP(A59,Resources!A:B,2,FALSE)=0,"",VLOOKUP(A59,Resources!A:B,2,FALSE)),"")</f>
        <v>https://www.desmogblog.com/atlas-economic-research-foundation</v>
      </c>
    </row>
    <row r="60" spans="1:8" x14ac:dyDescent="0.2">
      <c r="A60" s="1" t="s">
        <v>172</v>
      </c>
      <c r="D60" s="3">
        <v>4605000</v>
      </c>
      <c r="F60" s="3">
        <v>80000</v>
      </c>
      <c r="G60" s="3">
        <v>4685000</v>
      </c>
      <c r="H60" t="str">
        <f>IFERROR(IF(VLOOKUP(A60,Resources!A:B,2,FALSE)=0,"",VLOOKUP(A60,Resources!A:B,2,FALSE)),"")</f>
        <v>http://www.sourcewatch.org/index.php/Ethics_and_Public_Policy_Center</v>
      </c>
    </row>
    <row r="61" spans="1:8" x14ac:dyDescent="0.2">
      <c r="A61" s="1" t="s">
        <v>676</v>
      </c>
      <c r="B61" s="3">
        <v>3175000</v>
      </c>
      <c r="C61" s="3">
        <v>1265000</v>
      </c>
      <c r="D61" s="3">
        <v>150000</v>
      </c>
      <c r="G61" s="3">
        <v>4590000</v>
      </c>
      <c r="H61" t="str">
        <f>IFERROR(IF(VLOOKUP(A61,Resources!A:B,2,FALSE)=0,"",VLOOKUP(A61,Resources!A:B,2,FALSE)),"")</f>
        <v/>
      </c>
    </row>
    <row r="62" spans="1:8" x14ac:dyDescent="0.2">
      <c r="A62" s="1" t="s">
        <v>46</v>
      </c>
      <c r="D62" s="3">
        <v>4180000</v>
      </c>
      <c r="F62" s="3">
        <v>380000</v>
      </c>
      <c r="G62" s="3">
        <v>4560000</v>
      </c>
      <c r="H62" t="str">
        <f>IFERROR(IF(VLOOKUP(A62,Resources!A:B,2,FALSE)=0,"",VLOOKUP(A62,Resources!A:B,2,FALSE)),"")</f>
        <v>http://www.sourcewatch.org/index.php/National_Institute_for_Public_Policy</v>
      </c>
    </row>
    <row r="63" spans="1:8" x14ac:dyDescent="0.2">
      <c r="A63" s="1" t="s">
        <v>653</v>
      </c>
      <c r="D63" s="3">
        <v>4472000</v>
      </c>
      <c r="G63" s="3">
        <v>4472000</v>
      </c>
      <c r="H63" t="str">
        <f>IFERROR(IF(VLOOKUP(A63,Resources!A:B,2,FALSE)=0,"",VLOOKUP(A63,Resources!A:B,2,FALSE)),"")</f>
        <v>http://www.sourcewatch.org/index.php/Pacific_Research_Institute</v>
      </c>
    </row>
    <row r="64" spans="1:8" x14ac:dyDescent="0.2">
      <c r="A64" s="1" t="s">
        <v>740</v>
      </c>
      <c r="B64" s="3">
        <v>47500</v>
      </c>
      <c r="C64" s="3">
        <v>4220000</v>
      </c>
      <c r="D64" s="3">
        <v>116000</v>
      </c>
      <c r="G64" s="3">
        <v>4383500</v>
      </c>
      <c r="H64" t="str">
        <f>IFERROR(IF(VLOOKUP(A64,Resources!A:B,2,FALSE)=0,"",VLOOKUP(A64,Resources!A:B,2,FALSE)),"")</f>
        <v>http://www.sourcewatch.org/index.php/Carnegie_Institution</v>
      </c>
    </row>
    <row r="65" spans="1:8" x14ac:dyDescent="0.2">
      <c r="A65" s="1" t="s">
        <v>106</v>
      </c>
      <c r="D65" s="3">
        <v>2640000</v>
      </c>
      <c r="E65" s="3">
        <v>15000</v>
      </c>
      <c r="F65" s="3">
        <v>1720000</v>
      </c>
      <c r="G65" s="3">
        <v>4375000</v>
      </c>
      <c r="H65" t="str">
        <f>IFERROR(IF(VLOOKUP(A65,Resources!A:B,2,FALSE)=0,"",VLOOKUP(A65,Resources!A:B,2,FALSE)),"")</f>
        <v>http://www.sourcewatch.org/index.php/Accuracy_in_Media</v>
      </c>
    </row>
    <row r="66" spans="1:8" x14ac:dyDescent="0.2">
      <c r="A66" s="1" t="s">
        <v>1046</v>
      </c>
      <c r="C66" s="3">
        <v>4336000</v>
      </c>
      <c r="G66" s="3">
        <v>4336000</v>
      </c>
      <c r="H66" t="str">
        <f>IFERROR(IF(VLOOKUP(A66,Resources!A:B,2,FALSE)=0,"",VLOOKUP(A66,Resources!A:B,2,FALSE)),"")</f>
        <v/>
      </c>
    </row>
    <row r="67" spans="1:8" x14ac:dyDescent="0.2">
      <c r="A67" s="1" t="s">
        <v>859</v>
      </c>
      <c r="B67" s="3">
        <v>1556125</v>
      </c>
      <c r="C67" s="3">
        <v>2530000</v>
      </c>
      <c r="G67" s="3">
        <v>4086125</v>
      </c>
      <c r="H67" t="str">
        <f>IFERROR(IF(VLOOKUP(A67,Resources!A:B,2,FALSE)=0,"",VLOOKUP(A67,Resources!A:B,2,FALSE)),"")</f>
        <v/>
      </c>
    </row>
    <row r="68" spans="1:8" x14ac:dyDescent="0.2">
      <c r="A68" s="1" t="s">
        <v>127</v>
      </c>
      <c r="D68" s="3">
        <v>2175000</v>
      </c>
      <c r="F68" s="3">
        <v>1869000</v>
      </c>
      <c r="G68" s="3">
        <v>4044000</v>
      </c>
      <c r="H68" t="str">
        <f>IFERROR(IF(VLOOKUP(A68,Resources!A:B,2,FALSE)=0,"",VLOOKUP(A68,Resources!A:B,2,FALSE)),"")</f>
        <v>http://www.exxonsecrets.org/html/orgfactsheet.php?id=134</v>
      </c>
    </row>
    <row r="69" spans="1:8" x14ac:dyDescent="0.2">
      <c r="A69" s="1" t="s">
        <v>94</v>
      </c>
      <c r="B69" s="3">
        <v>200000</v>
      </c>
      <c r="D69" s="3">
        <v>920000</v>
      </c>
      <c r="F69" s="3">
        <v>2910000</v>
      </c>
      <c r="G69" s="3">
        <v>4030000</v>
      </c>
      <c r="H69" t="str">
        <f>IFERROR(IF(VLOOKUP(A69,Resources!A:B,2,FALSE)=0,"",VLOOKUP(A69,Resources!A:B,2,FALSE)),"")</f>
        <v>http://www.sourcewatch.org/index.php/Washington_Legal_Foundation</v>
      </c>
    </row>
    <row r="70" spans="1:8" x14ac:dyDescent="0.2">
      <c r="A70" s="1" t="s">
        <v>774</v>
      </c>
      <c r="B70" s="3">
        <v>3951940</v>
      </c>
      <c r="G70" s="3">
        <v>3951940</v>
      </c>
      <c r="H70" t="str">
        <f>IFERROR(IF(VLOOKUP(A70,Resources!A:B,2,FALSE)=0,"",VLOOKUP(A70,Resources!A:B,2,FALSE)),"")</f>
        <v/>
      </c>
    </row>
    <row r="71" spans="1:8" x14ac:dyDescent="0.2">
      <c r="A71" s="1" t="s">
        <v>586</v>
      </c>
      <c r="D71" s="3">
        <v>3420000</v>
      </c>
      <c r="E71" s="3">
        <v>525000</v>
      </c>
      <c r="G71" s="3">
        <v>3945000</v>
      </c>
      <c r="H71" t="str">
        <f>IFERROR(IF(VLOOKUP(A71,Resources!A:B,2,FALSE)=0,"",VLOOKUP(A71,Resources!A:B,2,FALSE)),"")</f>
        <v/>
      </c>
    </row>
    <row r="72" spans="1:8" x14ac:dyDescent="0.2">
      <c r="A72" s="1" t="s">
        <v>977</v>
      </c>
      <c r="C72" s="3">
        <v>3865100</v>
      </c>
      <c r="G72" s="3">
        <v>3865100</v>
      </c>
      <c r="H72" t="str">
        <f>IFERROR(IF(VLOOKUP(A72,Resources!A:B,2,FALSE)=0,"",VLOOKUP(A72,Resources!A:B,2,FALSE)),"")</f>
        <v/>
      </c>
    </row>
    <row r="73" spans="1:8" x14ac:dyDescent="0.2">
      <c r="A73" s="1" t="s">
        <v>202</v>
      </c>
      <c r="D73" s="3">
        <v>250000</v>
      </c>
      <c r="E73" s="3">
        <v>3588770</v>
      </c>
      <c r="G73" s="3">
        <v>3838770</v>
      </c>
      <c r="H73" t="str">
        <f>IFERROR(IF(VLOOKUP(A73,Resources!A:B,2,FALSE)=0,"",VLOOKUP(A73,Resources!A:B,2,FALSE)),"")</f>
        <v/>
      </c>
    </row>
    <row r="74" spans="1:8" x14ac:dyDescent="0.2">
      <c r="A74" s="1" t="s">
        <v>1643</v>
      </c>
      <c r="C74" s="3">
        <v>3829500</v>
      </c>
      <c r="G74" s="3">
        <v>3829500</v>
      </c>
      <c r="H74" t="str">
        <f>IFERROR(IF(VLOOKUP(A74,Resources!A:B,2,FALSE)=0,"",VLOOKUP(A74,Resources!A:B,2,FALSE)),"")</f>
        <v/>
      </c>
    </row>
    <row r="75" spans="1:8" x14ac:dyDescent="0.2">
      <c r="A75" s="1" t="s">
        <v>134</v>
      </c>
      <c r="B75" s="3">
        <v>40000</v>
      </c>
      <c r="D75" s="3">
        <v>3517000</v>
      </c>
      <c r="E75" s="3">
        <v>225000</v>
      </c>
      <c r="F75" s="3">
        <v>10000</v>
      </c>
      <c r="G75" s="3">
        <v>3792000</v>
      </c>
      <c r="H75" t="str">
        <f>IFERROR(IF(VLOOKUP(A75,Resources!A:B,2,FALSE)=0,"",VLOOKUP(A75,Resources!A:B,2,FALSE)),"")</f>
        <v>http://www.sourcewatch.org/index.php/Commonwealth_Foundation</v>
      </c>
    </row>
    <row r="76" spans="1:8" x14ac:dyDescent="0.2">
      <c r="A76" s="1" t="s">
        <v>66</v>
      </c>
      <c r="D76" s="3">
        <v>3241000</v>
      </c>
      <c r="E76" s="3">
        <v>191500</v>
      </c>
      <c r="F76" s="3">
        <v>316000</v>
      </c>
      <c r="G76" s="3">
        <v>3748500</v>
      </c>
      <c r="H76" t="str">
        <f>IFERROR(IF(VLOOKUP(A76,Resources!A:B,2,FALSE)=0,"",VLOOKUP(A76,Resources!A:B,2,FALSE)),"")</f>
        <v>https://www.desmogblog.com/reason-foundation</v>
      </c>
    </row>
    <row r="77" spans="1:8" x14ac:dyDescent="0.2">
      <c r="A77" s="1" t="s">
        <v>12</v>
      </c>
      <c r="D77" s="3">
        <v>1725000</v>
      </c>
      <c r="E77" s="3">
        <v>150000</v>
      </c>
      <c r="F77" s="3">
        <v>1735000</v>
      </c>
      <c r="G77" s="3">
        <v>3610000</v>
      </c>
      <c r="H77" t="str">
        <f>IFERROR(IF(VLOOKUP(A77,Resources!A:B,2,FALSE)=0,"",VLOOKUP(A77,Resources!A:B,2,FALSE)),"")</f>
        <v>http://www.sourcewatch.org/index.php/Institute_on_Religion_and_Democracy</v>
      </c>
    </row>
    <row r="78" spans="1:8" x14ac:dyDescent="0.2">
      <c r="A78" s="1" t="s">
        <v>189</v>
      </c>
      <c r="D78" s="3">
        <v>3335000</v>
      </c>
      <c r="F78" s="3">
        <v>175000</v>
      </c>
      <c r="G78" s="3">
        <v>3510000</v>
      </c>
      <c r="H78" t="str">
        <f>IFERROR(IF(VLOOKUP(A78,Resources!A:B,2,FALSE)=0,"",VLOOKUP(A78,Resources!A:B,2,FALSE)),"")</f>
        <v/>
      </c>
    </row>
    <row r="79" spans="1:8" x14ac:dyDescent="0.2">
      <c r="A79" s="1" t="s">
        <v>936</v>
      </c>
      <c r="D79" s="3">
        <v>2130000</v>
      </c>
      <c r="E79" s="3">
        <v>189000</v>
      </c>
      <c r="F79" s="3">
        <v>1150000</v>
      </c>
      <c r="G79" s="3">
        <v>3469000</v>
      </c>
      <c r="H79" t="str">
        <f>IFERROR(IF(VLOOKUP(A79,Resources!A:B,2,FALSE)=0,"",VLOOKUP(A79,Resources!A:B,2,FALSE)),"")</f>
        <v>http://www.sourcewatch.org/index.php/Center_for_Individual_Rights</v>
      </c>
    </row>
    <row r="80" spans="1:8" x14ac:dyDescent="0.2">
      <c r="A80" s="1" t="s">
        <v>53</v>
      </c>
      <c r="D80" s="3">
        <v>1530000</v>
      </c>
      <c r="F80" s="3">
        <v>1860000</v>
      </c>
      <c r="G80" s="3">
        <v>3390000</v>
      </c>
      <c r="H80" t="str">
        <f>IFERROR(IF(VLOOKUP(A80,Resources!A:B,2,FALSE)=0,"",VLOOKUP(A80,Resources!A:B,2,FALSE)),"")</f>
        <v>https://www.sourcewatch.org/index.php/Foundation_for_Research_on_Economics_and_the_Environment</v>
      </c>
    </row>
    <row r="81" spans="1:8" x14ac:dyDescent="0.2">
      <c r="A81" s="1" t="s">
        <v>74</v>
      </c>
      <c r="D81" s="3">
        <v>2875000</v>
      </c>
      <c r="F81" s="3">
        <v>485000</v>
      </c>
      <c r="G81" s="3">
        <v>3360000</v>
      </c>
      <c r="H81" t="str">
        <f>IFERROR(IF(VLOOKUP(A81,Resources!A:B,2,FALSE)=0,"",VLOOKUP(A81,Resources!A:B,2,FALSE)),"")</f>
        <v>http://www.sourcewatch.org/index.php/Jamestown_Foundation</v>
      </c>
    </row>
    <row r="82" spans="1:8" x14ac:dyDescent="0.2">
      <c r="A82" s="1" t="s">
        <v>766</v>
      </c>
      <c r="B82" s="3">
        <v>3020000</v>
      </c>
      <c r="C82" s="3">
        <v>200000</v>
      </c>
      <c r="G82" s="3">
        <v>3220000</v>
      </c>
      <c r="H82" t="str">
        <f>IFERROR(IF(VLOOKUP(A82,Resources!A:B,2,FALSE)=0,"",VLOOKUP(A82,Resources!A:B,2,FALSE)),"")</f>
        <v/>
      </c>
    </row>
    <row r="83" spans="1:8" x14ac:dyDescent="0.2">
      <c r="A83" s="1" t="s">
        <v>6</v>
      </c>
      <c r="B83" s="3">
        <v>1000000</v>
      </c>
      <c r="D83" s="3">
        <v>1185000</v>
      </c>
      <c r="F83" s="3">
        <v>1035000</v>
      </c>
      <c r="G83" s="3">
        <v>3220000</v>
      </c>
      <c r="H83" t="str">
        <f>IFERROR(IF(VLOOKUP(A83,Resources!A:B,2,FALSE)=0,"",VLOOKUP(A83,Resources!A:B,2,FALSE)),"")</f>
        <v>http://www.sourcewatch.org/index.php/America's_Survival,_Inc.</v>
      </c>
    </row>
    <row r="84" spans="1:8" x14ac:dyDescent="0.2">
      <c r="A84" s="1" t="s">
        <v>49</v>
      </c>
      <c r="D84" s="3">
        <v>2250000</v>
      </c>
      <c r="F84" s="3">
        <v>930000</v>
      </c>
      <c r="G84" s="3">
        <v>3180000</v>
      </c>
      <c r="H84" t="str">
        <f>IFERROR(IF(VLOOKUP(A84,Resources!A:B,2,FALSE)=0,"",VLOOKUP(A84,Resources!A:B,2,FALSE)),"")</f>
        <v>http://www.sourcewatch.org/index.php/American_Foreign_Policy_Council</v>
      </c>
    </row>
    <row r="85" spans="1:8" x14ac:dyDescent="0.2">
      <c r="A85" s="1" t="s">
        <v>18</v>
      </c>
      <c r="D85" s="3">
        <v>1495000</v>
      </c>
      <c r="F85" s="3">
        <v>1565000</v>
      </c>
      <c r="G85" s="3">
        <v>3060000</v>
      </c>
      <c r="H85" t="str">
        <f>IFERROR(IF(VLOOKUP(A85,Resources!A:B,2,FALSE)=0,"",VLOOKUP(A85,Resources!A:B,2,FALSE)),"")</f>
        <v>http://desmogblog.com/committee-constructive-tomorrow</v>
      </c>
    </row>
    <row r="86" spans="1:8" x14ac:dyDescent="0.2">
      <c r="A86" s="1" t="s">
        <v>20</v>
      </c>
      <c r="D86" s="3">
        <v>2380000</v>
      </c>
      <c r="F86" s="3">
        <v>650000</v>
      </c>
      <c r="G86" s="3">
        <v>3030000</v>
      </c>
      <c r="H86" t="str">
        <f>IFERROR(IF(VLOOKUP(A86,Resources!A:B,2,FALSE)=0,"",VLOOKUP(A86,Resources!A:B,2,FALSE)),"")</f>
        <v>http://www.sourcewatch.org/index.php/Institute_for_Research_on_the_Economics_of_Taxation</v>
      </c>
    </row>
    <row r="87" spans="1:8" x14ac:dyDescent="0.2">
      <c r="A87" s="1" t="s">
        <v>268</v>
      </c>
      <c r="E87" s="3">
        <v>2990120</v>
      </c>
      <c r="G87" s="3">
        <v>2990120</v>
      </c>
      <c r="H87" t="str">
        <f>IFERROR(IF(VLOOKUP(A87,Resources!A:B,2,FALSE)=0,"",VLOOKUP(A87,Resources!A:B,2,FALSE)),"")</f>
        <v/>
      </c>
    </row>
    <row r="88" spans="1:8" x14ac:dyDescent="0.2">
      <c r="A88" s="1" t="s">
        <v>129</v>
      </c>
      <c r="D88" s="3">
        <v>2385000</v>
      </c>
      <c r="E88" s="3">
        <v>100000</v>
      </c>
      <c r="F88" s="3">
        <v>470000</v>
      </c>
      <c r="G88" s="3">
        <v>2955000</v>
      </c>
      <c r="H88" t="str">
        <f>IFERROR(IF(VLOOKUP(A88,Resources!A:B,2,FALSE)=0,"",VLOOKUP(A88,Resources!A:B,2,FALSE)),"")</f>
        <v>http://www.sourcewatch.org/index.php/National_Center_for_Policy_Analysis</v>
      </c>
    </row>
    <row r="89" spans="1:8" x14ac:dyDescent="0.2">
      <c r="A89" s="1" t="s">
        <v>57</v>
      </c>
      <c r="D89" s="3">
        <v>2734000</v>
      </c>
      <c r="F89" s="3">
        <v>100000</v>
      </c>
      <c r="G89" s="3">
        <v>2834000</v>
      </c>
      <c r="H89" t="str">
        <f>IFERROR(IF(VLOOKUP(A89,Resources!A:B,2,FALSE)=0,"",VLOOKUP(A89,Resources!A:B,2,FALSE)),"")</f>
        <v>http://www.sourcewatch.org/index.php?title=Missouri_State_University</v>
      </c>
    </row>
    <row r="90" spans="1:8" x14ac:dyDescent="0.2">
      <c r="A90" s="1" t="s">
        <v>990</v>
      </c>
      <c r="C90" s="3">
        <v>2833700</v>
      </c>
      <c r="G90" s="3">
        <v>2833700</v>
      </c>
      <c r="H90" t="str">
        <f>IFERROR(IF(VLOOKUP(A90,Resources!A:B,2,FALSE)=0,"",VLOOKUP(A90,Resources!A:B,2,FALSE)),"")</f>
        <v>https://www.sourcewatch.org/index.php/Clifton_Institute</v>
      </c>
    </row>
    <row r="91" spans="1:8" x14ac:dyDescent="0.2">
      <c r="A91" s="1" t="s">
        <v>69</v>
      </c>
      <c r="D91" s="3">
        <v>2730000</v>
      </c>
      <c r="F91" s="3">
        <v>40000</v>
      </c>
      <c r="G91" s="3">
        <v>2770000</v>
      </c>
      <c r="H91" t="str">
        <f>IFERROR(IF(VLOOKUP(A91,Resources!A:B,2,FALSE)=0,"",VLOOKUP(A91,Resources!A:B,2,FALSE)),"")</f>
        <v>http://www.sourcewatch.org/index.php/American_Civil_Rights_Coalition</v>
      </c>
    </row>
    <row r="92" spans="1:8" x14ac:dyDescent="0.2">
      <c r="A92" s="1" t="s">
        <v>248</v>
      </c>
      <c r="E92" s="3">
        <v>2765343</v>
      </c>
      <c r="G92" s="3">
        <v>2765343</v>
      </c>
      <c r="H92" t="str">
        <f>IFERROR(IF(VLOOKUP(A92,Resources!A:B,2,FALSE)=0,"",VLOOKUP(A92,Resources!A:B,2,FALSE)),"")</f>
        <v/>
      </c>
    </row>
    <row r="93" spans="1:8" x14ac:dyDescent="0.2">
      <c r="A93" s="1" t="s">
        <v>8</v>
      </c>
      <c r="D93" s="3">
        <v>2457500</v>
      </c>
      <c r="F93" s="3">
        <v>225000</v>
      </c>
      <c r="G93" s="3">
        <v>2682500</v>
      </c>
      <c r="H93" t="str">
        <f>IFERROR(IF(VLOOKUP(A93,Resources!A:B,2,FALSE)=0,"",VLOOKUP(A93,Resources!A:B,2,FALSE)),"")</f>
        <v>https://www.desmogblog.com/cato-institute</v>
      </c>
    </row>
    <row r="94" spans="1:8" x14ac:dyDescent="0.2">
      <c r="A94" s="1" t="s">
        <v>19</v>
      </c>
      <c r="D94" s="3">
        <v>2050000</v>
      </c>
      <c r="E94" s="3">
        <v>200000</v>
      </c>
      <c r="F94" s="3">
        <v>400000</v>
      </c>
      <c r="G94" s="3">
        <v>2650000</v>
      </c>
      <c r="H94" t="str">
        <f>IFERROR(IF(VLOOKUP(A94,Resources!A:B,2,FALSE)=0,"",VLOOKUP(A94,Resources!A:B,2,FALSE)),"")</f>
        <v>http://www.sourcewatch.org/index.php/Independent_Women's_Forum</v>
      </c>
    </row>
    <row r="95" spans="1:8" x14ac:dyDescent="0.2">
      <c r="A95" s="1" t="s">
        <v>33</v>
      </c>
      <c r="D95" s="3">
        <v>1725000</v>
      </c>
      <c r="E95" s="3">
        <v>175000</v>
      </c>
      <c r="F95" s="3">
        <v>750000</v>
      </c>
      <c r="G95" s="3">
        <v>2650000</v>
      </c>
      <c r="H95" t="str">
        <f>IFERROR(IF(VLOOKUP(A95,Resources!A:B,2,FALSE)=0,"",VLOOKUP(A95,Resources!A:B,2,FALSE)),"")</f>
        <v>https://en.wikipedia.org/wiki/Institute_for_Health_Freedom</v>
      </c>
    </row>
    <row r="96" spans="1:8" x14ac:dyDescent="0.2">
      <c r="A96" s="1" t="s">
        <v>406</v>
      </c>
      <c r="B96" s="3">
        <v>263000</v>
      </c>
      <c r="C96" s="3">
        <v>255540</v>
      </c>
      <c r="D96" s="3">
        <v>965000</v>
      </c>
      <c r="E96" s="3">
        <v>1163000</v>
      </c>
      <c r="G96" s="3">
        <v>2646540</v>
      </c>
      <c r="H96" t="str">
        <f>IFERROR(IF(VLOOKUP(A96,Resources!A:B,2,FALSE)=0,"",VLOOKUP(A96,Resources!A:B,2,FALSE)),"")</f>
        <v/>
      </c>
    </row>
    <row r="97" spans="1:8" x14ac:dyDescent="0.2">
      <c r="A97" s="1" t="s">
        <v>55</v>
      </c>
      <c r="D97" s="3">
        <v>2100000</v>
      </c>
      <c r="F97" s="3">
        <v>535000</v>
      </c>
      <c r="G97" s="3">
        <v>2635000</v>
      </c>
      <c r="H97" t="str">
        <f>IFERROR(IF(VLOOKUP(A97,Resources!A:B,2,FALSE)=0,"",VLOOKUP(A97,Resources!A:B,2,FALSE)),"")</f>
        <v>http://www.sourcewatch.org/index.php/Institute_on_Religion_and_Public_Policy</v>
      </c>
    </row>
    <row r="98" spans="1:8" x14ac:dyDescent="0.2">
      <c r="A98" s="1" t="s">
        <v>252</v>
      </c>
      <c r="E98" s="3">
        <v>2559612</v>
      </c>
      <c r="G98" s="3">
        <v>2559612</v>
      </c>
      <c r="H98" t="str">
        <f>IFERROR(IF(VLOOKUP(A98,Resources!A:B,2,FALSE)=0,"",VLOOKUP(A98,Resources!A:B,2,FALSE)),"")</f>
        <v/>
      </c>
    </row>
    <row r="99" spans="1:8" x14ac:dyDescent="0.2">
      <c r="A99" s="1" t="s">
        <v>209</v>
      </c>
      <c r="E99" s="3">
        <v>2543020</v>
      </c>
      <c r="G99" s="3">
        <v>2543020</v>
      </c>
      <c r="H99" t="str">
        <f>IFERROR(IF(VLOOKUP(A99,Resources!A:B,2,FALSE)=0,"",VLOOKUP(A99,Resources!A:B,2,FALSE)),"")</f>
        <v/>
      </c>
    </row>
    <row r="100" spans="1:8" x14ac:dyDescent="0.2">
      <c r="A100" s="1" t="s">
        <v>643</v>
      </c>
      <c r="D100" s="3">
        <v>2530000</v>
      </c>
      <c r="G100" s="3">
        <v>2530000</v>
      </c>
      <c r="H100" t="str">
        <f>IFERROR(IF(VLOOKUP(A100,Resources!A:B,2,FALSE)=0,"",VLOOKUP(A100,Resources!A:B,2,FALSE)),"")</f>
        <v>http://www.sourcewatch.org/index.php/Atlantic_Legal_Foundation</v>
      </c>
    </row>
    <row r="101" spans="1:8" x14ac:dyDescent="0.2">
      <c r="A101" s="1" t="s">
        <v>149</v>
      </c>
      <c r="D101" s="3">
        <v>2469000</v>
      </c>
      <c r="F101" s="3">
        <v>54000</v>
      </c>
      <c r="G101" s="3">
        <v>2523000</v>
      </c>
      <c r="H101" t="str">
        <f>IFERROR(IF(VLOOKUP(A101,Resources!A:B,2,FALSE)=0,"",VLOOKUP(A101,Resources!A:B,2,FALSE)),"")</f>
        <v/>
      </c>
    </row>
    <row r="102" spans="1:8" x14ac:dyDescent="0.2">
      <c r="A102" s="1" t="s">
        <v>720</v>
      </c>
      <c r="D102" s="3">
        <v>2500000</v>
      </c>
      <c r="G102" s="3">
        <v>2500000</v>
      </c>
      <c r="H102" t="str">
        <f>IFERROR(IF(VLOOKUP(A102,Resources!A:B,2,FALSE)=0,"",VLOOKUP(A102,Resources!A:B,2,FALSE)),"")</f>
        <v/>
      </c>
    </row>
    <row r="103" spans="1:8" x14ac:dyDescent="0.2">
      <c r="A103" s="1" t="s">
        <v>91</v>
      </c>
      <c r="D103" s="3">
        <v>1985000</v>
      </c>
      <c r="E103" s="3">
        <v>275000</v>
      </c>
      <c r="F103" s="3">
        <v>237000</v>
      </c>
      <c r="G103" s="3">
        <v>2497000</v>
      </c>
      <c r="H103" t="str">
        <f>IFERROR(IF(VLOOKUP(A103,Resources!A:B,2,FALSE)=0,"",VLOOKUP(A103,Resources!A:B,2,FALSE)),"")</f>
        <v>http://www.sourcewatch.org/index.php/Paul_H._Nitze_School_of_Advanced_International_Studies_(SAIS)_at_Johns_Hopkins_University</v>
      </c>
    </row>
    <row r="104" spans="1:8" x14ac:dyDescent="0.2">
      <c r="A104" s="1" t="s">
        <v>131</v>
      </c>
      <c r="D104" s="3">
        <v>2285000</v>
      </c>
      <c r="F104" s="3">
        <v>205000</v>
      </c>
      <c r="G104" s="3">
        <v>2490000</v>
      </c>
      <c r="H104" t="str">
        <f>IFERROR(IF(VLOOKUP(A104,Resources!A:B,2,FALSE)=0,"",VLOOKUP(A104,Resources!A:B,2,FALSE)),"")</f>
        <v>http://www.sourcewatch.org/index.php/Tax_Foundation</v>
      </c>
    </row>
    <row r="105" spans="1:8" x14ac:dyDescent="0.2">
      <c r="A105" s="1" t="s">
        <v>14</v>
      </c>
      <c r="D105" s="3">
        <v>2217000</v>
      </c>
      <c r="F105" s="3">
        <v>250000</v>
      </c>
      <c r="G105" s="3">
        <v>2467000</v>
      </c>
      <c r="H105" t="str">
        <f>IFERROR(IF(VLOOKUP(A105,Resources!A:B,2,FALSE)=0,"",VLOOKUP(A105,Resources!A:B,2,FALSE)),"")</f>
        <v>http://www.sourcewatch.org/index.php/Property_and_Environment_Research_Center</v>
      </c>
    </row>
    <row r="106" spans="1:8" x14ac:dyDescent="0.2">
      <c r="A106" s="1" t="s">
        <v>67</v>
      </c>
      <c r="D106" s="3">
        <v>1975000</v>
      </c>
      <c r="F106" s="3">
        <v>475000</v>
      </c>
      <c r="G106" s="3">
        <v>2450000</v>
      </c>
      <c r="H106" t="str">
        <f>IFERROR(IF(VLOOKUP(A106,Resources!A:B,2,FALSE)=0,"",VLOOKUP(A106,Resources!A:B,2,FALSE)),"")</f>
        <v>http://www.sourcewatch.org/index.php/Southeastern_Legal_Foundation</v>
      </c>
    </row>
    <row r="107" spans="1:8" x14ac:dyDescent="0.2">
      <c r="A107" s="1" t="s">
        <v>167</v>
      </c>
      <c r="D107" s="3">
        <v>2323000</v>
      </c>
      <c r="F107" s="3">
        <v>125000</v>
      </c>
      <c r="G107" s="3">
        <v>2448000</v>
      </c>
      <c r="H107" t="str">
        <f>IFERROR(IF(VLOOKUP(A107,Resources!A:B,2,FALSE)=0,"",VLOOKUP(A107,Resources!A:B,2,FALSE)),"")</f>
        <v>http://www.sourcewatch.org/index.php/National_Strategy_Information_Center</v>
      </c>
    </row>
    <row r="108" spans="1:8" x14ac:dyDescent="0.2">
      <c r="A108" s="1" t="s">
        <v>500</v>
      </c>
      <c r="D108" s="3">
        <v>2390000</v>
      </c>
      <c r="E108" s="3">
        <v>35000</v>
      </c>
      <c r="G108" s="3">
        <v>2425000</v>
      </c>
      <c r="H108" t="str">
        <f>IFERROR(IF(VLOOKUP(A108,Resources!A:B,2,FALSE)=0,"",VLOOKUP(A108,Resources!A:B,2,FALSE)),"")</f>
        <v>http://www.sourcewatch.org/index.php/Institute_for_Justice</v>
      </c>
    </row>
    <row r="109" spans="1:8" x14ac:dyDescent="0.2">
      <c r="A109" s="1" t="s">
        <v>201</v>
      </c>
      <c r="B109" s="3">
        <v>595000</v>
      </c>
      <c r="E109" s="3">
        <v>1830000</v>
      </c>
      <c r="G109" s="3">
        <v>2425000</v>
      </c>
      <c r="H109" t="str">
        <f>IFERROR(IF(VLOOKUP(A109,Resources!A:B,2,FALSE)=0,"",VLOOKUP(A109,Resources!A:B,2,FALSE)),"")</f>
        <v/>
      </c>
    </row>
    <row r="110" spans="1:8" x14ac:dyDescent="0.2">
      <c r="A110" s="1" t="s">
        <v>1608</v>
      </c>
      <c r="D110" s="3">
        <v>2420000</v>
      </c>
      <c r="G110" s="3">
        <v>2420000</v>
      </c>
      <c r="H110" t="str">
        <f>IFERROR(IF(VLOOKUP(A110,Resources!A:B,2,FALSE)=0,"",VLOOKUP(A110,Resources!A:B,2,FALSE)),"")</f>
        <v>https://www.desmogblog.com/george-mason-university</v>
      </c>
    </row>
    <row r="111" spans="1:8" x14ac:dyDescent="0.2">
      <c r="A111" s="1" t="s">
        <v>47</v>
      </c>
      <c r="D111" s="3">
        <v>1290000</v>
      </c>
      <c r="E111" s="3">
        <v>140000</v>
      </c>
      <c r="F111" s="3">
        <v>972000</v>
      </c>
      <c r="G111" s="3">
        <v>2402000</v>
      </c>
      <c r="H111" t="str">
        <f>IFERROR(IF(VLOOKUP(A111,Resources!A:B,2,FALSE)=0,"",VLOOKUP(A111,Resources!A:B,2,FALSE)),"")</f>
        <v>http://www.sourcewatch.org/index.php/National_Legal_and_Policy_Center</v>
      </c>
    </row>
    <row r="112" spans="1:8" x14ac:dyDescent="0.2">
      <c r="A112" s="1" t="s">
        <v>141</v>
      </c>
      <c r="B112" s="3">
        <v>225000</v>
      </c>
      <c r="D112" s="3">
        <v>200000</v>
      </c>
      <c r="E112" s="3">
        <v>1905000</v>
      </c>
      <c r="F112" s="3">
        <v>71000</v>
      </c>
      <c r="G112" s="3">
        <v>2401000</v>
      </c>
      <c r="H112" t="str">
        <f>IFERROR(IF(VLOOKUP(A112,Resources!A:B,2,FALSE)=0,"",VLOOKUP(A112,Resources!A:B,2,FALSE)),"")</f>
        <v>http://www.sourcewatch.org/index.php/National_Center_for_Neighborhood_Enterprise</v>
      </c>
    </row>
    <row r="113" spans="1:8" x14ac:dyDescent="0.2">
      <c r="A113" s="1" t="s">
        <v>197</v>
      </c>
      <c r="C113" s="3">
        <v>2332000</v>
      </c>
      <c r="E113" s="3">
        <v>60000</v>
      </c>
      <c r="G113" s="3">
        <v>2392000</v>
      </c>
      <c r="H113" t="str">
        <f>IFERROR(IF(VLOOKUP(A113,Resources!A:B,2,FALSE)=0,"",VLOOKUP(A113,Resources!A:B,2,FALSE)),"")</f>
        <v/>
      </c>
    </row>
    <row r="114" spans="1:8" x14ac:dyDescent="0.2">
      <c r="A114" s="1" t="s">
        <v>1001</v>
      </c>
      <c r="C114" s="3">
        <v>2375000</v>
      </c>
      <c r="G114" s="3">
        <v>2375000</v>
      </c>
      <c r="H114" t="str">
        <f>IFERROR(IF(VLOOKUP(A114,Resources!A:B,2,FALSE)=0,"",VLOOKUP(A114,Resources!A:B,2,FALSE)),"")</f>
        <v>http://www.sourcewatch.org/index.php/Progressives_For_Immigration_Reform</v>
      </c>
    </row>
    <row r="115" spans="1:8" x14ac:dyDescent="0.2">
      <c r="A115" s="1" t="s">
        <v>223</v>
      </c>
      <c r="E115" s="3">
        <v>2375000</v>
      </c>
      <c r="G115" s="3">
        <v>2375000</v>
      </c>
      <c r="H115" t="str">
        <f>IFERROR(IF(VLOOKUP(A115,Resources!A:B,2,FALSE)=0,"",VLOOKUP(A115,Resources!A:B,2,FALSE)),"")</f>
        <v/>
      </c>
    </row>
    <row r="116" spans="1:8" x14ac:dyDescent="0.2">
      <c r="A116" s="1" t="s">
        <v>566</v>
      </c>
      <c r="B116" s="3">
        <v>112000</v>
      </c>
      <c r="C116" s="3">
        <v>1243000</v>
      </c>
      <c r="D116" s="3">
        <v>785000</v>
      </c>
      <c r="E116" s="3">
        <v>80000</v>
      </c>
      <c r="G116" s="3">
        <v>2220000</v>
      </c>
      <c r="H116" t="str">
        <f>IFERROR(IF(VLOOKUP(A116,Resources!A:B,2,FALSE)=0,"",VLOOKUP(A116,Resources!A:B,2,FALSE)),"")</f>
        <v/>
      </c>
    </row>
    <row r="117" spans="1:8" x14ac:dyDescent="0.2">
      <c r="A117" s="1" t="s">
        <v>660</v>
      </c>
      <c r="D117" s="3">
        <v>2205000</v>
      </c>
      <c r="G117" s="3">
        <v>2205000</v>
      </c>
      <c r="H117" t="str">
        <f>IFERROR(IF(VLOOKUP(A117,Resources!A:B,2,FALSE)=0,"",VLOOKUP(A117,Resources!A:B,2,FALSE)),"")</f>
        <v>http://desmogblog.com/koch-and-george-mason-university</v>
      </c>
    </row>
    <row r="118" spans="1:8" x14ac:dyDescent="0.2">
      <c r="A118" s="1" t="s">
        <v>998</v>
      </c>
      <c r="C118" s="3">
        <v>2200000</v>
      </c>
      <c r="G118" s="3">
        <v>2200000</v>
      </c>
      <c r="H118" t="str">
        <f>IFERROR(IF(VLOOKUP(A118,Resources!A:B,2,FALSE)=0,"",VLOOKUP(A118,Resources!A:B,2,FALSE)),"")</f>
        <v/>
      </c>
    </row>
    <row r="119" spans="1:8" x14ac:dyDescent="0.2">
      <c r="A119" s="1" t="s">
        <v>60</v>
      </c>
      <c r="D119" s="3">
        <v>1620000</v>
      </c>
      <c r="F119" s="3">
        <v>512000</v>
      </c>
      <c r="G119" s="3">
        <v>2132000</v>
      </c>
      <c r="H119" t="str">
        <f>IFERROR(IF(VLOOKUP(A119,Resources!A:B,2,FALSE)=0,"",VLOOKUP(A119,Resources!A:B,2,FALSE)),"")</f>
        <v>http://www.sourcewatch.org/index.php/Center_for_Media_and_Public_Affairs</v>
      </c>
    </row>
    <row r="120" spans="1:8" x14ac:dyDescent="0.2">
      <c r="A120" s="1" t="s">
        <v>572</v>
      </c>
      <c r="B120" s="3">
        <v>2080000</v>
      </c>
      <c r="E120" s="3">
        <v>50000</v>
      </c>
      <c r="G120" s="3">
        <v>2130000</v>
      </c>
      <c r="H120" t="str">
        <f>IFERROR(IF(VLOOKUP(A120,Resources!A:B,2,FALSE)=0,"",VLOOKUP(A120,Resources!A:B,2,FALSE)),"")</f>
        <v>https://www.desmogblog.com/american-legislative-exchange-council</v>
      </c>
    </row>
    <row r="121" spans="1:8" x14ac:dyDescent="0.2">
      <c r="A121" s="1" t="s">
        <v>331</v>
      </c>
      <c r="B121" s="3">
        <v>1200000</v>
      </c>
      <c r="C121" s="3">
        <v>10000</v>
      </c>
      <c r="D121" s="3">
        <v>760000</v>
      </c>
      <c r="E121" s="3">
        <v>150000</v>
      </c>
      <c r="G121" s="3">
        <v>2120000</v>
      </c>
      <c r="H121" t="str">
        <f>IFERROR(IF(VLOOKUP(A121,Resources!A:B,2,FALSE)=0,"",VLOOKUP(A121,Resources!A:B,2,FALSE)),"")</f>
        <v/>
      </c>
    </row>
    <row r="122" spans="1:8" x14ac:dyDescent="0.2">
      <c r="A122" s="1" t="s">
        <v>125</v>
      </c>
      <c r="D122" s="3">
        <v>1925000</v>
      </c>
      <c r="F122" s="3">
        <v>190000</v>
      </c>
      <c r="G122" s="3">
        <v>2115000</v>
      </c>
      <c r="H122" t="str">
        <f>IFERROR(IF(VLOOKUP(A122,Resources!A:B,2,FALSE)=0,"",VLOOKUP(A122,Resources!A:B,2,FALSE)),"")</f>
        <v>http://www.sourcewatch.org/index.php/Pepperdine_University</v>
      </c>
    </row>
    <row r="123" spans="1:8" x14ac:dyDescent="0.2">
      <c r="A123" s="1" t="s">
        <v>1053</v>
      </c>
      <c r="C123" s="3">
        <v>2105000</v>
      </c>
      <c r="G123" s="3">
        <v>2105000</v>
      </c>
      <c r="H123" t="str">
        <f>IFERROR(IF(VLOOKUP(A123,Resources!A:B,2,FALSE)=0,"",VLOOKUP(A123,Resources!A:B,2,FALSE)),"")</f>
        <v/>
      </c>
    </row>
    <row r="124" spans="1:8" x14ac:dyDescent="0.2">
      <c r="A124" s="1" t="s">
        <v>87</v>
      </c>
      <c r="D124" s="3">
        <v>2005000</v>
      </c>
      <c r="F124" s="3">
        <v>100000</v>
      </c>
      <c r="G124" s="3">
        <v>2105000</v>
      </c>
      <c r="H124" t="str">
        <f>IFERROR(IF(VLOOKUP(A124,Resources!A:B,2,FALSE)=0,"",VLOOKUP(A124,Resources!A:B,2,FALSE)),"")</f>
        <v>http://www.sourcewatch.org/index.php/Foundation_for_Individual_Rights_in_Education</v>
      </c>
    </row>
    <row r="125" spans="1:8" x14ac:dyDescent="0.2">
      <c r="A125" s="1" t="s">
        <v>54</v>
      </c>
      <c r="B125" s="3">
        <v>2025000</v>
      </c>
      <c r="D125" s="3">
        <v>25000</v>
      </c>
      <c r="F125" s="3">
        <v>50000</v>
      </c>
      <c r="G125" s="3">
        <v>2100000</v>
      </c>
      <c r="H125" t="str">
        <f>IFERROR(IF(VLOOKUP(A125,Resources!A:B,2,FALSE)=0,"",VLOOKUP(A125,Resources!A:B,2,FALSE)),"")</f>
        <v/>
      </c>
    </row>
    <row r="126" spans="1:8" x14ac:dyDescent="0.2">
      <c r="A126" s="1" t="s">
        <v>646</v>
      </c>
      <c r="D126" s="3">
        <v>2090000</v>
      </c>
      <c r="G126" s="3">
        <v>2090000</v>
      </c>
      <c r="H126" t="str">
        <f>IFERROR(IF(VLOOKUP(A126,Resources!A:B,2,FALSE)=0,"",VLOOKUP(A126,Resources!A:B,2,FALSE)),"")</f>
        <v>http://www.sourcewatch.org/index.php/FreedomWorks</v>
      </c>
    </row>
    <row r="127" spans="1:8" x14ac:dyDescent="0.2">
      <c r="A127" s="1" t="s">
        <v>793</v>
      </c>
      <c r="B127" s="3">
        <v>120000</v>
      </c>
      <c r="C127" s="3">
        <v>1950000</v>
      </c>
      <c r="G127" s="3">
        <v>2070000</v>
      </c>
      <c r="H127" t="str">
        <f>IFERROR(IF(VLOOKUP(A127,Resources!A:B,2,FALSE)=0,"",VLOOKUP(A127,Resources!A:B,2,FALSE)),"")</f>
        <v/>
      </c>
    </row>
    <row r="128" spans="1:8" x14ac:dyDescent="0.2">
      <c r="A128" s="1" t="s">
        <v>34</v>
      </c>
      <c r="D128" s="3">
        <v>1550000</v>
      </c>
      <c r="F128" s="3">
        <v>480000</v>
      </c>
      <c r="G128" s="3">
        <v>2030000</v>
      </c>
      <c r="H128" t="str">
        <f>IFERROR(IF(VLOOKUP(A128,Resources!A:B,2,FALSE)=0,"",VLOOKUP(A128,Resources!A:B,2,FALSE)),"")</f>
        <v>https://www.desmogblog.com/institute-humane-studies-george-mason-university</v>
      </c>
    </row>
    <row r="129" spans="1:8" x14ac:dyDescent="0.2">
      <c r="A129" s="1" t="s">
        <v>147</v>
      </c>
      <c r="C129" s="3">
        <v>140000</v>
      </c>
      <c r="D129" s="3">
        <v>1381000</v>
      </c>
      <c r="E129" s="3">
        <v>353581</v>
      </c>
      <c r="F129" s="3">
        <v>150000</v>
      </c>
      <c r="G129" s="3">
        <v>2024581</v>
      </c>
      <c r="H129" t="str">
        <f>IFERROR(IF(VLOOKUP(A129,Resources!A:B,2,FALSE)=0,"",VLOOKUP(A129,Resources!A:B,2,FALSE)),"")</f>
        <v/>
      </c>
    </row>
    <row r="130" spans="1:8" x14ac:dyDescent="0.2">
      <c r="A130" s="1" t="s">
        <v>707</v>
      </c>
      <c r="D130" s="3">
        <v>2015000</v>
      </c>
      <c r="G130" s="3">
        <v>2015000</v>
      </c>
      <c r="H130" t="str">
        <f>IFERROR(IF(VLOOKUP(A130,Resources!A:B,2,FALSE)=0,"",VLOOKUP(A130,Resources!A:B,2,FALSE)),"")</f>
        <v>http://www.sourcewatch.org/index.php/Tufts_University</v>
      </c>
    </row>
    <row r="131" spans="1:8" x14ac:dyDescent="0.2">
      <c r="A131" s="1" t="s">
        <v>84</v>
      </c>
      <c r="D131" s="3">
        <v>1705000</v>
      </c>
      <c r="F131" s="3">
        <v>275000</v>
      </c>
      <c r="G131" s="3">
        <v>1980000</v>
      </c>
      <c r="H131" t="str">
        <f>IFERROR(IF(VLOOKUP(A131,Resources!A:B,2,FALSE)=0,"",VLOOKUP(A131,Resources!A:B,2,FALSE)),"")</f>
        <v>http://www.sourcewatch.org/index.php/National_Taxpayers_Union</v>
      </c>
    </row>
    <row r="132" spans="1:8" x14ac:dyDescent="0.2">
      <c r="A132" s="1" t="s">
        <v>162</v>
      </c>
      <c r="B132" s="3">
        <v>25500</v>
      </c>
      <c r="D132" s="3">
        <v>1812500</v>
      </c>
      <c r="F132" s="3">
        <v>75000</v>
      </c>
      <c r="G132" s="3">
        <v>1913000</v>
      </c>
      <c r="H132" t="str">
        <f>IFERROR(IF(VLOOKUP(A132,Resources!A:B,2,FALSE)=0,"",VLOOKUP(A132,Resources!A:B,2,FALSE)),"")</f>
        <v/>
      </c>
    </row>
    <row r="133" spans="1:8" x14ac:dyDescent="0.2">
      <c r="A133" s="1" t="s">
        <v>768</v>
      </c>
      <c r="B133" s="3">
        <v>1895000</v>
      </c>
      <c r="G133" s="3">
        <v>1895000</v>
      </c>
      <c r="H133" t="str">
        <f>IFERROR(IF(VLOOKUP(A133,Resources!A:B,2,FALSE)=0,"",VLOOKUP(A133,Resources!A:B,2,FALSE)),"")</f>
        <v/>
      </c>
    </row>
    <row r="134" spans="1:8" x14ac:dyDescent="0.2">
      <c r="A134" s="1" t="s">
        <v>767</v>
      </c>
      <c r="B134" s="3">
        <v>75000</v>
      </c>
      <c r="C134" s="3">
        <v>1800000</v>
      </c>
      <c r="G134" s="3">
        <v>1875000</v>
      </c>
      <c r="H134" t="str">
        <f>IFERROR(IF(VLOOKUP(A134,Resources!A:B,2,FALSE)=0,"",VLOOKUP(A134,Resources!A:B,2,FALSE)),"")</f>
        <v/>
      </c>
    </row>
    <row r="135" spans="1:8" x14ac:dyDescent="0.2">
      <c r="A135" s="1" t="s">
        <v>597</v>
      </c>
      <c r="B135" s="3">
        <v>1542000</v>
      </c>
      <c r="D135" s="3">
        <v>150000</v>
      </c>
      <c r="E135" s="3">
        <v>180000</v>
      </c>
      <c r="G135" s="3">
        <v>1872000</v>
      </c>
      <c r="H135" t="str">
        <f>IFERROR(IF(VLOOKUP(A135,Resources!A:B,2,FALSE)=0,"",VLOOKUP(A135,Resources!A:B,2,FALSE)),"")</f>
        <v/>
      </c>
    </row>
    <row r="136" spans="1:8" x14ac:dyDescent="0.2">
      <c r="A136" s="1" t="s">
        <v>245</v>
      </c>
      <c r="B136" s="3">
        <v>1775000</v>
      </c>
      <c r="E136" s="3">
        <v>85000</v>
      </c>
      <c r="G136" s="3">
        <v>1860000</v>
      </c>
      <c r="H136" t="str">
        <f>IFERROR(IF(VLOOKUP(A136,Resources!A:B,2,FALSE)=0,"",VLOOKUP(A136,Resources!A:B,2,FALSE)),"")</f>
        <v/>
      </c>
    </row>
    <row r="137" spans="1:8" x14ac:dyDescent="0.2">
      <c r="A137" s="1" t="s">
        <v>121</v>
      </c>
      <c r="D137" s="3">
        <v>1360000</v>
      </c>
      <c r="F137" s="3">
        <v>490000</v>
      </c>
      <c r="G137" s="3">
        <v>1850000</v>
      </c>
      <c r="H137" t="str">
        <f>IFERROR(IF(VLOOKUP(A137,Resources!A:B,2,FALSE)=0,"",VLOOKUP(A137,Resources!A:B,2,FALSE)),"")</f>
        <v>http://www.sourcewatch.org/index.php/Freedom_House</v>
      </c>
    </row>
    <row r="138" spans="1:8" x14ac:dyDescent="0.2">
      <c r="A138" s="1" t="s">
        <v>972</v>
      </c>
      <c r="C138" s="3">
        <v>1779500</v>
      </c>
      <c r="G138" s="3">
        <v>1779500</v>
      </c>
      <c r="H138" t="str">
        <f>IFERROR(IF(VLOOKUP(A138,Resources!A:B,2,FALSE)=0,"",VLOOKUP(A138,Resources!A:B,2,FALSE)),"")</f>
        <v/>
      </c>
    </row>
    <row r="139" spans="1:8" x14ac:dyDescent="0.2">
      <c r="A139" s="1" t="s">
        <v>992</v>
      </c>
      <c r="C139" s="3">
        <v>1775000</v>
      </c>
      <c r="G139" s="3">
        <v>1775000</v>
      </c>
      <c r="H139" t="str">
        <f>IFERROR(IF(VLOOKUP(A139,Resources!A:B,2,FALSE)=0,"",VLOOKUP(A139,Resources!A:B,2,FALSE)),"")</f>
        <v/>
      </c>
    </row>
    <row r="140" spans="1:8" x14ac:dyDescent="0.2">
      <c r="A140" s="1" t="s">
        <v>644</v>
      </c>
      <c r="D140" s="3">
        <v>1770000</v>
      </c>
      <c r="G140" s="3">
        <v>1770000</v>
      </c>
      <c r="H140" t="str">
        <f>IFERROR(IF(VLOOKUP(A140,Resources!A:B,2,FALSE)=0,"",VLOOKUP(A140,Resources!A:B,2,FALSE)),"")</f>
        <v/>
      </c>
    </row>
    <row r="141" spans="1:8" x14ac:dyDescent="0.2">
      <c r="A141" s="1" t="s">
        <v>672</v>
      </c>
      <c r="B141" s="3">
        <v>500000</v>
      </c>
      <c r="C141" s="3">
        <v>1100000</v>
      </c>
      <c r="D141" s="3">
        <v>150000</v>
      </c>
      <c r="G141" s="3">
        <v>1750000</v>
      </c>
      <c r="H141" t="str">
        <f>IFERROR(IF(VLOOKUP(A141,Resources!A:B,2,FALSE)=0,"",VLOOKUP(A141,Resources!A:B,2,FALSE)),"")</f>
        <v/>
      </c>
    </row>
    <row r="142" spans="1:8" x14ac:dyDescent="0.2">
      <c r="A142" s="1" t="s">
        <v>659</v>
      </c>
      <c r="B142" s="3">
        <v>200000</v>
      </c>
      <c r="D142" s="3">
        <v>1550000</v>
      </c>
      <c r="G142" s="3">
        <v>1750000</v>
      </c>
      <c r="H142" t="str">
        <f>IFERROR(IF(VLOOKUP(A142,Resources!A:B,2,FALSE)=0,"",VLOOKUP(A142,Resources!A:B,2,FALSE)),"")</f>
        <v/>
      </c>
    </row>
    <row r="143" spans="1:8" x14ac:dyDescent="0.2">
      <c r="A143" s="1" t="s">
        <v>177</v>
      </c>
      <c r="D143" s="3">
        <v>1630000</v>
      </c>
      <c r="F143" s="3">
        <v>100000</v>
      </c>
      <c r="G143" s="3">
        <v>1730000</v>
      </c>
      <c r="H143" t="str">
        <f>IFERROR(IF(VLOOKUP(A143,Resources!A:B,2,FALSE)=0,"",VLOOKUP(A143,Resources!A:B,2,FALSE)),"")</f>
        <v/>
      </c>
    </row>
    <row r="144" spans="1:8" x14ac:dyDescent="0.2">
      <c r="A144" s="1" t="s">
        <v>236</v>
      </c>
      <c r="E144" s="3">
        <v>1720000</v>
      </c>
      <c r="G144" s="3">
        <v>1720000</v>
      </c>
      <c r="H144" t="str">
        <f>IFERROR(IF(VLOOKUP(A144,Resources!A:B,2,FALSE)=0,"",VLOOKUP(A144,Resources!A:B,2,FALSE)),"")</f>
        <v/>
      </c>
    </row>
    <row r="145" spans="1:8" x14ac:dyDescent="0.2">
      <c r="A145" s="1" t="s">
        <v>667</v>
      </c>
      <c r="C145" s="3">
        <v>575000</v>
      </c>
      <c r="D145" s="3">
        <v>835000</v>
      </c>
      <c r="F145" s="3">
        <v>295000</v>
      </c>
      <c r="G145" s="3">
        <v>1705000</v>
      </c>
      <c r="H145" t="str">
        <f>IFERROR(IF(VLOOKUP(A145,Resources!A:B,2,FALSE)=0,"",VLOOKUP(A145,Resources!A:B,2,FALSE)),"")</f>
        <v/>
      </c>
    </row>
    <row r="146" spans="1:8" x14ac:dyDescent="0.2">
      <c r="A146" s="1" t="s">
        <v>607</v>
      </c>
      <c r="B146" s="3">
        <v>845500</v>
      </c>
      <c r="D146" s="3">
        <v>700000</v>
      </c>
      <c r="E146" s="3">
        <v>150000</v>
      </c>
      <c r="G146" s="3">
        <v>1695500</v>
      </c>
      <c r="H146" t="str">
        <f>IFERROR(IF(VLOOKUP(A146,Resources!A:B,2,FALSE)=0,"",VLOOKUP(A146,Resources!A:B,2,FALSE)),"")</f>
        <v/>
      </c>
    </row>
    <row r="147" spans="1:8" x14ac:dyDescent="0.2">
      <c r="A147" s="1" t="s">
        <v>281</v>
      </c>
      <c r="E147" s="3">
        <v>1695000</v>
      </c>
      <c r="G147" s="3">
        <v>1695000</v>
      </c>
      <c r="H147" t="str">
        <f>IFERROR(IF(VLOOKUP(A147,Resources!A:B,2,FALSE)=0,"",VLOOKUP(A147,Resources!A:B,2,FALSE)),"")</f>
        <v/>
      </c>
    </row>
    <row r="148" spans="1:8" x14ac:dyDescent="0.2">
      <c r="A148" s="1" t="s">
        <v>235</v>
      </c>
      <c r="E148" s="3">
        <v>1685000</v>
      </c>
      <c r="G148" s="3">
        <v>1685000</v>
      </c>
      <c r="H148" t="str">
        <f>IFERROR(IF(VLOOKUP(A148,Resources!A:B,2,FALSE)=0,"",VLOOKUP(A148,Resources!A:B,2,FALSE)),"")</f>
        <v/>
      </c>
    </row>
    <row r="149" spans="1:8" x14ac:dyDescent="0.2">
      <c r="A149" s="1" t="s">
        <v>316</v>
      </c>
      <c r="E149" s="3">
        <v>1675000</v>
      </c>
      <c r="G149" s="3">
        <v>1675000</v>
      </c>
      <c r="H149" t="str">
        <f>IFERROR(IF(VLOOKUP(A149,Resources!A:B,2,FALSE)=0,"",VLOOKUP(A149,Resources!A:B,2,FALSE)),"")</f>
        <v/>
      </c>
    </row>
    <row r="150" spans="1:8" x14ac:dyDescent="0.2">
      <c r="A150" s="1" t="s">
        <v>296</v>
      </c>
      <c r="E150" s="3">
        <v>1675000</v>
      </c>
      <c r="G150" s="3">
        <v>1675000</v>
      </c>
      <c r="H150" t="str">
        <f>IFERROR(IF(VLOOKUP(A150,Resources!A:B,2,FALSE)=0,"",VLOOKUP(A150,Resources!A:B,2,FALSE)),"")</f>
        <v>http://www.sourcewatch.org/index.php/National_Foundation_for_Teaching_Entrepreneurship</v>
      </c>
    </row>
    <row r="151" spans="1:8" x14ac:dyDescent="0.2">
      <c r="A151" s="1" t="s">
        <v>780</v>
      </c>
      <c r="B151" s="3">
        <v>1393500</v>
      </c>
      <c r="C151" s="3">
        <v>280000</v>
      </c>
      <c r="G151" s="3">
        <v>1673500</v>
      </c>
      <c r="H151" t="str">
        <f>IFERROR(IF(VLOOKUP(A151,Resources!A:B,2,FALSE)=0,"",VLOOKUP(A151,Resources!A:B,2,FALSE)),"")</f>
        <v/>
      </c>
    </row>
    <row r="152" spans="1:8" x14ac:dyDescent="0.2">
      <c r="A152" s="1" t="s">
        <v>280</v>
      </c>
      <c r="B152" s="3">
        <v>20000</v>
      </c>
      <c r="D152" s="3">
        <v>150000</v>
      </c>
      <c r="E152" s="3">
        <v>1500000</v>
      </c>
      <c r="G152" s="3">
        <v>1670000</v>
      </c>
      <c r="H152" t="str">
        <f>IFERROR(IF(VLOOKUP(A152,Resources!A:B,2,FALSE)=0,"",VLOOKUP(A152,Resources!A:B,2,FALSE)),"")</f>
        <v/>
      </c>
    </row>
    <row r="153" spans="1:8" x14ac:dyDescent="0.2">
      <c r="A153" s="1" t="s">
        <v>328</v>
      </c>
      <c r="E153" s="3">
        <v>1662559</v>
      </c>
      <c r="G153" s="3">
        <v>1662559</v>
      </c>
      <c r="H153" t="str">
        <f>IFERROR(IF(VLOOKUP(A153,Resources!A:B,2,FALSE)=0,"",VLOOKUP(A153,Resources!A:B,2,FALSE)),"")</f>
        <v/>
      </c>
    </row>
    <row r="154" spans="1:8" x14ac:dyDescent="0.2">
      <c r="A154" s="1" t="s">
        <v>432</v>
      </c>
      <c r="B154" s="3">
        <v>100000</v>
      </c>
      <c r="D154" s="3">
        <v>1360000</v>
      </c>
      <c r="E154" s="3">
        <v>175000</v>
      </c>
      <c r="G154" s="3">
        <v>1635000</v>
      </c>
      <c r="H154" t="str">
        <f>IFERROR(IF(VLOOKUP(A154,Resources!A:B,2,FALSE)=0,"",VLOOKUP(A154,Resources!A:B,2,FALSE)),"")</f>
        <v>http://www.sourcewatch.org/index.php/Center_for_Equal_Opportunity</v>
      </c>
    </row>
    <row r="155" spans="1:8" x14ac:dyDescent="0.2">
      <c r="A155" s="1" t="s">
        <v>1043</v>
      </c>
      <c r="B155" s="3">
        <v>100000</v>
      </c>
      <c r="C155" s="3">
        <v>1525000</v>
      </c>
      <c r="G155" s="3">
        <v>1625000</v>
      </c>
      <c r="H155" t="str">
        <f>IFERROR(IF(VLOOKUP(A155,Resources!A:B,2,FALSE)=0,"",VLOOKUP(A155,Resources!A:B,2,FALSE)),"")</f>
        <v/>
      </c>
    </row>
    <row r="156" spans="1:8" x14ac:dyDescent="0.2">
      <c r="A156" s="1" t="s">
        <v>72</v>
      </c>
      <c r="D156" s="3">
        <v>1410000</v>
      </c>
      <c r="F156" s="3">
        <v>195000</v>
      </c>
      <c r="G156" s="3">
        <v>1605000</v>
      </c>
      <c r="H156" t="str">
        <f>IFERROR(IF(VLOOKUP(A156,Resources!A:B,2,FALSE)=0,"",VLOOKUP(A156,Resources!A:B,2,FALSE)),"")</f>
        <v>http://www.sourcewatch.org/index.php/Foreign_Policy_Research_Institute</v>
      </c>
    </row>
    <row r="157" spans="1:8" x14ac:dyDescent="0.2">
      <c r="A157" s="1" t="s">
        <v>11</v>
      </c>
      <c r="D157" s="3">
        <v>750000</v>
      </c>
      <c r="F157" s="3">
        <v>785000</v>
      </c>
      <c r="G157" s="3">
        <v>1535000</v>
      </c>
      <c r="H157" t="str">
        <f>IFERROR(IF(VLOOKUP(A157,Resources!A:B,2,FALSE)=0,"",VLOOKUP(A157,Resources!A:B,2,FALSE)),"")</f>
        <v>http://www.sourcewatch.org/index.php/High_Frontier</v>
      </c>
    </row>
    <row r="158" spans="1:8" x14ac:dyDescent="0.2">
      <c r="A158" s="1" t="s">
        <v>777</v>
      </c>
      <c r="B158" s="3">
        <v>1506500</v>
      </c>
      <c r="G158" s="3">
        <v>1506500</v>
      </c>
      <c r="H158" t="str">
        <f>IFERROR(IF(VLOOKUP(A158,Resources!A:B,2,FALSE)=0,"",VLOOKUP(A158,Resources!A:B,2,FALSE)),"")</f>
        <v/>
      </c>
    </row>
    <row r="159" spans="1:8" x14ac:dyDescent="0.2">
      <c r="A159" s="1" t="s">
        <v>135</v>
      </c>
      <c r="D159" s="3">
        <v>1255000</v>
      </c>
      <c r="F159" s="3">
        <v>200500</v>
      </c>
      <c r="G159" s="3">
        <v>1455500</v>
      </c>
      <c r="H159" t="str">
        <f>IFERROR(IF(VLOOKUP(A159,Resources!A:B,2,FALSE)=0,"",VLOOKUP(A159,Resources!A:B,2,FALSE)),"")</f>
        <v>http://www.sourcewatch.org/index.php/Institute_for_Contemporary_Studies</v>
      </c>
    </row>
    <row r="160" spans="1:8" x14ac:dyDescent="0.2">
      <c r="A160" s="1" t="s">
        <v>1000</v>
      </c>
      <c r="C160" s="3">
        <v>1450000</v>
      </c>
      <c r="G160" s="3">
        <v>1450000</v>
      </c>
      <c r="H160" t="str">
        <f>IFERROR(IF(VLOOKUP(A160,Resources!A:B,2,FALSE)=0,"",VLOOKUP(A160,Resources!A:B,2,FALSE)),"")</f>
        <v/>
      </c>
    </row>
    <row r="161" spans="1:8" x14ac:dyDescent="0.2">
      <c r="A161" s="1" t="s">
        <v>39</v>
      </c>
      <c r="D161" s="3">
        <v>540000</v>
      </c>
      <c r="F161" s="3">
        <v>880000</v>
      </c>
      <c r="G161" s="3">
        <v>1420000</v>
      </c>
      <c r="H161" t="str">
        <f>IFERROR(IF(VLOOKUP(A161,Resources!A:B,2,FALSE)=0,"",VLOOKUP(A161,Resources!A:B,2,FALSE)),"")</f>
        <v>https://www.desmogblog.com/national-center-public-policy-research</v>
      </c>
    </row>
    <row r="162" spans="1:8" x14ac:dyDescent="0.2">
      <c r="A162" s="1" t="s">
        <v>76</v>
      </c>
      <c r="D162" s="3">
        <v>1355000</v>
      </c>
      <c r="F162" s="3">
        <v>60000</v>
      </c>
      <c r="G162" s="3">
        <v>1415000</v>
      </c>
      <c r="H162" t="str">
        <f>IFERROR(IF(VLOOKUP(A162,Resources!A:B,2,FALSE)=0,"",VLOOKUP(A162,Resources!A:B,2,FALSE)),"")</f>
        <v>http://www.sourcewatch.org/index.php/New_England_Legal_Foundation</v>
      </c>
    </row>
    <row r="163" spans="1:8" x14ac:dyDescent="0.2">
      <c r="A163" s="1" t="s">
        <v>233</v>
      </c>
      <c r="E163" s="3">
        <v>1404100</v>
      </c>
      <c r="G163" s="3">
        <v>1404100</v>
      </c>
      <c r="H163" t="str">
        <f>IFERROR(IF(VLOOKUP(A163,Resources!A:B,2,FALSE)=0,"",VLOOKUP(A163,Resources!A:B,2,FALSE)),"")</f>
        <v/>
      </c>
    </row>
    <row r="164" spans="1:8" x14ac:dyDescent="0.2">
      <c r="A164" s="1" t="s">
        <v>937</v>
      </c>
      <c r="B164" s="3">
        <v>400000</v>
      </c>
      <c r="D164" s="3">
        <v>1000000</v>
      </c>
      <c r="G164" s="3">
        <v>1400000</v>
      </c>
      <c r="H164" t="str">
        <f>IFERROR(IF(VLOOKUP(A164,Resources!A:B,2,FALSE)=0,"",VLOOKUP(A164,Resources!A:B,2,FALSE)),"")</f>
        <v>https://www.sourcewatch.org/index.php/Institute_of_World_Politics</v>
      </c>
    </row>
    <row r="165" spans="1:8" x14ac:dyDescent="0.2">
      <c r="A165" s="1" t="s">
        <v>377</v>
      </c>
      <c r="B165" s="3">
        <v>25000</v>
      </c>
      <c r="E165" s="3">
        <v>1350000</v>
      </c>
      <c r="G165" s="3">
        <v>1375000</v>
      </c>
      <c r="H165" t="str">
        <f>IFERROR(IF(VLOOKUP(A165,Resources!A:B,2,FALSE)=0,"",VLOOKUP(A165,Resources!A:B,2,FALSE)),"")</f>
        <v/>
      </c>
    </row>
    <row r="166" spans="1:8" x14ac:dyDescent="0.2">
      <c r="A166" s="1" t="s">
        <v>996</v>
      </c>
      <c r="C166" s="3">
        <v>1369332</v>
      </c>
      <c r="G166" s="3">
        <v>1369332</v>
      </c>
      <c r="H166" t="str">
        <f>IFERROR(IF(VLOOKUP(A166,Resources!A:B,2,FALSE)=0,"",VLOOKUP(A166,Resources!A:B,2,FALSE)),"")</f>
        <v/>
      </c>
    </row>
    <row r="167" spans="1:8" x14ac:dyDescent="0.2">
      <c r="A167" s="1" t="s">
        <v>52</v>
      </c>
      <c r="D167" s="3">
        <v>475000</v>
      </c>
      <c r="E167" s="3">
        <v>5000</v>
      </c>
      <c r="F167" s="3">
        <v>885000</v>
      </c>
      <c r="G167" s="3">
        <v>1365000</v>
      </c>
      <c r="H167" t="str">
        <f>IFERROR(IF(VLOOKUP(A167,Resources!A:B,2,FALSE)=0,"",VLOOKUP(A167,Resources!A:B,2,FALSE)),"")</f>
        <v>http://www.sourcewatch.org/index.php/Defenders_of_Property_Rights</v>
      </c>
    </row>
    <row r="168" spans="1:8" x14ac:dyDescent="0.2">
      <c r="A168" s="1" t="s">
        <v>173</v>
      </c>
      <c r="D168" s="3">
        <v>1240000</v>
      </c>
      <c r="F168" s="3">
        <v>75000</v>
      </c>
      <c r="G168" s="3">
        <v>1315000</v>
      </c>
      <c r="H168" t="str">
        <f>IFERROR(IF(VLOOKUP(A168,Resources!A:B,2,FALSE)=0,"",VLOOKUP(A168,Resources!A:B,2,FALSE)),"")</f>
        <v>http://www.sourcewatch.org/index.php/Foundation_for_American_Communications</v>
      </c>
    </row>
    <row r="169" spans="1:8" x14ac:dyDescent="0.2">
      <c r="A169" s="1" t="s">
        <v>460</v>
      </c>
      <c r="B169" s="3">
        <v>100000</v>
      </c>
      <c r="D169" s="3">
        <v>710000</v>
      </c>
      <c r="E169" s="3">
        <v>465000</v>
      </c>
      <c r="G169" s="3">
        <v>1275000</v>
      </c>
      <c r="H169" t="str">
        <f>IFERROR(IF(VLOOKUP(A169,Resources!A:B,2,FALSE)=0,"",VLOOKUP(A169,Resources!A:B,2,FALSE)),"")</f>
        <v>http://www.sourcewatch.org/index.php/Acton_Institute</v>
      </c>
    </row>
    <row r="170" spans="1:8" x14ac:dyDescent="0.2">
      <c r="A170" s="1" t="s">
        <v>196</v>
      </c>
      <c r="E170" s="3">
        <v>1271800</v>
      </c>
      <c r="G170" s="3">
        <v>1271800</v>
      </c>
      <c r="H170" t="str">
        <f>IFERROR(IF(VLOOKUP(A170,Resources!A:B,2,FALSE)=0,"",VLOOKUP(A170,Resources!A:B,2,FALSE)),"")</f>
        <v/>
      </c>
    </row>
    <row r="171" spans="1:8" x14ac:dyDescent="0.2">
      <c r="A171" s="1" t="s">
        <v>988</v>
      </c>
      <c r="C171" s="3">
        <v>1250000</v>
      </c>
      <c r="G171" s="3">
        <v>1250000</v>
      </c>
      <c r="H171" t="str">
        <f>IFERROR(IF(VLOOKUP(A171,Resources!A:B,2,FALSE)=0,"",VLOOKUP(A171,Resources!A:B,2,FALSE)),"")</f>
        <v/>
      </c>
    </row>
    <row r="172" spans="1:8" x14ac:dyDescent="0.2">
      <c r="A172" s="1" t="s">
        <v>155</v>
      </c>
      <c r="B172" s="3">
        <v>50000</v>
      </c>
      <c r="D172" s="3">
        <v>685000</v>
      </c>
      <c r="F172" s="3">
        <v>500000</v>
      </c>
      <c r="G172" s="3">
        <v>1235000</v>
      </c>
      <c r="H172" t="str">
        <f>IFERROR(IF(VLOOKUP(A172,Resources!A:B,2,FALSE)=0,"",VLOOKUP(A172,Resources!A:B,2,FALSE)),"")</f>
        <v/>
      </c>
    </row>
    <row r="173" spans="1:8" x14ac:dyDescent="0.2">
      <c r="A173" s="1" t="s">
        <v>650</v>
      </c>
      <c r="D173" s="3">
        <v>1230000</v>
      </c>
      <c r="G173" s="3">
        <v>1230000</v>
      </c>
      <c r="H173" t="str">
        <f>IFERROR(IF(VLOOKUP(A173,Resources!A:B,2,FALSE)=0,"",VLOOKUP(A173,Resources!A:B,2,FALSE)),"")</f>
        <v>https://www.desmogblog.com/mercatus-center</v>
      </c>
    </row>
    <row r="174" spans="1:8" x14ac:dyDescent="0.2">
      <c r="A174" s="1" t="s">
        <v>770</v>
      </c>
      <c r="B174" s="3">
        <v>1225000</v>
      </c>
      <c r="G174" s="3">
        <v>1225000</v>
      </c>
      <c r="H174" t="str">
        <f>IFERROR(IF(VLOOKUP(A174,Resources!A:B,2,FALSE)=0,"",VLOOKUP(A174,Resources!A:B,2,FALSE)),"")</f>
        <v/>
      </c>
    </row>
    <row r="175" spans="1:8" x14ac:dyDescent="0.2">
      <c r="A175" s="1" t="s">
        <v>791</v>
      </c>
      <c r="B175" s="3">
        <v>1225000</v>
      </c>
      <c r="G175" s="3">
        <v>1225000</v>
      </c>
      <c r="H175" t="str">
        <f>IFERROR(IF(VLOOKUP(A175,Resources!A:B,2,FALSE)=0,"",VLOOKUP(A175,Resources!A:B,2,FALSE)),"")</f>
        <v/>
      </c>
    </row>
    <row r="176" spans="1:8" x14ac:dyDescent="0.2">
      <c r="A176" s="1" t="s">
        <v>540</v>
      </c>
      <c r="B176" s="3">
        <v>500000</v>
      </c>
      <c r="D176" s="3">
        <v>650000</v>
      </c>
      <c r="E176" s="3">
        <v>50000</v>
      </c>
      <c r="G176" s="3">
        <v>1200000</v>
      </c>
      <c r="H176" t="str">
        <f>IFERROR(IF(VLOOKUP(A176,Resources!A:B,2,FALSE)=0,"",VLOOKUP(A176,Resources!A:B,2,FALSE)),"")</f>
        <v/>
      </c>
    </row>
    <row r="177" spans="1:8" x14ac:dyDescent="0.2">
      <c r="A177" s="1" t="s">
        <v>124</v>
      </c>
      <c r="D177" s="3">
        <v>638000</v>
      </c>
      <c r="F177" s="3">
        <v>532000</v>
      </c>
      <c r="G177" s="3">
        <v>1170000</v>
      </c>
      <c r="H177" t="str">
        <f>IFERROR(IF(VLOOKUP(A177,Resources!A:B,2,FALSE)=0,"",VLOOKUP(A177,Resources!A:B,2,FALSE)),"")</f>
        <v/>
      </c>
    </row>
    <row r="178" spans="1:8" x14ac:dyDescent="0.2">
      <c r="A178" s="1" t="s">
        <v>984</v>
      </c>
      <c r="C178" s="3">
        <v>1150000</v>
      </c>
      <c r="G178" s="3">
        <v>1150000</v>
      </c>
      <c r="H178" t="str">
        <f>IFERROR(IF(VLOOKUP(A178,Resources!A:B,2,FALSE)=0,"",VLOOKUP(A178,Resources!A:B,2,FALSE)),"")</f>
        <v/>
      </c>
    </row>
    <row r="179" spans="1:8" x14ac:dyDescent="0.2">
      <c r="A179" s="1" t="s">
        <v>85</v>
      </c>
      <c r="D179" s="3">
        <v>1050000</v>
      </c>
      <c r="F179" s="3">
        <v>100000</v>
      </c>
      <c r="G179" s="3">
        <v>1150000</v>
      </c>
      <c r="H179" t="str">
        <f>IFERROR(IF(VLOOKUP(A179,Resources!A:B,2,FALSE)=0,"",VLOOKUP(A179,Resources!A:B,2,FALSE)),"")</f>
        <v>http://www.sourcewatch.org/index.php/Statistical_Assessment_Service</v>
      </c>
    </row>
    <row r="180" spans="1:8" x14ac:dyDescent="0.2">
      <c r="A180" s="1" t="s">
        <v>50</v>
      </c>
      <c r="D180" s="3">
        <v>120000</v>
      </c>
      <c r="F180" s="3">
        <v>995000</v>
      </c>
      <c r="G180" s="3">
        <v>1115000</v>
      </c>
      <c r="H180" t="str">
        <f>IFERROR(IF(VLOOKUP(A180,Resources!A:B,2,FALSE)=0,"",VLOOKUP(A180,Resources!A:B,2,FALSE)),"")</f>
        <v/>
      </c>
    </row>
    <row r="181" spans="1:8" x14ac:dyDescent="0.2">
      <c r="A181" s="1" t="s">
        <v>542</v>
      </c>
      <c r="B181" s="3">
        <v>300000</v>
      </c>
      <c r="D181" s="3">
        <v>700000</v>
      </c>
      <c r="E181" s="3">
        <v>55000</v>
      </c>
      <c r="G181" s="3">
        <v>1055000</v>
      </c>
      <c r="H181" t="str">
        <f>IFERROR(IF(VLOOKUP(A181,Resources!A:B,2,FALSE)=0,"",VLOOKUP(A181,Resources!A:B,2,FALSE)),"")</f>
        <v/>
      </c>
    </row>
    <row r="182" spans="1:8" x14ac:dyDescent="0.2">
      <c r="A182" s="1" t="s">
        <v>645</v>
      </c>
      <c r="D182" s="3">
        <v>1050000</v>
      </c>
      <c r="G182" s="3">
        <v>1050000</v>
      </c>
      <c r="H182" t="str">
        <f>IFERROR(IF(VLOOKUP(A182,Resources!A:B,2,FALSE)=0,"",VLOOKUP(A182,Resources!A:B,2,FALSE)),"")</f>
        <v>http://www.sourcewatch.org/index.php/Citizens%27_Council_for_Health_Freedom</v>
      </c>
    </row>
    <row r="183" spans="1:8" x14ac:dyDescent="0.2">
      <c r="A183" s="1" t="s">
        <v>654</v>
      </c>
      <c r="D183" s="3">
        <v>1045000</v>
      </c>
      <c r="G183" s="3">
        <v>1045000</v>
      </c>
      <c r="H183" t="str">
        <f>IFERROR(IF(VLOOKUP(A183,Resources!A:B,2,FALSE)=0,"",VLOOKUP(A183,Resources!A:B,2,FALSE)),"")</f>
        <v/>
      </c>
    </row>
    <row r="184" spans="1:8" x14ac:dyDescent="0.2">
      <c r="A184" s="1" t="s">
        <v>277</v>
      </c>
      <c r="E184" s="3">
        <v>1040000</v>
      </c>
      <c r="G184" s="3">
        <v>1040000</v>
      </c>
      <c r="H184" t="str">
        <f>IFERROR(IF(VLOOKUP(A184,Resources!A:B,2,FALSE)=0,"",VLOOKUP(A184,Resources!A:B,2,FALSE)),"")</f>
        <v/>
      </c>
    </row>
    <row r="185" spans="1:8" x14ac:dyDescent="0.2">
      <c r="A185" s="1" t="s">
        <v>228</v>
      </c>
      <c r="E185" s="3">
        <v>1035868</v>
      </c>
      <c r="G185" s="3">
        <v>1035868</v>
      </c>
      <c r="H185" t="str">
        <f>IFERROR(IF(VLOOKUP(A185,Resources!A:B,2,FALSE)=0,"",VLOOKUP(A185,Resources!A:B,2,FALSE)),"")</f>
        <v/>
      </c>
    </row>
    <row r="186" spans="1:8" x14ac:dyDescent="0.2">
      <c r="A186" s="1" t="s">
        <v>27</v>
      </c>
      <c r="D186" s="3">
        <v>450000</v>
      </c>
      <c r="F186" s="3">
        <v>580000</v>
      </c>
      <c r="G186" s="3">
        <v>1030000</v>
      </c>
      <c r="H186" t="str">
        <f>IFERROR(IF(VLOOKUP(A186,Resources!A:B,2,FALSE)=0,"",VLOOKUP(A186,Resources!A:B,2,FALSE)),"")</f>
        <v>http://www.sourcewatch.org/index.php/Defense_Forum_Foundation</v>
      </c>
    </row>
    <row r="187" spans="1:8" x14ac:dyDescent="0.2">
      <c r="A187" s="1" t="s">
        <v>274</v>
      </c>
      <c r="B187" s="3">
        <v>700000</v>
      </c>
      <c r="C187" s="3">
        <v>300000</v>
      </c>
      <c r="E187" s="3">
        <v>20000</v>
      </c>
      <c r="G187" s="3">
        <v>1020000</v>
      </c>
      <c r="H187" t="str">
        <f>IFERROR(IF(VLOOKUP(A187,Resources!A:B,2,FALSE)=0,"",VLOOKUP(A187,Resources!A:B,2,FALSE)),"")</f>
        <v/>
      </c>
    </row>
    <row r="188" spans="1:8" x14ac:dyDescent="0.2">
      <c r="A188" s="1" t="s">
        <v>244</v>
      </c>
      <c r="B188" s="3">
        <v>380000</v>
      </c>
      <c r="C188" s="3">
        <v>58000</v>
      </c>
      <c r="D188" s="3">
        <v>280000</v>
      </c>
      <c r="E188" s="3">
        <v>295000</v>
      </c>
      <c r="G188" s="3">
        <v>1013000</v>
      </c>
      <c r="H188" t="str">
        <f>IFERROR(IF(VLOOKUP(A188,Resources!A:B,2,FALSE)=0,"",VLOOKUP(A188,Resources!A:B,2,FALSE)),"")</f>
        <v>http://www.sourcewatch.org/index.php/Philanthropy_Roundtable</v>
      </c>
    </row>
    <row r="189" spans="1:8" x14ac:dyDescent="0.2">
      <c r="A189" s="1" t="s">
        <v>448</v>
      </c>
      <c r="E189" s="3">
        <v>1010000</v>
      </c>
      <c r="G189" s="3">
        <v>1010000</v>
      </c>
      <c r="H189" t="str">
        <f>IFERROR(IF(VLOOKUP(A189,Resources!A:B,2,FALSE)=0,"",VLOOKUP(A189,Resources!A:B,2,FALSE)),"")</f>
        <v/>
      </c>
    </row>
    <row r="190" spans="1:8" x14ac:dyDescent="0.2">
      <c r="A190" s="1" t="s">
        <v>1068</v>
      </c>
      <c r="C190" s="3">
        <v>1000000</v>
      </c>
      <c r="G190" s="3">
        <v>1000000</v>
      </c>
      <c r="H190" t="str">
        <f>IFERROR(IF(VLOOKUP(A190,Resources!A:B,2,FALSE)=0,"",VLOOKUP(A190,Resources!A:B,2,FALSE)),"")</f>
        <v/>
      </c>
    </row>
    <row r="191" spans="1:8" x14ac:dyDescent="0.2">
      <c r="A191" s="1" t="s">
        <v>1494</v>
      </c>
      <c r="B191" s="3">
        <v>1000000</v>
      </c>
      <c r="G191" s="3">
        <v>1000000</v>
      </c>
      <c r="H191" t="str">
        <f>IFERROR(IF(VLOOKUP(A191,Resources!A:B,2,FALSE)=0,"",VLOOKUP(A191,Resources!A:B,2,FALSE)),"")</f>
        <v/>
      </c>
    </row>
    <row r="192" spans="1:8" x14ac:dyDescent="0.2">
      <c r="A192" s="1" t="s">
        <v>1052</v>
      </c>
      <c r="C192" s="3">
        <v>1000000</v>
      </c>
      <c r="G192" s="3">
        <v>1000000</v>
      </c>
      <c r="H192" t="str">
        <f>IFERROR(IF(VLOOKUP(A192,Resources!A:B,2,FALSE)=0,"",VLOOKUP(A192,Resources!A:B,2,FALSE)),"")</f>
        <v/>
      </c>
    </row>
    <row r="193" spans="1:8" x14ac:dyDescent="0.2">
      <c r="A193" s="1" t="s">
        <v>1563</v>
      </c>
      <c r="C193" s="3">
        <v>1000000</v>
      </c>
      <c r="G193" s="3">
        <v>1000000</v>
      </c>
      <c r="H193" t="str">
        <f>IFERROR(IF(VLOOKUP(A193,Resources!A:B,2,FALSE)=0,"",VLOOKUP(A193,Resources!A:B,2,FALSE)),"")</f>
        <v/>
      </c>
    </row>
    <row r="194" spans="1:8" x14ac:dyDescent="0.2">
      <c r="A194" s="1" t="s">
        <v>322</v>
      </c>
      <c r="E194" s="3">
        <v>1000000</v>
      </c>
      <c r="G194" s="3">
        <v>1000000</v>
      </c>
      <c r="H194" t="str">
        <f>IFERROR(IF(VLOOKUP(A194,Resources!A:B,2,FALSE)=0,"",VLOOKUP(A194,Resources!A:B,2,FALSE)),"")</f>
        <v/>
      </c>
    </row>
    <row r="195" spans="1:8" x14ac:dyDescent="0.2">
      <c r="A195" s="1" t="s">
        <v>157</v>
      </c>
      <c r="D195" s="3">
        <v>820000</v>
      </c>
      <c r="F195" s="3">
        <v>175000</v>
      </c>
      <c r="G195" s="3">
        <v>995000</v>
      </c>
      <c r="H195" t="str">
        <f>IFERROR(IF(VLOOKUP(A195,Resources!A:B,2,FALSE)=0,"",VLOOKUP(A195,Resources!A:B,2,FALSE)),"")</f>
        <v>http://www.sourcewatch.org/index.php/The_Media_Institute</v>
      </c>
    </row>
    <row r="196" spans="1:8" x14ac:dyDescent="0.2">
      <c r="A196" s="1" t="s">
        <v>522</v>
      </c>
      <c r="B196" s="3">
        <v>123000</v>
      </c>
      <c r="C196" s="3">
        <v>645000</v>
      </c>
      <c r="E196" s="3">
        <v>215500</v>
      </c>
      <c r="G196" s="3">
        <v>983500</v>
      </c>
      <c r="H196" t="str">
        <f>IFERROR(IF(VLOOKUP(A196,Resources!A:B,2,FALSE)=0,"",VLOOKUP(A196,Resources!A:B,2,FALSE)),"")</f>
        <v/>
      </c>
    </row>
    <row r="197" spans="1:8" x14ac:dyDescent="0.2">
      <c r="A197" s="1" t="s">
        <v>946</v>
      </c>
      <c r="C197" s="3">
        <v>980000</v>
      </c>
      <c r="G197" s="3">
        <v>980000</v>
      </c>
      <c r="H197" t="str">
        <f>IFERROR(IF(VLOOKUP(A197,Resources!A:B,2,FALSE)=0,"",VLOOKUP(A197,Resources!A:B,2,FALSE)),"")</f>
        <v/>
      </c>
    </row>
    <row r="198" spans="1:8" x14ac:dyDescent="0.2">
      <c r="A198" s="1" t="s">
        <v>648</v>
      </c>
      <c r="D198" s="3">
        <v>975000</v>
      </c>
      <c r="G198" s="3">
        <v>975000</v>
      </c>
      <c r="H198" t="str">
        <f>IFERROR(IF(VLOOKUP(A198,Resources!A:B,2,FALSE)=0,"",VLOOKUP(A198,Resources!A:B,2,FALSE)),"")</f>
        <v>http://www.sourcewatch.org/index.php/Human_Rights_Foundation</v>
      </c>
    </row>
    <row r="199" spans="1:8" x14ac:dyDescent="0.2">
      <c r="A199" s="1" t="s">
        <v>288</v>
      </c>
      <c r="E199" s="3">
        <v>960000</v>
      </c>
      <c r="G199" s="3">
        <v>960000</v>
      </c>
      <c r="H199" t="str">
        <f>IFERROR(IF(VLOOKUP(A199,Resources!A:B,2,FALSE)=0,"",VLOOKUP(A199,Resources!A:B,2,FALSE)),"")</f>
        <v/>
      </c>
    </row>
    <row r="200" spans="1:8" x14ac:dyDescent="0.2">
      <c r="A200" s="1" t="s">
        <v>419</v>
      </c>
      <c r="B200" s="3">
        <v>605000</v>
      </c>
      <c r="E200" s="3">
        <v>355000</v>
      </c>
      <c r="G200" s="3">
        <v>960000</v>
      </c>
      <c r="H200" t="str">
        <f>IFERROR(IF(VLOOKUP(A200,Resources!A:B,2,FALSE)=0,"",VLOOKUP(A200,Resources!A:B,2,FALSE)),"")</f>
        <v/>
      </c>
    </row>
    <row r="201" spans="1:8" x14ac:dyDescent="0.2">
      <c r="A201" s="1" t="s">
        <v>772</v>
      </c>
      <c r="B201" s="3">
        <v>950000</v>
      </c>
      <c r="G201" s="3">
        <v>950000</v>
      </c>
      <c r="H201" t="str">
        <f>IFERROR(IF(VLOOKUP(A201,Resources!A:B,2,FALSE)=0,"",VLOOKUP(A201,Resources!A:B,2,FALSE)),"")</f>
        <v/>
      </c>
    </row>
    <row r="202" spans="1:8" x14ac:dyDescent="0.2">
      <c r="A202" s="1" t="s">
        <v>993</v>
      </c>
      <c r="C202" s="3">
        <v>950000</v>
      </c>
      <c r="G202" s="3">
        <v>950000</v>
      </c>
      <c r="H202" t="str">
        <f>IFERROR(IF(VLOOKUP(A202,Resources!A:B,2,FALSE)=0,"",VLOOKUP(A202,Resources!A:B,2,FALSE)),"")</f>
        <v/>
      </c>
    </row>
    <row r="203" spans="1:8" x14ac:dyDescent="0.2">
      <c r="A203" s="1" t="s">
        <v>324</v>
      </c>
      <c r="B203" s="3">
        <v>100000</v>
      </c>
      <c r="E203" s="3">
        <v>850000</v>
      </c>
      <c r="G203" s="3">
        <v>950000</v>
      </c>
      <c r="H203" t="str">
        <f>IFERROR(IF(VLOOKUP(A203,Resources!A:B,2,FALSE)=0,"",VLOOKUP(A203,Resources!A:B,2,FALSE)),"")</f>
        <v/>
      </c>
    </row>
    <row r="204" spans="1:8" x14ac:dyDescent="0.2">
      <c r="A204" s="1" t="s">
        <v>708</v>
      </c>
      <c r="D204" s="3">
        <v>937000</v>
      </c>
      <c r="G204" s="3">
        <v>937000</v>
      </c>
      <c r="H204" t="str">
        <f>IFERROR(IF(VLOOKUP(A204,Resources!A:B,2,FALSE)=0,"",VLOOKUP(A204,Resources!A:B,2,FALSE)),"")</f>
        <v/>
      </c>
    </row>
    <row r="205" spans="1:8" x14ac:dyDescent="0.2">
      <c r="A205" s="1" t="s">
        <v>771</v>
      </c>
      <c r="B205" s="3">
        <v>925000</v>
      </c>
      <c r="G205" s="3">
        <v>925000</v>
      </c>
      <c r="H205" t="str">
        <f>IFERROR(IF(VLOOKUP(A205,Resources!A:B,2,FALSE)=0,"",VLOOKUP(A205,Resources!A:B,2,FALSE)),"")</f>
        <v/>
      </c>
    </row>
    <row r="206" spans="1:8" x14ac:dyDescent="0.2">
      <c r="A206" s="1" t="s">
        <v>1042</v>
      </c>
      <c r="C206" s="3">
        <v>920000</v>
      </c>
      <c r="G206" s="3">
        <v>920000</v>
      </c>
      <c r="H206" t="str">
        <f>IFERROR(IF(VLOOKUP(A206,Resources!A:B,2,FALSE)=0,"",VLOOKUP(A206,Resources!A:B,2,FALSE)),"")</f>
        <v/>
      </c>
    </row>
    <row r="207" spans="1:8" x14ac:dyDescent="0.2">
      <c r="A207" s="1" t="s">
        <v>760</v>
      </c>
      <c r="B207" s="3">
        <v>914800</v>
      </c>
      <c r="G207" s="3">
        <v>914800</v>
      </c>
      <c r="H207" t="str">
        <f>IFERROR(IF(VLOOKUP(A207,Resources!A:B,2,FALSE)=0,"",VLOOKUP(A207,Resources!A:B,2,FALSE)),"")</f>
        <v/>
      </c>
    </row>
    <row r="208" spans="1:8" x14ac:dyDescent="0.2">
      <c r="A208" s="1" t="s">
        <v>1560</v>
      </c>
      <c r="C208" s="3">
        <v>900600</v>
      </c>
      <c r="G208" s="3">
        <v>900600</v>
      </c>
      <c r="H208" t="str">
        <f>IFERROR(IF(VLOOKUP(A208,Resources!A:B,2,FALSE)=0,"",VLOOKUP(A208,Resources!A:B,2,FALSE)),"")</f>
        <v/>
      </c>
    </row>
    <row r="209" spans="1:8" x14ac:dyDescent="0.2">
      <c r="A209" s="1" t="s">
        <v>418</v>
      </c>
      <c r="B209" s="3">
        <v>25000</v>
      </c>
      <c r="C209" s="3">
        <v>850000</v>
      </c>
      <c r="E209" s="3">
        <v>25000</v>
      </c>
      <c r="G209" s="3">
        <v>900000</v>
      </c>
      <c r="H209" t="str">
        <f>IFERROR(IF(VLOOKUP(A209,Resources!A:B,2,FALSE)=0,"",VLOOKUP(A209,Resources!A:B,2,FALSE)),"")</f>
        <v/>
      </c>
    </row>
    <row r="210" spans="1:8" x14ac:dyDescent="0.2">
      <c r="A210" s="1" t="s">
        <v>781</v>
      </c>
      <c r="B210" s="3">
        <v>900000</v>
      </c>
      <c r="G210" s="3">
        <v>900000</v>
      </c>
      <c r="H210" t="str">
        <f>IFERROR(IF(VLOOKUP(A210,Resources!A:B,2,FALSE)=0,"",VLOOKUP(A210,Resources!A:B,2,FALSE)),"")</f>
        <v>http://www.sourcewatch.org/index.php/Young_America's_Foundation</v>
      </c>
    </row>
    <row r="211" spans="1:8" x14ac:dyDescent="0.2">
      <c r="A211" s="1" t="s">
        <v>1524</v>
      </c>
      <c r="B211" s="3">
        <v>750000</v>
      </c>
      <c r="C211" s="3">
        <v>150000</v>
      </c>
      <c r="G211" s="3">
        <v>900000</v>
      </c>
      <c r="H211" t="str">
        <f>IFERROR(IF(VLOOKUP(A211,Resources!A:B,2,FALSE)=0,"",VLOOKUP(A211,Resources!A:B,2,FALSE)),"")</f>
        <v/>
      </c>
    </row>
    <row r="212" spans="1:8" x14ac:dyDescent="0.2">
      <c r="A212" s="1" t="s">
        <v>798</v>
      </c>
      <c r="B212" s="3">
        <v>897175</v>
      </c>
      <c r="G212" s="3">
        <v>897175</v>
      </c>
      <c r="H212" t="str">
        <f>IFERROR(IF(VLOOKUP(A212,Resources!A:B,2,FALSE)=0,"",VLOOKUP(A212,Resources!A:B,2,FALSE)),"")</f>
        <v/>
      </c>
    </row>
    <row r="213" spans="1:8" x14ac:dyDescent="0.2">
      <c r="A213" s="1" t="s">
        <v>1010</v>
      </c>
      <c r="C213" s="3">
        <v>886500</v>
      </c>
      <c r="G213" s="3">
        <v>886500</v>
      </c>
      <c r="H213" t="str">
        <f>IFERROR(IF(VLOOKUP(A213,Resources!A:B,2,FALSE)=0,"",VLOOKUP(A213,Resources!A:B,2,FALSE)),"")</f>
        <v>https://www.sourcewatch.org/index.php/Population_Media_Center</v>
      </c>
    </row>
    <row r="214" spans="1:8" x14ac:dyDescent="0.2">
      <c r="A214" s="1" t="s">
        <v>671</v>
      </c>
      <c r="D214" s="3">
        <v>885000</v>
      </c>
      <c r="G214" s="3">
        <v>885000</v>
      </c>
      <c r="H214" t="str">
        <f>IFERROR(IF(VLOOKUP(A214,Resources!A:B,2,FALSE)=0,"",VLOOKUP(A214,Resources!A:B,2,FALSE)),"")</f>
        <v/>
      </c>
    </row>
    <row r="215" spans="1:8" x14ac:dyDescent="0.2">
      <c r="A215" s="1" t="s">
        <v>138</v>
      </c>
      <c r="B215" s="3">
        <v>20000</v>
      </c>
      <c r="D215" s="3">
        <v>718000</v>
      </c>
      <c r="E215" s="3">
        <v>139000</v>
      </c>
      <c r="F215" s="3">
        <v>4000</v>
      </c>
      <c r="G215" s="3">
        <v>881000</v>
      </c>
      <c r="H215" t="str">
        <f>IFERROR(IF(VLOOKUP(A215,Resources!A:B,2,FALSE)=0,"",VLOOKUP(A215,Resources!A:B,2,FALSE)),"")</f>
        <v>http://www.sourcewatch.org/index.php/Johns_Hopkins_University</v>
      </c>
    </row>
    <row r="216" spans="1:8" x14ac:dyDescent="0.2">
      <c r="A216" s="1" t="s">
        <v>1579</v>
      </c>
      <c r="C216" s="3">
        <v>877231</v>
      </c>
      <c r="G216" s="3">
        <v>877231</v>
      </c>
      <c r="H216" t="str">
        <f>IFERROR(IF(VLOOKUP(A216,Resources!A:B,2,FALSE)=0,"",VLOOKUP(A216,Resources!A:B,2,FALSE)),"")</f>
        <v/>
      </c>
    </row>
    <row r="217" spans="1:8" x14ac:dyDescent="0.2">
      <c r="A217" s="1" t="s">
        <v>985</v>
      </c>
      <c r="C217" s="3">
        <v>852780</v>
      </c>
      <c r="G217" s="3">
        <v>852780</v>
      </c>
      <c r="H217" t="str">
        <f>IFERROR(IF(VLOOKUP(A217,Resources!A:B,2,FALSE)=0,"",VLOOKUP(A217,Resources!A:B,2,FALSE)),"")</f>
        <v/>
      </c>
    </row>
    <row r="218" spans="1:8" x14ac:dyDescent="0.2">
      <c r="A218" s="1" t="s">
        <v>284</v>
      </c>
      <c r="E218" s="3">
        <v>851000</v>
      </c>
      <c r="G218" s="3">
        <v>851000</v>
      </c>
      <c r="H218" t="str">
        <f>IFERROR(IF(VLOOKUP(A218,Resources!A:B,2,FALSE)=0,"",VLOOKUP(A218,Resources!A:B,2,FALSE)),"")</f>
        <v/>
      </c>
    </row>
    <row r="219" spans="1:8" x14ac:dyDescent="0.2">
      <c r="A219" s="1" t="s">
        <v>779</v>
      </c>
      <c r="B219" s="3">
        <v>850000</v>
      </c>
      <c r="G219" s="3">
        <v>850000</v>
      </c>
      <c r="H219" t="str">
        <f>IFERROR(IF(VLOOKUP(A219,Resources!A:B,2,FALSE)=0,"",VLOOKUP(A219,Resources!A:B,2,FALSE)),"")</f>
        <v/>
      </c>
    </row>
    <row r="220" spans="1:8" x14ac:dyDescent="0.2">
      <c r="A220" s="1" t="s">
        <v>1631</v>
      </c>
      <c r="D220" s="3">
        <v>850000</v>
      </c>
      <c r="G220" s="3">
        <v>850000</v>
      </c>
      <c r="H220" t="str">
        <f>IFERROR(IF(VLOOKUP(A220,Resources!A:B,2,FALSE)=0,"",VLOOKUP(A220,Resources!A:B,2,FALSE)),"")</f>
        <v>https://en.wikipedia.org/wiki/Witherspoon_Institute</v>
      </c>
    </row>
    <row r="221" spans="1:8" x14ac:dyDescent="0.2">
      <c r="A221" s="1" t="s">
        <v>814</v>
      </c>
      <c r="B221" s="3">
        <v>850000</v>
      </c>
      <c r="G221" s="3">
        <v>850000</v>
      </c>
      <c r="H221" t="str">
        <f>IFERROR(IF(VLOOKUP(A221,Resources!A:B,2,FALSE)=0,"",VLOOKUP(A221,Resources!A:B,2,FALSE)),"")</f>
        <v/>
      </c>
    </row>
    <row r="222" spans="1:8" x14ac:dyDescent="0.2">
      <c r="A222" s="1" t="s">
        <v>111</v>
      </c>
      <c r="D222" s="3">
        <v>130000</v>
      </c>
      <c r="E222" s="3">
        <v>150000</v>
      </c>
      <c r="F222" s="3">
        <v>569000</v>
      </c>
      <c r="G222" s="3">
        <v>849000</v>
      </c>
      <c r="H222" t="str">
        <f>IFERROR(IF(VLOOKUP(A222,Resources!A:B,2,FALSE)=0,"",VLOOKUP(A222,Resources!A:B,2,FALSE)),"")</f>
        <v/>
      </c>
    </row>
    <row r="223" spans="1:8" x14ac:dyDescent="0.2">
      <c r="A223" s="1" t="s">
        <v>237</v>
      </c>
      <c r="E223" s="3">
        <v>839475</v>
      </c>
      <c r="G223" s="3">
        <v>839475</v>
      </c>
      <c r="H223" t="str">
        <f>IFERROR(IF(VLOOKUP(A223,Resources!A:B,2,FALSE)=0,"",VLOOKUP(A223,Resources!A:B,2,FALSE)),"")</f>
        <v/>
      </c>
    </row>
    <row r="224" spans="1:8" x14ac:dyDescent="0.2">
      <c r="A224" s="1" t="s">
        <v>1639</v>
      </c>
      <c r="D224" s="3">
        <v>825000</v>
      </c>
      <c r="G224" s="3">
        <v>825000</v>
      </c>
      <c r="H224" t="str">
        <f>IFERROR(IF(VLOOKUP(A224,Resources!A:B,2,FALSE)=0,"",VLOOKUP(A224,Resources!A:B,2,FALSE)),"")</f>
        <v/>
      </c>
    </row>
    <row r="225" spans="1:8" x14ac:dyDescent="0.2">
      <c r="A225" s="1" t="s">
        <v>876</v>
      </c>
      <c r="B225" s="3">
        <v>820000</v>
      </c>
      <c r="G225" s="3">
        <v>820000</v>
      </c>
      <c r="H225" t="str">
        <f>IFERROR(IF(VLOOKUP(A225,Resources!A:B,2,FALSE)=0,"",VLOOKUP(A225,Resources!A:B,2,FALSE)),"")</f>
        <v/>
      </c>
    </row>
    <row r="226" spans="1:8" x14ac:dyDescent="0.2">
      <c r="A226" s="1" t="s">
        <v>1641</v>
      </c>
      <c r="C226" s="3">
        <v>815000</v>
      </c>
      <c r="G226" s="3">
        <v>815000</v>
      </c>
      <c r="H226" t="str">
        <f>IFERROR(IF(VLOOKUP(A226,Resources!A:B,2,FALSE)=0,"",VLOOKUP(A226,Resources!A:B,2,FALSE)),"")</f>
        <v/>
      </c>
    </row>
    <row r="227" spans="1:8" x14ac:dyDescent="0.2">
      <c r="A227" s="1" t="s">
        <v>1012</v>
      </c>
      <c r="C227" s="3">
        <v>812070</v>
      </c>
      <c r="G227" s="3">
        <v>812070</v>
      </c>
      <c r="H227" t="str">
        <f>IFERROR(IF(VLOOKUP(A227,Resources!A:B,2,FALSE)=0,"",VLOOKUP(A227,Resources!A:B,2,FALSE)),"")</f>
        <v>https://www.sourcewatch.org/index.php/Pittsburgh_Foundation</v>
      </c>
    </row>
    <row r="228" spans="1:8" x14ac:dyDescent="0.2">
      <c r="A228" s="1" t="s">
        <v>686</v>
      </c>
      <c r="D228" s="3">
        <v>795000</v>
      </c>
      <c r="G228" s="3">
        <v>795000</v>
      </c>
      <c r="H228" t="str">
        <f>IFERROR(IF(VLOOKUP(A228,Resources!A:B,2,FALSE)=0,"",VLOOKUP(A228,Resources!A:B,2,FALSE)),"")</f>
        <v/>
      </c>
    </row>
    <row r="229" spans="1:8" x14ac:dyDescent="0.2">
      <c r="A229" s="1" t="s">
        <v>579</v>
      </c>
      <c r="D229" s="3">
        <v>780000</v>
      </c>
      <c r="E229" s="3">
        <v>8500</v>
      </c>
      <c r="G229" s="3">
        <v>788500</v>
      </c>
      <c r="H229" t="str">
        <f>IFERROR(IF(VLOOKUP(A229,Resources!A:B,2,FALSE)=0,"",VLOOKUP(A229,Resources!A:B,2,FALSE)),"")</f>
        <v/>
      </c>
    </row>
    <row r="230" spans="1:8" x14ac:dyDescent="0.2">
      <c r="A230" s="1" t="s">
        <v>632</v>
      </c>
      <c r="D230" s="3">
        <v>675000</v>
      </c>
      <c r="E230" s="3">
        <v>100000</v>
      </c>
      <c r="G230" s="3">
        <v>775000</v>
      </c>
      <c r="H230" t="str">
        <f>IFERROR(IF(VLOOKUP(A230,Resources!A:B,2,FALSE)=0,"",VLOOKUP(A230,Resources!A:B,2,FALSE)),"")</f>
        <v>https://en.wikipedia.org/wiki/Rockford_Institute</v>
      </c>
    </row>
    <row r="231" spans="1:8" x14ac:dyDescent="0.2">
      <c r="A231" s="1" t="s">
        <v>1014</v>
      </c>
      <c r="C231" s="3">
        <v>762000</v>
      </c>
      <c r="G231" s="3">
        <v>762000</v>
      </c>
      <c r="H231" t="str">
        <f>IFERROR(IF(VLOOKUP(A231,Resources!A:B,2,FALSE)=0,"",VLOOKUP(A231,Resources!A:B,2,FALSE)),"")</f>
        <v/>
      </c>
    </row>
    <row r="232" spans="1:8" x14ac:dyDescent="0.2">
      <c r="A232" s="1" t="s">
        <v>263</v>
      </c>
      <c r="E232" s="3">
        <v>761000</v>
      </c>
      <c r="G232" s="3">
        <v>761000</v>
      </c>
      <c r="H232" t="str">
        <f>IFERROR(IF(VLOOKUP(A232,Resources!A:B,2,FALSE)=0,"",VLOOKUP(A232,Resources!A:B,2,FALSE)),"")</f>
        <v/>
      </c>
    </row>
    <row r="233" spans="1:8" x14ac:dyDescent="0.2">
      <c r="A233" s="1" t="s">
        <v>464</v>
      </c>
      <c r="B233" s="3">
        <v>200000</v>
      </c>
      <c r="E233" s="3">
        <v>560000</v>
      </c>
      <c r="G233" s="3">
        <v>760000</v>
      </c>
      <c r="H233" t="str">
        <f>IFERROR(IF(VLOOKUP(A233,Resources!A:B,2,FALSE)=0,"",VLOOKUP(A233,Resources!A:B,2,FALSE)),"")</f>
        <v/>
      </c>
    </row>
    <row r="234" spans="1:8" x14ac:dyDescent="0.2">
      <c r="A234" s="1" t="s">
        <v>365</v>
      </c>
      <c r="B234" s="3">
        <v>200000</v>
      </c>
      <c r="E234" s="3">
        <v>555000</v>
      </c>
      <c r="G234" s="3">
        <v>755000</v>
      </c>
      <c r="H234" t="str">
        <f>IFERROR(IF(VLOOKUP(A234,Resources!A:B,2,FALSE)=0,"",VLOOKUP(A234,Resources!A:B,2,FALSE)),"")</f>
        <v/>
      </c>
    </row>
    <row r="235" spans="1:8" x14ac:dyDescent="0.2">
      <c r="A235" s="1" t="s">
        <v>665</v>
      </c>
      <c r="D235" s="3">
        <v>750000</v>
      </c>
      <c r="G235" s="3">
        <v>750000</v>
      </c>
      <c r="H235" t="str">
        <f>IFERROR(IF(VLOOKUP(A235,Resources!A:B,2,FALSE)=0,"",VLOOKUP(A235,Resources!A:B,2,FALSE)),"")</f>
        <v>http://www.sourcewatch.org/index.php/Environmental_Literacy_Council</v>
      </c>
    </row>
    <row r="236" spans="1:8" x14ac:dyDescent="0.2">
      <c r="A236" s="1" t="s">
        <v>647</v>
      </c>
      <c r="D236" s="3">
        <v>750000</v>
      </c>
      <c r="G236" s="3">
        <v>750000</v>
      </c>
      <c r="H236" t="str">
        <f>IFERROR(IF(VLOOKUP(A236,Resources!A:B,2,FALSE)=0,"",VLOOKUP(A236,Resources!A:B,2,FALSE)),"")</f>
        <v>http://www.sourcewatch.org/index.php/Galen_Institute</v>
      </c>
    </row>
    <row r="237" spans="1:8" x14ac:dyDescent="0.2">
      <c r="A237" s="1" t="s">
        <v>42</v>
      </c>
      <c r="D237" s="3">
        <v>300000</v>
      </c>
      <c r="F237" s="3">
        <v>450000</v>
      </c>
      <c r="G237" s="3">
        <v>750000</v>
      </c>
      <c r="H237" t="str">
        <f>IFERROR(IF(VLOOKUP(A237,Resources!A:B,2,FALSE)=0,"",VLOOKUP(A237,Resources!A:B,2,FALSE)),"")</f>
        <v>http://www.sourcewatch.org/index.php/American_Civil_Rights_Union</v>
      </c>
    </row>
    <row r="238" spans="1:8" x14ac:dyDescent="0.2">
      <c r="A238" s="1" t="s">
        <v>716</v>
      </c>
      <c r="C238" s="3">
        <v>550000</v>
      </c>
      <c r="D238" s="3">
        <v>190000</v>
      </c>
      <c r="G238" s="3">
        <v>740000</v>
      </c>
      <c r="H238" t="str">
        <f>IFERROR(IF(VLOOKUP(A238,Resources!A:B,2,FALSE)=0,"",VLOOKUP(A238,Resources!A:B,2,FALSE)),"")</f>
        <v/>
      </c>
    </row>
    <row r="239" spans="1:8" x14ac:dyDescent="0.2">
      <c r="A239" s="1" t="s">
        <v>254</v>
      </c>
      <c r="E239" s="3">
        <v>736500</v>
      </c>
      <c r="G239" s="3">
        <v>736500</v>
      </c>
      <c r="H239" t="str">
        <f>IFERROR(IF(VLOOKUP(A239,Resources!A:B,2,FALSE)=0,"",VLOOKUP(A239,Resources!A:B,2,FALSE)),"")</f>
        <v/>
      </c>
    </row>
    <row r="240" spans="1:8" x14ac:dyDescent="0.2">
      <c r="A240" s="1" t="s">
        <v>957</v>
      </c>
      <c r="C240" s="3">
        <v>734500</v>
      </c>
      <c r="G240" s="3">
        <v>734500</v>
      </c>
      <c r="H240" t="str">
        <f>IFERROR(IF(VLOOKUP(A240,Resources!A:B,2,FALSE)=0,"",VLOOKUP(A240,Resources!A:B,2,FALSE)),"")</f>
        <v/>
      </c>
    </row>
    <row r="241" spans="1:8" x14ac:dyDescent="0.2">
      <c r="A241" s="1" t="s">
        <v>75</v>
      </c>
      <c r="D241" s="3">
        <v>452400</v>
      </c>
      <c r="E241" s="3">
        <v>175000</v>
      </c>
      <c r="F241" s="3">
        <v>105000</v>
      </c>
      <c r="G241" s="3">
        <v>732400</v>
      </c>
      <c r="H241" t="str">
        <f>IFERROR(IF(VLOOKUP(A241,Resources!A:B,2,FALSE)=0,"",VLOOKUP(A241,Resources!A:B,2,FALSE)),"")</f>
        <v>http://www.sourcewatch.org/index.php/New_Citizenship_Project</v>
      </c>
    </row>
    <row r="242" spans="1:8" x14ac:dyDescent="0.2">
      <c r="A242" s="1" t="s">
        <v>40</v>
      </c>
      <c r="D242" s="3">
        <v>100000</v>
      </c>
      <c r="F242" s="3">
        <v>626000</v>
      </c>
      <c r="G242" s="3">
        <v>726000</v>
      </c>
      <c r="H242" t="str">
        <f>IFERROR(IF(VLOOKUP(A242,Resources!A:B,2,FALSE)=0,"",VLOOKUP(A242,Resources!A:B,2,FALSE)),"")</f>
        <v>http://www.sourcewatch.org/index.php/National_Defense_University</v>
      </c>
    </row>
    <row r="243" spans="1:8" x14ac:dyDescent="0.2">
      <c r="A243" s="1" t="s">
        <v>148</v>
      </c>
      <c r="D243" s="3">
        <v>450000</v>
      </c>
      <c r="E243" s="3">
        <v>175000</v>
      </c>
      <c r="F243" s="3">
        <v>100000</v>
      </c>
      <c r="G243" s="3">
        <v>725000</v>
      </c>
      <c r="H243" t="str">
        <f>IFERROR(IF(VLOOKUP(A243,Resources!A:B,2,FALSE)=0,"",VLOOKUP(A243,Resources!A:B,2,FALSE)),"")</f>
        <v/>
      </c>
    </row>
    <row r="244" spans="1:8" x14ac:dyDescent="0.2">
      <c r="A244" s="1" t="s">
        <v>1061</v>
      </c>
      <c r="C244" s="3">
        <v>725000</v>
      </c>
      <c r="G244" s="3">
        <v>725000</v>
      </c>
      <c r="H244" t="str">
        <f>IFERROR(IF(VLOOKUP(A244,Resources!A:B,2,FALSE)=0,"",VLOOKUP(A244,Resources!A:B,2,FALSE)),"")</f>
        <v/>
      </c>
    </row>
    <row r="245" spans="1:8" x14ac:dyDescent="0.2">
      <c r="A245" s="1" t="s">
        <v>642</v>
      </c>
      <c r="D245" s="3">
        <v>722500</v>
      </c>
      <c r="G245" s="3">
        <v>722500</v>
      </c>
      <c r="H245" t="str">
        <f>IFERROR(IF(VLOOKUP(A245,Resources!A:B,2,FALSE)=0,"",VLOOKUP(A245,Resources!A:B,2,FALSE)),"")</f>
        <v>http://www.sourcewatch.org/index.php/America's_Future_Foundation</v>
      </c>
    </row>
    <row r="246" spans="1:8" x14ac:dyDescent="0.2">
      <c r="A246" s="1" t="s">
        <v>207</v>
      </c>
      <c r="C246" s="3">
        <v>300500</v>
      </c>
      <c r="D246" s="3">
        <v>20000</v>
      </c>
      <c r="E246" s="3">
        <v>400000</v>
      </c>
      <c r="G246" s="3">
        <v>720500</v>
      </c>
      <c r="H246" t="str">
        <f>IFERROR(IF(VLOOKUP(A246,Resources!A:B,2,FALSE)=0,"",VLOOKUP(A246,Resources!A:B,2,FALSE)),"")</f>
        <v/>
      </c>
    </row>
    <row r="247" spans="1:8" x14ac:dyDescent="0.2">
      <c r="A247" s="1" t="s">
        <v>420</v>
      </c>
      <c r="C247" s="3">
        <v>70000</v>
      </c>
      <c r="E247" s="3">
        <v>650000</v>
      </c>
      <c r="G247" s="3">
        <v>720000</v>
      </c>
      <c r="H247" t="str">
        <f>IFERROR(IF(VLOOKUP(A247,Resources!A:B,2,FALSE)=0,"",VLOOKUP(A247,Resources!A:B,2,FALSE)),"")</f>
        <v/>
      </c>
    </row>
    <row r="248" spans="1:8" x14ac:dyDescent="0.2">
      <c r="A248" s="1" t="s">
        <v>259</v>
      </c>
      <c r="E248" s="3">
        <v>720000</v>
      </c>
      <c r="G248" s="3">
        <v>720000</v>
      </c>
      <c r="H248" t="str">
        <f>IFERROR(IF(VLOOKUP(A248,Resources!A:B,2,FALSE)=0,"",VLOOKUP(A248,Resources!A:B,2,FALSE)),"")</f>
        <v/>
      </c>
    </row>
    <row r="249" spans="1:8" x14ac:dyDescent="0.2">
      <c r="A249" s="1" t="s">
        <v>837</v>
      </c>
      <c r="B249" s="3">
        <v>570000</v>
      </c>
      <c r="C249" s="3">
        <v>150000</v>
      </c>
      <c r="G249" s="3">
        <v>720000</v>
      </c>
      <c r="H249" t="str">
        <f>IFERROR(IF(VLOOKUP(A249,Resources!A:B,2,FALSE)=0,"",VLOOKUP(A249,Resources!A:B,2,FALSE)),"")</f>
        <v/>
      </c>
    </row>
    <row r="250" spans="1:8" x14ac:dyDescent="0.2">
      <c r="A250" s="1" t="s">
        <v>1468</v>
      </c>
      <c r="B250" s="3">
        <v>710000</v>
      </c>
      <c r="G250" s="3">
        <v>710000</v>
      </c>
      <c r="H250" t="str">
        <f>IFERROR(IF(VLOOKUP(A250,Resources!A:B,2,FALSE)=0,"",VLOOKUP(A250,Resources!A:B,2,FALSE)),"")</f>
        <v/>
      </c>
    </row>
    <row r="251" spans="1:8" x14ac:dyDescent="0.2">
      <c r="A251" s="1" t="s">
        <v>208</v>
      </c>
      <c r="E251" s="3">
        <v>710000</v>
      </c>
      <c r="G251" s="3">
        <v>710000</v>
      </c>
      <c r="H251" t="str">
        <f>IFERROR(IF(VLOOKUP(A251,Resources!A:B,2,FALSE)=0,"",VLOOKUP(A251,Resources!A:B,2,FALSE)),"")</f>
        <v/>
      </c>
    </row>
    <row r="252" spans="1:8" x14ac:dyDescent="0.2">
      <c r="A252" s="1" t="s">
        <v>974</v>
      </c>
      <c r="C252" s="3">
        <v>705000</v>
      </c>
      <c r="G252" s="3">
        <v>705000</v>
      </c>
      <c r="H252" t="str">
        <f>IFERROR(IF(VLOOKUP(A252,Resources!A:B,2,FALSE)=0,"",VLOOKUP(A252,Resources!A:B,2,FALSE)),"")</f>
        <v/>
      </c>
    </row>
    <row r="253" spans="1:8" x14ac:dyDescent="0.2">
      <c r="A253" s="1" t="s">
        <v>829</v>
      </c>
      <c r="B253" s="3">
        <v>650000</v>
      </c>
      <c r="C253" s="3">
        <v>50000</v>
      </c>
      <c r="G253" s="3">
        <v>700000</v>
      </c>
      <c r="H253" t="str">
        <f>IFERROR(IF(VLOOKUP(A253,Resources!A:B,2,FALSE)=0,"",VLOOKUP(A253,Resources!A:B,2,FALSE)),"")</f>
        <v/>
      </c>
    </row>
    <row r="254" spans="1:8" x14ac:dyDescent="0.2">
      <c r="A254" s="1" t="s">
        <v>79</v>
      </c>
      <c r="D254" s="3">
        <v>375000</v>
      </c>
      <c r="F254" s="3">
        <v>325000</v>
      </c>
      <c r="G254" s="3">
        <v>700000</v>
      </c>
      <c r="H254" t="str">
        <f>IFERROR(IF(VLOOKUP(A254,Resources!A:B,2,FALSE)=0,"",VLOOKUP(A254,Resources!A:B,2,FALSE)),"")</f>
        <v>https://www.desmogblog.com/americans-tax-reform</v>
      </c>
    </row>
    <row r="255" spans="1:8" x14ac:dyDescent="0.2">
      <c r="A255" s="1" t="s">
        <v>496</v>
      </c>
      <c r="E255" s="3">
        <v>675000</v>
      </c>
      <c r="G255" s="3">
        <v>675000</v>
      </c>
      <c r="H255" t="str">
        <f>IFERROR(IF(VLOOKUP(A255,Resources!A:B,2,FALSE)=0,"",VLOOKUP(A255,Resources!A:B,2,FALSE)),"")</f>
        <v/>
      </c>
    </row>
    <row r="256" spans="1:8" x14ac:dyDescent="0.2">
      <c r="A256" s="1" t="s">
        <v>576</v>
      </c>
      <c r="B256" s="3">
        <v>50000</v>
      </c>
      <c r="C256" s="3">
        <v>320000</v>
      </c>
      <c r="E256" s="3">
        <v>300000</v>
      </c>
      <c r="G256" s="3">
        <v>670000</v>
      </c>
      <c r="H256" t="str">
        <f>IFERROR(IF(VLOOKUP(A256,Resources!A:B,2,FALSE)=0,"",VLOOKUP(A256,Resources!A:B,2,FALSE)),"")</f>
        <v/>
      </c>
    </row>
    <row r="257" spans="1:8" x14ac:dyDescent="0.2">
      <c r="A257" s="1" t="s">
        <v>687</v>
      </c>
      <c r="C257" s="3">
        <v>400000</v>
      </c>
      <c r="D257" s="3">
        <v>250000</v>
      </c>
      <c r="G257" s="3">
        <v>650000</v>
      </c>
      <c r="H257" t="str">
        <f>IFERROR(IF(VLOOKUP(A257,Resources!A:B,2,FALSE)=0,"",VLOOKUP(A257,Resources!A:B,2,FALSE)),"")</f>
        <v/>
      </c>
    </row>
    <row r="258" spans="1:8" x14ac:dyDescent="0.2">
      <c r="A258" s="1" t="s">
        <v>326</v>
      </c>
      <c r="E258" s="3">
        <v>650000</v>
      </c>
      <c r="G258" s="3">
        <v>650000</v>
      </c>
      <c r="H258" t="str">
        <f>IFERROR(IF(VLOOKUP(A258,Resources!A:B,2,FALSE)=0,"",VLOOKUP(A258,Resources!A:B,2,FALSE)),"")</f>
        <v/>
      </c>
    </row>
    <row r="259" spans="1:8" x14ac:dyDescent="0.2">
      <c r="A259" s="1" t="s">
        <v>200</v>
      </c>
      <c r="E259" s="3">
        <v>650000</v>
      </c>
      <c r="G259" s="3">
        <v>650000</v>
      </c>
      <c r="H259" t="str">
        <f>IFERROR(IF(VLOOKUP(A259,Resources!A:B,2,FALSE)=0,"",VLOOKUP(A259,Resources!A:B,2,FALSE)),"")</f>
        <v/>
      </c>
    </row>
    <row r="260" spans="1:8" x14ac:dyDescent="0.2">
      <c r="A260" s="1" t="s">
        <v>298</v>
      </c>
      <c r="E260" s="3">
        <v>645331</v>
      </c>
      <c r="G260" s="3">
        <v>645331</v>
      </c>
      <c r="H260" t="str">
        <f>IFERROR(IF(VLOOKUP(A260,Resources!A:B,2,FALSE)=0,"",VLOOKUP(A260,Resources!A:B,2,FALSE)),"")</f>
        <v/>
      </c>
    </row>
    <row r="261" spans="1:8" x14ac:dyDescent="0.2">
      <c r="A261" s="1" t="s">
        <v>1623</v>
      </c>
      <c r="D261" s="3">
        <v>640000</v>
      </c>
      <c r="G261" s="3">
        <v>640000</v>
      </c>
      <c r="H261" t="str">
        <f>IFERROR(IF(VLOOKUP(A261,Resources!A:B,2,FALSE)=0,"",VLOOKUP(A261,Resources!A:B,2,FALSE)),"")</f>
        <v/>
      </c>
    </row>
    <row r="262" spans="1:8" x14ac:dyDescent="0.2">
      <c r="A262" s="1" t="s">
        <v>550</v>
      </c>
      <c r="D262" s="3">
        <v>470000</v>
      </c>
      <c r="E262" s="3">
        <v>169951</v>
      </c>
      <c r="G262" s="3">
        <v>639951</v>
      </c>
      <c r="H262" t="str">
        <f>IFERROR(IF(VLOOKUP(A262,Resources!A:B,2,FALSE)=0,"",VLOOKUP(A262,Resources!A:B,2,FALSE)),"")</f>
        <v/>
      </c>
    </row>
    <row r="263" spans="1:8" x14ac:dyDescent="0.2">
      <c r="A263" s="1" t="s">
        <v>803</v>
      </c>
      <c r="B263" s="3">
        <v>630000</v>
      </c>
      <c r="G263" s="3">
        <v>630000</v>
      </c>
      <c r="H263" t="str">
        <f>IFERROR(IF(VLOOKUP(A263,Resources!A:B,2,FALSE)=0,"",VLOOKUP(A263,Resources!A:B,2,FALSE)),"")</f>
        <v/>
      </c>
    </row>
    <row r="264" spans="1:8" x14ac:dyDescent="0.2">
      <c r="A264" s="1" t="s">
        <v>443</v>
      </c>
      <c r="B264" s="3">
        <v>25000</v>
      </c>
      <c r="E264" s="3">
        <v>600000</v>
      </c>
      <c r="G264" s="3">
        <v>625000</v>
      </c>
      <c r="H264" t="str">
        <f>IFERROR(IF(VLOOKUP(A264,Resources!A:B,2,FALSE)=0,"",VLOOKUP(A264,Resources!A:B,2,FALSE)),"")</f>
        <v/>
      </c>
    </row>
    <row r="265" spans="1:8" x14ac:dyDescent="0.2">
      <c r="A265" s="1" t="s">
        <v>530</v>
      </c>
      <c r="B265" s="3">
        <v>325000</v>
      </c>
      <c r="E265" s="3">
        <v>300000</v>
      </c>
      <c r="G265" s="3">
        <v>625000</v>
      </c>
      <c r="H265" t="str">
        <f>IFERROR(IF(VLOOKUP(A265,Resources!A:B,2,FALSE)=0,"",VLOOKUP(A265,Resources!A:B,2,FALSE)),"")</f>
        <v/>
      </c>
    </row>
    <row r="266" spans="1:8" x14ac:dyDescent="0.2">
      <c r="A266" s="1" t="s">
        <v>1464</v>
      </c>
      <c r="B266" s="3">
        <v>625000</v>
      </c>
      <c r="G266" s="3">
        <v>625000</v>
      </c>
      <c r="H266" t="str">
        <f>IFERROR(IF(VLOOKUP(A266,Resources!A:B,2,FALSE)=0,"",VLOOKUP(A266,Resources!A:B,2,FALSE)),"")</f>
        <v/>
      </c>
    </row>
    <row r="267" spans="1:8" x14ac:dyDescent="0.2">
      <c r="A267" s="1" t="s">
        <v>283</v>
      </c>
      <c r="E267" s="3">
        <v>625000</v>
      </c>
      <c r="G267" s="3">
        <v>625000</v>
      </c>
      <c r="H267" t="str">
        <f>IFERROR(IF(VLOOKUP(A267,Resources!A:B,2,FALSE)=0,"",VLOOKUP(A267,Resources!A:B,2,FALSE)),"")</f>
        <v/>
      </c>
    </row>
    <row r="268" spans="1:8" x14ac:dyDescent="0.2">
      <c r="A268" s="1" t="s">
        <v>1587</v>
      </c>
      <c r="D268" s="3">
        <v>615000</v>
      </c>
      <c r="G268" s="3">
        <v>615000</v>
      </c>
      <c r="H268" t="str">
        <f>IFERROR(IF(VLOOKUP(A268,Resources!A:B,2,FALSE)=0,"",VLOOKUP(A268,Resources!A:B,2,FALSE)),"")</f>
        <v/>
      </c>
    </row>
    <row r="269" spans="1:8" x14ac:dyDescent="0.2">
      <c r="A269" s="1" t="s">
        <v>421</v>
      </c>
      <c r="E269" s="3">
        <v>613000</v>
      </c>
      <c r="G269" s="3">
        <v>613000</v>
      </c>
      <c r="H269" t="str">
        <f>IFERROR(IF(VLOOKUP(A269,Resources!A:B,2,FALSE)=0,"",VLOOKUP(A269,Resources!A:B,2,FALSE)),"")</f>
        <v/>
      </c>
    </row>
    <row r="270" spans="1:8" x14ac:dyDescent="0.2">
      <c r="A270" s="1" t="s">
        <v>983</v>
      </c>
      <c r="B270" s="3">
        <v>500000</v>
      </c>
      <c r="C270" s="3">
        <v>110500</v>
      </c>
      <c r="G270" s="3">
        <v>610500</v>
      </c>
      <c r="H270" t="str">
        <f>IFERROR(IF(VLOOKUP(A270,Resources!A:B,2,FALSE)=0,"",VLOOKUP(A270,Resources!A:B,2,FALSE)),"")</f>
        <v/>
      </c>
    </row>
    <row r="271" spans="1:8" x14ac:dyDescent="0.2">
      <c r="A271" s="1" t="s">
        <v>139</v>
      </c>
      <c r="D271" s="3">
        <v>410000</v>
      </c>
      <c r="F271" s="3">
        <v>200000</v>
      </c>
      <c r="G271" s="3">
        <v>610000</v>
      </c>
      <c r="H271" t="str">
        <f>IFERROR(IF(VLOOKUP(A271,Resources!A:B,2,FALSE)=0,"",VLOOKUP(A271,Resources!A:B,2,FALSE)),"")</f>
        <v/>
      </c>
    </row>
    <row r="272" spans="1:8" x14ac:dyDescent="0.2">
      <c r="A272" s="1" t="s">
        <v>107</v>
      </c>
      <c r="D272" s="3">
        <v>50000</v>
      </c>
      <c r="F272" s="3">
        <v>560000</v>
      </c>
      <c r="G272" s="3">
        <v>610000</v>
      </c>
      <c r="H272" t="str">
        <f>IFERROR(IF(VLOOKUP(A272,Resources!A:B,2,FALSE)=0,"",VLOOKUP(A272,Resources!A:B,2,FALSE)),"")</f>
        <v/>
      </c>
    </row>
    <row r="273" spans="1:8" x14ac:dyDescent="0.2">
      <c r="A273" s="1" t="s">
        <v>552</v>
      </c>
      <c r="E273" s="3">
        <v>606000</v>
      </c>
      <c r="G273" s="3">
        <v>606000</v>
      </c>
      <c r="H273" t="str">
        <f>IFERROR(IF(VLOOKUP(A273,Resources!A:B,2,FALSE)=0,"",VLOOKUP(A273,Resources!A:B,2,FALSE)),"")</f>
        <v/>
      </c>
    </row>
    <row r="274" spans="1:8" x14ac:dyDescent="0.2">
      <c r="A274" s="1" t="s">
        <v>1495</v>
      </c>
      <c r="B274" s="3">
        <v>600000</v>
      </c>
      <c r="G274" s="3">
        <v>600000</v>
      </c>
      <c r="H274" t="str">
        <f>IFERROR(IF(VLOOKUP(A274,Resources!A:B,2,FALSE)=0,"",VLOOKUP(A274,Resources!A:B,2,FALSE)),"")</f>
        <v/>
      </c>
    </row>
    <row r="275" spans="1:8" x14ac:dyDescent="0.2">
      <c r="A275" s="1" t="s">
        <v>1565</v>
      </c>
      <c r="C275" s="3">
        <v>600000</v>
      </c>
      <c r="G275" s="3">
        <v>600000</v>
      </c>
      <c r="H275" t="str">
        <f>IFERROR(IF(VLOOKUP(A275,Resources!A:B,2,FALSE)=0,"",VLOOKUP(A275,Resources!A:B,2,FALSE)),"")</f>
        <v/>
      </c>
    </row>
    <row r="276" spans="1:8" x14ac:dyDescent="0.2">
      <c r="A276" s="1" t="s">
        <v>718</v>
      </c>
      <c r="D276" s="3">
        <v>600000</v>
      </c>
      <c r="G276" s="3">
        <v>600000</v>
      </c>
      <c r="H276" t="str">
        <f>IFERROR(IF(VLOOKUP(A276,Resources!A:B,2,FALSE)=0,"",VLOOKUP(A276,Resources!A:B,2,FALSE)),"")</f>
        <v/>
      </c>
    </row>
    <row r="277" spans="1:8" x14ac:dyDescent="0.2">
      <c r="A277" s="1" t="s">
        <v>108</v>
      </c>
      <c r="D277" s="3">
        <v>50000</v>
      </c>
      <c r="F277" s="3">
        <v>550000</v>
      </c>
      <c r="G277" s="3">
        <v>600000</v>
      </c>
      <c r="H277" t="str">
        <f>IFERROR(IF(VLOOKUP(A277,Resources!A:B,2,FALSE)=0,"",VLOOKUP(A277,Resources!A:B,2,FALSE)),"")</f>
        <v/>
      </c>
    </row>
    <row r="278" spans="1:8" x14ac:dyDescent="0.2">
      <c r="A278" s="1" t="s">
        <v>1047</v>
      </c>
      <c r="C278" s="3">
        <v>590000</v>
      </c>
      <c r="G278" s="3">
        <v>590000</v>
      </c>
      <c r="H278" t="str">
        <f>IFERROR(IF(VLOOKUP(A278,Resources!A:B,2,FALSE)=0,"",VLOOKUP(A278,Resources!A:B,2,FALSE)),"")</f>
        <v/>
      </c>
    </row>
    <row r="279" spans="1:8" x14ac:dyDescent="0.2">
      <c r="A279" s="1" t="s">
        <v>434</v>
      </c>
      <c r="E279" s="3">
        <v>580000</v>
      </c>
      <c r="G279" s="3">
        <v>580000</v>
      </c>
      <c r="H279" t="str">
        <f>IFERROR(IF(VLOOKUP(A279,Resources!A:B,2,FALSE)=0,"",VLOOKUP(A279,Resources!A:B,2,FALSE)),"")</f>
        <v>http://www.sourcewatch.org/index.php/Institute_for_American_Values</v>
      </c>
    </row>
    <row r="280" spans="1:8" x14ac:dyDescent="0.2">
      <c r="A280" s="1" t="s">
        <v>122</v>
      </c>
      <c r="D280" s="3">
        <v>515000</v>
      </c>
      <c r="F280" s="3">
        <v>60000</v>
      </c>
      <c r="G280" s="3">
        <v>575000</v>
      </c>
      <c r="H280" t="str">
        <f>IFERROR(IF(VLOOKUP(A280,Resources!A:B,2,FALSE)=0,"",VLOOKUP(A280,Resources!A:B,2,FALSE)),"")</f>
        <v/>
      </c>
    </row>
    <row r="281" spans="1:8" x14ac:dyDescent="0.2">
      <c r="A281" s="1" t="s">
        <v>979</v>
      </c>
      <c r="C281" s="3">
        <v>570000</v>
      </c>
      <c r="G281" s="3">
        <v>570000</v>
      </c>
      <c r="H281" t="str">
        <f>IFERROR(IF(VLOOKUP(A281,Resources!A:B,2,FALSE)=0,"",VLOOKUP(A281,Resources!A:B,2,FALSE)),"")</f>
        <v/>
      </c>
    </row>
    <row r="282" spans="1:8" x14ac:dyDescent="0.2">
      <c r="A282" s="1" t="s">
        <v>63</v>
      </c>
      <c r="D282" s="3">
        <v>365000</v>
      </c>
      <c r="F282" s="3">
        <v>200000</v>
      </c>
      <c r="G282" s="3">
        <v>565000</v>
      </c>
      <c r="H282" t="str">
        <f>IFERROR(IF(VLOOKUP(A282,Resources!A:B,2,FALSE)=0,"",VLOOKUP(A282,Resources!A:B,2,FALSE)),"")</f>
        <v/>
      </c>
    </row>
    <row r="283" spans="1:8" x14ac:dyDescent="0.2">
      <c r="A283" s="1" t="s">
        <v>563</v>
      </c>
      <c r="B283" s="3">
        <v>356900</v>
      </c>
      <c r="E283" s="3">
        <v>205000</v>
      </c>
      <c r="G283" s="3">
        <v>561900</v>
      </c>
      <c r="H283" t="str">
        <f>IFERROR(IF(VLOOKUP(A283,Resources!A:B,2,FALSE)=0,"",VLOOKUP(A283,Resources!A:B,2,FALSE)),"")</f>
        <v/>
      </c>
    </row>
    <row r="284" spans="1:8" x14ac:dyDescent="0.2">
      <c r="A284" s="1" t="s">
        <v>963</v>
      </c>
      <c r="B284" s="3">
        <v>10000</v>
      </c>
      <c r="C284" s="3">
        <v>550000</v>
      </c>
      <c r="G284" s="3">
        <v>560000</v>
      </c>
      <c r="H284" t="str">
        <f>IFERROR(IF(VLOOKUP(A284,Resources!A:B,2,FALSE)=0,"",VLOOKUP(A284,Resources!A:B,2,FALSE)),"")</f>
        <v/>
      </c>
    </row>
    <row r="285" spans="1:8" x14ac:dyDescent="0.2">
      <c r="A285" s="1" t="s">
        <v>712</v>
      </c>
      <c r="D285" s="3">
        <v>557000</v>
      </c>
      <c r="G285" s="3">
        <v>557000</v>
      </c>
      <c r="H285" t="str">
        <f>IFERROR(IF(VLOOKUP(A285,Resources!A:B,2,FALSE)=0,"",VLOOKUP(A285,Resources!A:B,2,FALSE)),"")</f>
        <v>http://www.sourcewatch.org/index.php/National_Bureau_of_Economic_Research</v>
      </c>
    </row>
    <row r="286" spans="1:8" x14ac:dyDescent="0.2">
      <c r="A286" s="1" t="s">
        <v>404</v>
      </c>
      <c r="E286" s="3">
        <v>550000</v>
      </c>
      <c r="G286" s="3">
        <v>550000</v>
      </c>
      <c r="H286" t="str">
        <f>IFERROR(IF(VLOOKUP(A286,Resources!A:B,2,FALSE)=0,"",VLOOKUP(A286,Resources!A:B,2,FALSE)),"")</f>
        <v/>
      </c>
    </row>
    <row r="287" spans="1:8" x14ac:dyDescent="0.2">
      <c r="A287" s="1" t="s">
        <v>1035</v>
      </c>
      <c r="C287" s="3">
        <v>550000</v>
      </c>
      <c r="G287" s="3">
        <v>550000</v>
      </c>
      <c r="H287" t="str">
        <f>IFERROR(IF(VLOOKUP(A287,Resources!A:B,2,FALSE)=0,"",VLOOKUP(A287,Resources!A:B,2,FALSE)),"")</f>
        <v/>
      </c>
    </row>
    <row r="288" spans="1:8" x14ac:dyDescent="0.2">
      <c r="A288" s="1" t="s">
        <v>669</v>
      </c>
      <c r="D288" s="3">
        <v>550000</v>
      </c>
      <c r="G288" s="3">
        <v>550000</v>
      </c>
      <c r="H288" t="str">
        <f>IFERROR(IF(VLOOKUP(A288,Resources!A:B,2,FALSE)=0,"",VLOOKUP(A288,Resources!A:B,2,FALSE)),"")</f>
        <v/>
      </c>
    </row>
    <row r="289" spans="1:8" x14ac:dyDescent="0.2">
      <c r="A289" s="1" t="s">
        <v>143</v>
      </c>
      <c r="D289" s="3">
        <v>325000</v>
      </c>
      <c r="F289" s="3">
        <v>225000</v>
      </c>
      <c r="G289" s="3">
        <v>550000</v>
      </c>
      <c r="H289" t="str">
        <f>IFERROR(IF(VLOOKUP(A289,Resources!A:B,2,FALSE)=0,"",VLOOKUP(A289,Resources!A:B,2,FALSE)),"")</f>
        <v/>
      </c>
    </row>
    <row r="290" spans="1:8" x14ac:dyDescent="0.2">
      <c r="A290" s="1" t="s">
        <v>1025</v>
      </c>
      <c r="C290" s="3">
        <v>545000</v>
      </c>
      <c r="G290" s="3">
        <v>545000</v>
      </c>
      <c r="H290" t="str">
        <f>IFERROR(IF(VLOOKUP(A290,Resources!A:B,2,FALSE)=0,"",VLOOKUP(A290,Resources!A:B,2,FALSE)),"")</f>
        <v/>
      </c>
    </row>
    <row r="291" spans="1:8" x14ac:dyDescent="0.2">
      <c r="A291" s="1" t="s">
        <v>1030</v>
      </c>
      <c r="B291" s="3">
        <v>43000</v>
      </c>
      <c r="C291" s="3">
        <v>500000</v>
      </c>
      <c r="G291" s="3">
        <v>543000</v>
      </c>
      <c r="H291" t="str">
        <f>IFERROR(IF(VLOOKUP(A291,Resources!A:B,2,FALSE)=0,"",VLOOKUP(A291,Resources!A:B,2,FALSE)),"")</f>
        <v/>
      </c>
    </row>
    <row r="292" spans="1:8" x14ac:dyDescent="0.2">
      <c r="A292" s="1" t="s">
        <v>965</v>
      </c>
      <c r="C292" s="3">
        <v>540000</v>
      </c>
      <c r="G292" s="3">
        <v>540000</v>
      </c>
      <c r="H292" t="str">
        <f>IFERROR(IF(VLOOKUP(A292,Resources!A:B,2,FALSE)=0,"",VLOOKUP(A292,Resources!A:B,2,FALSE)),"")</f>
        <v>https://www.sourcewatch.org/index.php/Negative_Population_Growth</v>
      </c>
    </row>
    <row r="293" spans="1:8" x14ac:dyDescent="0.2">
      <c r="A293" s="1" t="s">
        <v>1518</v>
      </c>
      <c r="B293" s="3">
        <v>500000</v>
      </c>
      <c r="E293" s="3">
        <v>40000</v>
      </c>
      <c r="G293" s="3">
        <v>540000</v>
      </c>
      <c r="H293" t="str">
        <f>IFERROR(IF(VLOOKUP(A293,Resources!A:B,2,FALSE)=0,"",VLOOKUP(A293,Resources!A:B,2,FALSE)),"")</f>
        <v/>
      </c>
    </row>
    <row r="294" spans="1:8" x14ac:dyDescent="0.2">
      <c r="A294" s="1" t="s">
        <v>78</v>
      </c>
      <c r="D294" s="3">
        <v>480000</v>
      </c>
      <c r="F294" s="3">
        <v>50000</v>
      </c>
      <c r="G294" s="3">
        <v>530000</v>
      </c>
      <c r="H294" t="str">
        <f>IFERROR(IF(VLOOKUP(A294,Resources!A:B,2,FALSE)=0,"",VLOOKUP(A294,Resources!A:B,2,FALSE)),"")</f>
        <v>http://www.sourcewatch.org/index.php/American_Council_of_Trustees_and_Alumni</v>
      </c>
    </row>
    <row r="295" spans="1:8" x14ac:dyDescent="0.2">
      <c r="A295" s="1" t="s">
        <v>35</v>
      </c>
      <c r="D295" s="3">
        <v>90000</v>
      </c>
      <c r="F295" s="3">
        <v>435000</v>
      </c>
      <c r="G295" s="3">
        <v>525000</v>
      </c>
      <c r="H295" t="str">
        <f>IFERROR(IF(VLOOKUP(A295,Resources!A:B,2,FALSE)=0,"",VLOOKUP(A295,Resources!A:B,2,FALSE)),"")</f>
        <v/>
      </c>
    </row>
    <row r="296" spans="1:8" x14ac:dyDescent="0.2">
      <c r="A296" s="1" t="s">
        <v>476</v>
      </c>
      <c r="E296" s="3">
        <v>520000</v>
      </c>
      <c r="G296" s="3">
        <v>520000</v>
      </c>
      <c r="H296" t="str">
        <f>IFERROR(IF(VLOOKUP(A296,Resources!A:B,2,FALSE)=0,"",VLOOKUP(A296,Resources!A:B,2,FALSE)),"")</f>
        <v/>
      </c>
    </row>
    <row r="297" spans="1:8" x14ac:dyDescent="0.2">
      <c r="A297" s="1" t="s">
        <v>407</v>
      </c>
      <c r="B297" s="3">
        <v>500000</v>
      </c>
      <c r="E297" s="3">
        <v>20000</v>
      </c>
      <c r="G297" s="3">
        <v>520000</v>
      </c>
      <c r="H297" t="str">
        <f>IFERROR(IF(VLOOKUP(A297,Resources!A:B,2,FALSE)=0,"",VLOOKUP(A297,Resources!A:B,2,FALSE)),"")</f>
        <v/>
      </c>
    </row>
    <row r="298" spans="1:8" x14ac:dyDescent="0.2">
      <c r="A298" s="1" t="s">
        <v>61</v>
      </c>
      <c r="D298" s="3">
        <v>410000</v>
      </c>
      <c r="F298" s="3">
        <v>100000</v>
      </c>
      <c r="G298" s="3">
        <v>510000</v>
      </c>
      <c r="H298" t="str">
        <f>IFERROR(IF(VLOOKUP(A298,Resources!A:B,2,FALSE)=0,"",VLOOKUP(A298,Resources!A:B,2,FALSE)),"")</f>
        <v>http://www.sourcewatch.org/index.php/Freedom_Foundation</v>
      </c>
    </row>
    <row r="299" spans="1:8" x14ac:dyDescent="0.2">
      <c r="A299" s="1" t="s">
        <v>456</v>
      </c>
      <c r="E299" s="3">
        <v>510000</v>
      </c>
      <c r="G299" s="3">
        <v>510000</v>
      </c>
      <c r="H299" t="str">
        <f>IFERROR(IF(VLOOKUP(A299,Resources!A:B,2,FALSE)=0,"",VLOOKUP(A299,Resources!A:B,2,FALSE)),"")</f>
        <v>http://www.sourcewatch.org/index.php/American_Family_Foundation</v>
      </c>
    </row>
    <row r="300" spans="1:8" x14ac:dyDescent="0.2">
      <c r="A300" s="1" t="s">
        <v>832</v>
      </c>
      <c r="B300" s="3">
        <v>505000</v>
      </c>
      <c r="G300" s="3">
        <v>505000</v>
      </c>
      <c r="H300" t="str">
        <f>IFERROR(IF(VLOOKUP(A300,Resources!A:B,2,FALSE)=0,"",VLOOKUP(A300,Resources!A:B,2,FALSE)),"")</f>
        <v/>
      </c>
    </row>
    <row r="301" spans="1:8" x14ac:dyDescent="0.2">
      <c r="A301" s="1" t="s">
        <v>911</v>
      </c>
      <c r="B301" s="3">
        <v>503000</v>
      </c>
      <c r="G301" s="3">
        <v>503000</v>
      </c>
      <c r="H301" t="str">
        <f>IFERROR(IF(VLOOKUP(A301,Resources!A:B,2,FALSE)=0,"",VLOOKUP(A301,Resources!A:B,2,FALSE)),"")</f>
        <v/>
      </c>
    </row>
    <row r="302" spans="1:8" x14ac:dyDescent="0.2">
      <c r="A302" s="1" t="s">
        <v>1543</v>
      </c>
      <c r="B302" s="3">
        <v>500000</v>
      </c>
      <c r="G302" s="3">
        <v>500000</v>
      </c>
      <c r="H302" t="str">
        <f>IFERROR(IF(VLOOKUP(A302,Resources!A:B,2,FALSE)=0,"",VLOOKUP(A302,Resources!A:B,2,FALSE)),"")</f>
        <v/>
      </c>
    </row>
    <row r="303" spans="1:8" x14ac:dyDescent="0.2">
      <c r="A303" s="1" t="s">
        <v>1511</v>
      </c>
      <c r="B303" s="3">
        <v>500000</v>
      </c>
      <c r="G303" s="3">
        <v>500000</v>
      </c>
      <c r="H303" t="str">
        <f>IFERROR(IF(VLOOKUP(A303,Resources!A:B,2,FALSE)=0,"",VLOOKUP(A303,Resources!A:B,2,FALSE)),"")</f>
        <v/>
      </c>
    </row>
    <row r="304" spans="1:8" x14ac:dyDescent="0.2">
      <c r="A304" s="1" t="s">
        <v>1630</v>
      </c>
      <c r="D304" s="3">
        <v>500000</v>
      </c>
      <c r="G304" s="3">
        <v>500000</v>
      </c>
      <c r="H304" t="str">
        <f>IFERROR(IF(VLOOKUP(A304,Resources!A:B,2,FALSE)=0,"",VLOOKUP(A304,Resources!A:B,2,FALSE)),"")</f>
        <v>https://www.sourcewatch.org/index.php/Victims_of_Communism_Memorial_Foundation</v>
      </c>
    </row>
    <row r="305" spans="1:8" x14ac:dyDescent="0.2">
      <c r="A305" s="1" t="s">
        <v>1002</v>
      </c>
      <c r="C305" s="3">
        <v>500000</v>
      </c>
      <c r="G305" s="3">
        <v>500000</v>
      </c>
      <c r="H305" t="str">
        <f>IFERROR(IF(VLOOKUP(A305,Resources!A:B,2,FALSE)=0,"",VLOOKUP(A305,Resources!A:B,2,FALSE)),"")</f>
        <v/>
      </c>
    </row>
    <row r="306" spans="1:8" x14ac:dyDescent="0.2">
      <c r="A306" s="1" t="s">
        <v>689</v>
      </c>
      <c r="D306" s="3">
        <v>500000</v>
      </c>
      <c r="G306" s="3">
        <v>500000</v>
      </c>
      <c r="H306" t="str">
        <f>IFERROR(IF(VLOOKUP(A306,Resources!A:B,2,FALSE)=0,"",VLOOKUP(A306,Resources!A:B,2,FALSE)),"")</f>
        <v>http://www.sourcewatch.org/index.php/Institute_for_Advanced_Strategic_%26_Political_Studies</v>
      </c>
    </row>
    <row r="307" spans="1:8" x14ac:dyDescent="0.2">
      <c r="A307" s="1" t="s">
        <v>1482</v>
      </c>
      <c r="B307" s="3">
        <v>500000</v>
      </c>
      <c r="G307" s="3">
        <v>500000</v>
      </c>
      <c r="H307" t="str">
        <f>IFERROR(IF(VLOOKUP(A307,Resources!A:B,2,FALSE)=0,"",VLOOKUP(A307,Resources!A:B,2,FALSE)),"")</f>
        <v/>
      </c>
    </row>
    <row r="308" spans="1:8" x14ac:dyDescent="0.2">
      <c r="A308" s="1" t="s">
        <v>690</v>
      </c>
      <c r="D308" s="3">
        <v>500000</v>
      </c>
      <c r="G308" s="3">
        <v>500000</v>
      </c>
      <c r="H308" t="str">
        <f>IFERROR(IF(VLOOKUP(A308,Resources!A:B,2,FALSE)=0,"",VLOOKUP(A308,Resources!A:B,2,FALSE)),"")</f>
        <v/>
      </c>
    </row>
    <row r="309" spans="1:8" x14ac:dyDescent="0.2">
      <c r="A309" s="1" t="s">
        <v>508</v>
      </c>
      <c r="B309" s="3">
        <v>50000</v>
      </c>
      <c r="E309" s="3">
        <v>441325</v>
      </c>
      <c r="G309" s="3">
        <v>491325</v>
      </c>
      <c r="H309" t="str">
        <f>IFERROR(IF(VLOOKUP(A309,Resources!A:B,2,FALSE)=0,"",VLOOKUP(A309,Resources!A:B,2,FALSE)),"")</f>
        <v/>
      </c>
    </row>
    <row r="310" spans="1:8" x14ac:dyDescent="0.2">
      <c r="A310" s="1" t="s">
        <v>1603</v>
      </c>
      <c r="D310" s="3">
        <v>490000</v>
      </c>
      <c r="G310" s="3">
        <v>490000</v>
      </c>
      <c r="H310" t="str">
        <f>IFERROR(IF(VLOOKUP(A310,Resources!A:B,2,FALSE)=0,"",VLOOKUP(A310,Resources!A:B,2,FALSE)),"")</f>
        <v/>
      </c>
    </row>
    <row r="311" spans="1:8" x14ac:dyDescent="0.2">
      <c r="A311" s="1" t="s">
        <v>77</v>
      </c>
      <c r="D311" s="3">
        <v>275000</v>
      </c>
      <c r="F311" s="3">
        <v>210000</v>
      </c>
      <c r="G311" s="3">
        <v>485000</v>
      </c>
      <c r="H311" t="str">
        <f>IFERROR(IF(VLOOKUP(A311,Resources!A:B,2,FALSE)=0,"",VLOOKUP(A311,Resources!A:B,2,FALSE)),"")</f>
        <v>http://www.sourcewatch.org/index.php/Patrick_Henry_Center_for_Individual_Liberty</v>
      </c>
    </row>
    <row r="312" spans="1:8" x14ac:dyDescent="0.2">
      <c r="A312" s="1" t="s">
        <v>758</v>
      </c>
      <c r="B312" s="3">
        <v>420000</v>
      </c>
      <c r="C312" s="3">
        <v>60000</v>
      </c>
      <c r="G312" s="3">
        <v>480000</v>
      </c>
      <c r="H312" t="str">
        <f>IFERROR(IF(VLOOKUP(A312,Resources!A:B,2,FALSE)=0,"",VLOOKUP(A312,Resources!A:B,2,FALSE)),"")</f>
        <v/>
      </c>
    </row>
    <row r="313" spans="1:8" x14ac:dyDescent="0.2">
      <c r="A313" s="1" t="s">
        <v>363</v>
      </c>
      <c r="E313" s="3">
        <v>475000</v>
      </c>
      <c r="G313" s="3">
        <v>475000</v>
      </c>
      <c r="H313" t="str">
        <f>IFERROR(IF(VLOOKUP(A313,Resources!A:B,2,FALSE)=0,"",VLOOKUP(A313,Resources!A:B,2,FALSE)),"")</f>
        <v/>
      </c>
    </row>
    <row r="314" spans="1:8" x14ac:dyDescent="0.2">
      <c r="A314" s="1" t="s">
        <v>26</v>
      </c>
      <c r="D314" s="3">
        <v>25000</v>
      </c>
      <c r="F314" s="3">
        <v>450000</v>
      </c>
      <c r="G314" s="3">
        <v>475000</v>
      </c>
      <c r="H314" t="str">
        <f>IFERROR(IF(VLOOKUP(A314,Resources!A:B,2,FALSE)=0,"",VLOOKUP(A314,Resources!A:B,2,FALSE)),"")</f>
        <v/>
      </c>
    </row>
    <row r="315" spans="1:8" x14ac:dyDescent="0.2">
      <c r="A315" s="1" t="s">
        <v>98</v>
      </c>
      <c r="D315" s="3">
        <v>225000</v>
      </c>
      <c r="F315" s="3">
        <v>245000</v>
      </c>
      <c r="G315" s="3">
        <v>470000</v>
      </c>
      <c r="H315" t="str">
        <f>IFERROR(IF(VLOOKUP(A315,Resources!A:B,2,FALSE)=0,"",VLOOKUP(A315,Resources!A:B,2,FALSE)),"")</f>
        <v>http://www.sourcewatch.org/index.php/Institute_for_Policy_Innovation</v>
      </c>
    </row>
    <row r="316" spans="1:8" x14ac:dyDescent="0.2">
      <c r="A316" s="1" t="s">
        <v>386</v>
      </c>
      <c r="B316" s="3">
        <v>70000</v>
      </c>
      <c r="E316" s="3">
        <v>400000</v>
      </c>
      <c r="G316" s="3">
        <v>470000</v>
      </c>
      <c r="H316" t="str">
        <f>IFERROR(IF(VLOOKUP(A316,Resources!A:B,2,FALSE)=0,"",VLOOKUP(A316,Resources!A:B,2,FALSE)),"")</f>
        <v/>
      </c>
    </row>
    <row r="317" spans="1:8" x14ac:dyDescent="0.2">
      <c r="A317" s="1" t="s">
        <v>817</v>
      </c>
      <c r="B317" s="3">
        <v>35000</v>
      </c>
      <c r="C317" s="3">
        <v>425000</v>
      </c>
      <c r="G317" s="3">
        <v>460000</v>
      </c>
      <c r="H317" t="str">
        <f>IFERROR(IF(VLOOKUP(A317,Resources!A:B,2,FALSE)=0,"",VLOOKUP(A317,Resources!A:B,2,FALSE)),"")</f>
        <v/>
      </c>
    </row>
    <row r="318" spans="1:8" x14ac:dyDescent="0.2">
      <c r="A318" s="1" t="s">
        <v>1554</v>
      </c>
      <c r="C318" s="3">
        <v>455000</v>
      </c>
      <c r="G318" s="3">
        <v>455000</v>
      </c>
      <c r="H318" t="str">
        <f>IFERROR(IF(VLOOKUP(A318,Resources!A:B,2,FALSE)=0,"",VLOOKUP(A318,Resources!A:B,2,FALSE)),"")</f>
        <v/>
      </c>
    </row>
    <row r="319" spans="1:8" x14ac:dyDescent="0.2">
      <c r="A319" s="1" t="s">
        <v>454</v>
      </c>
      <c r="B319" s="3">
        <v>245000</v>
      </c>
      <c r="C319" s="3">
        <v>78000</v>
      </c>
      <c r="E319" s="3">
        <v>130000</v>
      </c>
      <c r="G319" s="3">
        <v>453000</v>
      </c>
      <c r="H319" t="str">
        <f>IFERROR(IF(VLOOKUP(A319,Resources!A:B,2,FALSE)=0,"",VLOOKUP(A319,Resources!A:B,2,FALSE)),"")</f>
        <v/>
      </c>
    </row>
    <row r="320" spans="1:8" x14ac:dyDescent="0.2">
      <c r="A320" s="1" t="s">
        <v>247</v>
      </c>
      <c r="C320" s="3">
        <v>500</v>
      </c>
      <c r="E320" s="3">
        <v>450000</v>
      </c>
      <c r="G320" s="3">
        <v>450500</v>
      </c>
      <c r="H320" t="str">
        <f>IFERROR(IF(VLOOKUP(A320,Resources!A:B,2,FALSE)=0,"",VLOOKUP(A320,Resources!A:B,2,FALSE)),"")</f>
        <v>http://www.sourcewatch.org/index.php/ProEnglish</v>
      </c>
    </row>
    <row r="321" spans="1:8" x14ac:dyDescent="0.2">
      <c r="A321" s="1" t="s">
        <v>973</v>
      </c>
      <c r="C321" s="3">
        <v>450380</v>
      </c>
      <c r="G321" s="3">
        <v>450380</v>
      </c>
      <c r="H321" t="str">
        <f>IFERROR(IF(VLOOKUP(A321,Resources!A:B,2,FALSE)=0,"",VLOOKUP(A321,Resources!A:B,2,FALSE)),"")</f>
        <v/>
      </c>
    </row>
    <row r="322" spans="1:8" x14ac:dyDescent="0.2">
      <c r="A322" s="1" t="s">
        <v>329</v>
      </c>
      <c r="E322" s="3">
        <v>450000</v>
      </c>
      <c r="G322" s="3">
        <v>450000</v>
      </c>
      <c r="H322" t="str">
        <f>IFERROR(IF(VLOOKUP(A322,Resources!A:B,2,FALSE)=0,"",VLOOKUP(A322,Resources!A:B,2,FALSE)),"")</f>
        <v/>
      </c>
    </row>
    <row r="323" spans="1:8" x14ac:dyDescent="0.2">
      <c r="A323" s="1" t="s">
        <v>478</v>
      </c>
      <c r="E323" s="3">
        <v>450000</v>
      </c>
      <c r="G323" s="3">
        <v>450000</v>
      </c>
      <c r="H323" t="str">
        <f>IFERROR(IF(VLOOKUP(A323,Resources!A:B,2,FALSE)=0,"",VLOOKUP(A323,Resources!A:B,2,FALSE)),"")</f>
        <v/>
      </c>
    </row>
    <row r="324" spans="1:8" x14ac:dyDescent="0.2">
      <c r="A324" s="1" t="s">
        <v>649</v>
      </c>
      <c r="D324" s="3">
        <v>450000</v>
      </c>
      <c r="G324" s="3">
        <v>450000</v>
      </c>
      <c r="H324" t="str">
        <f>IFERROR(IF(VLOOKUP(A324,Resources!A:B,2,FALSE)=0,"",VLOOKUP(A324,Resources!A:B,2,FALSE)),"")</f>
        <v>http://www.sourcewatch.org/index.php/International_Freedom_Foundation</v>
      </c>
    </row>
    <row r="325" spans="1:8" x14ac:dyDescent="0.2">
      <c r="A325" s="1" t="s">
        <v>1470</v>
      </c>
      <c r="B325" s="3">
        <v>450000</v>
      </c>
      <c r="G325" s="3">
        <v>450000</v>
      </c>
      <c r="H325" t="str">
        <f>IFERROR(IF(VLOOKUP(A325,Resources!A:B,2,FALSE)=0,"",VLOOKUP(A325,Resources!A:B,2,FALSE)),"")</f>
        <v/>
      </c>
    </row>
    <row r="326" spans="1:8" x14ac:dyDescent="0.2">
      <c r="A326" s="1" t="s">
        <v>1076</v>
      </c>
      <c r="C326" s="3">
        <v>450000</v>
      </c>
      <c r="G326" s="3">
        <v>450000</v>
      </c>
      <c r="H326" t="str">
        <f>IFERROR(IF(VLOOKUP(A326,Resources!A:B,2,FALSE)=0,"",VLOOKUP(A326,Resources!A:B,2,FALSE)),"")</f>
        <v>https://www.sourcewatch.org/index.php/Americans_for_Constitutional_Liberty</v>
      </c>
    </row>
    <row r="327" spans="1:8" x14ac:dyDescent="0.2">
      <c r="A327" s="1" t="s">
        <v>997</v>
      </c>
      <c r="C327" s="3">
        <v>450000</v>
      </c>
      <c r="G327" s="3">
        <v>450000</v>
      </c>
      <c r="H327" t="str">
        <f>IFERROR(IF(VLOOKUP(A327,Resources!A:B,2,FALSE)=0,"",VLOOKUP(A327,Resources!A:B,2,FALSE)),"")</f>
        <v/>
      </c>
    </row>
    <row r="328" spans="1:8" x14ac:dyDescent="0.2">
      <c r="A328" s="1" t="s">
        <v>940</v>
      </c>
      <c r="C328" s="3">
        <v>448500</v>
      </c>
      <c r="G328" s="3">
        <v>448500</v>
      </c>
      <c r="H328" t="str">
        <f>IFERROR(IF(VLOOKUP(A328,Resources!A:B,2,FALSE)=0,"",VLOOKUP(A328,Resources!A:B,2,FALSE)),"")</f>
        <v/>
      </c>
    </row>
    <row r="329" spans="1:8" x14ac:dyDescent="0.2">
      <c r="A329" s="1" t="s">
        <v>1546</v>
      </c>
      <c r="C329" s="3">
        <v>443475</v>
      </c>
      <c r="G329" s="3">
        <v>443475</v>
      </c>
      <c r="H329" t="str">
        <f>IFERROR(IF(VLOOKUP(A329,Resources!A:B,2,FALSE)=0,"",VLOOKUP(A329,Resources!A:B,2,FALSE)),"")</f>
        <v/>
      </c>
    </row>
    <row r="330" spans="1:8" x14ac:dyDescent="0.2">
      <c r="A330" s="1" t="s">
        <v>414</v>
      </c>
      <c r="B330" s="3">
        <v>10000</v>
      </c>
      <c r="D330" s="3">
        <v>32500</v>
      </c>
      <c r="E330" s="3">
        <v>400000</v>
      </c>
      <c r="G330" s="3">
        <v>442500</v>
      </c>
      <c r="H330" t="str">
        <f>IFERROR(IF(VLOOKUP(A330,Resources!A:B,2,FALSE)=0,"",VLOOKUP(A330,Resources!A:B,2,FALSE)),"")</f>
        <v/>
      </c>
    </row>
    <row r="331" spans="1:8" x14ac:dyDescent="0.2">
      <c r="A331" s="1" t="s">
        <v>218</v>
      </c>
      <c r="E331" s="3">
        <v>440000</v>
      </c>
      <c r="G331" s="3">
        <v>440000</v>
      </c>
      <c r="H331" t="str">
        <f>IFERROR(IF(VLOOKUP(A331,Resources!A:B,2,FALSE)=0,"",VLOOKUP(A331,Resources!A:B,2,FALSE)),"")</f>
        <v/>
      </c>
    </row>
    <row r="332" spans="1:8" x14ac:dyDescent="0.2">
      <c r="A332" s="1" t="s">
        <v>1005</v>
      </c>
      <c r="C332" s="3">
        <v>440000</v>
      </c>
      <c r="G332" s="3">
        <v>440000</v>
      </c>
      <c r="H332" t="str">
        <f>IFERROR(IF(VLOOKUP(A332,Resources!A:B,2,FALSE)=0,"",VLOOKUP(A332,Resources!A:B,2,FALSE)),"")</f>
        <v/>
      </c>
    </row>
    <row r="333" spans="1:8" x14ac:dyDescent="0.2">
      <c r="A333" s="1" t="s">
        <v>394</v>
      </c>
      <c r="C333" s="3">
        <v>500</v>
      </c>
      <c r="E333" s="3">
        <v>438235</v>
      </c>
      <c r="G333" s="3">
        <v>438735</v>
      </c>
      <c r="H333" t="str">
        <f>IFERROR(IF(VLOOKUP(A333,Resources!A:B,2,FALSE)=0,"",VLOOKUP(A333,Resources!A:B,2,FALSE)),"")</f>
        <v/>
      </c>
    </row>
    <row r="334" spans="1:8" x14ac:dyDescent="0.2">
      <c r="A334" s="1" t="s">
        <v>1552</v>
      </c>
      <c r="C334" s="3">
        <v>435000</v>
      </c>
      <c r="G334" s="3">
        <v>435000</v>
      </c>
      <c r="H334" t="str">
        <f>IFERROR(IF(VLOOKUP(A334,Resources!A:B,2,FALSE)=0,"",VLOOKUP(A334,Resources!A:B,2,FALSE)),"")</f>
        <v/>
      </c>
    </row>
    <row r="335" spans="1:8" x14ac:dyDescent="0.2">
      <c r="A335" s="1" t="s">
        <v>515</v>
      </c>
      <c r="E335" s="3">
        <v>430000</v>
      </c>
      <c r="G335" s="3">
        <v>430000</v>
      </c>
      <c r="H335" t="str">
        <f>IFERROR(IF(VLOOKUP(A335,Resources!A:B,2,FALSE)=0,"",VLOOKUP(A335,Resources!A:B,2,FALSE)),"")</f>
        <v/>
      </c>
    </row>
    <row r="336" spans="1:8" x14ac:dyDescent="0.2">
      <c r="A336" s="1" t="s">
        <v>203</v>
      </c>
      <c r="E336" s="3">
        <v>428180</v>
      </c>
      <c r="G336" s="3">
        <v>428180</v>
      </c>
      <c r="H336" t="str">
        <f>IFERROR(IF(VLOOKUP(A336,Resources!A:B,2,FALSE)=0,"",VLOOKUP(A336,Resources!A:B,2,FALSE)),"")</f>
        <v/>
      </c>
    </row>
    <row r="337" spans="1:8" x14ac:dyDescent="0.2">
      <c r="A337" s="1" t="s">
        <v>490</v>
      </c>
      <c r="E337" s="3">
        <v>428000</v>
      </c>
      <c r="G337" s="3">
        <v>428000</v>
      </c>
      <c r="H337" t="str">
        <f>IFERROR(IF(VLOOKUP(A337,Resources!A:B,2,FALSE)=0,"",VLOOKUP(A337,Resources!A:B,2,FALSE)),"")</f>
        <v/>
      </c>
    </row>
    <row r="338" spans="1:8" x14ac:dyDescent="0.2">
      <c r="A338" s="1" t="s">
        <v>38</v>
      </c>
      <c r="D338" s="3">
        <v>150000</v>
      </c>
      <c r="F338" s="3">
        <v>275000</v>
      </c>
      <c r="G338" s="3">
        <v>425000</v>
      </c>
      <c r="H338" t="str">
        <f>IFERROR(IF(VLOOKUP(A338,Resources!A:B,2,FALSE)=0,"",VLOOKUP(A338,Resources!A:B,2,FALSE)),"")</f>
        <v>http://www.sourcewatch.org/index.php/Mountain_States_Legal_Foundation</v>
      </c>
    </row>
    <row r="339" spans="1:8" x14ac:dyDescent="0.2">
      <c r="A339" s="1" t="s">
        <v>728</v>
      </c>
      <c r="D339" s="3">
        <v>420000</v>
      </c>
      <c r="G339" s="3">
        <v>420000</v>
      </c>
      <c r="H339" t="str">
        <f>IFERROR(IF(VLOOKUP(A339,Resources!A:B,2,FALSE)=0,"",VLOOKUP(A339,Resources!A:B,2,FALSE)),"")</f>
        <v>http://www.sourcewatch.org/index.php/Madison_Center_for_Educational_Affairs</v>
      </c>
    </row>
    <row r="340" spans="1:8" x14ac:dyDescent="0.2">
      <c r="A340" s="1" t="s">
        <v>821</v>
      </c>
      <c r="B340" s="3">
        <v>75000</v>
      </c>
      <c r="C340" s="3">
        <v>343800</v>
      </c>
      <c r="G340" s="3">
        <v>418800</v>
      </c>
      <c r="H340" t="str">
        <f>IFERROR(IF(VLOOKUP(A340,Resources!A:B,2,FALSE)=0,"",VLOOKUP(A340,Resources!A:B,2,FALSE)),"")</f>
        <v/>
      </c>
    </row>
    <row r="341" spans="1:8" x14ac:dyDescent="0.2">
      <c r="A341" s="1" t="s">
        <v>1557</v>
      </c>
      <c r="C341" s="3">
        <v>416353</v>
      </c>
      <c r="G341" s="3">
        <v>416353</v>
      </c>
      <c r="H341" t="str">
        <f>IFERROR(IF(VLOOKUP(A341,Resources!A:B,2,FALSE)=0,"",VLOOKUP(A341,Resources!A:B,2,FALSE)),"")</f>
        <v/>
      </c>
    </row>
    <row r="342" spans="1:8" x14ac:dyDescent="0.2">
      <c r="A342" s="1" t="s">
        <v>400</v>
      </c>
      <c r="B342" s="3">
        <v>75000</v>
      </c>
      <c r="E342" s="3">
        <v>340000</v>
      </c>
      <c r="G342" s="3">
        <v>415000</v>
      </c>
      <c r="H342" t="str">
        <f>IFERROR(IF(VLOOKUP(A342,Resources!A:B,2,FALSE)=0,"",VLOOKUP(A342,Resources!A:B,2,FALSE)),"")</f>
        <v/>
      </c>
    </row>
    <row r="343" spans="1:8" x14ac:dyDescent="0.2">
      <c r="A343" s="1" t="s">
        <v>722</v>
      </c>
      <c r="B343" s="3">
        <v>355000</v>
      </c>
      <c r="D343" s="3">
        <v>55000</v>
      </c>
      <c r="G343" s="3">
        <v>410000</v>
      </c>
      <c r="H343" t="str">
        <f>IFERROR(IF(VLOOKUP(A343,Resources!A:B,2,FALSE)=0,"",VLOOKUP(A343,Resources!A:B,2,FALSE)),"")</f>
        <v/>
      </c>
    </row>
    <row r="344" spans="1:8" x14ac:dyDescent="0.2">
      <c r="A344" s="1" t="s">
        <v>989</v>
      </c>
      <c r="C344" s="3">
        <v>410000</v>
      </c>
      <c r="G344" s="3">
        <v>410000</v>
      </c>
      <c r="H344" t="str">
        <f>IFERROR(IF(VLOOKUP(A344,Resources!A:B,2,FALSE)=0,"",VLOOKUP(A344,Resources!A:B,2,FALSE)),"")</f>
        <v/>
      </c>
    </row>
    <row r="345" spans="1:8" x14ac:dyDescent="0.2">
      <c r="A345" s="1" t="s">
        <v>457</v>
      </c>
      <c r="B345" s="3">
        <v>15000</v>
      </c>
      <c r="E345" s="3">
        <v>393600</v>
      </c>
      <c r="G345" s="3">
        <v>408600</v>
      </c>
      <c r="H345" t="str">
        <f>IFERROR(IF(VLOOKUP(A345,Resources!A:B,2,FALSE)=0,"",VLOOKUP(A345,Resources!A:B,2,FALSE)),"")</f>
        <v/>
      </c>
    </row>
    <row r="346" spans="1:8" x14ac:dyDescent="0.2">
      <c r="A346" s="1" t="s">
        <v>615</v>
      </c>
      <c r="D346" s="3">
        <v>100000</v>
      </c>
      <c r="E346" s="3">
        <v>300000</v>
      </c>
      <c r="G346" s="3">
        <v>400000</v>
      </c>
      <c r="H346" t="str">
        <f>IFERROR(IF(VLOOKUP(A346,Resources!A:B,2,FALSE)=0,"",VLOOKUP(A346,Resources!A:B,2,FALSE)),"")</f>
        <v/>
      </c>
    </row>
    <row r="347" spans="1:8" x14ac:dyDescent="0.2">
      <c r="A347" s="1" t="s">
        <v>1607</v>
      </c>
      <c r="D347" s="3">
        <v>400000</v>
      </c>
      <c r="G347" s="3">
        <v>400000</v>
      </c>
      <c r="H347" t="str">
        <f>IFERROR(IF(VLOOKUP(A347,Resources!A:B,2,FALSE)=0,"",VLOOKUP(A347,Resources!A:B,2,FALSE)),"")</f>
        <v>https://www.sourcewatch.org/index.php/Fund_for_American_Studies</v>
      </c>
    </row>
    <row r="348" spans="1:8" x14ac:dyDescent="0.2">
      <c r="A348" s="1" t="s">
        <v>677</v>
      </c>
      <c r="B348" s="3">
        <v>300000</v>
      </c>
      <c r="D348" s="3">
        <v>100000</v>
      </c>
      <c r="G348" s="3">
        <v>400000</v>
      </c>
      <c r="H348" t="str">
        <f>IFERROR(IF(VLOOKUP(A348,Resources!A:B,2,FALSE)=0,"",VLOOKUP(A348,Resources!A:B,2,FALSE)),"")</f>
        <v/>
      </c>
    </row>
    <row r="349" spans="1:8" x14ac:dyDescent="0.2">
      <c r="A349" s="1" t="s">
        <v>828</v>
      </c>
      <c r="B349" s="3">
        <v>400000</v>
      </c>
      <c r="G349" s="3">
        <v>400000</v>
      </c>
      <c r="H349" t="str">
        <f>IFERROR(IF(VLOOKUP(A349,Resources!A:B,2,FALSE)=0,"",VLOOKUP(A349,Resources!A:B,2,FALSE)),"")</f>
        <v/>
      </c>
    </row>
    <row r="350" spans="1:8" x14ac:dyDescent="0.2">
      <c r="A350" s="1" t="s">
        <v>463</v>
      </c>
      <c r="E350" s="3">
        <v>400000</v>
      </c>
      <c r="G350" s="3">
        <v>400000</v>
      </c>
      <c r="H350" t="str">
        <f>IFERROR(IF(VLOOKUP(A350,Resources!A:B,2,FALSE)=0,"",VLOOKUP(A350,Resources!A:B,2,FALSE)),"")</f>
        <v/>
      </c>
    </row>
    <row r="351" spans="1:8" x14ac:dyDescent="0.2">
      <c r="A351" s="1" t="s">
        <v>763</v>
      </c>
      <c r="B351" s="3">
        <v>400000</v>
      </c>
      <c r="G351" s="3">
        <v>400000</v>
      </c>
      <c r="H351" t="str">
        <f>IFERROR(IF(VLOOKUP(A351,Resources!A:B,2,FALSE)=0,"",VLOOKUP(A351,Resources!A:B,2,FALSE)),"")</f>
        <v/>
      </c>
    </row>
    <row r="352" spans="1:8" x14ac:dyDescent="0.2">
      <c r="A352" s="1" t="s">
        <v>453</v>
      </c>
      <c r="E352" s="3">
        <v>400000</v>
      </c>
      <c r="G352" s="3">
        <v>400000</v>
      </c>
      <c r="H352" t="str">
        <f>IFERROR(IF(VLOOKUP(A352,Resources!A:B,2,FALSE)=0,"",VLOOKUP(A352,Resources!A:B,2,FALSE)),"")</f>
        <v/>
      </c>
    </row>
    <row r="353" spans="1:8" x14ac:dyDescent="0.2">
      <c r="A353" s="1" t="s">
        <v>962</v>
      </c>
      <c r="C353" s="3">
        <v>389200</v>
      </c>
      <c r="G353" s="3">
        <v>389200</v>
      </c>
      <c r="H353" t="str">
        <f>IFERROR(IF(VLOOKUP(A353,Resources!A:B,2,FALSE)=0,"",VLOOKUP(A353,Resources!A:B,2,FALSE)),"")</f>
        <v/>
      </c>
    </row>
    <row r="354" spans="1:8" x14ac:dyDescent="0.2">
      <c r="A354" s="1" t="s">
        <v>242</v>
      </c>
      <c r="E354" s="3">
        <v>385000</v>
      </c>
      <c r="G354" s="3">
        <v>385000</v>
      </c>
      <c r="H354" t="str">
        <f>IFERROR(IF(VLOOKUP(A354,Resources!A:B,2,FALSE)=0,"",VLOOKUP(A354,Resources!A:B,2,FALSE)),"")</f>
        <v/>
      </c>
    </row>
    <row r="355" spans="1:8" x14ac:dyDescent="0.2">
      <c r="A355" s="1" t="s">
        <v>813</v>
      </c>
      <c r="B355" s="3">
        <v>385000</v>
      </c>
      <c r="G355" s="3">
        <v>385000</v>
      </c>
      <c r="H355" t="str">
        <f>IFERROR(IF(VLOOKUP(A355,Resources!A:B,2,FALSE)=0,"",VLOOKUP(A355,Resources!A:B,2,FALSE)),"")</f>
        <v/>
      </c>
    </row>
    <row r="356" spans="1:8" x14ac:dyDescent="0.2">
      <c r="A356" s="1" t="s">
        <v>1019</v>
      </c>
      <c r="C356" s="3">
        <v>380000</v>
      </c>
      <c r="G356" s="3">
        <v>380000</v>
      </c>
      <c r="H356" t="str">
        <f>IFERROR(IF(VLOOKUP(A356,Resources!A:B,2,FALSE)=0,"",VLOOKUP(A356,Resources!A:B,2,FALSE)),"")</f>
        <v/>
      </c>
    </row>
    <row r="357" spans="1:8" x14ac:dyDescent="0.2">
      <c r="A357" s="1" t="s">
        <v>13</v>
      </c>
      <c r="D357" s="3">
        <v>235000</v>
      </c>
      <c r="F357" s="3">
        <v>145000</v>
      </c>
      <c r="G357" s="3">
        <v>380000</v>
      </c>
      <c r="H357" t="str">
        <f>IFERROR(IF(VLOOKUP(A357,Resources!A:B,2,FALSE)=0,"",VLOOKUP(A357,Resources!A:B,2,FALSE)),"")</f>
        <v>http://www.sourcewatch.org/index.php/Nonproliferation_Policy_Education_Center</v>
      </c>
    </row>
    <row r="358" spans="1:8" x14ac:dyDescent="0.2">
      <c r="A358" s="1" t="s">
        <v>51</v>
      </c>
      <c r="E358" s="3">
        <v>100000</v>
      </c>
      <c r="F358" s="3">
        <v>275000</v>
      </c>
      <c r="G358" s="3">
        <v>375000</v>
      </c>
      <c r="H358" t="str">
        <f>IFERROR(IF(VLOOKUP(A358,Resources!A:B,2,FALSE)=0,"",VLOOKUP(A358,Resources!A:B,2,FALSE)),"")</f>
        <v/>
      </c>
    </row>
    <row r="359" spans="1:8" x14ac:dyDescent="0.2">
      <c r="A359" s="1" t="s">
        <v>178</v>
      </c>
      <c r="D359" s="3">
        <v>365000</v>
      </c>
      <c r="F359" s="3">
        <v>10000</v>
      </c>
      <c r="G359" s="3">
        <v>375000</v>
      </c>
      <c r="H359" t="str">
        <f>IFERROR(IF(VLOOKUP(A359,Resources!A:B,2,FALSE)=0,"",VLOOKUP(A359,Resources!A:B,2,FALSE)),"")</f>
        <v/>
      </c>
    </row>
    <row r="360" spans="1:8" x14ac:dyDescent="0.2">
      <c r="A360" s="1" t="s">
        <v>764</v>
      </c>
      <c r="B360" s="3">
        <v>375000</v>
      </c>
      <c r="G360" s="3">
        <v>375000</v>
      </c>
      <c r="H360" t="str">
        <f>IFERROR(IF(VLOOKUP(A360,Resources!A:B,2,FALSE)=0,"",VLOOKUP(A360,Resources!A:B,2,FALSE)),"")</f>
        <v/>
      </c>
    </row>
    <row r="361" spans="1:8" x14ac:dyDescent="0.2">
      <c r="A361" s="1" t="s">
        <v>538</v>
      </c>
      <c r="D361" s="3">
        <v>300000</v>
      </c>
      <c r="E361" s="3">
        <v>75000</v>
      </c>
      <c r="G361" s="3">
        <v>375000</v>
      </c>
      <c r="H361" t="str">
        <f>IFERROR(IF(VLOOKUP(A361,Resources!A:B,2,FALSE)=0,"",VLOOKUP(A361,Resources!A:B,2,FALSE)),"")</f>
        <v>https://www.sourcewatch.org/index.php/Corporation_for_Educational_Radio_and_Television</v>
      </c>
    </row>
    <row r="362" spans="1:8" x14ac:dyDescent="0.2">
      <c r="A362" s="1" t="s">
        <v>408</v>
      </c>
      <c r="E362" s="3">
        <v>375000</v>
      </c>
      <c r="G362" s="3">
        <v>375000</v>
      </c>
      <c r="H362" t="str">
        <f>IFERROR(IF(VLOOKUP(A362,Resources!A:B,2,FALSE)=0,"",VLOOKUP(A362,Resources!A:B,2,FALSE)),"")</f>
        <v/>
      </c>
    </row>
    <row r="363" spans="1:8" x14ac:dyDescent="0.2">
      <c r="A363" s="1" t="s">
        <v>427</v>
      </c>
      <c r="D363" s="3">
        <v>100000</v>
      </c>
      <c r="E363" s="3">
        <v>272500</v>
      </c>
      <c r="G363" s="3">
        <v>372500</v>
      </c>
      <c r="H363" t="str">
        <f>IFERROR(IF(VLOOKUP(A363,Resources!A:B,2,FALSE)=0,"",VLOOKUP(A363,Resources!A:B,2,FALSE)),"")</f>
        <v/>
      </c>
    </row>
    <row r="364" spans="1:8" x14ac:dyDescent="0.2">
      <c r="A364" s="1" t="s">
        <v>145</v>
      </c>
      <c r="D364" s="3">
        <v>271000</v>
      </c>
      <c r="F364" s="3">
        <v>100000</v>
      </c>
      <c r="G364" s="3">
        <v>371000</v>
      </c>
      <c r="H364" t="str">
        <f>IFERROR(IF(VLOOKUP(A364,Resources!A:B,2,FALSE)=0,"",VLOOKUP(A364,Resources!A:B,2,FALSE)),"")</f>
        <v/>
      </c>
    </row>
    <row r="365" spans="1:8" x14ac:dyDescent="0.2">
      <c r="A365" s="1" t="s">
        <v>350</v>
      </c>
      <c r="B365" s="3">
        <v>350000</v>
      </c>
      <c r="E365" s="3">
        <v>20000</v>
      </c>
      <c r="G365" s="3">
        <v>370000</v>
      </c>
      <c r="H365" t="str">
        <f>IFERROR(IF(VLOOKUP(A365,Resources!A:B,2,FALSE)=0,"",VLOOKUP(A365,Resources!A:B,2,FALSE)),"")</f>
        <v/>
      </c>
    </row>
    <row r="366" spans="1:8" x14ac:dyDescent="0.2">
      <c r="A366" s="1" t="s">
        <v>554</v>
      </c>
      <c r="C366" s="3">
        <v>70000</v>
      </c>
      <c r="D366" s="3">
        <v>50000</v>
      </c>
      <c r="E366" s="3">
        <v>250000</v>
      </c>
      <c r="G366" s="3">
        <v>370000</v>
      </c>
      <c r="H366" t="str">
        <f>IFERROR(IF(VLOOKUP(A366,Resources!A:B,2,FALSE)=0,"",VLOOKUP(A366,Resources!A:B,2,FALSE)),"")</f>
        <v/>
      </c>
    </row>
    <row r="367" spans="1:8" x14ac:dyDescent="0.2">
      <c r="A367" s="1" t="s">
        <v>1049</v>
      </c>
      <c r="C367" s="3">
        <v>362500</v>
      </c>
      <c r="G367" s="3">
        <v>362500</v>
      </c>
      <c r="H367" t="str">
        <f>IFERROR(IF(VLOOKUP(A367,Resources!A:B,2,FALSE)=0,"",VLOOKUP(A367,Resources!A:B,2,FALSE)),"")</f>
        <v/>
      </c>
    </row>
    <row r="368" spans="1:8" x14ac:dyDescent="0.2">
      <c r="A368" s="1" t="s">
        <v>90</v>
      </c>
      <c r="D368" s="3">
        <v>240000</v>
      </c>
      <c r="F368" s="3">
        <v>120000</v>
      </c>
      <c r="G368" s="3">
        <v>360000</v>
      </c>
      <c r="H368" t="str">
        <f>IFERROR(IF(VLOOKUP(A368,Resources!A:B,2,FALSE)=0,"",VLOOKUP(A368,Resources!A:B,2,FALSE)),"")</f>
        <v/>
      </c>
    </row>
    <row r="369" spans="1:8" x14ac:dyDescent="0.2">
      <c r="A369" s="1" t="s">
        <v>195</v>
      </c>
      <c r="E369" s="3">
        <v>359400</v>
      </c>
      <c r="G369" s="3">
        <v>359400</v>
      </c>
      <c r="H369" t="str">
        <f>IFERROR(IF(VLOOKUP(A369,Resources!A:B,2,FALSE)=0,"",VLOOKUP(A369,Resources!A:B,2,FALSE)),"")</f>
        <v/>
      </c>
    </row>
    <row r="370" spans="1:8" x14ac:dyDescent="0.2">
      <c r="A370" s="1" t="s">
        <v>994</v>
      </c>
      <c r="C370" s="3">
        <v>358000</v>
      </c>
      <c r="G370" s="3">
        <v>358000</v>
      </c>
      <c r="H370" t="str">
        <f>IFERROR(IF(VLOOKUP(A370,Resources!A:B,2,FALSE)=0,"",VLOOKUP(A370,Resources!A:B,2,FALSE)),"")</f>
        <v/>
      </c>
    </row>
    <row r="371" spans="1:8" x14ac:dyDescent="0.2">
      <c r="A371" s="1" t="s">
        <v>734</v>
      </c>
      <c r="D371" s="3">
        <v>355000</v>
      </c>
      <c r="G371" s="3">
        <v>355000</v>
      </c>
      <c r="H371" t="str">
        <f>IFERROR(IF(VLOOKUP(A371,Resources!A:B,2,FALSE)=0,"",VLOOKUP(A371,Resources!A:B,2,FALSE)),"")</f>
        <v/>
      </c>
    </row>
    <row r="372" spans="1:8" x14ac:dyDescent="0.2">
      <c r="A372" s="1" t="s">
        <v>1506</v>
      </c>
      <c r="B372" s="3">
        <v>350000</v>
      </c>
      <c r="G372" s="3">
        <v>350000</v>
      </c>
      <c r="H372" t="str">
        <f>IFERROR(IF(VLOOKUP(A372,Resources!A:B,2,FALSE)=0,"",VLOOKUP(A372,Resources!A:B,2,FALSE)),"")</f>
        <v/>
      </c>
    </row>
    <row r="373" spans="1:8" x14ac:dyDescent="0.2">
      <c r="A373" s="1" t="s">
        <v>1036</v>
      </c>
      <c r="C373" s="3">
        <v>350000</v>
      </c>
      <c r="G373" s="3">
        <v>350000</v>
      </c>
      <c r="H373" t="str">
        <f>IFERROR(IF(VLOOKUP(A373,Resources!A:B,2,FALSE)=0,"",VLOOKUP(A373,Resources!A:B,2,FALSE)),"")</f>
        <v/>
      </c>
    </row>
    <row r="374" spans="1:8" x14ac:dyDescent="0.2">
      <c r="A374" s="1" t="s">
        <v>315</v>
      </c>
      <c r="C374" s="3">
        <v>100000</v>
      </c>
      <c r="E374" s="3">
        <v>250000</v>
      </c>
      <c r="G374" s="3">
        <v>350000</v>
      </c>
      <c r="H374" t="str">
        <f>IFERROR(IF(VLOOKUP(A374,Resources!A:B,2,FALSE)=0,"",VLOOKUP(A374,Resources!A:B,2,FALSE)),"")</f>
        <v/>
      </c>
    </row>
    <row r="375" spans="1:8" x14ac:dyDescent="0.2">
      <c r="A375" s="1" t="s">
        <v>1606</v>
      </c>
      <c r="D375" s="3">
        <v>350000</v>
      </c>
      <c r="G375" s="3">
        <v>350000</v>
      </c>
      <c r="H375" t="str">
        <f>IFERROR(IF(VLOOKUP(A375,Resources!A:B,2,FALSE)=0,"",VLOOKUP(A375,Resources!A:B,2,FALSE)),"")</f>
        <v>https://www.desmogblog.com/free-choose-network</v>
      </c>
    </row>
    <row r="376" spans="1:8" x14ac:dyDescent="0.2">
      <c r="A376" s="1" t="s">
        <v>701</v>
      </c>
      <c r="D376" s="3">
        <v>350000</v>
      </c>
      <c r="G376" s="3">
        <v>350000</v>
      </c>
      <c r="H376" t="str">
        <f>IFERROR(IF(VLOOKUP(A376,Resources!A:B,2,FALSE)=0,"",VLOOKUP(A376,Resources!A:B,2,FALSE)),"")</f>
        <v>http://www.sourcewatch.org/index.php/EdChoice</v>
      </c>
    </row>
    <row r="377" spans="1:8" x14ac:dyDescent="0.2">
      <c r="A377" s="1" t="s">
        <v>430</v>
      </c>
      <c r="B377" s="3">
        <v>170000</v>
      </c>
      <c r="E377" s="3">
        <v>180000</v>
      </c>
      <c r="G377" s="3">
        <v>350000</v>
      </c>
      <c r="H377" t="str">
        <f>IFERROR(IF(VLOOKUP(A377,Resources!A:B,2,FALSE)=0,"",VLOOKUP(A377,Resources!A:B,2,FALSE)),"")</f>
        <v/>
      </c>
    </row>
    <row r="378" spans="1:8" x14ac:dyDescent="0.2">
      <c r="A378" s="1" t="s">
        <v>261</v>
      </c>
      <c r="E378" s="3">
        <v>350000</v>
      </c>
      <c r="G378" s="3">
        <v>350000</v>
      </c>
      <c r="H378" t="str">
        <f>IFERROR(IF(VLOOKUP(A378,Resources!A:B,2,FALSE)=0,"",VLOOKUP(A378,Resources!A:B,2,FALSE)),"")</f>
        <v/>
      </c>
    </row>
    <row r="379" spans="1:8" x14ac:dyDescent="0.2">
      <c r="A379" s="1" t="s">
        <v>169</v>
      </c>
      <c r="D379" s="3">
        <v>220000</v>
      </c>
      <c r="F379" s="3">
        <v>125000</v>
      </c>
      <c r="G379" s="3">
        <v>345000</v>
      </c>
      <c r="H379" t="str">
        <f>IFERROR(IF(VLOOKUP(A379,Resources!A:B,2,FALSE)=0,"",VLOOKUP(A379,Resources!A:B,2,FALSE)),"")</f>
        <v/>
      </c>
    </row>
    <row r="380" spans="1:8" x14ac:dyDescent="0.2">
      <c r="A380" s="1" t="s">
        <v>133</v>
      </c>
      <c r="D380" s="3">
        <v>235300</v>
      </c>
      <c r="F380" s="3">
        <v>107000</v>
      </c>
      <c r="G380" s="3">
        <v>342300</v>
      </c>
      <c r="H380" t="str">
        <f>IFERROR(IF(VLOOKUP(A380,Resources!A:B,2,FALSE)=0,"",VLOOKUP(A380,Resources!A:B,2,FALSE)),"")</f>
        <v/>
      </c>
    </row>
    <row r="381" spans="1:8" x14ac:dyDescent="0.2">
      <c r="A381" s="1" t="s">
        <v>789</v>
      </c>
      <c r="B381" s="3">
        <v>335000</v>
      </c>
      <c r="G381" s="3">
        <v>335000</v>
      </c>
      <c r="H381" t="str">
        <f>IFERROR(IF(VLOOKUP(A381,Resources!A:B,2,FALSE)=0,"",VLOOKUP(A381,Resources!A:B,2,FALSE)),"")</f>
        <v/>
      </c>
    </row>
    <row r="382" spans="1:8" x14ac:dyDescent="0.2">
      <c r="A382" s="1" t="s">
        <v>379</v>
      </c>
      <c r="E382" s="3">
        <v>335000</v>
      </c>
      <c r="G382" s="3">
        <v>335000</v>
      </c>
      <c r="H382" t="str">
        <f>IFERROR(IF(VLOOKUP(A382,Resources!A:B,2,FALSE)=0,"",VLOOKUP(A382,Resources!A:B,2,FALSE)),"")</f>
        <v/>
      </c>
    </row>
    <row r="383" spans="1:8" x14ac:dyDescent="0.2">
      <c r="A383" s="1" t="s">
        <v>185</v>
      </c>
      <c r="D383" s="3">
        <v>325000</v>
      </c>
      <c r="F383" s="3">
        <v>10000</v>
      </c>
      <c r="G383" s="3">
        <v>335000</v>
      </c>
      <c r="H383" t="str">
        <f>IFERROR(IF(VLOOKUP(A383,Resources!A:B,2,FALSE)=0,"",VLOOKUP(A383,Resources!A:B,2,FALSE)),"")</f>
        <v>http://desmogblog.com/heartland-institute</v>
      </c>
    </row>
    <row r="384" spans="1:8" x14ac:dyDescent="0.2">
      <c r="A384" s="1" t="s">
        <v>1054</v>
      </c>
      <c r="C384" s="3">
        <v>325000</v>
      </c>
      <c r="G384" s="3">
        <v>325000</v>
      </c>
      <c r="H384" t="str">
        <f>IFERROR(IF(VLOOKUP(A384,Resources!A:B,2,FALSE)=0,"",VLOOKUP(A384,Resources!A:B,2,FALSE)),"")</f>
        <v>https://en.wikipedia.org/wiki/VDARE</v>
      </c>
    </row>
    <row r="385" spans="1:8" x14ac:dyDescent="0.2">
      <c r="A385" s="1" t="s">
        <v>970</v>
      </c>
      <c r="C385" s="3">
        <v>325000</v>
      </c>
      <c r="G385" s="3">
        <v>325000</v>
      </c>
      <c r="H385" t="str">
        <f>IFERROR(IF(VLOOKUP(A385,Resources!A:B,2,FALSE)=0,"",VLOOKUP(A385,Resources!A:B,2,FALSE)),"")</f>
        <v/>
      </c>
    </row>
    <row r="386" spans="1:8" x14ac:dyDescent="0.2">
      <c r="A386" s="1" t="s">
        <v>773</v>
      </c>
      <c r="B386" s="3">
        <v>325000</v>
      </c>
      <c r="G386" s="3">
        <v>325000</v>
      </c>
      <c r="H386" t="str">
        <f>IFERROR(IF(VLOOKUP(A386,Resources!A:B,2,FALSE)=0,"",VLOOKUP(A386,Resources!A:B,2,FALSE)),"")</f>
        <v>https://www.sourcewatch.org/index.php/National_Right_to_Work_Legal_Defense_Foundation</v>
      </c>
    </row>
    <row r="387" spans="1:8" x14ac:dyDescent="0.2">
      <c r="A387" s="1" t="s">
        <v>683</v>
      </c>
      <c r="C387" s="3">
        <v>225000</v>
      </c>
      <c r="D387" s="3">
        <v>100000</v>
      </c>
      <c r="G387" s="3">
        <v>325000</v>
      </c>
      <c r="H387" t="str">
        <f>IFERROR(IF(VLOOKUP(A387,Resources!A:B,2,FALSE)=0,"",VLOOKUP(A387,Resources!A:B,2,FALSE)),"")</f>
        <v/>
      </c>
    </row>
    <row r="388" spans="1:8" x14ac:dyDescent="0.2">
      <c r="A388" s="1" t="s">
        <v>976</v>
      </c>
      <c r="C388" s="3">
        <v>318000</v>
      </c>
      <c r="G388" s="3">
        <v>318000</v>
      </c>
      <c r="H388" t="str">
        <f>IFERROR(IF(VLOOKUP(A388,Resources!A:B,2,FALSE)=0,"",VLOOKUP(A388,Resources!A:B,2,FALSE)),"")</f>
        <v/>
      </c>
    </row>
    <row r="389" spans="1:8" x14ac:dyDescent="0.2">
      <c r="A389" s="1" t="s">
        <v>182</v>
      </c>
      <c r="D389" s="3">
        <v>192000</v>
      </c>
      <c r="F389" s="3">
        <v>125000</v>
      </c>
      <c r="G389" s="3">
        <v>317000</v>
      </c>
      <c r="H389" t="str">
        <f>IFERROR(IF(VLOOKUP(A389,Resources!A:B,2,FALSE)=0,"",VLOOKUP(A389,Resources!A:B,2,FALSE)),"")</f>
        <v/>
      </c>
    </row>
    <row r="390" spans="1:8" x14ac:dyDescent="0.2">
      <c r="A390" s="1" t="s">
        <v>355</v>
      </c>
      <c r="E390" s="3">
        <v>316500</v>
      </c>
      <c r="G390" s="3">
        <v>316500</v>
      </c>
      <c r="H390" t="str">
        <f>IFERROR(IF(VLOOKUP(A390,Resources!A:B,2,FALSE)=0,"",VLOOKUP(A390,Resources!A:B,2,FALSE)),"")</f>
        <v/>
      </c>
    </row>
    <row r="391" spans="1:8" x14ac:dyDescent="0.2">
      <c r="A391" s="1" t="s">
        <v>853</v>
      </c>
      <c r="B391" s="3">
        <v>315000</v>
      </c>
      <c r="G391" s="3">
        <v>315000</v>
      </c>
      <c r="H391" t="str">
        <f>IFERROR(IF(VLOOKUP(A391,Resources!A:B,2,FALSE)=0,"",VLOOKUP(A391,Resources!A:B,2,FALSE)),"")</f>
        <v/>
      </c>
    </row>
    <row r="392" spans="1:8" x14ac:dyDescent="0.2">
      <c r="A392" s="1" t="s">
        <v>1032</v>
      </c>
      <c r="C392" s="3">
        <v>315000</v>
      </c>
      <c r="G392" s="3">
        <v>315000</v>
      </c>
      <c r="H392" t="str">
        <f>IFERROR(IF(VLOOKUP(A392,Resources!A:B,2,FALSE)=0,"",VLOOKUP(A392,Resources!A:B,2,FALSE)),"")</f>
        <v/>
      </c>
    </row>
    <row r="393" spans="1:8" x14ac:dyDescent="0.2">
      <c r="A393" s="1" t="s">
        <v>857</v>
      </c>
      <c r="B393" s="3">
        <v>310500</v>
      </c>
      <c r="G393" s="3">
        <v>310500</v>
      </c>
      <c r="H393" t="str">
        <f>IFERROR(IF(VLOOKUP(A393,Resources!A:B,2,FALSE)=0,"",VLOOKUP(A393,Resources!A:B,2,FALSE)),"")</f>
        <v/>
      </c>
    </row>
    <row r="394" spans="1:8" x14ac:dyDescent="0.2">
      <c r="A394" s="1" t="s">
        <v>41</v>
      </c>
      <c r="F394" s="3">
        <v>310000</v>
      </c>
      <c r="G394" s="3">
        <v>310000</v>
      </c>
      <c r="H394" t="str">
        <f>IFERROR(IF(VLOOKUP(A394,Resources!A:B,2,FALSE)=0,"",VLOOKUP(A394,Resources!A:B,2,FALSE)),"")</f>
        <v/>
      </c>
    </row>
    <row r="395" spans="1:8" x14ac:dyDescent="0.2">
      <c r="A395" s="1" t="s">
        <v>505</v>
      </c>
      <c r="E395" s="3">
        <v>310000</v>
      </c>
      <c r="G395" s="3">
        <v>310000</v>
      </c>
      <c r="H395" t="str">
        <f>IFERROR(IF(VLOOKUP(A395,Resources!A:B,2,FALSE)=0,"",VLOOKUP(A395,Resources!A:B,2,FALSE)),"")</f>
        <v/>
      </c>
    </row>
    <row r="396" spans="1:8" x14ac:dyDescent="0.2">
      <c r="A396" s="1" t="s">
        <v>171</v>
      </c>
      <c r="D396" s="3">
        <v>210000</v>
      </c>
      <c r="F396" s="3">
        <v>100000</v>
      </c>
      <c r="G396" s="3">
        <v>310000</v>
      </c>
      <c r="H396" t="str">
        <f>IFERROR(IF(VLOOKUP(A396,Resources!A:B,2,FALSE)=0,"",VLOOKUP(A396,Resources!A:B,2,FALSE)),"")</f>
        <v>http://www.sourcewatch.org/index.php/Committee_on_the_Present_Danger</v>
      </c>
    </row>
    <row r="397" spans="1:8" x14ac:dyDescent="0.2">
      <c r="A397" s="1" t="s">
        <v>759</v>
      </c>
      <c r="B397" s="3">
        <v>310000</v>
      </c>
      <c r="G397" s="3">
        <v>310000</v>
      </c>
      <c r="H397" t="str">
        <f>IFERROR(IF(VLOOKUP(A397,Resources!A:B,2,FALSE)=0,"",VLOOKUP(A397,Resources!A:B,2,FALSE)),"")</f>
        <v>http://www.sourcewatch.org/index.php/Bill_of_Rights_Institute</v>
      </c>
    </row>
    <row r="398" spans="1:8" x14ac:dyDescent="0.2">
      <c r="A398" s="1" t="s">
        <v>537</v>
      </c>
      <c r="D398" s="3">
        <v>85000</v>
      </c>
      <c r="E398" s="3">
        <v>222000</v>
      </c>
      <c r="G398" s="3">
        <v>307000</v>
      </c>
      <c r="H398" t="str">
        <f>IFERROR(IF(VLOOKUP(A398,Resources!A:B,2,FALSE)=0,"",VLOOKUP(A398,Resources!A:B,2,FALSE)),"")</f>
        <v/>
      </c>
    </row>
    <row r="399" spans="1:8" x14ac:dyDescent="0.2">
      <c r="A399" s="1" t="s">
        <v>975</v>
      </c>
      <c r="C399" s="3">
        <v>305000</v>
      </c>
      <c r="G399" s="3">
        <v>305000</v>
      </c>
      <c r="H399" t="str">
        <f>IFERROR(IF(VLOOKUP(A399,Resources!A:B,2,FALSE)=0,"",VLOOKUP(A399,Resources!A:B,2,FALSE)),"")</f>
        <v/>
      </c>
    </row>
    <row r="400" spans="1:8" x14ac:dyDescent="0.2">
      <c r="A400" s="1" t="s">
        <v>960</v>
      </c>
      <c r="C400" s="3">
        <v>305000</v>
      </c>
      <c r="G400" s="3">
        <v>305000</v>
      </c>
      <c r="H400" t="str">
        <f>IFERROR(IF(VLOOKUP(A400,Resources!A:B,2,FALSE)=0,"",VLOOKUP(A400,Resources!A:B,2,FALSE)),"")</f>
        <v/>
      </c>
    </row>
    <row r="401" spans="1:8" x14ac:dyDescent="0.2">
      <c r="A401" s="1" t="s">
        <v>943</v>
      </c>
      <c r="C401" s="3">
        <v>303000</v>
      </c>
      <c r="G401" s="3">
        <v>303000</v>
      </c>
      <c r="H401" t="str">
        <f>IFERROR(IF(VLOOKUP(A401,Resources!A:B,2,FALSE)=0,"",VLOOKUP(A401,Resources!A:B,2,FALSE)),"")</f>
        <v>https://www.sourcewatch.org/index.php/Citizens_Coal_Council</v>
      </c>
    </row>
    <row r="402" spans="1:8" x14ac:dyDescent="0.2">
      <c r="A402" s="1" t="s">
        <v>545</v>
      </c>
      <c r="E402" s="3">
        <v>301000</v>
      </c>
      <c r="G402" s="3">
        <v>301000</v>
      </c>
      <c r="H402" t="str">
        <f>IFERROR(IF(VLOOKUP(A402,Resources!A:B,2,FALSE)=0,"",VLOOKUP(A402,Resources!A:B,2,FALSE)),"")</f>
        <v/>
      </c>
    </row>
    <row r="403" spans="1:8" x14ac:dyDescent="0.2">
      <c r="A403" s="1" t="s">
        <v>1480</v>
      </c>
      <c r="B403" s="3">
        <v>300000</v>
      </c>
      <c r="G403" s="3">
        <v>300000</v>
      </c>
      <c r="H403" t="str">
        <f>IFERROR(IF(VLOOKUP(A403,Resources!A:B,2,FALSE)=0,"",VLOOKUP(A403,Resources!A:B,2,FALSE)),"")</f>
        <v/>
      </c>
    </row>
    <row r="404" spans="1:8" x14ac:dyDescent="0.2">
      <c r="A404" s="1" t="s">
        <v>729</v>
      </c>
      <c r="D404" s="3">
        <v>300000</v>
      </c>
      <c r="G404" s="3">
        <v>300000</v>
      </c>
      <c r="H404" t="str">
        <f>IFERROR(IF(VLOOKUP(A404,Resources!A:B,2,FALSE)=0,"",VLOOKUP(A404,Resources!A:B,2,FALSE)),"")</f>
        <v/>
      </c>
    </row>
    <row r="405" spans="1:8" x14ac:dyDescent="0.2">
      <c r="A405" s="1" t="s">
        <v>1644</v>
      </c>
      <c r="C405" s="3">
        <v>300000</v>
      </c>
      <c r="G405" s="3">
        <v>300000</v>
      </c>
      <c r="H405" t="str">
        <f>IFERROR(IF(VLOOKUP(A405,Resources!A:B,2,FALSE)=0,"",VLOOKUP(A405,Resources!A:B,2,FALSE)),"")</f>
        <v/>
      </c>
    </row>
    <row r="406" spans="1:8" x14ac:dyDescent="0.2">
      <c r="A406" s="1" t="s">
        <v>1558</v>
      </c>
      <c r="C406" s="3">
        <v>300000</v>
      </c>
      <c r="G406" s="3">
        <v>300000</v>
      </c>
      <c r="H406" t="str">
        <f>IFERROR(IF(VLOOKUP(A406,Resources!A:B,2,FALSE)=0,"",VLOOKUP(A406,Resources!A:B,2,FALSE)),"")</f>
        <v/>
      </c>
    </row>
    <row r="407" spans="1:8" x14ac:dyDescent="0.2">
      <c r="A407" s="1" t="s">
        <v>472</v>
      </c>
      <c r="E407" s="3">
        <v>300000</v>
      </c>
      <c r="G407" s="3">
        <v>300000</v>
      </c>
      <c r="H407" t="str">
        <f>IFERROR(IF(VLOOKUP(A407,Resources!A:B,2,FALSE)=0,"",VLOOKUP(A407,Resources!A:B,2,FALSE)),"")</f>
        <v/>
      </c>
    </row>
    <row r="408" spans="1:8" x14ac:dyDescent="0.2">
      <c r="A408" s="1" t="s">
        <v>1624</v>
      </c>
      <c r="D408" s="3">
        <v>300000</v>
      </c>
      <c r="G408" s="3">
        <v>300000</v>
      </c>
      <c r="H408" t="str">
        <f>IFERROR(IF(VLOOKUP(A408,Resources!A:B,2,FALSE)=0,"",VLOOKUP(A408,Resources!A:B,2,FALSE)),"")</f>
        <v>https://www.sourcewatch.org/index.php/Moving_Picture_Institute</v>
      </c>
    </row>
    <row r="409" spans="1:8" x14ac:dyDescent="0.2">
      <c r="A409" s="1" t="s">
        <v>28</v>
      </c>
      <c r="F409" s="3">
        <v>300000</v>
      </c>
      <c r="G409" s="3">
        <v>300000</v>
      </c>
      <c r="H409" t="str">
        <f>IFERROR(IF(VLOOKUP(A409,Resources!A:B,2,FALSE)=0,"",VLOOKUP(A409,Resources!A:B,2,FALSE)),"")</f>
        <v>http://www.nndb.com/org/790/000121427/</v>
      </c>
    </row>
    <row r="410" spans="1:8" x14ac:dyDescent="0.2">
      <c r="A410" s="1" t="s">
        <v>1070</v>
      </c>
      <c r="C410" s="3">
        <v>300000</v>
      </c>
      <c r="G410" s="3">
        <v>300000</v>
      </c>
      <c r="H410" t="str">
        <f>IFERROR(IF(VLOOKUP(A410,Resources!A:B,2,FALSE)=0,"",VLOOKUP(A410,Resources!A:B,2,FALSE)),"")</f>
        <v/>
      </c>
    </row>
    <row r="411" spans="1:8" x14ac:dyDescent="0.2">
      <c r="A411" s="1" t="s">
        <v>433</v>
      </c>
      <c r="B411" s="3">
        <v>100000</v>
      </c>
      <c r="E411" s="3">
        <v>200000</v>
      </c>
      <c r="G411" s="3">
        <v>300000</v>
      </c>
      <c r="H411" t="str">
        <f>IFERROR(IF(VLOOKUP(A411,Resources!A:B,2,FALSE)=0,"",VLOOKUP(A411,Resources!A:B,2,FALSE)),"")</f>
        <v/>
      </c>
    </row>
    <row r="412" spans="1:8" x14ac:dyDescent="0.2">
      <c r="A412" s="1" t="s">
        <v>1605</v>
      </c>
      <c r="D412" s="3">
        <v>300000</v>
      </c>
      <c r="G412" s="3">
        <v>300000</v>
      </c>
      <c r="H412" t="str">
        <f>IFERROR(IF(VLOOKUP(A412,Resources!A:B,2,FALSE)=0,"",VLOOKUP(A412,Resources!A:B,2,FALSE)),"")</f>
        <v>https://www.sourcewatch.org/index.php/Talk:Foundation_for_the_Defense_of_Democracies</v>
      </c>
    </row>
    <row r="413" spans="1:8" x14ac:dyDescent="0.2">
      <c r="A413" s="1" t="s">
        <v>967</v>
      </c>
      <c r="C413" s="3">
        <v>300000</v>
      </c>
      <c r="G413" s="3">
        <v>300000</v>
      </c>
      <c r="H413" t="str">
        <f>IFERROR(IF(VLOOKUP(A413,Resources!A:B,2,FALSE)=0,"",VLOOKUP(A413,Resources!A:B,2,FALSE)),"")</f>
        <v>https://www.sourcewatch.org/index.php/Community_Environmental_Legal_Defense_Fund</v>
      </c>
    </row>
    <row r="414" spans="1:8" x14ac:dyDescent="0.2">
      <c r="A414" s="1" t="s">
        <v>291</v>
      </c>
      <c r="E414" s="3">
        <v>300000</v>
      </c>
      <c r="G414" s="3">
        <v>300000</v>
      </c>
      <c r="H414" t="str">
        <f>IFERROR(IF(VLOOKUP(A414,Resources!A:B,2,FALSE)=0,"",VLOOKUP(A414,Resources!A:B,2,FALSE)),"")</f>
        <v/>
      </c>
    </row>
    <row r="415" spans="1:8" x14ac:dyDescent="0.2">
      <c r="A415" s="1" t="s">
        <v>43</v>
      </c>
      <c r="D415" s="3">
        <v>90000</v>
      </c>
      <c r="F415" s="3">
        <v>210000</v>
      </c>
      <c r="G415" s="3">
        <v>300000</v>
      </c>
      <c r="H415" t="str">
        <f>IFERROR(IF(VLOOKUP(A415,Resources!A:B,2,FALSE)=0,"",VLOOKUP(A415,Resources!A:B,2,FALSE)),"")</f>
        <v/>
      </c>
    </row>
    <row r="416" spans="1:8" x14ac:dyDescent="0.2">
      <c r="A416" s="1" t="s">
        <v>969</v>
      </c>
      <c r="C416" s="3">
        <v>300000</v>
      </c>
      <c r="G416" s="3">
        <v>300000</v>
      </c>
      <c r="H416" t="str">
        <f>IFERROR(IF(VLOOKUP(A416,Resources!A:B,2,FALSE)=0,"",VLOOKUP(A416,Resources!A:B,2,FALSE)),"")</f>
        <v>https://www.sourcewatch.org/index.php/Center_for_Coalfield_Justice</v>
      </c>
    </row>
    <row r="417" spans="1:8" x14ac:dyDescent="0.2">
      <c r="A417" s="1" t="s">
        <v>1039</v>
      </c>
      <c r="C417" s="3">
        <v>296000</v>
      </c>
      <c r="G417" s="3">
        <v>296000</v>
      </c>
      <c r="H417" t="str">
        <f>IFERROR(IF(VLOOKUP(A417,Resources!A:B,2,FALSE)=0,"",VLOOKUP(A417,Resources!A:B,2,FALSE)),"")</f>
        <v/>
      </c>
    </row>
    <row r="418" spans="1:8" x14ac:dyDescent="0.2">
      <c r="A418" s="1" t="s">
        <v>246</v>
      </c>
      <c r="E418" s="3">
        <v>295000</v>
      </c>
      <c r="G418" s="3">
        <v>295000</v>
      </c>
      <c r="H418" t="str">
        <f>IFERROR(IF(VLOOKUP(A418,Resources!A:B,2,FALSE)=0,"",VLOOKUP(A418,Resources!A:B,2,FALSE)),"")</f>
        <v/>
      </c>
    </row>
    <row r="419" spans="1:8" x14ac:dyDescent="0.2">
      <c r="A419" s="1" t="s">
        <v>533</v>
      </c>
      <c r="E419" s="3">
        <v>290000</v>
      </c>
      <c r="G419" s="3">
        <v>290000</v>
      </c>
      <c r="H419" t="str">
        <f>IFERROR(IF(VLOOKUP(A419,Resources!A:B,2,FALSE)=0,"",VLOOKUP(A419,Resources!A:B,2,FALSE)),"")</f>
        <v/>
      </c>
    </row>
    <row r="420" spans="1:8" x14ac:dyDescent="0.2">
      <c r="A420" s="1" t="s">
        <v>1521</v>
      </c>
      <c r="B420" s="3">
        <v>290000</v>
      </c>
      <c r="G420" s="3">
        <v>290000</v>
      </c>
      <c r="H420" t="str">
        <f>IFERROR(IF(VLOOKUP(A420,Resources!A:B,2,FALSE)=0,"",VLOOKUP(A420,Resources!A:B,2,FALSE)),"")</f>
        <v/>
      </c>
    </row>
    <row r="421" spans="1:8" x14ac:dyDescent="0.2">
      <c r="A421" s="1" t="s">
        <v>1057</v>
      </c>
      <c r="C421" s="3">
        <v>290000</v>
      </c>
      <c r="G421" s="3">
        <v>290000</v>
      </c>
      <c r="H421" t="str">
        <f>IFERROR(IF(VLOOKUP(A421,Resources!A:B,2,FALSE)=0,"",VLOOKUP(A421,Resources!A:B,2,FALSE)),"")</f>
        <v/>
      </c>
    </row>
    <row r="422" spans="1:8" x14ac:dyDescent="0.2">
      <c r="A422" s="1" t="s">
        <v>845</v>
      </c>
      <c r="B422" s="3">
        <v>35000</v>
      </c>
      <c r="C422" s="3">
        <v>250000</v>
      </c>
      <c r="G422" s="3">
        <v>285000</v>
      </c>
      <c r="H422" t="str">
        <f>IFERROR(IF(VLOOKUP(A422,Resources!A:B,2,FALSE)=0,"",VLOOKUP(A422,Resources!A:B,2,FALSE)),"")</f>
        <v/>
      </c>
    </row>
    <row r="423" spans="1:8" x14ac:dyDescent="0.2">
      <c r="A423" s="1" t="s">
        <v>287</v>
      </c>
      <c r="E423" s="3">
        <v>283000</v>
      </c>
      <c r="G423" s="3">
        <v>283000</v>
      </c>
      <c r="H423" t="str">
        <f>IFERROR(IF(VLOOKUP(A423,Resources!A:B,2,FALSE)=0,"",VLOOKUP(A423,Resources!A:B,2,FALSE)),"")</f>
        <v/>
      </c>
    </row>
    <row r="424" spans="1:8" x14ac:dyDescent="0.2">
      <c r="A424" s="1" t="s">
        <v>271</v>
      </c>
      <c r="E424" s="3">
        <v>281669</v>
      </c>
      <c r="G424" s="3">
        <v>281669</v>
      </c>
      <c r="H424" t="str">
        <f>IFERROR(IF(VLOOKUP(A424,Resources!A:B,2,FALSE)=0,"",VLOOKUP(A424,Resources!A:B,2,FALSE)),"")</f>
        <v/>
      </c>
    </row>
    <row r="425" spans="1:8" x14ac:dyDescent="0.2">
      <c r="A425" s="1" t="s">
        <v>1071</v>
      </c>
      <c r="C425" s="3">
        <v>280000</v>
      </c>
      <c r="G425" s="3">
        <v>280000</v>
      </c>
      <c r="H425" t="str">
        <f>IFERROR(IF(VLOOKUP(A425,Resources!A:B,2,FALSE)=0,"",VLOOKUP(A425,Resources!A:B,2,FALSE)),"")</f>
        <v/>
      </c>
    </row>
    <row r="426" spans="1:8" x14ac:dyDescent="0.2">
      <c r="A426" s="1" t="s">
        <v>726</v>
      </c>
      <c r="D426" s="3">
        <v>280000</v>
      </c>
      <c r="G426" s="3">
        <v>280000</v>
      </c>
      <c r="H426" t="str">
        <f>IFERROR(IF(VLOOKUP(A426,Resources!A:B,2,FALSE)=0,"",VLOOKUP(A426,Resources!A:B,2,FALSE)),"")</f>
        <v>https://www.desmogblog.com/american-council-science-and-health</v>
      </c>
    </row>
    <row r="427" spans="1:8" x14ac:dyDescent="0.2">
      <c r="A427" s="1" t="s">
        <v>548</v>
      </c>
      <c r="E427" s="3">
        <v>275000</v>
      </c>
      <c r="G427" s="3">
        <v>275000</v>
      </c>
      <c r="H427" t="str">
        <f>IFERROR(IF(VLOOKUP(A427,Resources!A:B,2,FALSE)=0,"",VLOOKUP(A427,Resources!A:B,2,FALSE)),"")</f>
        <v/>
      </c>
    </row>
    <row r="428" spans="1:8" x14ac:dyDescent="0.2">
      <c r="A428" s="1" t="s">
        <v>787</v>
      </c>
      <c r="B428" s="3">
        <v>275000</v>
      </c>
      <c r="G428" s="3">
        <v>275000</v>
      </c>
      <c r="H428" t="str">
        <f>IFERROR(IF(VLOOKUP(A428,Resources!A:B,2,FALSE)=0,"",VLOOKUP(A428,Resources!A:B,2,FALSE)),"")</f>
        <v/>
      </c>
    </row>
    <row r="429" spans="1:8" x14ac:dyDescent="0.2">
      <c r="A429" s="1" t="s">
        <v>775</v>
      </c>
      <c r="B429" s="3">
        <v>275000</v>
      </c>
      <c r="G429" s="3">
        <v>275000</v>
      </c>
      <c r="H429" t="str">
        <f>IFERROR(IF(VLOOKUP(A429,Resources!A:B,2,FALSE)=0,"",VLOOKUP(A429,Resources!A:B,2,FALSE)),"")</f>
        <v/>
      </c>
    </row>
    <row r="430" spans="1:8" x14ac:dyDescent="0.2">
      <c r="A430" s="1" t="s">
        <v>471</v>
      </c>
      <c r="E430" s="3">
        <v>275000</v>
      </c>
      <c r="G430" s="3">
        <v>275000</v>
      </c>
      <c r="H430" t="str">
        <f>IFERROR(IF(VLOOKUP(A430,Resources!A:B,2,FALSE)=0,"",VLOOKUP(A430,Resources!A:B,2,FALSE)),"")</f>
        <v/>
      </c>
    </row>
    <row r="431" spans="1:8" x14ac:dyDescent="0.2">
      <c r="A431" s="1" t="s">
        <v>462</v>
      </c>
      <c r="E431" s="3">
        <v>275000</v>
      </c>
      <c r="G431" s="3">
        <v>275000</v>
      </c>
      <c r="H431" t="str">
        <f>IFERROR(IF(VLOOKUP(A431,Resources!A:B,2,FALSE)=0,"",VLOOKUP(A431,Resources!A:B,2,FALSE)),"")</f>
        <v/>
      </c>
    </row>
    <row r="432" spans="1:8" x14ac:dyDescent="0.2">
      <c r="A432" s="1" t="s">
        <v>711</v>
      </c>
      <c r="D432" s="3">
        <v>275000</v>
      </c>
      <c r="G432" s="3">
        <v>275000</v>
      </c>
      <c r="H432" t="str">
        <f>IFERROR(IF(VLOOKUP(A432,Resources!A:B,2,FALSE)=0,"",VLOOKUP(A432,Resources!A:B,2,FALSE)),"")</f>
        <v/>
      </c>
    </row>
    <row r="433" spans="1:8" x14ac:dyDescent="0.2">
      <c r="A433" s="1" t="s">
        <v>150</v>
      </c>
      <c r="D433" s="3">
        <v>225000</v>
      </c>
      <c r="F433" s="3">
        <v>50000</v>
      </c>
      <c r="G433" s="3">
        <v>275000</v>
      </c>
      <c r="H433" t="str">
        <f>IFERROR(IF(VLOOKUP(A433,Resources!A:B,2,FALSE)=0,"",VLOOKUP(A433,Resources!A:B,2,FALSE)),"")</f>
        <v>https://www.desmogblog.com/fraser-institute</v>
      </c>
    </row>
    <row r="434" spans="1:8" x14ac:dyDescent="0.2">
      <c r="A434" s="1" t="s">
        <v>661</v>
      </c>
      <c r="D434" s="3">
        <v>275000</v>
      </c>
      <c r="G434" s="3">
        <v>275000</v>
      </c>
      <c r="H434" t="str">
        <f>IFERROR(IF(VLOOKUP(A434,Resources!A:B,2,FALSE)=0,"",VLOOKUP(A434,Resources!A:B,2,FALSE)),"")</f>
        <v>http://www.sourcewatch.org/index.php/International_Policy_Network</v>
      </c>
    </row>
    <row r="435" spans="1:8" x14ac:dyDescent="0.2">
      <c r="A435" s="1" t="s">
        <v>904</v>
      </c>
      <c r="B435" s="3">
        <v>275000</v>
      </c>
      <c r="G435" s="3">
        <v>275000</v>
      </c>
      <c r="H435" t="str">
        <f>IFERROR(IF(VLOOKUP(A435,Resources!A:B,2,FALSE)=0,"",VLOOKUP(A435,Resources!A:B,2,FALSE)),"")</f>
        <v/>
      </c>
    </row>
    <row r="436" spans="1:8" x14ac:dyDescent="0.2">
      <c r="A436" s="1" t="s">
        <v>901</v>
      </c>
      <c r="B436" s="3">
        <v>275000</v>
      </c>
      <c r="G436" s="3">
        <v>275000</v>
      </c>
      <c r="H436" t="str">
        <f>IFERROR(IF(VLOOKUP(A436,Resources!A:B,2,FALSE)=0,"",VLOOKUP(A436,Resources!A:B,2,FALSE)),"")</f>
        <v/>
      </c>
    </row>
    <row r="437" spans="1:8" x14ac:dyDescent="0.2">
      <c r="A437" s="1" t="s">
        <v>1499</v>
      </c>
      <c r="B437" s="3">
        <v>265000</v>
      </c>
      <c r="G437" s="3">
        <v>265000</v>
      </c>
      <c r="H437" t="str">
        <f>IFERROR(IF(VLOOKUP(A437,Resources!A:B,2,FALSE)=0,"",VLOOKUP(A437,Resources!A:B,2,FALSE)),"")</f>
        <v/>
      </c>
    </row>
    <row r="438" spans="1:8" x14ac:dyDescent="0.2">
      <c r="A438" s="1" t="s">
        <v>783</v>
      </c>
      <c r="B438" s="3">
        <v>265000</v>
      </c>
      <c r="G438" s="3">
        <v>265000</v>
      </c>
      <c r="H438" t="str">
        <f>IFERROR(IF(VLOOKUP(A438,Resources!A:B,2,FALSE)=0,"",VLOOKUP(A438,Resources!A:B,2,FALSE)),"")</f>
        <v/>
      </c>
    </row>
    <row r="439" spans="1:8" x14ac:dyDescent="0.2">
      <c r="A439" s="1" t="s">
        <v>93</v>
      </c>
      <c r="D439" s="3">
        <v>70000</v>
      </c>
      <c r="E439" s="3">
        <v>35000</v>
      </c>
      <c r="F439" s="3">
        <v>155000</v>
      </c>
      <c r="G439" s="3">
        <v>260000</v>
      </c>
      <c r="H439" t="str">
        <f>IFERROR(IF(VLOOKUP(A439,Resources!A:B,2,FALSE)=0,"",VLOOKUP(A439,Resources!A:B,2,FALSE)),"")</f>
        <v>http://www.rightwingwatch.org/organizations/toward-tradition/</v>
      </c>
    </row>
    <row r="440" spans="1:8" x14ac:dyDescent="0.2">
      <c r="A440" s="1" t="s">
        <v>146</v>
      </c>
      <c r="B440" s="3">
        <v>25000</v>
      </c>
      <c r="E440" s="3">
        <v>150000</v>
      </c>
      <c r="F440" s="3">
        <v>85000</v>
      </c>
      <c r="G440" s="3">
        <v>260000</v>
      </c>
      <c r="H440" t="str">
        <f>IFERROR(IF(VLOOKUP(A440,Resources!A:B,2,FALSE)=0,"",VLOOKUP(A440,Resources!A:B,2,FALSE)),"")</f>
        <v/>
      </c>
    </row>
    <row r="441" spans="1:8" x14ac:dyDescent="0.2">
      <c r="A441" s="1" t="s">
        <v>662</v>
      </c>
      <c r="B441" s="3">
        <v>80000</v>
      </c>
      <c r="D441" s="3">
        <v>180000</v>
      </c>
      <c r="G441" s="3">
        <v>260000</v>
      </c>
      <c r="H441" t="str">
        <f>IFERROR(IF(VLOOKUP(A441,Resources!A:B,2,FALSE)=0,"",VLOOKUP(A441,Resources!A:B,2,FALSE)),"")</f>
        <v/>
      </c>
    </row>
    <row r="442" spans="1:8" x14ac:dyDescent="0.2">
      <c r="A442" s="1" t="s">
        <v>441</v>
      </c>
      <c r="E442" s="3">
        <v>260000</v>
      </c>
      <c r="G442" s="3">
        <v>260000</v>
      </c>
      <c r="H442" t="str">
        <f>IFERROR(IF(VLOOKUP(A442,Resources!A:B,2,FALSE)=0,"",VLOOKUP(A442,Resources!A:B,2,FALSE)),"")</f>
        <v/>
      </c>
    </row>
    <row r="443" spans="1:8" x14ac:dyDescent="0.2">
      <c r="A443" s="1" t="s">
        <v>893</v>
      </c>
      <c r="B443" s="3">
        <v>255000</v>
      </c>
      <c r="G443" s="3">
        <v>255000</v>
      </c>
      <c r="H443" t="str">
        <f>IFERROR(IF(VLOOKUP(A443,Resources!A:B,2,FALSE)=0,"",VLOOKUP(A443,Resources!A:B,2,FALSE)),"")</f>
        <v/>
      </c>
    </row>
    <row r="444" spans="1:8" x14ac:dyDescent="0.2">
      <c r="A444" s="1" t="s">
        <v>459</v>
      </c>
      <c r="E444" s="3">
        <v>254000</v>
      </c>
      <c r="G444" s="3">
        <v>254000</v>
      </c>
      <c r="H444" t="str">
        <f>IFERROR(IF(VLOOKUP(A444,Resources!A:B,2,FALSE)=0,"",VLOOKUP(A444,Resources!A:B,2,FALSE)),"")</f>
        <v/>
      </c>
    </row>
    <row r="445" spans="1:8" x14ac:dyDescent="0.2">
      <c r="A445" s="1" t="s">
        <v>1601</v>
      </c>
      <c r="D445" s="3">
        <v>250000</v>
      </c>
      <c r="G445" s="3">
        <v>250000</v>
      </c>
      <c r="H445" t="str">
        <f>IFERROR(IF(VLOOKUP(A445,Resources!A:B,2,FALSE)=0,"",VLOOKUP(A445,Resources!A:B,2,FALSE)),"")</f>
        <v>https://www.desmogblog.com/daily-caller</v>
      </c>
    </row>
    <row r="446" spans="1:8" x14ac:dyDescent="0.2">
      <c r="A446" s="1" t="s">
        <v>599</v>
      </c>
      <c r="E446" s="3">
        <v>250000</v>
      </c>
      <c r="G446" s="3">
        <v>250000</v>
      </c>
      <c r="H446" t="str">
        <f>IFERROR(IF(VLOOKUP(A446,Resources!A:B,2,FALSE)=0,"",VLOOKUP(A446,Resources!A:B,2,FALSE)),"")</f>
        <v/>
      </c>
    </row>
    <row r="447" spans="1:8" x14ac:dyDescent="0.2">
      <c r="A447" s="1" t="s">
        <v>1487</v>
      </c>
      <c r="B447" s="3">
        <v>250000</v>
      </c>
      <c r="G447" s="3">
        <v>250000</v>
      </c>
      <c r="H447" t="str">
        <f>IFERROR(IF(VLOOKUP(A447,Resources!A:B,2,FALSE)=0,"",VLOOKUP(A447,Resources!A:B,2,FALSE)),"")</f>
        <v/>
      </c>
    </row>
    <row r="448" spans="1:8" x14ac:dyDescent="0.2">
      <c r="A448" s="1" t="s">
        <v>824</v>
      </c>
      <c r="B448" s="3">
        <v>250000</v>
      </c>
      <c r="G448" s="3">
        <v>250000</v>
      </c>
      <c r="H448" t="str">
        <f>IFERROR(IF(VLOOKUP(A448,Resources!A:B,2,FALSE)=0,"",VLOOKUP(A448,Resources!A:B,2,FALSE)),"")</f>
        <v/>
      </c>
    </row>
    <row r="449" spans="1:8" x14ac:dyDescent="0.2">
      <c r="A449" s="1" t="s">
        <v>1525</v>
      </c>
      <c r="B449" s="3">
        <v>250000</v>
      </c>
      <c r="G449" s="3">
        <v>250000</v>
      </c>
      <c r="H449" t="str">
        <f>IFERROR(IF(VLOOKUP(A449,Resources!A:B,2,FALSE)=0,"",VLOOKUP(A449,Resources!A:B,2,FALSE)),"")</f>
        <v/>
      </c>
    </row>
    <row r="450" spans="1:8" x14ac:dyDescent="0.2">
      <c r="A450" s="1" t="s">
        <v>1500</v>
      </c>
      <c r="B450" s="3">
        <v>250000</v>
      </c>
      <c r="G450" s="3">
        <v>250000</v>
      </c>
      <c r="H450" t="str">
        <f>IFERROR(IF(VLOOKUP(A450,Resources!A:B,2,FALSE)=0,"",VLOOKUP(A450,Resources!A:B,2,FALSE)),"")</f>
        <v/>
      </c>
    </row>
    <row r="451" spans="1:8" x14ac:dyDescent="0.2">
      <c r="A451" s="1" t="s">
        <v>1507</v>
      </c>
      <c r="B451" s="3">
        <v>250000</v>
      </c>
      <c r="G451" s="3">
        <v>250000</v>
      </c>
      <c r="H451" t="str">
        <f>IFERROR(IF(VLOOKUP(A451,Resources!A:B,2,FALSE)=0,"",VLOOKUP(A451,Resources!A:B,2,FALSE)),"")</f>
        <v/>
      </c>
    </row>
    <row r="452" spans="1:8" x14ac:dyDescent="0.2">
      <c r="A452" s="1" t="s">
        <v>769</v>
      </c>
      <c r="B452" s="3">
        <v>250000</v>
      </c>
      <c r="G452" s="3">
        <v>250000</v>
      </c>
      <c r="H452" t="str">
        <f>IFERROR(IF(VLOOKUP(A452,Resources!A:B,2,FALSE)=0,"",VLOOKUP(A452,Resources!A:B,2,FALSE)),"")</f>
        <v/>
      </c>
    </row>
    <row r="453" spans="1:8" x14ac:dyDescent="0.2">
      <c r="A453" s="1" t="s">
        <v>705</v>
      </c>
      <c r="D453" s="3">
        <v>250000</v>
      </c>
      <c r="G453" s="3">
        <v>250000</v>
      </c>
      <c r="H453" t="str">
        <f>IFERROR(IF(VLOOKUP(A453,Resources!A:B,2,FALSE)=0,"",VLOOKUP(A453,Resources!A:B,2,FALSE)),"")</f>
        <v>https://en.wikipedia.org/wiki/Mineral_Information_Institute</v>
      </c>
    </row>
    <row r="454" spans="1:8" x14ac:dyDescent="0.2">
      <c r="A454" s="1" t="s">
        <v>982</v>
      </c>
      <c r="C454" s="3">
        <v>250000</v>
      </c>
      <c r="G454" s="3">
        <v>250000</v>
      </c>
      <c r="H454" t="str">
        <f>IFERROR(IF(VLOOKUP(A454,Resources!A:B,2,FALSE)=0,"",VLOOKUP(A454,Resources!A:B,2,FALSE)),"")</f>
        <v/>
      </c>
    </row>
    <row r="455" spans="1:8" x14ac:dyDescent="0.2">
      <c r="A455" s="1" t="s">
        <v>582</v>
      </c>
      <c r="E455" s="3">
        <v>250000</v>
      </c>
      <c r="G455" s="3">
        <v>250000</v>
      </c>
      <c r="H455" t="str">
        <f>IFERROR(IF(VLOOKUP(A455,Resources!A:B,2,FALSE)=0,"",VLOOKUP(A455,Resources!A:B,2,FALSE)),"")</f>
        <v/>
      </c>
    </row>
    <row r="456" spans="1:8" x14ac:dyDescent="0.2">
      <c r="A456" s="1" t="s">
        <v>392</v>
      </c>
      <c r="E456" s="3">
        <v>250000</v>
      </c>
      <c r="G456" s="3">
        <v>250000</v>
      </c>
      <c r="H456" t="str">
        <f>IFERROR(IF(VLOOKUP(A456,Resources!A:B,2,FALSE)=0,"",VLOOKUP(A456,Resources!A:B,2,FALSE)),"")</f>
        <v/>
      </c>
    </row>
    <row r="457" spans="1:8" x14ac:dyDescent="0.2">
      <c r="A457" s="1" t="s">
        <v>479</v>
      </c>
      <c r="E457" s="3">
        <v>250000</v>
      </c>
      <c r="G457" s="3">
        <v>250000</v>
      </c>
      <c r="H457" t="str">
        <f>IFERROR(IF(VLOOKUP(A457,Resources!A:B,2,FALSE)=0,"",VLOOKUP(A457,Resources!A:B,2,FALSE)),"")</f>
        <v/>
      </c>
    </row>
    <row r="458" spans="1:8" x14ac:dyDescent="0.2">
      <c r="A458" s="1" t="s">
        <v>1493</v>
      </c>
      <c r="B458" s="3">
        <v>250000</v>
      </c>
      <c r="G458" s="3">
        <v>250000</v>
      </c>
      <c r="H458" t="str">
        <f>IFERROR(IF(VLOOKUP(A458,Resources!A:B,2,FALSE)=0,"",VLOOKUP(A458,Resources!A:B,2,FALSE)),"")</f>
        <v/>
      </c>
    </row>
    <row r="459" spans="1:8" x14ac:dyDescent="0.2">
      <c r="A459" s="1" t="s">
        <v>608</v>
      </c>
      <c r="E459" s="3">
        <v>250000</v>
      </c>
      <c r="G459" s="3">
        <v>250000</v>
      </c>
      <c r="H459" t="str">
        <f>IFERROR(IF(VLOOKUP(A459,Resources!A:B,2,FALSE)=0,"",VLOOKUP(A459,Resources!A:B,2,FALSE)),"")</f>
        <v/>
      </c>
    </row>
    <row r="460" spans="1:8" x14ac:dyDescent="0.2">
      <c r="A460" s="1" t="s">
        <v>1526</v>
      </c>
      <c r="B460" s="3">
        <v>250000</v>
      </c>
      <c r="G460" s="3">
        <v>250000</v>
      </c>
      <c r="H460" t="str">
        <f>IFERROR(IF(VLOOKUP(A460,Resources!A:B,2,FALSE)=0,"",VLOOKUP(A460,Resources!A:B,2,FALSE)),"")</f>
        <v/>
      </c>
    </row>
    <row r="461" spans="1:8" x14ac:dyDescent="0.2">
      <c r="A461" s="1" t="s">
        <v>1491</v>
      </c>
      <c r="B461" s="3">
        <v>250000</v>
      </c>
      <c r="G461" s="3">
        <v>250000</v>
      </c>
      <c r="H461" t="str">
        <f>IFERROR(IF(VLOOKUP(A461,Resources!A:B,2,FALSE)=0,"",VLOOKUP(A461,Resources!A:B,2,FALSE)),"")</f>
        <v/>
      </c>
    </row>
    <row r="462" spans="1:8" x14ac:dyDescent="0.2">
      <c r="A462" s="1" t="s">
        <v>1604</v>
      </c>
      <c r="D462" s="3">
        <v>250000</v>
      </c>
      <c r="G462" s="3">
        <v>250000</v>
      </c>
      <c r="H462" t="str">
        <f>IFERROR(IF(VLOOKUP(A462,Resources!A:B,2,FALSE)=0,"",VLOOKUP(A462,Resources!A:B,2,FALSE)),"")</f>
        <v/>
      </c>
    </row>
    <row r="463" spans="1:8" x14ac:dyDescent="0.2">
      <c r="A463" s="1" t="s">
        <v>267</v>
      </c>
      <c r="E463" s="3">
        <v>250000</v>
      </c>
      <c r="G463" s="3">
        <v>250000</v>
      </c>
      <c r="H463" t="str">
        <f>IFERROR(IF(VLOOKUP(A463,Resources!A:B,2,FALSE)=0,"",VLOOKUP(A463,Resources!A:B,2,FALSE)),"")</f>
        <v/>
      </c>
    </row>
    <row r="464" spans="1:8" x14ac:dyDescent="0.2">
      <c r="A464" s="1" t="s">
        <v>834</v>
      </c>
      <c r="B464" s="3">
        <v>250000</v>
      </c>
      <c r="G464" s="3">
        <v>250000</v>
      </c>
      <c r="H464" t="str">
        <f>IFERROR(IF(VLOOKUP(A464,Resources!A:B,2,FALSE)=0,"",VLOOKUP(A464,Resources!A:B,2,FALSE)),"")</f>
        <v/>
      </c>
    </row>
    <row r="465" spans="1:8" x14ac:dyDescent="0.2">
      <c r="A465" s="1" t="s">
        <v>723</v>
      </c>
      <c r="D465" s="3">
        <v>250000</v>
      </c>
      <c r="G465" s="3">
        <v>250000</v>
      </c>
      <c r="H465" t="str">
        <f>IFERROR(IF(VLOOKUP(A465,Resources!A:B,2,FALSE)=0,"",VLOOKUP(A465,Resources!A:B,2,FALSE)),"")</f>
        <v/>
      </c>
    </row>
    <row r="466" spans="1:8" x14ac:dyDescent="0.2">
      <c r="A466" s="1" t="s">
        <v>1483</v>
      </c>
      <c r="B466" s="3">
        <v>250000</v>
      </c>
      <c r="G466" s="3">
        <v>250000</v>
      </c>
      <c r="H466" t="str">
        <f>IFERROR(IF(VLOOKUP(A466,Resources!A:B,2,FALSE)=0,"",VLOOKUP(A466,Resources!A:B,2,FALSE)),"")</f>
        <v/>
      </c>
    </row>
    <row r="467" spans="1:8" x14ac:dyDescent="0.2">
      <c r="A467" s="1" t="s">
        <v>799</v>
      </c>
      <c r="B467" s="3">
        <v>250000</v>
      </c>
      <c r="G467" s="3">
        <v>250000</v>
      </c>
      <c r="H467" t="str">
        <f>IFERROR(IF(VLOOKUP(A467,Resources!A:B,2,FALSE)=0,"",VLOOKUP(A467,Resources!A:B,2,FALSE)),"")</f>
        <v/>
      </c>
    </row>
    <row r="468" spans="1:8" x14ac:dyDescent="0.2">
      <c r="A468" s="1" t="s">
        <v>1589</v>
      </c>
      <c r="D468" s="3">
        <v>250000</v>
      </c>
      <c r="G468" s="3">
        <v>250000</v>
      </c>
      <c r="H468" t="str">
        <f>IFERROR(IF(VLOOKUP(A468,Resources!A:B,2,FALSE)=0,"",VLOOKUP(A468,Resources!A:B,2,FALSE)),"")</f>
        <v>https://www.mediamatters.org/research/2016/10/19/american-media-institute-duping-mainstream-media-outlets-running-its-right-wing-investigations/213932</v>
      </c>
    </row>
    <row r="469" spans="1:8" x14ac:dyDescent="0.2">
      <c r="A469" s="1" t="s">
        <v>358</v>
      </c>
      <c r="E469" s="3">
        <v>248000</v>
      </c>
      <c r="G469" s="3">
        <v>248000</v>
      </c>
      <c r="H469" t="str">
        <f>IFERROR(IF(VLOOKUP(A469,Resources!A:B,2,FALSE)=0,"",VLOOKUP(A469,Resources!A:B,2,FALSE)),"")</f>
        <v/>
      </c>
    </row>
    <row r="470" spans="1:8" x14ac:dyDescent="0.2">
      <c r="A470" s="1" t="s">
        <v>738</v>
      </c>
      <c r="D470" s="3">
        <v>247800</v>
      </c>
      <c r="G470" s="3">
        <v>247800</v>
      </c>
      <c r="H470" t="str">
        <f>IFERROR(IF(VLOOKUP(A470,Resources!A:B,2,FALSE)=0,"",VLOOKUP(A470,Resources!A:B,2,FALSE)),"")</f>
        <v/>
      </c>
    </row>
    <row r="471" spans="1:8" x14ac:dyDescent="0.2">
      <c r="A471" s="1" t="s">
        <v>673</v>
      </c>
      <c r="B471" s="3">
        <v>5000</v>
      </c>
      <c r="D471" s="3">
        <v>242500</v>
      </c>
      <c r="G471" s="3">
        <v>247500</v>
      </c>
      <c r="H471" t="str">
        <f>IFERROR(IF(VLOOKUP(A471,Resources!A:B,2,FALSE)=0,"",VLOOKUP(A471,Resources!A:B,2,FALSE)),"")</f>
        <v/>
      </c>
    </row>
    <row r="472" spans="1:8" x14ac:dyDescent="0.2">
      <c r="A472" s="1" t="s">
        <v>1581</v>
      </c>
      <c r="C472" s="3">
        <v>245000</v>
      </c>
      <c r="G472" s="3">
        <v>245000</v>
      </c>
      <c r="H472" t="str">
        <f>IFERROR(IF(VLOOKUP(A472,Resources!A:B,2,FALSE)=0,"",VLOOKUP(A472,Resources!A:B,2,FALSE)),"")</f>
        <v/>
      </c>
    </row>
    <row r="473" spans="1:8" x14ac:dyDescent="0.2">
      <c r="A473" s="1" t="s">
        <v>981</v>
      </c>
      <c r="C473" s="3">
        <v>243500</v>
      </c>
      <c r="G473" s="3">
        <v>243500</v>
      </c>
      <c r="H473" t="str">
        <f>IFERROR(IF(VLOOKUP(A473,Resources!A:B,2,FALSE)=0,"",VLOOKUP(A473,Resources!A:B,2,FALSE)),"")</f>
        <v/>
      </c>
    </row>
    <row r="474" spans="1:8" x14ac:dyDescent="0.2">
      <c r="A474" s="1" t="s">
        <v>1065</v>
      </c>
      <c r="C474" s="3">
        <v>241000</v>
      </c>
      <c r="G474" s="3">
        <v>241000</v>
      </c>
      <c r="H474" t="str">
        <f>IFERROR(IF(VLOOKUP(A474,Resources!A:B,2,FALSE)=0,"",VLOOKUP(A474,Resources!A:B,2,FALSE)),"")</f>
        <v>https://www.sourcewatch.org/index.php/Population_Institute</v>
      </c>
    </row>
    <row r="475" spans="1:8" x14ac:dyDescent="0.2">
      <c r="A475" s="1" t="s">
        <v>1072</v>
      </c>
      <c r="C475" s="3">
        <v>240000</v>
      </c>
      <c r="G475" s="3">
        <v>240000</v>
      </c>
      <c r="H475" t="str">
        <f>IFERROR(IF(VLOOKUP(A475,Resources!A:B,2,FALSE)=0,"",VLOOKUP(A475,Resources!A:B,2,FALSE)),"")</f>
        <v/>
      </c>
    </row>
    <row r="476" spans="1:8" x14ac:dyDescent="0.2">
      <c r="A476" s="1" t="s">
        <v>198</v>
      </c>
      <c r="E476" s="3">
        <v>240000</v>
      </c>
      <c r="G476" s="3">
        <v>240000</v>
      </c>
      <c r="H476" t="str">
        <f>IFERROR(IF(VLOOKUP(A476,Resources!A:B,2,FALSE)=0,"",VLOOKUP(A476,Resources!A:B,2,FALSE)),"")</f>
        <v/>
      </c>
    </row>
    <row r="477" spans="1:8" x14ac:dyDescent="0.2">
      <c r="A477" s="1" t="s">
        <v>467</v>
      </c>
      <c r="E477" s="3">
        <v>240000</v>
      </c>
      <c r="G477" s="3">
        <v>240000</v>
      </c>
      <c r="H477" t="str">
        <f>IFERROR(IF(VLOOKUP(A477,Resources!A:B,2,FALSE)=0,"",VLOOKUP(A477,Resources!A:B,2,FALSE)),"")</f>
        <v/>
      </c>
    </row>
    <row r="478" spans="1:8" x14ac:dyDescent="0.2">
      <c r="A478" s="1" t="s">
        <v>519</v>
      </c>
      <c r="D478" s="3">
        <v>10000</v>
      </c>
      <c r="E478" s="3">
        <v>226800</v>
      </c>
      <c r="G478" s="3">
        <v>236800</v>
      </c>
      <c r="H478" t="str">
        <f>IFERROR(IF(VLOOKUP(A478,Resources!A:B,2,FALSE)=0,"",VLOOKUP(A478,Resources!A:B,2,FALSE)),"")</f>
        <v/>
      </c>
    </row>
    <row r="479" spans="1:8" x14ac:dyDescent="0.2">
      <c r="A479" s="1" t="s">
        <v>473</v>
      </c>
      <c r="C479" s="3">
        <v>250</v>
      </c>
      <c r="E479" s="3">
        <v>235000</v>
      </c>
      <c r="G479" s="3">
        <v>235250</v>
      </c>
      <c r="H479" t="str">
        <f>IFERROR(IF(VLOOKUP(A479,Resources!A:B,2,FALSE)=0,"",VLOOKUP(A479,Resources!A:B,2,FALSE)),"")</f>
        <v/>
      </c>
    </row>
    <row r="480" spans="1:8" x14ac:dyDescent="0.2">
      <c r="A480" s="1" t="s">
        <v>909</v>
      </c>
      <c r="B480" s="3">
        <v>235000</v>
      </c>
      <c r="G480" s="3">
        <v>235000</v>
      </c>
      <c r="H480" t="str">
        <f>IFERROR(IF(VLOOKUP(A480,Resources!A:B,2,FALSE)=0,"",VLOOKUP(A480,Resources!A:B,2,FALSE)),"")</f>
        <v/>
      </c>
    </row>
    <row r="481" spans="1:8" x14ac:dyDescent="0.2">
      <c r="A481" s="1" t="s">
        <v>466</v>
      </c>
      <c r="B481" s="3">
        <v>35000</v>
      </c>
      <c r="E481" s="3">
        <v>200000</v>
      </c>
      <c r="G481" s="3">
        <v>235000</v>
      </c>
      <c r="H481" t="str">
        <f>IFERROR(IF(VLOOKUP(A481,Resources!A:B,2,FALSE)=0,"",VLOOKUP(A481,Resources!A:B,2,FALSE)),"")</f>
        <v/>
      </c>
    </row>
    <row r="482" spans="1:8" x14ac:dyDescent="0.2">
      <c r="A482" s="1" t="s">
        <v>120</v>
      </c>
      <c r="D482" s="3">
        <v>196500</v>
      </c>
      <c r="F482" s="3">
        <v>35000</v>
      </c>
      <c r="G482" s="3">
        <v>231500</v>
      </c>
      <c r="H482" t="str">
        <f>IFERROR(IF(VLOOKUP(A482,Resources!A:B,2,FALSE)=0,"",VLOOKUP(A482,Resources!A:B,2,FALSE)),"")</f>
        <v>https://www.desmogblog.com/foundation-economic-education</v>
      </c>
    </row>
    <row r="483" spans="1:8" x14ac:dyDescent="0.2">
      <c r="A483" s="1" t="s">
        <v>370</v>
      </c>
      <c r="B483" s="3">
        <v>200000</v>
      </c>
      <c r="E483" s="3">
        <v>30000</v>
      </c>
      <c r="G483" s="3">
        <v>230000</v>
      </c>
      <c r="H483" t="str">
        <f>IFERROR(IF(VLOOKUP(A483,Resources!A:B,2,FALSE)=0,"",VLOOKUP(A483,Resources!A:B,2,FALSE)),"")</f>
        <v/>
      </c>
    </row>
    <row r="484" spans="1:8" x14ac:dyDescent="0.2">
      <c r="A484" s="1" t="s">
        <v>590</v>
      </c>
      <c r="B484" s="3">
        <v>5000</v>
      </c>
      <c r="E484" s="3">
        <v>225000</v>
      </c>
      <c r="G484" s="3">
        <v>230000</v>
      </c>
      <c r="H484" t="str">
        <f>IFERROR(IF(VLOOKUP(A484,Resources!A:B,2,FALSE)=0,"",VLOOKUP(A484,Resources!A:B,2,FALSE)),"")</f>
        <v/>
      </c>
    </row>
    <row r="485" spans="1:8" x14ac:dyDescent="0.2">
      <c r="A485" s="1" t="s">
        <v>584</v>
      </c>
      <c r="D485" s="3">
        <v>225000</v>
      </c>
      <c r="E485" s="3">
        <v>3400</v>
      </c>
      <c r="G485" s="3">
        <v>228400</v>
      </c>
      <c r="H485" t="str">
        <f>IFERROR(IF(VLOOKUP(A485,Resources!A:B,2,FALSE)=0,"",VLOOKUP(A485,Resources!A:B,2,FALSE)),"")</f>
        <v/>
      </c>
    </row>
    <row r="486" spans="1:8" x14ac:dyDescent="0.2">
      <c r="A486" s="1" t="s">
        <v>449</v>
      </c>
      <c r="E486" s="3">
        <v>228000</v>
      </c>
      <c r="G486" s="3">
        <v>228000</v>
      </c>
      <c r="H486" t="str">
        <f>IFERROR(IF(VLOOKUP(A486,Resources!A:B,2,FALSE)=0,"",VLOOKUP(A486,Resources!A:B,2,FALSE)),"")</f>
        <v/>
      </c>
    </row>
    <row r="487" spans="1:8" x14ac:dyDescent="0.2">
      <c r="A487" s="1" t="s">
        <v>37</v>
      </c>
      <c r="F487" s="3">
        <v>225000</v>
      </c>
      <c r="G487" s="3">
        <v>225000</v>
      </c>
      <c r="H487" t="str">
        <f>IFERROR(IF(VLOOKUP(A487,Resources!A:B,2,FALSE)=0,"",VLOOKUP(A487,Resources!A:B,2,FALSE)),"")</f>
        <v/>
      </c>
    </row>
    <row r="488" spans="1:8" x14ac:dyDescent="0.2">
      <c r="A488" s="1" t="s">
        <v>703</v>
      </c>
      <c r="B488" s="3">
        <v>150000</v>
      </c>
      <c r="D488" s="3">
        <v>75000</v>
      </c>
      <c r="G488" s="3">
        <v>225000</v>
      </c>
      <c r="H488" t="str">
        <f>IFERROR(IF(VLOOKUP(A488,Resources!A:B,2,FALSE)=0,"",VLOOKUP(A488,Resources!A:B,2,FALSE)),"")</f>
        <v/>
      </c>
    </row>
    <row r="489" spans="1:8" x14ac:dyDescent="0.2">
      <c r="A489" s="1" t="s">
        <v>573</v>
      </c>
      <c r="E489" s="3">
        <v>225000</v>
      </c>
      <c r="G489" s="3">
        <v>225000</v>
      </c>
      <c r="H489" t="str">
        <f>IFERROR(IF(VLOOKUP(A489,Resources!A:B,2,FALSE)=0,"",VLOOKUP(A489,Resources!A:B,2,FALSE)),"")</f>
        <v/>
      </c>
    </row>
    <row r="490" spans="1:8" x14ac:dyDescent="0.2">
      <c r="A490" s="1" t="s">
        <v>109</v>
      </c>
      <c r="E490" s="3">
        <v>198600</v>
      </c>
      <c r="F490" s="3">
        <v>25000</v>
      </c>
      <c r="G490" s="3">
        <v>223600</v>
      </c>
      <c r="H490" t="str">
        <f>IFERROR(IF(VLOOKUP(A490,Resources!A:B,2,FALSE)=0,"",VLOOKUP(A490,Resources!A:B,2,FALSE)),"")</f>
        <v>http://www.sourcewatch.org/index.php/Center_for_Education_Reform</v>
      </c>
    </row>
    <row r="491" spans="1:8" x14ac:dyDescent="0.2">
      <c r="A491" s="1" t="s">
        <v>595</v>
      </c>
      <c r="E491" s="3">
        <v>221000</v>
      </c>
      <c r="G491" s="3">
        <v>221000</v>
      </c>
      <c r="H491" t="str">
        <f>IFERROR(IF(VLOOKUP(A491,Resources!A:B,2,FALSE)=0,"",VLOOKUP(A491,Resources!A:B,2,FALSE)),"")</f>
        <v/>
      </c>
    </row>
    <row r="492" spans="1:8" x14ac:dyDescent="0.2">
      <c r="A492" s="1" t="s">
        <v>219</v>
      </c>
      <c r="E492" s="3">
        <v>221000</v>
      </c>
      <c r="G492" s="3">
        <v>221000</v>
      </c>
      <c r="H492" t="str">
        <f>IFERROR(IF(VLOOKUP(A492,Resources!A:B,2,FALSE)=0,"",VLOOKUP(A492,Resources!A:B,2,FALSE)),"")</f>
        <v/>
      </c>
    </row>
    <row r="493" spans="1:8" x14ac:dyDescent="0.2">
      <c r="A493" s="1" t="s">
        <v>778</v>
      </c>
      <c r="B493" s="3">
        <v>220000</v>
      </c>
      <c r="G493" s="3">
        <v>220000</v>
      </c>
      <c r="H493" t="str">
        <f>IFERROR(IF(VLOOKUP(A493,Resources!A:B,2,FALSE)=0,"",VLOOKUP(A493,Resources!A:B,2,FALSE)),"")</f>
        <v/>
      </c>
    </row>
    <row r="494" spans="1:8" x14ac:dyDescent="0.2">
      <c r="A494" s="1" t="s">
        <v>818</v>
      </c>
      <c r="B494" s="3">
        <v>220000</v>
      </c>
      <c r="G494" s="3">
        <v>220000</v>
      </c>
      <c r="H494" t="str">
        <f>IFERROR(IF(VLOOKUP(A494,Resources!A:B,2,FALSE)=0,"",VLOOKUP(A494,Resources!A:B,2,FALSE)),"")</f>
        <v/>
      </c>
    </row>
    <row r="495" spans="1:8" x14ac:dyDescent="0.2">
      <c r="A495" s="1" t="s">
        <v>224</v>
      </c>
      <c r="E495" s="3">
        <v>220000</v>
      </c>
      <c r="G495" s="3">
        <v>220000</v>
      </c>
      <c r="H495" t="str">
        <f>IFERROR(IF(VLOOKUP(A495,Resources!A:B,2,FALSE)=0,"",VLOOKUP(A495,Resources!A:B,2,FALSE)),"")</f>
        <v/>
      </c>
    </row>
    <row r="496" spans="1:8" x14ac:dyDescent="0.2">
      <c r="A496" s="1" t="s">
        <v>950</v>
      </c>
      <c r="C496" s="3">
        <v>217010</v>
      </c>
      <c r="G496" s="3">
        <v>217010</v>
      </c>
      <c r="H496" t="str">
        <f>IFERROR(IF(VLOOKUP(A496,Resources!A:B,2,FALSE)=0,"",VLOOKUP(A496,Resources!A:B,2,FALSE)),"")</f>
        <v/>
      </c>
    </row>
    <row r="497" spans="1:8" x14ac:dyDescent="0.2">
      <c r="A497" s="1" t="s">
        <v>483</v>
      </c>
      <c r="E497" s="3">
        <v>216425</v>
      </c>
      <c r="G497" s="3">
        <v>216425</v>
      </c>
      <c r="H497" t="str">
        <f>IFERROR(IF(VLOOKUP(A497,Resources!A:B,2,FALSE)=0,"",VLOOKUP(A497,Resources!A:B,2,FALSE)),"")</f>
        <v/>
      </c>
    </row>
    <row r="498" spans="1:8" x14ac:dyDescent="0.2">
      <c r="A498" s="1" t="s">
        <v>663</v>
      </c>
      <c r="D498" s="3">
        <v>175000</v>
      </c>
      <c r="F498" s="3">
        <v>40000</v>
      </c>
      <c r="G498" s="3">
        <v>215000</v>
      </c>
      <c r="H498" t="str">
        <f>IFERROR(IF(VLOOKUP(A498,Resources!A:B,2,FALSE)=0,"",VLOOKUP(A498,Resources!A:B,2,FALSE)),"")</f>
        <v>https://www.sourcewatch.org/index.php/Philadelphia_Society</v>
      </c>
    </row>
    <row r="499" spans="1:8" x14ac:dyDescent="0.2">
      <c r="A499" s="1" t="s">
        <v>968</v>
      </c>
      <c r="C499" s="3">
        <v>214530</v>
      </c>
      <c r="G499" s="3">
        <v>214530</v>
      </c>
      <c r="H499" t="str">
        <f>IFERROR(IF(VLOOKUP(A499,Resources!A:B,2,FALSE)=0,"",VLOOKUP(A499,Resources!A:B,2,FALSE)),"")</f>
        <v/>
      </c>
    </row>
    <row r="500" spans="1:8" x14ac:dyDescent="0.2">
      <c r="A500" s="1" t="s">
        <v>489</v>
      </c>
      <c r="E500" s="3">
        <v>211290</v>
      </c>
      <c r="G500" s="3">
        <v>211290</v>
      </c>
      <c r="H500" t="str">
        <f>IFERROR(IF(VLOOKUP(A500,Resources!A:B,2,FALSE)=0,"",VLOOKUP(A500,Resources!A:B,2,FALSE)),"")</f>
        <v/>
      </c>
    </row>
    <row r="501" spans="1:8" x14ac:dyDescent="0.2">
      <c r="A501" s="1" t="s">
        <v>136</v>
      </c>
      <c r="F501" s="3">
        <v>210000</v>
      </c>
      <c r="G501" s="3">
        <v>210000</v>
      </c>
      <c r="H501" t="str">
        <f>IFERROR(IF(VLOOKUP(A501,Resources!A:B,2,FALSE)=0,"",VLOOKUP(A501,Resources!A:B,2,FALSE)),"")</f>
        <v>https://www.sourcewatch.org/index.php/Global_Strategy_Council</v>
      </c>
    </row>
    <row r="502" spans="1:8" x14ac:dyDescent="0.2">
      <c r="A502" s="1" t="s">
        <v>619</v>
      </c>
      <c r="B502" s="3">
        <v>10000</v>
      </c>
      <c r="E502" s="3">
        <v>200000</v>
      </c>
      <c r="G502" s="3">
        <v>210000</v>
      </c>
      <c r="H502" t="str">
        <f>IFERROR(IF(VLOOKUP(A502,Resources!A:B,2,FALSE)=0,"",VLOOKUP(A502,Resources!A:B,2,FALSE)),"")</f>
        <v/>
      </c>
    </row>
    <row r="503" spans="1:8" x14ac:dyDescent="0.2">
      <c r="A503" s="1" t="s">
        <v>130</v>
      </c>
      <c r="D503" s="3">
        <v>100000</v>
      </c>
      <c r="F503" s="3">
        <v>110000</v>
      </c>
      <c r="G503" s="3">
        <v>210000</v>
      </c>
      <c r="H503" t="str">
        <f>IFERROR(IF(VLOOKUP(A503,Resources!A:B,2,FALSE)=0,"",VLOOKUP(A503,Resources!A:B,2,FALSE)),"")</f>
        <v/>
      </c>
    </row>
    <row r="504" spans="1:8" x14ac:dyDescent="0.2">
      <c r="A504" s="1" t="s">
        <v>1636</v>
      </c>
      <c r="D504" s="3">
        <v>210000</v>
      </c>
      <c r="G504" s="3">
        <v>210000</v>
      </c>
      <c r="H504" t="str">
        <f>IFERROR(IF(VLOOKUP(A504,Resources!A:B,2,FALSE)=0,"",VLOOKUP(A504,Resources!A:B,2,FALSE)),"")</f>
        <v>https://www.desmogblog.com/who-donors-trust</v>
      </c>
    </row>
    <row r="505" spans="1:8" x14ac:dyDescent="0.2">
      <c r="A505" s="1" t="s">
        <v>113</v>
      </c>
      <c r="D505" s="3">
        <v>75000</v>
      </c>
      <c r="F505" s="3">
        <v>134500</v>
      </c>
      <c r="G505" s="3">
        <v>209500</v>
      </c>
      <c r="H505" t="str">
        <f>IFERROR(IF(VLOOKUP(A505,Resources!A:B,2,FALSE)=0,"",VLOOKUP(A505,Resources!A:B,2,FALSE)),"")</f>
        <v/>
      </c>
    </row>
    <row r="506" spans="1:8" x14ac:dyDescent="0.2">
      <c r="A506" s="1" t="s">
        <v>812</v>
      </c>
      <c r="B506" s="3">
        <v>206000</v>
      </c>
      <c r="G506" s="3">
        <v>206000</v>
      </c>
      <c r="H506" t="str">
        <f>IFERROR(IF(VLOOKUP(A506,Resources!A:B,2,FALSE)=0,"",VLOOKUP(A506,Resources!A:B,2,FALSE)),"")</f>
        <v/>
      </c>
    </row>
    <row r="507" spans="1:8" x14ac:dyDescent="0.2">
      <c r="A507" s="1" t="s">
        <v>1501</v>
      </c>
      <c r="B507" s="3">
        <v>50000</v>
      </c>
      <c r="C507" s="3">
        <v>155000</v>
      </c>
      <c r="G507" s="3">
        <v>205000</v>
      </c>
      <c r="H507" t="str">
        <f>IFERROR(IF(VLOOKUP(A507,Resources!A:B,2,FALSE)=0,"",VLOOKUP(A507,Resources!A:B,2,FALSE)),"")</f>
        <v/>
      </c>
    </row>
    <row r="508" spans="1:8" x14ac:dyDescent="0.2">
      <c r="A508" s="1" t="s">
        <v>839</v>
      </c>
      <c r="B508" s="3">
        <v>205000</v>
      </c>
      <c r="G508" s="3">
        <v>205000</v>
      </c>
      <c r="H508" t="str">
        <f>IFERROR(IF(VLOOKUP(A508,Resources!A:B,2,FALSE)=0,"",VLOOKUP(A508,Resources!A:B,2,FALSE)),"")</f>
        <v/>
      </c>
    </row>
    <row r="509" spans="1:8" x14ac:dyDescent="0.2">
      <c r="A509" s="1" t="s">
        <v>725</v>
      </c>
      <c r="D509" s="3">
        <v>205000</v>
      </c>
      <c r="G509" s="3">
        <v>205000</v>
      </c>
      <c r="H509" t="str">
        <f>IFERROR(IF(VLOOKUP(A509,Resources!A:B,2,FALSE)=0,"",VLOOKUP(A509,Resources!A:B,2,FALSE)),"")</f>
        <v/>
      </c>
    </row>
    <row r="510" spans="1:8" x14ac:dyDescent="0.2">
      <c r="A510" s="1" t="s">
        <v>438</v>
      </c>
      <c r="E510" s="3">
        <v>205000</v>
      </c>
      <c r="G510" s="3">
        <v>205000</v>
      </c>
      <c r="H510" t="str">
        <f>IFERROR(IF(VLOOKUP(A510,Resources!A:B,2,FALSE)=0,"",VLOOKUP(A510,Resources!A:B,2,FALSE)),"")</f>
        <v/>
      </c>
    </row>
    <row r="511" spans="1:8" x14ac:dyDescent="0.2">
      <c r="A511" s="1" t="s">
        <v>553</v>
      </c>
      <c r="E511" s="3">
        <v>205000</v>
      </c>
      <c r="G511" s="3">
        <v>205000</v>
      </c>
      <c r="H511" t="str">
        <f>IFERROR(IF(VLOOKUP(A511,Resources!A:B,2,FALSE)=0,"",VLOOKUP(A511,Resources!A:B,2,FALSE)),"")</f>
        <v/>
      </c>
    </row>
    <row r="512" spans="1:8" x14ac:dyDescent="0.2">
      <c r="A512" s="1" t="s">
        <v>204</v>
      </c>
      <c r="E512" s="3">
        <v>205000</v>
      </c>
      <c r="G512" s="3">
        <v>205000</v>
      </c>
      <c r="H512" t="str">
        <f>IFERROR(IF(VLOOKUP(A512,Resources!A:B,2,FALSE)=0,"",VLOOKUP(A512,Resources!A:B,2,FALSE)),"")</f>
        <v/>
      </c>
    </row>
    <row r="513" spans="1:8" x14ac:dyDescent="0.2">
      <c r="A513" s="1" t="s">
        <v>163</v>
      </c>
      <c r="D513" s="3">
        <v>135000</v>
      </c>
      <c r="F513" s="3">
        <v>70000</v>
      </c>
      <c r="G513" s="3">
        <v>205000</v>
      </c>
      <c r="H513" t="str">
        <f>IFERROR(IF(VLOOKUP(A513,Resources!A:B,2,FALSE)=0,"",VLOOKUP(A513,Resources!A:B,2,FALSE)),"")</f>
        <v>http://www.sourcewatch.org/index.php/Committee_for_the_Free_World</v>
      </c>
    </row>
    <row r="514" spans="1:8" x14ac:dyDescent="0.2">
      <c r="A514" s="1" t="s">
        <v>951</v>
      </c>
      <c r="C514" s="3">
        <v>204703</v>
      </c>
      <c r="G514" s="3">
        <v>204703</v>
      </c>
      <c r="H514" t="str">
        <f>IFERROR(IF(VLOOKUP(A514,Resources!A:B,2,FALSE)=0,"",VLOOKUP(A514,Resources!A:B,2,FALSE)),"")</f>
        <v/>
      </c>
    </row>
    <row r="515" spans="1:8" x14ac:dyDescent="0.2">
      <c r="A515" s="1" t="s">
        <v>796</v>
      </c>
      <c r="B515" s="3">
        <v>202200</v>
      </c>
      <c r="G515" s="3">
        <v>202200</v>
      </c>
      <c r="H515" t="str">
        <f>IFERROR(IF(VLOOKUP(A515,Resources!A:B,2,FALSE)=0,"",VLOOKUP(A515,Resources!A:B,2,FALSE)),"")</f>
        <v/>
      </c>
    </row>
    <row r="516" spans="1:8" x14ac:dyDescent="0.2">
      <c r="A516" s="1" t="s">
        <v>681</v>
      </c>
      <c r="D516" s="3">
        <v>200000</v>
      </c>
      <c r="G516" s="3">
        <v>200000</v>
      </c>
      <c r="H516" t="str">
        <f>IFERROR(IF(VLOOKUP(A516,Resources!A:B,2,FALSE)=0,"",VLOOKUP(A516,Resources!A:B,2,FALSE)),"")</f>
        <v/>
      </c>
    </row>
    <row r="517" spans="1:8" x14ac:dyDescent="0.2">
      <c r="A517" s="1" t="s">
        <v>562</v>
      </c>
      <c r="E517" s="3">
        <v>200000</v>
      </c>
      <c r="G517" s="3">
        <v>200000</v>
      </c>
      <c r="H517" t="str">
        <f>IFERROR(IF(VLOOKUP(A517,Resources!A:B,2,FALSE)=0,"",VLOOKUP(A517,Resources!A:B,2,FALSE)),"")</f>
        <v/>
      </c>
    </row>
    <row r="518" spans="1:8" x14ac:dyDescent="0.2">
      <c r="A518" s="1" t="s">
        <v>1647</v>
      </c>
      <c r="D518" s="3">
        <v>200000</v>
      </c>
      <c r="G518" s="3">
        <v>200000</v>
      </c>
      <c r="H518" t="str">
        <f>IFERROR(IF(VLOOKUP(A518,Resources!A:B,2,FALSE)=0,"",VLOOKUP(A518,Resources!A:B,2,FALSE)),"")</f>
        <v/>
      </c>
    </row>
    <row r="519" spans="1:8" x14ac:dyDescent="0.2">
      <c r="A519" s="1" t="s">
        <v>1542</v>
      </c>
      <c r="B519" s="3">
        <v>200000</v>
      </c>
      <c r="G519" s="3">
        <v>200000</v>
      </c>
      <c r="H519" t="str">
        <f>IFERROR(IF(VLOOKUP(A519,Resources!A:B,2,FALSE)=0,"",VLOOKUP(A519,Resources!A:B,2,FALSE)),"")</f>
        <v/>
      </c>
    </row>
    <row r="520" spans="1:8" x14ac:dyDescent="0.2">
      <c r="A520" s="1" t="s">
        <v>1016</v>
      </c>
      <c r="C520" s="3">
        <v>200000</v>
      </c>
      <c r="G520" s="3">
        <v>200000</v>
      </c>
      <c r="H520" t="str">
        <f>IFERROR(IF(VLOOKUP(A520,Resources!A:B,2,FALSE)=0,"",VLOOKUP(A520,Resources!A:B,2,FALSE)),"")</f>
        <v/>
      </c>
    </row>
    <row r="521" spans="1:8" x14ac:dyDescent="0.2">
      <c r="A521" s="1" t="s">
        <v>1627</v>
      </c>
      <c r="D521" s="3">
        <v>200000</v>
      </c>
      <c r="G521" s="3">
        <v>200000</v>
      </c>
      <c r="H521" t="str">
        <f>IFERROR(IF(VLOOKUP(A521,Resources!A:B,2,FALSE)=0,"",VLOOKUP(A521,Resources!A:B,2,FALSE)),"")</f>
        <v>https://www.desmogblog.com/state-policy-network</v>
      </c>
    </row>
    <row r="522" spans="1:8" x14ac:dyDescent="0.2">
      <c r="A522" s="1" t="s">
        <v>1510</v>
      </c>
      <c r="B522" s="3">
        <v>200000</v>
      </c>
      <c r="G522" s="3">
        <v>200000</v>
      </c>
      <c r="H522" t="str">
        <f>IFERROR(IF(VLOOKUP(A522,Resources!A:B,2,FALSE)=0,"",VLOOKUP(A522,Resources!A:B,2,FALSE)),"")</f>
        <v/>
      </c>
    </row>
    <row r="523" spans="1:8" x14ac:dyDescent="0.2">
      <c r="A523" s="1" t="s">
        <v>715</v>
      </c>
      <c r="D523" s="3">
        <v>200000</v>
      </c>
      <c r="G523" s="3">
        <v>200000</v>
      </c>
      <c r="H523" t="str">
        <f>IFERROR(IF(VLOOKUP(A523,Resources!A:B,2,FALSE)=0,"",VLOOKUP(A523,Resources!A:B,2,FALSE)),"")</f>
        <v/>
      </c>
    </row>
    <row r="524" spans="1:8" x14ac:dyDescent="0.2">
      <c r="A524" s="1" t="s">
        <v>695</v>
      </c>
      <c r="D524" s="3">
        <v>200000</v>
      </c>
      <c r="G524" s="3">
        <v>200000</v>
      </c>
      <c r="H524" t="str">
        <f>IFERROR(IF(VLOOKUP(A524,Resources!A:B,2,FALSE)=0,"",VLOOKUP(A524,Resources!A:B,2,FALSE)),"")</f>
        <v/>
      </c>
    </row>
    <row r="525" spans="1:8" x14ac:dyDescent="0.2">
      <c r="A525" s="1" t="s">
        <v>480</v>
      </c>
      <c r="E525" s="3">
        <v>200000</v>
      </c>
      <c r="G525" s="3">
        <v>200000</v>
      </c>
      <c r="H525" t="str">
        <f>IFERROR(IF(VLOOKUP(A525,Resources!A:B,2,FALSE)=0,"",VLOOKUP(A525,Resources!A:B,2,FALSE)),"")</f>
        <v/>
      </c>
    </row>
    <row r="526" spans="1:8" x14ac:dyDescent="0.2">
      <c r="A526" s="1" t="s">
        <v>1063</v>
      </c>
      <c r="C526" s="3">
        <v>200000</v>
      </c>
      <c r="G526" s="3">
        <v>200000</v>
      </c>
      <c r="H526" t="str">
        <f>IFERROR(IF(VLOOKUP(A526,Resources!A:B,2,FALSE)=0,"",VLOOKUP(A526,Resources!A:B,2,FALSE)),"")</f>
        <v/>
      </c>
    </row>
    <row r="527" spans="1:8" x14ac:dyDescent="0.2">
      <c r="A527" s="1" t="s">
        <v>1512</v>
      </c>
      <c r="B527" s="3">
        <v>200000</v>
      </c>
      <c r="G527" s="3">
        <v>200000</v>
      </c>
      <c r="H527" t="str">
        <f>IFERROR(IF(VLOOKUP(A527,Resources!A:B,2,FALSE)=0,"",VLOOKUP(A527,Resources!A:B,2,FALSE)),"")</f>
        <v/>
      </c>
    </row>
    <row r="528" spans="1:8" x14ac:dyDescent="0.2">
      <c r="A528" s="1" t="s">
        <v>819</v>
      </c>
      <c r="B528" s="3">
        <v>200000</v>
      </c>
      <c r="G528" s="3">
        <v>200000</v>
      </c>
      <c r="H528" t="str">
        <f>IFERROR(IF(VLOOKUP(A528,Resources!A:B,2,FALSE)=0,"",VLOOKUP(A528,Resources!A:B,2,FALSE)),"")</f>
        <v/>
      </c>
    </row>
    <row r="529" spans="1:8" x14ac:dyDescent="0.2">
      <c r="A529" s="1" t="s">
        <v>879</v>
      </c>
      <c r="B529" s="3">
        <v>200000</v>
      </c>
      <c r="G529" s="3">
        <v>200000</v>
      </c>
      <c r="H529" t="str">
        <f>IFERROR(IF(VLOOKUP(A529,Resources!A:B,2,FALSE)=0,"",VLOOKUP(A529,Resources!A:B,2,FALSE)),"")</f>
        <v/>
      </c>
    </row>
    <row r="530" spans="1:8" x14ac:dyDescent="0.2">
      <c r="A530" s="1" t="s">
        <v>1530</v>
      </c>
      <c r="B530" s="3">
        <v>200000</v>
      </c>
      <c r="G530" s="3">
        <v>200000</v>
      </c>
      <c r="H530" t="str">
        <f>IFERROR(IF(VLOOKUP(A530,Resources!A:B,2,FALSE)=0,"",VLOOKUP(A530,Resources!A:B,2,FALSE)),"")</f>
        <v/>
      </c>
    </row>
    <row r="531" spans="1:8" x14ac:dyDescent="0.2">
      <c r="A531" s="1" t="s">
        <v>1553</v>
      </c>
      <c r="C531" s="3">
        <v>200000</v>
      </c>
      <c r="G531" s="3">
        <v>200000</v>
      </c>
      <c r="H531" t="str">
        <f>IFERROR(IF(VLOOKUP(A531,Resources!A:B,2,FALSE)=0,"",VLOOKUP(A531,Resources!A:B,2,FALSE)),"")</f>
        <v/>
      </c>
    </row>
    <row r="532" spans="1:8" x14ac:dyDescent="0.2">
      <c r="A532" s="1" t="s">
        <v>524</v>
      </c>
      <c r="E532" s="3">
        <v>200000</v>
      </c>
      <c r="G532" s="3">
        <v>200000</v>
      </c>
      <c r="H532" t="str">
        <f>IFERROR(IF(VLOOKUP(A532,Resources!A:B,2,FALSE)=0,"",VLOOKUP(A532,Resources!A:B,2,FALSE)),"")</f>
        <v/>
      </c>
    </row>
    <row r="533" spans="1:8" x14ac:dyDescent="0.2">
      <c r="A533" s="1" t="s">
        <v>175</v>
      </c>
      <c r="D533" s="3">
        <v>150000</v>
      </c>
      <c r="F533" s="3">
        <v>50000</v>
      </c>
      <c r="G533" s="3">
        <v>200000</v>
      </c>
      <c r="H533" t="str">
        <f>IFERROR(IF(VLOOKUP(A533,Resources!A:B,2,FALSE)=0,"",VLOOKUP(A533,Resources!A:B,2,FALSE)),"")</f>
        <v/>
      </c>
    </row>
    <row r="534" spans="1:8" x14ac:dyDescent="0.2">
      <c r="A534" s="1" t="s">
        <v>1612</v>
      </c>
      <c r="D534" s="3">
        <v>200000</v>
      </c>
      <c r="G534" s="3">
        <v>200000</v>
      </c>
      <c r="H534" t="str">
        <f>IFERROR(IF(VLOOKUP(A534,Resources!A:B,2,FALSE)=0,"",VLOOKUP(A534,Resources!A:B,2,FALSE)),"")</f>
        <v/>
      </c>
    </row>
    <row r="535" spans="1:8" x14ac:dyDescent="0.2">
      <c r="A535" s="1" t="s">
        <v>693</v>
      </c>
      <c r="D535" s="3">
        <v>200000</v>
      </c>
      <c r="G535" s="3">
        <v>200000</v>
      </c>
      <c r="H535" t="str">
        <f>IFERROR(IF(VLOOKUP(A535,Resources!A:B,2,FALSE)=0,"",VLOOKUP(A535,Resources!A:B,2,FALSE)),"")</f>
        <v>http://www.sourcewatch.org/index.php/Empower_America</v>
      </c>
    </row>
    <row r="536" spans="1:8" x14ac:dyDescent="0.2">
      <c r="A536" s="1" t="s">
        <v>1549</v>
      </c>
      <c r="C536" s="3">
        <v>200000</v>
      </c>
      <c r="G536" s="3">
        <v>200000</v>
      </c>
      <c r="H536" t="str">
        <f>IFERROR(IF(VLOOKUP(A536,Resources!A:B,2,FALSE)=0,"",VLOOKUP(A536,Resources!A:B,2,FALSE)),"")</f>
        <v/>
      </c>
    </row>
    <row r="537" spans="1:8" x14ac:dyDescent="0.2">
      <c r="A537" s="1" t="s">
        <v>710</v>
      </c>
      <c r="D537" s="3">
        <v>200000</v>
      </c>
      <c r="G537" s="3">
        <v>200000</v>
      </c>
      <c r="H537" t="str">
        <f>IFERROR(IF(VLOOKUP(A537,Resources!A:B,2,FALSE)=0,"",VLOOKUP(A537,Resources!A:B,2,FALSE)),"")</f>
        <v/>
      </c>
    </row>
    <row r="538" spans="1:8" x14ac:dyDescent="0.2">
      <c r="A538" s="1" t="s">
        <v>498</v>
      </c>
      <c r="E538" s="3">
        <v>200000</v>
      </c>
      <c r="G538" s="3">
        <v>200000</v>
      </c>
      <c r="H538" t="str">
        <f>IFERROR(IF(VLOOKUP(A538,Resources!A:B,2,FALSE)=0,"",VLOOKUP(A538,Resources!A:B,2,FALSE)),"")</f>
        <v/>
      </c>
    </row>
    <row r="539" spans="1:8" x14ac:dyDescent="0.2">
      <c r="A539" s="1" t="s">
        <v>1593</v>
      </c>
      <c r="D539" s="3">
        <v>200000</v>
      </c>
      <c r="G539" s="3">
        <v>200000</v>
      </c>
      <c r="H539" t="str">
        <f>IFERROR(IF(VLOOKUP(A539,Resources!A:B,2,FALSE)=0,"",VLOOKUP(A539,Resources!A:B,2,FALSE)),"")</f>
        <v>https://www.sourcewatch.org/index.php/Ashbrook_Center</v>
      </c>
    </row>
    <row r="540" spans="1:8" x14ac:dyDescent="0.2">
      <c r="A540" s="1" t="s">
        <v>782</v>
      </c>
      <c r="B540" s="3">
        <v>200000</v>
      </c>
      <c r="G540" s="3">
        <v>200000</v>
      </c>
      <c r="H540" t="str">
        <f>IFERROR(IF(VLOOKUP(A540,Resources!A:B,2,FALSE)=0,"",VLOOKUP(A540,Resources!A:B,2,FALSE)),"")</f>
        <v/>
      </c>
    </row>
    <row r="541" spans="1:8" x14ac:dyDescent="0.2">
      <c r="A541" s="1" t="s">
        <v>1595</v>
      </c>
      <c r="D541" s="3">
        <v>200000</v>
      </c>
      <c r="G541" s="3">
        <v>200000</v>
      </c>
      <c r="H541" t="str">
        <f>IFERROR(IF(VLOOKUP(A541,Resources!A:B,2,FALSE)=0,"",VLOOKUP(A541,Resources!A:B,2,FALSE)),"")</f>
        <v>https://en.wikipedia.org/wiki/Becket_Fund_for_Religious_Liberty</v>
      </c>
    </row>
    <row r="542" spans="1:8" x14ac:dyDescent="0.2">
      <c r="A542" s="1" t="s">
        <v>100</v>
      </c>
      <c r="F542" s="3">
        <v>200000</v>
      </c>
      <c r="G542" s="3">
        <v>200000</v>
      </c>
      <c r="H542" t="str">
        <f>IFERROR(IF(VLOOKUP(A542,Resources!A:B,2,FALSE)=0,"",VLOOKUP(A542,Resources!A:B,2,FALSE)),"")</f>
        <v/>
      </c>
    </row>
    <row r="543" spans="1:8" x14ac:dyDescent="0.2">
      <c r="A543" s="1" t="s">
        <v>265</v>
      </c>
      <c r="E543" s="3">
        <v>199000</v>
      </c>
      <c r="G543" s="3">
        <v>199000</v>
      </c>
      <c r="H543" t="str">
        <f>IFERROR(IF(VLOOKUP(A543,Resources!A:B,2,FALSE)=0,"",VLOOKUP(A543,Resources!A:B,2,FALSE)),"")</f>
        <v/>
      </c>
    </row>
    <row r="544" spans="1:8" x14ac:dyDescent="0.2">
      <c r="A544" s="1" t="s">
        <v>1037</v>
      </c>
      <c r="C544" s="3">
        <v>195000</v>
      </c>
      <c r="G544" s="3">
        <v>195000</v>
      </c>
      <c r="H544" t="str">
        <f>IFERROR(IF(VLOOKUP(A544,Resources!A:B,2,FALSE)=0,"",VLOOKUP(A544,Resources!A:B,2,FALSE)),"")</f>
        <v/>
      </c>
    </row>
    <row r="545" spans="1:8" x14ac:dyDescent="0.2">
      <c r="A545" s="1" t="s">
        <v>357</v>
      </c>
      <c r="E545" s="3">
        <v>190000</v>
      </c>
      <c r="G545" s="3">
        <v>190000</v>
      </c>
      <c r="H545" t="str">
        <f>IFERROR(IF(VLOOKUP(A545,Resources!A:B,2,FALSE)=0,"",VLOOKUP(A545,Resources!A:B,2,FALSE)),"")</f>
        <v/>
      </c>
    </row>
    <row r="546" spans="1:8" x14ac:dyDescent="0.2">
      <c r="A546" s="1" t="s">
        <v>964</v>
      </c>
      <c r="C546" s="3">
        <v>190000</v>
      </c>
      <c r="G546" s="3">
        <v>190000</v>
      </c>
      <c r="H546" t="str">
        <f>IFERROR(IF(VLOOKUP(A546,Resources!A:B,2,FALSE)=0,"",VLOOKUP(A546,Resources!A:B,2,FALSE)),"")</f>
        <v/>
      </c>
    </row>
    <row r="547" spans="1:8" x14ac:dyDescent="0.2">
      <c r="A547" s="1" t="s">
        <v>700</v>
      </c>
      <c r="B547" s="3">
        <v>25000</v>
      </c>
      <c r="D547" s="3">
        <v>160000</v>
      </c>
      <c r="G547" s="3">
        <v>185000</v>
      </c>
      <c r="H547" t="str">
        <f>IFERROR(IF(VLOOKUP(A547,Resources!A:B,2,FALSE)=0,"",VLOOKUP(A547,Resources!A:B,2,FALSE)),"")</f>
        <v/>
      </c>
    </row>
    <row r="548" spans="1:8" x14ac:dyDescent="0.2">
      <c r="A548" s="1" t="s">
        <v>1017</v>
      </c>
      <c r="C548" s="3">
        <v>185000</v>
      </c>
      <c r="G548" s="3">
        <v>185000</v>
      </c>
      <c r="H548" t="str">
        <f>IFERROR(IF(VLOOKUP(A548,Resources!A:B,2,FALSE)=0,"",VLOOKUP(A548,Resources!A:B,2,FALSE)),"")</f>
        <v/>
      </c>
    </row>
    <row r="549" spans="1:8" x14ac:dyDescent="0.2">
      <c r="A549" s="1" t="s">
        <v>25</v>
      </c>
      <c r="D549" s="3">
        <v>65000</v>
      </c>
      <c r="F549" s="3">
        <v>120000</v>
      </c>
      <c r="G549" s="3">
        <v>185000</v>
      </c>
      <c r="H549" t="str">
        <f>IFERROR(IF(VLOOKUP(A549,Resources!A:B,2,FALSE)=0,"",VLOOKUP(A549,Resources!A:B,2,FALSE)),"")</f>
        <v>https://www.sourcewatch.org/index.php/Commentary_Magazine</v>
      </c>
    </row>
    <row r="550" spans="1:8" x14ac:dyDescent="0.2">
      <c r="A550" s="1" t="s">
        <v>486</v>
      </c>
      <c r="E550" s="3">
        <v>182000</v>
      </c>
      <c r="G550" s="3">
        <v>182000</v>
      </c>
      <c r="H550" t="str">
        <f>IFERROR(IF(VLOOKUP(A550,Resources!A:B,2,FALSE)=0,"",VLOOKUP(A550,Resources!A:B,2,FALSE)),"")</f>
        <v/>
      </c>
    </row>
    <row r="551" spans="1:8" x14ac:dyDescent="0.2">
      <c r="A551" s="1" t="s">
        <v>1484</v>
      </c>
      <c r="B551" s="3">
        <v>181000</v>
      </c>
      <c r="G551" s="3">
        <v>181000</v>
      </c>
      <c r="H551" t="str">
        <f>IFERROR(IF(VLOOKUP(A551,Resources!A:B,2,FALSE)=0,"",VLOOKUP(A551,Resources!A:B,2,FALSE)),"")</f>
        <v/>
      </c>
    </row>
    <row r="552" spans="1:8" x14ac:dyDescent="0.2">
      <c r="A552" s="1" t="s">
        <v>541</v>
      </c>
      <c r="E552" s="3">
        <v>180000</v>
      </c>
      <c r="G552" s="3">
        <v>180000</v>
      </c>
      <c r="H552" t="str">
        <f>IFERROR(IF(VLOOKUP(A552,Resources!A:B,2,FALSE)=0,"",VLOOKUP(A552,Resources!A:B,2,FALSE)),"")</f>
        <v/>
      </c>
    </row>
    <row r="553" spans="1:8" x14ac:dyDescent="0.2">
      <c r="A553" s="1" t="s">
        <v>555</v>
      </c>
      <c r="E553" s="3">
        <v>180000</v>
      </c>
      <c r="G553" s="3">
        <v>180000</v>
      </c>
      <c r="H553" t="str">
        <f>IFERROR(IF(VLOOKUP(A553,Resources!A:B,2,FALSE)=0,"",VLOOKUP(A553,Resources!A:B,2,FALSE)),"")</f>
        <v/>
      </c>
    </row>
    <row r="554" spans="1:8" x14ac:dyDescent="0.2">
      <c r="A554" s="1" t="s">
        <v>743</v>
      </c>
      <c r="D554" s="3">
        <v>180000</v>
      </c>
      <c r="G554" s="3">
        <v>180000</v>
      </c>
      <c r="H554" t="str">
        <f>IFERROR(IF(VLOOKUP(A554,Resources!A:B,2,FALSE)=0,"",VLOOKUP(A554,Resources!A:B,2,FALSE)),"")</f>
        <v/>
      </c>
    </row>
    <row r="555" spans="1:8" x14ac:dyDescent="0.2">
      <c r="A555" s="1" t="s">
        <v>529</v>
      </c>
      <c r="B555" s="3">
        <v>100000</v>
      </c>
      <c r="E555" s="3">
        <v>80000</v>
      </c>
      <c r="G555" s="3">
        <v>180000</v>
      </c>
      <c r="H555" t="str">
        <f>IFERROR(IF(VLOOKUP(A555,Resources!A:B,2,FALSE)=0,"",VLOOKUP(A555,Resources!A:B,2,FALSE)),"")</f>
        <v/>
      </c>
    </row>
    <row r="556" spans="1:8" x14ac:dyDescent="0.2">
      <c r="A556" s="1" t="s">
        <v>95</v>
      </c>
      <c r="D556" s="3">
        <v>85000</v>
      </c>
      <c r="F556" s="3">
        <v>95000</v>
      </c>
      <c r="G556" s="3">
        <v>180000</v>
      </c>
      <c r="H556" t="str">
        <f>IFERROR(IF(VLOOKUP(A556,Resources!A:B,2,FALSE)=0,"",VLOOKUP(A556,Resources!A:B,2,FALSE)),"")</f>
        <v/>
      </c>
    </row>
    <row r="557" spans="1:8" x14ac:dyDescent="0.2">
      <c r="A557" s="1" t="s">
        <v>958</v>
      </c>
      <c r="C557" s="3">
        <v>179767</v>
      </c>
      <c r="G557" s="3">
        <v>179767</v>
      </c>
      <c r="H557" t="str">
        <f>IFERROR(IF(VLOOKUP(A557,Resources!A:B,2,FALSE)=0,"",VLOOKUP(A557,Resources!A:B,2,FALSE)),"")</f>
        <v>https://www.sourcewatch.org/index.php/Council_on_Foundations</v>
      </c>
    </row>
    <row r="558" spans="1:8" x14ac:dyDescent="0.2">
      <c r="A558" s="1" t="s">
        <v>991</v>
      </c>
      <c r="C558" s="3">
        <v>175000</v>
      </c>
      <c r="G558" s="3">
        <v>175000</v>
      </c>
      <c r="H558" t="str">
        <f>IFERROR(IF(VLOOKUP(A558,Resources!A:B,2,FALSE)=0,"",VLOOKUP(A558,Resources!A:B,2,FALSE)),"")</f>
        <v/>
      </c>
    </row>
    <row r="559" spans="1:8" x14ac:dyDescent="0.2">
      <c r="A559" s="1" t="s">
        <v>1559</v>
      </c>
      <c r="C559" s="3">
        <v>175000</v>
      </c>
      <c r="G559" s="3">
        <v>175000</v>
      </c>
      <c r="H559" t="str">
        <f>IFERROR(IF(VLOOKUP(A559,Resources!A:B,2,FALSE)=0,"",VLOOKUP(A559,Resources!A:B,2,FALSE)),"")</f>
        <v/>
      </c>
    </row>
    <row r="560" spans="1:8" x14ac:dyDescent="0.2">
      <c r="A560" s="1" t="s">
        <v>105</v>
      </c>
      <c r="D560" s="3">
        <v>50000</v>
      </c>
      <c r="F560" s="3">
        <v>125000</v>
      </c>
      <c r="G560" s="3">
        <v>175000</v>
      </c>
      <c r="H560" t="str">
        <f>IFERROR(IF(VLOOKUP(A560,Resources!A:B,2,FALSE)=0,"",VLOOKUP(A560,Resources!A:B,2,FALSE)),"")</f>
        <v/>
      </c>
    </row>
    <row r="561" spans="1:8" x14ac:dyDescent="0.2">
      <c r="A561" s="1" t="s">
        <v>523</v>
      </c>
      <c r="E561" s="3">
        <v>175000</v>
      </c>
      <c r="G561" s="3">
        <v>175000</v>
      </c>
      <c r="H561" t="str">
        <f>IFERROR(IF(VLOOKUP(A561,Resources!A:B,2,FALSE)=0,"",VLOOKUP(A561,Resources!A:B,2,FALSE)),"")</f>
        <v/>
      </c>
    </row>
    <row r="562" spans="1:8" x14ac:dyDescent="0.2">
      <c r="A562" s="1" t="s">
        <v>801</v>
      </c>
      <c r="B562" s="3">
        <v>175000</v>
      </c>
      <c r="G562" s="3">
        <v>175000</v>
      </c>
      <c r="H562" t="str">
        <f>IFERROR(IF(VLOOKUP(A562,Resources!A:B,2,FALSE)=0,"",VLOOKUP(A562,Resources!A:B,2,FALSE)),"")</f>
        <v/>
      </c>
    </row>
    <row r="563" spans="1:8" x14ac:dyDescent="0.2">
      <c r="A563" s="1" t="s">
        <v>1675</v>
      </c>
      <c r="E563" s="3">
        <v>175000</v>
      </c>
      <c r="G563" s="3">
        <v>175000</v>
      </c>
      <c r="H563" t="str">
        <f>IFERROR(IF(VLOOKUP(A563,Resources!A:B,2,FALSE)=0,"",VLOOKUP(A563,Resources!A:B,2,FALSE)),"")</f>
        <v/>
      </c>
    </row>
    <row r="564" spans="1:8" x14ac:dyDescent="0.2">
      <c r="A564" s="1" t="s">
        <v>1004</v>
      </c>
      <c r="C564" s="3">
        <v>175000</v>
      </c>
      <c r="G564" s="3">
        <v>175000</v>
      </c>
      <c r="H564" t="str">
        <f>IFERROR(IF(VLOOKUP(A564,Resources!A:B,2,FALSE)=0,"",VLOOKUP(A564,Resources!A:B,2,FALSE)),"")</f>
        <v/>
      </c>
    </row>
    <row r="565" spans="1:8" x14ac:dyDescent="0.2">
      <c r="A565" s="1" t="s">
        <v>959</v>
      </c>
      <c r="C565" s="3">
        <v>175000</v>
      </c>
      <c r="G565" s="3">
        <v>175000</v>
      </c>
      <c r="H565" t="str">
        <f>IFERROR(IF(VLOOKUP(A565,Resources!A:B,2,FALSE)=0,"",VLOOKUP(A565,Resources!A:B,2,FALSE)),"")</f>
        <v/>
      </c>
    </row>
    <row r="566" spans="1:8" x14ac:dyDescent="0.2">
      <c r="A566" s="1" t="s">
        <v>229</v>
      </c>
      <c r="E566" s="3">
        <v>170000</v>
      </c>
      <c r="G566" s="3">
        <v>170000</v>
      </c>
      <c r="H566" t="str">
        <f>IFERROR(IF(VLOOKUP(A566,Resources!A:B,2,FALSE)=0,"",VLOOKUP(A566,Resources!A:B,2,FALSE)),"")</f>
        <v/>
      </c>
    </row>
    <row r="567" spans="1:8" x14ac:dyDescent="0.2">
      <c r="A567" s="1" t="s">
        <v>987</v>
      </c>
      <c r="C567" s="3">
        <v>170000</v>
      </c>
      <c r="G567" s="3">
        <v>170000</v>
      </c>
      <c r="H567" t="str">
        <f>IFERROR(IF(VLOOKUP(A567,Resources!A:B,2,FALSE)=0,"",VLOOKUP(A567,Resources!A:B,2,FALSE)),"")</f>
        <v/>
      </c>
    </row>
    <row r="568" spans="1:8" x14ac:dyDescent="0.2">
      <c r="A568" s="1" t="s">
        <v>907</v>
      </c>
      <c r="B568" s="3">
        <v>169000</v>
      </c>
      <c r="G568" s="3">
        <v>169000</v>
      </c>
      <c r="H568" t="str">
        <f>IFERROR(IF(VLOOKUP(A568,Resources!A:B,2,FALSE)=0,"",VLOOKUP(A568,Resources!A:B,2,FALSE)),"")</f>
        <v/>
      </c>
    </row>
    <row r="569" spans="1:8" x14ac:dyDescent="0.2">
      <c r="A569" s="1" t="s">
        <v>1024</v>
      </c>
      <c r="C569" s="3">
        <v>169000</v>
      </c>
      <c r="G569" s="3">
        <v>169000</v>
      </c>
      <c r="H569" t="str">
        <f>IFERROR(IF(VLOOKUP(A569,Resources!A:B,2,FALSE)=0,"",VLOOKUP(A569,Resources!A:B,2,FALSE)),"")</f>
        <v/>
      </c>
    </row>
    <row r="570" spans="1:8" x14ac:dyDescent="0.2">
      <c r="A570" s="1" t="s">
        <v>215</v>
      </c>
      <c r="E570" s="3">
        <v>167000</v>
      </c>
      <c r="G570" s="3">
        <v>167000</v>
      </c>
      <c r="H570" t="str">
        <f>IFERROR(IF(VLOOKUP(A570,Resources!A:B,2,FALSE)=0,"",VLOOKUP(A570,Resources!A:B,2,FALSE)),"")</f>
        <v/>
      </c>
    </row>
    <row r="571" spans="1:8" x14ac:dyDescent="0.2">
      <c r="A571" s="1" t="s">
        <v>560</v>
      </c>
      <c r="E571" s="3">
        <v>165000</v>
      </c>
      <c r="G571" s="3">
        <v>165000</v>
      </c>
      <c r="H571" t="str">
        <f>IFERROR(IF(VLOOKUP(A571,Resources!A:B,2,FALSE)=0,"",VLOOKUP(A571,Resources!A:B,2,FALSE)),"")</f>
        <v/>
      </c>
    </row>
    <row r="572" spans="1:8" x14ac:dyDescent="0.2">
      <c r="A572" s="1" t="s">
        <v>506</v>
      </c>
      <c r="E572" s="3">
        <v>165000</v>
      </c>
      <c r="G572" s="3">
        <v>165000</v>
      </c>
      <c r="H572" t="str">
        <f>IFERROR(IF(VLOOKUP(A572,Resources!A:B,2,FALSE)=0,"",VLOOKUP(A572,Resources!A:B,2,FALSE)),"")</f>
        <v/>
      </c>
    </row>
    <row r="573" spans="1:8" x14ac:dyDescent="0.2">
      <c r="A573" s="1" t="s">
        <v>97</v>
      </c>
      <c r="D573" s="3">
        <v>60000</v>
      </c>
      <c r="F573" s="3">
        <v>105000</v>
      </c>
      <c r="G573" s="3">
        <v>165000</v>
      </c>
      <c r="H573" t="str">
        <f>IFERROR(IF(VLOOKUP(A573,Resources!A:B,2,FALSE)=0,"",VLOOKUP(A573,Resources!A:B,2,FALSE)),"")</f>
        <v/>
      </c>
    </row>
    <row r="574" spans="1:8" x14ac:dyDescent="0.2">
      <c r="A574" s="1" t="s">
        <v>211</v>
      </c>
      <c r="E574" s="3">
        <v>165000</v>
      </c>
      <c r="G574" s="3">
        <v>165000</v>
      </c>
      <c r="H574" t="str">
        <f>IFERROR(IF(VLOOKUP(A574,Resources!A:B,2,FALSE)=0,"",VLOOKUP(A574,Resources!A:B,2,FALSE)),"")</f>
        <v/>
      </c>
    </row>
    <row r="575" spans="1:8" x14ac:dyDescent="0.2">
      <c r="A575" s="1" t="s">
        <v>961</v>
      </c>
      <c r="C575" s="3">
        <v>164000</v>
      </c>
      <c r="G575" s="3">
        <v>164000</v>
      </c>
      <c r="H575" t="str">
        <f>IFERROR(IF(VLOOKUP(A575,Resources!A:B,2,FALSE)=0,"",VLOOKUP(A575,Resources!A:B,2,FALSE)),"")</f>
        <v/>
      </c>
    </row>
    <row r="576" spans="1:8" x14ac:dyDescent="0.2">
      <c r="A576" s="1" t="s">
        <v>1531</v>
      </c>
      <c r="B576" s="3">
        <v>60000</v>
      </c>
      <c r="C576" s="3">
        <v>100000</v>
      </c>
      <c r="G576" s="3">
        <v>160000</v>
      </c>
      <c r="H576" t="str">
        <f>IFERROR(IF(VLOOKUP(A576,Resources!A:B,2,FALSE)=0,"",VLOOKUP(A576,Resources!A:B,2,FALSE)),"")</f>
        <v/>
      </c>
    </row>
    <row r="577" spans="1:8" x14ac:dyDescent="0.2">
      <c r="A577" s="1" t="s">
        <v>1651</v>
      </c>
      <c r="E577" s="3">
        <v>160000</v>
      </c>
      <c r="G577" s="3">
        <v>160000</v>
      </c>
      <c r="H577" t="str">
        <f>IFERROR(IF(VLOOKUP(A577,Resources!A:B,2,FALSE)=0,"",VLOOKUP(A577,Resources!A:B,2,FALSE)),"")</f>
        <v/>
      </c>
    </row>
    <row r="578" spans="1:8" x14ac:dyDescent="0.2">
      <c r="A578" s="1" t="s">
        <v>221</v>
      </c>
      <c r="E578" s="3">
        <v>155000</v>
      </c>
      <c r="G578" s="3">
        <v>155000</v>
      </c>
      <c r="H578" t="str">
        <f>IFERROR(IF(VLOOKUP(A578,Resources!A:B,2,FALSE)=0,"",VLOOKUP(A578,Resources!A:B,2,FALSE)),"")</f>
        <v/>
      </c>
    </row>
    <row r="579" spans="1:8" x14ac:dyDescent="0.2">
      <c r="A579" s="1" t="s">
        <v>877</v>
      </c>
      <c r="B579" s="3">
        <v>151000</v>
      </c>
      <c r="G579" s="3">
        <v>151000</v>
      </c>
      <c r="H579" t="str">
        <f>IFERROR(IF(VLOOKUP(A579,Resources!A:B,2,FALSE)=0,"",VLOOKUP(A579,Resources!A:B,2,FALSE)),"")</f>
        <v/>
      </c>
    </row>
    <row r="580" spans="1:8" x14ac:dyDescent="0.2">
      <c r="A580" s="1" t="s">
        <v>1586</v>
      </c>
      <c r="D580" s="3">
        <v>150000</v>
      </c>
      <c r="G580" s="3">
        <v>150000</v>
      </c>
      <c r="H580" t="str">
        <f>IFERROR(IF(VLOOKUP(A580,Resources!A:B,2,FALSE)=0,"",VLOOKUP(A580,Resources!A:B,2,FALSE)),"")</f>
        <v/>
      </c>
    </row>
    <row r="581" spans="1:8" x14ac:dyDescent="0.2">
      <c r="A581" s="1" t="s">
        <v>488</v>
      </c>
      <c r="E581" s="3">
        <v>150000</v>
      </c>
      <c r="G581" s="3">
        <v>150000</v>
      </c>
      <c r="H581" t="str">
        <f>IFERROR(IF(VLOOKUP(A581,Resources!A:B,2,FALSE)=0,"",VLOOKUP(A581,Resources!A:B,2,FALSE)),"")</f>
        <v/>
      </c>
    </row>
    <row r="582" spans="1:8" x14ac:dyDescent="0.2">
      <c r="A582" s="1" t="s">
        <v>1475</v>
      </c>
      <c r="B582" s="3">
        <v>150000</v>
      </c>
      <c r="G582" s="3">
        <v>150000</v>
      </c>
      <c r="H582" t="str">
        <f>IFERROR(IF(VLOOKUP(A582,Resources!A:B,2,FALSE)=0,"",VLOOKUP(A582,Resources!A:B,2,FALSE)),"")</f>
        <v/>
      </c>
    </row>
    <row r="583" spans="1:8" x14ac:dyDescent="0.2">
      <c r="A583" s="1" t="s">
        <v>176</v>
      </c>
      <c r="D583" s="3">
        <v>100000</v>
      </c>
      <c r="F583" s="3">
        <v>50000</v>
      </c>
      <c r="G583" s="3">
        <v>150000</v>
      </c>
      <c r="H583" t="str">
        <f>IFERROR(IF(VLOOKUP(A583,Resources!A:B,2,FALSE)=0,"",VLOOKUP(A583,Resources!A:B,2,FALSE)),"")</f>
        <v/>
      </c>
    </row>
    <row r="584" spans="1:8" x14ac:dyDescent="0.2">
      <c r="A584" s="1" t="s">
        <v>1058</v>
      </c>
      <c r="C584" s="3">
        <v>150000</v>
      </c>
      <c r="G584" s="3">
        <v>150000</v>
      </c>
      <c r="H584" t="str">
        <f>IFERROR(IF(VLOOKUP(A584,Resources!A:B,2,FALSE)=0,"",VLOOKUP(A584,Resources!A:B,2,FALSE)),"")</f>
        <v/>
      </c>
    </row>
    <row r="585" spans="1:8" x14ac:dyDescent="0.2">
      <c r="A585" s="1" t="s">
        <v>680</v>
      </c>
      <c r="D585" s="3">
        <v>150000</v>
      </c>
      <c r="G585" s="3">
        <v>150000</v>
      </c>
      <c r="H585" t="str">
        <f>IFERROR(IF(VLOOKUP(A585,Resources!A:B,2,FALSE)=0,"",VLOOKUP(A585,Resources!A:B,2,FALSE)),"")</f>
        <v/>
      </c>
    </row>
    <row r="586" spans="1:8" x14ac:dyDescent="0.2">
      <c r="A586" s="1" t="s">
        <v>1626</v>
      </c>
      <c r="D586" s="3">
        <v>150000</v>
      </c>
      <c r="G586" s="3">
        <v>150000</v>
      </c>
      <c r="H586" t="str">
        <f>IFERROR(IF(VLOOKUP(A586,Resources!A:B,2,FALSE)=0,"",VLOOKUP(A586,Resources!A:B,2,FALSE)),"")</f>
        <v/>
      </c>
    </row>
    <row r="587" spans="1:8" x14ac:dyDescent="0.2">
      <c r="A587" s="1" t="s">
        <v>1619</v>
      </c>
      <c r="D587" s="3">
        <v>150000</v>
      </c>
      <c r="G587" s="3">
        <v>150000</v>
      </c>
      <c r="H587" t="str">
        <f>IFERROR(IF(VLOOKUP(A587,Resources!A:B,2,FALSE)=0,"",VLOOKUP(A587,Resources!A:B,2,FALSE)),"")</f>
        <v>https://www.sourcewatch.org/index.php/Legatum_Institute</v>
      </c>
    </row>
    <row r="588" spans="1:8" x14ac:dyDescent="0.2">
      <c r="A588" s="1" t="s">
        <v>1498</v>
      </c>
      <c r="B588" s="3">
        <v>150000</v>
      </c>
      <c r="G588" s="3">
        <v>150000</v>
      </c>
      <c r="H588" t="str">
        <f>IFERROR(IF(VLOOKUP(A588,Resources!A:B,2,FALSE)=0,"",VLOOKUP(A588,Resources!A:B,2,FALSE)),"")</f>
        <v/>
      </c>
    </row>
    <row r="589" spans="1:8" x14ac:dyDescent="0.2">
      <c r="A589" s="1" t="s">
        <v>885</v>
      </c>
      <c r="B589" s="3">
        <v>150000</v>
      </c>
      <c r="G589" s="3">
        <v>150000</v>
      </c>
      <c r="H589" t="str">
        <f>IFERROR(IF(VLOOKUP(A589,Resources!A:B,2,FALSE)=0,"",VLOOKUP(A589,Resources!A:B,2,FALSE)),"")</f>
        <v/>
      </c>
    </row>
    <row r="590" spans="1:8" x14ac:dyDescent="0.2">
      <c r="A590" s="1" t="s">
        <v>411</v>
      </c>
      <c r="E590" s="3">
        <v>150000</v>
      </c>
      <c r="G590" s="3">
        <v>150000</v>
      </c>
      <c r="H590" t="str">
        <f>IFERROR(IF(VLOOKUP(A590,Resources!A:B,2,FALSE)=0,"",VLOOKUP(A590,Resources!A:B,2,FALSE)),"")</f>
        <v/>
      </c>
    </row>
    <row r="591" spans="1:8" x14ac:dyDescent="0.2">
      <c r="A591" s="1" t="s">
        <v>1485</v>
      </c>
      <c r="B591" s="3">
        <v>150000</v>
      </c>
      <c r="G591" s="3">
        <v>150000</v>
      </c>
      <c r="H591" t="str">
        <f>IFERROR(IF(VLOOKUP(A591,Resources!A:B,2,FALSE)=0,"",VLOOKUP(A591,Resources!A:B,2,FALSE)),"")</f>
        <v/>
      </c>
    </row>
    <row r="592" spans="1:8" x14ac:dyDescent="0.2">
      <c r="A592" s="1" t="s">
        <v>137</v>
      </c>
      <c r="D592" s="3">
        <v>120000</v>
      </c>
      <c r="F592" s="3">
        <v>30000</v>
      </c>
      <c r="G592" s="3">
        <v>150000</v>
      </c>
      <c r="H592" t="str">
        <f>IFERROR(IF(VLOOKUP(A592,Resources!A:B,2,FALSE)=0,"",VLOOKUP(A592,Resources!A:B,2,FALSE)),"")</f>
        <v/>
      </c>
    </row>
    <row r="593" spans="1:8" x14ac:dyDescent="0.2">
      <c r="A593" s="1" t="s">
        <v>1492</v>
      </c>
      <c r="B593" s="3">
        <v>150000</v>
      </c>
      <c r="G593" s="3">
        <v>150000</v>
      </c>
      <c r="H593" t="str">
        <f>IFERROR(IF(VLOOKUP(A593,Resources!A:B,2,FALSE)=0,"",VLOOKUP(A593,Resources!A:B,2,FALSE)),"")</f>
        <v/>
      </c>
    </row>
    <row r="594" spans="1:8" x14ac:dyDescent="0.2">
      <c r="A594" s="1" t="s">
        <v>1674</v>
      </c>
      <c r="E594" s="3">
        <v>150000</v>
      </c>
      <c r="G594" s="3">
        <v>150000</v>
      </c>
      <c r="H594" t="str">
        <f>IFERROR(IF(VLOOKUP(A594,Resources!A:B,2,FALSE)=0,"",VLOOKUP(A594,Resources!A:B,2,FALSE)),"")</f>
        <v/>
      </c>
    </row>
    <row r="595" spans="1:8" x14ac:dyDescent="0.2">
      <c r="A595" s="1" t="s">
        <v>1642</v>
      </c>
      <c r="C595" s="3">
        <v>150000</v>
      </c>
      <c r="G595" s="3">
        <v>150000</v>
      </c>
      <c r="H595" t="str">
        <f>IFERROR(IF(VLOOKUP(A595,Resources!A:B,2,FALSE)=0,"",VLOOKUP(A595,Resources!A:B,2,FALSE)),"")</f>
        <v/>
      </c>
    </row>
    <row r="596" spans="1:8" x14ac:dyDescent="0.2">
      <c r="A596" s="1" t="s">
        <v>1705</v>
      </c>
      <c r="D596" s="3">
        <v>150000</v>
      </c>
      <c r="G596" s="3">
        <v>150000</v>
      </c>
      <c r="H596" t="str">
        <f>IFERROR(IF(VLOOKUP(A596,Resources!A:B,2,FALSE)=0,"",VLOOKUP(A596,Resources!A:B,2,FALSE)),"")</f>
        <v>https://www.sourcewatch.org/index.php/Center_for_Strategic_and_Budgetary_Assessments</v>
      </c>
    </row>
    <row r="597" spans="1:8" x14ac:dyDescent="0.2">
      <c r="A597" s="1" t="s">
        <v>546</v>
      </c>
      <c r="E597" s="3">
        <v>150000</v>
      </c>
      <c r="G597" s="3">
        <v>150000</v>
      </c>
      <c r="H597" t="str">
        <f>IFERROR(IF(VLOOKUP(A597,Resources!A:B,2,FALSE)=0,"",VLOOKUP(A597,Resources!A:B,2,FALSE)),"")</f>
        <v/>
      </c>
    </row>
    <row r="598" spans="1:8" x14ac:dyDescent="0.2">
      <c r="A598" s="1" t="s">
        <v>784</v>
      </c>
      <c r="B598" s="3">
        <v>150000</v>
      </c>
      <c r="G598" s="3">
        <v>150000</v>
      </c>
      <c r="H598" t="str">
        <f>IFERROR(IF(VLOOKUP(A598,Resources!A:B,2,FALSE)=0,"",VLOOKUP(A598,Resources!A:B,2,FALSE)),"")</f>
        <v/>
      </c>
    </row>
    <row r="599" spans="1:8" x14ac:dyDescent="0.2">
      <c r="A599" s="1" t="s">
        <v>1599</v>
      </c>
      <c r="D599" s="3">
        <v>150000</v>
      </c>
      <c r="G599" s="3">
        <v>150000</v>
      </c>
      <c r="H599" t="str">
        <f>IFERROR(IF(VLOOKUP(A599,Resources!A:B,2,FALSE)=0,"",VLOOKUP(A599,Resources!A:B,2,FALSE)),"")</f>
        <v/>
      </c>
    </row>
    <row r="600" spans="1:8" x14ac:dyDescent="0.2">
      <c r="A600" s="1" t="s">
        <v>399</v>
      </c>
      <c r="E600" s="3">
        <v>150000</v>
      </c>
      <c r="G600" s="3">
        <v>150000</v>
      </c>
      <c r="H600" t="str">
        <f>IFERROR(IF(VLOOKUP(A600,Resources!A:B,2,FALSE)=0,"",VLOOKUP(A600,Resources!A:B,2,FALSE)),"")</f>
        <v/>
      </c>
    </row>
    <row r="601" spans="1:8" x14ac:dyDescent="0.2">
      <c r="A601" s="1" t="s">
        <v>503</v>
      </c>
      <c r="B601" s="3">
        <v>20000</v>
      </c>
      <c r="E601" s="3">
        <v>127000</v>
      </c>
      <c r="G601" s="3">
        <v>147000</v>
      </c>
      <c r="H601" t="str">
        <f>IFERROR(IF(VLOOKUP(A601,Resources!A:B,2,FALSE)=0,"",VLOOKUP(A601,Resources!A:B,2,FALSE)),"")</f>
        <v/>
      </c>
    </row>
    <row r="602" spans="1:8" x14ac:dyDescent="0.2">
      <c r="A602" s="1" t="s">
        <v>747</v>
      </c>
      <c r="D602" s="3">
        <v>147000</v>
      </c>
      <c r="G602" s="3">
        <v>147000</v>
      </c>
      <c r="H602" t="str">
        <f>IFERROR(IF(VLOOKUP(A602,Resources!A:B,2,FALSE)=0,"",VLOOKUP(A602,Resources!A:B,2,FALSE)),"")</f>
        <v/>
      </c>
    </row>
    <row r="603" spans="1:8" x14ac:dyDescent="0.2">
      <c r="A603" s="1" t="s">
        <v>502</v>
      </c>
      <c r="E603" s="3">
        <v>145000</v>
      </c>
      <c r="G603" s="3">
        <v>145000</v>
      </c>
      <c r="H603" t="str">
        <f>IFERROR(IF(VLOOKUP(A603,Resources!A:B,2,FALSE)=0,"",VLOOKUP(A603,Resources!A:B,2,FALSE)),"")</f>
        <v/>
      </c>
    </row>
    <row r="604" spans="1:8" x14ac:dyDescent="0.2">
      <c r="A604" s="1" t="s">
        <v>83</v>
      </c>
      <c r="D604" s="3">
        <v>10000</v>
      </c>
      <c r="F604" s="3">
        <v>135000</v>
      </c>
      <c r="G604" s="3">
        <v>145000</v>
      </c>
      <c r="H604" t="str">
        <f>IFERROR(IF(VLOOKUP(A604,Resources!A:B,2,FALSE)=0,"",VLOOKUP(A604,Resources!A:B,2,FALSE)),"")</f>
        <v/>
      </c>
    </row>
    <row r="605" spans="1:8" x14ac:dyDescent="0.2">
      <c r="A605" s="1" t="s">
        <v>249</v>
      </c>
      <c r="E605" s="3">
        <v>140000</v>
      </c>
      <c r="G605" s="3">
        <v>140000</v>
      </c>
      <c r="H605" t="str">
        <f>IFERROR(IF(VLOOKUP(A605,Resources!A:B,2,FALSE)=0,"",VLOOKUP(A605,Resources!A:B,2,FALSE)),"")</f>
        <v/>
      </c>
    </row>
    <row r="606" spans="1:8" x14ac:dyDescent="0.2">
      <c r="A606" s="1" t="s">
        <v>510</v>
      </c>
      <c r="E606" s="3">
        <v>140000</v>
      </c>
      <c r="G606" s="3">
        <v>140000</v>
      </c>
      <c r="H606" t="str">
        <f>IFERROR(IF(VLOOKUP(A606,Resources!A:B,2,FALSE)=0,"",VLOOKUP(A606,Resources!A:B,2,FALSE)),"")</f>
        <v/>
      </c>
    </row>
    <row r="607" spans="1:8" x14ac:dyDescent="0.2">
      <c r="A607" s="1" t="s">
        <v>528</v>
      </c>
      <c r="B607" s="3">
        <v>65000</v>
      </c>
      <c r="E607" s="3">
        <v>75000</v>
      </c>
      <c r="G607" s="3">
        <v>140000</v>
      </c>
      <c r="H607" t="str">
        <f>IFERROR(IF(VLOOKUP(A607,Resources!A:B,2,FALSE)=0,"",VLOOKUP(A607,Resources!A:B,2,FALSE)),"")</f>
        <v/>
      </c>
    </row>
    <row r="608" spans="1:8" x14ac:dyDescent="0.2">
      <c r="A608" s="1" t="s">
        <v>831</v>
      </c>
      <c r="B608" s="3">
        <v>137500</v>
      </c>
      <c r="G608" s="3">
        <v>137500</v>
      </c>
      <c r="H608" t="str">
        <f>IFERROR(IF(VLOOKUP(A608,Resources!A:B,2,FALSE)=0,"",VLOOKUP(A608,Resources!A:B,2,FALSE)),"")</f>
        <v/>
      </c>
    </row>
    <row r="609" spans="1:8" x14ac:dyDescent="0.2">
      <c r="A609" s="1" t="s">
        <v>1640</v>
      </c>
      <c r="C609" s="3">
        <v>137000</v>
      </c>
      <c r="G609" s="3">
        <v>137000</v>
      </c>
      <c r="H609" t="str">
        <f>IFERROR(IF(VLOOKUP(A609,Resources!A:B,2,FALSE)=0,"",VLOOKUP(A609,Resources!A:B,2,FALSE)),"")</f>
        <v/>
      </c>
    </row>
    <row r="610" spans="1:8" x14ac:dyDescent="0.2">
      <c r="A610" s="1" t="s">
        <v>717</v>
      </c>
      <c r="D610" s="3">
        <v>135000</v>
      </c>
      <c r="G610" s="3">
        <v>135000</v>
      </c>
      <c r="H610" t="str">
        <f>IFERROR(IF(VLOOKUP(A610,Resources!A:B,2,FALSE)=0,"",VLOOKUP(A610,Resources!A:B,2,FALSE)),"")</f>
        <v>https://www.aei.org/feature/shadow-financial-regulatory-committee/</v>
      </c>
    </row>
    <row r="611" spans="1:8" x14ac:dyDescent="0.2">
      <c r="A611" s="1" t="s">
        <v>570</v>
      </c>
      <c r="E611" s="3">
        <v>135000</v>
      </c>
      <c r="G611" s="3">
        <v>135000</v>
      </c>
      <c r="H611" t="str">
        <f>IFERROR(IF(VLOOKUP(A611,Resources!A:B,2,FALSE)=0,"",VLOOKUP(A611,Resources!A:B,2,FALSE)),"")</f>
        <v/>
      </c>
    </row>
    <row r="612" spans="1:8" x14ac:dyDescent="0.2">
      <c r="A612" s="1" t="s">
        <v>253</v>
      </c>
      <c r="E612" s="3">
        <v>135000</v>
      </c>
      <c r="G612" s="3">
        <v>135000</v>
      </c>
      <c r="H612" t="str">
        <f>IFERROR(IF(VLOOKUP(A612,Resources!A:B,2,FALSE)=0,"",VLOOKUP(A612,Resources!A:B,2,FALSE)),"")</f>
        <v/>
      </c>
    </row>
    <row r="613" spans="1:8" x14ac:dyDescent="0.2">
      <c r="A613" s="1" t="s">
        <v>1062</v>
      </c>
      <c r="C613" s="3">
        <v>135000</v>
      </c>
      <c r="G613" s="3">
        <v>135000</v>
      </c>
      <c r="H613" t="str">
        <f>IFERROR(IF(VLOOKUP(A613,Resources!A:B,2,FALSE)=0,"",VLOOKUP(A613,Resources!A:B,2,FALSE)),"")</f>
        <v>https://www.sourcewatch.org/index.php/Population_Resource_Center</v>
      </c>
    </row>
    <row r="614" spans="1:8" x14ac:dyDescent="0.2">
      <c r="A614" s="1" t="s">
        <v>99</v>
      </c>
      <c r="D614" s="3">
        <v>100000</v>
      </c>
      <c r="F614" s="3">
        <v>35000</v>
      </c>
      <c r="G614" s="3">
        <v>135000</v>
      </c>
      <c r="H614" t="str">
        <f>IFERROR(IF(VLOOKUP(A614,Resources!A:B,2,FALSE)=0,"",VLOOKUP(A614,Resources!A:B,2,FALSE)),"")</f>
        <v>http://www.sourcewatch.org/index.php/Mont_Pelerin_Society</v>
      </c>
    </row>
    <row r="615" spans="1:8" x14ac:dyDescent="0.2">
      <c r="A615" s="1" t="s">
        <v>580</v>
      </c>
      <c r="E615" s="3">
        <v>135000</v>
      </c>
      <c r="G615" s="3">
        <v>135000</v>
      </c>
      <c r="H615" t="str">
        <f>IFERROR(IF(VLOOKUP(A615,Resources!A:B,2,FALSE)=0,"",VLOOKUP(A615,Resources!A:B,2,FALSE)),"")</f>
        <v/>
      </c>
    </row>
    <row r="616" spans="1:8" x14ac:dyDescent="0.2">
      <c r="A616" s="1" t="s">
        <v>88</v>
      </c>
      <c r="D616" s="3">
        <v>100000</v>
      </c>
      <c r="F616" s="3">
        <v>35000</v>
      </c>
      <c r="G616" s="3">
        <v>135000</v>
      </c>
      <c r="H616" t="str">
        <f>IFERROR(IF(VLOOKUP(A616,Resources!A:B,2,FALSE)=0,"",VLOOKUP(A616,Resources!A:B,2,FALSE)),"")</f>
        <v>https://www.desmogblog.com/frontiers-freedom</v>
      </c>
    </row>
    <row r="617" spans="1:8" x14ac:dyDescent="0.2">
      <c r="A617" s="1" t="s">
        <v>65</v>
      </c>
      <c r="F617" s="3">
        <v>133000</v>
      </c>
      <c r="G617" s="3">
        <v>133000</v>
      </c>
      <c r="H617" t="str">
        <f>IFERROR(IF(VLOOKUP(A617,Resources!A:B,2,FALSE)=0,"",VLOOKUP(A617,Resources!A:B,2,FALSE)),"")</f>
        <v/>
      </c>
    </row>
    <row r="618" spans="1:8" x14ac:dyDescent="0.2">
      <c r="A618" s="1" t="s">
        <v>194</v>
      </c>
      <c r="E618" s="3">
        <v>133000</v>
      </c>
      <c r="G618" s="3">
        <v>133000</v>
      </c>
      <c r="H618" t="str">
        <f>IFERROR(IF(VLOOKUP(A618,Resources!A:B,2,FALSE)=0,"",VLOOKUP(A618,Resources!A:B,2,FALSE)),"")</f>
        <v/>
      </c>
    </row>
    <row r="619" spans="1:8" x14ac:dyDescent="0.2">
      <c r="A619" s="1" t="s">
        <v>1600</v>
      </c>
      <c r="D619" s="3">
        <v>132000</v>
      </c>
      <c r="G619" s="3">
        <v>132000</v>
      </c>
      <c r="H619" t="str">
        <f>IFERROR(IF(VLOOKUP(A619,Resources!A:B,2,FALSE)=0,"",VLOOKUP(A619,Resources!A:B,2,FALSE)),"")</f>
        <v>https://www.desmogblog.com/co2-coalition</v>
      </c>
    </row>
    <row r="620" spans="1:8" x14ac:dyDescent="0.2">
      <c r="A620" s="1" t="s">
        <v>730</v>
      </c>
      <c r="D620" s="3">
        <v>130000</v>
      </c>
      <c r="G620" s="3">
        <v>130000</v>
      </c>
      <c r="H620" t="str">
        <f>IFERROR(IF(VLOOKUP(A620,Resources!A:B,2,FALSE)=0,"",VLOOKUP(A620,Resources!A:B,2,FALSE)),"")</f>
        <v/>
      </c>
    </row>
    <row r="621" spans="1:8" x14ac:dyDescent="0.2">
      <c r="A621" s="1" t="s">
        <v>332</v>
      </c>
      <c r="E621" s="3">
        <v>130000</v>
      </c>
      <c r="G621" s="3">
        <v>130000</v>
      </c>
      <c r="H621" t="str">
        <f>IFERROR(IF(VLOOKUP(A621,Resources!A:B,2,FALSE)=0,"",VLOOKUP(A621,Resources!A:B,2,FALSE)),"")</f>
        <v/>
      </c>
    </row>
    <row r="622" spans="1:8" x14ac:dyDescent="0.2">
      <c r="A622" s="1" t="s">
        <v>944</v>
      </c>
      <c r="C622" s="3">
        <v>130000</v>
      </c>
      <c r="G622" s="3">
        <v>130000</v>
      </c>
      <c r="H622" t="str">
        <f>IFERROR(IF(VLOOKUP(A622,Resources!A:B,2,FALSE)=0,"",VLOOKUP(A622,Resources!A:B,2,FALSE)),"")</f>
        <v/>
      </c>
    </row>
    <row r="623" spans="1:8" x14ac:dyDescent="0.2">
      <c r="A623" s="1" t="s">
        <v>1082</v>
      </c>
      <c r="C623" s="3">
        <v>130000</v>
      </c>
      <c r="G623" s="3">
        <v>130000</v>
      </c>
      <c r="H623" t="str">
        <f>IFERROR(IF(VLOOKUP(A623,Resources!A:B,2,FALSE)=0,"",VLOOKUP(A623,Resources!A:B,2,FALSE)),"")</f>
        <v/>
      </c>
    </row>
    <row r="624" spans="1:8" x14ac:dyDescent="0.2">
      <c r="A624" s="1" t="s">
        <v>250</v>
      </c>
      <c r="E624" s="3">
        <v>127000</v>
      </c>
      <c r="G624" s="3">
        <v>127000</v>
      </c>
      <c r="H624" t="str">
        <f>IFERROR(IF(VLOOKUP(A624,Resources!A:B,2,FALSE)=0,"",VLOOKUP(A624,Resources!A:B,2,FALSE)),"")</f>
        <v/>
      </c>
    </row>
    <row r="625" spans="1:8" x14ac:dyDescent="0.2">
      <c r="A625" s="1" t="s">
        <v>153</v>
      </c>
      <c r="F625" s="3">
        <v>127000</v>
      </c>
      <c r="G625" s="3">
        <v>127000</v>
      </c>
      <c r="H625" t="str">
        <f>IFERROR(IF(VLOOKUP(A625,Resources!A:B,2,FALSE)=0,"",VLOOKUP(A625,Resources!A:B,2,FALSE)),"")</f>
        <v/>
      </c>
    </row>
    <row r="626" spans="1:8" x14ac:dyDescent="0.2">
      <c r="A626" s="1" t="s">
        <v>511</v>
      </c>
      <c r="B626" s="3">
        <v>100000</v>
      </c>
      <c r="E626" s="3">
        <v>26000</v>
      </c>
      <c r="G626" s="3">
        <v>126000</v>
      </c>
      <c r="H626" t="str">
        <f>IFERROR(IF(VLOOKUP(A626,Resources!A:B,2,FALSE)=0,"",VLOOKUP(A626,Resources!A:B,2,FALSE)),"")</f>
        <v/>
      </c>
    </row>
    <row r="627" spans="1:8" x14ac:dyDescent="0.2">
      <c r="A627" s="1" t="s">
        <v>1582</v>
      </c>
      <c r="C627" s="3">
        <v>125000</v>
      </c>
      <c r="G627" s="3">
        <v>125000</v>
      </c>
      <c r="H627" t="str">
        <f>IFERROR(IF(VLOOKUP(A627,Resources!A:B,2,FALSE)=0,"",VLOOKUP(A627,Resources!A:B,2,FALSE)),"")</f>
        <v/>
      </c>
    </row>
    <row r="628" spans="1:8" x14ac:dyDescent="0.2">
      <c r="A628" s="1" t="s">
        <v>636</v>
      </c>
      <c r="E628" s="3">
        <v>125000</v>
      </c>
      <c r="G628" s="3">
        <v>125000</v>
      </c>
      <c r="H628" t="str">
        <f>IFERROR(IF(VLOOKUP(A628,Resources!A:B,2,FALSE)=0,"",VLOOKUP(A628,Resources!A:B,2,FALSE)),"")</f>
        <v/>
      </c>
    </row>
    <row r="629" spans="1:8" x14ac:dyDescent="0.2">
      <c r="A629" s="1" t="s">
        <v>846</v>
      </c>
      <c r="B629" s="3">
        <v>125000</v>
      </c>
      <c r="G629" s="3">
        <v>125000</v>
      </c>
      <c r="H629" t="str">
        <f>IFERROR(IF(VLOOKUP(A629,Resources!A:B,2,FALSE)=0,"",VLOOKUP(A629,Resources!A:B,2,FALSE)),"")</f>
        <v/>
      </c>
    </row>
    <row r="630" spans="1:8" x14ac:dyDescent="0.2">
      <c r="A630" s="1" t="s">
        <v>1750</v>
      </c>
      <c r="D630" s="3">
        <v>125000</v>
      </c>
      <c r="G630" s="3">
        <v>125000</v>
      </c>
      <c r="H630" t="str">
        <f>IFERROR(IF(VLOOKUP(A630,Resources!A:B,2,FALSE)=0,"",VLOOKUP(A630,Resources!A:B,2,FALSE)),"")</f>
        <v>https://www.sourcewatch.org/index.php/Fairness_Center</v>
      </c>
    </row>
    <row r="631" spans="1:8" x14ac:dyDescent="0.2">
      <c r="A631" s="1" t="s">
        <v>788</v>
      </c>
      <c r="B631" s="3">
        <v>125000</v>
      </c>
      <c r="G631" s="3">
        <v>125000</v>
      </c>
      <c r="H631" t="str">
        <f>IFERROR(IF(VLOOKUP(A631,Resources!A:B,2,FALSE)=0,"",VLOOKUP(A631,Resources!A:B,2,FALSE)),"")</f>
        <v/>
      </c>
    </row>
    <row r="632" spans="1:8" x14ac:dyDescent="0.2">
      <c r="A632" s="1" t="s">
        <v>312</v>
      </c>
      <c r="E632" s="3">
        <v>125000</v>
      </c>
      <c r="G632" s="3">
        <v>125000</v>
      </c>
      <c r="H632" t="str">
        <f>IFERROR(IF(VLOOKUP(A632,Resources!A:B,2,FALSE)=0,"",VLOOKUP(A632,Resources!A:B,2,FALSE)),"")</f>
        <v/>
      </c>
    </row>
    <row r="633" spans="1:8" x14ac:dyDescent="0.2">
      <c r="A633" s="1" t="s">
        <v>1486</v>
      </c>
      <c r="B633" s="3">
        <v>125000</v>
      </c>
      <c r="G633" s="3">
        <v>125000</v>
      </c>
      <c r="H633" t="str">
        <f>IFERROR(IF(VLOOKUP(A633,Resources!A:B,2,FALSE)=0,"",VLOOKUP(A633,Resources!A:B,2,FALSE)),"")</f>
        <v/>
      </c>
    </row>
    <row r="634" spans="1:8" x14ac:dyDescent="0.2">
      <c r="A634" s="1" t="s">
        <v>493</v>
      </c>
      <c r="E634" s="3">
        <v>125000</v>
      </c>
      <c r="G634" s="3">
        <v>125000</v>
      </c>
      <c r="H634" t="str">
        <f>IFERROR(IF(VLOOKUP(A634,Resources!A:B,2,FALSE)=0,"",VLOOKUP(A634,Resources!A:B,2,FALSE)),"")</f>
        <v>http://www.sourcewatch.org/index.php/Freedom_Alliance</v>
      </c>
    </row>
    <row r="635" spans="1:8" x14ac:dyDescent="0.2">
      <c r="A635" s="1" t="s">
        <v>1472</v>
      </c>
      <c r="B635" s="3">
        <v>125000</v>
      </c>
      <c r="G635" s="3">
        <v>125000</v>
      </c>
      <c r="H635" t="str">
        <f>IFERROR(IF(VLOOKUP(A635,Resources!A:B,2,FALSE)=0,"",VLOOKUP(A635,Resources!A:B,2,FALSE)),"")</f>
        <v/>
      </c>
    </row>
    <row r="636" spans="1:8" x14ac:dyDescent="0.2">
      <c r="A636" s="1" t="s">
        <v>1649</v>
      </c>
      <c r="E636" s="3">
        <v>125000</v>
      </c>
      <c r="G636" s="3">
        <v>125000</v>
      </c>
      <c r="H636" t="str">
        <f>IFERROR(IF(VLOOKUP(A636,Resources!A:B,2,FALSE)=0,"",VLOOKUP(A636,Resources!A:B,2,FALSE)),"")</f>
        <v/>
      </c>
    </row>
    <row r="637" spans="1:8" x14ac:dyDescent="0.2">
      <c r="A637" s="1" t="s">
        <v>431</v>
      </c>
      <c r="E637" s="3">
        <v>125000</v>
      </c>
      <c r="G637" s="3">
        <v>125000</v>
      </c>
      <c r="H637" t="str">
        <f>IFERROR(IF(VLOOKUP(A637,Resources!A:B,2,FALSE)=0,"",VLOOKUP(A637,Resources!A:B,2,FALSE)),"")</f>
        <v/>
      </c>
    </row>
    <row r="638" spans="1:8" x14ac:dyDescent="0.2">
      <c r="A638" s="1" t="s">
        <v>1588</v>
      </c>
      <c r="D638" s="3">
        <v>125000</v>
      </c>
      <c r="G638" s="3">
        <v>125000</v>
      </c>
      <c r="H638" t="str">
        <f>IFERROR(IF(VLOOKUP(A638,Resources!A:B,2,FALSE)=0,"",VLOOKUP(A638,Resources!A:B,2,FALSE)),"")</f>
        <v/>
      </c>
    </row>
    <row r="639" spans="1:8" x14ac:dyDescent="0.2">
      <c r="A639" s="1" t="s">
        <v>1591</v>
      </c>
      <c r="D639" s="3">
        <v>125000</v>
      </c>
      <c r="G639" s="3">
        <v>125000</v>
      </c>
      <c r="H639" t="str">
        <f>IFERROR(IF(VLOOKUP(A639,Resources!A:B,2,FALSE)=0,"",VLOOKUP(A639,Resources!A:B,2,FALSE)),"")</f>
        <v>https://www.desmogblog.com/americans-for-prosperity</v>
      </c>
    </row>
    <row r="640" spans="1:8" x14ac:dyDescent="0.2">
      <c r="A640" s="1" t="s">
        <v>59</v>
      </c>
      <c r="F640" s="3">
        <v>125000</v>
      </c>
      <c r="G640" s="3">
        <v>125000</v>
      </c>
      <c r="H640" t="str">
        <f>IFERROR(IF(VLOOKUP(A640,Resources!A:B,2,FALSE)=0,"",VLOOKUP(A640,Resources!A:B,2,FALSE)),"")</f>
        <v>http://www.sourcewatch.org/index.php/Center_for_Individual_Freedom</v>
      </c>
    </row>
    <row r="641" spans="1:8" x14ac:dyDescent="0.2">
      <c r="A641" s="1" t="s">
        <v>792</v>
      </c>
      <c r="B641" s="3">
        <v>124000</v>
      </c>
      <c r="G641" s="3">
        <v>124000</v>
      </c>
      <c r="H641" t="str">
        <f>IFERROR(IF(VLOOKUP(A641,Resources!A:B,2,FALSE)=0,"",VLOOKUP(A641,Resources!A:B,2,FALSE)),"")</f>
        <v/>
      </c>
    </row>
    <row r="642" spans="1:8" x14ac:dyDescent="0.2">
      <c r="A642" s="1" t="s">
        <v>1008</v>
      </c>
      <c r="C642" s="3">
        <v>123000</v>
      </c>
      <c r="G642" s="3">
        <v>123000</v>
      </c>
      <c r="H642" t="str">
        <f>IFERROR(IF(VLOOKUP(A642,Resources!A:B,2,FALSE)=0,"",VLOOKUP(A642,Resources!A:B,2,FALSE)),"")</f>
        <v/>
      </c>
    </row>
    <row r="643" spans="1:8" x14ac:dyDescent="0.2">
      <c r="A643" s="1" t="s">
        <v>364</v>
      </c>
      <c r="E643" s="3">
        <v>120000</v>
      </c>
      <c r="G643" s="3">
        <v>120000</v>
      </c>
      <c r="H643" t="str">
        <f>IFERROR(IF(VLOOKUP(A643,Resources!A:B,2,FALSE)=0,"",VLOOKUP(A643,Resources!A:B,2,FALSE)),"")</f>
        <v/>
      </c>
    </row>
    <row r="644" spans="1:8" x14ac:dyDescent="0.2">
      <c r="A644" s="1" t="s">
        <v>558</v>
      </c>
      <c r="E644" s="3">
        <v>120000</v>
      </c>
      <c r="G644" s="3">
        <v>120000</v>
      </c>
      <c r="H644" t="str">
        <f>IFERROR(IF(VLOOKUP(A644,Resources!A:B,2,FALSE)=0,"",VLOOKUP(A644,Resources!A:B,2,FALSE)),"")</f>
        <v/>
      </c>
    </row>
    <row r="645" spans="1:8" x14ac:dyDescent="0.2">
      <c r="A645" s="1" t="s">
        <v>465</v>
      </c>
      <c r="E645" s="3">
        <v>120000</v>
      </c>
      <c r="G645" s="3">
        <v>120000</v>
      </c>
      <c r="H645" t="str">
        <f>IFERROR(IF(VLOOKUP(A645,Resources!A:B,2,FALSE)=0,"",VLOOKUP(A645,Resources!A:B,2,FALSE)),"")</f>
        <v/>
      </c>
    </row>
    <row r="646" spans="1:8" x14ac:dyDescent="0.2">
      <c r="A646" s="1" t="s">
        <v>1616</v>
      </c>
      <c r="D646" s="3">
        <v>120000</v>
      </c>
      <c r="G646" s="3">
        <v>120000</v>
      </c>
      <c r="H646" t="str">
        <f>IFERROR(IF(VLOOKUP(A646,Resources!A:B,2,FALSE)=0,"",VLOOKUP(A646,Resources!A:B,2,FALSE)),"")</f>
        <v>https://www.sourcewatch.org/index.php/Intellectual_Takeout</v>
      </c>
    </row>
    <row r="647" spans="1:8" x14ac:dyDescent="0.2">
      <c r="A647" s="1" t="s">
        <v>732</v>
      </c>
      <c r="D647" s="3">
        <v>120000</v>
      </c>
      <c r="G647" s="3">
        <v>120000</v>
      </c>
      <c r="H647" t="str">
        <f>IFERROR(IF(VLOOKUP(A647,Resources!A:B,2,FALSE)=0,"",VLOOKUP(A647,Resources!A:B,2,FALSE)),"")</f>
        <v>http://www.sourcewatch.org/index.php/Global_Strategy_Council</v>
      </c>
    </row>
    <row r="648" spans="1:8" x14ac:dyDescent="0.2">
      <c r="A648" s="1" t="s">
        <v>390</v>
      </c>
      <c r="B648" s="3">
        <v>10000</v>
      </c>
      <c r="E648" s="3">
        <v>110000</v>
      </c>
      <c r="G648" s="3">
        <v>120000</v>
      </c>
      <c r="H648" t="str">
        <f>IFERROR(IF(VLOOKUP(A648,Resources!A:B,2,FALSE)=0,"",VLOOKUP(A648,Resources!A:B,2,FALSE)),"")</f>
        <v/>
      </c>
    </row>
    <row r="649" spans="1:8" x14ac:dyDescent="0.2">
      <c r="A649" s="1" t="s">
        <v>1590</v>
      </c>
      <c r="D649" s="3">
        <v>120000</v>
      </c>
      <c r="G649" s="3">
        <v>120000</v>
      </c>
      <c r="H649" t="str">
        <f>IFERROR(IF(VLOOKUP(A649,Resources!A:B,2,FALSE)=0,"",VLOOKUP(A649,Resources!A:B,2,FALSE)),"")</f>
        <v/>
      </c>
    </row>
    <row r="650" spans="1:8" x14ac:dyDescent="0.2">
      <c r="A650" s="1" t="s">
        <v>262</v>
      </c>
      <c r="E650" s="3">
        <v>120000</v>
      </c>
      <c r="G650" s="3">
        <v>120000</v>
      </c>
      <c r="H650" t="str">
        <f>IFERROR(IF(VLOOKUP(A650,Resources!A:B,2,FALSE)=0,"",VLOOKUP(A650,Resources!A:B,2,FALSE)),"")</f>
        <v/>
      </c>
    </row>
    <row r="651" spans="1:8" x14ac:dyDescent="0.2">
      <c r="A651" s="1" t="s">
        <v>1597</v>
      </c>
      <c r="D651" s="3">
        <v>120000</v>
      </c>
      <c r="G651" s="3">
        <v>120000</v>
      </c>
      <c r="H651" t="str">
        <f>IFERROR(IF(VLOOKUP(A651,Resources!A:B,2,FALSE)=0,"",VLOOKUP(A651,Resources!A:B,2,FALSE)),"")</f>
        <v/>
      </c>
    </row>
    <row r="652" spans="1:8" x14ac:dyDescent="0.2">
      <c r="A652" s="1" t="s">
        <v>504</v>
      </c>
      <c r="E652" s="3">
        <v>116000</v>
      </c>
      <c r="G652" s="3">
        <v>116000</v>
      </c>
      <c r="H652" t="str">
        <f>IFERROR(IF(VLOOKUP(A652,Resources!A:B,2,FALSE)=0,"",VLOOKUP(A652,Resources!A:B,2,FALSE)),"")</f>
        <v/>
      </c>
    </row>
    <row r="653" spans="1:8" x14ac:dyDescent="0.2">
      <c r="A653" s="1" t="s">
        <v>1059</v>
      </c>
      <c r="C653" s="3">
        <v>115100</v>
      </c>
      <c r="G653" s="3">
        <v>115100</v>
      </c>
      <c r="H653" t="str">
        <f>IFERROR(IF(VLOOKUP(A653,Resources!A:B,2,FALSE)=0,"",VLOOKUP(A653,Resources!A:B,2,FALSE)),"")</f>
        <v/>
      </c>
    </row>
    <row r="654" spans="1:8" x14ac:dyDescent="0.2">
      <c r="A654" s="1" t="s">
        <v>264</v>
      </c>
      <c r="E654" s="3">
        <v>115000</v>
      </c>
      <c r="G654" s="3">
        <v>115000</v>
      </c>
      <c r="H654" t="str">
        <f>IFERROR(IF(VLOOKUP(A654,Resources!A:B,2,FALSE)=0,"",VLOOKUP(A654,Resources!A:B,2,FALSE)),"")</f>
        <v/>
      </c>
    </row>
    <row r="655" spans="1:8" x14ac:dyDescent="0.2">
      <c r="A655" s="1" t="s">
        <v>320</v>
      </c>
      <c r="E655" s="3">
        <v>115000</v>
      </c>
      <c r="G655" s="3">
        <v>115000</v>
      </c>
      <c r="H655" t="str">
        <f>IFERROR(IF(VLOOKUP(A655,Resources!A:B,2,FALSE)=0,"",VLOOKUP(A655,Resources!A:B,2,FALSE)),"")</f>
        <v/>
      </c>
    </row>
    <row r="656" spans="1:8" x14ac:dyDescent="0.2">
      <c r="A656" s="1" t="s">
        <v>727</v>
      </c>
      <c r="B656" s="3">
        <v>75620</v>
      </c>
      <c r="D656" s="3">
        <v>37500</v>
      </c>
      <c r="G656" s="3">
        <v>113120</v>
      </c>
      <c r="H656" t="str">
        <f>IFERROR(IF(VLOOKUP(A656,Resources!A:B,2,FALSE)=0,"",VLOOKUP(A656,Resources!A:B,2,FALSE)),"")</f>
        <v/>
      </c>
    </row>
    <row r="657" spans="1:8" x14ac:dyDescent="0.2">
      <c r="A657" s="1" t="s">
        <v>114</v>
      </c>
      <c r="D657" s="3">
        <v>43500</v>
      </c>
      <c r="F657" s="3">
        <v>68500</v>
      </c>
      <c r="G657" s="3">
        <v>112000</v>
      </c>
      <c r="H657" t="str">
        <f>IFERROR(IF(VLOOKUP(A657,Resources!A:B,2,FALSE)=0,"",VLOOKUP(A657,Resources!A:B,2,FALSE)),"")</f>
        <v/>
      </c>
    </row>
    <row r="658" spans="1:8" x14ac:dyDescent="0.2">
      <c r="A658" s="1" t="s">
        <v>1544</v>
      </c>
      <c r="B658" s="3">
        <v>35000</v>
      </c>
      <c r="C658" s="3">
        <v>75000</v>
      </c>
      <c r="G658" s="3">
        <v>110000</v>
      </c>
      <c r="H658" t="str">
        <f>IFERROR(IF(VLOOKUP(A658,Resources!A:B,2,FALSE)=0,"",VLOOKUP(A658,Resources!A:B,2,FALSE)),"")</f>
        <v/>
      </c>
    </row>
    <row r="659" spans="1:8" x14ac:dyDescent="0.2">
      <c r="A659" s="1" t="s">
        <v>640</v>
      </c>
      <c r="D659" s="3">
        <v>80000</v>
      </c>
      <c r="E659" s="3">
        <v>30000</v>
      </c>
      <c r="G659" s="3">
        <v>110000</v>
      </c>
      <c r="H659" t="str">
        <f>IFERROR(IF(VLOOKUP(A659,Resources!A:B,2,FALSE)=0,"",VLOOKUP(A659,Resources!A:B,2,FALSE)),"")</f>
        <v>http://www.sourcewatch.org/index.php/National_Legal_Center_for_the_Public_Interest</v>
      </c>
    </row>
    <row r="660" spans="1:8" x14ac:dyDescent="0.2">
      <c r="A660" s="1" t="s">
        <v>543</v>
      </c>
      <c r="E660" s="3">
        <v>110000</v>
      </c>
      <c r="G660" s="3">
        <v>110000</v>
      </c>
      <c r="H660" t="str">
        <f>IFERROR(IF(VLOOKUP(A660,Resources!A:B,2,FALSE)=0,"",VLOOKUP(A660,Resources!A:B,2,FALSE)),"")</f>
        <v/>
      </c>
    </row>
    <row r="661" spans="1:8" x14ac:dyDescent="0.2">
      <c r="A661" s="1" t="s">
        <v>912</v>
      </c>
      <c r="B661" s="3">
        <v>30000</v>
      </c>
      <c r="C661" s="3">
        <v>78320</v>
      </c>
      <c r="G661" s="3">
        <v>108320</v>
      </c>
      <c r="H661" t="str">
        <f>IFERROR(IF(VLOOKUP(A661,Resources!A:B,2,FALSE)=0,"",VLOOKUP(A661,Resources!A:B,2,FALSE)),"")</f>
        <v/>
      </c>
    </row>
    <row r="662" spans="1:8" x14ac:dyDescent="0.2">
      <c r="A662" s="1" t="s">
        <v>870</v>
      </c>
      <c r="B662" s="3">
        <v>108000</v>
      </c>
      <c r="G662" s="3">
        <v>108000</v>
      </c>
      <c r="H662" t="str">
        <f>IFERROR(IF(VLOOKUP(A662,Resources!A:B,2,FALSE)=0,"",VLOOKUP(A662,Resources!A:B,2,FALSE)),"")</f>
        <v/>
      </c>
    </row>
    <row r="663" spans="1:8" x14ac:dyDescent="0.2">
      <c r="A663" s="1" t="s">
        <v>785</v>
      </c>
      <c r="B663" s="3">
        <v>106000</v>
      </c>
      <c r="G663" s="3">
        <v>106000</v>
      </c>
      <c r="H663" t="str">
        <f>IFERROR(IF(VLOOKUP(A663,Resources!A:B,2,FALSE)=0,"",VLOOKUP(A663,Resources!A:B,2,FALSE)),"")</f>
        <v/>
      </c>
    </row>
    <row r="664" spans="1:8" x14ac:dyDescent="0.2">
      <c r="A664" s="1" t="s">
        <v>447</v>
      </c>
      <c r="E664" s="3">
        <v>105000</v>
      </c>
      <c r="G664" s="3">
        <v>105000</v>
      </c>
      <c r="H664" t="str">
        <f>IFERROR(IF(VLOOKUP(A664,Resources!A:B,2,FALSE)=0,"",VLOOKUP(A664,Resources!A:B,2,FALSE)),"")</f>
        <v/>
      </c>
    </row>
    <row r="665" spans="1:8" x14ac:dyDescent="0.2">
      <c r="A665" s="1" t="s">
        <v>482</v>
      </c>
      <c r="E665" s="3">
        <v>105000</v>
      </c>
      <c r="G665" s="3">
        <v>105000</v>
      </c>
      <c r="H665" t="str">
        <f>IFERROR(IF(VLOOKUP(A665,Resources!A:B,2,FALSE)=0,"",VLOOKUP(A665,Resources!A:B,2,FALSE)),"")</f>
        <v/>
      </c>
    </row>
    <row r="666" spans="1:8" x14ac:dyDescent="0.2">
      <c r="A666" s="1" t="s">
        <v>927</v>
      </c>
      <c r="B666" s="3">
        <v>105000</v>
      </c>
      <c r="G666" s="3">
        <v>105000</v>
      </c>
      <c r="H666" t="str">
        <f>IFERROR(IF(VLOOKUP(A666,Resources!A:B,2,FALSE)=0,"",VLOOKUP(A666,Resources!A:B,2,FALSE)),"")</f>
        <v/>
      </c>
    </row>
    <row r="667" spans="1:8" x14ac:dyDescent="0.2">
      <c r="A667" s="1" t="s">
        <v>286</v>
      </c>
      <c r="E667" s="3">
        <v>105000</v>
      </c>
      <c r="G667" s="3">
        <v>105000</v>
      </c>
      <c r="H667" t="str">
        <f>IFERROR(IF(VLOOKUP(A667,Resources!A:B,2,FALSE)=0,"",VLOOKUP(A667,Resources!A:B,2,FALSE)),"")</f>
        <v/>
      </c>
    </row>
    <row r="668" spans="1:8" x14ac:dyDescent="0.2">
      <c r="A668" s="1" t="s">
        <v>495</v>
      </c>
      <c r="E668" s="3">
        <v>105000</v>
      </c>
      <c r="G668" s="3">
        <v>105000</v>
      </c>
      <c r="H668" t="str">
        <f>IFERROR(IF(VLOOKUP(A668,Resources!A:B,2,FALSE)=0,"",VLOOKUP(A668,Resources!A:B,2,FALSE)),"")</f>
        <v/>
      </c>
    </row>
    <row r="669" spans="1:8" x14ac:dyDescent="0.2">
      <c r="A669" s="1" t="s">
        <v>1572</v>
      </c>
      <c r="C669" s="3">
        <v>105000</v>
      </c>
      <c r="G669" s="3">
        <v>105000</v>
      </c>
      <c r="H669" t="str">
        <f>IFERROR(IF(VLOOKUP(A669,Resources!A:B,2,FALSE)=0,"",VLOOKUP(A669,Resources!A:B,2,FALSE)),"")</f>
        <v/>
      </c>
    </row>
    <row r="670" spans="1:8" x14ac:dyDescent="0.2">
      <c r="A670" s="1" t="s">
        <v>520</v>
      </c>
      <c r="E670" s="3">
        <v>104000</v>
      </c>
      <c r="G670" s="3">
        <v>104000</v>
      </c>
      <c r="H670" t="str">
        <f>IFERROR(IF(VLOOKUP(A670,Resources!A:B,2,FALSE)=0,"",VLOOKUP(A670,Resources!A:B,2,FALSE)),"")</f>
        <v/>
      </c>
    </row>
    <row r="671" spans="1:8" x14ac:dyDescent="0.2">
      <c r="A671" s="1" t="s">
        <v>440</v>
      </c>
      <c r="E671" s="3">
        <v>104000</v>
      </c>
      <c r="G671" s="3">
        <v>104000</v>
      </c>
      <c r="H671" t="str">
        <f>IFERROR(IF(VLOOKUP(A671,Resources!A:B,2,FALSE)=0,"",VLOOKUP(A671,Resources!A:B,2,FALSE)),"")</f>
        <v/>
      </c>
    </row>
    <row r="672" spans="1:8" x14ac:dyDescent="0.2">
      <c r="A672" s="1" t="s">
        <v>634</v>
      </c>
      <c r="E672" s="3">
        <v>101050</v>
      </c>
      <c r="G672" s="3">
        <v>101050</v>
      </c>
      <c r="H672" t="str">
        <f>IFERROR(IF(VLOOKUP(A672,Resources!A:B,2,FALSE)=0,"",VLOOKUP(A672,Resources!A:B,2,FALSE)),"")</f>
        <v/>
      </c>
    </row>
    <row r="673" spans="1:8" x14ac:dyDescent="0.2">
      <c r="A673" s="1" t="s">
        <v>1079</v>
      </c>
      <c r="C673" s="3">
        <v>100000</v>
      </c>
      <c r="G673" s="3">
        <v>100000</v>
      </c>
      <c r="H673" t="str">
        <f>IFERROR(IF(VLOOKUP(A673,Resources!A:B,2,FALSE)=0,"",VLOOKUP(A673,Resources!A:B,2,FALSE)),"")</f>
        <v/>
      </c>
    </row>
    <row r="674" spans="1:8" x14ac:dyDescent="0.2">
      <c r="A674" s="1" t="s">
        <v>827</v>
      </c>
      <c r="B674" s="3">
        <v>100000</v>
      </c>
      <c r="G674" s="3">
        <v>100000</v>
      </c>
      <c r="H674" t="str">
        <f>IFERROR(IF(VLOOKUP(A674,Resources!A:B,2,FALSE)=0,"",VLOOKUP(A674,Resources!A:B,2,FALSE)),"")</f>
        <v/>
      </c>
    </row>
    <row r="675" spans="1:8" x14ac:dyDescent="0.2">
      <c r="A675" s="1" t="s">
        <v>1523</v>
      </c>
      <c r="B675" s="3">
        <v>100000</v>
      </c>
      <c r="G675" s="3">
        <v>100000</v>
      </c>
      <c r="H675" t="str">
        <f>IFERROR(IF(VLOOKUP(A675,Resources!A:B,2,FALSE)=0,"",VLOOKUP(A675,Resources!A:B,2,FALSE)),"")</f>
        <v/>
      </c>
    </row>
    <row r="676" spans="1:8" x14ac:dyDescent="0.2">
      <c r="A676" s="1" t="s">
        <v>724</v>
      </c>
      <c r="D676" s="3">
        <v>100000</v>
      </c>
      <c r="G676" s="3">
        <v>100000</v>
      </c>
      <c r="H676" t="str">
        <f>IFERROR(IF(VLOOKUP(A676,Resources!A:B,2,FALSE)=0,"",VLOOKUP(A676,Resources!A:B,2,FALSE)),"")</f>
        <v/>
      </c>
    </row>
    <row r="677" spans="1:8" x14ac:dyDescent="0.2">
      <c r="A677" s="1" t="s">
        <v>627</v>
      </c>
      <c r="E677" s="3">
        <v>100000</v>
      </c>
      <c r="G677" s="3">
        <v>100000</v>
      </c>
      <c r="H677" t="str">
        <f>IFERROR(IF(VLOOKUP(A677,Resources!A:B,2,FALSE)=0,"",VLOOKUP(A677,Resources!A:B,2,FALSE)),"")</f>
        <v/>
      </c>
    </row>
    <row r="678" spans="1:8" x14ac:dyDescent="0.2">
      <c r="A678" s="1" t="s">
        <v>746</v>
      </c>
      <c r="D678" s="3">
        <v>100000</v>
      </c>
      <c r="G678" s="3">
        <v>100000</v>
      </c>
      <c r="H678" t="str">
        <f>IFERROR(IF(VLOOKUP(A678,Resources!A:B,2,FALSE)=0,"",VLOOKUP(A678,Resources!A:B,2,FALSE)),"")</f>
        <v/>
      </c>
    </row>
    <row r="679" spans="1:8" x14ac:dyDescent="0.2">
      <c r="A679" s="1" t="s">
        <v>151</v>
      </c>
      <c r="F679" s="3">
        <v>100000</v>
      </c>
      <c r="G679" s="3">
        <v>100000</v>
      </c>
      <c r="H679" t="str">
        <f>IFERROR(IF(VLOOKUP(A679,Resources!A:B,2,FALSE)=0,"",VLOOKUP(A679,Resources!A:B,2,FALSE)),"")</f>
        <v/>
      </c>
    </row>
    <row r="680" spans="1:8" x14ac:dyDescent="0.2">
      <c r="A680" s="1" t="s">
        <v>487</v>
      </c>
      <c r="E680" s="3">
        <v>100000</v>
      </c>
      <c r="G680" s="3">
        <v>100000</v>
      </c>
      <c r="H680" t="str">
        <f>IFERROR(IF(VLOOKUP(A680,Resources!A:B,2,FALSE)=0,"",VLOOKUP(A680,Resources!A:B,2,FALSE)),"")</f>
        <v/>
      </c>
    </row>
    <row r="681" spans="1:8" x14ac:dyDescent="0.2">
      <c r="A681" s="1" t="s">
        <v>1596</v>
      </c>
      <c r="D681" s="3">
        <v>100000</v>
      </c>
      <c r="G681" s="3">
        <v>100000</v>
      </c>
      <c r="H681" t="str">
        <f>IFERROR(IF(VLOOKUP(A681,Resources!A:B,2,FALSE)=0,"",VLOOKUP(A681,Resources!A:B,2,FALSE)),"")</f>
        <v>https://www.sourcewatch.org/index.php/The_Buckeye_Institute</v>
      </c>
    </row>
    <row r="682" spans="1:8" x14ac:dyDescent="0.2">
      <c r="A682" s="1" t="s">
        <v>1629</v>
      </c>
      <c r="D682" s="3">
        <v>100000</v>
      </c>
      <c r="G682" s="3">
        <v>100000</v>
      </c>
      <c r="H682" t="str">
        <f>IFERROR(IF(VLOOKUP(A682,Resources!A:B,2,FALSE)=0,"",VLOOKUP(A682,Resources!A:B,2,FALSE)),"")</f>
        <v/>
      </c>
    </row>
    <row r="683" spans="1:8" x14ac:dyDescent="0.2">
      <c r="A683" s="1" t="s">
        <v>140</v>
      </c>
      <c r="F683" s="3">
        <v>100000</v>
      </c>
      <c r="G683" s="3">
        <v>100000</v>
      </c>
      <c r="H683" t="str">
        <f>IFERROR(IF(VLOOKUP(A683,Resources!A:B,2,FALSE)=0,"",VLOOKUP(A683,Resources!A:B,2,FALSE)),"")</f>
        <v/>
      </c>
    </row>
    <row r="684" spans="1:8" x14ac:dyDescent="0.2">
      <c r="A684" s="1" t="s">
        <v>1529</v>
      </c>
      <c r="B684" s="3">
        <v>100000</v>
      </c>
      <c r="G684" s="3">
        <v>100000</v>
      </c>
      <c r="H684" t="str">
        <f>IFERROR(IF(VLOOKUP(A684,Resources!A:B,2,FALSE)=0,"",VLOOKUP(A684,Resources!A:B,2,FALSE)),"")</f>
        <v/>
      </c>
    </row>
    <row r="685" spans="1:8" x14ac:dyDescent="0.2">
      <c r="A685" s="1" t="s">
        <v>1541</v>
      </c>
      <c r="B685" s="3">
        <v>100000</v>
      </c>
      <c r="G685" s="3">
        <v>100000</v>
      </c>
      <c r="H685" t="str">
        <f>IFERROR(IF(VLOOKUP(A685,Resources!A:B,2,FALSE)=0,"",VLOOKUP(A685,Resources!A:B,2,FALSE)),"")</f>
        <v/>
      </c>
    </row>
    <row r="686" spans="1:8" x14ac:dyDescent="0.2">
      <c r="A686" s="1" t="s">
        <v>1508</v>
      </c>
      <c r="B686" s="3">
        <v>100000</v>
      </c>
      <c r="G686" s="3">
        <v>100000</v>
      </c>
      <c r="H686" t="str">
        <f>IFERROR(IF(VLOOKUP(A686,Resources!A:B,2,FALSE)=0,"",VLOOKUP(A686,Resources!A:B,2,FALSE)),"")</f>
        <v/>
      </c>
    </row>
    <row r="687" spans="1:8" x14ac:dyDescent="0.2">
      <c r="A687" s="1" t="s">
        <v>682</v>
      </c>
      <c r="D687" s="3">
        <v>100000</v>
      </c>
      <c r="G687" s="3">
        <v>100000</v>
      </c>
      <c r="H687" t="str">
        <f>IFERROR(IF(VLOOKUP(A687,Resources!A:B,2,FALSE)=0,"",VLOOKUP(A687,Resources!A:B,2,FALSE)),"")</f>
        <v/>
      </c>
    </row>
    <row r="688" spans="1:8" x14ac:dyDescent="0.2">
      <c r="A688" s="1" t="s">
        <v>1534</v>
      </c>
      <c r="B688" s="3">
        <v>50000</v>
      </c>
      <c r="C688" s="3">
        <v>50000</v>
      </c>
      <c r="G688" s="3">
        <v>100000</v>
      </c>
      <c r="H688" t="str">
        <f>IFERROR(IF(VLOOKUP(A688,Resources!A:B,2,FALSE)=0,"",VLOOKUP(A688,Resources!A:B,2,FALSE)),"")</f>
        <v/>
      </c>
    </row>
    <row r="689" spans="1:8" x14ac:dyDescent="0.2">
      <c r="A689" s="1" t="s">
        <v>243</v>
      </c>
      <c r="E689" s="3">
        <v>100000</v>
      </c>
      <c r="G689" s="3">
        <v>100000</v>
      </c>
      <c r="H689" t="str">
        <f>IFERROR(IF(VLOOKUP(A689,Resources!A:B,2,FALSE)=0,"",VLOOKUP(A689,Resources!A:B,2,FALSE)),"")</f>
        <v/>
      </c>
    </row>
    <row r="690" spans="1:8" x14ac:dyDescent="0.2">
      <c r="A690" s="1" t="s">
        <v>1694</v>
      </c>
      <c r="B690" s="3">
        <v>100000</v>
      </c>
      <c r="G690" s="3">
        <v>100000</v>
      </c>
      <c r="H690" t="str">
        <f>IFERROR(IF(VLOOKUP(A690,Resources!A:B,2,FALSE)=0,"",VLOOKUP(A690,Resources!A:B,2,FALSE)),"")</f>
        <v/>
      </c>
    </row>
    <row r="691" spans="1:8" x14ac:dyDescent="0.2">
      <c r="A691" s="1" t="s">
        <v>1567</v>
      </c>
      <c r="C691" s="3">
        <v>100000</v>
      </c>
      <c r="G691" s="3">
        <v>100000</v>
      </c>
      <c r="H691" t="str">
        <f>IFERROR(IF(VLOOKUP(A691,Resources!A:B,2,FALSE)=0,"",VLOOKUP(A691,Resources!A:B,2,FALSE)),"")</f>
        <v/>
      </c>
    </row>
    <row r="692" spans="1:8" x14ac:dyDescent="0.2">
      <c r="A692" s="1" t="s">
        <v>1555</v>
      </c>
      <c r="C692" s="3">
        <v>100000</v>
      </c>
      <c r="G692" s="3">
        <v>100000</v>
      </c>
      <c r="H692" t="str">
        <f>IFERROR(IF(VLOOKUP(A692,Resources!A:B,2,FALSE)=0,"",VLOOKUP(A692,Resources!A:B,2,FALSE)),"")</f>
        <v/>
      </c>
    </row>
    <row r="693" spans="1:8" x14ac:dyDescent="0.2">
      <c r="A693" s="1" t="s">
        <v>1535</v>
      </c>
      <c r="B693" s="3">
        <v>25000</v>
      </c>
      <c r="C693" s="3">
        <v>75000</v>
      </c>
      <c r="G693" s="3">
        <v>100000</v>
      </c>
      <c r="H693" t="str">
        <f>IFERROR(IF(VLOOKUP(A693,Resources!A:B,2,FALSE)=0,"",VLOOKUP(A693,Resources!A:B,2,FALSE)),"")</f>
        <v/>
      </c>
    </row>
    <row r="694" spans="1:8" x14ac:dyDescent="0.2">
      <c r="A694" s="1" t="s">
        <v>704</v>
      </c>
      <c r="D694" s="3">
        <v>100000</v>
      </c>
      <c r="G694" s="3">
        <v>100000</v>
      </c>
      <c r="H694" t="str">
        <f>IFERROR(IF(VLOOKUP(A694,Resources!A:B,2,FALSE)=0,"",VLOOKUP(A694,Resources!A:B,2,FALSE)),"")</f>
        <v>http://www.sourcewatch.org/index.php/Mackinac_Center_for_Public_Policy</v>
      </c>
    </row>
    <row r="695" spans="1:8" x14ac:dyDescent="0.2">
      <c r="A695" s="1" t="s">
        <v>436</v>
      </c>
      <c r="E695" s="3">
        <v>100000</v>
      </c>
      <c r="G695" s="3">
        <v>100000</v>
      </c>
      <c r="H695" t="str">
        <f>IFERROR(IF(VLOOKUP(A695,Resources!A:B,2,FALSE)=0,"",VLOOKUP(A695,Resources!A:B,2,FALSE)),"")</f>
        <v/>
      </c>
    </row>
    <row r="696" spans="1:8" x14ac:dyDescent="0.2">
      <c r="A696" s="1" t="s">
        <v>1689</v>
      </c>
      <c r="D696" s="3">
        <v>50000</v>
      </c>
      <c r="F696" s="3">
        <v>50000</v>
      </c>
      <c r="G696" s="3">
        <v>100000</v>
      </c>
      <c r="H696" t="str">
        <f>IFERROR(IF(VLOOKUP(A696,Resources!A:B,2,FALSE)=0,"",VLOOKUP(A696,Resources!A:B,2,FALSE)),"")</f>
        <v>https://www.sourcewatch.org/index.php/National_Right_to_Work_Legal_Defense_Foundation</v>
      </c>
    </row>
    <row r="697" spans="1:8" x14ac:dyDescent="0.2">
      <c r="A697" s="1" t="s">
        <v>679</v>
      </c>
      <c r="D697" s="3">
        <v>100000</v>
      </c>
      <c r="G697" s="3">
        <v>100000</v>
      </c>
      <c r="H697" t="str">
        <f>IFERROR(IF(VLOOKUP(A697,Resources!A:B,2,FALSE)=0,"",VLOOKUP(A697,Resources!A:B,2,FALSE)),"")</f>
        <v/>
      </c>
    </row>
    <row r="698" spans="1:8" x14ac:dyDescent="0.2">
      <c r="A698" s="1" t="s">
        <v>347</v>
      </c>
      <c r="E698" s="3">
        <v>100000</v>
      </c>
      <c r="G698" s="3">
        <v>100000</v>
      </c>
      <c r="H698" t="str">
        <f>IFERROR(IF(VLOOKUP(A698,Resources!A:B,2,FALSE)=0,"",VLOOKUP(A698,Resources!A:B,2,FALSE)),"")</f>
        <v/>
      </c>
    </row>
    <row r="699" spans="1:8" x14ac:dyDescent="0.2">
      <c r="A699" s="1" t="s">
        <v>1625</v>
      </c>
      <c r="D699" s="3">
        <v>100000</v>
      </c>
      <c r="G699" s="3">
        <v>100000</v>
      </c>
      <c r="H699" t="str">
        <f>IFERROR(IF(VLOOKUP(A699,Resources!A:B,2,FALSE)=0,"",VLOOKUP(A699,Resources!A:B,2,FALSE)),"")</f>
        <v>https://en.wikipedia.org/wiki/Network_of_enlightened_Women</v>
      </c>
    </row>
    <row r="700" spans="1:8" x14ac:dyDescent="0.2">
      <c r="A700" s="1" t="s">
        <v>866</v>
      </c>
      <c r="B700" s="3">
        <v>100000</v>
      </c>
      <c r="G700" s="3">
        <v>100000</v>
      </c>
      <c r="H700" t="str">
        <f>IFERROR(IF(VLOOKUP(A700,Resources!A:B,2,FALSE)=0,"",VLOOKUP(A700,Resources!A:B,2,FALSE)),"")</f>
        <v/>
      </c>
    </row>
    <row r="701" spans="1:8" x14ac:dyDescent="0.2">
      <c r="A701" s="1" t="s">
        <v>1533</v>
      </c>
      <c r="B701" s="3">
        <v>100000</v>
      </c>
      <c r="G701" s="3">
        <v>100000</v>
      </c>
      <c r="H701" t="str">
        <f>IFERROR(IF(VLOOKUP(A701,Resources!A:B,2,FALSE)=0,"",VLOOKUP(A701,Resources!A:B,2,FALSE)),"")</f>
        <v/>
      </c>
    </row>
    <row r="702" spans="1:8" x14ac:dyDescent="0.2">
      <c r="A702" s="1" t="s">
        <v>428</v>
      </c>
      <c r="E702" s="3">
        <v>100000</v>
      </c>
      <c r="G702" s="3">
        <v>100000</v>
      </c>
      <c r="H702" t="str">
        <f>IFERROR(IF(VLOOKUP(A702,Resources!A:B,2,FALSE)=0,"",VLOOKUP(A702,Resources!A:B,2,FALSE)),"")</f>
        <v/>
      </c>
    </row>
    <row r="703" spans="1:8" x14ac:dyDescent="0.2">
      <c r="A703" s="1" t="s">
        <v>842</v>
      </c>
      <c r="B703" s="3">
        <v>100000</v>
      </c>
      <c r="G703" s="3">
        <v>100000</v>
      </c>
      <c r="H703" t="str">
        <f>IFERROR(IF(VLOOKUP(A703,Resources!A:B,2,FALSE)=0,"",VLOOKUP(A703,Resources!A:B,2,FALSE)),"")</f>
        <v/>
      </c>
    </row>
    <row r="704" spans="1:8" x14ac:dyDescent="0.2">
      <c r="A704" s="1" t="s">
        <v>589</v>
      </c>
      <c r="E704" s="3">
        <v>100000</v>
      </c>
      <c r="G704" s="3">
        <v>100000</v>
      </c>
      <c r="H704" t="str">
        <f>IFERROR(IF(VLOOKUP(A704,Resources!A:B,2,FALSE)=0,"",VLOOKUP(A704,Resources!A:B,2,FALSE)),"")</f>
        <v/>
      </c>
    </row>
    <row r="705" spans="1:8" x14ac:dyDescent="0.2">
      <c r="A705" s="1" t="s">
        <v>833</v>
      </c>
      <c r="B705" s="3">
        <v>100000</v>
      </c>
      <c r="G705" s="3">
        <v>100000</v>
      </c>
      <c r="H705" t="str">
        <f>IFERROR(IF(VLOOKUP(A705,Resources!A:B,2,FALSE)=0,"",VLOOKUP(A705,Resources!A:B,2,FALSE)),"")</f>
        <v/>
      </c>
    </row>
    <row r="706" spans="1:8" x14ac:dyDescent="0.2">
      <c r="A706" s="1" t="s">
        <v>285</v>
      </c>
      <c r="E706" s="3">
        <v>100000</v>
      </c>
      <c r="G706" s="3">
        <v>100000</v>
      </c>
      <c r="H706" t="str">
        <f>IFERROR(IF(VLOOKUP(A706,Resources!A:B,2,FALSE)=0,"",VLOOKUP(A706,Resources!A:B,2,FALSE)),"")</f>
        <v/>
      </c>
    </row>
    <row r="707" spans="1:8" x14ac:dyDescent="0.2">
      <c r="A707" s="1" t="s">
        <v>878</v>
      </c>
      <c r="B707" s="3">
        <v>100000</v>
      </c>
      <c r="G707" s="3">
        <v>100000</v>
      </c>
      <c r="H707" t="str">
        <f>IFERROR(IF(VLOOKUP(A707,Resources!A:B,2,FALSE)=0,"",VLOOKUP(A707,Resources!A:B,2,FALSE)),"")</f>
        <v/>
      </c>
    </row>
    <row r="708" spans="1:8" x14ac:dyDescent="0.2">
      <c r="A708" s="1" t="s">
        <v>702</v>
      </c>
      <c r="D708" s="3">
        <v>100000</v>
      </c>
      <c r="G708" s="3">
        <v>100000</v>
      </c>
      <c r="H708" t="str">
        <f>IFERROR(IF(VLOOKUP(A708,Resources!A:B,2,FALSE)=0,"",VLOOKUP(A708,Resources!A:B,2,FALSE)),"")</f>
        <v>https://www.desmogblog.com/george-c-marshall-institute</v>
      </c>
    </row>
    <row r="709" spans="1:8" x14ac:dyDescent="0.2">
      <c r="A709" s="1" t="s">
        <v>117</v>
      </c>
      <c r="F709" s="3">
        <v>100000</v>
      </c>
      <c r="G709" s="3">
        <v>100000</v>
      </c>
      <c r="H709" t="str">
        <f>IFERROR(IF(VLOOKUP(A709,Resources!A:B,2,FALSE)=0,"",VLOOKUP(A709,Resources!A:B,2,FALSE)),"")</f>
        <v/>
      </c>
    </row>
    <row r="710" spans="1:8" x14ac:dyDescent="0.2">
      <c r="A710" s="1" t="s">
        <v>110</v>
      </c>
      <c r="F710" s="3">
        <v>100000</v>
      </c>
      <c r="G710" s="3">
        <v>100000</v>
      </c>
      <c r="H710" t="str">
        <f>IFERROR(IF(VLOOKUP(A710,Resources!A:B,2,FALSE)=0,"",VLOOKUP(A710,Resources!A:B,2,FALSE)),"")</f>
        <v/>
      </c>
    </row>
    <row r="711" spans="1:8" x14ac:dyDescent="0.2">
      <c r="A711" s="1" t="s">
        <v>499</v>
      </c>
      <c r="E711" s="3">
        <v>100000</v>
      </c>
      <c r="G711" s="3">
        <v>100000</v>
      </c>
      <c r="H711" t="str">
        <f>IFERROR(IF(VLOOKUP(A711,Resources!A:B,2,FALSE)=0,"",VLOOKUP(A711,Resources!A:B,2,FALSE)),"")</f>
        <v/>
      </c>
    </row>
    <row r="712" spans="1:8" x14ac:dyDescent="0.2">
      <c r="A712" s="1" t="s">
        <v>966</v>
      </c>
      <c r="C712" s="3">
        <v>100000</v>
      </c>
      <c r="G712" s="3">
        <v>100000</v>
      </c>
      <c r="H712" t="str">
        <f>IFERROR(IF(VLOOKUP(A712,Resources!A:B,2,FALSE)=0,"",VLOOKUP(A712,Resources!A:B,2,FALSE)),"")</f>
        <v/>
      </c>
    </row>
    <row r="713" spans="1:8" x14ac:dyDescent="0.2">
      <c r="A713" s="1" t="s">
        <v>621</v>
      </c>
      <c r="E713" s="3">
        <v>100000</v>
      </c>
      <c r="G713" s="3">
        <v>100000</v>
      </c>
      <c r="H713" t="str">
        <f>IFERROR(IF(VLOOKUP(A713,Resources!A:B,2,FALSE)=0,"",VLOOKUP(A713,Resources!A:B,2,FALSE)),"")</f>
        <v/>
      </c>
    </row>
    <row r="714" spans="1:8" x14ac:dyDescent="0.2">
      <c r="A714" s="1" t="s">
        <v>668</v>
      </c>
      <c r="D714" s="3">
        <v>100000</v>
      </c>
      <c r="G714" s="3">
        <v>100000</v>
      </c>
      <c r="H714" t="str">
        <f>IFERROR(IF(VLOOKUP(A714,Resources!A:B,2,FALSE)=0,"",VLOOKUP(A714,Resources!A:B,2,FALSE)),"")</f>
        <v/>
      </c>
    </row>
    <row r="715" spans="1:8" x14ac:dyDescent="0.2">
      <c r="A715" s="1" t="s">
        <v>1547</v>
      </c>
      <c r="C715" s="3">
        <v>100000</v>
      </c>
      <c r="G715" s="3">
        <v>100000</v>
      </c>
      <c r="H715" t="str">
        <f>IFERROR(IF(VLOOKUP(A715,Resources!A:B,2,FALSE)=0,"",VLOOKUP(A715,Resources!A:B,2,FALSE)),"")</f>
        <v/>
      </c>
    </row>
    <row r="716" spans="1:8" x14ac:dyDescent="0.2">
      <c r="A716" s="1" t="s">
        <v>688</v>
      </c>
      <c r="D716" s="3">
        <v>100000</v>
      </c>
      <c r="G716" s="3">
        <v>100000</v>
      </c>
      <c r="H716" t="str">
        <f>IFERROR(IF(VLOOKUP(A716,Resources!A:B,2,FALSE)=0,"",VLOOKUP(A716,Resources!A:B,2,FALSE)),"")</f>
        <v>https://www.desmogblog.com/center-study-carbon-dioxide-and-global-change</v>
      </c>
    </row>
    <row r="717" spans="1:8" x14ac:dyDescent="0.2">
      <c r="A717" s="1" t="s">
        <v>469</v>
      </c>
      <c r="E717" s="3">
        <v>100000</v>
      </c>
      <c r="G717" s="3">
        <v>100000</v>
      </c>
      <c r="H717" t="str">
        <f>IFERROR(IF(VLOOKUP(A717,Resources!A:B,2,FALSE)=0,"",VLOOKUP(A717,Resources!A:B,2,FALSE)),"")</f>
        <v/>
      </c>
    </row>
    <row r="718" spans="1:8" x14ac:dyDescent="0.2">
      <c r="A718" s="1" t="s">
        <v>333</v>
      </c>
      <c r="E718" s="3">
        <v>100000</v>
      </c>
      <c r="G718" s="3">
        <v>100000</v>
      </c>
      <c r="H718" t="str">
        <f>IFERROR(IF(VLOOKUP(A718,Resources!A:B,2,FALSE)=0,"",VLOOKUP(A718,Resources!A:B,2,FALSE)),"")</f>
        <v/>
      </c>
    </row>
    <row r="719" spans="1:8" x14ac:dyDescent="0.2">
      <c r="A719" s="1" t="s">
        <v>1073</v>
      </c>
      <c r="C719" s="3">
        <v>100000</v>
      </c>
      <c r="G719" s="3">
        <v>100000</v>
      </c>
      <c r="H719" t="str">
        <f>IFERROR(IF(VLOOKUP(A719,Resources!A:B,2,FALSE)=0,"",VLOOKUP(A719,Resources!A:B,2,FALSE)),"")</f>
        <v/>
      </c>
    </row>
    <row r="720" spans="1:8" x14ac:dyDescent="0.2">
      <c r="A720" s="1" t="s">
        <v>1652</v>
      </c>
      <c r="E720" s="3">
        <v>100000</v>
      </c>
      <c r="G720" s="3">
        <v>100000</v>
      </c>
      <c r="H720" t="str">
        <f>IFERROR(IF(VLOOKUP(A720,Resources!A:B,2,FALSE)=0,"",VLOOKUP(A720,Resources!A:B,2,FALSE)),"")</f>
        <v/>
      </c>
    </row>
    <row r="721" spans="1:8" x14ac:dyDescent="0.2">
      <c r="A721" s="1" t="s">
        <v>369</v>
      </c>
      <c r="E721" s="3">
        <v>100000</v>
      </c>
      <c r="G721" s="3">
        <v>100000</v>
      </c>
      <c r="H721" t="str">
        <f>IFERROR(IF(VLOOKUP(A721,Resources!A:B,2,FALSE)=0,"",VLOOKUP(A721,Resources!A:B,2,FALSE)),"")</f>
        <v/>
      </c>
    </row>
    <row r="722" spans="1:8" x14ac:dyDescent="0.2">
      <c r="A722" s="1" t="s">
        <v>1044</v>
      </c>
      <c r="C722" s="3">
        <v>100000</v>
      </c>
      <c r="G722" s="3">
        <v>100000</v>
      </c>
      <c r="H722" t="str">
        <f>IFERROR(IF(VLOOKUP(A722,Resources!A:B,2,FALSE)=0,"",VLOOKUP(A722,Resources!A:B,2,FALSE)),"")</f>
        <v/>
      </c>
    </row>
    <row r="723" spans="1:8" x14ac:dyDescent="0.2">
      <c r="A723" s="1" t="s">
        <v>387</v>
      </c>
      <c r="E723" s="3">
        <v>100000</v>
      </c>
      <c r="G723" s="3">
        <v>100000</v>
      </c>
      <c r="H723" t="str">
        <f>IFERROR(IF(VLOOKUP(A723,Resources!A:B,2,FALSE)=0,"",VLOOKUP(A723,Resources!A:B,2,FALSE)),"")</f>
        <v/>
      </c>
    </row>
    <row r="724" spans="1:8" x14ac:dyDescent="0.2">
      <c r="A724" s="1" t="s">
        <v>293</v>
      </c>
      <c r="E724" s="3">
        <v>100000</v>
      </c>
      <c r="G724" s="3">
        <v>100000</v>
      </c>
      <c r="H724" t="str">
        <f>IFERROR(IF(VLOOKUP(A724,Resources!A:B,2,FALSE)=0,"",VLOOKUP(A724,Resources!A:B,2,FALSE)),"")</f>
        <v/>
      </c>
    </row>
    <row r="725" spans="1:8" x14ac:dyDescent="0.2">
      <c r="A725" s="1" t="s">
        <v>116</v>
      </c>
      <c r="D725" s="3">
        <v>60000</v>
      </c>
      <c r="F725" s="3">
        <v>40000</v>
      </c>
      <c r="G725" s="3">
        <v>100000</v>
      </c>
      <c r="H725" t="str">
        <f>IFERROR(IF(VLOOKUP(A725,Resources!A:B,2,FALSE)=0,"",VLOOKUP(A725,Resources!A:B,2,FALSE)),"")</f>
        <v>https://www.sourcewatch.org/index.php/Center_for_a_Free_Cuba</v>
      </c>
    </row>
    <row r="726" spans="1:8" x14ac:dyDescent="0.2">
      <c r="A726" s="1" t="s">
        <v>1481</v>
      </c>
      <c r="B726" s="3">
        <v>100000</v>
      </c>
      <c r="G726" s="3">
        <v>100000</v>
      </c>
      <c r="H726" t="str">
        <f>IFERROR(IF(VLOOKUP(A726,Resources!A:B,2,FALSE)=0,"",VLOOKUP(A726,Resources!A:B,2,FALSE)),"")</f>
        <v>https://www.sourcewatch.org/index.php/Ashbrook_Center</v>
      </c>
    </row>
    <row r="727" spans="1:8" x14ac:dyDescent="0.2">
      <c r="A727" s="1" t="s">
        <v>450</v>
      </c>
      <c r="E727" s="3">
        <v>99600</v>
      </c>
      <c r="G727" s="3">
        <v>99600</v>
      </c>
      <c r="H727" t="str">
        <f>IFERROR(IF(VLOOKUP(A727,Resources!A:B,2,FALSE)=0,"",VLOOKUP(A727,Resources!A:B,2,FALSE)),"")</f>
        <v/>
      </c>
    </row>
    <row r="728" spans="1:8" x14ac:dyDescent="0.2">
      <c r="A728" s="1" t="s">
        <v>412</v>
      </c>
      <c r="E728" s="3">
        <v>98000</v>
      </c>
      <c r="G728" s="3">
        <v>98000</v>
      </c>
      <c r="H728" t="str">
        <f>IFERROR(IF(VLOOKUP(A728,Resources!A:B,2,FALSE)=0,"",VLOOKUP(A728,Resources!A:B,2,FALSE)),"")</f>
        <v/>
      </c>
    </row>
    <row r="729" spans="1:8" x14ac:dyDescent="0.2">
      <c r="A729" s="1" t="s">
        <v>1023</v>
      </c>
      <c r="C729" s="3">
        <v>96000</v>
      </c>
      <c r="G729" s="3">
        <v>96000</v>
      </c>
      <c r="H729" t="str">
        <f>IFERROR(IF(VLOOKUP(A729,Resources!A:B,2,FALSE)=0,"",VLOOKUP(A729,Resources!A:B,2,FALSE)),"")</f>
        <v/>
      </c>
    </row>
    <row r="730" spans="1:8" x14ac:dyDescent="0.2">
      <c r="A730" s="1" t="s">
        <v>1015</v>
      </c>
      <c r="C730" s="3">
        <v>95871</v>
      </c>
      <c r="G730" s="3">
        <v>95871</v>
      </c>
      <c r="H730" t="str">
        <f>IFERROR(IF(VLOOKUP(A730,Resources!A:B,2,FALSE)=0,"",VLOOKUP(A730,Resources!A:B,2,FALSE)),"")</f>
        <v/>
      </c>
    </row>
    <row r="731" spans="1:8" x14ac:dyDescent="0.2">
      <c r="A731" s="1" t="s">
        <v>349</v>
      </c>
      <c r="E731" s="3">
        <v>95000</v>
      </c>
      <c r="G731" s="3">
        <v>95000</v>
      </c>
      <c r="H731" t="str">
        <f>IFERROR(IF(VLOOKUP(A731,Resources!A:B,2,FALSE)=0,"",VLOOKUP(A731,Resources!A:B,2,FALSE)),"")</f>
        <v/>
      </c>
    </row>
    <row r="732" spans="1:8" x14ac:dyDescent="0.2">
      <c r="A732" s="1" t="s">
        <v>847</v>
      </c>
      <c r="B732" s="3">
        <v>95000</v>
      </c>
      <c r="G732" s="3">
        <v>95000</v>
      </c>
      <c r="H732" t="str">
        <f>IFERROR(IF(VLOOKUP(A732,Resources!A:B,2,FALSE)=0,"",VLOOKUP(A732,Resources!A:B,2,FALSE)),"")</f>
        <v>https://en.wikipedia.org/wiki/Union_Project</v>
      </c>
    </row>
    <row r="733" spans="1:8" x14ac:dyDescent="0.2">
      <c r="A733" s="1" t="s">
        <v>888</v>
      </c>
      <c r="B733" s="3">
        <v>95000</v>
      </c>
      <c r="G733" s="3">
        <v>95000</v>
      </c>
      <c r="H733" t="str">
        <f>IFERROR(IF(VLOOKUP(A733,Resources!A:B,2,FALSE)=0,"",VLOOKUP(A733,Resources!A:B,2,FALSE)),"")</f>
        <v/>
      </c>
    </row>
    <row r="734" spans="1:8" x14ac:dyDescent="0.2">
      <c r="A734" s="1" t="s">
        <v>945</v>
      </c>
      <c r="C734" s="3">
        <v>95000</v>
      </c>
      <c r="G734" s="3">
        <v>95000</v>
      </c>
      <c r="H734" t="str">
        <f>IFERROR(IF(VLOOKUP(A734,Resources!A:B,2,FALSE)=0,"",VLOOKUP(A734,Resources!A:B,2,FALSE)),"")</f>
        <v/>
      </c>
    </row>
    <row r="735" spans="1:8" x14ac:dyDescent="0.2">
      <c r="A735" s="1" t="s">
        <v>507</v>
      </c>
      <c r="E735" s="3">
        <v>95000</v>
      </c>
      <c r="G735" s="3">
        <v>95000</v>
      </c>
      <c r="H735" t="str">
        <f>IFERROR(IF(VLOOKUP(A735,Resources!A:B,2,FALSE)=0,"",VLOOKUP(A735,Resources!A:B,2,FALSE)),"")</f>
        <v/>
      </c>
    </row>
    <row r="736" spans="1:8" x14ac:dyDescent="0.2">
      <c r="A736" s="1" t="s">
        <v>765</v>
      </c>
      <c r="B736" s="3">
        <v>95000</v>
      </c>
      <c r="G736" s="3">
        <v>95000</v>
      </c>
      <c r="H736" t="str">
        <f>IFERROR(IF(VLOOKUP(A736,Resources!A:B,2,FALSE)=0,"",VLOOKUP(A736,Resources!A:B,2,FALSE)),"")</f>
        <v/>
      </c>
    </row>
    <row r="737" spans="1:8" x14ac:dyDescent="0.2">
      <c r="A737" s="1" t="s">
        <v>458</v>
      </c>
      <c r="E737" s="3">
        <v>95000</v>
      </c>
      <c r="G737" s="3">
        <v>95000</v>
      </c>
      <c r="H737" t="str">
        <f>IFERROR(IF(VLOOKUP(A737,Resources!A:B,2,FALSE)=0,"",VLOOKUP(A737,Resources!A:B,2,FALSE)),"")</f>
        <v/>
      </c>
    </row>
    <row r="738" spans="1:8" x14ac:dyDescent="0.2">
      <c r="A738" s="1" t="s">
        <v>415</v>
      </c>
      <c r="E738" s="3">
        <v>93000</v>
      </c>
      <c r="G738" s="3">
        <v>93000</v>
      </c>
      <c r="H738" t="str">
        <f>IFERROR(IF(VLOOKUP(A738,Resources!A:B,2,FALSE)=0,"",VLOOKUP(A738,Resources!A:B,2,FALSE)),"")</f>
        <v/>
      </c>
    </row>
    <row r="739" spans="1:8" x14ac:dyDescent="0.2">
      <c r="A739" s="1" t="s">
        <v>188</v>
      </c>
      <c r="D739" s="3">
        <v>40000</v>
      </c>
      <c r="F739" s="3">
        <v>50000</v>
      </c>
      <c r="G739" s="3">
        <v>90000</v>
      </c>
      <c r="H739" t="str">
        <f>IFERROR(IF(VLOOKUP(A739,Resources!A:B,2,FALSE)=0,"",VLOOKUP(A739,Resources!A:B,2,FALSE)),"")</f>
        <v/>
      </c>
    </row>
    <row r="740" spans="1:8" x14ac:dyDescent="0.2">
      <c r="A740" s="1" t="s">
        <v>1034</v>
      </c>
      <c r="C740" s="3">
        <v>90000</v>
      </c>
      <c r="G740" s="3">
        <v>90000</v>
      </c>
      <c r="H740" t="str">
        <f>IFERROR(IF(VLOOKUP(A740,Resources!A:B,2,FALSE)=0,"",VLOOKUP(A740,Resources!A:B,2,FALSE)),"")</f>
        <v/>
      </c>
    </row>
    <row r="741" spans="1:8" x14ac:dyDescent="0.2">
      <c r="A741" s="1" t="s">
        <v>980</v>
      </c>
      <c r="C741" s="3">
        <v>90000</v>
      </c>
      <c r="G741" s="3">
        <v>90000</v>
      </c>
      <c r="H741" t="str">
        <f>IFERROR(IF(VLOOKUP(A741,Resources!A:B,2,FALSE)=0,"",VLOOKUP(A741,Resources!A:B,2,FALSE)),"")</f>
        <v/>
      </c>
    </row>
    <row r="742" spans="1:8" x14ac:dyDescent="0.2">
      <c r="A742" s="1" t="s">
        <v>588</v>
      </c>
      <c r="E742" s="3">
        <v>90000</v>
      </c>
      <c r="G742" s="3">
        <v>90000</v>
      </c>
      <c r="H742" t="str">
        <f>IFERROR(IF(VLOOKUP(A742,Resources!A:B,2,FALSE)=0,"",VLOOKUP(A742,Resources!A:B,2,FALSE)),"")</f>
        <v/>
      </c>
    </row>
    <row r="743" spans="1:8" x14ac:dyDescent="0.2">
      <c r="A743" s="1" t="s">
        <v>790</v>
      </c>
      <c r="B743" s="3">
        <v>90000</v>
      </c>
      <c r="G743" s="3">
        <v>90000</v>
      </c>
      <c r="H743" t="str">
        <f>IFERROR(IF(VLOOKUP(A743,Resources!A:B,2,FALSE)=0,"",VLOOKUP(A743,Resources!A:B,2,FALSE)),"")</f>
        <v/>
      </c>
    </row>
    <row r="744" spans="1:8" x14ac:dyDescent="0.2">
      <c r="A744" s="1" t="s">
        <v>205</v>
      </c>
      <c r="E744" s="3">
        <v>90000</v>
      </c>
      <c r="G744" s="3">
        <v>90000</v>
      </c>
      <c r="H744" t="str">
        <f>IFERROR(IF(VLOOKUP(A744,Resources!A:B,2,FALSE)=0,"",VLOOKUP(A744,Resources!A:B,2,FALSE)),"")</f>
        <v/>
      </c>
    </row>
    <row r="745" spans="1:8" x14ac:dyDescent="0.2">
      <c r="A745" s="1" t="s">
        <v>547</v>
      </c>
      <c r="E745" s="3">
        <v>88000</v>
      </c>
      <c r="G745" s="3">
        <v>88000</v>
      </c>
      <c r="H745" t="str">
        <f>IFERROR(IF(VLOOKUP(A745,Resources!A:B,2,FALSE)=0,"",VLOOKUP(A745,Resources!A:B,2,FALSE)),"")</f>
        <v/>
      </c>
    </row>
    <row r="746" spans="1:8" x14ac:dyDescent="0.2">
      <c r="A746" s="1" t="s">
        <v>915</v>
      </c>
      <c r="B746" s="3">
        <v>85000</v>
      </c>
      <c r="G746" s="3">
        <v>85000</v>
      </c>
      <c r="H746" t="str">
        <f>IFERROR(IF(VLOOKUP(A746,Resources!A:B,2,FALSE)=0,"",VLOOKUP(A746,Resources!A:B,2,FALSE)),"")</f>
        <v/>
      </c>
    </row>
    <row r="747" spans="1:8" x14ac:dyDescent="0.2">
      <c r="A747" s="1" t="s">
        <v>217</v>
      </c>
      <c r="E747" s="3">
        <v>85000</v>
      </c>
      <c r="G747" s="3">
        <v>85000</v>
      </c>
      <c r="H747" t="str">
        <f>IFERROR(IF(VLOOKUP(A747,Resources!A:B,2,FALSE)=0,"",VLOOKUP(A747,Resources!A:B,2,FALSE)),"")</f>
        <v/>
      </c>
    </row>
    <row r="748" spans="1:8" x14ac:dyDescent="0.2">
      <c r="A748" s="1" t="s">
        <v>836</v>
      </c>
      <c r="B748" s="3">
        <v>85000</v>
      </c>
      <c r="G748" s="3">
        <v>85000</v>
      </c>
      <c r="H748" t="str">
        <f>IFERROR(IF(VLOOKUP(A748,Resources!A:B,2,FALSE)=0,"",VLOOKUP(A748,Resources!A:B,2,FALSE)),"")</f>
        <v/>
      </c>
    </row>
    <row r="749" spans="1:8" x14ac:dyDescent="0.2">
      <c r="A749" s="1" t="s">
        <v>1665</v>
      </c>
      <c r="E749" s="3">
        <v>85000</v>
      </c>
      <c r="G749" s="3">
        <v>85000</v>
      </c>
      <c r="H749" t="str">
        <f>IFERROR(IF(VLOOKUP(A749,Resources!A:B,2,FALSE)=0,"",VLOOKUP(A749,Resources!A:B,2,FALSE)),"")</f>
        <v/>
      </c>
    </row>
    <row r="750" spans="1:8" x14ac:dyDescent="0.2">
      <c r="A750" s="1" t="s">
        <v>517</v>
      </c>
      <c r="E750" s="3">
        <v>85000</v>
      </c>
      <c r="G750" s="3">
        <v>85000</v>
      </c>
      <c r="H750" t="str">
        <f>IFERROR(IF(VLOOKUP(A750,Resources!A:B,2,FALSE)=0,"",VLOOKUP(A750,Resources!A:B,2,FALSE)),"")</f>
        <v/>
      </c>
    </row>
    <row r="751" spans="1:8" x14ac:dyDescent="0.2">
      <c r="A751" s="1" t="s">
        <v>199</v>
      </c>
      <c r="E751" s="3">
        <v>85000</v>
      </c>
      <c r="G751" s="3">
        <v>85000</v>
      </c>
      <c r="H751" t="str">
        <f>IFERROR(IF(VLOOKUP(A751,Resources!A:B,2,FALSE)=0,"",VLOOKUP(A751,Resources!A:B,2,FALSE)),"")</f>
        <v/>
      </c>
    </row>
    <row r="752" spans="1:8" x14ac:dyDescent="0.2">
      <c r="A752" s="1" t="s">
        <v>978</v>
      </c>
      <c r="C752" s="3">
        <v>84698</v>
      </c>
      <c r="G752" s="3">
        <v>84698</v>
      </c>
      <c r="H752" t="str">
        <f>IFERROR(IF(VLOOKUP(A752,Resources!A:B,2,FALSE)=0,"",VLOOKUP(A752,Resources!A:B,2,FALSE)),"")</f>
        <v/>
      </c>
    </row>
    <row r="753" spans="1:8" x14ac:dyDescent="0.2">
      <c r="A753" s="1" t="s">
        <v>437</v>
      </c>
      <c r="E753" s="3">
        <v>84500</v>
      </c>
      <c r="G753" s="3">
        <v>84500</v>
      </c>
      <c r="H753" t="str">
        <f>IFERROR(IF(VLOOKUP(A753,Resources!A:B,2,FALSE)=0,"",VLOOKUP(A753,Resources!A:B,2,FALSE)),"")</f>
        <v/>
      </c>
    </row>
    <row r="754" spans="1:8" x14ac:dyDescent="0.2">
      <c r="A754" s="1" t="s">
        <v>1011</v>
      </c>
      <c r="C754" s="3">
        <v>83450</v>
      </c>
      <c r="G754" s="3">
        <v>83450</v>
      </c>
      <c r="H754" t="str">
        <f>IFERROR(IF(VLOOKUP(A754,Resources!A:B,2,FALSE)=0,"",VLOOKUP(A754,Resources!A:B,2,FALSE)),"")</f>
        <v/>
      </c>
    </row>
    <row r="755" spans="1:8" x14ac:dyDescent="0.2">
      <c r="A755" s="1" t="s">
        <v>872</v>
      </c>
      <c r="B755" s="3">
        <v>83000</v>
      </c>
      <c r="G755" s="3">
        <v>83000</v>
      </c>
      <c r="H755" t="str">
        <f>IFERROR(IF(VLOOKUP(A755,Resources!A:B,2,FALSE)=0,"",VLOOKUP(A755,Resources!A:B,2,FALSE)),"")</f>
        <v/>
      </c>
    </row>
    <row r="756" spans="1:8" x14ac:dyDescent="0.2">
      <c r="A756" s="1" t="s">
        <v>1628</v>
      </c>
      <c r="D756" s="3">
        <v>80000</v>
      </c>
      <c r="G756" s="3">
        <v>80000</v>
      </c>
      <c r="H756" t="str">
        <f>IFERROR(IF(VLOOKUP(A756,Resources!A:B,2,FALSE)=0,"",VLOOKUP(A756,Resources!A:B,2,FALSE)),"")</f>
        <v/>
      </c>
    </row>
    <row r="757" spans="1:8" x14ac:dyDescent="0.2">
      <c r="A757" s="1" t="s">
        <v>1028</v>
      </c>
      <c r="C757" s="3">
        <v>80000</v>
      </c>
      <c r="G757" s="3">
        <v>80000</v>
      </c>
      <c r="H757" t="str">
        <f>IFERROR(IF(VLOOKUP(A757,Resources!A:B,2,FALSE)=0,"",VLOOKUP(A757,Resources!A:B,2,FALSE)),"")</f>
        <v/>
      </c>
    </row>
    <row r="758" spans="1:8" x14ac:dyDescent="0.2">
      <c r="A758" s="1" t="s">
        <v>1041</v>
      </c>
      <c r="C758" s="3">
        <v>80000</v>
      </c>
      <c r="G758" s="3">
        <v>80000</v>
      </c>
      <c r="H758" t="str">
        <f>IFERROR(IF(VLOOKUP(A758,Resources!A:B,2,FALSE)=0,"",VLOOKUP(A758,Resources!A:B,2,FALSE)),"")</f>
        <v/>
      </c>
    </row>
    <row r="759" spans="1:8" x14ac:dyDescent="0.2">
      <c r="A759" s="1" t="s">
        <v>266</v>
      </c>
      <c r="E759" s="3">
        <v>80000</v>
      </c>
      <c r="G759" s="3">
        <v>80000</v>
      </c>
      <c r="H759" t="str">
        <f>IFERROR(IF(VLOOKUP(A759,Resources!A:B,2,FALSE)=0,"",VLOOKUP(A759,Resources!A:B,2,FALSE)),"")</f>
        <v/>
      </c>
    </row>
    <row r="760" spans="1:8" x14ac:dyDescent="0.2">
      <c r="A760" s="1" t="s">
        <v>1678</v>
      </c>
      <c r="E760" s="3">
        <v>80000</v>
      </c>
      <c r="G760" s="3">
        <v>80000</v>
      </c>
      <c r="H760" t="str">
        <f>IFERROR(IF(VLOOKUP(A760,Resources!A:B,2,FALSE)=0,"",VLOOKUP(A760,Resources!A:B,2,FALSE)),"")</f>
        <v/>
      </c>
    </row>
    <row r="761" spans="1:8" x14ac:dyDescent="0.2">
      <c r="A761" s="1" t="s">
        <v>96</v>
      </c>
      <c r="D761" s="3">
        <v>30000</v>
      </c>
      <c r="F761" s="3">
        <v>50000</v>
      </c>
      <c r="G761" s="3">
        <v>80000</v>
      </c>
      <c r="H761" t="str">
        <f>IFERROR(IF(VLOOKUP(A761,Resources!A:B,2,FALSE)=0,"",VLOOKUP(A761,Resources!A:B,2,FALSE)),"")</f>
        <v/>
      </c>
    </row>
    <row r="762" spans="1:8" x14ac:dyDescent="0.2">
      <c r="A762" s="1" t="s">
        <v>212</v>
      </c>
      <c r="E762" s="3">
        <v>80000</v>
      </c>
      <c r="G762" s="3">
        <v>80000</v>
      </c>
      <c r="H762" t="str">
        <f>IFERROR(IF(VLOOKUP(A762,Resources!A:B,2,FALSE)=0,"",VLOOKUP(A762,Resources!A:B,2,FALSE)),"")</f>
        <v/>
      </c>
    </row>
    <row r="763" spans="1:8" x14ac:dyDescent="0.2">
      <c r="A763" s="1" t="s">
        <v>354</v>
      </c>
      <c r="E763" s="3">
        <v>80000</v>
      </c>
      <c r="G763" s="3">
        <v>80000</v>
      </c>
      <c r="H763" t="str">
        <f>IFERROR(IF(VLOOKUP(A763,Resources!A:B,2,FALSE)=0,"",VLOOKUP(A763,Resources!A:B,2,FALSE)),"")</f>
        <v/>
      </c>
    </row>
    <row r="764" spans="1:8" x14ac:dyDescent="0.2">
      <c r="A764" s="1" t="s">
        <v>240</v>
      </c>
      <c r="E764" s="3">
        <v>77000</v>
      </c>
      <c r="G764" s="3">
        <v>77000</v>
      </c>
      <c r="H764" t="str">
        <f>IFERROR(IF(VLOOKUP(A764,Resources!A:B,2,FALSE)=0,"",VLOOKUP(A764,Resources!A:B,2,FALSE)),"")</f>
        <v/>
      </c>
    </row>
    <row r="765" spans="1:8" x14ac:dyDescent="0.2">
      <c r="A765" s="1" t="s">
        <v>1691</v>
      </c>
      <c r="E765" s="3">
        <v>75500</v>
      </c>
      <c r="G765" s="3">
        <v>75500</v>
      </c>
      <c r="H765" t="str">
        <f>IFERROR(IF(VLOOKUP(A765,Resources!A:B,2,FALSE)=0,"",VLOOKUP(A765,Resources!A:B,2,FALSE)),"")</f>
        <v/>
      </c>
    </row>
    <row r="766" spans="1:8" x14ac:dyDescent="0.2">
      <c r="A766" s="1" t="s">
        <v>527</v>
      </c>
      <c r="E766" s="3">
        <v>75000</v>
      </c>
      <c r="G766" s="3">
        <v>75000</v>
      </c>
      <c r="H766" t="str">
        <f>IFERROR(IF(VLOOKUP(A766,Resources!A:B,2,FALSE)=0,"",VLOOKUP(A766,Resources!A:B,2,FALSE)),"")</f>
        <v/>
      </c>
    </row>
    <row r="767" spans="1:8" x14ac:dyDescent="0.2">
      <c r="A767" s="1" t="s">
        <v>1013</v>
      </c>
      <c r="C767" s="3">
        <v>75000</v>
      </c>
      <c r="G767" s="3">
        <v>75000</v>
      </c>
      <c r="H767" t="str">
        <f>IFERROR(IF(VLOOKUP(A767,Resources!A:B,2,FALSE)=0,"",VLOOKUP(A767,Resources!A:B,2,FALSE)),"")</f>
        <v/>
      </c>
    </row>
    <row r="768" spans="1:8" x14ac:dyDescent="0.2">
      <c r="A768" s="1" t="s">
        <v>403</v>
      </c>
      <c r="E768" s="3">
        <v>75000</v>
      </c>
      <c r="G768" s="3">
        <v>75000</v>
      </c>
      <c r="H768" t="str">
        <f>IFERROR(IF(VLOOKUP(A768,Resources!A:B,2,FALSE)=0,"",VLOOKUP(A768,Resources!A:B,2,FALSE)),"")</f>
        <v/>
      </c>
    </row>
    <row r="769" spans="1:8" x14ac:dyDescent="0.2">
      <c r="A769" s="1" t="s">
        <v>1479</v>
      </c>
      <c r="B769" s="3">
        <v>75000</v>
      </c>
      <c r="G769" s="3">
        <v>75000</v>
      </c>
      <c r="H769" t="str">
        <f>IFERROR(IF(VLOOKUP(A769,Resources!A:B,2,FALSE)=0,"",VLOOKUP(A769,Resources!A:B,2,FALSE)),"")</f>
        <v/>
      </c>
    </row>
    <row r="770" spans="1:8" x14ac:dyDescent="0.2">
      <c r="A770" s="1" t="s">
        <v>1528</v>
      </c>
      <c r="B770" s="3">
        <v>75000</v>
      </c>
      <c r="G770" s="3">
        <v>75000</v>
      </c>
      <c r="H770" t="str">
        <f>IFERROR(IF(VLOOKUP(A770,Resources!A:B,2,FALSE)=0,"",VLOOKUP(A770,Resources!A:B,2,FALSE)),"")</f>
        <v/>
      </c>
    </row>
    <row r="771" spans="1:8" x14ac:dyDescent="0.2">
      <c r="A771" s="1" t="s">
        <v>1502</v>
      </c>
      <c r="B771" s="3">
        <v>75000</v>
      </c>
      <c r="G771" s="3">
        <v>75000</v>
      </c>
      <c r="H771" t="str">
        <f>IFERROR(IF(VLOOKUP(A771,Resources!A:B,2,FALSE)=0,"",VLOOKUP(A771,Resources!A:B,2,FALSE)),"")</f>
        <v/>
      </c>
    </row>
    <row r="772" spans="1:8" x14ac:dyDescent="0.2">
      <c r="A772" s="1" t="s">
        <v>756</v>
      </c>
      <c r="D772" s="3">
        <v>75000</v>
      </c>
      <c r="G772" s="3">
        <v>75000</v>
      </c>
      <c r="H772" t="str">
        <f>IFERROR(IF(VLOOKUP(A772,Resources!A:B,2,FALSE)=0,"",VLOOKUP(A772,Resources!A:B,2,FALSE)),"")</f>
        <v/>
      </c>
    </row>
    <row r="773" spans="1:8" x14ac:dyDescent="0.2">
      <c r="A773" s="1" t="s">
        <v>1617</v>
      </c>
      <c r="D773" s="3">
        <v>75000</v>
      </c>
      <c r="G773" s="3">
        <v>75000</v>
      </c>
      <c r="H773" t="str">
        <f>IFERROR(IF(VLOOKUP(A773,Resources!A:B,2,FALSE)=0,"",VLOOKUP(A773,Resources!A:B,2,FALSE)),"")</f>
        <v/>
      </c>
    </row>
    <row r="774" spans="1:8" x14ac:dyDescent="0.2">
      <c r="A774" s="1" t="s">
        <v>1080</v>
      </c>
      <c r="C774" s="3">
        <v>75000</v>
      </c>
      <c r="G774" s="3">
        <v>75000</v>
      </c>
      <c r="H774" t="str">
        <f>IFERROR(IF(VLOOKUP(A774,Resources!A:B,2,FALSE)=0,"",VLOOKUP(A774,Resources!A:B,2,FALSE)),"")</f>
        <v>https://en.wikipedia.org/wiki/Parents_Television_Council</v>
      </c>
    </row>
    <row r="775" spans="1:8" x14ac:dyDescent="0.2">
      <c r="A775" s="1" t="s">
        <v>557</v>
      </c>
      <c r="E775" s="3">
        <v>75000</v>
      </c>
      <c r="G775" s="3">
        <v>75000</v>
      </c>
      <c r="H775" t="str">
        <f>IFERROR(IF(VLOOKUP(A775,Resources!A:B,2,FALSE)=0,"",VLOOKUP(A775,Resources!A:B,2,FALSE)),"")</f>
        <v/>
      </c>
    </row>
    <row r="776" spans="1:8" x14ac:dyDescent="0.2">
      <c r="A776" s="1" t="s">
        <v>442</v>
      </c>
      <c r="B776" s="3">
        <v>25000</v>
      </c>
      <c r="E776" s="3">
        <v>50000</v>
      </c>
      <c r="G776" s="3">
        <v>75000</v>
      </c>
      <c r="H776" t="str">
        <f>IFERROR(IF(VLOOKUP(A776,Resources!A:B,2,FALSE)=0,"",VLOOKUP(A776,Resources!A:B,2,FALSE)),"")</f>
        <v/>
      </c>
    </row>
    <row r="777" spans="1:8" x14ac:dyDescent="0.2">
      <c r="A777" s="1" t="s">
        <v>613</v>
      </c>
      <c r="E777" s="3">
        <v>75000</v>
      </c>
      <c r="G777" s="3">
        <v>75000</v>
      </c>
      <c r="H777" t="str">
        <f>IFERROR(IF(VLOOKUP(A777,Resources!A:B,2,FALSE)=0,"",VLOOKUP(A777,Resources!A:B,2,FALSE)),"")</f>
        <v/>
      </c>
    </row>
    <row r="778" spans="1:8" x14ac:dyDescent="0.2">
      <c r="A778" s="1" t="s">
        <v>435</v>
      </c>
      <c r="E778" s="3">
        <v>75000</v>
      </c>
      <c r="G778" s="3">
        <v>75000</v>
      </c>
      <c r="H778" t="str">
        <f>IFERROR(IF(VLOOKUP(A778,Resources!A:B,2,FALSE)=0,"",VLOOKUP(A778,Resources!A:B,2,FALSE)),"")</f>
        <v/>
      </c>
    </row>
    <row r="779" spans="1:8" x14ac:dyDescent="0.2">
      <c r="A779" s="1" t="s">
        <v>954</v>
      </c>
      <c r="C779" s="3">
        <v>75000</v>
      </c>
      <c r="G779" s="3">
        <v>75000</v>
      </c>
      <c r="H779" t="str">
        <f>IFERROR(IF(VLOOKUP(A779,Resources!A:B,2,FALSE)=0,"",VLOOKUP(A779,Resources!A:B,2,FALSE)),"")</f>
        <v/>
      </c>
    </row>
    <row r="780" spans="1:8" x14ac:dyDescent="0.2">
      <c r="A780" s="1" t="s">
        <v>894</v>
      </c>
      <c r="B780" s="3">
        <v>75000</v>
      </c>
      <c r="G780" s="3">
        <v>75000</v>
      </c>
      <c r="H780" t="str">
        <f>IFERROR(IF(VLOOKUP(A780,Resources!A:B,2,FALSE)=0,"",VLOOKUP(A780,Resources!A:B,2,FALSE)),"")</f>
        <v/>
      </c>
    </row>
    <row r="781" spans="1:8" x14ac:dyDescent="0.2">
      <c r="A781" s="1" t="s">
        <v>953</v>
      </c>
      <c r="C781" s="3">
        <v>75000</v>
      </c>
      <c r="G781" s="3">
        <v>75000</v>
      </c>
      <c r="H781" t="str">
        <f>IFERROR(IF(VLOOKUP(A781,Resources!A:B,2,FALSE)=0,"",VLOOKUP(A781,Resources!A:B,2,FALSE)),"")</f>
        <v/>
      </c>
    </row>
    <row r="782" spans="1:8" x14ac:dyDescent="0.2">
      <c r="A782" s="1" t="s">
        <v>1033</v>
      </c>
      <c r="C782" s="3">
        <v>75000</v>
      </c>
      <c r="G782" s="3">
        <v>75000</v>
      </c>
      <c r="H782" t="str">
        <f>IFERROR(IF(VLOOKUP(A782,Resources!A:B,2,FALSE)=0,"",VLOOKUP(A782,Resources!A:B,2,FALSE)),"")</f>
        <v/>
      </c>
    </row>
    <row r="783" spans="1:8" x14ac:dyDescent="0.2">
      <c r="A783" s="1" t="s">
        <v>238</v>
      </c>
      <c r="E783" s="3">
        <v>75000</v>
      </c>
      <c r="G783" s="3">
        <v>75000</v>
      </c>
      <c r="H783" t="str">
        <f>IFERROR(IF(VLOOKUP(A783,Resources!A:B,2,FALSE)=0,"",VLOOKUP(A783,Resources!A:B,2,FALSE)),"")</f>
        <v/>
      </c>
    </row>
    <row r="784" spans="1:8" x14ac:dyDescent="0.2">
      <c r="A784" s="1" t="s">
        <v>64</v>
      </c>
      <c r="F784" s="3">
        <v>75000</v>
      </c>
      <c r="G784" s="3">
        <v>75000</v>
      </c>
      <c r="H784" t="str">
        <f>IFERROR(IF(VLOOKUP(A784,Resources!A:B,2,FALSE)=0,"",VLOOKUP(A784,Resources!A:B,2,FALSE)),"")</f>
        <v/>
      </c>
    </row>
    <row r="785" spans="1:8" x14ac:dyDescent="0.2">
      <c r="A785" s="1" t="s">
        <v>398</v>
      </c>
      <c r="E785" s="3">
        <v>75000</v>
      </c>
      <c r="G785" s="3">
        <v>75000</v>
      </c>
      <c r="H785" t="str">
        <f>IFERROR(IF(VLOOKUP(A785,Resources!A:B,2,FALSE)=0,"",VLOOKUP(A785,Resources!A:B,2,FALSE)),"")</f>
        <v/>
      </c>
    </row>
    <row r="786" spans="1:8" x14ac:dyDescent="0.2">
      <c r="A786" s="1" t="s">
        <v>1602</v>
      </c>
      <c r="D786" s="3">
        <v>75000</v>
      </c>
      <c r="G786" s="3">
        <v>75000</v>
      </c>
      <c r="H786" t="str">
        <f>IFERROR(IF(VLOOKUP(A786,Resources!A:B,2,FALSE)=0,"",VLOOKUP(A786,Resources!A:B,2,FALSE)),"")</f>
        <v/>
      </c>
    </row>
    <row r="787" spans="1:8" x14ac:dyDescent="0.2">
      <c r="A787" s="1" t="s">
        <v>1613</v>
      </c>
      <c r="D787" s="3">
        <v>75000</v>
      </c>
      <c r="G787" s="3">
        <v>75000</v>
      </c>
      <c r="H787" t="str">
        <f>IFERROR(IF(VLOOKUP(A787,Resources!A:B,2,FALSE)=0,"",VLOOKUP(A787,Resources!A:B,2,FALSE)),"")</f>
        <v>https://www.desmogblog.com/institute-energy-research</v>
      </c>
    </row>
    <row r="788" spans="1:8" x14ac:dyDescent="0.2">
      <c r="A788" s="1" t="s">
        <v>1055</v>
      </c>
      <c r="B788" s="3">
        <v>50000</v>
      </c>
      <c r="C788" s="3">
        <v>25000</v>
      </c>
      <c r="G788" s="3">
        <v>75000</v>
      </c>
      <c r="H788" t="str">
        <f>IFERROR(IF(VLOOKUP(A788,Resources!A:B,2,FALSE)=0,"",VLOOKUP(A788,Resources!A:B,2,FALSE)),"")</f>
        <v/>
      </c>
    </row>
    <row r="789" spans="1:8" x14ac:dyDescent="0.2">
      <c r="A789" s="1" t="s">
        <v>181</v>
      </c>
      <c r="D789" s="3">
        <v>50000</v>
      </c>
      <c r="F789" s="3">
        <v>25000</v>
      </c>
      <c r="G789" s="3">
        <v>75000</v>
      </c>
      <c r="H789" t="str">
        <f>IFERROR(IF(VLOOKUP(A789,Resources!A:B,2,FALSE)=0,"",VLOOKUP(A789,Resources!A:B,2,FALSE)),"")</f>
        <v/>
      </c>
    </row>
    <row r="790" spans="1:8" x14ac:dyDescent="0.2">
      <c r="A790" s="1" t="s">
        <v>1517</v>
      </c>
      <c r="B790" s="3">
        <v>75000</v>
      </c>
      <c r="G790" s="3">
        <v>75000</v>
      </c>
      <c r="H790" t="str">
        <f>IFERROR(IF(VLOOKUP(A790,Resources!A:B,2,FALSE)=0,"",VLOOKUP(A790,Resources!A:B,2,FALSE)),"")</f>
        <v/>
      </c>
    </row>
    <row r="791" spans="1:8" x14ac:dyDescent="0.2">
      <c r="A791" s="1" t="s">
        <v>692</v>
      </c>
      <c r="D791" s="3">
        <v>75000</v>
      </c>
      <c r="G791" s="3">
        <v>75000</v>
      </c>
      <c r="H791" t="str">
        <f>IFERROR(IF(VLOOKUP(A791,Resources!A:B,2,FALSE)=0,"",VLOOKUP(A791,Resources!A:B,2,FALSE)),"")</f>
        <v/>
      </c>
    </row>
    <row r="792" spans="1:8" x14ac:dyDescent="0.2">
      <c r="A792" s="1" t="s">
        <v>352</v>
      </c>
      <c r="C792" s="3">
        <v>50000</v>
      </c>
      <c r="E792" s="3">
        <v>25000</v>
      </c>
      <c r="G792" s="3">
        <v>75000</v>
      </c>
      <c r="H792" t="str">
        <f>IFERROR(IF(VLOOKUP(A792,Resources!A:B,2,FALSE)=0,"",VLOOKUP(A792,Resources!A:B,2,FALSE)),"")</f>
        <v/>
      </c>
    </row>
    <row r="793" spans="1:8" x14ac:dyDescent="0.2">
      <c r="A793" s="1" t="s">
        <v>699</v>
      </c>
      <c r="D793" s="3">
        <v>75000</v>
      </c>
      <c r="G793" s="3">
        <v>75000</v>
      </c>
      <c r="H793" t="str">
        <f>IFERROR(IF(VLOOKUP(A793,Resources!A:B,2,FALSE)=0,"",VLOOKUP(A793,Resources!A:B,2,FALSE)),"")</f>
        <v/>
      </c>
    </row>
    <row r="794" spans="1:8" x14ac:dyDescent="0.2">
      <c r="A794" s="1" t="s">
        <v>1021</v>
      </c>
      <c r="C794" s="3">
        <v>74000</v>
      </c>
      <c r="G794" s="3">
        <v>74000</v>
      </c>
      <c r="H794" t="str">
        <f>IFERROR(IF(VLOOKUP(A794,Resources!A:B,2,FALSE)=0,"",VLOOKUP(A794,Resources!A:B,2,FALSE)),"")</f>
        <v/>
      </c>
    </row>
    <row r="795" spans="1:8" x14ac:dyDescent="0.2">
      <c r="A795" s="1" t="s">
        <v>126</v>
      </c>
      <c r="D795" s="3">
        <v>8000</v>
      </c>
      <c r="F795" s="3">
        <v>65800</v>
      </c>
      <c r="G795" s="3">
        <v>73800</v>
      </c>
      <c r="H795" t="str">
        <f>IFERROR(IF(VLOOKUP(A795,Resources!A:B,2,FALSE)=0,"",VLOOKUP(A795,Resources!A:B,2,FALSE)),"")</f>
        <v/>
      </c>
    </row>
    <row r="796" spans="1:8" x14ac:dyDescent="0.2">
      <c r="A796" s="1" t="s">
        <v>564</v>
      </c>
      <c r="E796" s="3">
        <v>73500</v>
      </c>
      <c r="G796" s="3">
        <v>73500</v>
      </c>
      <c r="H796" t="str">
        <f>IFERROR(IF(VLOOKUP(A796,Resources!A:B,2,FALSE)=0,"",VLOOKUP(A796,Resources!A:B,2,FALSE)),"")</f>
        <v/>
      </c>
    </row>
    <row r="797" spans="1:8" x14ac:dyDescent="0.2">
      <c r="A797" s="1" t="s">
        <v>630</v>
      </c>
      <c r="D797" s="3">
        <v>56000</v>
      </c>
      <c r="E797" s="3">
        <v>15000</v>
      </c>
      <c r="G797" s="3">
        <v>71000</v>
      </c>
      <c r="H797" t="str">
        <f>IFERROR(IF(VLOOKUP(A797,Resources!A:B,2,FALSE)=0,"",VLOOKUP(A797,Resources!A:B,2,FALSE)),"")</f>
        <v/>
      </c>
    </row>
    <row r="798" spans="1:8" x14ac:dyDescent="0.2">
      <c r="A798" s="1" t="s">
        <v>290</v>
      </c>
      <c r="E798" s="3">
        <v>70000</v>
      </c>
      <c r="G798" s="3">
        <v>70000</v>
      </c>
      <c r="H798" t="str">
        <f>IFERROR(IF(VLOOKUP(A798,Resources!A:B,2,FALSE)=0,"",VLOOKUP(A798,Resources!A:B,2,FALSE)),"")</f>
        <v/>
      </c>
    </row>
    <row r="799" spans="1:8" x14ac:dyDescent="0.2">
      <c r="A799" s="1" t="s">
        <v>914</v>
      </c>
      <c r="B799" s="3">
        <v>70000</v>
      </c>
      <c r="G799" s="3">
        <v>70000</v>
      </c>
      <c r="H799" t="str">
        <f>IFERROR(IF(VLOOKUP(A799,Resources!A:B,2,FALSE)=0,"",VLOOKUP(A799,Resources!A:B,2,FALSE)),"")</f>
        <v/>
      </c>
    </row>
    <row r="800" spans="1:8" x14ac:dyDescent="0.2">
      <c r="A800" s="1" t="s">
        <v>1473</v>
      </c>
      <c r="B800" s="3">
        <v>70000</v>
      </c>
      <c r="G800" s="3">
        <v>70000</v>
      </c>
      <c r="H800" t="str">
        <f>IFERROR(IF(VLOOKUP(A800,Resources!A:B,2,FALSE)=0,"",VLOOKUP(A800,Resources!A:B,2,FALSE)),"")</f>
        <v/>
      </c>
    </row>
    <row r="801" spans="1:8" x14ac:dyDescent="0.2">
      <c r="A801" s="1" t="s">
        <v>1527</v>
      </c>
      <c r="B801" s="3">
        <v>70000</v>
      </c>
      <c r="G801" s="3">
        <v>70000</v>
      </c>
      <c r="H801" t="str">
        <f>IFERROR(IF(VLOOKUP(A801,Resources!A:B,2,FALSE)=0,"",VLOOKUP(A801,Resources!A:B,2,FALSE)),"")</f>
        <v/>
      </c>
    </row>
    <row r="802" spans="1:8" x14ac:dyDescent="0.2">
      <c r="A802" s="1" t="s">
        <v>684</v>
      </c>
      <c r="D802" s="3">
        <v>70000</v>
      </c>
      <c r="G802" s="3">
        <v>70000</v>
      </c>
      <c r="H802" t="str">
        <f>IFERROR(IF(VLOOKUP(A802,Resources!A:B,2,FALSE)=0,"",VLOOKUP(A802,Resources!A:B,2,FALSE)),"")</f>
        <v>https://www.nytimes.com/1984/09/21/us/briefing-good-news-in-the-mail.html</v>
      </c>
    </row>
    <row r="803" spans="1:8" x14ac:dyDescent="0.2">
      <c r="A803" s="1" t="s">
        <v>156</v>
      </c>
      <c r="F803" s="3">
        <v>70000</v>
      </c>
      <c r="G803" s="3">
        <v>70000</v>
      </c>
      <c r="H803" t="str">
        <f>IFERROR(IF(VLOOKUP(A803,Resources!A:B,2,FALSE)=0,"",VLOOKUP(A803,Resources!A:B,2,FALSE)),"")</f>
        <v>https://www.sourcewatch.org/index.php/Madison_Center_for_Educational_Affairs</v>
      </c>
    </row>
    <row r="804" spans="1:8" x14ac:dyDescent="0.2">
      <c r="A804" s="1" t="s">
        <v>213</v>
      </c>
      <c r="E804" s="3">
        <v>70000</v>
      </c>
      <c r="G804" s="3">
        <v>70000</v>
      </c>
      <c r="H804" t="str">
        <f>IFERROR(IF(VLOOKUP(A804,Resources!A:B,2,FALSE)=0,"",VLOOKUP(A804,Resources!A:B,2,FALSE)),"")</f>
        <v/>
      </c>
    </row>
    <row r="805" spans="1:8" x14ac:dyDescent="0.2">
      <c r="A805" s="1" t="s">
        <v>230</v>
      </c>
      <c r="E805" s="3">
        <v>70000</v>
      </c>
      <c r="G805" s="3">
        <v>70000</v>
      </c>
      <c r="H805" t="str">
        <f>IFERROR(IF(VLOOKUP(A805,Resources!A:B,2,FALSE)=0,"",VLOOKUP(A805,Resources!A:B,2,FALSE)),"")</f>
        <v/>
      </c>
    </row>
    <row r="806" spans="1:8" x14ac:dyDescent="0.2">
      <c r="A806" s="1" t="s">
        <v>321</v>
      </c>
      <c r="E806" s="3">
        <v>70000</v>
      </c>
      <c r="G806" s="3">
        <v>70000</v>
      </c>
      <c r="H806" t="str">
        <f>IFERROR(IF(VLOOKUP(A806,Resources!A:B,2,FALSE)=0,"",VLOOKUP(A806,Resources!A:B,2,FALSE)),"")</f>
        <v/>
      </c>
    </row>
    <row r="807" spans="1:8" x14ac:dyDescent="0.2">
      <c r="A807" s="1" t="s">
        <v>971</v>
      </c>
      <c r="C807" s="3">
        <v>69700</v>
      </c>
      <c r="G807" s="3">
        <v>69700</v>
      </c>
      <c r="H807" t="str">
        <f>IFERROR(IF(VLOOKUP(A807,Resources!A:B,2,FALSE)=0,"",VLOOKUP(A807,Resources!A:B,2,FALSE)),"")</f>
        <v/>
      </c>
    </row>
    <row r="808" spans="1:8" x14ac:dyDescent="0.2">
      <c r="A808" s="1" t="s">
        <v>222</v>
      </c>
      <c r="E808" s="3">
        <v>66500</v>
      </c>
      <c r="G808" s="3">
        <v>66500</v>
      </c>
      <c r="H808" t="str">
        <f>IFERROR(IF(VLOOKUP(A808,Resources!A:B,2,FALSE)=0,"",VLOOKUP(A808,Resources!A:B,2,FALSE)),"")</f>
        <v/>
      </c>
    </row>
    <row r="809" spans="1:8" x14ac:dyDescent="0.2">
      <c r="A809" s="1" t="s">
        <v>191</v>
      </c>
      <c r="F809" s="3">
        <v>66500</v>
      </c>
      <c r="G809" s="3">
        <v>66500</v>
      </c>
      <c r="H809" t="str">
        <f>IFERROR(IF(VLOOKUP(A809,Resources!A:B,2,FALSE)=0,"",VLOOKUP(A809,Resources!A:B,2,FALSE)),"")</f>
        <v/>
      </c>
    </row>
    <row r="810" spans="1:8" x14ac:dyDescent="0.2">
      <c r="A810" s="1" t="s">
        <v>484</v>
      </c>
      <c r="E810" s="3">
        <v>66325</v>
      </c>
      <c r="G810" s="3">
        <v>66325</v>
      </c>
      <c r="H810" t="str">
        <f>IFERROR(IF(VLOOKUP(A810,Resources!A:B,2,FALSE)=0,"",VLOOKUP(A810,Resources!A:B,2,FALSE)),"")</f>
        <v/>
      </c>
    </row>
    <row r="811" spans="1:8" x14ac:dyDescent="0.2">
      <c r="A811" s="1" t="s">
        <v>405</v>
      </c>
      <c r="B811" s="3">
        <v>15000</v>
      </c>
      <c r="E811" s="3">
        <v>50000</v>
      </c>
      <c r="G811" s="3">
        <v>65000</v>
      </c>
      <c r="H811" t="str">
        <f>IFERROR(IF(VLOOKUP(A811,Resources!A:B,2,FALSE)=0,"",VLOOKUP(A811,Resources!A:B,2,FALSE)),"")</f>
        <v/>
      </c>
    </row>
    <row r="812" spans="1:8" x14ac:dyDescent="0.2">
      <c r="A812" s="1" t="s">
        <v>159</v>
      </c>
      <c r="F812" s="3">
        <v>65000</v>
      </c>
      <c r="G812" s="3">
        <v>65000</v>
      </c>
      <c r="H812" t="str">
        <f>IFERROR(IF(VLOOKUP(A812,Resources!A:B,2,FALSE)=0,"",VLOOKUP(A812,Resources!A:B,2,FALSE)),"")</f>
        <v/>
      </c>
    </row>
    <row r="813" spans="1:8" x14ac:dyDescent="0.2">
      <c r="A813" s="1" t="s">
        <v>225</v>
      </c>
      <c r="E813" s="3">
        <v>64600</v>
      </c>
      <c r="G813" s="3">
        <v>64600</v>
      </c>
      <c r="H813" t="str">
        <f>IFERROR(IF(VLOOKUP(A813,Resources!A:B,2,FALSE)=0,"",VLOOKUP(A813,Resources!A:B,2,FALSE)),"")</f>
        <v/>
      </c>
    </row>
    <row r="814" spans="1:8" x14ac:dyDescent="0.2">
      <c r="A814" s="1" t="s">
        <v>1684</v>
      </c>
      <c r="E814" s="3">
        <v>64000</v>
      </c>
      <c r="G814" s="3">
        <v>64000</v>
      </c>
      <c r="H814" t="str">
        <f>IFERROR(IF(VLOOKUP(A814,Resources!A:B,2,FALSE)=0,"",VLOOKUP(A814,Resources!A:B,2,FALSE)),"")</f>
        <v/>
      </c>
    </row>
    <row r="815" spans="1:8" x14ac:dyDescent="0.2">
      <c r="A815" s="1" t="s">
        <v>1660</v>
      </c>
      <c r="E815" s="3">
        <v>61500</v>
      </c>
      <c r="G815" s="3">
        <v>61500</v>
      </c>
      <c r="H815" t="str">
        <f>IFERROR(IF(VLOOKUP(A815,Resources!A:B,2,FALSE)=0,"",VLOOKUP(A815,Resources!A:B,2,FALSE)),"")</f>
        <v/>
      </c>
    </row>
    <row r="816" spans="1:8" x14ac:dyDescent="0.2">
      <c r="A816" s="1" t="s">
        <v>1006</v>
      </c>
      <c r="C816" s="3">
        <v>61500</v>
      </c>
      <c r="G816" s="3">
        <v>61500</v>
      </c>
      <c r="H816" t="str">
        <f>IFERROR(IF(VLOOKUP(A816,Resources!A:B,2,FALSE)=0,"",VLOOKUP(A816,Resources!A:B,2,FALSE)),"")</f>
        <v/>
      </c>
    </row>
    <row r="817" spans="1:8" x14ac:dyDescent="0.2">
      <c r="A817" s="1" t="s">
        <v>158</v>
      </c>
      <c r="F817" s="3">
        <v>61000</v>
      </c>
      <c r="G817" s="3">
        <v>61000</v>
      </c>
      <c r="H817" t="str">
        <f>IFERROR(IF(VLOOKUP(A817,Resources!A:B,2,FALSE)=0,"",VLOOKUP(A817,Resources!A:B,2,FALSE)),"")</f>
        <v/>
      </c>
    </row>
    <row r="818" spans="1:8" x14ac:dyDescent="0.2">
      <c r="A818" s="1" t="s">
        <v>206</v>
      </c>
      <c r="E818" s="3">
        <v>61000</v>
      </c>
      <c r="G818" s="3">
        <v>61000</v>
      </c>
      <c r="H818" t="str">
        <f>IFERROR(IF(VLOOKUP(A818,Resources!A:B,2,FALSE)=0,"",VLOOKUP(A818,Resources!A:B,2,FALSE)),"")</f>
        <v/>
      </c>
    </row>
    <row r="819" spans="1:8" x14ac:dyDescent="0.2">
      <c r="A819" s="1" t="s">
        <v>713</v>
      </c>
      <c r="D819" s="3">
        <v>60000</v>
      </c>
      <c r="G819" s="3">
        <v>60000</v>
      </c>
      <c r="H819" t="str">
        <f>IFERROR(IF(VLOOKUP(A819,Resources!A:B,2,FALSE)=0,"",VLOOKUP(A819,Resources!A:B,2,FALSE)),"")</f>
        <v/>
      </c>
    </row>
    <row r="820" spans="1:8" x14ac:dyDescent="0.2">
      <c r="A820" s="1" t="s">
        <v>451</v>
      </c>
      <c r="E820" s="3">
        <v>60000</v>
      </c>
      <c r="G820" s="3">
        <v>60000</v>
      </c>
      <c r="H820" t="str">
        <f>IFERROR(IF(VLOOKUP(A820,Resources!A:B,2,FALSE)=0,"",VLOOKUP(A820,Resources!A:B,2,FALSE)),"")</f>
        <v/>
      </c>
    </row>
    <row r="821" spans="1:8" x14ac:dyDescent="0.2">
      <c r="A821" s="1" t="s">
        <v>270</v>
      </c>
      <c r="E821" s="3">
        <v>60000</v>
      </c>
      <c r="G821" s="3">
        <v>60000</v>
      </c>
      <c r="H821" t="str">
        <f>IFERROR(IF(VLOOKUP(A821,Resources!A:B,2,FALSE)=0,"",VLOOKUP(A821,Resources!A:B,2,FALSE)),"")</f>
        <v/>
      </c>
    </row>
    <row r="822" spans="1:8" x14ac:dyDescent="0.2">
      <c r="A822" s="1" t="s">
        <v>825</v>
      </c>
      <c r="B822" s="3">
        <v>60000</v>
      </c>
      <c r="G822" s="3">
        <v>60000</v>
      </c>
      <c r="H822" t="str">
        <f>IFERROR(IF(VLOOKUP(A822,Resources!A:B,2,FALSE)=0,"",VLOOKUP(A822,Resources!A:B,2,FALSE)),"")</f>
        <v/>
      </c>
    </row>
    <row r="823" spans="1:8" x14ac:dyDescent="0.2">
      <c r="A823" s="1" t="s">
        <v>807</v>
      </c>
      <c r="B823" s="3">
        <v>60000</v>
      </c>
      <c r="G823" s="3">
        <v>60000</v>
      </c>
      <c r="H823" t="str">
        <f>IFERROR(IF(VLOOKUP(A823,Resources!A:B,2,FALSE)=0,"",VLOOKUP(A823,Resources!A:B,2,FALSE)),"")</f>
        <v/>
      </c>
    </row>
    <row r="824" spans="1:8" x14ac:dyDescent="0.2">
      <c r="A824" s="1" t="s">
        <v>800</v>
      </c>
      <c r="B824" s="3">
        <v>60000</v>
      </c>
      <c r="G824" s="3">
        <v>60000</v>
      </c>
      <c r="H824" t="str">
        <f>IFERROR(IF(VLOOKUP(A824,Resources!A:B,2,FALSE)=0,"",VLOOKUP(A824,Resources!A:B,2,FALSE)),"")</f>
        <v/>
      </c>
    </row>
    <row r="825" spans="1:8" x14ac:dyDescent="0.2">
      <c r="A825" s="1" t="s">
        <v>410</v>
      </c>
      <c r="E825" s="3">
        <v>60000</v>
      </c>
      <c r="G825" s="3">
        <v>60000</v>
      </c>
      <c r="H825" t="str">
        <f>IFERROR(IF(VLOOKUP(A825,Resources!A:B,2,FALSE)=0,"",VLOOKUP(A825,Resources!A:B,2,FALSE)),"")</f>
        <v/>
      </c>
    </row>
    <row r="826" spans="1:8" x14ac:dyDescent="0.2">
      <c r="A826" s="1" t="s">
        <v>850</v>
      </c>
      <c r="B826" s="3">
        <v>60000</v>
      </c>
      <c r="G826" s="3">
        <v>60000</v>
      </c>
      <c r="H826" t="str">
        <f>IFERROR(IF(VLOOKUP(A826,Resources!A:B,2,FALSE)=0,"",VLOOKUP(A826,Resources!A:B,2,FALSE)),"")</f>
        <v/>
      </c>
    </row>
    <row r="827" spans="1:8" x14ac:dyDescent="0.2">
      <c r="A827" s="1" t="s">
        <v>118</v>
      </c>
      <c r="F827" s="3">
        <v>60000</v>
      </c>
      <c r="G827" s="3">
        <v>60000</v>
      </c>
      <c r="H827" t="str">
        <f>IFERROR(IF(VLOOKUP(A827,Resources!A:B,2,FALSE)=0,"",VLOOKUP(A827,Resources!A:B,2,FALSE)),"")</f>
        <v/>
      </c>
    </row>
    <row r="828" spans="1:8" x14ac:dyDescent="0.2">
      <c r="A828" s="1" t="s">
        <v>532</v>
      </c>
      <c r="E828" s="3">
        <v>60000</v>
      </c>
      <c r="G828" s="3">
        <v>60000</v>
      </c>
      <c r="H828" t="str">
        <f>IFERROR(IF(VLOOKUP(A828,Resources!A:B,2,FALSE)=0,"",VLOOKUP(A828,Resources!A:B,2,FALSE)),"")</f>
        <v/>
      </c>
    </row>
    <row r="829" spans="1:8" x14ac:dyDescent="0.2">
      <c r="A829" s="1" t="s">
        <v>1471</v>
      </c>
      <c r="B829" s="3">
        <v>60000</v>
      </c>
      <c r="G829" s="3">
        <v>60000</v>
      </c>
      <c r="H829" t="str">
        <f>IFERROR(IF(VLOOKUP(A829,Resources!A:B,2,FALSE)=0,"",VLOOKUP(A829,Resources!A:B,2,FALSE)),"")</f>
        <v/>
      </c>
    </row>
    <row r="830" spans="1:8" x14ac:dyDescent="0.2">
      <c r="A830" s="1" t="s">
        <v>930</v>
      </c>
      <c r="B830" s="3">
        <v>60000</v>
      </c>
      <c r="G830" s="3">
        <v>60000</v>
      </c>
      <c r="H830" t="str">
        <f>IFERROR(IF(VLOOKUP(A830,Resources!A:B,2,FALSE)=0,"",VLOOKUP(A830,Resources!A:B,2,FALSE)),"")</f>
        <v/>
      </c>
    </row>
    <row r="831" spans="1:8" x14ac:dyDescent="0.2">
      <c r="A831" s="1" t="s">
        <v>1520</v>
      </c>
      <c r="B831" s="3">
        <v>60000</v>
      </c>
      <c r="G831" s="3">
        <v>60000</v>
      </c>
      <c r="H831" t="str">
        <f>IFERROR(IF(VLOOKUP(A831,Resources!A:B,2,FALSE)=0,"",VLOOKUP(A831,Resources!A:B,2,FALSE)),"")</f>
        <v/>
      </c>
    </row>
    <row r="832" spans="1:8" x14ac:dyDescent="0.2">
      <c r="A832" s="1" t="s">
        <v>302</v>
      </c>
      <c r="E832" s="3">
        <v>60000</v>
      </c>
      <c r="G832" s="3">
        <v>60000</v>
      </c>
      <c r="H832" t="str">
        <f>IFERROR(IF(VLOOKUP(A832,Resources!A:B,2,FALSE)=0,"",VLOOKUP(A832,Resources!A:B,2,FALSE)),"")</f>
        <v/>
      </c>
    </row>
    <row r="833" spans="1:8" x14ac:dyDescent="0.2">
      <c r="A833" s="1" t="s">
        <v>210</v>
      </c>
      <c r="E833" s="3">
        <v>60000</v>
      </c>
      <c r="G833" s="3">
        <v>60000</v>
      </c>
      <c r="H833" t="str">
        <f>IFERROR(IF(VLOOKUP(A833,Resources!A:B,2,FALSE)=0,"",VLOOKUP(A833,Resources!A:B,2,FALSE)),"")</f>
        <v/>
      </c>
    </row>
    <row r="834" spans="1:8" x14ac:dyDescent="0.2">
      <c r="A834" s="1" t="s">
        <v>873</v>
      </c>
      <c r="B834" s="3">
        <v>59300</v>
      </c>
      <c r="G834" s="3">
        <v>59300</v>
      </c>
      <c r="H834" t="str">
        <f>IFERROR(IF(VLOOKUP(A834,Resources!A:B,2,FALSE)=0,"",VLOOKUP(A834,Resources!A:B,2,FALSE)),"")</f>
        <v/>
      </c>
    </row>
    <row r="835" spans="1:8" x14ac:dyDescent="0.2">
      <c r="A835" s="1" t="s">
        <v>115</v>
      </c>
      <c r="E835" s="3">
        <v>37000</v>
      </c>
      <c r="F835" s="3">
        <v>19920</v>
      </c>
      <c r="G835" s="3">
        <v>56920</v>
      </c>
      <c r="H835" t="str">
        <f>IFERROR(IF(VLOOKUP(A835,Resources!A:B,2,FALSE)=0,"",VLOOKUP(A835,Resources!A:B,2,FALSE)),"")</f>
        <v/>
      </c>
    </row>
    <row r="836" spans="1:8" x14ac:dyDescent="0.2">
      <c r="A836" s="1" t="s">
        <v>446</v>
      </c>
      <c r="B836" s="3">
        <v>6000</v>
      </c>
      <c r="E836" s="3">
        <v>50000</v>
      </c>
      <c r="G836" s="3">
        <v>56000</v>
      </c>
      <c r="H836" t="str">
        <f>IFERROR(IF(VLOOKUP(A836,Resources!A:B,2,FALSE)=0,"",VLOOKUP(A836,Resources!A:B,2,FALSE)),"")</f>
        <v/>
      </c>
    </row>
    <row r="837" spans="1:8" x14ac:dyDescent="0.2">
      <c r="A837" s="1" t="s">
        <v>393</v>
      </c>
      <c r="E837" s="3">
        <v>56000</v>
      </c>
      <c r="G837" s="3">
        <v>56000</v>
      </c>
      <c r="H837" t="str">
        <f>IFERROR(IF(VLOOKUP(A837,Resources!A:B,2,FALSE)=0,"",VLOOKUP(A837,Resources!A:B,2,FALSE)),"")</f>
        <v/>
      </c>
    </row>
    <row r="838" spans="1:8" x14ac:dyDescent="0.2">
      <c r="A838" s="1" t="s">
        <v>929</v>
      </c>
      <c r="B838" s="3">
        <v>55000</v>
      </c>
      <c r="G838" s="3">
        <v>55000</v>
      </c>
      <c r="H838" t="str">
        <f>IFERROR(IF(VLOOKUP(A838,Resources!A:B,2,FALSE)=0,"",VLOOKUP(A838,Resources!A:B,2,FALSE)),"")</f>
        <v/>
      </c>
    </row>
    <row r="839" spans="1:8" x14ac:dyDescent="0.2">
      <c r="A839" s="1" t="s">
        <v>776</v>
      </c>
      <c r="B839" s="3">
        <v>55000</v>
      </c>
      <c r="G839" s="3">
        <v>55000</v>
      </c>
      <c r="H839" t="str">
        <f>IFERROR(IF(VLOOKUP(A839,Resources!A:B,2,FALSE)=0,"",VLOOKUP(A839,Resources!A:B,2,FALSE)),"")</f>
        <v/>
      </c>
    </row>
    <row r="840" spans="1:8" x14ac:dyDescent="0.2">
      <c r="A840" s="1" t="s">
        <v>278</v>
      </c>
      <c r="E840" s="3">
        <v>55000</v>
      </c>
      <c r="G840" s="3">
        <v>55000</v>
      </c>
      <c r="H840" t="str">
        <f>IFERROR(IF(VLOOKUP(A840,Resources!A:B,2,FALSE)=0,"",VLOOKUP(A840,Resources!A:B,2,FALSE)),"")</f>
        <v/>
      </c>
    </row>
    <row r="841" spans="1:8" x14ac:dyDescent="0.2">
      <c r="A841" s="1" t="s">
        <v>186</v>
      </c>
      <c r="F841" s="3">
        <v>55000</v>
      </c>
      <c r="G841" s="3">
        <v>55000</v>
      </c>
      <c r="H841" t="str">
        <f>IFERROR(IF(VLOOKUP(A841,Resources!A:B,2,FALSE)=0,"",VLOOKUP(A841,Resources!A:B,2,FALSE)),"")</f>
        <v/>
      </c>
    </row>
    <row r="842" spans="1:8" x14ac:dyDescent="0.2">
      <c r="A842" s="1" t="s">
        <v>461</v>
      </c>
      <c r="E842" s="3">
        <v>55000</v>
      </c>
      <c r="G842" s="3">
        <v>55000</v>
      </c>
      <c r="H842" t="str">
        <f>IFERROR(IF(VLOOKUP(A842,Resources!A:B,2,FALSE)=0,"",VLOOKUP(A842,Resources!A:B,2,FALSE)),"")</f>
        <v/>
      </c>
    </row>
    <row r="843" spans="1:8" x14ac:dyDescent="0.2">
      <c r="A843" s="1" t="s">
        <v>952</v>
      </c>
      <c r="C843" s="3">
        <v>54000</v>
      </c>
      <c r="G843" s="3">
        <v>54000</v>
      </c>
      <c r="H843" t="str">
        <f>IFERROR(IF(VLOOKUP(A843,Resources!A:B,2,FALSE)=0,"",VLOOKUP(A843,Resources!A:B,2,FALSE)),"")</f>
        <v/>
      </c>
    </row>
    <row r="844" spans="1:8" x14ac:dyDescent="0.2">
      <c r="A844" s="1" t="s">
        <v>1548</v>
      </c>
      <c r="C844" s="3">
        <v>53000</v>
      </c>
      <c r="G844" s="3">
        <v>53000</v>
      </c>
      <c r="H844" t="str">
        <f>IFERROR(IF(VLOOKUP(A844,Resources!A:B,2,FALSE)=0,"",VLOOKUP(A844,Resources!A:B,2,FALSE)),"")</f>
        <v>https://en.wikipedia.org/wiki/The_FracTracker_Alliance</v>
      </c>
    </row>
    <row r="845" spans="1:8" x14ac:dyDescent="0.2">
      <c r="A845" s="1" t="s">
        <v>805</v>
      </c>
      <c r="B845" s="3">
        <v>52500</v>
      </c>
      <c r="G845" s="3">
        <v>52500</v>
      </c>
      <c r="H845" t="str">
        <f>IFERROR(IF(VLOOKUP(A845,Resources!A:B,2,FALSE)=0,"",VLOOKUP(A845,Resources!A:B,2,FALSE)),"")</f>
        <v/>
      </c>
    </row>
    <row r="846" spans="1:8" x14ac:dyDescent="0.2">
      <c r="A846" s="1" t="s">
        <v>273</v>
      </c>
      <c r="E846" s="3">
        <v>52000</v>
      </c>
      <c r="G846" s="3">
        <v>52000</v>
      </c>
      <c r="H846" t="str">
        <f>IFERROR(IF(VLOOKUP(A846,Resources!A:B,2,FALSE)=0,"",VLOOKUP(A846,Resources!A:B,2,FALSE)),"")</f>
        <v/>
      </c>
    </row>
    <row r="847" spans="1:8" x14ac:dyDescent="0.2">
      <c r="A847" s="1" t="s">
        <v>1060</v>
      </c>
      <c r="B847" s="3">
        <v>36000</v>
      </c>
      <c r="C847" s="3">
        <v>15250</v>
      </c>
      <c r="G847" s="3">
        <v>51250</v>
      </c>
      <c r="H847" t="str">
        <f>IFERROR(IF(VLOOKUP(A847,Resources!A:B,2,FALSE)=0,"",VLOOKUP(A847,Resources!A:B,2,FALSE)),"")</f>
        <v/>
      </c>
    </row>
    <row r="848" spans="1:8" x14ac:dyDescent="0.2">
      <c r="A848" s="1" t="s">
        <v>674</v>
      </c>
      <c r="D848" s="3">
        <v>50000</v>
      </c>
      <c r="G848" s="3">
        <v>50000</v>
      </c>
      <c r="H848" t="str">
        <f>IFERROR(IF(VLOOKUP(A848,Resources!A:B,2,FALSE)=0,"",VLOOKUP(A848,Resources!A:B,2,FALSE)),"")</f>
        <v>https://www.sourcewatch.org/index.php/Victims_of_Communism_Memorial_Foundation</v>
      </c>
    </row>
    <row r="849" spans="1:8" x14ac:dyDescent="0.2">
      <c r="A849" s="1" t="s">
        <v>1539</v>
      </c>
      <c r="B849" s="3">
        <v>50000</v>
      </c>
      <c r="G849" s="3">
        <v>50000</v>
      </c>
      <c r="H849" t="str">
        <f>IFERROR(IF(VLOOKUP(A849,Resources!A:B,2,FALSE)=0,"",VLOOKUP(A849,Resources!A:B,2,FALSE)),"")</f>
        <v/>
      </c>
    </row>
    <row r="850" spans="1:8" x14ac:dyDescent="0.2">
      <c r="A850" s="1" t="s">
        <v>423</v>
      </c>
      <c r="E850" s="3">
        <v>50000</v>
      </c>
      <c r="G850" s="3">
        <v>50000</v>
      </c>
      <c r="H850" t="str">
        <f>IFERROR(IF(VLOOKUP(A850,Resources!A:B,2,FALSE)=0,"",VLOOKUP(A850,Resources!A:B,2,FALSE)),"")</f>
        <v/>
      </c>
    </row>
    <row r="851" spans="1:8" x14ac:dyDescent="0.2">
      <c r="A851" s="1" t="s">
        <v>1050</v>
      </c>
      <c r="C851" s="3">
        <v>50000</v>
      </c>
      <c r="G851" s="3">
        <v>50000</v>
      </c>
      <c r="H851" t="str">
        <f>IFERROR(IF(VLOOKUP(A851,Resources!A:B,2,FALSE)=0,"",VLOOKUP(A851,Resources!A:B,2,FALSE)),"")</f>
        <v/>
      </c>
    </row>
    <row r="852" spans="1:8" x14ac:dyDescent="0.2">
      <c r="A852" s="1" t="s">
        <v>664</v>
      </c>
      <c r="D852" s="3">
        <v>50000</v>
      </c>
      <c r="G852" s="3">
        <v>50000</v>
      </c>
      <c r="H852" t="str">
        <f>IFERROR(IF(VLOOKUP(A852,Resources!A:B,2,FALSE)=0,"",VLOOKUP(A852,Resources!A:B,2,FALSE)),"")</f>
        <v/>
      </c>
    </row>
    <row r="853" spans="1:8" x14ac:dyDescent="0.2">
      <c r="A853" s="1" t="s">
        <v>601</v>
      </c>
      <c r="E853" s="3">
        <v>50000</v>
      </c>
      <c r="G853" s="3">
        <v>50000</v>
      </c>
      <c r="H853" t="str">
        <f>IFERROR(IF(VLOOKUP(A853,Resources!A:B,2,FALSE)=0,"",VLOOKUP(A853,Resources!A:B,2,FALSE)),"")</f>
        <v/>
      </c>
    </row>
    <row r="854" spans="1:8" x14ac:dyDescent="0.2">
      <c r="A854" s="1" t="s">
        <v>1687</v>
      </c>
      <c r="E854" s="3">
        <v>50000</v>
      </c>
      <c r="G854" s="3">
        <v>50000</v>
      </c>
      <c r="H854" t="str">
        <f>IFERROR(IF(VLOOKUP(A854,Resources!A:B,2,FALSE)=0,"",VLOOKUP(A854,Resources!A:B,2,FALSE)),"")</f>
        <v/>
      </c>
    </row>
    <row r="855" spans="1:8" x14ac:dyDescent="0.2">
      <c r="A855" s="1" t="s">
        <v>1509</v>
      </c>
      <c r="B855" s="3">
        <v>50000</v>
      </c>
      <c r="G855" s="3">
        <v>50000</v>
      </c>
      <c r="H855" t="str">
        <f>IFERROR(IF(VLOOKUP(A855,Resources!A:B,2,FALSE)=0,"",VLOOKUP(A855,Resources!A:B,2,FALSE)),"")</f>
        <v/>
      </c>
    </row>
    <row r="856" spans="1:8" x14ac:dyDescent="0.2">
      <c r="A856" s="1" t="s">
        <v>1570</v>
      </c>
      <c r="C856" s="3">
        <v>50000</v>
      </c>
      <c r="G856" s="3">
        <v>50000</v>
      </c>
      <c r="H856" t="str">
        <f>IFERROR(IF(VLOOKUP(A856,Resources!A:B,2,FALSE)=0,"",VLOOKUP(A856,Resources!A:B,2,FALSE)),"")</f>
        <v/>
      </c>
    </row>
    <row r="857" spans="1:8" x14ac:dyDescent="0.2">
      <c r="A857" s="1" t="s">
        <v>863</v>
      </c>
      <c r="B857" s="3">
        <v>50000</v>
      </c>
      <c r="G857" s="3">
        <v>50000</v>
      </c>
      <c r="H857" t="str">
        <f>IFERROR(IF(VLOOKUP(A857,Resources!A:B,2,FALSE)=0,"",VLOOKUP(A857,Resources!A:B,2,FALSE)),"")</f>
        <v/>
      </c>
    </row>
    <row r="858" spans="1:8" x14ac:dyDescent="0.2">
      <c r="A858" s="1" t="s">
        <v>395</v>
      </c>
      <c r="E858" s="3">
        <v>50000</v>
      </c>
      <c r="G858" s="3">
        <v>50000</v>
      </c>
      <c r="H858" t="str">
        <f>IFERROR(IF(VLOOKUP(A858,Resources!A:B,2,FALSE)=0,"",VLOOKUP(A858,Resources!A:B,2,FALSE)),"")</f>
        <v>https://en.wikipedia.org/wiki/Thomas_More_Law_Center</v>
      </c>
    </row>
    <row r="859" spans="1:8" x14ac:dyDescent="0.2">
      <c r="A859" s="1" t="s">
        <v>714</v>
      </c>
      <c r="D859" s="3">
        <v>50000</v>
      </c>
      <c r="G859" s="3">
        <v>50000</v>
      </c>
      <c r="H859" t="str">
        <f>IFERROR(IF(VLOOKUP(A859,Resources!A:B,2,FALSE)=0,"",VLOOKUP(A859,Resources!A:B,2,FALSE)),"")</f>
        <v/>
      </c>
    </row>
    <row r="860" spans="1:8" x14ac:dyDescent="0.2">
      <c r="A860" s="1" t="s">
        <v>481</v>
      </c>
      <c r="E860" s="3">
        <v>50000</v>
      </c>
      <c r="G860" s="3">
        <v>50000</v>
      </c>
      <c r="H860" t="str">
        <f>IFERROR(IF(VLOOKUP(A860,Resources!A:B,2,FALSE)=0,"",VLOOKUP(A860,Resources!A:B,2,FALSE)),"")</f>
        <v/>
      </c>
    </row>
    <row r="861" spans="1:8" x14ac:dyDescent="0.2">
      <c r="A861" s="1" t="s">
        <v>913</v>
      </c>
      <c r="B861" s="3">
        <v>50000</v>
      </c>
      <c r="G861" s="3">
        <v>50000</v>
      </c>
      <c r="H861" t="str">
        <f>IFERROR(IF(VLOOKUP(A861,Resources!A:B,2,FALSE)=0,"",VLOOKUP(A861,Resources!A:B,2,FALSE)),"")</f>
        <v/>
      </c>
    </row>
    <row r="862" spans="1:8" x14ac:dyDescent="0.2">
      <c r="A862" s="1" t="s">
        <v>571</v>
      </c>
      <c r="E862" s="3">
        <v>50000</v>
      </c>
      <c r="G862" s="3">
        <v>50000</v>
      </c>
      <c r="H862" t="str">
        <f>IFERROR(IF(VLOOKUP(A862,Resources!A:B,2,FALSE)=0,"",VLOOKUP(A862,Resources!A:B,2,FALSE)),"")</f>
        <v/>
      </c>
    </row>
    <row r="863" spans="1:8" x14ac:dyDescent="0.2">
      <c r="A863" s="1" t="s">
        <v>823</v>
      </c>
      <c r="B863" s="3">
        <v>50000</v>
      </c>
      <c r="G863" s="3">
        <v>50000</v>
      </c>
      <c r="H863" t="str">
        <f>IFERROR(IF(VLOOKUP(A863,Resources!A:B,2,FALSE)=0,"",VLOOKUP(A863,Resources!A:B,2,FALSE)),"")</f>
        <v/>
      </c>
    </row>
    <row r="864" spans="1:8" x14ac:dyDescent="0.2">
      <c r="A864" s="1" t="s">
        <v>1067</v>
      </c>
      <c r="C864" s="3">
        <v>50000</v>
      </c>
      <c r="G864" s="3">
        <v>50000</v>
      </c>
      <c r="H864" t="str">
        <f>IFERROR(IF(VLOOKUP(A864,Resources!A:B,2,FALSE)=0,"",VLOOKUP(A864,Resources!A:B,2,FALSE)),"")</f>
        <v/>
      </c>
    </row>
    <row r="865" spans="1:8" x14ac:dyDescent="0.2">
      <c r="A865" s="1" t="s">
        <v>1676</v>
      </c>
      <c r="E865" s="3">
        <v>50000</v>
      </c>
      <c r="G865" s="3">
        <v>50000</v>
      </c>
      <c r="H865" t="str">
        <f>IFERROR(IF(VLOOKUP(A865,Resources!A:B,2,FALSE)=0,"",VLOOKUP(A865,Resources!A:B,2,FALSE)),"")</f>
        <v/>
      </c>
    </row>
    <row r="866" spans="1:8" x14ac:dyDescent="0.2">
      <c r="A866" s="1" t="s">
        <v>509</v>
      </c>
      <c r="E866" s="3">
        <v>50000</v>
      </c>
      <c r="G866" s="3">
        <v>50000</v>
      </c>
      <c r="H866" t="str">
        <f>IFERROR(IF(VLOOKUP(A866,Resources!A:B,2,FALSE)=0,"",VLOOKUP(A866,Resources!A:B,2,FALSE)),"")</f>
        <v/>
      </c>
    </row>
    <row r="867" spans="1:8" x14ac:dyDescent="0.2">
      <c r="A867" s="1" t="s">
        <v>886</v>
      </c>
      <c r="B867" s="3">
        <v>50000</v>
      </c>
      <c r="G867" s="3">
        <v>50000</v>
      </c>
      <c r="H867" t="str">
        <f>IFERROR(IF(VLOOKUP(A867,Resources!A:B,2,FALSE)=0,"",VLOOKUP(A867,Resources!A:B,2,FALSE)),"")</f>
        <v/>
      </c>
    </row>
    <row r="868" spans="1:8" x14ac:dyDescent="0.2">
      <c r="A868" s="1" t="s">
        <v>749</v>
      </c>
      <c r="D868" s="3">
        <v>50000</v>
      </c>
      <c r="G868" s="3">
        <v>50000</v>
      </c>
      <c r="H868" t="str">
        <f>IFERROR(IF(VLOOKUP(A868,Resources!A:B,2,FALSE)=0,"",VLOOKUP(A868,Resources!A:B,2,FALSE)),"")</f>
        <v/>
      </c>
    </row>
    <row r="869" spans="1:8" x14ac:dyDescent="0.2">
      <c r="A869" s="1" t="s">
        <v>1620</v>
      </c>
      <c r="D869" s="3">
        <v>50000</v>
      </c>
      <c r="G869" s="3">
        <v>50000</v>
      </c>
      <c r="H869" t="str">
        <f>IFERROR(IF(VLOOKUP(A869,Resources!A:B,2,FALSE)=0,"",VLOOKUP(A869,Resources!A:B,2,FALSE)),"")</f>
        <v>https://www.sourcewatch.org/index.php/Lincoln_Network</v>
      </c>
    </row>
    <row r="870" spans="1:8" x14ac:dyDescent="0.2">
      <c r="A870" s="1" t="s">
        <v>1066</v>
      </c>
      <c r="C870" s="3">
        <v>50000</v>
      </c>
      <c r="G870" s="3">
        <v>50000</v>
      </c>
      <c r="H870" t="str">
        <f>IFERROR(IF(VLOOKUP(A870,Resources!A:B,2,FALSE)=0,"",VLOOKUP(A870,Resources!A:B,2,FALSE)),"")</f>
        <v/>
      </c>
    </row>
    <row r="871" spans="1:8" x14ac:dyDescent="0.2">
      <c r="A871" s="1" t="s">
        <v>501</v>
      </c>
      <c r="E871" s="3">
        <v>50000</v>
      </c>
      <c r="G871" s="3">
        <v>50000</v>
      </c>
      <c r="H871" t="str">
        <f>IFERROR(IF(VLOOKUP(A871,Resources!A:B,2,FALSE)=0,"",VLOOKUP(A871,Resources!A:B,2,FALSE)),"")</f>
        <v/>
      </c>
    </row>
    <row r="872" spans="1:8" x14ac:dyDescent="0.2">
      <c r="A872" s="1" t="s">
        <v>345</v>
      </c>
      <c r="E872" s="3">
        <v>50000</v>
      </c>
      <c r="G872" s="3">
        <v>50000</v>
      </c>
      <c r="H872" t="str">
        <f>IFERROR(IF(VLOOKUP(A872,Resources!A:B,2,FALSE)=0,"",VLOOKUP(A872,Resources!A:B,2,FALSE)),"")</f>
        <v/>
      </c>
    </row>
    <row r="873" spans="1:8" x14ac:dyDescent="0.2">
      <c r="A873" s="1" t="s">
        <v>239</v>
      </c>
      <c r="E873" s="3">
        <v>50000</v>
      </c>
      <c r="G873" s="3">
        <v>50000</v>
      </c>
      <c r="H873" t="str">
        <f>IFERROR(IF(VLOOKUP(A873,Resources!A:B,2,FALSE)=0,"",VLOOKUP(A873,Resources!A:B,2,FALSE)),"")</f>
        <v/>
      </c>
    </row>
    <row r="874" spans="1:8" x14ac:dyDescent="0.2">
      <c r="A874" s="1" t="s">
        <v>706</v>
      </c>
      <c r="B874" s="3">
        <v>25000</v>
      </c>
      <c r="D874" s="3">
        <v>25000</v>
      </c>
      <c r="G874" s="3">
        <v>50000</v>
      </c>
      <c r="H874" t="str">
        <f>IFERROR(IF(VLOOKUP(A874,Resources!A:B,2,FALSE)=0,"",VLOOKUP(A874,Resources!A:B,2,FALSE)),"")</f>
        <v/>
      </c>
    </row>
    <row r="875" spans="1:8" x14ac:dyDescent="0.2">
      <c r="A875" s="1" t="s">
        <v>439</v>
      </c>
      <c r="E875" s="3">
        <v>50000</v>
      </c>
      <c r="G875" s="3">
        <v>50000</v>
      </c>
      <c r="H875" t="str">
        <f>IFERROR(IF(VLOOKUP(A875,Resources!A:B,2,FALSE)=0,"",VLOOKUP(A875,Resources!A:B,2,FALSE)),"")</f>
        <v/>
      </c>
    </row>
    <row r="876" spans="1:8" x14ac:dyDescent="0.2">
      <c r="A876" s="1" t="s">
        <v>820</v>
      </c>
      <c r="B876" s="3">
        <v>50000</v>
      </c>
      <c r="G876" s="3">
        <v>50000</v>
      </c>
      <c r="H876" t="str">
        <f>IFERROR(IF(VLOOKUP(A876,Resources!A:B,2,FALSE)=0,"",VLOOKUP(A876,Resources!A:B,2,FALSE)),"")</f>
        <v/>
      </c>
    </row>
    <row r="877" spans="1:8" x14ac:dyDescent="0.2">
      <c r="A877" s="1" t="s">
        <v>1622</v>
      </c>
      <c r="D877" s="3">
        <v>50000</v>
      </c>
      <c r="G877" s="3">
        <v>50000</v>
      </c>
      <c r="H877" t="str">
        <f>IFERROR(IF(VLOOKUP(A877,Resources!A:B,2,FALSE)=0,"",VLOOKUP(A877,Resources!A:B,2,FALSE)),"")</f>
        <v>https://www.sourcewatch.org/index.php/Middle_East_Media_Research_Institute</v>
      </c>
    </row>
    <row r="878" spans="1:8" x14ac:dyDescent="0.2">
      <c r="A878" s="1" t="s">
        <v>675</v>
      </c>
      <c r="D878" s="3">
        <v>50000</v>
      </c>
      <c r="G878" s="3">
        <v>50000</v>
      </c>
      <c r="H878" t="str">
        <f>IFERROR(IF(VLOOKUP(A878,Resources!A:B,2,FALSE)=0,"",VLOOKUP(A878,Resources!A:B,2,FALSE)),"")</f>
        <v/>
      </c>
    </row>
    <row r="879" spans="1:8" x14ac:dyDescent="0.2">
      <c r="A879" s="1" t="s">
        <v>737</v>
      </c>
      <c r="B879" s="3">
        <v>25000</v>
      </c>
      <c r="D879" s="3">
        <v>25000</v>
      </c>
      <c r="G879" s="3">
        <v>50000</v>
      </c>
      <c r="H879" t="str">
        <f>IFERROR(IF(VLOOKUP(A879,Resources!A:B,2,FALSE)=0,"",VLOOKUP(A879,Resources!A:B,2,FALSE)),"")</f>
        <v/>
      </c>
    </row>
    <row r="880" spans="1:8" x14ac:dyDescent="0.2">
      <c r="A880" s="1" t="s">
        <v>1027</v>
      </c>
      <c r="C880" s="3">
        <v>50000</v>
      </c>
      <c r="G880" s="3">
        <v>50000</v>
      </c>
      <c r="H880" t="str">
        <f>IFERROR(IF(VLOOKUP(A880,Resources!A:B,2,FALSE)=0,"",VLOOKUP(A880,Resources!A:B,2,FALSE)),"")</f>
        <v/>
      </c>
    </row>
    <row r="881" spans="1:8" x14ac:dyDescent="0.2">
      <c r="A881" s="1" t="s">
        <v>1074</v>
      </c>
      <c r="C881" s="3">
        <v>50000</v>
      </c>
      <c r="G881" s="3">
        <v>50000</v>
      </c>
      <c r="H881" t="str">
        <f>IFERROR(IF(VLOOKUP(A881,Resources!A:B,2,FALSE)=0,"",VLOOKUP(A881,Resources!A:B,2,FALSE)),"")</f>
        <v/>
      </c>
    </row>
    <row r="882" spans="1:8" x14ac:dyDescent="0.2">
      <c r="A882" s="1" t="s">
        <v>947</v>
      </c>
      <c r="C882" s="3">
        <v>50000</v>
      </c>
      <c r="G882" s="3">
        <v>50000</v>
      </c>
      <c r="H882" t="str">
        <f>IFERROR(IF(VLOOKUP(A882,Resources!A:B,2,FALSE)=0,"",VLOOKUP(A882,Resources!A:B,2,FALSE)),"")</f>
        <v/>
      </c>
    </row>
    <row r="883" spans="1:8" x14ac:dyDescent="0.2">
      <c r="A883" s="1" t="s">
        <v>425</v>
      </c>
      <c r="E883" s="3">
        <v>50000</v>
      </c>
      <c r="G883" s="3">
        <v>50000</v>
      </c>
      <c r="H883" t="str">
        <f>IFERROR(IF(VLOOKUP(A883,Resources!A:B,2,FALSE)=0,"",VLOOKUP(A883,Resources!A:B,2,FALSE)),"")</f>
        <v/>
      </c>
    </row>
    <row r="884" spans="1:8" x14ac:dyDescent="0.2">
      <c r="A884" s="1" t="s">
        <v>932</v>
      </c>
      <c r="B884" s="3">
        <v>50000</v>
      </c>
      <c r="G884" s="3">
        <v>50000</v>
      </c>
      <c r="H884" t="str">
        <f>IFERROR(IF(VLOOKUP(A884,Resources!A:B,2,FALSE)=0,"",VLOOKUP(A884,Resources!A:B,2,FALSE)),"")</f>
        <v/>
      </c>
    </row>
    <row r="885" spans="1:8" x14ac:dyDescent="0.2">
      <c r="A885" s="1" t="s">
        <v>279</v>
      </c>
      <c r="E885" s="3">
        <v>50000</v>
      </c>
      <c r="G885" s="3">
        <v>50000</v>
      </c>
      <c r="H885" t="str">
        <f>IFERROR(IF(VLOOKUP(A885,Resources!A:B,2,FALSE)=0,"",VLOOKUP(A885,Resources!A:B,2,FALSE)),"")</f>
        <v/>
      </c>
    </row>
    <row r="886" spans="1:8" x14ac:dyDescent="0.2">
      <c r="A886" s="1" t="s">
        <v>184</v>
      </c>
      <c r="F886" s="3">
        <v>50000</v>
      </c>
      <c r="G886" s="3">
        <v>50000</v>
      </c>
      <c r="H886" t="str">
        <f>IFERROR(IF(VLOOKUP(A886,Resources!A:B,2,FALSE)=0,"",VLOOKUP(A886,Resources!A:B,2,FALSE)),"")</f>
        <v>https://www.sourcewatch.org/index.php/Foundation_for_Democratic_Education</v>
      </c>
    </row>
    <row r="887" spans="1:8" x14ac:dyDescent="0.2">
      <c r="A887" s="1" t="s">
        <v>577</v>
      </c>
      <c r="E887" s="3">
        <v>50000</v>
      </c>
      <c r="G887" s="3">
        <v>50000</v>
      </c>
      <c r="H887" t="str">
        <f>IFERROR(IF(VLOOKUP(A887,Resources!A:B,2,FALSE)=0,"",VLOOKUP(A887,Resources!A:B,2,FALSE)),"")</f>
        <v/>
      </c>
    </row>
    <row r="888" spans="1:8" x14ac:dyDescent="0.2">
      <c r="A888" s="1" t="s">
        <v>1575</v>
      </c>
      <c r="C888" s="3">
        <v>50000</v>
      </c>
      <c r="G888" s="3">
        <v>50000</v>
      </c>
      <c r="H888" t="str">
        <f>IFERROR(IF(VLOOKUP(A888,Resources!A:B,2,FALSE)=0,"",VLOOKUP(A888,Resources!A:B,2,FALSE)),"")</f>
        <v/>
      </c>
    </row>
    <row r="889" spans="1:8" x14ac:dyDescent="0.2">
      <c r="A889" s="1" t="s">
        <v>685</v>
      </c>
      <c r="D889" s="3">
        <v>50000</v>
      </c>
      <c r="G889" s="3">
        <v>50000</v>
      </c>
      <c r="H889" t="str">
        <f>IFERROR(IF(VLOOKUP(A889,Resources!A:B,2,FALSE)=0,"",VLOOKUP(A889,Resources!A:B,2,FALSE)),"")</f>
        <v/>
      </c>
    </row>
    <row r="890" spans="1:8" x14ac:dyDescent="0.2">
      <c r="A890" s="1" t="s">
        <v>816</v>
      </c>
      <c r="B890" s="3">
        <v>50000</v>
      </c>
      <c r="G890" s="3">
        <v>50000</v>
      </c>
      <c r="H890" t="str">
        <f>IFERROR(IF(VLOOKUP(A890,Resources!A:B,2,FALSE)=0,"",VLOOKUP(A890,Resources!A:B,2,FALSE)),"")</f>
        <v/>
      </c>
    </row>
    <row r="891" spans="1:8" x14ac:dyDescent="0.2">
      <c r="A891" s="1" t="s">
        <v>1618</v>
      </c>
      <c r="D891" s="3">
        <v>50000</v>
      </c>
      <c r="G891" s="3">
        <v>50000</v>
      </c>
      <c r="H891" t="str">
        <f>IFERROR(IF(VLOOKUP(A891,Resources!A:B,2,FALSE)=0,"",VLOOKUP(A891,Resources!A:B,2,FALSE)),"")</f>
        <v/>
      </c>
    </row>
    <row r="892" spans="1:8" x14ac:dyDescent="0.2">
      <c r="A892" s="1" t="s">
        <v>1682</v>
      </c>
      <c r="E892" s="3">
        <v>50000</v>
      </c>
      <c r="G892" s="3">
        <v>50000</v>
      </c>
      <c r="H892" t="str">
        <f>IFERROR(IF(VLOOKUP(A892,Resources!A:B,2,FALSE)=0,"",VLOOKUP(A892,Resources!A:B,2,FALSE)),"")</f>
        <v/>
      </c>
    </row>
    <row r="893" spans="1:8" x14ac:dyDescent="0.2">
      <c r="A893" s="1" t="s">
        <v>1026</v>
      </c>
      <c r="C893" s="3">
        <v>50000</v>
      </c>
      <c r="G893" s="3">
        <v>50000</v>
      </c>
      <c r="H893" t="str">
        <f>IFERROR(IF(VLOOKUP(A893,Resources!A:B,2,FALSE)=0,"",VLOOKUP(A893,Resources!A:B,2,FALSE)),"")</f>
        <v/>
      </c>
    </row>
    <row r="894" spans="1:8" x14ac:dyDescent="0.2">
      <c r="A894" s="1" t="s">
        <v>1655</v>
      </c>
      <c r="E894" s="3">
        <v>50000</v>
      </c>
      <c r="G894" s="3">
        <v>50000</v>
      </c>
      <c r="H894" t="str">
        <f>IFERROR(IF(VLOOKUP(A894,Resources!A:B,2,FALSE)=0,"",VLOOKUP(A894,Resources!A:B,2,FALSE)),"")</f>
        <v/>
      </c>
    </row>
    <row r="895" spans="1:8" x14ac:dyDescent="0.2">
      <c r="A895" s="1" t="s">
        <v>426</v>
      </c>
      <c r="E895" s="3">
        <v>50000</v>
      </c>
      <c r="G895" s="3">
        <v>50000</v>
      </c>
      <c r="H895" t="str">
        <f>IFERROR(IF(VLOOKUP(A895,Resources!A:B,2,FALSE)=0,"",VLOOKUP(A895,Resources!A:B,2,FALSE)),"")</f>
        <v/>
      </c>
    </row>
    <row r="896" spans="1:8" x14ac:dyDescent="0.2">
      <c r="A896" s="1" t="s">
        <v>531</v>
      </c>
      <c r="E896" s="3">
        <v>50000</v>
      </c>
      <c r="G896" s="3">
        <v>50000</v>
      </c>
      <c r="H896" t="str">
        <f>IFERROR(IF(VLOOKUP(A896,Resources!A:B,2,FALSE)=0,"",VLOOKUP(A896,Resources!A:B,2,FALSE)),"")</f>
        <v/>
      </c>
    </row>
    <row r="897" spans="1:8" x14ac:dyDescent="0.2">
      <c r="A897" s="1" t="s">
        <v>1056</v>
      </c>
      <c r="C897" s="3">
        <v>50000</v>
      </c>
      <c r="G897" s="3">
        <v>50000</v>
      </c>
      <c r="H897" t="str">
        <f>IFERROR(IF(VLOOKUP(A897,Resources!A:B,2,FALSE)=0,"",VLOOKUP(A897,Resources!A:B,2,FALSE)),"")</f>
        <v/>
      </c>
    </row>
    <row r="898" spans="1:8" x14ac:dyDescent="0.2">
      <c r="A898" s="1" t="s">
        <v>180</v>
      </c>
      <c r="F898" s="3">
        <v>50000</v>
      </c>
      <c r="G898" s="3">
        <v>50000</v>
      </c>
      <c r="H898" t="str">
        <f>IFERROR(IF(VLOOKUP(A898,Resources!A:B,2,FALSE)=0,"",VLOOKUP(A898,Resources!A:B,2,FALSE)),"")</f>
        <v>http://www.exxonsecrets.org/html/orgfactsheet.php?id=19</v>
      </c>
    </row>
    <row r="899" spans="1:8" x14ac:dyDescent="0.2">
      <c r="A899" s="1" t="s">
        <v>539</v>
      </c>
      <c r="E899" s="3">
        <v>50000</v>
      </c>
      <c r="G899" s="3">
        <v>50000</v>
      </c>
      <c r="H899" t="str">
        <f>IFERROR(IF(VLOOKUP(A899,Resources!A:B,2,FALSE)=0,"",VLOOKUP(A899,Resources!A:B,2,FALSE)),"")</f>
        <v/>
      </c>
    </row>
    <row r="900" spans="1:8" x14ac:dyDescent="0.2">
      <c r="A900" s="1" t="s">
        <v>905</v>
      </c>
      <c r="B900" s="3">
        <v>50000</v>
      </c>
      <c r="G900" s="3">
        <v>50000</v>
      </c>
      <c r="H900" t="str">
        <f>IFERROR(IF(VLOOKUP(A900,Resources!A:B,2,FALSE)=0,"",VLOOKUP(A900,Resources!A:B,2,FALSE)),"")</f>
        <v/>
      </c>
    </row>
    <row r="901" spans="1:8" x14ac:dyDescent="0.2">
      <c r="A901" s="1" t="s">
        <v>739</v>
      </c>
      <c r="D901" s="3">
        <v>50000</v>
      </c>
      <c r="G901" s="3">
        <v>50000</v>
      </c>
      <c r="H901" t="str">
        <f>IFERROR(IF(VLOOKUP(A901,Resources!A:B,2,FALSE)=0,"",VLOOKUP(A901,Resources!A:B,2,FALSE)),"")</f>
        <v/>
      </c>
    </row>
    <row r="902" spans="1:8" x14ac:dyDescent="0.2">
      <c r="A902" s="1" t="s">
        <v>691</v>
      </c>
      <c r="D902" s="3">
        <v>50000</v>
      </c>
      <c r="G902" s="3">
        <v>50000</v>
      </c>
      <c r="H902" t="str">
        <f>IFERROR(IF(VLOOKUP(A902,Resources!A:B,2,FALSE)=0,"",VLOOKUP(A902,Resources!A:B,2,FALSE)),"")</f>
        <v/>
      </c>
    </row>
    <row r="903" spans="1:8" x14ac:dyDescent="0.2">
      <c r="A903" s="1" t="s">
        <v>900</v>
      </c>
      <c r="B903" s="3">
        <v>50000</v>
      </c>
      <c r="G903" s="3">
        <v>50000</v>
      </c>
      <c r="H903" t="str">
        <f>IFERROR(IF(VLOOKUP(A903,Resources!A:B,2,FALSE)=0,"",VLOOKUP(A903,Resources!A:B,2,FALSE)),"")</f>
        <v/>
      </c>
    </row>
    <row r="904" spans="1:8" x14ac:dyDescent="0.2">
      <c r="A904" s="1" t="s">
        <v>1514</v>
      </c>
      <c r="B904" s="3">
        <v>50000</v>
      </c>
      <c r="G904" s="3">
        <v>50000</v>
      </c>
      <c r="H904" t="str">
        <f>IFERROR(IF(VLOOKUP(A904,Resources!A:B,2,FALSE)=0,"",VLOOKUP(A904,Resources!A:B,2,FALSE)),"")</f>
        <v/>
      </c>
    </row>
    <row r="905" spans="1:8" x14ac:dyDescent="0.2">
      <c r="A905" s="1" t="s">
        <v>1598</v>
      </c>
      <c r="D905" s="3">
        <v>50000</v>
      </c>
      <c r="G905" s="3">
        <v>50000</v>
      </c>
      <c r="H905" t="str">
        <f>IFERROR(IF(VLOOKUP(A905,Resources!A:B,2,FALSE)=0,"",VLOOKUP(A905,Resources!A:B,2,FALSE)),"")</f>
        <v/>
      </c>
    </row>
    <row r="906" spans="1:8" x14ac:dyDescent="0.2">
      <c r="A906" s="1" t="s">
        <v>624</v>
      </c>
      <c r="E906" s="3">
        <v>50000</v>
      </c>
      <c r="G906" s="3">
        <v>50000</v>
      </c>
      <c r="H906" t="str">
        <f>IFERROR(IF(VLOOKUP(A906,Resources!A:B,2,FALSE)=0,"",VLOOKUP(A906,Resources!A:B,2,FALSE)),"")</f>
        <v/>
      </c>
    </row>
    <row r="907" spans="1:8" x14ac:dyDescent="0.2">
      <c r="A907" s="1" t="s">
        <v>794</v>
      </c>
      <c r="B907" s="3">
        <v>50000</v>
      </c>
      <c r="G907" s="3">
        <v>50000</v>
      </c>
      <c r="H907" t="str">
        <f>IFERROR(IF(VLOOKUP(A907,Resources!A:B,2,FALSE)=0,"",VLOOKUP(A907,Resources!A:B,2,FALSE)),"")</f>
        <v/>
      </c>
    </row>
    <row r="908" spans="1:8" x14ac:dyDescent="0.2">
      <c r="A908" s="1" t="s">
        <v>343</v>
      </c>
      <c r="E908" s="3">
        <v>50000</v>
      </c>
      <c r="G908" s="3">
        <v>50000</v>
      </c>
      <c r="H908" t="str">
        <f>IFERROR(IF(VLOOKUP(A908,Resources!A:B,2,FALSE)=0,"",VLOOKUP(A908,Resources!A:B,2,FALSE)),"")</f>
        <v/>
      </c>
    </row>
    <row r="909" spans="1:8" x14ac:dyDescent="0.2">
      <c r="A909" s="1" t="s">
        <v>1592</v>
      </c>
      <c r="D909" s="3">
        <v>50000</v>
      </c>
      <c r="G909" s="3">
        <v>50000</v>
      </c>
      <c r="H909" t="str">
        <f>IFERROR(IF(VLOOKUP(A909,Resources!A:B,2,FALSE)=0,"",VLOOKUP(A909,Resources!A:B,2,FALSE)),"")</f>
        <v/>
      </c>
    </row>
    <row r="910" spans="1:8" x14ac:dyDescent="0.2">
      <c r="A910" s="1" t="s">
        <v>698</v>
      </c>
      <c r="D910" s="3">
        <v>50000</v>
      </c>
      <c r="G910" s="3">
        <v>50000</v>
      </c>
      <c r="H910" t="str">
        <f>IFERROR(IF(VLOOKUP(A910,Resources!A:B,2,FALSE)=0,"",VLOOKUP(A910,Resources!A:B,2,FALSE)),"")</f>
        <v/>
      </c>
    </row>
    <row r="911" spans="1:8" x14ac:dyDescent="0.2">
      <c r="A911" s="1" t="s">
        <v>797</v>
      </c>
      <c r="B911" s="3">
        <v>50000</v>
      </c>
      <c r="G911" s="3">
        <v>50000</v>
      </c>
      <c r="H911" t="str">
        <f>IFERROR(IF(VLOOKUP(A911,Resources!A:B,2,FALSE)=0,"",VLOOKUP(A911,Resources!A:B,2,FALSE)),"")</f>
        <v/>
      </c>
    </row>
    <row r="912" spans="1:8" x14ac:dyDescent="0.2">
      <c r="A912" s="1" t="s">
        <v>292</v>
      </c>
      <c r="E912" s="3">
        <v>50000</v>
      </c>
      <c r="G912" s="3">
        <v>50000</v>
      </c>
      <c r="H912" t="str">
        <f>IFERROR(IF(VLOOKUP(A912,Resources!A:B,2,FALSE)=0,"",VLOOKUP(A912,Resources!A:B,2,FALSE)),"")</f>
        <v/>
      </c>
    </row>
    <row r="913" spans="1:8" x14ac:dyDescent="0.2">
      <c r="A913" s="1" t="s">
        <v>697</v>
      </c>
      <c r="D913" s="3">
        <v>50000</v>
      </c>
      <c r="G913" s="3">
        <v>50000</v>
      </c>
      <c r="H913" t="str">
        <f>IFERROR(IF(VLOOKUP(A913,Resources!A:B,2,FALSE)=0,"",VLOOKUP(A913,Resources!A:B,2,FALSE)),"")</f>
        <v/>
      </c>
    </row>
    <row r="914" spans="1:8" x14ac:dyDescent="0.2">
      <c r="A914" s="1" t="s">
        <v>1018</v>
      </c>
      <c r="C914" s="3">
        <v>48000</v>
      </c>
      <c r="G914" s="3">
        <v>48000</v>
      </c>
      <c r="H914" t="str">
        <f>IFERROR(IF(VLOOKUP(A914,Resources!A:B,2,FALSE)=0,"",VLOOKUP(A914,Resources!A:B,2,FALSE)),"")</f>
        <v/>
      </c>
    </row>
    <row r="915" spans="1:8" x14ac:dyDescent="0.2">
      <c r="A915" s="1" t="s">
        <v>942</v>
      </c>
      <c r="C915" s="3">
        <v>47300</v>
      </c>
      <c r="G915" s="3">
        <v>47300</v>
      </c>
      <c r="H915" t="str">
        <f>IFERROR(IF(VLOOKUP(A915,Resources!A:B,2,FALSE)=0,"",VLOOKUP(A915,Resources!A:B,2,FALSE)),"")</f>
        <v/>
      </c>
    </row>
    <row r="916" spans="1:8" x14ac:dyDescent="0.2">
      <c r="A916" s="1" t="s">
        <v>1658</v>
      </c>
      <c r="E916" s="3">
        <v>46000</v>
      </c>
      <c r="G916" s="3">
        <v>46000</v>
      </c>
      <c r="H916" t="str">
        <f>IFERROR(IF(VLOOKUP(A916,Resources!A:B,2,FALSE)=0,"",VLOOKUP(A916,Resources!A:B,2,FALSE)),"")</f>
        <v/>
      </c>
    </row>
    <row r="917" spans="1:8" x14ac:dyDescent="0.2">
      <c r="A917" s="1" t="s">
        <v>616</v>
      </c>
      <c r="E917" s="3">
        <v>45208</v>
      </c>
      <c r="G917" s="3">
        <v>45208</v>
      </c>
      <c r="H917" t="str">
        <f>IFERROR(IF(VLOOKUP(A917,Resources!A:B,2,FALSE)=0,"",VLOOKUP(A917,Resources!A:B,2,FALSE)),"")</f>
        <v/>
      </c>
    </row>
    <row r="918" spans="1:8" x14ac:dyDescent="0.2">
      <c r="A918" s="1" t="s">
        <v>257</v>
      </c>
      <c r="E918" s="3">
        <v>45000</v>
      </c>
      <c r="G918" s="3">
        <v>45000</v>
      </c>
      <c r="H918" t="str">
        <f>IFERROR(IF(VLOOKUP(A918,Resources!A:B,2,FALSE)=0,"",VLOOKUP(A918,Resources!A:B,2,FALSE)),"")</f>
        <v/>
      </c>
    </row>
    <row r="919" spans="1:8" x14ac:dyDescent="0.2">
      <c r="A919" s="1" t="s">
        <v>416</v>
      </c>
      <c r="E919" s="3">
        <v>45000</v>
      </c>
      <c r="G919" s="3">
        <v>45000</v>
      </c>
      <c r="H919" t="str">
        <f>IFERROR(IF(VLOOKUP(A919,Resources!A:B,2,FALSE)=0,"",VLOOKUP(A919,Resources!A:B,2,FALSE)),"")</f>
        <v/>
      </c>
    </row>
    <row r="920" spans="1:8" x14ac:dyDescent="0.2">
      <c r="A920" s="1" t="s">
        <v>637</v>
      </c>
      <c r="E920" s="3">
        <v>45000</v>
      </c>
      <c r="G920" s="3">
        <v>45000</v>
      </c>
      <c r="H920" t="str">
        <f>IFERROR(IF(VLOOKUP(A920,Resources!A:B,2,FALSE)=0,"",VLOOKUP(A920,Resources!A:B,2,FALSE)),"")</f>
        <v/>
      </c>
    </row>
    <row r="921" spans="1:8" x14ac:dyDescent="0.2">
      <c r="A921" s="1" t="s">
        <v>402</v>
      </c>
      <c r="E921" s="3">
        <v>45000</v>
      </c>
      <c r="G921" s="3">
        <v>45000</v>
      </c>
      <c r="H921" t="str">
        <f>IFERROR(IF(VLOOKUP(A921,Resources!A:B,2,FALSE)=0,"",VLOOKUP(A921,Resources!A:B,2,FALSE)),"")</f>
        <v/>
      </c>
    </row>
    <row r="922" spans="1:8" x14ac:dyDescent="0.2">
      <c r="A922" s="1" t="s">
        <v>556</v>
      </c>
      <c r="E922" s="3">
        <v>45000</v>
      </c>
      <c r="G922" s="3">
        <v>45000</v>
      </c>
      <c r="H922" t="str">
        <f>IFERROR(IF(VLOOKUP(A922,Resources!A:B,2,FALSE)=0,"",VLOOKUP(A922,Resources!A:B,2,FALSE)),"")</f>
        <v/>
      </c>
    </row>
    <row r="923" spans="1:8" x14ac:dyDescent="0.2">
      <c r="A923" s="1" t="s">
        <v>518</v>
      </c>
      <c r="E923" s="3">
        <v>45000</v>
      </c>
      <c r="G923" s="3">
        <v>45000</v>
      </c>
      <c r="H923" t="str">
        <f>IFERROR(IF(VLOOKUP(A923,Resources!A:B,2,FALSE)=0,"",VLOOKUP(A923,Resources!A:B,2,FALSE)),"")</f>
        <v/>
      </c>
    </row>
    <row r="924" spans="1:8" x14ac:dyDescent="0.2">
      <c r="A924" s="1" t="s">
        <v>605</v>
      </c>
      <c r="E924" s="3">
        <v>45000</v>
      </c>
      <c r="G924" s="3">
        <v>45000</v>
      </c>
      <c r="H924" t="str">
        <f>IFERROR(IF(VLOOKUP(A924,Resources!A:B,2,FALSE)=0,"",VLOOKUP(A924,Resources!A:B,2,FALSE)),"")</f>
        <v/>
      </c>
    </row>
    <row r="925" spans="1:8" x14ac:dyDescent="0.2">
      <c r="A925" s="1" t="s">
        <v>304</v>
      </c>
      <c r="B925" s="3">
        <v>25000</v>
      </c>
      <c r="E925" s="3">
        <v>20000</v>
      </c>
      <c r="G925" s="3">
        <v>45000</v>
      </c>
      <c r="H925" t="str">
        <f>IFERROR(IF(VLOOKUP(A925,Resources!A:B,2,FALSE)=0,"",VLOOKUP(A925,Resources!A:B,2,FALSE)),"")</f>
        <v/>
      </c>
    </row>
    <row r="926" spans="1:8" x14ac:dyDescent="0.2">
      <c r="A926" s="1" t="s">
        <v>678</v>
      </c>
      <c r="D926" s="3">
        <v>45000</v>
      </c>
      <c r="G926" s="3">
        <v>45000</v>
      </c>
      <c r="H926" t="str">
        <f>IFERROR(IF(VLOOKUP(A926,Resources!A:B,2,FALSE)=0,"",VLOOKUP(A926,Resources!A:B,2,FALSE)),"")</f>
        <v>http://www.sourcewatch.org/index.php/Center_for_Freedom_and_Prosperity</v>
      </c>
    </row>
    <row r="927" spans="1:8" x14ac:dyDescent="0.2">
      <c r="A927" s="1" t="s">
        <v>241</v>
      </c>
      <c r="E927" s="3">
        <v>44000</v>
      </c>
      <c r="G927" s="3">
        <v>44000</v>
      </c>
      <c r="H927" t="str">
        <f>IFERROR(IF(VLOOKUP(A927,Resources!A:B,2,FALSE)=0,"",VLOOKUP(A927,Resources!A:B,2,FALSE)),"")</f>
        <v/>
      </c>
    </row>
    <row r="928" spans="1:8" x14ac:dyDescent="0.2">
      <c r="A928" s="1" t="s">
        <v>306</v>
      </c>
      <c r="E928" s="3">
        <v>44000</v>
      </c>
      <c r="G928" s="3">
        <v>44000</v>
      </c>
      <c r="H928" t="str">
        <f>IFERROR(IF(VLOOKUP(A928,Resources!A:B,2,FALSE)=0,"",VLOOKUP(A928,Resources!A:B,2,FALSE)),"")</f>
        <v/>
      </c>
    </row>
    <row r="929" spans="1:8" x14ac:dyDescent="0.2">
      <c r="A929" s="1" t="s">
        <v>534</v>
      </c>
      <c r="E929" s="3">
        <v>41000</v>
      </c>
      <c r="G929" s="3">
        <v>41000</v>
      </c>
      <c r="H929" t="str">
        <f>IFERROR(IF(VLOOKUP(A929,Resources!A:B,2,FALSE)=0,"",VLOOKUP(A929,Resources!A:B,2,FALSE)),"")</f>
        <v/>
      </c>
    </row>
    <row r="930" spans="1:8" x14ac:dyDescent="0.2">
      <c r="A930" s="1" t="s">
        <v>666</v>
      </c>
      <c r="D930" s="3">
        <v>40000</v>
      </c>
      <c r="G930" s="3">
        <v>40000</v>
      </c>
      <c r="H930" t="str">
        <f>IFERROR(IF(VLOOKUP(A930,Resources!A:B,2,FALSE)=0,"",VLOOKUP(A930,Resources!A:B,2,FALSE)),"")</f>
        <v/>
      </c>
    </row>
    <row r="931" spans="1:8" x14ac:dyDescent="0.2">
      <c r="A931" s="1" t="s">
        <v>810</v>
      </c>
      <c r="B931" s="3">
        <v>40000</v>
      </c>
      <c r="G931" s="3">
        <v>40000</v>
      </c>
      <c r="H931" t="str">
        <f>IFERROR(IF(VLOOKUP(A931,Resources!A:B,2,FALSE)=0,"",VLOOKUP(A931,Resources!A:B,2,FALSE)),"")</f>
        <v/>
      </c>
    </row>
    <row r="932" spans="1:8" x14ac:dyDescent="0.2">
      <c r="A932" s="1" t="s">
        <v>1663</v>
      </c>
      <c r="E932" s="3">
        <v>40000</v>
      </c>
      <c r="G932" s="3">
        <v>40000</v>
      </c>
      <c r="H932" t="str">
        <f>IFERROR(IF(VLOOKUP(A932,Resources!A:B,2,FALSE)=0,"",VLOOKUP(A932,Resources!A:B,2,FALSE)),"")</f>
        <v/>
      </c>
    </row>
    <row r="933" spans="1:8" x14ac:dyDescent="0.2">
      <c r="A933" s="1" t="s">
        <v>1075</v>
      </c>
      <c r="C933" s="3">
        <v>40000</v>
      </c>
      <c r="G933" s="3">
        <v>40000</v>
      </c>
      <c r="H933" t="str">
        <f>IFERROR(IF(VLOOKUP(A933,Resources!A:B,2,FALSE)=0,"",VLOOKUP(A933,Resources!A:B,2,FALSE)),"")</f>
        <v/>
      </c>
    </row>
    <row r="934" spans="1:8" x14ac:dyDescent="0.2">
      <c r="A934" s="1" t="s">
        <v>300</v>
      </c>
      <c r="E934" s="3">
        <v>40000</v>
      </c>
      <c r="G934" s="3">
        <v>40000</v>
      </c>
      <c r="H934" t="str">
        <f>IFERROR(IF(VLOOKUP(A934,Resources!A:B,2,FALSE)=0,"",VLOOKUP(A934,Resources!A:B,2,FALSE)),"")</f>
        <v/>
      </c>
    </row>
    <row r="935" spans="1:8" x14ac:dyDescent="0.2">
      <c r="A935" s="1" t="s">
        <v>1688</v>
      </c>
      <c r="E935" s="3">
        <v>40000</v>
      </c>
      <c r="G935" s="3">
        <v>40000</v>
      </c>
      <c r="H935" t="str">
        <f>IFERROR(IF(VLOOKUP(A935,Resources!A:B,2,FALSE)=0,"",VLOOKUP(A935,Resources!A:B,2,FALSE)),"")</f>
        <v/>
      </c>
    </row>
    <row r="936" spans="1:8" x14ac:dyDescent="0.2">
      <c r="A936" s="1" t="s">
        <v>477</v>
      </c>
      <c r="E936" s="3">
        <v>40000</v>
      </c>
      <c r="G936" s="3">
        <v>40000</v>
      </c>
      <c r="H936" t="str">
        <f>IFERROR(IF(VLOOKUP(A936,Resources!A:B,2,FALSE)=0,"",VLOOKUP(A936,Resources!A:B,2,FALSE)),"")</f>
        <v/>
      </c>
    </row>
    <row r="937" spans="1:8" x14ac:dyDescent="0.2">
      <c r="A937" s="1" t="s">
        <v>855</v>
      </c>
      <c r="B937" s="3">
        <v>40000</v>
      </c>
      <c r="G937" s="3">
        <v>40000</v>
      </c>
      <c r="H937" t="str">
        <f>IFERROR(IF(VLOOKUP(A937,Resources!A:B,2,FALSE)=0,"",VLOOKUP(A937,Resources!A:B,2,FALSE)),"")</f>
        <v/>
      </c>
    </row>
    <row r="938" spans="1:8" x14ac:dyDescent="0.2">
      <c r="A938" s="1" t="s">
        <v>48</v>
      </c>
      <c r="F938" s="3">
        <v>40000</v>
      </c>
      <c r="G938" s="3">
        <v>40000</v>
      </c>
      <c r="H938" t="str">
        <f>IFERROR(IF(VLOOKUP(A938,Resources!A:B,2,FALSE)=0,"",VLOOKUP(A938,Resources!A:B,2,FALSE)),"")</f>
        <v/>
      </c>
    </row>
    <row r="939" spans="1:8" x14ac:dyDescent="0.2">
      <c r="A939" s="1" t="s">
        <v>1578</v>
      </c>
      <c r="C939" s="3">
        <v>40000</v>
      </c>
      <c r="G939" s="3">
        <v>40000</v>
      </c>
      <c r="H939" t="str">
        <f>IFERROR(IF(VLOOKUP(A939,Resources!A:B,2,FALSE)=0,"",VLOOKUP(A939,Resources!A:B,2,FALSE)),"")</f>
        <v/>
      </c>
    </row>
    <row r="940" spans="1:8" x14ac:dyDescent="0.2">
      <c r="A940" s="1" t="s">
        <v>731</v>
      </c>
      <c r="D940" s="3">
        <v>40000</v>
      </c>
      <c r="G940" s="3">
        <v>40000</v>
      </c>
      <c r="H940" t="str">
        <f>IFERROR(IF(VLOOKUP(A940,Resources!A:B,2,FALSE)=0,"",VLOOKUP(A940,Resources!A:B,2,FALSE)),"")</f>
        <v>https://www.sourcewatch.org/index.php/Talk:National_Endowment_for_Democracy</v>
      </c>
    </row>
    <row r="941" spans="1:8" x14ac:dyDescent="0.2">
      <c r="A941" s="1" t="s">
        <v>875</v>
      </c>
      <c r="B941" s="3">
        <v>40000</v>
      </c>
      <c r="G941" s="3">
        <v>40000</v>
      </c>
      <c r="H941" t="str">
        <f>IFERROR(IF(VLOOKUP(A941,Resources!A:B,2,FALSE)=0,"",VLOOKUP(A941,Resources!A:B,2,FALSE)),"")</f>
        <v/>
      </c>
    </row>
    <row r="942" spans="1:8" x14ac:dyDescent="0.2">
      <c r="A942" s="1" t="s">
        <v>752</v>
      </c>
      <c r="D942" s="3">
        <v>40000</v>
      </c>
      <c r="G942" s="3">
        <v>40000</v>
      </c>
      <c r="H942" t="str">
        <f>IFERROR(IF(VLOOKUP(A942,Resources!A:B,2,FALSE)=0,"",VLOOKUP(A942,Resources!A:B,2,FALSE)),"")</f>
        <v/>
      </c>
    </row>
    <row r="943" spans="1:8" x14ac:dyDescent="0.2">
      <c r="A943" s="1" t="s">
        <v>82</v>
      </c>
      <c r="F943" s="3">
        <v>40000</v>
      </c>
      <c r="G943" s="3">
        <v>40000</v>
      </c>
      <c r="H943" t="str">
        <f>IFERROR(IF(VLOOKUP(A943,Resources!A:B,2,FALSE)=0,"",VLOOKUP(A943,Resources!A:B,2,FALSE)),"")</f>
        <v>http://www.sourcewatch.org/index.php/Discovery_Institute</v>
      </c>
    </row>
    <row r="944" spans="1:8" x14ac:dyDescent="0.2">
      <c r="A944" s="1" t="s">
        <v>1562</v>
      </c>
      <c r="C944" s="3">
        <v>40000</v>
      </c>
      <c r="G944" s="3">
        <v>40000</v>
      </c>
      <c r="H944" t="str">
        <f>IFERROR(IF(VLOOKUP(A944,Resources!A:B,2,FALSE)=0,"",VLOOKUP(A944,Resources!A:B,2,FALSE)),"")</f>
        <v/>
      </c>
    </row>
    <row r="945" spans="1:8" x14ac:dyDescent="0.2">
      <c r="A945" s="1" t="s">
        <v>102</v>
      </c>
      <c r="D945" s="3">
        <v>15000</v>
      </c>
      <c r="E945" s="3">
        <v>10000</v>
      </c>
      <c r="F945" s="3">
        <v>15000</v>
      </c>
      <c r="G945" s="3">
        <v>40000</v>
      </c>
      <c r="H945" t="str">
        <f>IFERROR(IF(VLOOKUP(A945,Resources!A:B,2,FALSE)=0,"",VLOOKUP(A945,Resources!A:B,2,FALSE)),"")</f>
        <v/>
      </c>
    </row>
    <row r="946" spans="1:8" x14ac:dyDescent="0.2">
      <c r="A946" s="1" t="s">
        <v>1650</v>
      </c>
      <c r="E946" s="3">
        <v>40000</v>
      </c>
      <c r="G946" s="3">
        <v>40000</v>
      </c>
      <c r="H946" t="str">
        <f>IFERROR(IF(VLOOKUP(A946,Resources!A:B,2,FALSE)=0,"",VLOOKUP(A946,Resources!A:B,2,FALSE)),"")</f>
        <v/>
      </c>
    </row>
    <row r="947" spans="1:8" x14ac:dyDescent="0.2">
      <c r="A947" s="1" t="s">
        <v>166</v>
      </c>
      <c r="F947" s="3">
        <v>40000</v>
      </c>
      <c r="G947" s="3">
        <v>40000</v>
      </c>
      <c r="H947" t="str">
        <f>IFERROR(IF(VLOOKUP(A947,Resources!A:B,2,FALSE)=0,"",VLOOKUP(A947,Resources!A:B,2,FALSE)),"")</f>
        <v>https://en.wikipedia.org/wiki/American_Security_Council_Foundation</v>
      </c>
    </row>
    <row r="948" spans="1:8" x14ac:dyDescent="0.2">
      <c r="A948" s="1" t="s">
        <v>1031</v>
      </c>
      <c r="C948" s="3">
        <v>40000</v>
      </c>
      <c r="G948" s="3">
        <v>40000</v>
      </c>
      <c r="H948" t="str">
        <f>IFERROR(IF(VLOOKUP(A948,Resources!A:B,2,FALSE)=0,"",VLOOKUP(A948,Resources!A:B,2,FALSE)),"")</f>
        <v/>
      </c>
    </row>
    <row r="949" spans="1:8" x14ac:dyDescent="0.2">
      <c r="A949" s="1" t="s">
        <v>910</v>
      </c>
      <c r="B949" s="3">
        <v>40000</v>
      </c>
      <c r="G949" s="3">
        <v>40000</v>
      </c>
      <c r="H949" t="str">
        <f>IFERROR(IF(VLOOKUP(A949,Resources!A:B,2,FALSE)=0,"",VLOOKUP(A949,Resources!A:B,2,FALSE)),"")</f>
        <v/>
      </c>
    </row>
    <row r="950" spans="1:8" x14ac:dyDescent="0.2">
      <c r="A950" s="1" t="s">
        <v>1690</v>
      </c>
      <c r="B950" s="3">
        <v>40000</v>
      </c>
      <c r="G950" s="3">
        <v>40000</v>
      </c>
      <c r="H950" t="str">
        <f>IFERROR(IF(VLOOKUP(A950,Resources!A:B,2,FALSE)=0,"",VLOOKUP(A950,Resources!A:B,2,FALSE)),"")</f>
        <v/>
      </c>
    </row>
    <row r="951" spans="1:8" x14ac:dyDescent="0.2">
      <c r="A951" s="1" t="s">
        <v>346</v>
      </c>
      <c r="E951" s="3">
        <v>37000</v>
      </c>
      <c r="G951" s="3">
        <v>37000</v>
      </c>
      <c r="H951" t="str">
        <f>IFERROR(IF(VLOOKUP(A951,Resources!A:B,2,FALSE)=0,"",VLOOKUP(A951,Resources!A:B,2,FALSE)),"")</f>
        <v/>
      </c>
    </row>
    <row r="952" spans="1:8" x14ac:dyDescent="0.2">
      <c r="A952" s="1" t="s">
        <v>260</v>
      </c>
      <c r="E952" s="3">
        <v>36404</v>
      </c>
      <c r="G952" s="3">
        <v>36404</v>
      </c>
      <c r="H952" t="str">
        <f>IFERROR(IF(VLOOKUP(A952,Resources!A:B,2,FALSE)=0,"",VLOOKUP(A952,Resources!A:B,2,FALSE)),"")</f>
        <v/>
      </c>
    </row>
    <row r="953" spans="1:8" x14ac:dyDescent="0.2">
      <c r="A953" s="1" t="s">
        <v>258</v>
      </c>
      <c r="E953" s="3">
        <v>36000</v>
      </c>
      <c r="G953" s="3">
        <v>36000</v>
      </c>
      <c r="H953" t="str">
        <f>IFERROR(IF(VLOOKUP(A953,Resources!A:B,2,FALSE)=0,"",VLOOKUP(A953,Resources!A:B,2,FALSE)),"")</f>
        <v/>
      </c>
    </row>
    <row r="954" spans="1:8" x14ac:dyDescent="0.2">
      <c r="A954" s="1" t="s">
        <v>234</v>
      </c>
      <c r="E954" s="3">
        <v>36000</v>
      </c>
      <c r="G954" s="3">
        <v>36000</v>
      </c>
      <c r="H954" t="str">
        <f>IFERROR(IF(VLOOKUP(A954,Resources!A:B,2,FALSE)=0,"",VLOOKUP(A954,Resources!A:B,2,FALSE)),"")</f>
        <v/>
      </c>
    </row>
    <row r="955" spans="1:8" x14ac:dyDescent="0.2">
      <c r="A955" s="1" t="s">
        <v>1672</v>
      </c>
      <c r="E955" s="3">
        <v>35080</v>
      </c>
      <c r="G955" s="3">
        <v>35080</v>
      </c>
      <c r="H955" t="str">
        <f>IFERROR(IF(VLOOKUP(A955,Resources!A:B,2,FALSE)=0,"",VLOOKUP(A955,Resources!A:B,2,FALSE)),"")</f>
        <v/>
      </c>
    </row>
    <row r="956" spans="1:8" x14ac:dyDescent="0.2">
      <c r="A956" s="1" t="s">
        <v>618</v>
      </c>
      <c r="E956" s="3">
        <v>35000</v>
      </c>
      <c r="G956" s="3">
        <v>35000</v>
      </c>
      <c r="H956" t="str">
        <f>IFERROR(IF(VLOOKUP(A956,Resources!A:B,2,FALSE)=0,"",VLOOKUP(A956,Resources!A:B,2,FALSE)),"")</f>
        <v/>
      </c>
    </row>
    <row r="957" spans="1:8" x14ac:dyDescent="0.2">
      <c r="A957" s="1" t="s">
        <v>786</v>
      </c>
      <c r="B957" s="3">
        <v>35000</v>
      </c>
      <c r="G957" s="3">
        <v>35000</v>
      </c>
      <c r="H957" t="str">
        <f>IFERROR(IF(VLOOKUP(A957,Resources!A:B,2,FALSE)=0,"",VLOOKUP(A957,Resources!A:B,2,FALSE)),"")</f>
        <v/>
      </c>
    </row>
    <row r="958" spans="1:8" x14ac:dyDescent="0.2">
      <c r="A958" s="1" t="s">
        <v>1686</v>
      </c>
      <c r="E958" s="3">
        <v>35000</v>
      </c>
      <c r="G958" s="3">
        <v>35000</v>
      </c>
      <c r="H958" t="str">
        <f>IFERROR(IF(VLOOKUP(A958,Resources!A:B,2,FALSE)=0,"",VLOOKUP(A958,Resources!A:B,2,FALSE)),"")</f>
        <v/>
      </c>
    </row>
    <row r="959" spans="1:8" x14ac:dyDescent="0.2">
      <c r="A959" s="1" t="s">
        <v>378</v>
      </c>
      <c r="E959" s="3">
        <v>35000</v>
      </c>
      <c r="G959" s="3">
        <v>35000</v>
      </c>
      <c r="H959" t="str">
        <f>IFERROR(IF(VLOOKUP(A959,Resources!A:B,2,FALSE)=0,"",VLOOKUP(A959,Resources!A:B,2,FALSE)),"")</f>
        <v/>
      </c>
    </row>
    <row r="960" spans="1:8" x14ac:dyDescent="0.2">
      <c r="A960" s="1" t="s">
        <v>1645</v>
      </c>
      <c r="D960" s="3">
        <v>35000</v>
      </c>
      <c r="G960" s="3">
        <v>35000</v>
      </c>
      <c r="H960" t="str">
        <f>IFERROR(IF(VLOOKUP(A960,Resources!A:B,2,FALSE)=0,"",VLOOKUP(A960,Resources!A:B,2,FALSE)),"")</f>
        <v>https://www.desmogblog.com/franklin-centre-government-and-public-integrity</v>
      </c>
    </row>
    <row r="961" spans="1:8" x14ac:dyDescent="0.2">
      <c r="A961" s="1" t="s">
        <v>1490</v>
      </c>
      <c r="B961" s="3">
        <v>35000</v>
      </c>
      <c r="G961" s="3">
        <v>35000</v>
      </c>
      <c r="H961" t="str">
        <f>IFERROR(IF(VLOOKUP(A961,Resources!A:B,2,FALSE)=0,"",VLOOKUP(A961,Resources!A:B,2,FALSE)),"")</f>
        <v/>
      </c>
    </row>
    <row r="962" spans="1:8" x14ac:dyDescent="0.2">
      <c r="A962" s="1" t="s">
        <v>920</v>
      </c>
      <c r="B962" s="3">
        <v>35000</v>
      </c>
      <c r="G962" s="3">
        <v>35000</v>
      </c>
      <c r="H962" t="str">
        <f>IFERROR(IF(VLOOKUP(A962,Resources!A:B,2,FALSE)=0,"",VLOOKUP(A962,Resources!A:B,2,FALSE)),"")</f>
        <v/>
      </c>
    </row>
    <row r="963" spans="1:8" x14ac:dyDescent="0.2">
      <c r="A963" s="1" t="s">
        <v>871</v>
      </c>
      <c r="B963" s="3">
        <v>35000</v>
      </c>
      <c r="G963" s="3">
        <v>35000</v>
      </c>
      <c r="H963" t="str">
        <f>IFERROR(IF(VLOOKUP(A963,Resources!A:B,2,FALSE)=0,"",VLOOKUP(A963,Resources!A:B,2,FALSE)),"")</f>
        <v/>
      </c>
    </row>
    <row r="964" spans="1:8" x14ac:dyDescent="0.2">
      <c r="A964" s="1" t="s">
        <v>1594</v>
      </c>
      <c r="D964" s="3">
        <v>35000</v>
      </c>
      <c r="G964" s="3">
        <v>35000</v>
      </c>
      <c r="H964" t="str">
        <f>IFERROR(IF(VLOOKUP(A964,Resources!A:B,2,FALSE)=0,"",VLOOKUP(A964,Resources!A:B,2,FALSE)),"")</f>
        <v/>
      </c>
    </row>
    <row r="965" spans="1:8" x14ac:dyDescent="0.2">
      <c r="A965" s="1" t="s">
        <v>1077</v>
      </c>
      <c r="C965" s="3">
        <v>35000</v>
      </c>
      <c r="G965" s="3">
        <v>35000</v>
      </c>
      <c r="H965" t="str">
        <f>IFERROR(IF(VLOOKUP(A965,Resources!A:B,2,FALSE)=0,"",VLOOKUP(A965,Resources!A:B,2,FALSE)),"")</f>
        <v/>
      </c>
    </row>
    <row r="966" spans="1:8" x14ac:dyDescent="0.2">
      <c r="A966" s="1" t="s">
        <v>709</v>
      </c>
      <c r="D966" s="3">
        <v>34700</v>
      </c>
      <c r="G966" s="3">
        <v>34700</v>
      </c>
      <c r="H966" t="str">
        <f>IFERROR(IF(VLOOKUP(A966,Resources!A:B,2,FALSE)=0,"",VLOOKUP(A966,Resources!A:B,2,FALSE)),"")</f>
        <v/>
      </c>
    </row>
    <row r="967" spans="1:8" x14ac:dyDescent="0.2">
      <c r="A967" s="1" t="s">
        <v>569</v>
      </c>
      <c r="E967" s="3">
        <v>34000</v>
      </c>
      <c r="G967" s="3">
        <v>34000</v>
      </c>
      <c r="H967" t="str">
        <f>IFERROR(IF(VLOOKUP(A967,Resources!A:B,2,FALSE)=0,"",VLOOKUP(A967,Resources!A:B,2,FALSE)),"")</f>
        <v/>
      </c>
    </row>
    <row r="968" spans="1:8" x14ac:dyDescent="0.2">
      <c r="A968" s="1" t="s">
        <v>227</v>
      </c>
      <c r="E968" s="3">
        <v>34000</v>
      </c>
      <c r="G968" s="3">
        <v>34000</v>
      </c>
      <c r="H968" t="str">
        <f>IFERROR(IF(VLOOKUP(A968,Resources!A:B,2,FALSE)=0,"",VLOOKUP(A968,Resources!A:B,2,FALSE)),"")</f>
        <v/>
      </c>
    </row>
    <row r="969" spans="1:8" x14ac:dyDescent="0.2">
      <c r="A969" s="1" t="s">
        <v>474</v>
      </c>
      <c r="E969" s="3">
        <v>32000</v>
      </c>
      <c r="G969" s="3">
        <v>32000</v>
      </c>
      <c r="H969" t="str">
        <f>IFERROR(IF(VLOOKUP(A969,Resources!A:B,2,FALSE)=0,"",VLOOKUP(A969,Resources!A:B,2,FALSE)),"")</f>
        <v/>
      </c>
    </row>
    <row r="970" spans="1:8" x14ac:dyDescent="0.2">
      <c r="A970" s="1" t="s">
        <v>272</v>
      </c>
      <c r="E970" s="3">
        <v>30000</v>
      </c>
      <c r="G970" s="3">
        <v>30000</v>
      </c>
      <c r="H970" t="str">
        <f>IFERROR(IF(VLOOKUP(A970,Resources!A:B,2,FALSE)=0,"",VLOOKUP(A970,Resources!A:B,2,FALSE)),"")</f>
        <v/>
      </c>
    </row>
    <row r="971" spans="1:8" x14ac:dyDescent="0.2">
      <c r="A971" s="1" t="s">
        <v>939</v>
      </c>
      <c r="C971" s="3">
        <v>30000</v>
      </c>
      <c r="G971" s="3">
        <v>30000</v>
      </c>
      <c r="H971" t="str">
        <f>IFERROR(IF(VLOOKUP(A971,Resources!A:B,2,FALSE)=0,"",VLOOKUP(A971,Resources!A:B,2,FALSE)),"")</f>
        <v/>
      </c>
    </row>
    <row r="972" spans="1:8" x14ac:dyDescent="0.2">
      <c r="A972" s="1" t="s">
        <v>1545</v>
      </c>
      <c r="B972" s="3">
        <v>30000</v>
      </c>
      <c r="G972" s="3">
        <v>30000</v>
      </c>
      <c r="H972" t="str">
        <f>IFERROR(IF(VLOOKUP(A972,Resources!A:B,2,FALSE)=0,"",VLOOKUP(A972,Resources!A:B,2,FALSE)),"")</f>
        <v/>
      </c>
    </row>
    <row r="973" spans="1:8" x14ac:dyDescent="0.2">
      <c r="A973" s="1" t="s">
        <v>1571</v>
      </c>
      <c r="C973" s="3">
        <v>30000</v>
      </c>
      <c r="G973" s="3">
        <v>30000</v>
      </c>
      <c r="H973" t="str">
        <f>IFERROR(IF(VLOOKUP(A973,Resources!A:B,2,FALSE)=0,"",VLOOKUP(A973,Resources!A:B,2,FALSE)),"")</f>
        <v/>
      </c>
    </row>
    <row r="974" spans="1:8" x14ac:dyDescent="0.2">
      <c r="A974" s="1" t="s">
        <v>513</v>
      </c>
      <c r="E974" s="3">
        <v>30000</v>
      </c>
      <c r="G974" s="3">
        <v>30000</v>
      </c>
      <c r="H974" t="str">
        <f>IFERROR(IF(VLOOKUP(A974,Resources!A:B,2,FALSE)=0,"",VLOOKUP(A974,Resources!A:B,2,FALSE)),"")</f>
        <v/>
      </c>
    </row>
    <row r="975" spans="1:8" x14ac:dyDescent="0.2">
      <c r="A975" s="1" t="s">
        <v>299</v>
      </c>
      <c r="E975" s="3">
        <v>30000</v>
      </c>
      <c r="G975" s="3">
        <v>30000</v>
      </c>
      <c r="H975" t="str">
        <f>IFERROR(IF(VLOOKUP(A975,Resources!A:B,2,FALSE)=0,"",VLOOKUP(A975,Resources!A:B,2,FALSE)),"")</f>
        <v/>
      </c>
    </row>
    <row r="976" spans="1:8" x14ac:dyDescent="0.2">
      <c r="A976" s="1" t="s">
        <v>889</v>
      </c>
      <c r="B976" s="3">
        <v>30000</v>
      </c>
      <c r="G976" s="3">
        <v>30000</v>
      </c>
      <c r="H976" t="str">
        <f>IFERROR(IF(VLOOKUP(A976,Resources!A:B,2,FALSE)=0,"",VLOOKUP(A976,Resources!A:B,2,FALSE)),"")</f>
        <v/>
      </c>
    </row>
    <row r="977" spans="1:8" x14ac:dyDescent="0.2">
      <c r="A977" s="1" t="s">
        <v>1671</v>
      </c>
      <c r="E977" s="3">
        <v>30000</v>
      </c>
      <c r="G977" s="3">
        <v>30000</v>
      </c>
      <c r="H977" t="str">
        <f>IFERROR(IF(VLOOKUP(A977,Resources!A:B,2,FALSE)=0,"",VLOOKUP(A977,Resources!A:B,2,FALSE)),"")</f>
        <v/>
      </c>
    </row>
    <row r="978" spans="1:8" x14ac:dyDescent="0.2">
      <c r="A978" s="1" t="s">
        <v>444</v>
      </c>
      <c r="E978" s="3">
        <v>30000</v>
      </c>
      <c r="G978" s="3">
        <v>30000</v>
      </c>
      <c r="H978" t="str">
        <f>IFERROR(IF(VLOOKUP(A978,Resources!A:B,2,FALSE)=0,"",VLOOKUP(A978,Resources!A:B,2,FALSE)),"")</f>
        <v/>
      </c>
    </row>
    <row r="979" spans="1:8" x14ac:dyDescent="0.2">
      <c r="A979" s="1" t="s">
        <v>1497</v>
      </c>
      <c r="B979" s="3">
        <v>30000</v>
      </c>
      <c r="G979" s="3">
        <v>30000</v>
      </c>
      <c r="H979" t="str">
        <f>IFERROR(IF(VLOOKUP(A979,Resources!A:B,2,FALSE)=0,"",VLOOKUP(A979,Resources!A:B,2,FALSE)),"")</f>
        <v/>
      </c>
    </row>
    <row r="980" spans="1:8" x14ac:dyDescent="0.2">
      <c r="A980" s="1" t="s">
        <v>1009</v>
      </c>
      <c r="C980" s="3">
        <v>30000</v>
      </c>
      <c r="G980" s="3">
        <v>30000</v>
      </c>
      <c r="H980" t="str">
        <f>IFERROR(IF(VLOOKUP(A980,Resources!A:B,2,FALSE)=0,"",VLOOKUP(A980,Resources!A:B,2,FALSE)),"")</f>
        <v/>
      </c>
    </row>
    <row r="981" spans="1:8" x14ac:dyDescent="0.2">
      <c r="A981" s="1" t="s">
        <v>164</v>
      </c>
      <c r="F981" s="3">
        <v>30000</v>
      </c>
      <c r="G981" s="3">
        <v>30000</v>
      </c>
      <c r="H981" t="str">
        <f>IFERROR(IF(VLOOKUP(A981,Resources!A:B,2,FALSE)=0,"",VLOOKUP(A981,Resources!A:B,2,FALSE)),"")</f>
        <v>https://en.wikipedia.org/wiki/Institute_for_the_Study_of_the_Americas</v>
      </c>
    </row>
    <row r="982" spans="1:8" x14ac:dyDescent="0.2">
      <c r="A982" s="1" t="s">
        <v>1653</v>
      </c>
      <c r="E982" s="3">
        <v>30000</v>
      </c>
      <c r="G982" s="3">
        <v>30000</v>
      </c>
      <c r="H982" t="str">
        <f>IFERROR(IF(VLOOKUP(A982,Resources!A:B,2,FALSE)=0,"",VLOOKUP(A982,Resources!A:B,2,FALSE)),"")</f>
        <v/>
      </c>
    </row>
    <row r="983" spans="1:8" x14ac:dyDescent="0.2">
      <c r="A983" s="1" t="s">
        <v>1668</v>
      </c>
      <c r="E983" s="3">
        <v>30000</v>
      </c>
      <c r="G983" s="3">
        <v>30000</v>
      </c>
      <c r="H983" t="str">
        <f>IFERROR(IF(VLOOKUP(A983,Resources!A:B,2,FALSE)=0,"",VLOOKUP(A983,Resources!A:B,2,FALSE)),"")</f>
        <v/>
      </c>
    </row>
    <row r="984" spans="1:8" x14ac:dyDescent="0.2">
      <c r="A984" s="1" t="s">
        <v>1564</v>
      </c>
      <c r="C984" s="3">
        <v>30000</v>
      </c>
      <c r="G984" s="3">
        <v>30000</v>
      </c>
      <c r="H984" t="str">
        <f>IFERROR(IF(VLOOKUP(A984,Resources!A:B,2,FALSE)=0,"",VLOOKUP(A984,Resources!A:B,2,FALSE)),"")</f>
        <v/>
      </c>
    </row>
    <row r="985" spans="1:8" x14ac:dyDescent="0.2">
      <c r="A985" s="1" t="s">
        <v>949</v>
      </c>
      <c r="C985" s="3">
        <v>30000</v>
      </c>
      <c r="G985" s="3">
        <v>30000</v>
      </c>
      <c r="H985" t="str">
        <f>IFERROR(IF(VLOOKUP(A985,Resources!A:B,2,FALSE)=0,"",VLOOKUP(A985,Resources!A:B,2,FALSE)),"")</f>
        <v/>
      </c>
    </row>
    <row r="986" spans="1:8" x14ac:dyDescent="0.2">
      <c r="A986" s="1" t="s">
        <v>956</v>
      </c>
      <c r="C986" s="3">
        <v>30000</v>
      </c>
      <c r="G986" s="3">
        <v>30000</v>
      </c>
      <c r="H986" t="str">
        <f>IFERROR(IF(VLOOKUP(A986,Resources!A:B,2,FALSE)=0,"",VLOOKUP(A986,Resources!A:B,2,FALSE)),"")</f>
        <v/>
      </c>
    </row>
    <row r="987" spans="1:8" x14ac:dyDescent="0.2">
      <c r="A987" s="1" t="s">
        <v>276</v>
      </c>
      <c r="E987" s="3">
        <v>30000</v>
      </c>
      <c r="G987" s="3">
        <v>30000</v>
      </c>
      <c r="H987" t="str">
        <f>IFERROR(IF(VLOOKUP(A987,Resources!A:B,2,FALSE)=0,"",VLOOKUP(A987,Resources!A:B,2,FALSE)),"")</f>
        <v/>
      </c>
    </row>
    <row r="988" spans="1:8" x14ac:dyDescent="0.2">
      <c r="A988" s="1" t="s">
        <v>1467</v>
      </c>
      <c r="B988" s="3">
        <v>30000</v>
      </c>
      <c r="G988" s="3">
        <v>30000</v>
      </c>
      <c r="H988" t="str">
        <f>IFERROR(IF(VLOOKUP(A988,Resources!A:B,2,FALSE)=0,"",VLOOKUP(A988,Resources!A:B,2,FALSE)),"")</f>
        <v/>
      </c>
    </row>
    <row r="989" spans="1:8" x14ac:dyDescent="0.2">
      <c r="A989" s="1" t="s">
        <v>23</v>
      </c>
      <c r="F989" s="3">
        <v>30000</v>
      </c>
      <c r="G989" s="3">
        <v>30000</v>
      </c>
      <c r="H989" t="str">
        <f>IFERROR(IF(VLOOKUP(A989,Resources!A:B,2,FALSE)=0,"",VLOOKUP(A989,Resources!A:B,2,FALSE)),"")</f>
        <v/>
      </c>
    </row>
    <row r="990" spans="1:8" x14ac:dyDescent="0.2">
      <c r="A990" s="1" t="s">
        <v>86</v>
      </c>
      <c r="F990" s="3">
        <v>30000</v>
      </c>
      <c r="G990" s="3">
        <v>30000</v>
      </c>
      <c r="H990" t="str">
        <f>IFERROR(IF(VLOOKUP(A990,Resources!A:B,2,FALSE)=0,"",VLOOKUP(A990,Resources!A:B,2,FALSE)),"")</f>
        <v/>
      </c>
    </row>
    <row r="991" spans="1:8" x14ac:dyDescent="0.2">
      <c r="A991" s="1" t="s">
        <v>179</v>
      </c>
      <c r="F991" s="3">
        <v>30000</v>
      </c>
      <c r="G991" s="3">
        <v>30000</v>
      </c>
      <c r="H991" t="str">
        <f>IFERROR(IF(VLOOKUP(A991,Resources!A:B,2,FALSE)=0,"",VLOOKUP(A991,Resources!A:B,2,FALSE)),"")</f>
        <v/>
      </c>
    </row>
    <row r="992" spans="1:8" x14ac:dyDescent="0.2">
      <c r="A992" s="1" t="s">
        <v>1083</v>
      </c>
      <c r="C992" s="3">
        <v>30000</v>
      </c>
      <c r="G992" s="3">
        <v>30000</v>
      </c>
      <c r="H992" t="str">
        <f>IFERROR(IF(VLOOKUP(A992,Resources!A:B,2,FALSE)=0,"",VLOOKUP(A992,Resources!A:B,2,FALSE)),"")</f>
        <v/>
      </c>
    </row>
    <row r="993" spans="1:8" x14ac:dyDescent="0.2">
      <c r="A993" s="1" t="s">
        <v>334</v>
      </c>
      <c r="E993" s="3">
        <v>30000</v>
      </c>
      <c r="G993" s="3">
        <v>30000</v>
      </c>
      <c r="H993" t="str">
        <f>IFERROR(IF(VLOOKUP(A993,Resources!A:B,2,FALSE)=0,"",VLOOKUP(A993,Resources!A:B,2,FALSE)),"")</f>
        <v/>
      </c>
    </row>
    <row r="994" spans="1:8" x14ac:dyDescent="0.2">
      <c r="A994" s="1" t="s">
        <v>1695</v>
      </c>
      <c r="E994" s="3">
        <v>29600</v>
      </c>
      <c r="G994" s="3">
        <v>29600</v>
      </c>
      <c r="H994" t="str">
        <f>IFERROR(IF(VLOOKUP(A994,Resources!A:B,2,FALSE)=0,"",VLOOKUP(A994,Resources!A:B,2,FALSE)),"")</f>
        <v/>
      </c>
    </row>
    <row r="995" spans="1:8" x14ac:dyDescent="0.2">
      <c r="A995" s="1" t="s">
        <v>1656</v>
      </c>
      <c r="E995" s="3">
        <v>28000</v>
      </c>
      <c r="G995" s="3">
        <v>28000</v>
      </c>
      <c r="H995" t="str">
        <f>IFERROR(IF(VLOOKUP(A995,Resources!A:B,2,FALSE)=0,"",VLOOKUP(A995,Resources!A:B,2,FALSE)),"")</f>
        <v/>
      </c>
    </row>
    <row r="996" spans="1:8" x14ac:dyDescent="0.2">
      <c r="A996" s="1" t="s">
        <v>802</v>
      </c>
      <c r="B996" s="3">
        <v>27500</v>
      </c>
      <c r="G996" s="3">
        <v>27500</v>
      </c>
      <c r="H996" t="str">
        <f>IFERROR(IF(VLOOKUP(A996,Resources!A:B,2,FALSE)=0,"",VLOOKUP(A996,Resources!A:B,2,FALSE)),"")</f>
        <v/>
      </c>
    </row>
    <row r="997" spans="1:8" x14ac:dyDescent="0.2">
      <c r="A997" s="1" t="s">
        <v>908</v>
      </c>
      <c r="B997" s="3">
        <v>25500</v>
      </c>
      <c r="G997" s="3">
        <v>25500</v>
      </c>
      <c r="H997" t="str">
        <f>IFERROR(IF(VLOOKUP(A997,Resources!A:B,2,FALSE)=0,"",VLOOKUP(A997,Resources!A:B,2,FALSE)),"")</f>
        <v/>
      </c>
    </row>
    <row r="998" spans="1:8" x14ac:dyDescent="0.2">
      <c r="A998" s="1" t="s">
        <v>804</v>
      </c>
      <c r="B998" s="3">
        <v>25000</v>
      </c>
      <c r="G998" s="3">
        <v>25000</v>
      </c>
      <c r="H998" t="str">
        <f>IFERROR(IF(VLOOKUP(A998,Resources!A:B,2,FALSE)=0,"",VLOOKUP(A998,Resources!A:B,2,FALSE)),"")</f>
        <v/>
      </c>
    </row>
    <row r="999" spans="1:8" x14ac:dyDescent="0.2">
      <c r="A999" s="1" t="s">
        <v>598</v>
      </c>
      <c r="E999" s="3">
        <v>25000</v>
      </c>
      <c r="G999" s="3">
        <v>25000</v>
      </c>
      <c r="H999" t="str">
        <f>IFERROR(IF(VLOOKUP(A999,Resources!A:B,2,FALSE)=0,"",VLOOKUP(A999,Resources!A:B,2,FALSE)),"")</f>
        <v/>
      </c>
    </row>
    <row r="1000" spans="1:8" x14ac:dyDescent="0.2">
      <c r="A1000" s="1" t="s">
        <v>1614</v>
      </c>
      <c r="D1000" s="3">
        <v>25000</v>
      </c>
      <c r="G1000" s="3">
        <v>25000</v>
      </c>
      <c r="H1000" t="str">
        <f>IFERROR(IF(VLOOKUP(A1000,Resources!A:B,2,FALSE)=0,"",VLOOKUP(A1000,Resources!A:B,2,FALSE)),"")</f>
        <v/>
      </c>
    </row>
    <row r="1001" spans="1:8" x14ac:dyDescent="0.2">
      <c r="A1001" s="1" t="s">
        <v>1513</v>
      </c>
      <c r="B1001" s="3">
        <v>25000</v>
      </c>
      <c r="G1001" s="3">
        <v>25000</v>
      </c>
      <c r="H1001" t="str">
        <f>IFERROR(IF(VLOOKUP(A1001,Resources!A:B,2,FALSE)=0,"",VLOOKUP(A1001,Resources!A:B,2,FALSE)),"")</f>
        <v/>
      </c>
    </row>
    <row r="1002" spans="1:8" x14ac:dyDescent="0.2">
      <c r="A1002" s="1" t="s">
        <v>256</v>
      </c>
      <c r="E1002" s="3">
        <v>25000</v>
      </c>
      <c r="G1002" s="3">
        <v>25000</v>
      </c>
      <c r="H1002" t="str">
        <f>IFERROR(IF(VLOOKUP(A1002,Resources!A:B,2,FALSE)=0,"",VLOOKUP(A1002,Resources!A:B,2,FALSE)),"")</f>
        <v/>
      </c>
    </row>
    <row r="1003" spans="1:8" x14ac:dyDescent="0.2">
      <c r="A1003" s="1" t="s">
        <v>1621</v>
      </c>
      <c r="D1003" s="3">
        <v>25000</v>
      </c>
      <c r="G1003" s="3">
        <v>25000</v>
      </c>
      <c r="H1003" t="str">
        <f>IFERROR(IF(VLOOKUP(A1003,Resources!A:B,2,FALSE)=0,"",VLOOKUP(A1003,Resources!A:B,2,FALSE)),"")</f>
        <v>https://www.sourcewatch.org/index.php/Lucy_Burns_Institute</v>
      </c>
    </row>
    <row r="1004" spans="1:8" x14ac:dyDescent="0.2">
      <c r="A1004" s="1" t="s">
        <v>826</v>
      </c>
      <c r="B1004" s="3">
        <v>25000</v>
      </c>
      <c r="G1004" s="3">
        <v>25000</v>
      </c>
      <c r="H1004" t="str">
        <f>IFERROR(IF(VLOOKUP(A1004,Resources!A:B,2,FALSE)=0,"",VLOOKUP(A1004,Resources!A:B,2,FALSE)),"")</f>
        <v/>
      </c>
    </row>
    <row r="1005" spans="1:8" x14ac:dyDescent="0.2">
      <c r="A1005" s="1" t="s">
        <v>526</v>
      </c>
      <c r="E1005" s="3">
        <v>25000</v>
      </c>
      <c r="G1005" s="3">
        <v>25000</v>
      </c>
      <c r="H1005" t="str">
        <f>IFERROR(IF(VLOOKUP(A1005,Resources!A:B,2,FALSE)=0,"",VLOOKUP(A1005,Resources!A:B,2,FALSE)),"")</f>
        <v/>
      </c>
    </row>
    <row r="1006" spans="1:8" x14ac:dyDescent="0.2">
      <c r="A1006" s="1" t="s">
        <v>696</v>
      </c>
      <c r="D1006" s="3">
        <v>25000</v>
      </c>
      <c r="G1006" s="3">
        <v>25000</v>
      </c>
      <c r="H1006" t="str">
        <f>IFERROR(IF(VLOOKUP(A1006,Resources!A:B,2,FALSE)=0,"",VLOOKUP(A1006,Resources!A:B,2,FALSE)),"")</f>
        <v/>
      </c>
    </row>
    <row r="1007" spans="1:8" x14ac:dyDescent="0.2">
      <c r="A1007" s="1" t="s">
        <v>735</v>
      </c>
      <c r="D1007" s="3">
        <v>25000</v>
      </c>
      <c r="G1007" s="3">
        <v>25000</v>
      </c>
      <c r="H1007" t="str">
        <f>IFERROR(IF(VLOOKUP(A1007,Resources!A:B,2,FALSE)=0,"",VLOOKUP(A1007,Resources!A:B,2,FALSE)),"")</f>
        <v/>
      </c>
    </row>
    <row r="1008" spans="1:8" x14ac:dyDescent="0.2">
      <c r="A1008" s="1" t="s">
        <v>750</v>
      </c>
      <c r="D1008" s="3">
        <v>25000</v>
      </c>
      <c r="G1008" s="3">
        <v>25000</v>
      </c>
      <c r="H1008" t="str">
        <f>IFERROR(IF(VLOOKUP(A1008,Resources!A:B,2,FALSE)=0,"",VLOOKUP(A1008,Resources!A:B,2,FALSE)),"")</f>
        <v/>
      </c>
    </row>
    <row r="1009" spans="1:8" x14ac:dyDescent="0.2">
      <c r="A1009" s="1" t="s">
        <v>160</v>
      </c>
      <c r="F1009" s="3">
        <v>25000</v>
      </c>
      <c r="G1009" s="3">
        <v>25000</v>
      </c>
      <c r="H1009" t="str">
        <f>IFERROR(IF(VLOOKUP(A1009,Resources!A:B,2,FALSE)=0,"",VLOOKUP(A1009,Resources!A:B,2,FALSE)),"")</f>
        <v/>
      </c>
    </row>
    <row r="1010" spans="1:8" x14ac:dyDescent="0.2">
      <c r="A1010" s="1" t="s">
        <v>1556</v>
      </c>
      <c r="C1010" s="3">
        <v>25000</v>
      </c>
      <c r="G1010" s="3">
        <v>25000</v>
      </c>
      <c r="H1010" t="str">
        <f>IFERROR(IF(VLOOKUP(A1010,Resources!A:B,2,FALSE)=0,"",VLOOKUP(A1010,Resources!A:B,2,FALSE)),"")</f>
        <v/>
      </c>
    </row>
    <row r="1011" spans="1:8" x14ac:dyDescent="0.2">
      <c r="A1011" s="1" t="s">
        <v>445</v>
      </c>
      <c r="E1011" s="3">
        <v>25000</v>
      </c>
      <c r="G1011" s="3">
        <v>25000</v>
      </c>
      <c r="H1011" t="str">
        <f>IFERROR(IF(VLOOKUP(A1011,Resources!A:B,2,FALSE)=0,"",VLOOKUP(A1011,Resources!A:B,2,FALSE)),"")</f>
        <v/>
      </c>
    </row>
    <row r="1012" spans="1:8" x14ac:dyDescent="0.2">
      <c r="A1012" s="1" t="s">
        <v>869</v>
      </c>
      <c r="B1012" s="3">
        <v>25000</v>
      </c>
      <c r="G1012" s="3">
        <v>25000</v>
      </c>
      <c r="H1012" t="str">
        <f>IFERROR(IF(VLOOKUP(A1012,Resources!A:B,2,FALSE)=0,"",VLOOKUP(A1012,Resources!A:B,2,FALSE)),"")</f>
        <v/>
      </c>
    </row>
    <row r="1013" spans="1:8" x14ac:dyDescent="0.2">
      <c r="A1013" s="1" t="s">
        <v>417</v>
      </c>
      <c r="E1013" s="3">
        <v>25000</v>
      </c>
      <c r="G1013" s="3">
        <v>25000</v>
      </c>
      <c r="H1013" t="str">
        <f>IFERROR(IF(VLOOKUP(A1013,Resources!A:B,2,FALSE)=0,"",VLOOKUP(A1013,Resources!A:B,2,FALSE)),"")</f>
        <v/>
      </c>
    </row>
    <row r="1014" spans="1:8" x14ac:dyDescent="0.2">
      <c r="A1014" s="1" t="s">
        <v>1504</v>
      </c>
      <c r="B1014" s="3">
        <v>25000</v>
      </c>
      <c r="G1014" s="3">
        <v>25000</v>
      </c>
      <c r="H1014" t="str">
        <f>IFERROR(IF(VLOOKUP(A1014,Resources!A:B,2,FALSE)=0,"",VLOOKUP(A1014,Resources!A:B,2,FALSE)),"")</f>
        <v/>
      </c>
    </row>
    <row r="1015" spans="1:8" x14ac:dyDescent="0.2">
      <c r="A1015" s="1" t="s">
        <v>808</v>
      </c>
      <c r="B1015" s="3">
        <v>25000</v>
      </c>
      <c r="G1015" s="3">
        <v>25000</v>
      </c>
      <c r="H1015" t="str">
        <f>IFERROR(IF(VLOOKUP(A1015,Resources!A:B,2,FALSE)=0,"",VLOOKUP(A1015,Resources!A:B,2,FALSE)),"")</f>
        <v/>
      </c>
    </row>
    <row r="1016" spans="1:8" x14ac:dyDescent="0.2">
      <c r="A1016" s="1" t="s">
        <v>549</v>
      </c>
      <c r="E1016" s="3">
        <v>25000</v>
      </c>
      <c r="G1016" s="3">
        <v>25000</v>
      </c>
      <c r="H1016" t="str">
        <f>IFERROR(IF(VLOOKUP(A1016,Resources!A:B,2,FALSE)=0,"",VLOOKUP(A1016,Resources!A:B,2,FALSE)),"")</f>
        <v/>
      </c>
    </row>
    <row r="1017" spans="1:8" x14ac:dyDescent="0.2">
      <c r="A1017" s="1" t="s">
        <v>1741</v>
      </c>
      <c r="B1017" s="3">
        <v>25000</v>
      </c>
      <c r="G1017" s="3">
        <v>25000</v>
      </c>
      <c r="H1017" t="str">
        <f>IFERROR(IF(VLOOKUP(A1017,Resources!A:B,2,FALSE)=0,"",VLOOKUP(A1017,Resources!A:B,2,FALSE)),"")</f>
        <v/>
      </c>
    </row>
    <row r="1018" spans="1:8" x14ac:dyDescent="0.2">
      <c r="A1018" s="1" t="s">
        <v>754</v>
      </c>
      <c r="D1018" s="3">
        <v>25000</v>
      </c>
      <c r="G1018" s="3">
        <v>25000</v>
      </c>
      <c r="H1018" t="str">
        <f>IFERROR(IF(VLOOKUP(A1018,Resources!A:B,2,FALSE)=0,"",VLOOKUP(A1018,Resources!A:B,2,FALSE)),"")</f>
        <v/>
      </c>
    </row>
    <row r="1019" spans="1:8" x14ac:dyDescent="0.2">
      <c r="A1019" s="1" t="s">
        <v>882</v>
      </c>
      <c r="B1019" s="3">
        <v>25000</v>
      </c>
      <c r="G1019" s="3">
        <v>25000</v>
      </c>
      <c r="H1019" t="str">
        <f>IFERROR(IF(VLOOKUP(A1019,Resources!A:B,2,FALSE)=0,"",VLOOKUP(A1019,Resources!A:B,2,FALSE)),"")</f>
        <v/>
      </c>
    </row>
    <row r="1020" spans="1:8" x14ac:dyDescent="0.2">
      <c r="A1020" s="1" t="s">
        <v>858</v>
      </c>
      <c r="B1020" s="3">
        <v>25000</v>
      </c>
      <c r="G1020" s="3">
        <v>25000</v>
      </c>
      <c r="H1020" t="str">
        <f>IFERROR(IF(VLOOKUP(A1020,Resources!A:B,2,FALSE)=0,"",VLOOKUP(A1020,Resources!A:B,2,FALSE)),"")</f>
        <v/>
      </c>
    </row>
    <row r="1021" spans="1:8" x14ac:dyDescent="0.2">
      <c r="A1021" s="1" t="s">
        <v>1064</v>
      </c>
      <c r="C1021" s="3">
        <v>25000</v>
      </c>
      <c r="G1021" s="3">
        <v>25000</v>
      </c>
      <c r="H1021" t="str">
        <f>IFERROR(IF(VLOOKUP(A1021,Resources!A:B,2,FALSE)=0,"",VLOOKUP(A1021,Resources!A:B,2,FALSE)),"")</f>
        <v/>
      </c>
    </row>
    <row r="1022" spans="1:8" x14ac:dyDescent="0.2">
      <c r="A1022" s="1" t="s">
        <v>851</v>
      </c>
      <c r="B1022" s="3">
        <v>25000</v>
      </c>
      <c r="G1022" s="3">
        <v>25000</v>
      </c>
      <c r="H1022" t="str">
        <f>IFERROR(IF(VLOOKUP(A1022,Resources!A:B,2,FALSE)=0,"",VLOOKUP(A1022,Resources!A:B,2,FALSE)),"")</f>
        <v/>
      </c>
    </row>
    <row r="1023" spans="1:8" x14ac:dyDescent="0.2">
      <c r="A1023" s="1" t="s">
        <v>843</v>
      </c>
      <c r="B1023" s="3">
        <v>25000</v>
      </c>
      <c r="G1023" s="3">
        <v>25000</v>
      </c>
      <c r="H1023" t="str">
        <f>IFERROR(IF(VLOOKUP(A1023,Resources!A:B,2,FALSE)=0,"",VLOOKUP(A1023,Resources!A:B,2,FALSE)),"")</f>
        <v/>
      </c>
    </row>
    <row r="1024" spans="1:8" x14ac:dyDescent="0.2">
      <c r="A1024" s="1" t="s">
        <v>168</v>
      </c>
      <c r="F1024" s="3">
        <v>25000</v>
      </c>
      <c r="G1024" s="3">
        <v>25000</v>
      </c>
      <c r="H1024" t="str">
        <f>IFERROR(IF(VLOOKUP(A1024,Resources!A:B,2,FALSE)=0,"",VLOOKUP(A1024,Resources!A:B,2,FALSE)),"")</f>
        <v/>
      </c>
    </row>
    <row r="1025" spans="1:8" x14ac:dyDescent="0.2">
      <c r="A1025" s="1" t="s">
        <v>475</v>
      </c>
      <c r="E1025" s="3">
        <v>25000</v>
      </c>
      <c r="G1025" s="3">
        <v>25000</v>
      </c>
      <c r="H1025" t="str">
        <f>IFERROR(IF(VLOOKUP(A1025,Resources!A:B,2,FALSE)=0,"",VLOOKUP(A1025,Resources!A:B,2,FALSE)),"")</f>
        <v/>
      </c>
    </row>
    <row r="1026" spans="1:8" x14ac:dyDescent="0.2">
      <c r="A1026" s="1" t="s">
        <v>1551</v>
      </c>
      <c r="C1026" s="3">
        <v>25000</v>
      </c>
      <c r="G1026" s="3">
        <v>25000</v>
      </c>
      <c r="H1026" t="str">
        <f>IFERROR(IF(VLOOKUP(A1026,Resources!A:B,2,FALSE)=0,"",VLOOKUP(A1026,Resources!A:B,2,FALSE)),"")</f>
        <v/>
      </c>
    </row>
    <row r="1027" spans="1:8" x14ac:dyDescent="0.2">
      <c r="A1027" s="1" t="s">
        <v>1662</v>
      </c>
      <c r="E1027" s="3">
        <v>25000</v>
      </c>
      <c r="G1027" s="3">
        <v>25000</v>
      </c>
      <c r="H1027" t="str">
        <f>IFERROR(IF(VLOOKUP(A1027,Resources!A:B,2,FALSE)=0,"",VLOOKUP(A1027,Resources!A:B,2,FALSE)),"")</f>
        <v/>
      </c>
    </row>
    <row r="1028" spans="1:8" x14ac:dyDescent="0.2">
      <c r="A1028" s="1" t="s">
        <v>1496</v>
      </c>
      <c r="B1028" s="3">
        <v>25000</v>
      </c>
      <c r="G1028" s="3">
        <v>25000</v>
      </c>
      <c r="H1028" t="str">
        <f>IFERROR(IF(VLOOKUP(A1028,Resources!A:B,2,FALSE)=0,"",VLOOKUP(A1028,Resources!A:B,2,FALSE)),"")</f>
        <v/>
      </c>
    </row>
    <row r="1029" spans="1:8" x14ac:dyDescent="0.2">
      <c r="A1029" s="1" t="s">
        <v>742</v>
      </c>
      <c r="D1029" s="3">
        <v>25000</v>
      </c>
      <c r="G1029" s="3">
        <v>25000</v>
      </c>
      <c r="H1029" t="str">
        <f>IFERROR(IF(VLOOKUP(A1029,Resources!A:B,2,FALSE)=0,"",VLOOKUP(A1029,Resources!A:B,2,FALSE)),"")</f>
        <v/>
      </c>
    </row>
    <row r="1030" spans="1:8" x14ac:dyDescent="0.2">
      <c r="A1030" s="1" t="s">
        <v>1465</v>
      </c>
      <c r="B1030" s="3">
        <v>25000</v>
      </c>
      <c r="G1030" s="3">
        <v>25000</v>
      </c>
      <c r="H1030" t="str">
        <f>IFERROR(IF(VLOOKUP(A1030,Resources!A:B,2,FALSE)=0,"",VLOOKUP(A1030,Resources!A:B,2,FALSE)),"")</f>
        <v/>
      </c>
    </row>
    <row r="1031" spans="1:8" x14ac:dyDescent="0.2">
      <c r="A1031" s="1" t="s">
        <v>165</v>
      </c>
      <c r="F1031" s="3">
        <v>25000</v>
      </c>
      <c r="G1031" s="3">
        <v>25000</v>
      </c>
      <c r="H1031" t="str">
        <f>IFERROR(IF(VLOOKUP(A1031,Resources!A:B,2,FALSE)=0,"",VLOOKUP(A1031,Resources!A:B,2,FALSE)),"")</f>
        <v/>
      </c>
    </row>
    <row r="1032" spans="1:8" x14ac:dyDescent="0.2">
      <c r="A1032" s="1" t="s">
        <v>844</v>
      </c>
      <c r="B1032" s="3">
        <v>25000</v>
      </c>
      <c r="G1032" s="3">
        <v>25000</v>
      </c>
      <c r="H1032" t="str">
        <f>IFERROR(IF(VLOOKUP(A1032,Resources!A:B,2,FALSE)=0,"",VLOOKUP(A1032,Resources!A:B,2,FALSE)),"")</f>
        <v/>
      </c>
    </row>
    <row r="1033" spans="1:8" x14ac:dyDescent="0.2">
      <c r="A1033" s="1" t="s">
        <v>611</v>
      </c>
      <c r="E1033" s="3">
        <v>25000</v>
      </c>
      <c r="G1033" s="3">
        <v>25000</v>
      </c>
      <c r="H1033" t="str">
        <f>IFERROR(IF(VLOOKUP(A1033,Resources!A:B,2,FALSE)=0,"",VLOOKUP(A1033,Resources!A:B,2,FALSE)),"")</f>
        <v/>
      </c>
    </row>
    <row r="1034" spans="1:8" x14ac:dyDescent="0.2">
      <c r="A1034" s="1" t="s">
        <v>612</v>
      </c>
      <c r="E1034" s="3">
        <v>25000</v>
      </c>
      <c r="G1034" s="3">
        <v>25000</v>
      </c>
      <c r="H1034" t="str">
        <f>IFERROR(IF(VLOOKUP(A1034,Resources!A:B,2,FALSE)=0,"",VLOOKUP(A1034,Resources!A:B,2,FALSE)),"")</f>
        <v/>
      </c>
    </row>
    <row r="1035" spans="1:8" x14ac:dyDescent="0.2">
      <c r="A1035" s="1" t="s">
        <v>625</v>
      </c>
      <c r="E1035" s="3">
        <v>25000</v>
      </c>
      <c r="G1035" s="3">
        <v>25000</v>
      </c>
      <c r="H1035" t="str">
        <f>IFERROR(IF(VLOOKUP(A1035,Resources!A:B,2,FALSE)=0,"",VLOOKUP(A1035,Resources!A:B,2,FALSE)),"")</f>
        <v/>
      </c>
    </row>
    <row r="1036" spans="1:8" x14ac:dyDescent="0.2">
      <c r="A1036" s="1" t="s">
        <v>955</v>
      </c>
      <c r="C1036" s="3">
        <v>25000</v>
      </c>
      <c r="G1036" s="3">
        <v>25000</v>
      </c>
      <c r="H1036" t="str">
        <f>IFERROR(IF(VLOOKUP(A1036,Resources!A:B,2,FALSE)=0,"",VLOOKUP(A1036,Resources!A:B,2,FALSE)),"")</f>
        <v/>
      </c>
    </row>
    <row r="1037" spans="1:8" x14ac:dyDescent="0.2">
      <c r="A1037" s="1" t="s">
        <v>1576</v>
      </c>
      <c r="C1037" s="3">
        <v>25000</v>
      </c>
      <c r="G1037" s="3">
        <v>25000</v>
      </c>
      <c r="H1037" t="str">
        <f>IFERROR(IF(VLOOKUP(A1037,Resources!A:B,2,FALSE)=0,"",VLOOKUP(A1037,Resources!A:B,2,FALSE)),"")</f>
        <v/>
      </c>
    </row>
    <row r="1038" spans="1:8" x14ac:dyDescent="0.2">
      <c r="A1038" s="1" t="s">
        <v>806</v>
      </c>
      <c r="B1038" s="3">
        <v>25000</v>
      </c>
      <c r="G1038" s="3">
        <v>25000</v>
      </c>
      <c r="H1038" t="str">
        <f>IFERROR(IF(VLOOKUP(A1038,Resources!A:B,2,FALSE)=0,"",VLOOKUP(A1038,Resources!A:B,2,FALSE)),"")</f>
        <v/>
      </c>
    </row>
    <row r="1039" spans="1:8" x14ac:dyDescent="0.2">
      <c r="A1039" s="1" t="s">
        <v>753</v>
      </c>
      <c r="D1039" s="3">
        <v>25000</v>
      </c>
      <c r="G1039" s="3">
        <v>25000</v>
      </c>
      <c r="H1039" t="str">
        <f>IFERROR(IF(VLOOKUP(A1039,Resources!A:B,2,FALSE)=0,"",VLOOKUP(A1039,Resources!A:B,2,FALSE)),"")</f>
        <v>http://www.sourcewatch.org/index.php?title=International_Institute_for_Economic_Research</v>
      </c>
    </row>
    <row r="1040" spans="1:8" x14ac:dyDescent="0.2">
      <c r="A1040" s="1" t="s">
        <v>748</v>
      </c>
      <c r="D1040" s="3">
        <v>25000</v>
      </c>
      <c r="G1040" s="3">
        <v>25000</v>
      </c>
      <c r="H1040" t="str">
        <f>IFERROR(IF(VLOOKUP(A1040,Resources!A:B,2,FALSE)=0,"",VLOOKUP(A1040,Resources!A:B,2,FALSE)),"")</f>
        <v/>
      </c>
    </row>
    <row r="1041" spans="1:8" x14ac:dyDescent="0.2">
      <c r="A1041" s="1" t="s">
        <v>864</v>
      </c>
      <c r="B1041" s="3">
        <v>25000</v>
      </c>
      <c r="G1041" s="3">
        <v>25000</v>
      </c>
      <c r="H1041" t="str">
        <f>IFERROR(IF(VLOOKUP(A1041,Resources!A:B,2,FALSE)=0,"",VLOOKUP(A1041,Resources!A:B,2,FALSE)),"")</f>
        <v/>
      </c>
    </row>
    <row r="1042" spans="1:8" x14ac:dyDescent="0.2">
      <c r="A1042" s="1" t="s">
        <v>1725</v>
      </c>
      <c r="B1042" s="3">
        <v>25000</v>
      </c>
      <c r="G1042" s="3">
        <v>25000</v>
      </c>
      <c r="H1042" t="str">
        <f>IFERROR(IF(VLOOKUP(A1042,Resources!A:B,2,FALSE)=0,"",VLOOKUP(A1042,Resources!A:B,2,FALSE)),"")</f>
        <v/>
      </c>
    </row>
    <row r="1043" spans="1:8" x14ac:dyDescent="0.2">
      <c r="A1043" s="1" t="s">
        <v>841</v>
      </c>
      <c r="B1043" s="3">
        <v>25000</v>
      </c>
      <c r="G1043" s="3">
        <v>25000</v>
      </c>
      <c r="H1043" t="str">
        <f>IFERROR(IF(VLOOKUP(A1043,Resources!A:B,2,FALSE)=0,"",VLOOKUP(A1043,Resources!A:B,2,FALSE)),"")</f>
        <v/>
      </c>
    </row>
    <row r="1044" spans="1:8" x14ac:dyDescent="0.2">
      <c r="A1044" s="1" t="s">
        <v>604</v>
      </c>
      <c r="E1044" s="3">
        <v>25000</v>
      </c>
      <c r="G1044" s="3">
        <v>25000</v>
      </c>
      <c r="H1044" t="str">
        <f>IFERROR(IF(VLOOKUP(A1044,Resources!A:B,2,FALSE)=0,"",VLOOKUP(A1044,Resources!A:B,2,FALSE)),"")</f>
        <v/>
      </c>
    </row>
    <row r="1045" spans="1:8" x14ac:dyDescent="0.2">
      <c r="A1045" s="1" t="s">
        <v>594</v>
      </c>
      <c r="E1045" s="3">
        <v>25000</v>
      </c>
      <c r="G1045" s="3">
        <v>25000</v>
      </c>
      <c r="H1045" t="str">
        <f>IFERROR(IF(VLOOKUP(A1045,Resources!A:B,2,FALSE)=0,"",VLOOKUP(A1045,Resources!A:B,2,FALSE)),"")</f>
        <v/>
      </c>
    </row>
    <row r="1046" spans="1:8" x14ac:dyDescent="0.2">
      <c r="A1046" s="1" t="s">
        <v>721</v>
      </c>
      <c r="D1046" s="3">
        <v>25000</v>
      </c>
      <c r="G1046" s="3">
        <v>25000</v>
      </c>
      <c r="H1046" t="str">
        <f>IFERROR(IF(VLOOKUP(A1046,Resources!A:B,2,FALSE)=0,"",VLOOKUP(A1046,Resources!A:B,2,FALSE)),"")</f>
        <v/>
      </c>
    </row>
    <row r="1047" spans="1:8" x14ac:dyDescent="0.2">
      <c r="A1047" s="1" t="s">
        <v>733</v>
      </c>
      <c r="D1047" s="3">
        <v>25000</v>
      </c>
      <c r="G1047" s="3">
        <v>25000</v>
      </c>
      <c r="H1047" t="str">
        <f>IFERROR(IF(VLOOKUP(A1047,Resources!A:B,2,FALSE)=0,"",VLOOKUP(A1047,Resources!A:B,2,FALSE)),"")</f>
        <v/>
      </c>
    </row>
    <row r="1048" spans="1:8" x14ac:dyDescent="0.2">
      <c r="A1048" s="1" t="s">
        <v>388</v>
      </c>
      <c r="E1048" s="3">
        <v>25000</v>
      </c>
      <c r="G1048" s="3">
        <v>25000</v>
      </c>
      <c r="H1048" t="str">
        <f>IFERROR(IF(VLOOKUP(A1048,Resources!A:B,2,FALSE)=0,"",VLOOKUP(A1048,Resources!A:B,2,FALSE)),"")</f>
        <v/>
      </c>
    </row>
    <row r="1049" spans="1:8" x14ac:dyDescent="0.2">
      <c r="A1049" s="1" t="s">
        <v>854</v>
      </c>
      <c r="B1049" s="3">
        <v>25000</v>
      </c>
      <c r="G1049" s="3">
        <v>25000</v>
      </c>
      <c r="H1049" t="str">
        <f>IFERROR(IF(VLOOKUP(A1049,Resources!A:B,2,FALSE)=0,"",VLOOKUP(A1049,Resources!A:B,2,FALSE)),"")</f>
        <v/>
      </c>
    </row>
    <row r="1050" spans="1:8" x14ac:dyDescent="0.2">
      <c r="A1050" s="1" t="s">
        <v>144</v>
      </c>
      <c r="F1050" s="3">
        <v>25000</v>
      </c>
      <c r="G1050" s="3">
        <v>25000</v>
      </c>
      <c r="H1050" t="str">
        <f>IFERROR(IF(VLOOKUP(A1050,Resources!A:B,2,FALSE)=0,"",VLOOKUP(A1050,Resources!A:B,2,FALSE)),"")</f>
        <v>https://www.sourcewatch.org/index.php/John_F._Kennedy_School_of_Government</v>
      </c>
    </row>
    <row r="1051" spans="1:8" x14ac:dyDescent="0.2">
      <c r="A1051" s="1" t="s">
        <v>341</v>
      </c>
      <c r="E1051" s="3">
        <v>25000</v>
      </c>
      <c r="G1051" s="3">
        <v>25000</v>
      </c>
      <c r="H1051" t="str">
        <f>IFERROR(IF(VLOOKUP(A1051,Resources!A:B,2,FALSE)=0,"",VLOOKUP(A1051,Resources!A:B,2,FALSE)),"")</f>
        <v/>
      </c>
    </row>
    <row r="1052" spans="1:8" x14ac:dyDescent="0.2">
      <c r="A1052" s="1" t="s">
        <v>325</v>
      </c>
      <c r="E1052" s="3">
        <v>25000</v>
      </c>
      <c r="G1052" s="3">
        <v>25000</v>
      </c>
      <c r="H1052" t="str">
        <f>IFERROR(IF(VLOOKUP(A1052,Resources!A:B,2,FALSE)=0,"",VLOOKUP(A1052,Resources!A:B,2,FALSE)),"")</f>
        <v/>
      </c>
    </row>
    <row r="1053" spans="1:8" x14ac:dyDescent="0.2">
      <c r="A1053" s="1" t="s">
        <v>344</v>
      </c>
      <c r="E1053" s="3">
        <v>25000</v>
      </c>
      <c r="G1053" s="3">
        <v>25000</v>
      </c>
      <c r="H1053" t="str">
        <f>IFERROR(IF(VLOOKUP(A1053,Resources!A:B,2,FALSE)=0,"",VLOOKUP(A1053,Resources!A:B,2,FALSE)),"")</f>
        <v/>
      </c>
    </row>
    <row r="1054" spans="1:8" x14ac:dyDescent="0.2">
      <c r="A1054" s="1" t="s">
        <v>220</v>
      </c>
      <c r="E1054" s="3">
        <v>25000</v>
      </c>
      <c r="G1054" s="3">
        <v>25000</v>
      </c>
      <c r="H1054" t="str">
        <f>IFERROR(IF(VLOOKUP(A1054,Resources!A:B,2,FALSE)=0,"",VLOOKUP(A1054,Resources!A:B,2,FALSE)),"")</f>
        <v/>
      </c>
    </row>
    <row r="1055" spans="1:8" x14ac:dyDescent="0.2">
      <c r="A1055" s="1" t="s">
        <v>1522</v>
      </c>
      <c r="B1055" s="3">
        <v>25000</v>
      </c>
      <c r="G1055" s="3">
        <v>25000</v>
      </c>
      <c r="H1055" t="str">
        <f>IFERROR(IF(VLOOKUP(A1055,Resources!A:B,2,FALSE)=0,"",VLOOKUP(A1055,Resources!A:B,2,FALSE)),"")</f>
        <v/>
      </c>
    </row>
    <row r="1056" spans="1:8" x14ac:dyDescent="0.2">
      <c r="A1056" s="1" t="s">
        <v>1709</v>
      </c>
      <c r="B1056" s="3">
        <v>25000</v>
      </c>
      <c r="G1056" s="3">
        <v>25000</v>
      </c>
      <c r="H1056" t="str">
        <f>IFERROR(IF(VLOOKUP(A1056,Resources!A:B,2,FALSE)=0,"",VLOOKUP(A1056,Resources!A:B,2,FALSE)),"")</f>
        <v/>
      </c>
    </row>
    <row r="1057" spans="1:8" x14ac:dyDescent="0.2">
      <c r="A1057" s="1" t="s">
        <v>587</v>
      </c>
      <c r="D1057" s="3">
        <v>5000</v>
      </c>
      <c r="E1057" s="3">
        <v>20000</v>
      </c>
      <c r="G1057" s="3">
        <v>25000</v>
      </c>
      <c r="H1057" t="str">
        <f>IFERROR(IF(VLOOKUP(A1057,Resources!A:B,2,FALSE)=0,"",VLOOKUP(A1057,Resources!A:B,2,FALSE)),"")</f>
        <v/>
      </c>
    </row>
    <row r="1058" spans="1:8" x14ac:dyDescent="0.2">
      <c r="A1058" s="1" t="s">
        <v>360</v>
      </c>
      <c r="E1058" s="3">
        <v>25000</v>
      </c>
      <c r="G1058" s="3">
        <v>25000</v>
      </c>
      <c r="H1058" t="str">
        <f>IFERROR(IF(VLOOKUP(A1058,Resources!A:B,2,FALSE)=0,"",VLOOKUP(A1058,Resources!A:B,2,FALSE)),"")</f>
        <v/>
      </c>
    </row>
    <row r="1059" spans="1:8" x14ac:dyDescent="0.2">
      <c r="A1059" s="1" t="s">
        <v>1516</v>
      </c>
      <c r="B1059" s="3">
        <v>25000</v>
      </c>
      <c r="G1059" s="3">
        <v>25000</v>
      </c>
      <c r="H1059" t="str">
        <f>IFERROR(IF(VLOOKUP(A1059,Resources!A:B,2,FALSE)=0,"",VLOOKUP(A1059,Resources!A:B,2,FALSE)),"")</f>
        <v/>
      </c>
    </row>
    <row r="1060" spans="1:8" x14ac:dyDescent="0.2">
      <c r="A1060" s="1" t="s">
        <v>880</v>
      </c>
      <c r="B1060" s="3">
        <v>25000</v>
      </c>
      <c r="G1060" s="3">
        <v>25000</v>
      </c>
      <c r="H1060" t="str">
        <f>IFERROR(IF(VLOOKUP(A1060,Resources!A:B,2,FALSE)=0,"",VLOOKUP(A1060,Resources!A:B,2,FALSE)),"")</f>
        <v/>
      </c>
    </row>
    <row r="1061" spans="1:8" x14ac:dyDescent="0.2">
      <c r="A1061" s="1" t="s">
        <v>170</v>
      </c>
      <c r="F1061" s="3">
        <v>25000</v>
      </c>
      <c r="G1061" s="3">
        <v>25000</v>
      </c>
      <c r="H1061" t="str">
        <f>IFERROR(IF(VLOOKUP(A1061,Resources!A:B,2,FALSE)=0,"",VLOOKUP(A1061,Resources!A:B,2,FALSE)),"")</f>
        <v/>
      </c>
    </row>
    <row r="1062" spans="1:8" x14ac:dyDescent="0.2">
      <c r="A1062" s="1" t="s">
        <v>1648</v>
      </c>
      <c r="E1062" s="3">
        <v>25000</v>
      </c>
      <c r="G1062" s="3">
        <v>25000</v>
      </c>
      <c r="H1062" t="str">
        <f>IFERROR(IF(VLOOKUP(A1062,Resources!A:B,2,FALSE)=0,"",VLOOKUP(A1062,Resources!A:B,2,FALSE)),"")</f>
        <v/>
      </c>
    </row>
    <row r="1063" spans="1:8" x14ac:dyDescent="0.2">
      <c r="A1063" s="1" t="s">
        <v>101</v>
      </c>
      <c r="F1063" s="3">
        <v>25000</v>
      </c>
      <c r="G1063" s="3">
        <v>25000</v>
      </c>
      <c r="H1063" t="str">
        <f>IFERROR(IF(VLOOKUP(A1063,Resources!A:B,2,FALSE)=0,"",VLOOKUP(A1063,Resources!A:B,2,FALSE)),"")</f>
        <v>http://www.sourcewatch.org/index.php/American_Tort_Reform_Association</v>
      </c>
    </row>
    <row r="1064" spans="1:8" x14ac:dyDescent="0.2">
      <c r="A1064" s="1" t="s">
        <v>497</v>
      </c>
      <c r="E1064" s="3">
        <v>25000</v>
      </c>
      <c r="G1064" s="3">
        <v>25000</v>
      </c>
      <c r="H1064" t="str">
        <f>IFERROR(IF(VLOOKUP(A1064,Resources!A:B,2,FALSE)=0,"",VLOOKUP(A1064,Resources!A:B,2,FALSE)),"")</f>
        <v/>
      </c>
    </row>
    <row r="1065" spans="1:8" x14ac:dyDescent="0.2">
      <c r="A1065" s="1" t="s">
        <v>736</v>
      </c>
      <c r="D1065" s="3">
        <v>25000</v>
      </c>
      <c r="G1065" s="3">
        <v>25000</v>
      </c>
      <c r="H1065" t="str">
        <f>IFERROR(IF(VLOOKUP(A1065,Resources!A:B,2,FALSE)=0,"",VLOOKUP(A1065,Resources!A:B,2,FALSE)),"")</f>
        <v/>
      </c>
    </row>
    <row r="1066" spans="1:8" x14ac:dyDescent="0.2">
      <c r="A1066" s="1" t="s">
        <v>1519</v>
      </c>
      <c r="B1066" s="3">
        <v>25000</v>
      </c>
      <c r="G1066" s="3">
        <v>25000</v>
      </c>
      <c r="H1066" t="str">
        <f>IFERROR(IF(VLOOKUP(A1066,Resources!A:B,2,FALSE)=0,"",VLOOKUP(A1066,Resources!A:B,2,FALSE)),"")</f>
        <v/>
      </c>
    </row>
    <row r="1067" spans="1:8" x14ac:dyDescent="0.2">
      <c r="A1067" s="1" t="s">
        <v>1515</v>
      </c>
      <c r="B1067" s="3">
        <v>25000</v>
      </c>
      <c r="G1067" s="3">
        <v>25000</v>
      </c>
      <c r="H1067" t="str">
        <f>IFERROR(IF(VLOOKUP(A1067,Resources!A:B,2,FALSE)=0,"",VLOOKUP(A1067,Resources!A:B,2,FALSE)),"")</f>
        <v/>
      </c>
    </row>
    <row r="1068" spans="1:8" x14ac:dyDescent="0.2">
      <c r="A1068" s="1" t="s">
        <v>592</v>
      </c>
      <c r="E1068" s="3">
        <v>25000</v>
      </c>
      <c r="G1068" s="3">
        <v>25000</v>
      </c>
      <c r="H1068" t="str">
        <f>IFERROR(IF(VLOOKUP(A1068,Resources!A:B,2,FALSE)=0,"",VLOOKUP(A1068,Resources!A:B,2,FALSE)),"")</f>
        <v/>
      </c>
    </row>
    <row r="1069" spans="1:8" x14ac:dyDescent="0.2">
      <c r="A1069" s="1" t="s">
        <v>389</v>
      </c>
      <c r="E1069" s="3">
        <v>25000</v>
      </c>
      <c r="G1069" s="3">
        <v>25000</v>
      </c>
      <c r="H1069" t="str">
        <f>IFERROR(IF(VLOOKUP(A1069,Resources!A:B,2,FALSE)=0,"",VLOOKUP(A1069,Resources!A:B,2,FALSE)),"")</f>
        <v/>
      </c>
    </row>
    <row r="1070" spans="1:8" x14ac:dyDescent="0.2">
      <c r="A1070" s="1" t="s">
        <v>762</v>
      </c>
      <c r="B1070" s="3">
        <v>25000</v>
      </c>
      <c r="G1070" s="3">
        <v>25000</v>
      </c>
      <c r="H1070" t="str">
        <f>IFERROR(IF(VLOOKUP(A1070,Resources!A:B,2,FALSE)=0,"",VLOOKUP(A1070,Resources!A:B,2,FALSE)),"")</f>
        <v/>
      </c>
    </row>
    <row r="1071" spans="1:8" x14ac:dyDescent="0.2">
      <c r="A1071" s="1" t="s">
        <v>1469</v>
      </c>
      <c r="B1071" s="3">
        <v>25000</v>
      </c>
      <c r="G1071" s="3">
        <v>25000</v>
      </c>
      <c r="H1071" t="str">
        <f>IFERROR(IF(VLOOKUP(A1071,Resources!A:B,2,FALSE)=0,"",VLOOKUP(A1071,Resources!A:B,2,FALSE)),"")</f>
        <v/>
      </c>
    </row>
    <row r="1072" spans="1:8" x14ac:dyDescent="0.2">
      <c r="A1072" s="1" t="s">
        <v>353</v>
      </c>
      <c r="E1072" s="3">
        <v>24000</v>
      </c>
      <c r="G1072" s="3">
        <v>24000</v>
      </c>
      <c r="H1072" t="str">
        <f>IFERROR(IF(VLOOKUP(A1072,Resources!A:B,2,FALSE)=0,"",VLOOKUP(A1072,Resources!A:B,2,FALSE)),"")</f>
        <v/>
      </c>
    </row>
    <row r="1073" spans="1:8" x14ac:dyDescent="0.2">
      <c r="A1073" s="1" t="s">
        <v>1040</v>
      </c>
      <c r="C1073" s="3">
        <v>23600</v>
      </c>
      <c r="G1073" s="3">
        <v>23600</v>
      </c>
      <c r="H1073" t="str">
        <f>IFERROR(IF(VLOOKUP(A1073,Resources!A:B,2,FALSE)=0,"",VLOOKUP(A1073,Resources!A:B,2,FALSE)),"")</f>
        <v/>
      </c>
    </row>
    <row r="1074" spans="1:8" x14ac:dyDescent="0.2">
      <c r="A1074" s="1" t="s">
        <v>231</v>
      </c>
      <c r="E1074" s="3">
        <v>23000</v>
      </c>
      <c r="G1074" s="3">
        <v>23000</v>
      </c>
      <c r="H1074" t="str">
        <f>IFERROR(IF(VLOOKUP(A1074,Resources!A:B,2,FALSE)=0,"",VLOOKUP(A1074,Resources!A:B,2,FALSE)),"")</f>
        <v/>
      </c>
    </row>
    <row r="1075" spans="1:8" x14ac:dyDescent="0.2">
      <c r="A1075" s="1" t="s">
        <v>925</v>
      </c>
      <c r="B1075" s="3">
        <v>23000</v>
      </c>
      <c r="G1075" s="3">
        <v>23000</v>
      </c>
      <c r="H1075" t="str">
        <f>IFERROR(IF(VLOOKUP(A1075,Resources!A:B,2,FALSE)=0,"",VLOOKUP(A1075,Resources!A:B,2,FALSE)),"")</f>
        <v/>
      </c>
    </row>
    <row r="1076" spans="1:8" x14ac:dyDescent="0.2">
      <c r="A1076" s="1" t="s">
        <v>119</v>
      </c>
      <c r="F1076" s="3">
        <v>22500</v>
      </c>
      <c r="G1076" s="3">
        <v>22500</v>
      </c>
      <c r="H1076" t="str">
        <f>IFERROR(IF(VLOOKUP(A1076,Resources!A:B,2,FALSE)=0,"",VLOOKUP(A1076,Resources!A:B,2,FALSE)),"")</f>
        <v/>
      </c>
    </row>
    <row r="1077" spans="1:8" x14ac:dyDescent="0.2">
      <c r="A1077" s="1" t="s">
        <v>1537</v>
      </c>
      <c r="B1077" s="3">
        <v>22000</v>
      </c>
      <c r="G1077" s="3">
        <v>22000</v>
      </c>
      <c r="H1077" t="str">
        <f>IFERROR(IF(VLOOKUP(A1077,Resources!A:B,2,FALSE)=0,"",VLOOKUP(A1077,Resources!A:B,2,FALSE)),"")</f>
        <v/>
      </c>
    </row>
    <row r="1078" spans="1:8" x14ac:dyDescent="0.2">
      <c r="A1078" s="1" t="s">
        <v>371</v>
      </c>
      <c r="C1078" s="3">
        <v>500</v>
      </c>
      <c r="E1078" s="3">
        <v>20000</v>
      </c>
      <c r="G1078" s="3">
        <v>20500</v>
      </c>
      <c r="H1078" t="str">
        <f>IFERROR(IF(VLOOKUP(A1078,Resources!A:B,2,FALSE)=0,"",VLOOKUP(A1078,Resources!A:B,2,FALSE)),"")</f>
        <v/>
      </c>
    </row>
    <row r="1079" spans="1:8" x14ac:dyDescent="0.2">
      <c r="A1079" s="1" t="s">
        <v>761</v>
      </c>
      <c r="B1079" s="3">
        <v>20500</v>
      </c>
      <c r="G1079" s="3">
        <v>20500</v>
      </c>
      <c r="H1079" t="str">
        <f>IFERROR(IF(VLOOKUP(A1079,Resources!A:B,2,FALSE)=0,"",VLOOKUP(A1079,Resources!A:B,2,FALSE)),"")</f>
        <v/>
      </c>
    </row>
    <row r="1080" spans="1:8" x14ac:dyDescent="0.2">
      <c r="A1080" s="1" t="s">
        <v>491</v>
      </c>
      <c r="E1080" s="3">
        <v>20000</v>
      </c>
      <c r="G1080" s="3">
        <v>20000</v>
      </c>
      <c r="H1080" t="str">
        <f>IFERROR(IF(VLOOKUP(A1080,Resources!A:B,2,FALSE)=0,"",VLOOKUP(A1080,Resources!A:B,2,FALSE)),"")</f>
        <v/>
      </c>
    </row>
    <row r="1081" spans="1:8" x14ac:dyDescent="0.2">
      <c r="A1081" s="1" t="s">
        <v>317</v>
      </c>
      <c r="B1081" s="3">
        <v>10000</v>
      </c>
      <c r="E1081" s="3">
        <v>10000</v>
      </c>
      <c r="G1081" s="3">
        <v>20000</v>
      </c>
      <c r="H1081" t="str">
        <f>IFERROR(IF(VLOOKUP(A1081,Resources!A:B,2,FALSE)=0,"",VLOOKUP(A1081,Resources!A:B,2,FALSE)),"")</f>
        <v/>
      </c>
    </row>
    <row r="1082" spans="1:8" x14ac:dyDescent="0.2">
      <c r="A1082" s="1" t="s">
        <v>1569</v>
      </c>
      <c r="C1082" s="3">
        <v>20000</v>
      </c>
      <c r="G1082" s="3">
        <v>20000</v>
      </c>
      <c r="H1082" t="str">
        <f>IFERROR(IF(VLOOKUP(A1082,Resources!A:B,2,FALSE)=0,"",VLOOKUP(A1082,Resources!A:B,2,FALSE)),"")</f>
        <v/>
      </c>
    </row>
    <row r="1083" spans="1:8" x14ac:dyDescent="0.2">
      <c r="A1083" s="1" t="s">
        <v>485</v>
      </c>
      <c r="E1083" s="3">
        <v>20000</v>
      </c>
      <c r="G1083" s="3">
        <v>20000</v>
      </c>
      <c r="H1083" t="str">
        <f>IFERROR(IF(VLOOKUP(A1083,Resources!A:B,2,FALSE)=0,"",VLOOKUP(A1083,Resources!A:B,2,FALSE)),"")</f>
        <v/>
      </c>
    </row>
    <row r="1084" spans="1:8" x14ac:dyDescent="0.2">
      <c r="A1084" s="1" t="s">
        <v>313</v>
      </c>
      <c r="E1084" s="3">
        <v>20000</v>
      </c>
      <c r="G1084" s="3">
        <v>20000</v>
      </c>
      <c r="H1084" t="str">
        <f>IFERROR(IF(VLOOKUP(A1084,Resources!A:B,2,FALSE)=0,"",VLOOKUP(A1084,Resources!A:B,2,FALSE)),"")</f>
        <v/>
      </c>
    </row>
    <row r="1085" spans="1:8" x14ac:dyDescent="0.2">
      <c r="A1085" s="1" t="s">
        <v>922</v>
      </c>
      <c r="B1085" s="3">
        <v>20000</v>
      </c>
      <c r="G1085" s="3">
        <v>20000</v>
      </c>
      <c r="H1085" t="str">
        <f>IFERROR(IF(VLOOKUP(A1085,Resources!A:B,2,FALSE)=0,"",VLOOKUP(A1085,Resources!A:B,2,FALSE)),"")</f>
        <v/>
      </c>
    </row>
    <row r="1086" spans="1:8" x14ac:dyDescent="0.2">
      <c r="A1086" s="1" t="s">
        <v>362</v>
      </c>
      <c r="E1086" s="3">
        <v>20000</v>
      </c>
      <c r="G1086" s="3">
        <v>20000</v>
      </c>
      <c r="H1086" t="str">
        <f>IFERROR(IF(VLOOKUP(A1086,Resources!A:B,2,FALSE)=0,"",VLOOKUP(A1086,Resources!A:B,2,FALSE)),"")</f>
        <v/>
      </c>
    </row>
    <row r="1087" spans="1:8" x14ac:dyDescent="0.2">
      <c r="A1087" s="1" t="s">
        <v>838</v>
      </c>
      <c r="B1087" s="3">
        <v>20000</v>
      </c>
      <c r="G1087" s="3">
        <v>20000</v>
      </c>
      <c r="H1087" t="str">
        <f>IFERROR(IF(VLOOKUP(A1087,Resources!A:B,2,FALSE)=0,"",VLOOKUP(A1087,Resources!A:B,2,FALSE)),"")</f>
        <v/>
      </c>
    </row>
    <row r="1088" spans="1:8" x14ac:dyDescent="0.2">
      <c r="A1088" s="1" t="s">
        <v>1078</v>
      </c>
      <c r="C1088" s="3">
        <v>20000</v>
      </c>
      <c r="G1088" s="3">
        <v>20000</v>
      </c>
      <c r="H1088" t="str">
        <f>IFERROR(IF(VLOOKUP(A1088,Resources!A:B,2,FALSE)=0,"",VLOOKUP(A1088,Resources!A:B,2,FALSE)),"")</f>
        <v/>
      </c>
    </row>
    <row r="1089" spans="1:8" x14ac:dyDescent="0.2">
      <c r="A1089" s="1" t="s">
        <v>314</v>
      </c>
      <c r="E1089" s="3">
        <v>20000</v>
      </c>
      <c r="G1089" s="3">
        <v>20000</v>
      </c>
      <c r="H1089" t="str">
        <f>IFERROR(IF(VLOOKUP(A1089,Resources!A:B,2,FALSE)=0,"",VLOOKUP(A1089,Resources!A:B,2,FALSE)),"")</f>
        <v/>
      </c>
    </row>
    <row r="1090" spans="1:8" x14ac:dyDescent="0.2">
      <c r="A1090" s="1" t="s">
        <v>867</v>
      </c>
      <c r="B1090" s="3">
        <v>20000</v>
      </c>
      <c r="G1090" s="3">
        <v>20000</v>
      </c>
      <c r="H1090" t="str">
        <f>IFERROR(IF(VLOOKUP(A1090,Resources!A:B,2,FALSE)=0,"",VLOOKUP(A1090,Resources!A:B,2,FALSE)),"")</f>
        <v/>
      </c>
    </row>
    <row r="1091" spans="1:8" x14ac:dyDescent="0.2">
      <c r="A1091" s="1" t="s">
        <v>348</v>
      </c>
      <c r="E1091" s="3">
        <v>20000</v>
      </c>
      <c r="G1091" s="3">
        <v>20000</v>
      </c>
      <c r="H1091" t="str">
        <f>IFERROR(IF(VLOOKUP(A1091,Resources!A:B,2,FALSE)=0,"",VLOOKUP(A1091,Resources!A:B,2,FALSE)),"")</f>
        <v/>
      </c>
    </row>
    <row r="1092" spans="1:8" x14ac:dyDescent="0.2">
      <c r="A1092" s="1" t="s">
        <v>903</v>
      </c>
      <c r="B1092" s="3">
        <v>20000</v>
      </c>
      <c r="G1092" s="3">
        <v>20000</v>
      </c>
      <c r="H1092" t="str">
        <f>IFERROR(IF(VLOOKUP(A1092,Resources!A:B,2,FALSE)=0,"",VLOOKUP(A1092,Resources!A:B,2,FALSE)),"")</f>
        <v/>
      </c>
    </row>
    <row r="1093" spans="1:8" x14ac:dyDescent="0.2">
      <c r="A1093" s="1" t="s">
        <v>596</v>
      </c>
      <c r="E1093" s="3">
        <v>20000</v>
      </c>
      <c r="G1093" s="3">
        <v>20000</v>
      </c>
      <c r="H1093" t="str">
        <f>IFERROR(IF(VLOOKUP(A1093,Resources!A:B,2,FALSE)=0,"",VLOOKUP(A1093,Resources!A:B,2,FALSE)),"")</f>
        <v/>
      </c>
    </row>
    <row r="1094" spans="1:8" x14ac:dyDescent="0.2">
      <c r="A1094" s="1" t="s">
        <v>1489</v>
      </c>
      <c r="B1094" s="3">
        <v>20000</v>
      </c>
      <c r="G1094" s="3">
        <v>20000</v>
      </c>
      <c r="H1094" t="str">
        <f>IFERROR(IF(VLOOKUP(A1094,Resources!A:B,2,FALSE)=0,"",VLOOKUP(A1094,Resources!A:B,2,FALSE)),"")</f>
        <v/>
      </c>
    </row>
    <row r="1095" spans="1:8" x14ac:dyDescent="0.2">
      <c r="A1095" s="1" t="s">
        <v>174</v>
      </c>
      <c r="F1095" s="3">
        <v>20000</v>
      </c>
      <c r="G1095" s="3">
        <v>20000</v>
      </c>
      <c r="H1095" t="str">
        <f>IFERROR(IF(VLOOKUP(A1095,Resources!A:B,2,FALSE)=0,"",VLOOKUP(A1095,Resources!A:B,2,FALSE)),"")</f>
        <v/>
      </c>
    </row>
    <row r="1096" spans="1:8" x14ac:dyDescent="0.2">
      <c r="A1096" s="1" t="s">
        <v>898</v>
      </c>
      <c r="B1096" s="3">
        <v>20000</v>
      </c>
      <c r="G1096" s="3">
        <v>20000</v>
      </c>
      <c r="H1096" t="str">
        <f>IFERROR(IF(VLOOKUP(A1096,Resources!A:B,2,FALSE)=0,"",VLOOKUP(A1096,Resources!A:B,2,FALSE)),"")</f>
        <v/>
      </c>
    </row>
    <row r="1097" spans="1:8" x14ac:dyDescent="0.2">
      <c r="A1097" s="1" t="s">
        <v>815</v>
      </c>
      <c r="B1097" s="3">
        <v>20000</v>
      </c>
      <c r="G1097" s="3">
        <v>20000</v>
      </c>
      <c r="H1097" t="str">
        <f>IFERROR(IF(VLOOKUP(A1097,Resources!A:B,2,FALSE)=0,"",VLOOKUP(A1097,Resources!A:B,2,FALSE)),"")</f>
        <v/>
      </c>
    </row>
    <row r="1098" spans="1:8" x14ac:dyDescent="0.2">
      <c r="A1098" s="1" t="s">
        <v>591</v>
      </c>
      <c r="E1098" s="3">
        <v>20000</v>
      </c>
      <c r="G1098" s="3">
        <v>20000</v>
      </c>
      <c r="H1098" t="str">
        <f>IFERROR(IF(VLOOKUP(A1098,Resources!A:B,2,FALSE)=0,"",VLOOKUP(A1098,Resources!A:B,2,FALSE)),"")</f>
        <v/>
      </c>
    </row>
    <row r="1099" spans="1:8" x14ac:dyDescent="0.2">
      <c r="A1099" s="1" t="s">
        <v>295</v>
      </c>
      <c r="E1099" s="3">
        <v>20000</v>
      </c>
      <c r="G1099" s="3">
        <v>20000</v>
      </c>
      <c r="H1099" t="str">
        <f>IFERROR(IF(VLOOKUP(A1099,Resources!A:B,2,FALSE)=0,"",VLOOKUP(A1099,Resources!A:B,2,FALSE)),"")</f>
        <v/>
      </c>
    </row>
    <row r="1100" spans="1:8" x14ac:dyDescent="0.2">
      <c r="A1100" s="1" t="s">
        <v>373</v>
      </c>
      <c r="E1100" s="3">
        <v>20000</v>
      </c>
      <c r="G1100" s="3">
        <v>20000</v>
      </c>
      <c r="H1100" t="str">
        <f>IFERROR(IF(VLOOKUP(A1100,Resources!A:B,2,FALSE)=0,"",VLOOKUP(A1100,Resources!A:B,2,FALSE)),"")</f>
        <v/>
      </c>
    </row>
    <row r="1101" spans="1:8" x14ac:dyDescent="0.2">
      <c r="A1101" s="1" t="s">
        <v>1667</v>
      </c>
      <c r="E1101" s="3">
        <v>20000</v>
      </c>
      <c r="G1101" s="3">
        <v>20000</v>
      </c>
      <c r="H1101" t="str">
        <f>IFERROR(IF(VLOOKUP(A1101,Resources!A:B,2,FALSE)=0,"",VLOOKUP(A1101,Resources!A:B,2,FALSE)),"")</f>
        <v/>
      </c>
    </row>
    <row r="1102" spans="1:8" x14ac:dyDescent="0.2">
      <c r="A1102" s="1" t="s">
        <v>1680</v>
      </c>
      <c r="E1102" s="3">
        <v>20000</v>
      </c>
      <c r="G1102" s="3">
        <v>20000</v>
      </c>
      <c r="H1102" t="str">
        <f>IFERROR(IF(VLOOKUP(A1102,Resources!A:B,2,FALSE)=0,"",VLOOKUP(A1102,Resources!A:B,2,FALSE)),"")</f>
        <v/>
      </c>
    </row>
    <row r="1103" spans="1:8" x14ac:dyDescent="0.2">
      <c r="A1103" s="1" t="s">
        <v>899</v>
      </c>
      <c r="B1103" s="3">
        <v>20000</v>
      </c>
      <c r="G1103" s="3">
        <v>20000</v>
      </c>
      <c r="H1103" t="str">
        <f>IFERROR(IF(VLOOKUP(A1103,Resources!A:B,2,FALSE)=0,"",VLOOKUP(A1103,Resources!A:B,2,FALSE)),"")</f>
        <v/>
      </c>
    </row>
    <row r="1104" spans="1:8" x14ac:dyDescent="0.2">
      <c r="A1104" s="1" t="s">
        <v>424</v>
      </c>
      <c r="E1104" s="3">
        <v>20000</v>
      </c>
      <c r="G1104" s="3">
        <v>20000</v>
      </c>
      <c r="H1104" t="str">
        <f>IFERROR(IF(VLOOKUP(A1104,Resources!A:B,2,FALSE)=0,"",VLOOKUP(A1104,Resources!A:B,2,FALSE)),"")</f>
        <v/>
      </c>
    </row>
    <row r="1105" spans="1:8" x14ac:dyDescent="0.2">
      <c r="A1105" s="1" t="s">
        <v>536</v>
      </c>
      <c r="E1105" s="3">
        <v>20000</v>
      </c>
      <c r="G1105" s="3">
        <v>20000</v>
      </c>
      <c r="H1105" t="str">
        <f>IFERROR(IF(VLOOKUP(A1105,Resources!A:B,2,FALSE)=0,"",VLOOKUP(A1105,Resources!A:B,2,FALSE)),"")</f>
        <v/>
      </c>
    </row>
    <row r="1106" spans="1:8" x14ac:dyDescent="0.2">
      <c r="A1106" s="1" t="s">
        <v>811</v>
      </c>
      <c r="B1106" s="3">
        <v>20000</v>
      </c>
      <c r="G1106" s="3">
        <v>20000</v>
      </c>
      <c r="H1106" t="str">
        <f>IFERROR(IF(VLOOKUP(A1106,Resources!A:B,2,FALSE)=0,"",VLOOKUP(A1106,Resources!A:B,2,FALSE)),"")</f>
        <v>http://www.sourcewatch.org/index.php/Alliance_for_School_Choice</v>
      </c>
    </row>
    <row r="1107" spans="1:8" x14ac:dyDescent="0.2">
      <c r="A1107" s="1" t="s">
        <v>631</v>
      </c>
      <c r="E1107" s="3">
        <v>20000</v>
      </c>
      <c r="G1107" s="3">
        <v>20000</v>
      </c>
      <c r="H1107" t="str">
        <f>IFERROR(IF(VLOOKUP(A1107,Resources!A:B,2,FALSE)=0,"",VLOOKUP(A1107,Resources!A:B,2,FALSE)),"")</f>
        <v/>
      </c>
    </row>
    <row r="1108" spans="1:8" x14ac:dyDescent="0.2">
      <c r="A1108" s="1" t="s">
        <v>301</v>
      </c>
      <c r="E1108" s="3">
        <v>20000</v>
      </c>
      <c r="G1108" s="3">
        <v>20000</v>
      </c>
      <c r="H1108" t="str">
        <f>IFERROR(IF(VLOOKUP(A1108,Resources!A:B,2,FALSE)=0,"",VLOOKUP(A1108,Resources!A:B,2,FALSE)),"")</f>
        <v/>
      </c>
    </row>
    <row r="1109" spans="1:8" x14ac:dyDescent="0.2">
      <c r="A1109" s="1" t="s">
        <v>359</v>
      </c>
      <c r="E1109" s="3">
        <v>20000</v>
      </c>
      <c r="G1109" s="3">
        <v>20000</v>
      </c>
      <c r="H1109" t="str">
        <f>IFERROR(IF(VLOOKUP(A1109,Resources!A:B,2,FALSE)=0,"",VLOOKUP(A1109,Resources!A:B,2,FALSE)),"")</f>
        <v/>
      </c>
    </row>
    <row r="1110" spans="1:8" x14ac:dyDescent="0.2">
      <c r="A1110" s="1" t="s">
        <v>840</v>
      </c>
      <c r="B1110" s="3">
        <v>20000</v>
      </c>
      <c r="G1110" s="3">
        <v>20000</v>
      </c>
      <c r="H1110" t="str">
        <f>IFERROR(IF(VLOOKUP(A1110,Resources!A:B,2,FALSE)=0,"",VLOOKUP(A1110,Resources!A:B,2,FALSE)),"")</f>
        <v/>
      </c>
    </row>
    <row r="1111" spans="1:8" x14ac:dyDescent="0.2">
      <c r="A1111" s="1" t="s">
        <v>269</v>
      </c>
      <c r="E1111" s="3">
        <v>19000</v>
      </c>
      <c r="G1111" s="3">
        <v>19000</v>
      </c>
      <c r="H1111" t="str">
        <f>IFERROR(IF(VLOOKUP(A1111,Resources!A:B,2,FALSE)=0,"",VLOOKUP(A1111,Resources!A:B,2,FALSE)),"")</f>
        <v/>
      </c>
    </row>
    <row r="1112" spans="1:8" x14ac:dyDescent="0.2">
      <c r="A1112" s="1" t="s">
        <v>614</v>
      </c>
      <c r="B1112" s="3">
        <v>8600</v>
      </c>
      <c r="E1112" s="3">
        <v>10000</v>
      </c>
      <c r="G1112" s="3">
        <v>18600</v>
      </c>
      <c r="H1112" t="str">
        <f>IFERROR(IF(VLOOKUP(A1112,Resources!A:B,2,FALSE)=0,"",VLOOKUP(A1112,Resources!A:B,2,FALSE)),"")</f>
        <v/>
      </c>
    </row>
    <row r="1113" spans="1:8" x14ac:dyDescent="0.2">
      <c r="A1113" s="1" t="s">
        <v>921</v>
      </c>
      <c r="B1113" s="3">
        <v>18000</v>
      </c>
      <c r="G1113" s="3">
        <v>18000</v>
      </c>
      <c r="H1113" t="str">
        <f>IFERROR(IF(VLOOKUP(A1113,Resources!A:B,2,FALSE)=0,"",VLOOKUP(A1113,Resources!A:B,2,FALSE)),"")</f>
        <v/>
      </c>
    </row>
    <row r="1114" spans="1:8" x14ac:dyDescent="0.2">
      <c r="A1114" s="1" t="s">
        <v>340</v>
      </c>
      <c r="E1114" s="3">
        <v>18000</v>
      </c>
      <c r="G1114" s="3">
        <v>18000</v>
      </c>
      <c r="H1114" t="str">
        <f>IFERROR(IF(VLOOKUP(A1114,Resources!A:B,2,FALSE)=0,"",VLOOKUP(A1114,Resources!A:B,2,FALSE)),"")</f>
        <v/>
      </c>
    </row>
    <row r="1115" spans="1:8" x14ac:dyDescent="0.2">
      <c r="A1115" s="1" t="s">
        <v>892</v>
      </c>
      <c r="B1115" s="3">
        <v>17500</v>
      </c>
      <c r="G1115" s="3">
        <v>17500</v>
      </c>
      <c r="H1115" t="str">
        <f>IFERROR(IF(VLOOKUP(A1115,Resources!A:B,2,FALSE)=0,"",VLOOKUP(A1115,Resources!A:B,2,FALSE)),"")</f>
        <v/>
      </c>
    </row>
    <row r="1116" spans="1:8" x14ac:dyDescent="0.2">
      <c r="A1116" s="1" t="s">
        <v>585</v>
      </c>
      <c r="E1116" s="3">
        <v>16500</v>
      </c>
      <c r="G1116" s="3">
        <v>16500</v>
      </c>
      <c r="H1116" t="str">
        <f>IFERROR(IF(VLOOKUP(A1116,Resources!A:B,2,FALSE)=0,"",VLOOKUP(A1116,Resources!A:B,2,FALSE)),"")</f>
        <v/>
      </c>
    </row>
    <row r="1117" spans="1:8" x14ac:dyDescent="0.2">
      <c r="A1117" s="1" t="s">
        <v>744</v>
      </c>
      <c r="D1117" s="3">
        <v>16000</v>
      </c>
      <c r="G1117" s="3">
        <v>16000</v>
      </c>
      <c r="H1117" t="str">
        <f>IFERROR(IF(VLOOKUP(A1117,Resources!A:B,2,FALSE)=0,"",VLOOKUP(A1117,Resources!A:B,2,FALSE)),"")</f>
        <v/>
      </c>
    </row>
    <row r="1118" spans="1:8" x14ac:dyDescent="0.2">
      <c r="A1118" s="1" t="s">
        <v>849</v>
      </c>
      <c r="B1118" s="3">
        <v>15500</v>
      </c>
      <c r="G1118" s="3">
        <v>15500</v>
      </c>
      <c r="H1118" t="str">
        <f>IFERROR(IF(VLOOKUP(A1118,Resources!A:B,2,FALSE)=0,"",VLOOKUP(A1118,Resources!A:B,2,FALSE)),"")</f>
        <v/>
      </c>
    </row>
    <row r="1119" spans="1:8" x14ac:dyDescent="0.2">
      <c r="A1119" s="1" t="s">
        <v>381</v>
      </c>
      <c r="E1119" s="3">
        <v>15400</v>
      </c>
      <c r="G1119" s="3">
        <v>15400</v>
      </c>
      <c r="H1119" t="str">
        <f>IFERROR(IF(VLOOKUP(A1119,Resources!A:B,2,FALSE)=0,"",VLOOKUP(A1119,Resources!A:B,2,FALSE)),"")</f>
        <v/>
      </c>
    </row>
    <row r="1120" spans="1:8" x14ac:dyDescent="0.2">
      <c r="A1120" s="1" t="s">
        <v>1478</v>
      </c>
      <c r="B1120" s="3">
        <v>15000</v>
      </c>
      <c r="G1120" s="3">
        <v>15000</v>
      </c>
      <c r="H1120" t="str">
        <f>IFERROR(IF(VLOOKUP(A1120,Resources!A:B,2,FALSE)=0,"",VLOOKUP(A1120,Resources!A:B,2,FALSE)),"")</f>
        <v/>
      </c>
    </row>
    <row r="1121" spans="1:8" x14ac:dyDescent="0.2">
      <c r="A1121" s="1" t="s">
        <v>551</v>
      </c>
      <c r="E1121" s="3">
        <v>15000</v>
      </c>
      <c r="G1121" s="3">
        <v>15000</v>
      </c>
      <c r="H1121" t="str">
        <f>IFERROR(IF(VLOOKUP(A1121,Resources!A:B,2,FALSE)=0,"",VLOOKUP(A1121,Resources!A:B,2,FALSE)),"")</f>
        <v/>
      </c>
    </row>
    <row r="1122" spans="1:8" x14ac:dyDescent="0.2">
      <c r="A1122" s="1" t="s">
        <v>574</v>
      </c>
      <c r="E1122" s="3">
        <v>15000</v>
      </c>
      <c r="G1122" s="3">
        <v>15000</v>
      </c>
      <c r="H1122" t="str">
        <f>IFERROR(IF(VLOOKUP(A1122,Resources!A:B,2,FALSE)=0,"",VLOOKUP(A1122,Resources!A:B,2,FALSE)),"")</f>
        <v/>
      </c>
    </row>
    <row r="1123" spans="1:8" x14ac:dyDescent="0.2">
      <c r="A1123" s="1" t="s">
        <v>918</v>
      </c>
      <c r="B1123" s="3">
        <v>15000</v>
      </c>
      <c r="G1123" s="3">
        <v>15000</v>
      </c>
      <c r="H1123" t="str">
        <f>IFERROR(IF(VLOOKUP(A1123,Resources!A:B,2,FALSE)=0,"",VLOOKUP(A1123,Resources!A:B,2,FALSE)),"")</f>
        <v/>
      </c>
    </row>
    <row r="1124" spans="1:8" x14ac:dyDescent="0.2">
      <c r="A1124" s="1" t="s">
        <v>327</v>
      </c>
      <c r="E1124" s="3">
        <v>15000</v>
      </c>
      <c r="G1124" s="3">
        <v>15000</v>
      </c>
      <c r="H1124" t="str">
        <f>IFERROR(IF(VLOOKUP(A1124,Resources!A:B,2,FALSE)=0,"",VLOOKUP(A1124,Resources!A:B,2,FALSE)),"")</f>
        <v/>
      </c>
    </row>
    <row r="1125" spans="1:8" x14ac:dyDescent="0.2">
      <c r="A1125" s="1" t="s">
        <v>902</v>
      </c>
      <c r="B1125" s="3">
        <v>15000</v>
      </c>
      <c r="G1125" s="3">
        <v>15000</v>
      </c>
      <c r="H1125" t="str">
        <f>IFERROR(IF(VLOOKUP(A1125,Resources!A:B,2,FALSE)=0,"",VLOOKUP(A1125,Resources!A:B,2,FALSE)),"")</f>
        <v/>
      </c>
    </row>
    <row r="1126" spans="1:8" x14ac:dyDescent="0.2">
      <c r="A1126" s="1" t="s">
        <v>852</v>
      </c>
      <c r="B1126" s="3">
        <v>15000</v>
      </c>
      <c r="G1126" s="3">
        <v>15000</v>
      </c>
      <c r="H1126" t="str">
        <f>IFERROR(IF(VLOOKUP(A1126,Resources!A:B,2,FALSE)=0,"",VLOOKUP(A1126,Resources!A:B,2,FALSE)),"")</f>
        <v/>
      </c>
    </row>
    <row r="1127" spans="1:8" x14ac:dyDescent="0.2">
      <c r="A1127" s="1" t="s">
        <v>183</v>
      </c>
      <c r="F1127" s="3">
        <v>15000</v>
      </c>
      <c r="G1127" s="3">
        <v>15000</v>
      </c>
      <c r="H1127" t="str">
        <f>IFERROR(IF(VLOOKUP(A1127,Resources!A:B,2,FALSE)=0,"",VLOOKUP(A1127,Resources!A:B,2,FALSE)),"")</f>
        <v/>
      </c>
    </row>
    <row r="1128" spans="1:8" x14ac:dyDescent="0.2">
      <c r="A1128" s="1" t="s">
        <v>593</v>
      </c>
      <c r="E1128" s="3">
        <v>15000</v>
      </c>
      <c r="G1128" s="3">
        <v>15000</v>
      </c>
      <c r="H1128" t="str">
        <f>IFERROR(IF(VLOOKUP(A1128,Resources!A:B,2,FALSE)=0,"",VLOOKUP(A1128,Resources!A:B,2,FALSE)),"")</f>
        <v/>
      </c>
    </row>
    <row r="1129" spans="1:8" x14ac:dyDescent="0.2">
      <c r="A1129" s="1" t="s">
        <v>307</v>
      </c>
      <c r="E1129" s="3">
        <v>15000</v>
      </c>
      <c r="G1129" s="3">
        <v>15000</v>
      </c>
      <c r="H1129" t="str">
        <f>IFERROR(IF(VLOOKUP(A1129,Resources!A:B,2,FALSE)=0,"",VLOOKUP(A1129,Resources!A:B,2,FALSE)),"")</f>
        <v/>
      </c>
    </row>
    <row r="1130" spans="1:8" x14ac:dyDescent="0.2">
      <c r="A1130" s="1" t="s">
        <v>455</v>
      </c>
      <c r="E1130" s="3">
        <v>15000</v>
      </c>
      <c r="G1130" s="3">
        <v>15000</v>
      </c>
      <c r="H1130" t="str">
        <f>IFERROR(IF(VLOOKUP(A1130,Resources!A:B,2,FALSE)=0,"",VLOOKUP(A1130,Resources!A:B,2,FALSE)),"")</f>
        <v/>
      </c>
    </row>
    <row r="1131" spans="1:8" x14ac:dyDescent="0.2">
      <c r="A1131" s="1" t="s">
        <v>1664</v>
      </c>
      <c r="E1131" s="3">
        <v>15000</v>
      </c>
      <c r="G1131" s="3">
        <v>15000</v>
      </c>
      <c r="H1131" t="str">
        <f>IFERROR(IF(VLOOKUP(A1131,Resources!A:B,2,FALSE)=0,"",VLOOKUP(A1131,Resources!A:B,2,FALSE)),"")</f>
        <v/>
      </c>
    </row>
    <row r="1132" spans="1:8" x14ac:dyDescent="0.2">
      <c r="A1132" s="1" t="s">
        <v>578</v>
      </c>
      <c r="E1132" s="3">
        <v>15000</v>
      </c>
      <c r="G1132" s="3">
        <v>15000</v>
      </c>
      <c r="H1132" t="str">
        <f>IFERROR(IF(VLOOKUP(A1132,Resources!A:B,2,FALSE)=0,"",VLOOKUP(A1132,Resources!A:B,2,FALSE)),"")</f>
        <v/>
      </c>
    </row>
    <row r="1133" spans="1:8" x14ac:dyDescent="0.2">
      <c r="A1133" s="1" t="s">
        <v>192</v>
      </c>
      <c r="F1133" s="3">
        <v>15000</v>
      </c>
      <c r="G1133" s="3">
        <v>15000</v>
      </c>
      <c r="H1133" t="str">
        <f>IFERROR(IF(VLOOKUP(A1133,Resources!A:B,2,FALSE)=0,"",VLOOKUP(A1133,Resources!A:B,2,FALSE)),"")</f>
        <v/>
      </c>
    </row>
    <row r="1134" spans="1:8" x14ac:dyDescent="0.2">
      <c r="A1134" s="1" t="s">
        <v>623</v>
      </c>
      <c r="E1134" s="3">
        <v>15000</v>
      </c>
      <c r="G1134" s="3">
        <v>15000</v>
      </c>
      <c r="H1134" t="str">
        <f>IFERROR(IF(VLOOKUP(A1134,Resources!A:B,2,FALSE)=0,"",VLOOKUP(A1134,Resources!A:B,2,FALSE)),"")</f>
        <v/>
      </c>
    </row>
    <row r="1135" spans="1:8" x14ac:dyDescent="0.2">
      <c r="A1135" s="1" t="s">
        <v>154</v>
      </c>
      <c r="F1135" s="3">
        <v>15000</v>
      </c>
      <c r="G1135" s="3">
        <v>15000</v>
      </c>
      <c r="H1135" t="str">
        <f>IFERROR(IF(VLOOKUP(A1135,Resources!A:B,2,FALSE)=0,"",VLOOKUP(A1135,Resources!A:B,2,FALSE)),"")</f>
        <v>https://www.desmogblog.com/alexis-de-tocqueville-institution</v>
      </c>
    </row>
    <row r="1136" spans="1:8" x14ac:dyDescent="0.2">
      <c r="A1136" s="1" t="s">
        <v>1669</v>
      </c>
      <c r="E1136" s="3">
        <v>14465</v>
      </c>
      <c r="G1136" s="3">
        <v>14465</v>
      </c>
      <c r="H1136" t="str">
        <f>IFERROR(IF(VLOOKUP(A1136,Resources!A:B,2,FALSE)=0,"",VLOOKUP(A1136,Resources!A:B,2,FALSE)),"")</f>
        <v/>
      </c>
    </row>
    <row r="1137" spans="1:8" x14ac:dyDescent="0.2">
      <c r="A1137" s="1" t="s">
        <v>470</v>
      </c>
      <c r="E1137" s="3">
        <v>13220</v>
      </c>
      <c r="G1137" s="3">
        <v>13220</v>
      </c>
      <c r="H1137" t="str">
        <f>IFERROR(IF(VLOOKUP(A1137,Resources!A:B,2,FALSE)=0,"",VLOOKUP(A1137,Resources!A:B,2,FALSE)),"")</f>
        <v/>
      </c>
    </row>
    <row r="1138" spans="1:8" x14ac:dyDescent="0.2">
      <c r="A1138" s="1" t="s">
        <v>303</v>
      </c>
      <c r="E1138" s="3">
        <v>13000</v>
      </c>
      <c r="G1138" s="3">
        <v>13000</v>
      </c>
      <c r="H1138" t="str">
        <f>IFERROR(IF(VLOOKUP(A1138,Resources!A:B,2,FALSE)=0,"",VLOOKUP(A1138,Resources!A:B,2,FALSE)),"")</f>
        <v/>
      </c>
    </row>
    <row r="1139" spans="1:8" x14ac:dyDescent="0.2">
      <c r="A1139" s="1" t="s">
        <v>745</v>
      </c>
      <c r="D1139" s="3">
        <v>12000</v>
      </c>
      <c r="G1139" s="3">
        <v>12000</v>
      </c>
      <c r="H1139" t="str">
        <f>IFERROR(IF(VLOOKUP(A1139,Resources!A:B,2,FALSE)=0,"",VLOOKUP(A1139,Resources!A:B,2,FALSE)),"")</f>
        <v/>
      </c>
    </row>
    <row r="1140" spans="1:8" x14ac:dyDescent="0.2">
      <c r="A1140" s="1" t="s">
        <v>583</v>
      </c>
      <c r="E1140" s="3">
        <v>12000</v>
      </c>
      <c r="G1140" s="3">
        <v>12000</v>
      </c>
      <c r="H1140" t="str">
        <f>IFERROR(IF(VLOOKUP(A1140,Resources!A:B,2,FALSE)=0,"",VLOOKUP(A1140,Resources!A:B,2,FALSE)),"")</f>
        <v/>
      </c>
    </row>
    <row r="1141" spans="1:8" x14ac:dyDescent="0.2">
      <c r="A1141" s="1" t="s">
        <v>338</v>
      </c>
      <c r="E1141" s="3">
        <v>12000</v>
      </c>
      <c r="G1141" s="3">
        <v>12000</v>
      </c>
      <c r="H1141" t="str">
        <f>IFERROR(IF(VLOOKUP(A1141,Resources!A:B,2,FALSE)=0,"",VLOOKUP(A1141,Resources!A:B,2,FALSE)),"")</f>
        <v/>
      </c>
    </row>
    <row r="1142" spans="1:8" x14ac:dyDescent="0.2">
      <c r="A1142" s="1" t="s">
        <v>622</v>
      </c>
      <c r="E1142" s="3">
        <v>12000</v>
      </c>
      <c r="G1142" s="3">
        <v>12000</v>
      </c>
      <c r="H1142" t="str">
        <f>IFERROR(IF(VLOOKUP(A1142,Resources!A:B,2,FALSE)=0,"",VLOOKUP(A1142,Resources!A:B,2,FALSE)),"")</f>
        <v/>
      </c>
    </row>
    <row r="1143" spans="1:8" x14ac:dyDescent="0.2">
      <c r="A1143" s="1" t="s">
        <v>396</v>
      </c>
      <c r="E1143" s="3">
        <v>11724</v>
      </c>
      <c r="G1143" s="3">
        <v>11724</v>
      </c>
      <c r="H1143" t="str">
        <f>IFERROR(IF(VLOOKUP(A1143,Resources!A:B,2,FALSE)=0,"",VLOOKUP(A1143,Resources!A:B,2,FALSE)),"")</f>
        <v/>
      </c>
    </row>
    <row r="1144" spans="1:8" x14ac:dyDescent="0.2">
      <c r="A1144" s="1" t="s">
        <v>924</v>
      </c>
      <c r="B1144" s="3">
        <v>11000</v>
      </c>
      <c r="G1144" s="3">
        <v>11000</v>
      </c>
      <c r="H1144" t="str">
        <f>IFERROR(IF(VLOOKUP(A1144,Resources!A:B,2,FALSE)=0,"",VLOOKUP(A1144,Resources!A:B,2,FALSE)),"")</f>
        <v/>
      </c>
    </row>
    <row r="1145" spans="1:8" x14ac:dyDescent="0.2">
      <c r="A1145" s="1" t="s">
        <v>232</v>
      </c>
      <c r="E1145" s="3">
        <v>10800</v>
      </c>
      <c r="G1145" s="3">
        <v>10800</v>
      </c>
      <c r="H1145" t="str">
        <f>IFERROR(IF(VLOOKUP(A1145,Resources!A:B,2,FALSE)=0,"",VLOOKUP(A1145,Resources!A:B,2,FALSE)),"")</f>
        <v/>
      </c>
    </row>
    <row r="1146" spans="1:8" x14ac:dyDescent="0.2">
      <c r="A1146" s="1" t="s">
        <v>382</v>
      </c>
      <c r="E1146" s="3">
        <v>10000</v>
      </c>
      <c r="G1146" s="3">
        <v>10000</v>
      </c>
      <c r="H1146" t="str">
        <f>IFERROR(IF(VLOOKUP(A1146,Resources!A:B,2,FALSE)=0,"",VLOOKUP(A1146,Resources!A:B,2,FALSE)),"")</f>
        <v/>
      </c>
    </row>
    <row r="1147" spans="1:8" x14ac:dyDescent="0.2">
      <c r="A1147" s="1" t="s">
        <v>330</v>
      </c>
      <c r="E1147" s="3">
        <v>10000</v>
      </c>
      <c r="G1147" s="3">
        <v>10000</v>
      </c>
      <c r="H1147" t="str">
        <f>IFERROR(IF(VLOOKUP(A1147,Resources!A:B,2,FALSE)=0,"",VLOOKUP(A1147,Resources!A:B,2,FALSE)),"")</f>
        <v/>
      </c>
    </row>
    <row r="1148" spans="1:8" x14ac:dyDescent="0.2">
      <c r="A1148" s="1" t="s">
        <v>1505</v>
      </c>
      <c r="B1148" s="3">
        <v>10000</v>
      </c>
      <c r="G1148" s="3">
        <v>10000</v>
      </c>
      <c r="H1148" t="str">
        <f>IFERROR(IF(VLOOKUP(A1148,Resources!A:B,2,FALSE)=0,"",VLOOKUP(A1148,Resources!A:B,2,FALSE)),"")</f>
        <v/>
      </c>
    </row>
    <row r="1149" spans="1:8" x14ac:dyDescent="0.2">
      <c r="A1149" s="1" t="s">
        <v>318</v>
      </c>
      <c r="E1149" s="3">
        <v>10000</v>
      </c>
      <c r="G1149" s="3">
        <v>10000</v>
      </c>
      <c r="H1149" t="str">
        <f>IFERROR(IF(VLOOKUP(A1149,Resources!A:B,2,FALSE)=0,"",VLOOKUP(A1149,Resources!A:B,2,FALSE)),"")</f>
        <v/>
      </c>
    </row>
    <row r="1150" spans="1:8" x14ac:dyDescent="0.2">
      <c r="A1150" s="1" t="s">
        <v>187</v>
      </c>
      <c r="F1150" s="3">
        <v>10000</v>
      </c>
      <c r="G1150" s="3">
        <v>10000</v>
      </c>
      <c r="H1150" t="str">
        <f>IFERROR(IF(VLOOKUP(A1150,Resources!A:B,2,FALSE)=0,"",VLOOKUP(A1150,Resources!A:B,2,FALSE)),"")</f>
        <v/>
      </c>
    </row>
    <row r="1151" spans="1:8" x14ac:dyDescent="0.2">
      <c r="A1151" s="1" t="s">
        <v>809</v>
      </c>
      <c r="B1151" s="3">
        <v>10000</v>
      </c>
      <c r="G1151" s="3">
        <v>10000</v>
      </c>
      <c r="H1151" t="str">
        <f>IFERROR(IF(VLOOKUP(A1151,Resources!A:B,2,FALSE)=0,"",VLOOKUP(A1151,Resources!A:B,2,FALSE)),"")</f>
        <v/>
      </c>
    </row>
    <row r="1152" spans="1:8" x14ac:dyDescent="0.2">
      <c r="A1152" s="1" t="s">
        <v>629</v>
      </c>
      <c r="E1152" s="3">
        <v>10000</v>
      </c>
      <c r="G1152" s="3">
        <v>10000</v>
      </c>
      <c r="H1152" t="str">
        <f>IFERROR(IF(VLOOKUP(A1152,Resources!A:B,2,FALSE)=0,"",VLOOKUP(A1152,Resources!A:B,2,FALSE)),"")</f>
        <v/>
      </c>
    </row>
    <row r="1153" spans="1:8" x14ac:dyDescent="0.2">
      <c r="A1153" s="1" t="s">
        <v>384</v>
      </c>
      <c r="E1153" s="3">
        <v>10000</v>
      </c>
      <c r="G1153" s="3">
        <v>10000</v>
      </c>
      <c r="H1153" t="str">
        <f>IFERROR(IF(VLOOKUP(A1153,Resources!A:B,2,FALSE)=0,"",VLOOKUP(A1153,Resources!A:B,2,FALSE)),"")</f>
        <v/>
      </c>
    </row>
    <row r="1154" spans="1:8" x14ac:dyDescent="0.2">
      <c r="A1154" s="1" t="s">
        <v>628</v>
      </c>
      <c r="B1154" s="3">
        <v>5000</v>
      </c>
      <c r="E1154" s="3">
        <v>5000</v>
      </c>
      <c r="G1154" s="3">
        <v>10000</v>
      </c>
      <c r="H1154" t="str">
        <f>IFERROR(IF(VLOOKUP(A1154,Resources!A:B,2,FALSE)=0,"",VLOOKUP(A1154,Resources!A:B,2,FALSE)),"")</f>
        <v/>
      </c>
    </row>
    <row r="1155" spans="1:8" x14ac:dyDescent="0.2">
      <c r="A1155" s="1" t="s">
        <v>366</v>
      </c>
      <c r="E1155" s="3">
        <v>10000</v>
      </c>
      <c r="G1155" s="3">
        <v>10000</v>
      </c>
      <c r="H1155" t="str">
        <f>IFERROR(IF(VLOOKUP(A1155,Resources!A:B,2,FALSE)=0,"",VLOOKUP(A1155,Resources!A:B,2,FALSE)),"")</f>
        <v/>
      </c>
    </row>
    <row r="1156" spans="1:8" x14ac:dyDescent="0.2">
      <c r="A1156" s="1" t="s">
        <v>600</v>
      </c>
      <c r="E1156" s="3">
        <v>10000</v>
      </c>
      <c r="G1156" s="3">
        <v>10000</v>
      </c>
      <c r="H1156" t="str">
        <f>IFERROR(IF(VLOOKUP(A1156,Resources!A:B,2,FALSE)=0,"",VLOOKUP(A1156,Resources!A:B,2,FALSE)),"")</f>
        <v/>
      </c>
    </row>
    <row r="1157" spans="1:8" x14ac:dyDescent="0.2">
      <c r="A1157" s="1" t="s">
        <v>1561</v>
      </c>
      <c r="C1157" s="3">
        <v>10000</v>
      </c>
      <c r="G1157" s="3">
        <v>10000</v>
      </c>
      <c r="H1157" t="str">
        <f>IFERROR(IF(VLOOKUP(A1157,Resources!A:B,2,FALSE)=0,"",VLOOKUP(A1157,Resources!A:B,2,FALSE)),"")</f>
        <v/>
      </c>
    </row>
    <row r="1158" spans="1:8" x14ac:dyDescent="0.2">
      <c r="A1158" s="1" t="s">
        <v>568</v>
      </c>
      <c r="E1158" s="3">
        <v>10000</v>
      </c>
      <c r="G1158" s="3">
        <v>10000</v>
      </c>
      <c r="H1158" t="str">
        <f>IFERROR(IF(VLOOKUP(A1158,Resources!A:B,2,FALSE)=0,"",VLOOKUP(A1158,Resources!A:B,2,FALSE)),"")</f>
        <v/>
      </c>
    </row>
    <row r="1159" spans="1:8" x14ac:dyDescent="0.2">
      <c r="A1159" s="1" t="s">
        <v>161</v>
      </c>
      <c r="F1159" s="3">
        <v>10000</v>
      </c>
      <c r="G1159" s="3">
        <v>10000</v>
      </c>
      <c r="H1159" t="str">
        <f>IFERROR(IF(VLOOKUP(A1159,Resources!A:B,2,FALSE)=0,"",VLOOKUP(A1159,Resources!A:B,2,FALSE)),"")</f>
        <v/>
      </c>
    </row>
    <row r="1160" spans="1:8" x14ac:dyDescent="0.2">
      <c r="A1160" s="1" t="s">
        <v>289</v>
      </c>
      <c r="E1160" s="3">
        <v>10000</v>
      </c>
      <c r="G1160" s="3">
        <v>10000</v>
      </c>
      <c r="H1160" t="str">
        <f>IFERROR(IF(VLOOKUP(A1160,Resources!A:B,2,FALSE)=0,"",VLOOKUP(A1160,Resources!A:B,2,FALSE)),"")</f>
        <v/>
      </c>
    </row>
    <row r="1161" spans="1:8" x14ac:dyDescent="0.2">
      <c r="A1161" s="1" t="s">
        <v>1045</v>
      </c>
      <c r="C1161" s="3">
        <v>10000</v>
      </c>
      <c r="G1161" s="3">
        <v>10000</v>
      </c>
      <c r="H1161" t="str">
        <f>IFERROR(IF(VLOOKUP(A1161,Resources!A:B,2,FALSE)=0,"",VLOOKUP(A1161,Resources!A:B,2,FALSE)),"")</f>
        <v/>
      </c>
    </row>
    <row r="1162" spans="1:8" x14ac:dyDescent="0.2">
      <c r="A1162" s="1" t="s">
        <v>521</v>
      </c>
      <c r="E1162" s="3">
        <v>10000</v>
      </c>
      <c r="G1162" s="3">
        <v>10000</v>
      </c>
      <c r="H1162" t="str">
        <f>IFERROR(IF(VLOOKUP(A1162,Resources!A:B,2,FALSE)=0,"",VLOOKUP(A1162,Resources!A:B,2,FALSE)),"")</f>
        <v/>
      </c>
    </row>
    <row r="1163" spans="1:8" x14ac:dyDescent="0.2">
      <c r="A1163" s="1" t="s">
        <v>856</v>
      </c>
      <c r="B1163" s="3">
        <v>10000</v>
      </c>
      <c r="G1163" s="3">
        <v>10000</v>
      </c>
      <c r="H1163" t="str">
        <f>IFERROR(IF(VLOOKUP(A1163,Resources!A:B,2,FALSE)=0,"",VLOOKUP(A1163,Resources!A:B,2,FALSE)),"")</f>
        <v/>
      </c>
    </row>
    <row r="1164" spans="1:8" x14ac:dyDescent="0.2">
      <c r="A1164" s="1" t="s">
        <v>822</v>
      </c>
      <c r="B1164" s="3">
        <v>10000</v>
      </c>
      <c r="G1164" s="3">
        <v>10000</v>
      </c>
      <c r="H1164" t="str">
        <f>IFERROR(IF(VLOOKUP(A1164,Resources!A:B,2,FALSE)=0,"",VLOOKUP(A1164,Resources!A:B,2,FALSE)),"")</f>
        <v/>
      </c>
    </row>
    <row r="1165" spans="1:8" x14ac:dyDescent="0.2">
      <c r="A1165" s="1" t="s">
        <v>906</v>
      </c>
      <c r="B1165" s="3">
        <v>10000</v>
      </c>
      <c r="G1165" s="3">
        <v>10000</v>
      </c>
      <c r="H1165" t="str">
        <f>IFERROR(IF(VLOOKUP(A1165,Resources!A:B,2,FALSE)=0,"",VLOOKUP(A1165,Resources!A:B,2,FALSE)),"")</f>
        <v/>
      </c>
    </row>
    <row r="1166" spans="1:8" x14ac:dyDescent="0.2">
      <c r="A1166" s="1" t="s">
        <v>311</v>
      </c>
      <c r="E1166" s="3">
        <v>10000</v>
      </c>
      <c r="G1166" s="3">
        <v>10000</v>
      </c>
      <c r="H1166" t="str">
        <f>IFERROR(IF(VLOOKUP(A1166,Resources!A:B,2,FALSE)=0,"",VLOOKUP(A1166,Resources!A:B,2,FALSE)),"")</f>
        <v/>
      </c>
    </row>
    <row r="1167" spans="1:8" x14ac:dyDescent="0.2">
      <c r="A1167" s="1" t="s">
        <v>380</v>
      </c>
      <c r="E1167" s="3">
        <v>10000</v>
      </c>
      <c r="G1167" s="3">
        <v>10000</v>
      </c>
      <c r="H1167" t="str">
        <f>IFERROR(IF(VLOOKUP(A1167,Resources!A:B,2,FALSE)=0,"",VLOOKUP(A1167,Resources!A:B,2,FALSE)),"")</f>
        <v/>
      </c>
    </row>
    <row r="1168" spans="1:8" x14ac:dyDescent="0.2">
      <c r="A1168" s="1" t="s">
        <v>1007</v>
      </c>
      <c r="C1168" s="3">
        <v>10000</v>
      </c>
      <c r="G1168" s="3">
        <v>10000</v>
      </c>
      <c r="H1168" t="str">
        <f>IFERROR(IF(VLOOKUP(A1168,Resources!A:B,2,FALSE)=0,"",VLOOKUP(A1168,Resources!A:B,2,FALSE)),"")</f>
        <v/>
      </c>
    </row>
    <row r="1169" spans="1:8" x14ac:dyDescent="0.2">
      <c r="A1169" s="1" t="s">
        <v>1661</v>
      </c>
      <c r="E1169" s="3">
        <v>10000</v>
      </c>
      <c r="G1169" s="3">
        <v>10000</v>
      </c>
      <c r="H1169" t="str">
        <f>IFERROR(IF(VLOOKUP(A1169,Resources!A:B,2,FALSE)=0,"",VLOOKUP(A1169,Resources!A:B,2,FALSE)),"")</f>
        <v/>
      </c>
    </row>
    <row r="1170" spans="1:8" x14ac:dyDescent="0.2">
      <c r="A1170" s="1" t="s">
        <v>1022</v>
      </c>
      <c r="C1170" s="3">
        <v>10000</v>
      </c>
      <c r="G1170" s="3">
        <v>10000</v>
      </c>
      <c r="H1170" t="str">
        <f>IFERROR(IF(VLOOKUP(A1170,Resources!A:B,2,FALSE)=0,"",VLOOKUP(A1170,Resources!A:B,2,FALSE)),"")</f>
        <v/>
      </c>
    </row>
    <row r="1171" spans="1:8" x14ac:dyDescent="0.2">
      <c r="A1171" s="1" t="s">
        <v>883</v>
      </c>
      <c r="B1171" s="3">
        <v>10000</v>
      </c>
      <c r="G1171" s="3">
        <v>10000</v>
      </c>
      <c r="H1171" t="str">
        <f>IFERROR(IF(VLOOKUP(A1171,Resources!A:B,2,FALSE)=0,"",VLOOKUP(A1171,Resources!A:B,2,FALSE)),"")</f>
        <v/>
      </c>
    </row>
    <row r="1172" spans="1:8" x14ac:dyDescent="0.2">
      <c r="A1172" s="1" t="s">
        <v>694</v>
      </c>
      <c r="D1172" s="3">
        <v>10000</v>
      </c>
      <c r="G1172" s="3">
        <v>10000</v>
      </c>
      <c r="H1172" t="str">
        <f>IFERROR(IF(VLOOKUP(A1172,Resources!A:B,2,FALSE)=0,"",VLOOKUP(A1172,Resources!A:B,2,FALSE)),"")</f>
        <v/>
      </c>
    </row>
    <row r="1173" spans="1:8" x14ac:dyDescent="0.2">
      <c r="A1173" s="1" t="s">
        <v>1474</v>
      </c>
      <c r="B1173" s="3">
        <v>10000</v>
      </c>
      <c r="G1173" s="3">
        <v>10000</v>
      </c>
      <c r="H1173" t="str">
        <f>IFERROR(IF(VLOOKUP(A1173,Resources!A:B,2,FALSE)=0,"",VLOOKUP(A1173,Resources!A:B,2,FALSE)),"")</f>
        <v/>
      </c>
    </row>
    <row r="1174" spans="1:8" x14ac:dyDescent="0.2">
      <c r="A1174" s="1" t="s">
        <v>639</v>
      </c>
      <c r="E1174" s="3">
        <v>10000</v>
      </c>
      <c r="G1174" s="3">
        <v>10000</v>
      </c>
      <c r="H1174" t="str">
        <f>IFERROR(IF(VLOOKUP(A1174,Resources!A:B,2,FALSE)=0,"",VLOOKUP(A1174,Resources!A:B,2,FALSE)),"")</f>
        <v/>
      </c>
    </row>
    <row r="1175" spans="1:8" x14ac:dyDescent="0.2">
      <c r="A1175" s="1" t="s">
        <v>1685</v>
      </c>
      <c r="E1175" s="3">
        <v>10000</v>
      </c>
      <c r="G1175" s="3">
        <v>10000</v>
      </c>
      <c r="H1175" t="str">
        <f>IFERROR(IF(VLOOKUP(A1175,Resources!A:B,2,FALSE)=0,"",VLOOKUP(A1175,Resources!A:B,2,FALSE)),"")</f>
        <v/>
      </c>
    </row>
    <row r="1176" spans="1:8" x14ac:dyDescent="0.2">
      <c r="A1176" s="1" t="s">
        <v>626</v>
      </c>
      <c r="E1176" s="3">
        <v>10000</v>
      </c>
      <c r="G1176" s="3">
        <v>10000</v>
      </c>
      <c r="H1176" t="str">
        <f>IFERROR(IF(VLOOKUP(A1176,Resources!A:B,2,FALSE)=0,"",VLOOKUP(A1176,Resources!A:B,2,FALSE)),"")</f>
        <v/>
      </c>
    </row>
    <row r="1177" spans="1:8" x14ac:dyDescent="0.2">
      <c r="A1177" s="1" t="s">
        <v>890</v>
      </c>
      <c r="B1177" s="3">
        <v>10000</v>
      </c>
      <c r="G1177" s="3">
        <v>10000</v>
      </c>
      <c r="H1177" t="str">
        <f>IFERROR(IF(VLOOKUP(A1177,Resources!A:B,2,FALSE)=0,"",VLOOKUP(A1177,Resources!A:B,2,FALSE)),"")</f>
        <v/>
      </c>
    </row>
    <row r="1178" spans="1:8" x14ac:dyDescent="0.2">
      <c r="A1178" s="1" t="s">
        <v>887</v>
      </c>
      <c r="B1178" s="3">
        <v>10000</v>
      </c>
      <c r="G1178" s="3">
        <v>10000</v>
      </c>
      <c r="H1178" t="str">
        <f>IFERROR(IF(VLOOKUP(A1178,Resources!A:B,2,FALSE)=0,"",VLOOKUP(A1178,Resources!A:B,2,FALSE)),"")</f>
        <v/>
      </c>
    </row>
    <row r="1179" spans="1:8" x14ac:dyDescent="0.2">
      <c r="A1179" s="1" t="s">
        <v>1679</v>
      </c>
      <c r="E1179" s="3">
        <v>10000</v>
      </c>
      <c r="G1179" s="3">
        <v>10000</v>
      </c>
      <c r="H1179" t="str">
        <f>IFERROR(IF(VLOOKUP(A1179,Resources!A:B,2,FALSE)=0,"",VLOOKUP(A1179,Resources!A:B,2,FALSE)),"")</f>
        <v/>
      </c>
    </row>
    <row r="1180" spans="1:8" x14ac:dyDescent="0.2">
      <c r="A1180" s="1" t="s">
        <v>865</v>
      </c>
      <c r="B1180" s="3">
        <v>10000</v>
      </c>
      <c r="G1180" s="3">
        <v>10000</v>
      </c>
      <c r="H1180" t="str">
        <f>IFERROR(IF(VLOOKUP(A1180,Resources!A:B,2,FALSE)=0,"",VLOOKUP(A1180,Resources!A:B,2,FALSE)),"")</f>
        <v/>
      </c>
    </row>
    <row r="1181" spans="1:8" x14ac:dyDescent="0.2">
      <c r="A1181" s="1" t="s">
        <v>516</v>
      </c>
      <c r="E1181" s="3">
        <v>10000</v>
      </c>
      <c r="G1181" s="3">
        <v>10000</v>
      </c>
      <c r="H1181" t="str">
        <f>IFERROR(IF(VLOOKUP(A1181,Resources!A:B,2,FALSE)=0,"",VLOOKUP(A1181,Resources!A:B,2,FALSE)),"")</f>
        <v/>
      </c>
    </row>
    <row r="1182" spans="1:8" x14ac:dyDescent="0.2">
      <c r="A1182" s="1" t="s">
        <v>310</v>
      </c>
      <c r="E1182" s="3">
        <v>10000</v>
      </c>
      <c r="G1182" s="3">
        <v>10000</v>
      </c>
      <c r="H1182" t="str">
        <f>IFERROR(IF(VLOOKUP(A1182,Resources!A:B,2,FALSE)=0,"",VLOOKUP(A1182,Resources!A:B,2,FALSE)),"")</f>
        <v/>
      </c>
    </row>
    <row r="1183" spans="1:8" x14ac:dyDescent="0.2">
      <c r="A1183" s="1" t="s">
        <v>835</v>
      </c>
      <c r="B1183" s="3">
        <v>10000</v>
      </c>
      <c r="G1183" s="3">
        <v>10000</v>
      </c>
      <c r="H1183" t="str">
        <f>IFERROR(IF(VLOOKUP(A1183,Resources!A:B,2,FALSE)=0,"",VLOOKUP(A1183,Resources!A:B,2,FALSE)),"")</f>
        <v/>
      </c>
    </row>
    <row r="1184" spans="1:8" x14ac:dyDescent="0.2">
      <c r="A1184" s="1" t="s">
        <v>429</v>
      </c>
      <c r="E1184" s="3">
        <v>10000</v>
      </c>
      <c r="G1184" s="3">
        <v>10000</v>
      </c>
      <c r="H1184" t="str">
        <f>IFERROR(IF(VLOOKUP(A1184,Resources!A:B,2,FALSE)=0,"",VLOOKUP(A1184,Resources!A:B,2,FALSE)),"")</f>
        <v/>
      </c>
    </row>
    <row r="1185" spans="1:8" x14ac:dyDescent="0.2">
      <c r="A1185" s="1" t="s">
        <v>916</v>
      </c>
      <c r="B1185" s="3">
        <v>10000</v>
      </c>
      <c r="G1185" s="3">
        <v>10000</v>
      </c>
      <c r="H1185" t="str">
        <f>IFERROR(IF(VLOOKUP(A1185,Resources!A:B,2,FALSE)=0,"",VLOOKUP(A1185,Resources!A:B,2,FALSE)),"")</f>
        <v/>
      </c>
    </row>
    <row r="1186" spans="1:8" x14ac:dyDescent="0.2">
      <c r="A1186" s="1" t="s">
        <v>881</v>
      </c>
      <c r="B1186" s="3">
        <v>10000</v>
      </c>
      <c r="G1186" s="3">
        <v>10000</v>
      </c>
      <c r="H1186" t="str">
        <f>IFERROR(IF(VLOOKUP(A1186,Resources!A:B,2,FALSE)=0,"",VLOOKUP(A1186,Resources!A:B,2,FALSE)),"")</f>
        <v/>
      </c>
    </row>
    <row r="1187" spans="1:8" x14ac:dyDescent="0.2">
      <c r="A1187" s="1" t="s">
        <v>741</v>
      </c>
      <c r="D1187" s="3">
        <v>10000</v>
      </c>
      <c r="G1187" s="3">
        <v>10000</v>
      </c>
      <c r="H1187" t="str">
        <f>IFERROR(IF(VLOOKUP(A1187,Resources!A:B,2,FALSE)=0,"",VLOOKUP(A1187,Resources!A:B,2,FALSE)),"")</f>
        <v/>
      </c>
    </row>
    <row r="1188" spans="1:8" x14ac:dyDescent="0.2">
      <c r="A1188" s="1" t="s">
        <v>275</v>
      </c>
      <c r="E1188" s="3">
        <v>10000</v>
      </c>
      <c r="G1188" s="3">
        <v>10000</v>
      </c>
      <c r="H1188" t="str">
        <f>IFERROR(IF(VLOOKUP(A1188,Resources!A:B,2,FALSE)=0,"",VLOOKUP(A1188,Resources!A:B,2,FALSE)),"")</f>
        <v/>
      </c>
    </row>
    <row r="1189" spans="1:8" x14ac:dyDescent="0.2">
      <c r="A1189" s="1" t="s">
        <v>226</v>
      </c>
      <c r="E1189" s="3">
        <v>10000</v>
      </c>
      <c r="G1189" s="3">
        <v>10000</v>
      </c>
      <c r="H1189" t="str">
        <f>IFERROR(IF(VLOOKUP(A1189,Resources!A:B,2,FALSE)=0,"",VLOOKUP(A1189,Resources!A:B,2,FALSE)),"")</f>
        <v/>
      </c>
    </row>
    <row r="1190" spans="1:8" x14ac:dyDescent="0.2">
      <c r="A1190" s="1" t="s">
        <v>216</v>
      </c>
      <c r="E1190" s="3">
        <v>10000</v>
      </c>
      <c r="G1190" s="3">
        <v>10000</v>
      </c>
      <c r="H1190" t="str">
        <f>IFERROR(IF(VLOOKUP(A1190,Resources!A:B,2,FALSE)=0,"",VLOOKUP(A1190,Resources!A:B,2,FALSE)),"")</f>
        <v/>
      </c>
    </row>
    <row r="1191" spans="1:8" x14ac:dyDescent="0.2">
      <c r="A1191" s="1" t="s">
        <v>897</v>
      </c>
      <c r="B1191" s="3">
        <v>10000</v>
      </c>
      <c r="G1191" s="3">
        <v>10000</v>
      </c>
      <c r="H1191" t="str">
        <f>IFERROR(IF(VLOOKUP(A1191,Resources!A:B,2,FALSE)=0,"",VLOOKUP(A1191,Resources!A:B,2,FALSE)),"")</f>
        <v/>
      </c>
    </row>
    <row r="1192" spans="1:8" x14ac:dyDescent="0.2">
      <c r="A1192" s="1" t="s">
        <v>544</v>
      </c>
      <c r="E1192" s="3">
        <v>10000</v>
      </c>
      <c r="G1192" s="3">
        <v>10000</v>
      </c>
      <c r="H1192" t="str">
        <f>IFERROR(IF(VLOOKUP(A1192,Resources!A:B,2,FALSE)=0,"",VLOOKUP(A1192,Resources!A:B,2,FALSE)),"")</f>
        <v/>
      </c>
    </row>
    <row r="1193" spans="1:8" x14ac:dyDescent="0.2">
      <c r="A1193" s="1" t="s">
        <v>1020</v>
      </c>
      <c r="C1193" s="3">
        <v>10000</v>
      </c>
      <c r="G1193" s="3">
        <v>10000</v>
      </c>
      <c r="H1193" t="str">
        <f>IFERROR(IF(VLOOKUP(A1193,Resources!A:B,2,FALSE)=0,"",VLOOKUP(A1193,Resources!A:B,2,FALSE)),"")</f>
        <v/>
      </c>
    </row>
    <row r="1194" spans="1:8" x14ac:dyDescent="0.2">
      <c r="A1194" s="1" t="s">
        <v>309</v>
      </c>
      <c r="E1194" s="3">
        <v>10000</v>
      </c>
      <c r="G1194" s="3">
        <v>10000</v>
      </c>
      <c r="H1194" t="str">
        <f>IFERROR(IF(VLOOKUP(A1194,Resources!A:B,2,FALSE)=0,"",VLOOKUP(A1194,Resources!A:B,2,FALSE)),"")</f>
        <v/>
      </c>
    </row>
    <row r="1195" spans="1:8" x14ac:dyDescent="0.2">
      <c r="A1195" s="1" t="s">
        <v>372</v>
      </c>
      <c r="E1195" s="3">
        <v>10000</v>
      </c>
      <c r="G1195" s="3">
        <v>10000</v>
      </c>
      <c r="H1195" t="str">
        <f>IFERROR(IF(VLOOKUP(A1195,Resources!A:B,2,FALSE)=0,"",VLOOKUP(A1195,Resources!A:B,2,FALSE)),"")</f>
        <v/>
      </c>
    </row>
    <row r="1196" spans="1:8" x14ac:dyDescent="0.2">
      <c r="A1196" s="1" t="s">
        <v>514</v>
      </c>
      <c r="E1196" s="3">
        <v>10000</v>
      </c>
      <c r="G1196" s="3">
        <v>10000</v>
      </c>
      <c r="H1196" t="str">
        <f>IFERROR(IF(VLOOKUP(A1196,Resources!A:B,2,FALSE)=0,"",VLOOKUP(A1196,Resources!A:B,2,FALSE)),"")</f>
        <v/>
      </c>
    </row>
    <row r="1197" spans="1:8" x14ac:dyDescent="0.2">
      <c r="A1197" s="1" t="s">
        <v>190</v>
      </c>
      <c r="F1197" s="3">
        <v>10000</v>
      </c>
      <c r="G1197" s="3">
        <v>10000</v>
      </c>
      <c r="H1197" t="str">
        <f>IFERROR(IF(VLOOKUP(A1197,Resources!A:B,2,FALSE)=0,"",VLOOKUP(A1197,Resources!A:B,2,FALSE)),"")</f>
        <v/>
      </c>
    </row>
    <row r="1198" spans="1:8" x14ac:dyDescent="0.2">
      <c r="A1198" s="1" t="s">
        <v>492</v>
      </c>
      <c r="E1198" s="3">
        <v>10000</v>
      </c>
      <c r="G1198" s="3">
        <v>10000</v>
      </c>
      <c r="H1198" t="str">
        <f>IFERROR(IF(VLOOKUP(A1198,Resources!A:B,2,FALSE)=0,"",VLOOKUP(A1198,Resources!A:B,2,FALSE)),"")</f>
        <v/>
      </c>
    </row>
    <row r="1199" spans="1:8" x14ac:dyDescent="0.2">
      <c r="A1199" s="1" t="s">
        <v>565</v>
      </c>
      <c r="E1199" s="3">
        <v>10000</v>
      </c>
      <c r="G1199" s="3">
        <v>10000</v>
      </c>
      <c r="H1199" t="str">
        <f>IFERROR(IF(VLOOKUP(A1199,Resources!A:B,2,FALSE)=0,"",VLOOKUP(A1199,Resources!A:B,2,FALSE)),"")</f>
        <v/>
      </c>
    </row>
    <row r="1200" spans="1:8" x14ac:dyDescent="0.2">
      <c r="A1200" s="1" t="s">
        <v>1081</v>
      </c>
      <c r="C1200" s="3">
        <v>10000</v>
      </c>
      <c r="G1200" s="3">
        <v>10000</v>
      </c>
      <c r="H1200" t="str">
        <f>IFERROR(IF(VLOOKUP(A1200,Resources!A:B,2,FALSE)=0,"",VLOOKUP(A1200,Resources!A:B,2,FALSE)),"")</f>
        <v/>
      </c>
    </row>
    <row r="1201" spans="1:8" x14ac:dyDescent="0.2">
      <c r="A1201" s="1" t="s">
        <v>567</v>
      </c>
      <c r="E1201" s="3">
        <v>10000</v>
      </c>
      <c r="G1201" s="3">
        <v>10000</v>
      </c>
      <c r="H1201" t="str">
        <f>IFERROR(IF(VLOOKUP(A1201,Resources!A:B,2,FALSE)=0,"",VLOOKUP(A1201,Resources!A:B,2,FALSE)),"")</f>
        <v/>
      </c>
    </row>
    <row r="1202" spans="1:8" x14ac:dyDescent="0.2">
      <c r="A1202" s="1" t="s">
        <v>367</v>
      </c>
      <c r="E1202" s="3">
        <v>10000</v>
      </c>
      <c r="G1202" s="3">
        <v>10000</v>
      </c>
      <c r="H1202" t="str">
        <f>IFERROR(IF(VLOOKUP(A1202,Resources!A:B,2,FALSE)=0,"",VLOOKUP(A1202,Resources!A:B,2,FALSE)),"")</f>
        <v/>
      </c>
    </row>
    <row r="1203" spans="1:8" x14ac:dyDescent="0.2">
      <c r="A1203" s="1" t="s">
        <v>948</v>
      </c>
      <c r="C1203" s="3">
        <v>10000</v>
      </c>
      <c r="G1203" s="3">
        <v>10000</v>
      </c>
      <c r="H1203" t="str">
        <f>IFERROR(IF(VLOOKUP(A1203,Resources!A:B,2,FALSE)=0,"",VLOOKUP(A1203,Resources!A:B,2,FALSE)),"")</f>
        <v/>
      </c>
    </row>
    <row r="1204" spans="1:8" x14ac:dyDescent="0.2">
      <c r="A1204" s="1" t="s">
        <v>468</v>
      </c>
      <c r="E1204" s="3">
        <v>10000</v>
      </c>
      <c r="G1204" s="3">
        <v>10000</v>
      </c>
      <c r="H1204" t="str">
        <f>IFERROR(IF(VLOOKUP(A1204,Resources!A:B,2,FALSE)=0,"",VLOOKUP(A1204,Resources!A:B,2,FALSE)),"")</f>
        <v/>
      </c>
    </row>
    <row r="1205" spans="1:8" x14ac:dyDescent="0.2">
      <c r="A1205" s="1" t="s">
        <v>795</v>
      </c>
      <c r="B1205" s="3">
        <v>10000</v>
      </c>
      <c r="G1205" s="3">
        <v>10000</v>
      </c>
      <c r="H1205" t="str">
        <f>IFERROR(IF(VLOOKUP(A1205,Resources!A:B,2,FALSE)=0,"",VLOOKUP(A1205,Resources!A:B,2,FALSE)),"")</f>
        <v/>
      </c>
    </row>
    <row r="1206" spans="1:8" x14ac:dyDescent="0.2">
      <c r="A1206" s="1" t="s">
        <v>282</v>
      </c>
      <c r="E1206" s="3">
        <v>10000</v>
      </c>
      <c r="G1206" s="3">
        <v>10000</v>
      </c>
      <c r="H1206" t="str">
        <f>IFERROR(IF(VLOOKUP(A1206,Resources!A:B,2,FALSE)=0,"",VLOOKUP(A1206,Resources!A:B,2,FALSE)),"")</f>
        <v>http://www.sourcewatch.org/index.php/Campus_Crusade_for_Christ</v>
      </c>
    </row>
    <row r="1207" spans="1:8" x14ac:dyDescent="0.2">
      <c r="A1207" s="1" t="s">
        <v>919</v>
      </c>
      <c r="B1207" s="3">
        <v>10000</v>
      </c>
      <c r="G1207" s="3">
        <v>10000</v>
      </c>
      <c r="H1207" t="str">
        <f>IFERROR(IF(VLOOKUP(A1207,Resources!A:B,2,FALSE)=0,"",VLOOKUP(A1207,Resources!A:B,2,FALSE)),"")</f>
        <v/>
      </c>
    </row>
    <row r="1208" spans="1:8" x14ac:dyDescent="0.2">
      <c r="A1208" s="1" t="s">
        <v>375</v>
      </c>
      <c r="E1208" s="3">
        <v>10000</v>
      </c>
      <c r="G1208" s="3">
        <v>10000</v>
      </c>
      <c r="H1208" t="str">
        <f>IFERROR(IF(VLOOKUP(A1208,Resources!A:B,2,FALSE)=0,"",VLOOKUP(A1208,Resources!A:B,2,FALSE)),"")</f>
        <v/>
      </c>
    </row>
    <row r="1209" spans="1:8" x14ac:dyDescent="0.2">
      <c r="A1209" s="1" t="s">
        <v>1670</v>
      </c>
      <c r="E1209" s="3">
        <v>9400</v>
      </c>
      <c r="G1209" s="3">
        <v>9400</v>
      </c>
      <c r="H1209" t="str">
        <f>IFERROR(IF(VLOOKUP(A1209,Resources!A:B,2,FALSE)=0,"",VLOOKUP(A1209,Resources!A:B,2,FALSE)),"")</f>
        <v/>
      </c>
    </row>
    <row r="1210" spans="1:8" x14ac:dyDescent="0.2">
      <c r="A1210" s="1" t="s">
        <v>1677</v>
      </c>
      <c r="E1210" s="3">
        <v>9000</v>
      </c>
      <c r="G1210" s="3">
        <v>9000</v>
      </c>
      <c r="H1210" t="str">
        <f>IFERROR(IF(VLOOKUP(A1210,Resources!A:B,2,FALSE)=0,"",VLOOKUP(A1210,Resources!A:B,2,FALSE)),"")</f>
        <v/>
      </c>
    </row>
    <row r="1211" spans="1:8" x14ac:dyDescent="0.2">
      <c r="A1211" s="1" t="s">
        <v>575</v>
      </c>
      <c r="E1211" s="3">
        <v>8200</v>
      </c>
      <c r="G1211" s="3">
        <v>8200</v>
      </c>
      <c r="H1211" t="str">
        <f>IFERROR(IF(VLOOKUP(A1211,Resources!A:B,2,FALSE)=0,"",VLOOKUP(A1211,Resources!A:B,2,FALSE)),"")</f>
        <v/>
      </c>
    </row>
    <row r="1212" spans="1:8" x14ac:dyDescent="0.2">
      <c r="A1212" s="1" t="s">
        <v>391</v>
      </c>
      <c r="E1212" s="3">
        <v>7500</v>
      </c>
      <c r="G1212" s="3">
        <v>7500</v>
      </c>
      <c r="H1212" t="str">
        <f>IFERROR(IF(VLOOKUP(A1212,Resources!A:B,2,FALSE)=0,"",VLOOKUP(A1212,Resources!A:B,2,FALSE)),"")</f>
        <v/>
      </c>
    </row>
    <row r="1213" spans="1:8" x14ac:dyDescent="0.2">
      <c r="A1213" s="1" t="s">
        <v>1683</v>
      </c>
      <c r="E1213" s="3">
        <v>7500</v>
      </c>
      <c r="G1213" s="3">
        <v>7500</v>
      </c>
      <c r="H1213" t="str">
        <f>IFERROR(IF(VLOOKUP(A1213,Resources!A:B,2,FALSE)=0,"",VLOOKUP(A1213,Resources!A:B,2,FALSE)),"")</f>
        <v/>
      </c>
    </row>
    <row r="1214" spans="1:8" x14ac:dyDescent="0.2">
      <c r="A1214" s="1" t="s">
        <v>1666</v>
      </c>
      <c r="E1214" s="3">
        <v>7500</v>
      </c>
      <c r="G1214" s="3">
        <v>7500</v>
      </c>
      <c r="H1214" t="str">
        <f>IFERROR(IF(VLOOKUP(A1214,Resources!A:B,2,FALSE)=0,"",VLOOKUP(A1214,Resources!A:B,2,FALSE)),"")</f>
        <v/>
      </c>
    </row>
    <row r="1215" spans="1:8" x14ac:dyDescent="0.2">
      <c r="A1215" s="1" t="s">
        <v>1577</v>
      </c>
      <c r="C1215" s="3">
        <v>7000</v>
      </c>
      <c r="G1215" s="3">
        <v>7000</v>
      </c>
      <c r="H1215" t="str">
        <f>IFERROR(IF(VLOOKUP(A1215,Resources!A:B,2,FALSE)=0,"",VLOOKUP(A1215,Resources!A:B,2,FALSE)),"")</f>
        <v/>
      </c>
    </row>
    <row r="1216" spans="1:8" x14ac:dyDescent="0.2">
      <c r="A1216" s="1" t="s">
        <v>1681</v>
      </c>
      <c r="E1216" s="3">
        <v>7000</v>
      </c>
      <c r="G1216" s="3">
        <v>7000</v>
      </c>
      <c r="H1216" t="str">
        <f>IFERROR(IF(VLOOKUP(A1216,Resources!A:B,2,FALSE)=0,"",VLOOKUP(A1216,Resources!A:B,2,FALSE)),"")</f>
        <v/>
      </c>
    </row>
    <row r="1217" spans="1:8" x14ac:dyDescent="0.2">
      <c r="A1217" s="1" t="s">
        <v>214</v>
      </c>
      <c r="E1217" s="3">
        <v>7000</v>
      </c>
      <c r="G1217" s="3">
        <v>7000</v>
      </c>
      <c r="H1217" t="str">
        <f>IFERROR(IF(VLOOKUP(A1217,Resources!A:B,2,FALSE)=0,"",VLOOKUP(A1217,Resources!A:B,2,FALSE)),"")</f>
        <v/>
      </c>
    </row>
    <row r="1218" spans="1:8" x14ac:dyDescent="0.2">
      <c r="A1218" s="1" t="s">
        <v>323</v>
      </c>
      <c r="E1218" s="3">
        <v>7000</v>
      </c>
      <c r="G1218" s="3">
        <v>7000</v>
      </c>
      <c r="H1218" t="str">
        <f>IFERROR(IF(VLOOKUP(A1218,Resources!A:B,2,FALSE)=0,"",VLOOKUP(A1218,Resources!A:B,2,FALSE)),"")</f>
        <v/>
      </c>
    </row>
    <row r="1219" spans="1:8" x14ac:dyDescent="0.2">
      <c r="A1219" s="1" t="s">
        <v>494</v>
      </c>
      <c r="E1219" s="3">
        <v>7000</v>
      </c>
      <c r="G1219" s="3">
        <v>7000</v>
      </c>
      <c r="H1219" t="str">
        <f>IFERROR(IF(VLOOKUP(A1219,Resources!A:B,2,FALSE)=0,"",VLOOKUP(A1219,Resources!A:B,2,FALSE)),"")</f>
        <v/>
      </c>
    </row>
    <row r="1220" spans="1:8" x14ac:dyDescent="0.2">
      <c r="A1220" s="1" t="s">
        <v>1654</v>
      </c>
      <c r="E1220" s="3">
        <v>6000</v>
      </c>
      <c r="G1220" s="3">
        <v>6000</v>
      </c>
      <c r="H1220" t="str">
        <f>IFERROR(IF(VLOOKUP(A1220,Resources!A:B,2,FALSE)=0,"",VLOOKUP(A1220,Resources!A:B,2,FALSE)),"")</f>
        <v/>
      </c>
    </row>
    <row r="1221" spans="1:8" x14ac:dyDescent="0.2">
      <c r="A1221" s="1" t="s">
        <v>581</v>
      </c>
      <c r="E1221" s="3">
        <v>6000</v>
      </c>
      <c r="G1221" s="3">
        <v>6000</v>
      </c>
      <c r="H1221" t="str">
        <f>IFERROR(IF(VLOOKUP(A1221,Resources!A:B,2,FALSE)=0,"",VLOOKUP(A1221,Resources!A:B,2,FALSE)),"")</f>
        <v/>
      </c>
    </row>
    <row r="1222" spans="1:8" x14ac:dyDescent="0.2">
      <c r="A1222" s="1" t="s">
        <v>635</v>
      </c>
      <c r="E1222" s="3">
        <v>5000</v>
      </c>
      <c r="G1222" s="3">
        <v>5000</v>
      </c>
      <c r="H1222" t="str">
        <f>IFERROR(IF(VLOOKUP(A1222,Resources!A:B,2,FALSE)=0,"",VLOOKUP(A1222,Resources!A:B,2,FALSE)),"")</f>
        <v/>
      </c>
    </row>
    <row r="1223" spans="1:8" x14ac:dyDescent="0.2">
      <c r="A1223" s="1" t="s">
        <v>383</v>
      </c>
      <c r="E1223" s="3">
        <v>5000</v>
      </c>
      <c r="G1223" s="3">
        <v>5000</v>
      </c>
      <c r="H1223" t="str">
        <f>IFERROR(IF(VLOOKUP(A1223,Resources!A:B,2,FALSE)=0,"",VLOOKUP(A1223,Resources!A:B,2,FALSE)),"")</f>
        <v/>
      </c>
    </row>
    <row r="1224" spans="1:8" x14ac:dyDescent="0.2">
      <c r="A1224" s="1" t="s">
        <v>896</v>
      </c>
      <c r="B1224" s="3">
        <v>5000</v>
      </c>
      <c r="G1224" s="3">
        <v>5000</v>
      </c>
      <c r="H1224" t="str">
        <f>IFERROR(IF(VLOOKUP(A1224,Resources!A:B,2,FALSE)=0,"",VLOOKUP(A1224,Resources!A:B,2,FALSE)),"")</f>
        <v/>
      </c>
    </row>
    <row r="1225" spans="1:8" x14ac:dyDescent="0.2">
      <c r="A1225" s="1" t="s">
        <v>860</v>
      </c>
      <c r="B1225" s="3">
        <v>5000</v>
      </c>
      <c r="G1225" s="3">
        <v>5000</v>
      </c>
      <c r="H1225" t="str">
        <f>IFERROR(IF(VLOOKUP(A1225,Resources!A:B,2,FALSE)=0,"",VLOOKUP(A1225,Resources!A:B,2,FALSE)),"")</f>
        <v/>
      </c>
    </row>
    <row r="1226" spans="1:8" x14ac:dyDescent="0.2">
      <c r="A1226" s="1" t="s">
        <v>861</v>
      </c>
      <c r="B1226" s="3">
        <v>5000</v>
      </c>
      <c r="G1226" s="3">
        <v>5000</v>
      </c>
      <c r="H1226" t="str">
        <f>IFERROR(IF(VLOOKUP(A1226,Resources!A:B,2,FALSE)=0,"",VLOOKUP(A1226,Resources!A:B,2,FALSE)),"")</f>
        <v/>
      </c>
    </row>
    <row r="1227" spans="1:8" x14ac:dyDescent="0.2">
      <c r="A1227" s="1" t="s">
        <v>512</v>
      </c>
      <c r="E1227" s="3">
        <v>5000</v>
      </c>
      <c r="G1227" s="3">
        <v>5000</v>
      </c>
      <c r="H1227" t="str">
        <f>IFERROR(IF(VLOOKUP(A1227,Resources!A:B,2,FALSE)=0,"",VLOOKUP(A1227,Resources!A:B,2,FALSE)),"")</f>
        <v/>
      </c>
    </row>
    <row r="1228" spans="1:8" x14ac:dyDescent="0.2">
      <c r="A1228" s="1" t="s">
        <v>561</v>
      </c>
      <c r="E1228" s="3">
        <v>5000</v>
      </c>
      <c r="G1228" s="3">
        <v>5000</v>
      </c>
      <c r="H1228" t="str">
        <f>IFERROR(IF(VLOOKUP(A1228,Resources!A:B,2,FALSE)=0,"",VLOOKUP(A1228,Resources!A:B,2,FALSE)),"")</f>
        <v/>
      </c>
    </row>
    <row r="1229" spans="1:8" x14ac:dyDescent="0.2">
      <c r="A1229" s="1" t="s">
        <v>617</v>
      </c>
      <c r="E1229" s="3">
        <v>5000</v>
      </c>
      <c r="G1229" s="3">
        <v>5000</v>
      </c>
      <c r="H1229" t="str">
        <f>IFERROR(IF(VLOOKUP(A1229,Resources!A:B,2,FALSE)=0,"",VLOOKUP(A1229,Resources!A:B,2,FALSE)),"")</f>
        <v/>
      </c>
    </row>
    <row r="1230" spans="1:8" x14ac:dyDescent="0.2">
      <c r="A1230" s="1" t="s">
        <v>1540</v>
      </c>
      <c r="B1230" s="3">
        <v>5000</v>
      </c>
      <c r="G1230" s="3">
        <v>5000</v>
      </c>
      <c r="H1230" t="str">
        <f>IFERROR(IF(VLOOKUP(A1230,Resources!A:B,2,FALSE)=0,"",VLOOKUP(A1230,Resources!A:B,2,FALSE)),"")</f>
        <v/>
      </c>
    </row>
    <row r="1231" spans="1:8" x14ac:dyDescent="0.2">
      <c r="A1231" s="1" t="s">
        <v>602</v>
      </c>
      <c r="E1231" s="3">
        <v>5000</v>
      </c>
      <c r="G1231" s="3">
        <v>5000</v>
      </c>
      <c r="H1231" t="str">
        <f>IFERROR(IF(VLOOKUP(A1231,Resources!A:B,2,FALSE)=0,"",VLOOKUP(A1231,Resources!A:B,2,FALSE)),"")</f>
        <v/>
      </c>
    </row>
    <row r="1232" spans="1:8" x14ac:dyDescent="0.2">
      <c r="A1232" s="1" t="s">
        <v>830</v>
      </c>
      <c r="B1232" s="3">
        <v>5000</v>
      </c>
      <c r="G1232" s="3">
        <v>5000</v>
      </c>
      <c r="H1232" t="str">
        <f>IFERROR(IF(VLOOKUP(A1232,Resources!A:B,2,FALSE)=0,"",VLOOKUP(A1232,Resources!A:B,2,FALSE)),"")</f>
        <v/>
      </c>
    </row>
    <row r="1233" spans="1:8" x14ac:dyDescent="0.2">
      <c r="A1233" s="1" t="s">
        <v>862</v>
      </c>
      <c r="B1233" s="3">
        <v>5000</v>
      </c>
      <c r="G1233" s="3">
        <v>5000</v>
      </c>
      <c r="H1233" t="str">
        <f>IFERROR(IF(VLOOKUP(A1233,Resources!A:B,2,FALSE)=0,"",VLOOKUP(A1233,Resources!A:B,2,FALSE)),"")</f>
        <v/>
      </c>
    </row>
    <row r="1234" spans="1:8" x14ac:dyDescent="0.2">
      <c r="A1234" s="1" t="s">
        <v>755</v>
      </c>
      <c r="D1234" s="3">
        <v>5000</v>
      </c>
      <c r="G1234" s="3">
        <v>5000</v>
      </c>
      <c r="H1234" t="str">
        <f>IFERROR(IF(VLOOKUP(A1234,Resources!A:B,2,FALSE)=0,"",VLOOKUP(A1234,Resources!A:B,2,FALSE)),"")</f>
        <v/>
      </c>
    </row>
    <row r="1235" spans="1:8" x14ac:dyDescent="0.2">
      <c r="A1235" s="1" t="s">
        <v>874</v>
      </c>
      <c r="B1235" s="3">
        <v>5000</v>
      </c>
      <c r="G1235" s="3">
        <v>5000</v>
      </c>
      <c r="H1235" t="str">
        <f>IFERROR(IF(VLOOKUP(A1235,Resources!A:B,2,FALSE)=0,"",VLOOKUP(A1235,Resources!A:B,2,FALSE)),"")</f>
        <v/>
      </c>
    </row>
    <row r="1236" spans="1:8" x14ac:dyDescent="0.2">
      <c r="A1236" s="1" t="s">
        <v>1580</v>
      </c>
      <c r="C1236" s="3">
        <v>5000</v>
      </c>
      <c r="G1236" s="3">
        <v>5000</v>
      </c>
      <c r="H1236" t="str">
        <f>IFERROR(IF(VLOOKUP(A1236,Resources!A:B,2,FALSE)=0,"",VLOOKUP(A1236,Resources!A:B,2,FALSE)),"")</f>
        <v/>
      </c>
    </row>
    <row r="1237" spans="1:8" x14ac:dyDescent="0.2">
      <c r="A1237" s="1" t="s">
        <v>1532</v>
      </c>
      <c r="B1237" s="3">
        <v>5000</v>
      </c>
      <c r="G1237" s="3">
        <v>5000</v>
      </c>
      <c r="H1237" t="str">
        <f>IFERROR(IF(VLOOKUP(A1237,Resources!A:B,2,FALSE)=0,"",VLOOKUP(A1237,Resources!A:B,2,FALSE)),"")</f>
        <v/>
      </c>
    </row>
    <row r="1238" spans="1:8" x14ac:dyDescent="0.2">
      <c r="A1238" s="1" t="s">
        <v>413</v>
      </c>
      <c r="E1238" s="3">
        <v>5000</v>
      </c>
      <c r="G1238" s="3">
        <v>5000</v>
      </c>
      <c r="H1238" t="str">
        <f>IFERROR(IF(VLOOKUP(A1238,Resources!A:B,2,FALSE)=0,"",VLOOKUP(A1238,Resources!A:B,2,FALSE)),"")</f>
        <v/>
      </c>
    </row>
    <row r="1239" spans="1:8" x14ac:dyDescent="0.2">
      <c r="A1239" s="1" t="s">
        <v>926</v>
      </c>
      <c r="B1239" s="3">
        <v>5000</v>
      </c>
      <c r="G1239" s="3">
        <v>5000</v>
      </c>
      <c r="H1239" t="str">
        <f>IFERROR(IF(VLOOKUP(A1239,Resources!A:B,2,FALSE)=0,"",VLOOKUP(A1239,Resources!A:B,2,FALSE)),"")</f>
        <v/>
      </c>
    </row>
    <row r="1240" spans="1:8" x14ac:dyDescent="0.2">
      <c r="A1240" s="1" t="s">
        <v>941</v>
      </c>
      <c r="C1240" s="3">
        <v>5000</v>
      </c>
      <c r="G1240" s="3">
        <v>5000</v>
      </c>
      <c r="H1240" t="str">
        <f>IFERROR(IF(VLOOKUP(A1240,Resources!A:B,2,FALSE)=0,"",VLOOKUP(A1240,Resources!A:B,2,FALSE)),"")</f>
        <v/>
      </c>
    </row>
    <row r="1241" spans="1:8" x14ac:dyDescent="0.2">
      <c r="A1241" s="1" t="s">
        <v>917</v>
      </c>
      <c r="B1241" s="3">
        <v>5000</v>
      </c>
      <c r="G1241" s="3">
        <v>5000</v>
      </c>
      <c r="H1241" t="str">
        <f>IFERROR(IF(VLOOKUP(A1241,Resources!A:B,2,FALSE)=0,"",VLOOKUP(A1241,Resources!A:B,2,FALSE)),"")</f>
        <v/>
      </c>
    </row>
    <row r="1242" spans="1:8" x14ac:dyDescent="0.2">
      <c r="A1242" s="1" t="s">
        <v>297</v>
      </c>
      <c r="E1242" s="3">
        <v>5000</v>
      </c>
      <c r="G1242" s="3">
        <v>5000</v>
      </c>
      <c r="H1242" t="str">
        <f>IFERROR(IF(VLOOKUP(A1242,Resources!A:B,2,FALSE)=0,"",VLOOKUP(A1242,Resources!A:B,2,FALSE)),"")</f>
        <v/>
      </c>
    </row>
    <row r="1243" spans="1:8" x14ac:dyDescent="0.2">
      <c r="A1243" s="1" t="s">
        <v>868</v>
      </c>
      <c r="B1243" s="3">
        <v>5000</v>
      </c>
      <c r="G1243" s="3">
        <v>5000</v>
      </c>
      <c r="H1243" t="str">
        <f>IFERROR(IF(VLOOKUP(A1243,Resources!A:B,2,FALSE)=0,"",VLOOKUP(A1243,Resources!A:B,2,FALSE)),"")</f>
        <v/>
      </c>
    </row>
    <row r="1244" spans="1:8" x14ac:dyDescent="0.2">
      <c r="A1244" s="1" t="s">
        <v>895</v>
      </c>
      <c r="B1244" s="3">
        <v>5000</v>
      </c>
      <c r="G1244" s="3">
        <v>5000</v>
      </c>
      <c r="H1244" t="str">
        <f>IFERROR(IF(VLOOKUP(A1244,Resources!A:B,2,FALSE)=0,"",VLOOKUP(A1244,Resources!A:B,2,FALSE)),"")</f>
        <v/>
      </c>
    </row>
    <row r="1245" spans="1:8" x14ac:dyDescent="0.2">
      <c r="A1245" s="1" t="s">
        <v>123</v>
      </c>
      <c r="F1245" s="3">
        <v>5000</v>
      </c>
      <c r="G1245" s="3">
        <v>5000</v>
      </c>
      <c r="H1245" t="str">
        <f>IFERROR(IF(VLOOKUP(A1245,Resources!A:B,2,FALSE)=0,"",VLOOKUP(A1245,Resources!A:B,2,FALSE)),"")</f>
        <v/>
      </c>
    </row>
    <row r="1246" spans="1:8" x14ac:dyDescent="0.2">
      <c r="A1246" s="1" t="s">
        <v>374</v>
      </c>
      <c r="E1246" s="3">
        <v>5000</v>
      </c>
      <c r="G1246" s="3">
        <v>5000</v>
      </c>
      <c r="H1246" t="str">
        <f>IFERROR(IF(VLOOKUP(A1246,Resources!A:B,2,FALSE)=0,"",VLOOKUP(A1246,Resources!A:B,2,FALSE)),"")</f>
        <v/>
      </c>
    </row>
    <row r="1247" spans="1:8" x14ac:dyDescent="0.2">
      <c r="A1247" s="1" t="s">
        <v>294</v>
      </c>
      <c r="E1247" s="3">
        <v>5000</v>
      </c>
      <c r="G1247" s="3">
        <v>5000</v>
      </c>
      <c r="H1247" t="str">
        <f>IFERROR(IF(VLOOKUP(A1247,Resources!A:B,2,FALSE)=0,"",VLOOKUP(A1247,Resources!A:B,2,FALSE)),"")</f>
        <v/>
      </c>
    </row>
    <row r="1248" spans="1:8" x14ac:dyDescent="0.2">
      <c r="A1248" s="1" t="s">
        <v>308</v>
      </c>
      <c r="E1248" s="3">
        <v>5000</v>
      </c>
      <c r="G1248" s="3">
        <v>5000</v>
      </c>
      <c r="H1248" t="str">
        <f>IFERROR(IF(VLOOKUP(A1248,Resources!A:B,2,FALSE)=0,"",VLOOKUP(A1248,Resources!A:B,2,FALSE)),"")</f>
        <v/>
      </c>
    </row>
    <row r="1249" spans="1:8" x14ac:dyDescent="0.2">
      <c r="A1249" s="1" t="s">
        <v>337</v>
      </c>
      <c r="E1249" s="3">
        <v>5000</v>
      </c>
      <c r="G1249" s="3">
        <v>5000</v>
      </c>
      <c r="H1249" t="str">
        <f>IFERROR(IF(VLOOKUP(A1249,Resources!A:B,2,FALSE)=0,"",VLOOKUP(A1249,Resources!A:B,2,FALSE)),"")</f>
        <v/>
      </c>
    </row>
    <row r="1250" spans="1:8" x14ac:dyDescent="0.2">
      <c r="A1250" s="1" t="s">
        <v>335</v>
      </c>
      <c r="E1250" s="3">
        <v>5000</v>
      </c>
      <c r="G1250" s="3">
        <v>5000</v>
      </c>
      <c r="H1250" t="str">
        <f>IFERROR(IF(VLOOKUP(A1250,Resources!A:B,2,FALSE)=0,"",VLOOKUP(A1250,Resources!A:B,2,FALSE)),"")</f>
        <v/>
      </c>
    </row>
    <row r="1251" spans="1:8" x14ac:dyDescent="0.2">
      <c r="A1251" s="1" t="s">
        <v>409</v>
      </c>
      <c r="E1251" s="3">
        <v>5000</v>
      </c>
      <c r="G1251" s="3">
        <v>5000</v>
      </c>
      <c r="H1251" t="str">
        <f>IFERROR(IF(VLOOKUP(A1251,Resources!A:B,2,FALSE)=0,"",VLOOKUP(A1251,Resources!A:B,2,FALSE)),"")</f>
        <v/>
      </c>
    </row>
    <row r="1252" spans="1:8" x14ac:dyDescent="0.2">
      <c r="A1252" s="1" t="s">
        <v>401</v>
      </c>
      <c r="E1252" s="3">
        <v>5000</v>
      </c>
      <c r="G1252" s="3">
        <v>5000</v>
      </c>
      <c r="H1252" t="str">
        <f>IFERROR(IF(VLOOKUP(A1252,Resources!A:B,2,FALSE)=0,"",VLOOKUP(A1252,Resources!A:B,2,FALSE)),"")</f>
        <v/>
      </c>
    </row>
    <row r="1253" spans="1:8" x14ac:dyDescent="0.2">
      <c r="A1253" s="1" t="s">
        <v>336</v>
      </c>
      <c r="E1253" s="3">
        <v>5000</v>
      </c>
      <c r="G1253" s="3">
        <v>5000</v>
      </c>
      <c r="H1253" t="str">
        <f>IFERROR(IF(VLOOKUP(A1253,Resources!A:B,2,FALSE)=0,"",VLOOKUP(A1253,Resources!A:B,2,FALSE)),"")</f>
        <v/>
      </c>
    </row>
    <row r="1254" spans="1:8" x14ac:dyDescent="0.2">
      <c r="A1254" s="1" t="s">
        <v>1673</v>
      </c>
      <c r="E1254" s="3">
        <v>5000</v>
      </c>
      <c r="G1254" s="3">
        <v>5000</v>
      </c>
      <c r="H1254" t="str">
        <f>IFERROR(IF(VLOOKUP(A1254,Resources!A:B,2,FALSE)=0,"",VLOOKUP(A1254,Resources!A:B,2,FALSE)),"")</f>
        <v/>
      </c>
    </row>
    <row r="1255" spans="1:8" x14ac:dyDescent="0.2">
      <c r="A1255" s="1" t="s">
        <v>848</v>
      </c>
      <c r="B1255" s="3">
        <v>5000</v>
      </c>
      <c r="G1255" s="3">
        <v>5000</v>
      </c>
      <c r="H1255" t="str">
        <f>IFERROR(IF(VLOOKUP(A1255,Resources!A:B,2,FALSE)=0,"",VLOOKUP(A1255,Resources!A:B,2,FALSE)),"")</f>
        <v/>
      </c>
    </row>
    <row r="1256" spans="1:8" x14ac:dyDescent="0.2">
      <c r="A1256" s="1" t="s">
        <v>103</v>
      </c>
      <c r="F1256" s="3">
        <v>5000</v>
      </c>
      <c r="G1256" s="3">
        <v>5000</v>
      </c>
      <c r="H1256" t="str">
        <f>IFERROR(IF(VLOOKUP(A1256,Resources!A:B,2,FALSE)=0,"",VLOOKUP(A1256,Resources!A:B,2,FALSE)),"")</f>
        <v/>
      </c>
    </row>
    <row r="1257" spans="1:8" x14ac:dyDescent="0.2">
      <c r="A1257" s="1" t="s">
        <v>603</v>
      </c>
      <c r="E1257" s="3">
        <v>5000</v>
      </c>
      <c r="G1257" s="3">
        <v>5000</v>
      </c>
      <c r="H1257" t="str">
        <f>IFERROR(IF(VLOOKUP(A1257,Resources!A:B,2,FALSE)=0,"",VLOOKUP(A1257,Resources!A:B,2,FALSE)),"")</f>
        <v/>
      </c>
    </row>
    <row r="1258" spans="1:8" x14ac:dyDescent="0.2">
      <c r="A1258" s="1" t="s">
        <v>319</v>
      </c>
      <c r="E1258" s="3">
        <v>5000</v>
      </c>
      <c r="G1258" s="3">
        <v>5000</v>
      </c>
      <c r="H1258" t="str">
        <f>IFERROR(IF(VLOOKUP(A1258,Resources!A:B,2,FALSE)=0,"",VLOOKUP(A1258,Resources!A:B,2,FALSE)),"")</f>
        <v/>
      </c>
    </row>
    <row r="1259" spans="1:8" x14ac:dyDescent="0.2">
      <c r="A1259" s="1" t="s">
        <v>719</v>
      </c>
      <c r="D1259" s="3">
        <v>5000</v>
      </c>
      <c r="G1259" s="3">
        <v>5000</v>
      </c>
      <c r="H1259" t="str">
        <f>IFERROR(IF(VLOOKUP(A1259,Resources!A:B,2,FALSE)=0,"",VLOOKUP(A1259,Resources!A:B,2,FALSE)),"")</f>
        <v>https://www.sourcewatch.org/index.php/Carnegie_Council_on_Ethics_and_International_Affairs</v>
      </c>
    </row>
    <row r="1260" spans="1:8" x14ac:dyDescent="0.2">
      <c r="A1260" s="1" t="s">
        <v>923</v>
      </c>
      <c r="B1260" s="3">
        <v>4500</v>
      </c>
      <c r="G1260" s="3">
        <v>4500</v>
      </c>
      <c r="H1260" t="str">
        <f>IFERROR(IF(VLOOKUP(A1260,Resources!A:B,2,FALSE)=0,"",VLOOKUP(A1260,Resources!A:B,2,FALSE)),"")</f>
        <v/>
      </c>
    </row>
    <row r="1261" spans="1:8" x14ac:dyDescent="0.2">
      <c r="A1261" s="1" t="s">
        <v>928</v>
      </c>
      <c r="B1261" s="3">
        <v>4000</v>
      </c>
      <c r="G1261" s="3">
        <v>4000</v>
      </c>
      <c r="H1261" t="str">
        <f>IFERROR(IF(VLOOKUP(A1261,Resources!A:B,2,FALSE)=0,"",VLOOKUP(A1261,Resources!A:B,2,FALSE)),"")</f>
        <v/>
      </c>
    </row>
    <row r="1262" spans="1:8" x14ac:dyDescent="0.2">
      <c r="A1262" s="1" t="s">
        <v>610</v>
      </c>
      <c r="E1262" s="3">
        <v>3000</v>
      </c>
      <c r="G1262" s="3">
        <v>3000</v>
      </c>
      <c r="H1262" t="str">
        <f>IFERROR(IF(VLOOKUP(A1262,Resources!A:B,2,FALSE)=0,"",VLOOKUP(A1262,Resources!A:B,2,FALSE)),"")</f>
        <v/>
      </c>
    </row>
    <row r="1263" spans="1:8" x14ac:dyDescent="0.2">
      <c r="A1263" s="1" t="s">
        <v>638</v>
      </c>
      <c r="E1263" s="3">
        <v>3000</v>
      </c>
      <c r="G1263" s="3">
        <v>3000</v>
      </c>
      <c r="H1263" t="str">
        <f>IFERROR(IF(VLOOKUP(A1263,Resources!A:B,2,FALSE)=0,"",VLOOKUP(A1263,Resources!A:B,2,FALSE)),"")</f>
        <v/>
      </c>
    </row>
    <row r="1264" spans="1:8" x14ac:dyDescent="0.2">
      <c r="A1264" s="1" t="s">
        <v>1550</v>
      </c>
      <c r="C1264" s="3">
        <v>3000</v>
      </c>
      <c r="G1264" s="3">
        <v>3000</v>
      </c>
      <c r="H1264" t="str">
        <f>IFERROR(IF(VLOOKUP(A1264,Resources!A:B,2,FALSE)=0,"",VLOOKUP(A1264,Resources!A:B,2,FALSE)),"")</f>
        <v/>
      </c>
    </row>
    <row r="1265" spans="1:8" x14ac:dyDescent="0.2">
      <c r="A1265" s="1" t="s">
        <v>305</v>
      </c>
      <c r="E1265" s="3">
        <v>3000</v>
      </c>
      <c r="G1265" s="3">
        <v>3000</v>
      </c>
      <c r="H1265" t="str">
        <f>IFERROR(IF(VLOOKUP(A1265,Resources!A:B,2,FALSE)=0,"",VLOOKUP(A1265,Resources!A:B,2,FALSE)),"")</f>
        <v/>
      </c>
    </row>
    <row r="1266" spans="1:8" x14ac:dyDescent="0.2">
      <c r="A1266" s="1" t="s">
        <v>1692</v>
      </c>
      <c r="E1266" s="3">
        <v>2500</v>
      </c>
      <c r="G1266" s="3">
        <v>2500</v>
      </c>
      <c r="H1266" t="str">
        <f>IFERROR(IF(VLOOKUP(A1266,Resources!A:B,2,FALSE)=0,"",VLOOKUP(A1266,Resources!A:B,2,FALSE)),"")</f>
        <v/>
      </c>
    </row>
    <row r="1267" spans="1:8" x14ac:dyDescent="0.2">
      <c r="A1267" s="1" t="s">
        <v>620</v>
      </c>
      <c r="E1267" s="3">
        <v>2500</v>
      </c>
      <c r="G1267" s="3">
        <v>2500</v>
      </c>
      <c r="H1267" t="str">
        <f>IFERROR(IF(VLOOKUP(A1267,Resources!A:B,2,FALSE)=0,"",VLOOKUP(A1267,Resources!A:B,2,FALSE)),"")</f>
        <v/>
      </c>
    </row>
    <row r="1268" spans="1:8" x14ac:dyDescent="0.2">
      <c r="A1268" s="1" t="s">
        <v>884</v>
      </c>
      <c r="B1268" s="3">
        <v>2500</v>
      </c>
      <c r="G1268" s="3">
        <v>2500</v>
      </c>
      <c r="H1268" t="str">
        <f>IFERROR(IF(VLOOKUP(A1268,Resources!A:B,2,FALSE)=0,"",VLOOKUP(A1268,Resources!A:B,2,FALSE)),"")</f>
        <v/>
      </c>
    </row>
    <row r="1269" spans="1:8" x14ac:dyDescent="0.2">
      <c r="A1269" s="1" t="s">
        <v>609</v>
      </c>
      <c r="E1269" s="3">
        <v>2500</v>
      </c>
      <c r="G1269" s="3">
        <v>2500</v>
      </c>
      <c r="H1269" t="str">
        <f>IFERROR(IF(VLOOKUP(A1269,Resources!A:B,2,FALSE)=0,"",VLOOKUP(A1269,Resources!A:B,2,FALSE)),"")</f>
        <v/>
      </c>
    </row>
    <row r="1270" spans="1:8" x14ac:dyDescent="0.2">
      <c r="A1270" s="1" t="s">
        <v>606</v>
      </c>
      <c r="E1270" s="3">
        <v>2200</v>
      </c>
      <c r="G1270" s="3">
        <v>2200</v>
      </c>
      <c r="H1270" t="str">
        <f>IFERROR(IF(VLOOKUP(A1270,Resources!A:B,2,FALSE)=0,"",VLOOKUP(A1270,Resources!A:B,2,FALSE)),"")</f>
        <v/>
      </c>
    </row>
    <row r="1271" spans="1:8" x14ac:dyDescent="0.2">
      <c r="A1271" s="1" t="s">
        <v>251</v>
      </c>
      <c r="E1271" s="3">
        <v>2000</v>
      </c>
      <c r="G1271" s="3">
        <v>2000</v>
      </c>
      <c r="H1271" t="str">
        <f>IFERROR(IF(VLOOKUP(A1271,Resources!A:B,2,FALSE)=0,"",VLOOKUP(A1271,Resources!A:B,2,FALSE)),"")</f>
        <v/>
      </c>
    </row>
    <row r="1272" spans="1:8" x14ac:dyDescent="0.2">
      <c r="A1272" s="1" t="s">
        <v>1584</v>
      </c>
      <c r="C1272" s="3">
        <v>2000</v>
      </c>
      <c r="G1272" s="3">
        <v>2000</v>
      </c>
      <c r="H1272" t="str">
        <f>IFERROR(IF(VLOOKUP(A1272,Resources!A:B,2,FALSE)=0,"",VLOOKUP(A1272,Resources!A:B,2,FALSE)),"")</f>
        <v/>
      </c>
    </row>
    <row r="1273" spans="1:8" x14ac:dyDescent="0.2">
      <c r="A1273" s="1" t="s">
        <v>376</v>
      </c>
      <c r="E1273" s="3">
        <v>2000</v>
      </c>
      <c r="G1273" s="3">
        <v>2000</v>
      </c>
      <c r="H1273" t="str">
        <f>IFERROR(IF(VLOOKUP(A1273,Resources!A:B,2,FALSE)=0,"",VLOOKUP(A1273,Resources!A:B,2,FALSE)),"")</f>
        <v/>
      </c>
    </row>
    <row r="1274" spans="1:8" x14ac:dyDescent="0.2">
      <c r="A1274" s="1" t="s">
        <v>361</v>
      </c>
      <c r="E1274" s="3">
        <v>2000</v>
      </c>
      <c r="G1274" s="3">
        <v>2000</v>
      </c>
      <c r="H1274" t="str">
        <f>IFERROR(IF(VLOOKUP(A1274,Resources!A:B,2,FALSE)=0,"",VLOOKUP(A1274,Resources!A:B,2,FALSE)),"")</f>
        <v/>
      </c>
    </row>
    <row r="1275" spans="1:8" x14ac:dyDescent="0.2">
      <c r="A1275" s="1" t="s">
        <v>397</v>
      </c>
      <c r="E1275" s="3">
        <v>2000</v>
      </c>
      <c r="G1275" s="3">
        <v>2000</v>
      </c>
      <c r="H1275" t="str">
        <f>IFERROR(IF(VLOOKUP(A1275,Resources!A:B,2,FALSE)=0,"",VLOOKUP(A1275,Resources!A:B,2,FALSE)),"")</f>
        <v/>
      </c>
    </row>
    <row r="1276" spans="1:8" x14ac:dyDescent="0.2">
      <c r="A1276" s="1" t="s">
        <v>1573</v>
      </c>
      <c r="C1276" s="3">
        <v>2000</v>
      </c>
      <c r="G1276" s="3">
        <v>2000</v>
      </c>
      <c r="H1276" t="str">
        <f>IFERROR(IF(VLOOKUP(A1276,Resources!A:B,2,FALSE)=0,"",VLOOKUP(A1276,Resources!A:B,2,FALSE)),"")</f>
        <v/>
      </c>
    </row>
    <row r="1277" spans="1:8" x14ac:dyDescent="0.2">
      <c r="A1277" s="1" t="s">
        <v>368</v>
      </c>
      <c r="E1277" s="3">
        <v>2000</v>
      </c>
      <c r="G1277" s="3">
        <v>2000</v>
      </c>
      <c r="H1277" t="str">
        <f>IFERROR(IF(VLOOKUP(A1277,Resources!A:B,2,FALSE)=0,"",VLOOKUP(A1277,Resources!A:B,2,FALSE)),"")</f>
        <v/>
      </c>
    </row>
    <row r="1278" spans="1:8" x14ac:dyDescent="0.2">
      <c r="A1278" s="1" t="s">
        <v>1574</v>
      </c>
      <c r="C1278" s="3">
        <v>2000</v>
      </c>
      <c r="G1278" s="3">
        <v>2000</v>
      </c>
      <c r="H1278" t="str">
        <f>IFERROR(IF(VLOOKUP(A1278,Resources!A:B,2,FALSE)=0,"",VLOOKUP(A1278,Resources!A:B,2,FALSE)),"")</f>
        <v/>
      </c>
    </row>
    <row r="1279" spans="1:8" x14ac:dyDescent="0.2">
      <c r="A1279" s="1" t="s">
        <v>931</v>
      </c>
      <c r="B1279" s="3">
        <v>2000</v>
      </c>
      <c r="G1279" s="3">
        <v>2000</v>
      </c>
      <c r="H1279" t="str">
        <f>IFERROR(IF(VLOOKUP(A1279,Resources!A:B,2,FALSE)=0,"",VLOOKUP(A1279,Resources!A:B,2,FALSE)),"")</f>
        <v/>
      </c>
    </row>
    <row r="1280" spans="1:8" x14ac:dyDescent="0.2">
      <c r="A1280" s="1" t="s">
        <v>356</v>
      </c>
      <c r="E1280" s="3">
        <v>2000</v>
      </c>
      <c r="G1280" s="3">
        <v>2000</v>
      </c>
      <c r="H1280" t="str">
        <f>IFERROR(IF(VLOOKUP(A1280,Resources!A:B,2,FALSE)=0,"",VLOOKUP(A1280,Resources!A:B,2,FALSE)),"")</f>
        <v/>
      </c>
    </row>
    <row r="1281" spans="1:8" x14ac:dyDescent="0.2">
      <c r="A1281" s="1" t="s">
        <v>633</v>
      </c>
      <c r="E1281" s="3">
        <v>1000</v>
      </c>
      <c r="G1281" s="3">
        <v>1000</v>
      </c>
      <c r="H1281" t="str">
        <f>IFERROR(IF(VLOOKUP(A1281,Resources!A:B,2,FALSE)=0,"",VLOOKUP(A1281,Resources!A:B,2,FALSE)),"")</f>
        <v/>
      </c>
    </row>
    <row r="1282" spans="1:8" x14ac:dyDescent="0.2">
      <c r="A1282" s="1" t="s">
        <v>525</v>
      </c>
      <c r="E1282" s="3">
        <v>1000</v>
      </c>
      <c r="G1282" s="3">
        <v>1000</v>
      </c>
      <c r="H1282" t="str">
        <f>IFERROR(IF(VLOOKUP(A1282,Resources!A:B,2,FALSE)=0,"",VLOOKUP(A1282,Resources!A:B,2,FALSE)),"")</f>
        <v/>
      </c>
    </row>
    <row r="1283" spans="1:8" x14ac:dyDescent="0.2">
      <c r="A1283" s="1" t="s">
        <v>1048</v>
      </c>
      <c r="C1283" s="3">
        <v>1000</v>
      </c>
      <c r="G1283" s="3">
        <v>1000</v>
      </c>
      <c r="H1283" t="str">
        <f>IFERROR(IF(VLOOKUP(A1283,Resources!A:B,2,FALSE)=0,"",VLOOKUP(A1283,Resources!A:B,2,FALSE)),"")</f>
        <v/>
      </c>
    </row>
    <row r="1284" spans="1:8" x14ac:dyDescent="0.2">
      <c r="A1284" s="1" t="s">
        <v>385</v>
      </c>
      <c r="E1284" s="3">
        <v>1000</v>
      </c>
      <c r="G1284" s="3">
        <v>1000</v>
      </c>
      <c r="H1284" t="str">
        <f>IFERROR(IF(VLOOKUP(A1284,Resources!A:B,2,FALSE)=0,"",VLOOKUP(A1284,Resources!A:B,2,FALSE)),"")</f>
        <v/>
      </c>
    </row>
    <row r="1285" spans="1:8" x14ac:dyDescent="0.2">
      <c r="A1285" s="1" t="s">
        <v>342</v>
      </c>
      <c r="E1285" s="3">
        <v>1000</v>
      </c>
      <c r="G1285" s="3">
        <v>1000</v>
      </c>
      <c r="H1285" t="str">
        <f>IFERROR(IF(VLOOKUP(A1285,Resources!A:B,2,FALSE)=0,"",VLOOKUP(A1285,Resources!A:B,2,FALSE)),"")</f>
        <v/>
      </c>
    </row>
    <row r="1286" spans="1:8" x14ac:dyDescent="0.2">
      <c r="A1286" s="1" t="s">
        <v>891</v>
      </c>
      <c r="B1286" s="3">
        <v>1000</v>
      </c>
      <c r="G1286" s="3">
        <v>1000</v>
      </c>
      <c r="H1286" t="str">
        <f>IFERROR(IF(VLOOKUP(A1286,Resources!A:B,2,FALSE)=0,"",VLOOKUP(A1286,Resources!A:B,2,FALSE)),"")</f>
        <v/>
      </c>
    </row>
    <row r="1287" spans="1:8" x14ac:dyDescent="0.2">
      <c r="A1287" s="1" t="s">
        <v>1583</v>
      </c>
      <c r="C1287" s="3">
        <v>500</v>
      </c>
      <c r="G1287" s="3">
        <v>500</v>
      </c>
      <c r="H1287" t="str">
        <f>IFERROR(IF(VLOOKUP(A1287,Resources!A:B,2,FALSE)=0,"",VLOOKUP(A1287,Resources!A:B,2,FALSE)),"")</f>
        <v/>
      </c>
    </row>
    <row r="1288" spans="1:8" x14ac:dyDescent="0.2">
      <c r="A1288" s="1" t="s">
        <v>1069</v>
      </c>
      <c r="C1288" s="3">
        <v>500</v>
      </c>
      <c r="G1288" s="3">
        <v>500</v>
      </c>
      <c r="H1288" t="str">
        <f>IFERROR(IF(VLOOKUP(A1288,Resources!A:B,2,FALSE)=0,"",VLOOKUP(A1288,Resources!A:B,2,FALSE)),"")</f>
        <v/>
      </c>
    </row>
    <row r="1289" spans="1:8" x14ac:dyDescent="0.2">
      <c r="A1289" s="1" t="s">
        <v>1051</v>
      </c>
      <c r="C1289" s="3">
        <v>400</v>
      </c>
      <c r="G1289" s="3">
        <v>400</v>
      </c>
      <c r="H1289" t="str">
        <f>IFERROR(IF(VLOOKUP(A1289,Resources!A:B,2,FALSE)=0,"",VLOOKUP(A1289,Resources!A:B,2,FALSE)),"")</f>
        <v/>
      </c>
    </row>
    <row r="1290" spans="1:8" x14ac:dyDescent="0.2">
      <c r="A1290" s="1" t="s">
        <v>1566</v>
      </c>
      <c r="C1290" s="3">
        <v>250</v>
      </c>
      <c r="G1290" s="3">
        <v>250</v>
      </c>
      <c r="H1290" t="str">
        <f>IFERROR(IF(VLOOKUP(A1290,Resources!A:B,2,FALSE)=0,"",VLOOKUP(A1290,Resources!A:B,2,FALSE)),"")</f>
        <v/>
      </c>
    </row>
    <row r="1291" spans="1:8" x14ac:dyDescent="0.2">
      <c r="A1291" s="1" t="s">
        <v>751</v>
      </c>
      <c r="D1291" s="3">
        <v>0</v>
      </c>
      <c r="G1291" s="3">
        <v>0</v>
      </c>
      <c r="H1291" t="str">
        <f>IFERROR(IF(VLOOKUP(A1291,Resources!A:B,2,FALSE)=0,"",VLOOKUP(A1291,Resources!A:B,2,FALSE)),"")</f>
        <v/>
      </c>
    </row>
    <row r="1292" spans="1:8" x14ac:dyDescent="0.2">
      <c r="A1292" s="1" t="s">
        <v>1442</v>
      </c>
      <c r="B1292" s="3">
        <v>107848760</v>
      </c>
      <c r="C1292" s="3">
        <v>239407888</v>
      </c>
      <c r="D1292" s="3">
        <v>447262000</v>
      </c>
      <c r="E1292" s="3">
        <v>132187367</v>
      </c>
      <c r="F1292" s="3">
        <v>93266420</v>
      </c>
      <c r="G1292" s="3">
        <v>1019972435</v>
      </c>
      <c r="H1292" t="str">
        <f>IFERROR(IF(VLOOKUP(A1292,Resources!A:B,2,FALSE)=0,"",VLOOKUP(A1292,Resources!A:B,2,FALSE)),"")</f>
        <v/>
      </c>
    </row>
    <row r="1293" spans="1:8" x14ac:dyDescent="0.2">
      <c r="B1293"/>
      <c r="C1293"/>
      <c r="D1293"/>
      <c r="E1293"/>
      <c r="F1293"/>
      <c r="G1293"/>
    </row>
    <row r="1294" spans="1:8" x14ac:dyDescent="0.2">
      <c r="B1294"/>
      <c r="C1294"/>
      <c r="D1294"/>
      <c r="E1294"/>
      <c r="F1294"/>
      <c r="G1294"/>
    </row>
    <row r="1295" spans="1:8" x14ac:dyDescent="0.2">
      <c r="B1295"/>
      <c r="C1295"/>
      <c r="D1295"/>
      <c r="E1295"/>
      <c r="F1295"/>
      <c r="G1295"/>
    </row>
    <row r="1296" spans="1:8" x14ac:dyDescent="0.2">
      <c r="B1296"/>
      <c r="C1296"/>
      <c r="D1296"/>
      <c r="E1296"/>
      <c r="F1296"/>
      <c r="G1296"/>
    </row>
    <row r="1297" spans="2:7" x14ac:dyDescent="0.2">
      <c r="B1297"/>
      <c r="C1297"/>
      <c r="D1297"/>
      <c r="E1297"/>
      <c r="F1297"/>
      <c r="G1297"/>
    </row>
    <row r="1298" spans="2:7" x14ac:dyDescent="0.2">
      <c r="B1298"/>
      <c r="C1298"/>
      <c r="D1298"/>
      <c r="E1298"/>
      <c r="F1298"/>
      <c r="G1298"/>
    </row>
    <row r="1299" spans="2:7" x14ac:dyDescent="0.2">
      <c r="B1299"/>
      <c r="C1299"/>
      <c r="D1299"/>
      <c r="E1299"/>
      <c r="F1299"/>
      <c r="G1299"/>
    </row>
    <row r="1300" spans="2:7" x14ac:dyDescent="0.2">
      <c r="B1300"/>
      <c r="C1300"/>
      <c r="D1300"/>
      <c r="E1300"/>
      <c r="F1300"/>
      <c r="G1300"/>
    </row>
    <row r="1301" spans="2:7" x14ac:dyDescent="0.2">
      <c r="B1301"/>
      <c r="C1301"/>
      <c r="D1301"/>
      <c r="E1301"/>
      <c r="F1301"/>
      <c r="G1301"/>
    </row>
    <row r="1302" spans="2:7" x14ac:dyDescent="0.2">
      <c r="B1302"/>
      <c r="C1302"/>
      <c r="D1302"/>
      <c r="E1302"/>
      <c r="F1302"/>
      <c r="G1302"/>
    </row>
    <row r="1303" spans="2:7" x14ac:dyDescent="0.2">
      <c r="B1303"/>
      <c r="C1303"/>
      <c r="D1303"/>
      <c r="E1303"/>
      <c r="F1303"/>
      <c r="G1303"/>
    </row>
    <row r="1304" spans="2:7" x14ac:dyDescent="0.2">
      <c r="B1304"/>
      <c r="C1304"/>
      <c r="D1304"/>
      <c r="E1304"/>
      <c r="F1304"/>
      <c r="G1304"/>
    </row>
    <row r="1305" spans="2:7" x14ac:dyDescent="0.2">
      <c r="B1305"/>
      <c r="C1305"/>
      <c r="D1305"/>
      <c r="E1305"/>
      <c r="F1305"/>
      <c r="G1305"/>
    </row>
    <row r="1306" spans="2:7" x14ac:dyDescent="0.2">
      <c r="B1306"/>
      <c r="C1306"/>
      <c r="D1306"/>
      <c r="E1306"/>
      <c r="F1306"/>
      <c r="G1306"/>
    </row>
    <row r="1307" spans="2:7" x14ac:dyDescent="0.2">
      <c r="B1307"/>
      <c r="C1307"/>
      <c r="D1307"/>
      <c r="E1307"/>
      <c r="F1307"/>
      <c r="G1307"/>
    </row>
    <row r="1308" spans="2:7" x14ac:dyDescent="0.2">
      <c r="B1308"/>
      <c r="C1308"/>
      <c r="D1308"/>
      <c r="E1308"/>
      <c r="F1308"/>
      <c r="G1308"/>
    </row>
    <row r="1309" spans="2:7" x14ac:dyDescent="0.2">
      <c r="B1309"/>
      <c r="C1309"/>
      <c r="D1309"/>
      <c r="E1309"/>
      <c r="F1309"/>
      <c r="G1309"/>
    </row>
    <row r="1310" spans="2:7" x14ac:dyDescent="0.2">
      <c r="B1310"/>
      <c r="C1310"/>
      <c r="D1310"/>
      <c r="E1310"/>
      <c r="F1310"/>
      <c r="G1310"/>
    </row>
    <row r="1311" spans="2:7" x14ac:dyDescent="0.2">
      <c r="B1311"/>
      <c r="C1311"/>
      <c r="D1311"/>
      <c r="E1311"/>
      <c r="F1311"/>
      <c r="G1311"/>
    </row>
    <row r="1312" spans="2:7" x14ac:dyDescent="0.2">
      <c r="B1312"/>
      <c r="C1312"/>
      <c r="D1312"/>
      <c r="E1312"/>
      <c r="F1312"/>
      <c r="G1312"/>
    </row>
    <row r="1313" spans="2:7" x14ac:dyDescent="0.2">
      <c r="B1313"/>
      <c r="C1313"/>
      <c r="D1313"/>
      <c r="E1313"/>
      <c r="F1313"/>
      <c r="G1313"/>
    </row>
    <row r="1314" spans="2:7" x14ac:dyDescent="0.2">
      <c r="B1314"/>
      <c r="C1314"/>
      <c r="D1314"/>
      <c r="E1314"/>
      <c r="F1314"/>
      <c r="G1314"/>
    </row>
    <row r="1315" spans="2:7" x14ac:dyDescent="0.2">
      <c r="B1315"/>
      <c r="C1315"/>
      <c r="D1315"/>
      <c r="E1315"/>
      <c r="F1315"/>
      <c r="G1315"/>
    </row>
    <row r="1316" spans="2:7" x14ac:dyDescent="0.2">
      <c r="B1316"/>
      <c r="C1316"/>
      <c r="D1316"/>
      <c r="E1316"/>
      <c r="F1316"/>
      <c r="G1316"/>
    </row>
    <row r="1317" spans="2:7" x14ac:dyDescent="0.2">
      <c r="B1317"/>
      <c r="C1317"/>
      <c r="D1317"/>
      <c r="E1317"/>
      <c r="F1317"/>
      <c r="G1317"/>
    </row>
    <row r="1318" spans="2:7" x14ac:dyDescent="0.2">
      <c r="B1318"/>
      <c r="C1318"/>
      <c r="D1318"/>
      <c r="E1318"/>
      <c r="F1318"/>
      <c r="G1318"/>
    </row>
    <row r="1319" spans="2:7" x14ac:dyDescent="0.2">
      <c r="B1319"/>
      <c r="C1319"/>
      <c r="D1319"/>
      <c r="E1319"/>
      <c r="F1319"/>
      <c r="G1319"/>
    </row>
    <row r="1320" spans="2:7" x14ac:dyDescent="0.2">
      <c r="B1320"/>
      <c r="C1320"/>
      <c r="D1320"/>
      <c r="E1320"/>
      <c r="F1320"/>
      <c r="G1320"/>
    </row>
    <row r="1321" spans="2:7" x14ac:dyDescent="0.2">
      <c r="B1321"/>
      <c r="C1321"/>
      <c r="D1321"/>
      <c r="E1321"/>
      <c r="F1321"/>
      <c r="G1321"/>
    </row>
    <row r="1322" spans="2:7" x14ac:dyDescent="0.2">
      <c r="B1322"/>
      <c r="C1322"/>
      <c r="D1322"/>
      <c r="E1322"/>
      <c r="F1322"/>
      <c r="G1322"/>
    </row>
    <row r="1323" spans="2:7" x14ac:dyDescent="0.2">
      <c r="B1323"/>
      <c r="C1323"/>
      <c r="D1323"/>
      <c r="E1323"/>
      <c r="F1323"/>
      <c r="G1323"/>
    </row>
    <row r="1324" spans="2:7" x14ac:dyDescent="0.2">
      <c r="B1324"/>
      <c r="C1324"/>
      <c r="D1324"/>
      <c r="E1324"/>
      <c r="F1324"/>
      <c r="G1324"/>
    </row>
    <row r="1325" spans="2:7" x14ac:dyDescent="0.2">
      <c r="B1325"/>
      <c r="C1325"/>
      <c r="D1325"/>
      <c r="E1325"/>
      <c r="F1325"/>
      <c r="G1325"/>
    </row>
    <row r="1326" spans="2:7" x14ac:dyDescent="0.2">
      <c r="B1326"/>
      <c r="C1326"/>
      <c r="D1326"/>
      <c r="E1326"/>
      <c r="F1326"/>
      <c r="G1326"/>
    </row>
    <row r="1327" spans="2:7" x14ac:dyDescent="0.2">
      <c r="B1327"/>
      <c r="C1327"/>
      <c r="D1327"/>
      <c r="E1327"/>
      <c r="F1327"/>
      <c r="G1327"/>
    </row>
    <row r="1328" spans="2:7" x14ac:dyDescent="0.2">
      <c r="B1328"/>
      <c r="C1328"/>
      <c r="D1328"/>
      <c r="E1328"/>
      <c r="F1328"/>
      <c r="G1328"/>
    </row>
    <row r="1329" spans="2:7" x14ac:dyDescent="0.2">
      <c r="B1329"/>
      <c r="C1329"/>
      <c r="D1329"/>
      <c r="E1329"/>
      <c r="F1329"/>
      <c r="G1329"/>
    </row>
    <row r="1330" spans="2:7" x14ac:dyDescent="0.2">
      <c r="B1330"/>
      <c r="C1330"/>
      <c r="D1330"/>
      <c r="E1330"/>
      <c r="F1330"/>
      <c r="G1330"/>
    </row>
    <row r="1331" spans="2:7" x14ac:dyDescent="0.2">
      <c r="B1331"/>
      <c r="C1331"/>
      <c r="D1331"/>
      <c r="E1331"/>
      <c r="F1331"/>
      <c r="G1331"/>
    </row>
    <row r="1332" spans="2:7" x14ac:dyDescent="0.2">
      <c r="B1332"/>
      <c r="C1332"/>
      <c r="D1332"/>
      <c r="E1332"/>
      <c r="F1332"/>
      <c r="G1332"/>
    </row>
    <row r="1333" spans="2:7" x14ac:dyDescent="0.2">
      <c r="B1333"/>
      <c r="C1333"/>
      <c r="D1333"/>
      <c r="E1333"/>
      <c r="F1333"/>
      <c r="G1333"/>
    </row>
    <row r="1334" spans="2:7" x14ac:dyDescent="0.2">
      <c r="B1334"/>
      <c r="C1334"/>
      <c r="D1334"/>
      <c r="E1334"/>
      <c r="F1334"/>
      <c r="G1334"/>
    </row>
    <row r="1335" spans="2:7" x14ac:dyDescent="0.2">
      <c r="B1335"/>
      <c r="C1335"/>
      <c r="D1335"/>
      <c r="E1335"/>
      <c r="F1335"/>
      <c r="G1335"/>
    </row>
    <row r="1336" spans="2:7" x14ac:dyDescent="0.2">
      <c r="B1336"/>
      <c r="C1336"/>
      <c r="D1336"/>
      <c r="E1336"/>
      <c r="F1336"/>
      <c r="G1336"/>
    </row>
    <row r="1337" spans="2:7" x14ac:dyDescent="0.2">
      <c r="B1337"/>
      <c r="C1337"/>
      <c r="D1337"/>
      <c r="E1337"/>
      <c r="F1337"/>
      <c r="G1337"/>
    </row>
    <row r="1338" spans="2:7" x14ac:dyDescent="0.2">
      <c r="B1338"/>
      <c r="C1338"/>
      <c r="D1338"/>
      <c r="E1338"/>
      <c r="F1338"/>
      <c r="G1338"/>
    </row>
    <row r="1339" spans="2:7" x14ac:dyDescent="0.2">
      <c r="B1339"/>
      <c r="C1339"/>
      <c r="D1339"/>
      <c r="E1339"/>
      <c r="F1339"/>
      <c r="G1339"/>
    </row>
    <row r="1340" spans="2:7" x14ac:dyDescent="0.2">
      <c r="B1340"/>
      <c r="C1340"/>
      <c r="D1340"/>
      <c r="E1340"/>
      <c r="F1340"/>
      <c r="G1340"/>
    </row>
    <row r="1341" spans="2:7" x14ac:dyDescent="0.2">
      <c r="B1341"/>
      <c r="C1341"/>
      <c r="D1341"/>
      <c r="E1341"/>
      <c r="F1341"/>
      <c r="G1341"/>
    </row>
    <row r="1342" spans="2:7" x14ac:dyDescent="0.2">
      <c r="B1342"/>
      <c r="C1342"/>
      <c r="D1342"/>
      <c r="E1342"/>
      <c r="F1342"/>
      <c r="G1342"/>
    </row>
    <row r="1343" spans="2:7" x14ac:dyDescent="0.2">
      <c r="B1343"/>
      <c r="C1343"/>
      <c r="D1343"/>
      <c r="E1343"/>
      <c r="F1343"/>
      <c r="G1343"/>
    </row>
    <row r="1344" spans="2:7" x14ac:dyDescent="0.2">
      <c r="B1344"/>
      <c r="C1344"/>
      <c r="D1344"/>
      <c r="E1344"/>
      <c r="F1344"/>
      <c r="G1344"/>
    </row>
    <row r="1345" spans="2:7" x14ac:dyDescent="0.2">
      <c r="B1345"/>
      <c r="C1345"/>
      <c r="D1345"/>
      <c r="E1345"/>
      <c r="F1345"/>
      <c r="G1345"/>
    </row>
    <row r="1346" spans="2:7" x14ac:dyDescent="0.2">
      <c r="B1346"/>
      <c r="C1346"/>
      <c r="D1346"/>
      <c r="E1346"/>
      <c r="F1346"/>
      <c r="G1346"/>
    </row>
    <row r="1347" spans="2:7" x14ac:dyDescent="0.2">
      <c r="B1347"/>
      <c r="C1347"/>
      <c r="D1347"/>
      <c r="E1347"/>
      <c r="F1347"/>
      <c r="G1347"/>
    </row>
    <row r="1348" spans="2:7" x14ac:dyDescent="0.2">
      <c r="B1348"/>
      <c r="C1348"/>
      <c r="D1348"/>
      <c r="E1348"/>
      <c r="F1348"/>
      <c r="G1348"/>
    </row>
    <row r="1349" spans="2:7" x14ac:dyDescent="0.2">
      <c r="B1349"/>
      <c r="C1349"/>
      <c r="D1349"/>
      <c r="E1349"/>
      <c r="F1349"/>
      <c r="G1349"/>
    </row>
    <row r="1350" spans="2:7" x14ac:dyDescent="0.2">
      <c r="B1350"/>
      <c r="C1350"/>
      <c r="D1350"/>
      <c r="E1350"/>
      <c r="F1350"/>
      <c r="G1350"/>
    </row>
    <row r="1351" spans="2:7" x14ac:dyDescent="0.2">
      <c r="B1351"/>
      <c r="C1351"/>
      <c r="D1351"/>
      <c r="E1351"/>
      <c r="F1351"/>
      <c r="G1351"/>
    </row>
    <row r="1352" spans="2:7" x14ac:dyDescent="0.2">
      <c r="B1352"/>
      <c r="C1352"/>
      <c r="D1352"/>
      <c r="E1352"/>
      <c r="F1352"/>
      <c r="G1352"/>
    </row>
    <row r="1353" spans="2:7" x14ac:dyDescent="0.2">
      <c r="B1353"/>
      <c r="C1353"/>
      <c r="D1353"/>
      <c r="E1353"/>
      <c r="F1353"/>
      <c r="G1353"/>
    </row>
    <row r="1354" spans="2:7" x14ac:dyDescent="0.2">
      <c r="B1354"/>
      <c r="C1354"/>
      <c r="D1354"/>
      <c r="E1354"/>
      <c r="F1354"/>
      <c r="G1354"/>
    </row>
    <row r="1355" spans="2:7" x14ac:dyDescent="0.2">
      <c r="B1355"/>
      <c r="C1355"/>
      <c r="D1355"/>
      <c r="E1355"/>
      <c r="F1355"/>
      <c r="G1355"/>
    </row>
    <row r="1356" spans="2:7" x14ac:dyDescent="0.2">
      <c r="B1356"/>
      <c r="C1356"/>
      <c r="D1356"/>
      <c r="E1356"/>
      <c r="F1356"/>
      <c r="G1356"/>
    </row>
    <row r="1357" spans="2:7" x14ac:dyDescent="0.2">
      <c r="B1357"/>
      <c r="C1357"/>
      <c r="D1357"/>
      <c r="E1357"/>
      <c r="F1357"/>
      <c r="G1357"/>
    </row>
    <row r="1358" spans="2:7" x14ac:dyDescent="0.2">
      <c r="B1358"/>
      <c r="C1358"/>
      <c r="D1358"/>
      <c r="E1358"/>
      <c r="F1358"/>
      <c r="G1358"/>
    </row>
    <row r="1359" spans="2:7" x14ac:dyDescent="0.2">
      <c r="B1359"/>
      <c r="C1359"/>
      <c r="D1359"/>
      <c r="E1359"/>
      <c r="F1359"/>
      <c r="G1359"/>
    </row>
    <row r="1360" spans="2:7" x14ac:dyDescent="0.2">
      <c r="B1360"/>
      <c r="C1360"/>
      <c r="D1360"/>
      <c r="E1360"/>
      <c r="F1360"/>
      <c r="G1360"/>
    </row>
    <row r="1361" spans="2:7" x14ac:dyDescent="0.2">
      <c r="B1361"/>
      <c r="C1361"/>
      <c r="D1361"/>
      <c r="E1361"/>
      <c r="F1361"/>
      <c r="G1361"/>
    </row>
    <row r="1362" spans="2:7" x14ac:dyDescent="0.2">
      <c r="B1362"/>
      <c r="C1362"/>
      <c r="D1362"/>
      <c r="E1362"/>
      <c r="F1362"/>
      <c r="G1362"/>
    </row>
    <row r="1363" spans="2:7" x14ac:dyDescent="0.2">
      <c r="B1363"/>
      <c r="C1363"/>
      <c r="D1363"/>
      <c r="E1363"/>
      <c r="F1363"/>
      <c r="G1363"/>
    </row>
    <row r="1364" spans="2:7" x14ac:dyDescent="0.2">
      <c r="B1364"/>
      <c r="C1364"/>
      <c r="D1364"/>
      <c r="E1364"/>
      <c r="F1364"/>
      <c r="G1364"/>
    </row>
    <row r="1365" spans="2:7" x14ac:dyDescent="0.2">
      <c r="B1365"/>
      <c r="C1365"/>
      <c r="D1365"/>
      <c r="E1365"/>
      <c r="F1365"/>
      <c r="G1365"/>
    </row>
    <row r="1366" spans="2:7" x14ac:dyDescent="0.2">
      <c r="B1366"/>
      <c r="C1366"/>
      <c r="D1366"/>
      <c r="E1366"/>
      <c r="F1366"/>
      <c r="G1366"/>
    </row>
    <row r="1367" spans="2:7" x14ac:dyDescent="0.2">
      <c r="B1367"/>
      <c r="C1367"/>
      <c r="D1367"/>
      <c r="E1367"/>
      <c r="F1367"/>
      <c r="G1367"/>
    </row>
    <row r="1368" spans="2:7" x14ac:dyDescent="0.2">
      <c r="B1368"/>
      <c r="C1368"/>
      <c r="D1368"/>
      <c r="E1368"/>
      <c r="F1368"/>
      <c r="G1368"/>
    </row>
    <row r="1369" spans="2:7" x14ac:dyDescent="0.2">
      <c r="B1369"/>
      <c r="C1369"/>
      <c r="D1369"/>
      <c r="E1369"/>
      <c r="F1369"/>
      <c r="G1369"/>
    </row>
    <row r="1370" spans="2:7" x14ac:dyDescent="0.2">
      <c r="B1370"/>
      <c r="C1370"/>
      <c r="D1370"/>
      <c r="E1370"/>
      <c r="F1370"/>
      <c r="G1370"/>
    </row>
    <row r="1371" spans="2:7" x14ac:dyDescent="0.2">
      <c r="B1371"/>
      <c r="C1371"/>
      <c r="D1371"/>
      <c r="E1371"/>
      <c r="F1371"/>
      <c r="G1371"/>
    </row>
    <row r="1372" spans="2:7" x14ac:dyDescent="0.2">
      <c r="B1372"/>
      <c r="C1372"/>
      <c r="D1372"/>
      <c r="E1372"/>
      <c r="F1372"/>
      <c r="G1372"/>
    </row>
    <row r="1373" spans="2:7" x14ac:dyDescent="0.2">
      <c r="B1373"/>
      <c r="C1373"/>
      <c r="D1373"/>
      <c r="E1373"/>
      <c r="F1373"/>
      <c r="G1373"/>
    </row>
    <row r="1374" spans="2:7" x14ac:dyDescent="0.2">
      <c r="B1374"/>
      <c r="C1374"/>
      <c r="D1374"/>
      <c r="E1374"/>
      <c r="F1374"/>
      <c r="G1374"/>
    </row>
    <row r="1375" spans="2:7" x14ac:dyDescent="0.2">
      <c r="B1375"/>
      <c r="C1375"/>
      <c r="D1375"/>
      <c r="E1375"/>
      <c r="F1375"/>
      <c r="G1375"/>
    </row>
    <row r="1376" spans="2:7" x14ac:dyDescent="0.2">
      <c r="B1376"/>
      <c r="C1376"/>
      <c r="D1376"/>
      <c r="E1376"/>
      <c r="F1376"/>
      <c r="G1376"/>
    </row>
    <row r="1377" spans="2:7" x14ac:dyDescent="0.2">
      <c r="B1377"/>
      <c r="C1377"/>
      <c r="D1377"/>
      <c r="E1377"/>
      <c r="F1377"/>
      <c r="G1377"/>
    </row>
    <row r="1378" spans="2:7" x14ac:dyDescent="0.2">
      <c r="B1378"/>
      <c r="C1378"/>
      <c r="D1378"/>
      <c r="E1378"/>
      <c r="F1378"/>
      <c r="G1378"/>
    </row>
    <row r="1379" spans="2:7" x14ac:dyDescent="0.2">
      <c r="B1379"/>
      <c r="C1379"/>
      <c r="D1379"/>
      <c r="E1379"/>
      <c r="F1379"/>
      <c r="G1379"/>
    </row>
    <row r="1380" spans="2:7" x14ac:dyDescent="0.2">
      <c r="B1380"/>
      <c r="C1380"/>
      <c r="D1380"/>
      <c r="E1380"/>
      <c r="F1380"/>
      <c r="G1380"/>
    </row>
    <row r="1381" spans="2:7" x14ac:dyDescent="0.2">
      <c r="B1381"/>
      <c r="C1381"/>
      <c r="D1381"/>
      <c r="E1381"/>
      <c r="F1381"/>
      <c r="G1381"/>
    </row>
    <row r="1382" spans="2:7" x14ac:dyDescent="0.2">
      <c r="B1382"/>
      <c r="C1382"/>
      <c r="D1382"/>
      <c r="E1382"/>
      <c r="F1382"/>
      <c r="G1382"/>
    </row>
    <row r="1383" spans="2:7" x14ac:dyDescent="0.2">
      <c r="B1383"/>
      <c r="C1383"/>
      <c r="D1383"/>
      <c r="E1383"/>
      <c r="F1383"/>
      <c r="G1383"/>
    </row>
    <row r="1384" spans="2:7" x14ac:dyDescent="0.2">
      <c r="B1384"/>
      <c r="C1384"/>
      <c r="D1384"/>
      <c r="E1384"/>
      <c r="F1384"/>
      <c r="G1384"/>
    </row>
    <row r="1385" spans="2:7" x14ac:dyDescent="0.2">
      <c r="B1385"/>
      <c r="C1385"/>
      <c r="D1385"/>
      <c r="E1385"/>
      <c r="F1385"/>
      <c r="G1385"/>
    </row>
    <row r="1386" spans="2:7" x14ac:dyDescent="0.2">
      <c r="B1386"/>
      <c r="C1386"/>
      <c r="D1386"/>
      <c r="E1386"/>
      <c r="F1386"/>
      <c r="G1386"/>
    </row>
    <row r="1387" spans="2:7" x14ac:dyDescent="0.2">
      <c r="B1387"/>
      <c r="C1387"/>
      <c r="D1387"/>
      <c r="E1387"/>
      <c r="F1387"/>
      <c r="G1387"/>
    </row>
    <row r="1388" spans="2:7" x14ac:dyDescent="0.2">
      <c r="B1388"/>
      <c r="C1388"/>
      <c r="D1388"/>
      <c r="E1388"/>
      <c r="F1388"/>
      <c r="G1388"/>
    </row>
    <row r="1389" spans="2:7" x14ac:dyDescent="0.2">
      <c r="B1389"/>
      <c r="C1389"/>
      <c r="D1389"/>
      <c r="E1389"/>
      <c r="F1389"/>
      <c r="G1389"/>
    </row>
    <row r="1390" spans="2:7" x14ac:dyDescent="0.2">
      <c r="B1390"/>
      <c r="C1390"/>
      <c r="D1390"/>
      <c r="E1390"/>
      <c r="F1390"/>
      <c r="G1390"/>
    </row>
    <row r="1391" spans="2:7" x14ac:dyDescent="0.2">
      <c r="B1391"/>
      <c r="C1391"/>
      <c r="D1391"/>
      <c r="E1391"/>
      <c r="F1391"/>
      <c r="G1391"/>
    </row>
    <row r="1392" spans="2:7" x14ac:dyDescent="0.2">
      <c r="B1392"/>
      <c r="C1392"/>
      <c r="D1392"/>
      <c r="E1392"/>
      <c r="F1392"/>
      <c r="G1392"/>
    </row>
    <row r="1393" spans="2:7" x14ac:dyDescent="0.2">
      <c r="B1393"/>
      <c r="C1393"/>
      <c r="D1393"/>
      <c r="E1393"/>
      <c r="F1393"/>
      <c r="G1393"/>
    </row>
    <row r="1394" spans="2:7" x14ac:dyDescent="0.2">
      <c r="B1394"/>
      <c r="C1394"/>
      <c r="D1394"/>
      <c r="E1394"/>
      <c r="F1394"/>
      <c r="G1394"/>
    </row>
    <row r="1395" spans="2:7" x14ac:dyDescent="0.2">
      <c r="B1395"/>
      <c r="C1395"/>
      <c r="D1395"/>
      <c r="E1395"/>
      <c r="F1395"/>
      <c r="G1395"/>
    </row>
    <row r="1396" spans="2:7" x14ac:dyDescent="0.2">
      <c r="B1396"/>
      <c r="C1396"/>
      <c r="D1396"/>
      <c r="E1396"/>
      <c r="F1396"/>
      <c r="G1396"/>
    </row>
    <row r="1397" spans="2:7" x14ac:dyDescent="0.2">
      <c r="B1397"/>
      <c r="C1397"/>
      <c r="D1397"/>
      <c r="E1397"/>
      <c r="F1397"/>
      <c r="G1397"/>
    </row>
    <row r="1398" spans="2:7" x14ac:dyDescent="0.2">
      <c r="B1398"/>
      <c r="C1398"/>
      <c r="D1398"/>
      <c r="E1398"/>
      <c r="F1398"/>
      <c r="G1398"/>
    </row>
    <row r="1399" spans="2:7" x14ac:dyDescent="0.2">
      <c r="B1399"/>
      <c r="C1399"/>
      <c r="D1399"/>
      <c r="E1399"/>
      <c r="F1399"/>
      <c r="G1399"/>
    </row>
    <row r="1400" spans="2:7" x14ac:dyDescent="0.2">
      <c r="B1400"/>
      <c r="C1400"/>
      <c r="D1400"/>
      <c r="E1400"/>
      <c r="F1400"/>
      <c r="G1400"/>
    </row>
    <row r="1401" spans="2:7" x14ac:dyDescent="0.2">
      <c r="B1401"/>
      <c r="C1401"/>
      <c r="D1401"/>
      <c r="E1401"/>
      <c r="F1401"/>
      <c r="G1401"/>
    </row>
    <row r="1402" spans="2:7" x14ac:dyDescent="0.2">
      <c r="B1402"/>
      <c r="C1402"/>
      <c r="D1402"/>
      <c r="E1402"/>
      <c r="F1402"/>
      <c r="G1402"/>
    </row>
    <row r="1403" spans="2:7" x14ac:dyDescent="0.2">
      <c r="B1403"/>
      <c r="C1403"/>
      <c r="D1403"/>
      <c r="E1403"/>
      <c r="F1403"/>
      <c r="G1403"/>
    </row>
    <row r="1404" spans="2:7" x14ac:dyDescent="0.2">
      <c r="B1404"/>
      <c r="C1404"/>
      <c r="D1404"/>
      <c r="E1404"/>
      <c r="F1404"/>
      <c r="G1404"/>
    </row>
    <row r="1405" spans="2:7" x14ac:dyDescent="0.2">
      <c r="B1405"/>
      <c r="C1405"/>
      <c r="D1405"/>
      <c r="E1405"/>
      <c r="F1405"/>
      <c r="G1405"/>
    </row>
    <row r="1406" spans="2:7" x14ac:dyDescent="0.2">
      <c r="B1406"/>
      <c r="C1406"/>
      <c r="D1406"/>
      <c r="E1406"/>
      <c r="F1406"/>
      <c r="G1406"/>
    </row>
    <row r="1407" spans="2:7" x14ac:dyDescent="0.2">
      <c r="B1407"/>
      <c r="C1407"/>
      <c r="D1407"/>
      <c r="E1407"/>
      <c r="F1407"/>
      <c r="G1407"/>
    </row>
    <row r="1408" spans="2:7" x14ac:dyDescent="0.2">
      <c r="B1408"/>
      <c r="C1408"/>
      <c r="D1408"/>
      <c r="E1408"/>
      <c r="F1408"/>
      <c r="G1408"/>
    </row>
    <row r="1409" spans="2:7" x14ac:dyDescent="0.2">
      <c r="B1409"/>
      <c r="C1409"/>
      <c r="D1409"/>
      <c r="E1409"/>
      <c r="F1409"/>
      <c r="G1409"/>
    </row>
    <row r="1410" spans="2:7" x14ac:dyDescent="0.2">
      <c r="B1410"/>
      <c r="C1410"/>
      <c r="D1410"/>
      <c r="E1410"/>
      <c r="F1410"/>
      <c r="G1410"/>
    </row>
    <row r="1411" spans="2:7" x14ac:dyDescent="0.2">
      <c r="B1411"/>
      <c r="C1411"/>
      <c r="D1411"/>
      <c r="E1411"/>
      <c r="F1411"/>
      <c r="G1411"/>
    </row>
    <row r="1412" spans="2:7" x14ac:dyDescent="0.2">
      <c r="B1412"/>
      <c r="C1412"/>
      <c r="D1412"/>
      <c r="E1412"/>
      <c r="F1412"/>
      <c r="G1412"/>
    </row>
    <row r="1413" spans="2:7" x14ac:dyDescent="0.2">
      <c r="B1413"/>
      <c r="C1413"/>
      <c r="D1413"/>
      <c r="E1413"/>
      <c r="F1413"/>
      <c r="G1413"/>
    </row>
    <row r="1414" spans="2:7" x14ac:dyDescent="0.2">
      <c r="B1414"/>
      <c r="C1414"/>
      <c r="D1414"/>
      <c r="E1414"/>
      <c r="F1414"/>
      <c r="G1414"/>
    </row>
    <row r="1415" spans="2:7" x14ac:dyDescent="0.2">
      <c r="B1415"/>
      <c r="C1415"/>
      <c r="D1415"/>
      <c r="E1415"/>
      <c r="F1415"/>
      <c r="G1415"/>
    </row>
    <row r="1416" spans="2:7" x14ac:dyDescent="0.2">
      <c r="B1416"/>
      <c r="C1416"/>
      <c r="D1416"/>
      <c r="E1416"/>
      <c r="F1416"/>
      <c r="G1416"/>
    </row>
    <row r="1417" spans="2:7" x14ac:dyDescent="0.2">
      <c r="B1417"/>
      <c r="C1417"/>
      <c r="D1417"/>
      <c r="E1417"/>
      <c r="F1417"/>
      <c r="G1417"/>
    </row>
    <row r="1418" spans="2:7" x14ac:dyDescent="0.2">
      <c r="B1418"/>
      <c r="C1418"/>
      <c r="D1418"/>
      <c r="E1418"/>
      <c r="F1418"/>
      <c r="G1418"/>
    </row>
    <row r="1419" spans="2:7" x14ac:dyDescent="0.2">
      <c r="B1419"/>
      <c r="C1419"/>
      <c r="D1419"/>
      <c r="E1419"/>
      <c r="F1419"/>
      <c r="G1419"/>
    </row>
    <row r="1420" spans="2:7" x14ac:dyDescent="0.2">
      <c r="B1420"/>
      <c r="C1420"/>
      <c r="D1420"/>
      <c r="E1420"/>
      <c r="F1420"/>
      <c r="G1420"/>
    </row>
    <row r="1421" spans="2:7" x14ac:dyDescent="0.2">
      <c r="B1421"/>
      <c r="C1421"/>
      <c r="D1421"/>
      <c r="E1421"/>
      <c r="F1421"/>
      <c r="G1421"/>
    </row>
    <row r="1422" spans="2:7" x14ac:dyDescent="0.2">
      <c r="B1422"/>
      <c r="C1422"/>
      <c r="D1422"/>
      <c r="E1422"/>
      <c r="F1422"/>
      <c r="G1422"/>
    </row>
    <row r="1423" spans="2:7" x14ac:dyDescent="0.2">
      <c r="B1423"/>
      <c r="C1423"/>
      <c r="D1423"/>
      <c r="E1423"/>
      <c r="F1423"/>
      <c r="G1423"/>
    </row>
    <row r="1424" spans="2:7" x14ac:dyDescent="0.2">
      <c r="B1424"/>
      <c r="C1424"/>
      <c r="D1424"/>
      <c r="E1424"/>
      <c r="F1424"/>
      <c r="G1424"/>
    </row>
    <row r="1425" spans="2:7" x14ac:dyDescent="0.2">
      <c r="B1425"/>
      <c r="C1425"/>
      <c r="D1425"/>
      <c r="E1425"/>
      <c r="F1425"/>
      <c r="G1425"/>
    </row>
    <row r="1426" spans="2:7" x14ac:dyDescent="0.2">
      <c r="B1426"/>
      <c r="C1426"/>
      <c r="D1426"/>
      <c r="E1426"/>
      <c r="F1426"/>
      <c r="G1426"/>
    </row>
    <row r="1427" spans="2:7" x14ac:dyDescent="0.2">
      <c r="B1427"/>
      <c r="C1427"/>
      <c r="D1427"/>
      <c r="E1427"/>
      <c r="F1427"/>
      <c r="G1427"/>
    </row>
    <row r="1428" spans="2:7" x14ac:dyDescent="0.2">
      <c r="B1428"/>
      <c r="C1428"/>
      <c r="D1428"/>
      <c r="E1428"/>
      <c r="F1428"/>
      <c r="G1428"/>
    </row>
    <row r="1429" spans="2:7" x14ac:dyDescent="0.2">
      <c r="B1429"/>
      <c r="C1429"/>
      <c r="D1429"/>
      <c r="E1429"/>
      <c r="F1429"/>
      <c r="G1429"/>
    </row>
    <row r="1430" spans="2:7" x14ac:dyDescent="0.2">
      <c r="B1430"/>
      <c r="C1430"/>
      <c r="D1430"/>
      <c r="E1430"/>
      <c r="F1430"/>
      <c r="G1430"/>
    </row>
    <row r="1431" spans="2:7" x14ac:dyDescent="0.2">
      <c r="B1431"/>
      <c r="C1431"/>
      <c r="D1431"/>
      <c r="E1431"/>
      <c r="F1431"/>
      <c r="G1431"/>
    </row>
    <row r="1432" spans="2:7" x14ac:dyDescent="0.2">
      <c r="B1432"/>
      <c r="C1432"/>
      <c r="D1432"/>
      <c r="E1432"/>
      <c r="F1432"/>
      <c r="G1432"/>
    </row>
    <row r="1433" spans="2:7" x14ac:dyDescent="0.2">
      <c r="B1433"/>
      <c r="C1433"/>
      <c r="D1433"/>
      <c r="E1433"/>
      <c r="F1433"/>
      <c r="G1433"/>
    </row>
    <row r="1434" spans="2:7" x14ac:dyDescent="0.2">
      <c r="B1434"/>
      <c r="C1434"/>
      <c r="D1434"/>
      <c r="E1434"/>
      <c r="F1434"/>
      <c r="G1434"/>
    </row>
    <row r="1435" spans="2:7" x14ac:dyDescent="0.2">
      <c r="B1435"/>
      <c r="C1435"/>
      <c r="D1435"/>
      <c r="E1435"/>
      <c r="F1435"/>
      <c r="G1435"/>
    </row>
    <row r="1436" spans="2:7" x14ac:dyDescent="0.2">
      <c r="B1436"/>
      <c r="C1436"/>
      <c r="D1436"/>
      <c r="E1436"/>
      <c r="F1436"/>
      <c r="G1436"/>
    </row>
    <row r="1437" spans="2:7" x14ac:dyDescent="0.2">
      <c r="B1437"/>
      <c r="C1437"/>
      <c r="D1437"/>
      <c r="E1437"/>
      <c r="F1437"/>
      <c r="G1437"/>
    </row>
    <row r="1438" spans="2:7" x14ac:dyDescent="0.2">
      <c r="B1438"/>
      <c r="C1438"/>
      <c r="D1438"/>
      <c r="E1438"/>
      <c r="F1438"/>
      <c r="G1438"/>
    </row>
    <row r="1439" spans="2:7" x14ac:dyDescent="0.2">
      <c r="B1439"/>
      <c r="C1439"/>
      <c r="D1439"/>
      <c r="E1439"/>
      <c r="F1439"/>
      <c r="G1439"/>
    </row>
    <row r="1440" spans="2:7" x14ac:dyDescent="0.2">
      <c r="B1440"/>
      <c r="C1440"/>
      <c r="D1440"/>
      <c r="E1440"/>
      <c r="F1440"/>
      <c r="G1440"/>
    </row>
    <row r="1441" spans="2:7" x14ac:dyDescent="0.2">
      <c r="B1441"/>
      <c r="C1441"/>
      <c r="D1441"/>
      <c r="E1441"/>
      <c r="F1441"/>
      <c r="G1441"/>
    </row>
    <row r="1442" spans="2:7" x14ac:dyDescent="0.2">
      <c r="B1442"/>
      <c r="C1442"/>
      <c r="D1442"/>
      <c r="E1442"/>
      <c r="F1442"/>
      <c r="G1442"/>
    </row>
    <row r="1443" spans="2:7" x14ac:dyDescent="0.2">
      <c r="B1443"/>
      <c r="C1443"/>
      <c r="D1443"/>
      <c r="E1443"/>
      <c r="F1443"/>
      <c r="G1443"/>
    </row>
    <row r="1444" spans="2:7" x14ac:dyDescent="0.2">
      <c r="B1444"/>
      <c r="C1444"/>
      <c r="D1444"/>
      <c r="E1444"/>
      <c r="F1444"/>
      <c r="G1444"/>
    </row>
    <row r="1445" spans="2:7" x14ac:dyDescent="0.2">
      <c r="B1445"/>
      <c r="C1445"/>
      <c r="D1445"/>
      <c r="E1445"/>
      <c r="F1445"/>
      <c r="G1445"/>
    </row>
    <row r="1446" spans="2:7" x14ac:dyDescent="0.2">
      <c r="B1446"/>
      <c r="C1446"/>
      <c r="D1446"/>
      <c r="E1446"/>
      <c r="F1446"/>
      <c r="G1446"/>
    </row>
    <row r="1447" spans="2:7" x14ac:dyDescent="0.2">
      <c r="B1447"/>
      <c r="C1447"/>
      <c r="D1447"/>
      <c r="E1447"/>
      <c r="F1447"/>
      <c r="G1447"/>
    </row>
    <row r="1448" spans="2:7" x14ac:dyDescent="0.2">
      <c r="B1448"/>
      <c r="C1448"/>
      <c r="D1448"/>
      <c r="E1448"/>
      <c r="F1448"/>
      <c r="G1448"/>
    </row>
    <row r="1449" spans="2:7" x14ac:dyDescent="0.2">
      <c r="B1449"/>
      <c r="C1449"/>
      <c r="D1449"/>
      <c r="E1449"/>
      <c r="F1449"/>
      <c r="G1449"/>
    </row>
    <row r="1450" spans="2:7" x14ac:dyDescent="0.2">
      <c r="B1450"/>
      <c r="C1450"/>
      <c r="D1450"/>
      <c r="E1450"/>
      <c r="F1450"/>
      <c r="G1450"/>
    </row>
    <row r="1451" spans="2:7" x14ac:dyDescent="0.2">
      <c r="B1451"/>
      <c r="C1451"/>
      <c r="D1451"/>
      <c r="E1451"/>
      <c r="F1451"/>
      <c r="G1451"/>
    </row>
    <row r="1452" spans="2:7" x14ac:dyDescent="0.2">
      <c r="B1452"/>
      <c r="C1452"/>
      <c r="D1452"/>
      <c r="E1452"/>
      <c r="F1452"/>
      <c r="G1452"/>
    </row>
    <row r="1453" spans="2:7" x14ac:dyDescent="0.2">
      <c r="B1453"/>
      <c r="C1453"/>
      <c r="D1453"/>
      <c r="E1453"/>
      <c r="F1453"/>
      <c r="G1453"/>
    </row>
    <row r="1454" spans="2:7" x14ac:dyDescent="0.2">
      <c r="B1454"/>
      <c r="C1454"/>
      <c r="D1454"/>
      <c r="E1454"/>
      <c r="F1454"/>
      <c r="G1454"/>
    </row>
    <row r="1455" spans="2:7" x14ac:dyDescent="0.2">
      <c r="B1455"/>
      <c r="C1455"/>
      <c r="D1455"/>
      <c r="E1455"/>
      <c r="F1455"/>
      <c r="G1455"/>
    </row>
    <row r="1456" spans="2:7" x14ac:dyDescent="0.2">
      <c r="B1456"/>
      <c r="C1456"/>
      <c r="D1456"/>
      <c r="E1456"/>
      <c r="F1456"/>
      <c r="G1456"/>
    </row>
    <row r="1457" spans="2:7" x14ac:dyDescent="0.2">
      <c r="B1457"/>
      <c r="C1457"/>
      <c r="D1457"/>
      <c r="E1457"/>
      <c r="F1457"/>
      <c r="G1457"/>
    </row>
    <row r="1458" spans="2:7" x14ac:dyDescent="0.2">
      <c r="B1458"/>
      <c r="C1458"/>
      <c r="D1458"/>
      <c r="E1458"/>
      <c r="F1458"/>
      <c r="G1458"/>
    </row>
    <row r="1459" spans="2:7" x14ac:dyDescent="0.2">
      <c r="B1459"/>
      <c r="C1459"/>
      <c r="D1459"/>
      <c r="E1459"/>
      <c r="F1459"/>
      <c r="G1459"/>
    </row>
    <row r="1460" spans="2:7" x14ac:dyDescent="0.2">
      <c r="B1460"/>
      <c r="C1460"/>
      <c r="D1460"/>
      <c r="E1460"/>
      <c r="F1460"/>
      <c r="G1460"/>
    </row>
    <row r="1461" spans="2:7" x14ac:dyDescent="0.2">
      <c r="B1461"/>
      <c r="C1461"/>
      <c r="D1461"/>
      <c r="E1461"/>
      <c r="F1461"/>
      <c r="G1461"/>
    </row>
    <row r="1462" spans="2:7" x14ac:dyDescent="0.2">
      <c r="B1462"/>
      <c r="C1462"/>
      <c r="D1462"/>
      <c r="E1462"/>
      <c r="F1462"/>
      <c r="G1462"/>
    </row>
    <row r="1463" spans="2:7" x14ac:dyDescent="0.2">
      <c r="B1463"/>
      <c r="C1463"/>
      <c r="D1463"/>
      <c r="E1463"/>
      <c r="F1463"/>
      <c r="G1463"/>
    </row>
    <row r="1464" spans="2:7" x14ac:dyDescent="0.2">
      <c r="B1464"/>
      <c r="C1464"/>
      <c r="D1464"/>
      <c r="E1464"/>
      <c r="F1464"/>
      <c r="G1464"/>
    </row>
    <row r="1465" spans="2:7" x14ac:dyDescent="0.2">
      <c r="B1465"/>
      <c r="C1465"/>
      <c r="D1465"/>
      <c r="E1465"/>
      <c r="F1465"/>
      <c r="G1465"/>
    </row>
    <row r="1466" spans="2:7" x14ac:dyDescent="0.2">
      <c r="B1466"/>
      <c r="C1466"/>
      <c r="D1466"/>
      <c r="E1466"/>
      <c r="F1466"/>
      <c r="G1466"/>
    </row>
    <row r="1467" spans="2:7" x14ac:dyDescent="0.2">
      <c r="B1467"/>
      <c r="C1467"/>
      <c r="D1467"/>
      <c r="E1467"/>
      <c r="F1467"/>
      <c r="G1467"/>
    </row>
    <row r="1468" spans="2:7" x14ac:dyDescent="0.2">
      <c r="B1468"/>
      <c r="C1468"/>
      <c r="D1468"/>
      <c r="E1468"/>
      <c r="F1468"/>
      <c r="G1468"/>
    </row>
    <row r="1469" spans="2:7" x14ac:dyDescent="0.2">
      <c r="B1469"/>
      <c r="C1469"/>
      <c r="D1469"/>
      <c r="E1469"/>
      <c r="F1469"/>
      <c r="G1469"/>
    </row>
    <row r="1470" spans="2:7" x14ac:dyDescent="0.2">
      <c r="B1470"/>
      <c r="C1470"/>
      <c r="D1470"/>
      <c r="E1470"/>
      <c r="F1470"/>
      <c r="G1470"/>
    </row>
    <row r="1471" spans="2:7" x14ac:dyDescent="0.2">
      <c r="B1471"/>
      <c r="C1471"/>
      <c r="D1471"/>
      <c r="E1471"/>
      <c r="F1471"/>
      <c r="G1471"/>
    </row>
    <row r="1472" spans="2:7" x14ac:dyDescent="0.2">
      <c r="B1472"/>
      <c r="C1472"/>
      <c r="D1472"/>
      <c r="E1472"/>
      <c r="F1472"/>
      <c r="G1472"/>
    </row>
    <row r="1473" spans="2:7" x14ac:dyDescent="0.2">
      <c r="B1473"/>
      <c r="C1473"/>
      <c r="D1473"/>
      <c r="E1473"/>
      <c r="F1473"/>
      <c r="G1473"/>
    </row>
    <row r="1474" spans="2:7" x14ac:dyDescent="0.2">
      <c r="B1474"/>
      <c r="C1474"/>
      <c r="D1474"/>
      <c r="E1474"/>
      <c r="F1474"/>
      <c r="G1474"/>
    </row>
    <row r="1475" spans="2:7" x14ac:dyDescent="0.2">
      <c r="B1475"/>
      <c r="C1475"/>
      <c r="D1475"/>
      <c r="E1475"/>
      <c r="F1475"/>
      <c r="G1475"/>
    </row>
    <row r="1476" spans="2:7" x14ac:dyDescent="0.2">
      <c r="B1476"/>
      <c r="C1476"/>
      <c r="D1476"/>
      <c r="E1476"/>
      <c r="F1476"/>
      <c r="G1476"/>
    </row>
    <row r="1477" spans="2:7" x14ac:dyDescent="0.2">
      <c r="B1477"/>
      <c r="C1477"/>
      <c r="D1477"/>
      <c r="E1477"/>
      <c r="F1477"/>
      <c r="G1477"/>
    </row>
    <row r="1478" spans="2:7" x14ac:dyDescent="0.2">
      <c r="B1478"/>
      <c r="C1478"/>
      <c r="D1478"/>
      <c r="E1478"/>
      <c r="F1478"/>
      <c r="G1478"/>
    </row>
    <row r="1479" spans="2:7" x14ac:dyDescent="0.2">
      <c r="B1479"/>
      <c r="C1479"/>
      <c r="D1479"/>
      <c r="E1479"/>
      <c r="F1479"/>
      <c r="G1479"/>
    </row>
    <row r="1480" spans="2:7" x14ac:dyDescent="0.2">
      <c r="B1480"/>
      <c r="C1480"/>
      <c r="D1480"/>
      <c r="E1480"/>
      <c r="F1480"/>
      <c r="G1480"/>
    </row>
    <row r="1481" spans="2:7" x14ac:dyDescent="0.2">
      <c r="B1481"/>
      <c r="C1481"/>
      <c r="D1481"/>
      <c r="E1481"/>
      <c r="F1481"/>
      <c r="G1481"/>
    </row>
    <row r="1482" spans="2:7" x14ac:dyDescent="0.2">
      <c r="B1482"/>
      <c r="C1482"/>
      <c r="D1482"/>
      <c r="E1482"/>
      <c r="F1482"/>
      <c r="G1482"/>
    </row>
    <row r="1483" spans="2:7" x14ac:dyDescent="0.2">
      <c r="B1483"/>
      <c r="C1483"/>
      <c r="D1483"/>
      <c r="E1483"/>
      <c r="F1483"/>
      <c r="G1483"/>
    </row>
    <row r="1484" spans="2:7" x14ac:dyDescent="0.2">
      <c r="B1484"/>
      <c r="C1484"/>
      <c r="D1484"/>
      <c r="E1484"/>
      <c r="F1484"/>
      <c r="G1484"/>
    </row>
    <row r="1485" spans="2:7" x14ac:dyDescent="0.2">
      <c r="B1485"/>
      <c r="C1485"/>
      <c r="D1485"/>
      <c r="E1485"/>
      <c r="F1485"/>
      <c r="G1485"/>
    </row>
    <row r="1486" spans="2:7" x14ac:dyDescent="0.2">
      <c r="B1486"/>
      <c r="C1486"/>
      <c r="D1486"/>
      <c r="E1486"/>
      <c r="F1486"/>
      <c r="G1486"/>
    </row>
    <row r="1487" spans="2:7" x14ac:dyDescent="0.2">
      <c r="B1487"/>
      <c r="C1487"/>
      <c r="D1487"/>
      <c r="E1487"/>
      <c r="F1487"/>
      <c r="G1487"/>
    </row>
    <row r="1488" spans="2:7" x14ac:dyDescent="0.2">
      <c r="B1488"/>
      <c r="C1488"/>
      <c r="D1488"/>
      <c r="E1488"/>
      <c r="F1488"/>
      <c r="G1488"/>
    </row>
    <row r="1489" spans="2:7" x14ac:dyDescent="0.2">
      <c r="B1489"/>
      <c r="C1489"/>
      <c r="D1489"/>
      <c r="E1489"/>
      <c r="F1489"/>
      <c r="G1489"/>
    </row>
    <row r="1490" spans="2:7" x14ac:dyDescent="0.2">
      <c r="B1490"/>
      <c r="C1490"/>
      <c r="D1490"/>
      <c r="E1490"/>
      <c r="F1490"/>
      <c r="G1490"/>
    </row>
    <row r="1491" spans="2:7" x14ac:dyDescent="0.2">
      <c r="B1491"/>
      <c r="C1491"/>
      <c r="D1491"/>
      <c r="E1491"/>
      <c r="F1491"/>
      <c r="G1491"/>
    </row>
    <row r="1492" spans="2:7" x14ac:dyDescent="0.2">
      <c r="B1492"/>
      <c r="C1492"/>
      <c r="D1492"/>
      <c r="E1492"/>
      <c r="F1492"/>
      <c r="G1492"/>
    </row>
    <row r="1493" spans="2:7" x14ac:dyDescent="0.2">
      <c r="B1493"/>
      <c r="C1493"/>
      <c r="D1493"/>
      <c r="E1493"/>
      <c r="F1493"/>
      <c r="G1493"/>
    </row>
    <row r="1494" spans="2:7" x14ac:dyDescent="0.2">
      <c r="B1494"/>
      <c r="C1494"/>
      <c r="D1494"/>
      <c r="E1494"/>
      <c r="F1494"/>
      <c r="G1494"/>
    </row>
    <row r="1495" spans="2:7" x14ac:dyDescent="0.2">
      <c r="B1495"/>
      <c r="C1495"/>
      <c r="D1495"/>
      <c r="E1495"/>
      <c r="F1495"/>
      <c r="G1495"/>
    </row>
    <row r="1496" spans="2:7" x14ac:dyDescent="0.2">
      <c r="B1496"/>
      <c r="C1496"/>
      <c r="D1496"/>
      <c r="E1496"/>
      <c r="F1496"/>
      <c r="G1496"/>
    </row>
    <row r="1497" spans="2:7" x14ac:dyDescent="0.2">
      <c r="B1497"/>
      <c r="C1497"/>
      <c r="D1497"/>
      <c r="E1497"/>
      <c r="F1497"/>
      <c r="G1497"/>
    </row>
    <row r="1498" spans="2:7" x14ac:dyDescent="0.2">
      <c r="B1498"/>
      <c r="C1498"/>
      <c r="D1498"/>
      <c r="E1498"/>
      <c r="F1498"/>
      <c r="G1498"/>
    </row>
    <row r="1499" spans="2:7" x14ac:dyDescent="0.2">
      <c r="B1499"/>
      <c r="C1499"/>
      <c r="D1499"/>
      <c r="E1499"/>
      <c r="F1499"/>
      <c r="G1499"/>
    </row>
    <row r="1500" spans="2:7" x14ac:dyDescent="0.2">
      <c r="B1500"/>
      <c r="C1500"/>
      <c r="D1500"/>
      <c r="E1500"/>
      <c r="F1500"/>
      <c r="G1500"/>
    </row>
    <row r="1501" spans="2:7" x14ac:dyDescent="0.2">
      <c r="B1501"/>
      <c r="C1501"/>
      <c r="D1501"/>
      <c r="E1501"/>
      <c r="F1501"/>
      <c r="G1501"/>
    </row>
    <row r="1502" spans="2:7" x14ac:dyDescent="0.2">
      <c r="B1502"/>
      <c r="C1502"/>
      <c r="D1502"/>
      <c r="E1502"/>
      <c r="F1502"/>
      <c r="G1502"/>
    </row>
    <row r="1503" spans="2:7" x14ac:dyDescent="0.2">
      <c r="B1503"/>
      <c r="C1503"/>
      <c r="D1503"/>
      <c r="E1503"/>
      <c r="F1503"/>
      <c r="G1503"/>
    </row>
    <row r="1504" spans="2:7" x14ac:dyDescent="0.2">
      <c r="B1504"/>
      <c r="C1504"/>
      <c r="D1504"/>
      <c r="E1504"/>
      <c r="F1504"/>
      <c r="G1504"/>
    </row>
    <row r="1505" spans="2:7" x14ac:dyDescent="0.2">
      <c r="B1505"/>
      <c r="C1505"/>
      <c r="D1505"/>
      <c r="E1505"/>
      <c r="F1505"/>
      <c r="G1505"/>
    </row>
    <row r="1506" spans="2:7" x14ac:dyDescent="0.2">
      <c r="B1506"/>
      <c r="C1506"/>
      <c r="D1506"/>
      <c r="E1506"/>
      <c r="F1506"/>
      <c r="G1506"/>
    </row>
    <row r="1507" spans="2:7" x14ac:dyDescent="0.2">
      <c r="B1507"/>
      <c r="C1507"/>
      <c r="D1507"/>
      <c r="E1507"/>
      <c r="F1507"/>
      <c r="G1507"/>
    </row>
    <row r="1508" spans="2:7" x14ac:dyDescent="0.2">
      <c r="B1508"/>
      <c r="C1508"/>
      <c r="D1508"/>
      <c r="E1508"/>
      <c r="F1508"/>
      <c r="G1508"/>
    </row>
    <row r="1509" spans="2:7" x14ac:dyDescent="0.2">
      <c r="B1509"/>
      <c r="C1509"/>
      <c r="D1509"/>
      <c r="E1509"/>
      <c r="F1509"/>
      <c r="G1509"/>
    </row>
    <row r="1510" spans="2:7" x14ac:dyDescent="0.2">
      <c r="B1510"/>
      <c r="C1510"/>
      <c r="D1510"/>
      <c r="E1510"/>
      <c r="F1510"/>
      <c r="G1510"/>
    </row>
    <row r="1511" spans="2:7" x14ac:dyDescent="0.2">
      <c r="B1511"/>
      <c r="C1511"/>
      <c r="D1511"/>
      <c r="E1511"/>
      <c r="F1511"/>
      <c r="G1511"/>
    </row>
    <row r="1512" spans="2:7" x14ac:dyDescent="0.2">
      <c r="B1512"/>
      <c r="C1512"/>
      <c r="D1512"/>
      <c r="E1512"/>
      <c r="F1512"/>
      <c r="G1512"/>
    </row>
    <row r="1513" spans="2:7" x14ac:dyDescent="0.2">
      <c r="B1513"/>
      <c r="C1513"/>
      <c r="D1513"/>
      <c r="E1513"/>
      <c r="F1513"/>
      <c r="G1513"/>
    </row>
    <row r="1514" spans="2:7" x14ac:dyDescent="0.2">
      <c r="B1514"/>
      <c r="C1514"/>
      <c r="D1514"/>
      <c r="E1514"/>
      <c r="F1514"/>
      <c r="G1514"/>
    </row>
    <row r="1515" spans="2:7" x14ac:dyDescent="0.2">
      <c r="B1515"/>
      <c r="C1515"/>
      <c r="D1515"/>
      <c r="E1515"/>
      <c r="F1515"/>
      <c r="G1515"/>
    </row>
    <row r="1516" spans="2:7" x14ac:dyDescent="0.2">
      <c r="B1516"/>
      <c r="C1516"/>
      <c r="D1516"/>
      <c r="E1516"/>
      <c r="F1516"/>
      <c r="G1516"/>
    </row>
    <row r="1517" spans="2:7" x14ac:dyDescent="0.2">
      <c r="B1517"/>
      <c r="C1517"/>
      <c r="D1517"/>
      <c r="E1517"/>
      <c r="F1517"/>
      <c r="G1517"/>
    </row>
    <row r="1518" spans="2:7" x14ac:dyDescent="0.2">
      <c r="B1518"/>
      <c r="C1518"/>
      <c r="D1518"/>
      <c r="E1518"/>
      <c r="F1518"/>
      <c r="G1518"/>
    </row>
    <row r="1519" spans="2:7" x14ac:dyDescent="0.2">
      <c r="B1519"/>
      <c r="C1519"/>
      <c r="D1519"/>
      <c r="E1519"/>
      <c r="F1519"/>
      <c r="G1519"/>
    </row>
    <row r="1520" spans="2:7" x14ac:dyDescent="0.2">
      <c r="B1520"/>
      <c r="C1520"/>
      <c r="D1520"/>
      <c r="E1520"/>
      <c r="F1520"/>
      <c r="G1520"/>
    </row>
    <row r="1521" spans="2:7" x14ac:dyDescent="0.2">
      <c r="B1521"/>
      <c r="C1521"/>
      <c r="D1521"/>
      <c r="E1521"/>
      <c r="F1521"/>
      <c r="G1521"/>
    </row>
    <row r="1522" spans="2:7" x14ac:dyDescent="0.2">
      <c r="B1522"/>
      <c r="C1522"/>
      <c r="D1522"/>
      <c r="E1522"/>
      <c r="F1522"/>
      <c r="G1522"/>
    </row>
    <row r="1523" spans="2:7" x14ac:dyDescent="0.2">
      <c r="B1523"/>
      <c r="C1523"/>
      <c r="D1523"/>
      <c r="E1523"/>
      <c r="F1523"/>
      <c r="G1523"/>
    </row>
    <row r="1524" spans="2:7" x14ac:dyDescent="0.2">
      <c r="B1524"/>
      <c r="C1524"/>
      <c r="D1524"/>
      <c r="E1524"/>
      <c r="F1524"/>
      <c r="G1524"/>
    </row>
    <row r="1525" spans="2:7" x14ac:dyDescent="0.2">
      <c r="B1525"/>
      <c r="C1525"/>
      <c r="D1525"/>
      <c r="E1525"/>
      <c r="F1525"/>
      <c r="G1525"/>
    </row>
    <row r="1526" spans="2:7" x14ac:dyDescent="0.2">
      <c r="B1526"/>
      <c r="C1526"/>
      <c r="D1526"/>
      <c r="E1526"/>
      <c r="F1526"/>
      <c r="G1526"/>
    </row>
    <row r="1527" spans="2:7" x14ac:dyDescent="0.2">
      <c r="B1527"/>
      <c r="C1527"/>
      <c r="D1527"/>
      <c r="E1527"/>
      <c r="F1527"/>
      <c r="G1527"/>
    </row>
    <row r="1528" spans="2:7" x14ac:dyDescent="0.2">
      <c r="B1528"/>
      <c r="C1528"/>
      <c r="D1528"/>
      <c r="E1528"/>
      <c r="F1528"/>
      <c r="G1528"/>
    </row>
    <row r="1529" spans="2:7" x14ac:dyDescent="0.2">
      <c r="B1529"/>
      <c r="C1529"/>
      <c r="D1529"/>
      <c r="E1529"/>
      <c r="F1529"/>
      <c r="G1529"/>
    </row>
    <row r="1530" spans="2:7" x14ac:dyDescent="0.2">
      <c r="B1530"/>
      <c r="C1530"/>
      <c r="D1530"/>
      <c r="E1530"/>
      <c r="F1530"/>
      <c r="G1530"/>
    </row>
    <row r="1531" spans="2:7" x14ac:dyDescent="0.2">
      <c r="B1531"/>
      <c r="C1531"/>
      <c r="D1531"/>
      <c r="E1531"/>
      <c r="F1531"/>
      <c r="G1531"/>
    </row>
    <row r="1532" spans="2:7" x14ac:dyDescent="0.2">
      <c r="B1532"/>
      <c r="C1532"/>
      <c r="D1532"/>
      <c r="E1532"/>
      <c r="F1532"/>
      <c r="G1532"/>
    </row>
    <row r="1533" spans="2:7" x14ac:dyDescent="0.2">
      <c r="B1533"/>
      <c r="C1533"/>
      <c r="D1533"/>
      <c r="E1533"/>
      <c r="F1533"/>
      <c r="G1533"/>
    </row>
    <row r="1534" spans="2:7" x14ac:dyDescent="0.2">
      <c r="B1534"/>
      <c r="C1534"/>
      <c r="D1534"/>
      <c r="E1534"/>
      <c r="F1534"/>
      <c r="G1534"/>
    </row>
    <row r="1535" spans="2:7" x14ac:dyDescent="0.2">
      <c r="B1535"/>
      <c r="C1535"/>
      <c r="D1535"/>
      <c r="E1535"/>
      <c r="F1535"/>
      <c r="G1535"/>
    </row>
    <row r="1536" spans="2:7" x14ac:dyDescent="0.2">
      <c r="B1536"/>
      <c r="C1536"/>
      <c r="D1536"/>
      <c r="E1536"/>
      <c r="F1536"/>
      <c r="G1536"/>
    </row>
    <row r="1537" spans="2:7" x14ac:dyDescent="0.2">
      <c r="B1537"/>
      <c r="C1537"/>
      <c r="D1537"/>
      <c r="E1537"/>
      <c r="F1537"/>
      <c r="G1537"/>
    </row>
    <row r="1538" spans="2:7" x14ac:dyDescent="0.2">
      <c r="B1538"/>
      <c r="C1538"/>
      <c r="D1538"/>
      <c r="E1538"/>
      <c r="F1538"/>
      <c r="G1538"/>
    </row>
    <row r="1539" spans="2:7" x14ac:dyDescent="0.2">
      <c r="B1539"/>
      <c r="C1539"/>
      <c r="D1539"/>
      <c r="E1539"/>
      <c r="F1539"/>
      <c r="G1539"/>
    </row>
    <row r="1540" spans="2:7" x14ac:dyDescent="0.2">
      <c r="B1540"/>
      <c r="C1540"/>
      <c r="D1540"/>
      <c r="E1540"/>
      <c r="F1540"/>
      <c r="G1540"/>
    </row>
    <row r="1541" spans="2:7" x14ac:dyDescent="0.2">
      <c r="B1541"/>
      <c r="C1541"/>
      <c r="D1541"/>
      <c r="E1541"/>
      <c r="F1541"/>
      <c r="G1541"/>
    </row>
    <row r="1542" spans="2:7" x14ac:dyDescent="0.2">
      <c r="B1542"/>
      <c r="C1542"/>
      <c r="D1542"/>
      <c r="E1542"/>
      <c r="F1542"/>
      <c r="G1542"/>
    </row>
    <row r="1543" spans="2:7" x14ac:dyDescent="0.2">
      <c r="B1543"/>
      <c r="C1543"/>
      <c r="D1543"/>
      <c r="E1543"/>
      <c r="F1543"/>
      <c r="G1543"/>
    </row>
    <row r="1544" spans="2:7" x14ac:dyDescent="0.2">
      <c r="B1544"/>
      <c r="C1544"/>
      <c r="D1544"/>
      <c r="E1544"/>
      <c r="F1544"/>
      <c r="G1544"/>
    </row>
    <row r="1545" spans="2:7" x14ac:dyDescent="0.2">
      <c r="B1545"/>
      <c r="C1545"/>
      <c r="D1545"/>
      <c r="E1545"/>
      <c r="F1545"/>
      <c r="G1545"/>
    </row>
    <row r="1546" spans="2:7" x14ac:dyDescent="0.2">
      <c r="B1546"/>
      <c r="C1546"/>
      <c r="D1546"/>
      <c r="E1546"/>
      <c r="F1546"/>
      <c r="G1546"/>
    </row>
    <row r="1547" spans="2:7" x14ac:dyDescent="0.2">
      <c r="B1547"/>
      <c r="C1547"/>
      <c r="D1547"/>
      <c r="E1547"/>
      <c r="F1547"/>
      <c r="G1547"/>
    </row>
    <row r="1548" spans="2:7" x14ac:dyDescent="0.2">
      <c r="B1548"/>
      <c r="C1548"/>
      <c r="D1548"/>
      <c r="E1548"/>
      <c r="F1548"/>
      <c r="G1548"/>
    </row>
    <row r="1549" spans="2:7" x14ac:dyDescent="0.2">
      <c r="B1549"/>
      <c r="C1549"/>
      <c r="D1549"/>
      <c r="E1549"/>
      <c r="F1549"/>
      <c r="G1549"/>
    </row>
    <row r="1550" spans="2:7" x14ac:dyDescent="0.2">
      <c r="B1550"/>
      <c r="C1550"/>
      <c r="D1550"/>
      <c r="E1550"/>
      <c r="F1550"/>
      <c r="G1550"/>
    </row>
    <row r="1551" spans="2:7" x14ac:dyDescent="0.2">
      <c r="B1551"/>
      <c r="C1551"/>
      <c r="D1551"/>
      <c r="E1551"/>
      <c r="F1551"/>
      <c r="G1551"/>
    </row>
    <row r="1552" spans="2:7" x14ac:dyDescent="0.2">
      <c r="B1552"/>
      <c r="C1552"/>
      <c r="D1552"/>
      <c r="E1552"/>
      <c r="F1552"/>
      <c r="G1552"/>
    </row>
    <row r="1553" spans="2:7" x14ac:dyDescent="0.2">
      <c r="B1553"/>
      <c r="C1553"/>
      <c r="D1553"/>
      <c r="E1553"/>
      <c r="F1553"/>
      <c r="G1553"/>
    </row>
    <row r="1554" spans="2:7" x14ac:dyDescent="0.2">
      <c r="B1554"/>
      <c r="C1554"/>
      <c r="D1554"/>
      <c r="E1554"/>
      <c r="F1554"/>
      <c r="G1554"/>
    </row>
    <row r="1555" spans="2:7" x14ac:dyDescent="0.2">
      <c r="B1555"/>
      <c r="C1555"/>
      <c r="D1555"/>
      <c r="E1555"/>
      <c r="F1555"/>
      <c r="G1555"/>
    </row>
    <row r="1556" spans="2:7" x14ac:dyDescent="0.2">
      <c r="B1556"/>
      <c r="C1556"/>
      <c r="D1556"/>
      <c r="E1556"/>
      <c r="F1556"/>
      <c r="G1556"/>
    </row>
    <row r="1557" spans="2:7" x14ac:dyDescent="0.2">
      <c r="B1557"/>
      <c r="C1557"/>
      <c r="D1557"/>
      <c r="E1557"/>
      <c r="F1557"/>
      <c r="G1557"/>
    </row>
    <row r="1558" spans="2:7" x14ac:dyDescent="0.2">
      <c r="B1558"/>
      <c r="C1558"/>
      <c r="D1558"/>
      <c r="E1558"/>
      <c r="F1558"/>
      <c r="G1558"/>
    </row>
    <row r="1559" spans="2:7" x14ac:dyDescent="0.2">
      <c r="B1559"/>
      <c r="C1559"/>
      <c r="D1559"/>
      <c r="E1559"/>
      <c r="F1559"/>
      <c r="G1559"/>
    </row>
    <row r="1560" spans="2:7" x14ac:dyDescent="0.2">
      <c r="B1560"/>
      <c r="C1560"/>
      <c r="D1560"/>
      <c r="E1560"/>
      <c r="F1560"/>
      <c r="G1560"/>
    </row>
    <row r="1561" spans="2:7" x14ac:dyDescent="0.2">
      <c r="B1561"/>
      <c r="C1561"/>
      <c r="D1561"/>
      <c r="E1561"/>
      <c r="F1561"/>
      <c r="G1561"/>
    </row>
    <row r="1562" spans="2:7" x14ac:dyDescent="0.2">
      <c r="B1562"/>
      <c r="C1562"/>
      <c r="D1562"/>
      <c r="E1562"/>
      <c r="F1562"/>
      <c r="G1562"/>
    </row>
    <row r="1563" spans="2:7" x14ac:dyDescent="0.2">
      <c r="B1563"/>
      <c r="C1563"/>
      <c r="D1563"/>
      <c r="E1563"/>
      <c r="F1563"/>
      <c r="G1563"/>
    </row>
    <row r="1564" spans="2:7" x14ac:dyDescent="0.2">
      <c r="B1564"/>
      <c r="C1564"/>
      <c r="D1564"/>
      <c r="E1564"/>
      <c r="F1564"/>
      <c r="G1564"/>
    </row>
    <row r="1565" spans="2:7" x14ac:dyDescent="0.2">
      <c r="B1565"/>
      <c r="C1565"/>
      <c r="D1565"/>
      <c r="E1565"/>
      <c r="F1565"/>
      <c r="G1565"/>
    </row>
    <row r="1566" spans="2:7" x14ac:dyDescent="0.2">
      <c r="B1566"/>
      <c r="C1566"/>
      <c r="D1566"/>
      <c r="E1566"/>
      <c r="F1566"/>
      <c r="G1566"/>
    </row>
    <row r="1567" spans="2:7" x14ac:dyDescent="0.2">
      <c r="B1567"/>
      <c r="C1567"/>
      <c r="D1567"/>
      <c r="E1567"/>
      <c r="F1567"/>
      <c r="G1567"/>
    </row>
    <row r="1568" spans="2:7" x14ac:dyDescent="0.2">
      <c r="B1568"/>
      <c r="C1568"/>
      <c r="D1568"/>
      <c r="E1568"/>
      <c r="F1568"/>
      <c r="G1568"/>
    </row>
    <row r="1569" spans="2:7" x14ac:dyDescent="0.2">
      <c r="B1569"/>
      <c r="C1569"/>
      <c r="D1569"/>
      <c r="E1569"/>
      <c r="F1569"/>
      <c r="G1569"/>
    </row>
    <row r="1570" spans="2:7" x14ac:dyDescent="0.2">
      <c r="B1570"/>
      <c r="C1570"/>
      <c r="D1570"/>
      <c r="E1570"/>
      <c r="F1570"/>
      <c r="G1570"/>
    </row>
    <row r="1571" spans="2:7" x14ac:dyDescent="0.2">
      <c r="B1571"/>
      <c r="C1571"/>
      <c r="D1571"/>
      <c r="E1571"/>
      <c r="F1571"/>
      <c r="G1571"/>
    </row>
    <row r="1572" spans="2:7" x14ac:dyDescent="0.2">
      <c r="B1572"/>
      <c r="C1572"/>
      <c r="D1572"/>
      <c r="E1572"/>
      <c r="F1572"/>
      <c r="G1572"/>
    </row>
    <row r="1573" spans="2:7" x14ac:dyDescent="0.2">
      <c r="B1573"/>
      <c r="C1573"/>
      <c r="D1573"/>
      <c r="E1573"/>
      <c r="F1573"/>
      <c r="G1573"/>
    </row>
    <row r="1574" spans="2:7" x14ac:dyDescent="0.2">
      <c r="B1574"/>
      <c r="C1574"/>
      <c r="D1574"/>
      <c r="E1574"/>
      <c r="F1574"/>
      <c r="G1574"/>
    </row>
    <row r="1575" spans="2:7" x14ac:dyDescent="0.2">
      <c r="B1575"/>
      <c r="C1575"/>
      <c r="D1575"/>
      <c r="E1575"/>
      <c r="F1575"/>
      <c r="G1575"/>
    </row>
    <row r="1576" spans="2:7" x14ac:dyDescent="0.2">
      <c r="B1576"/>
      <c r="C1576"/>
      <c r="D1576"/>
      <c r="E1576"/>
      <c r="F1576"/>
      <c r="G1576"/>
    </row>
    <row r="1577" spans="2:7" x14ac:dyDescent="0.2">
      <c r="B1577"/>
      <c r="C1577"/>
      <c r="D1577"/>
      <c r="E1577"/>
      <c r="F1577"/>
      <c r="G1577"/>
    </row>
    <row r="1578" spans="2:7" x14ac:dyDescent="0.2">
      <c r="B1578"/>
      <c r="C1578"/>
      <c r="D1578"/>
      <c r="E1578"/>
      <c r="F1578"/>
      <c r="G1578"/>
    </row>
    <row r="1579" spans="2:7" x14ac:dyDescent="0.2">
      <c r="B1579"/>
      <c r="C1579"/>
      <c r="D1579"/>
      <c r="E1579"/>
      <c r="F1579"/>
      <c r="G1579"/>
    </row>
    <row r="1580" spans="2:7" x14ac:dyDescent="0.2">
      <c r="B1580"/>
      <c r="C1580"/>
      <c r="D1580"/>
      <c r="E1580"/>
      <c r="F1580"/>
      <c r="G1580"/>
    </row>
    <row r="1581" spans="2:7" x14ac:dyDescent="0.2">
      <c r="B1581"/>
      <c r="C1581"/>
      <c r="D1581"/>
      <c r="E1581"/>
      <c r="F1581"/>
      <c r="G1581"/>
    </row>
    <row r="1582" spans="2:7" x14ac:dyDescent="0.2">
      <c r="B1582"/>
      <c r="C1582"/>
      <c r="D1582"/>
      <c r="E1582"/>
      <c r="F1582"/>
      <c r="G1582"/>
    </row>
    <row r="1583" spans="2:7" x14ac:dyDescent="0.2">
      <c r="B1583"/>
      <c r="C1583"/>
      <c r="D1583"/>
      <c r="E1583"/>
      <c r="F1583"/>
      <c r="G1583"/>
    </row>
    <row r="1584" spans="2:7" x14ac:dyDescent="0.2">
      <c r="B1584"/>
      <c r="C1584"/>
      <c r="D1584"/>
      <c r="E1584"/>
      <c r="F1584"/>
      <c r="G1584"/>
    </row>
    <row r="1585" spans="2:7" x14ac:dyDescent="0.2">
      <c r="B1585"/>
      <c r="C1585"/>
      <c r="D1585"/>
      <c r="E1585"/>
      <c r="F1585"/>
      <c r="G1585"/>
    </row>
    <row r="1586" spans="2:7" x14ac:dyDescent="0.2">
      <c r="B1586"/>
      <c r="C1586"/>
      <c r="D1586"/>
      <c r="E1586"/>
      <c r="F1586"/>
      <c r="G1586"/>
    </row>
    <row r="1587" spans="2:7" x14ac:dyDescent="0.2">
      <c r="B1587"/>
      <c r="C1587"/>
      <c r="D1587"/>
      <c r="E1587"/>
      <c r="F1587"/>
      <c r="G1587"/>
    </row>
    <row r="1588" spans="2:7" x14ac:dyDescent="0.2">
      <c r="B1588"/>
      <c r="C1588"/>
      <c r="D1588"/>
      <c r="E1588"/>
      <c r="F1588"/>
      <c r="G1588"/>
    </row>
    <row r="1589" spans="2:7" x14ac:dyDescent="0.2">
      <c r="B1589"/>
      <c r="C1589"/>
      <c r="D1589"/>
      <c r="E1589"/>
      <c r="F1589"/>
      <c r="G1589"/>
    </row>
    <row r="1590" spans="2:7" x14ac:dyDescent="0.2">
      <c r="B1590"/>
      <c r="C1590"/>
      <c r="D1590"/>
      <c r="E1590"/>
      <c r="F1590"/>
      <c r="G1590"/>
    </row>
    <row r="1591" spans="2:7" x14ac:dyDescent="0.2">
      <c r="B1591"/>
      <c r="C1591"/>
      <c r="D1591"/>
      <c r="E1591"/>
      <c r="F1591"/>
      <c r="G1591"/>
    </row>
    <row r="1592" spans="2:7" x14ac:dyDescent="0.2">
      <c r="B1592"/>
      <c r="C1592"/>
      <c r="D1592"/>
      <c r="E1592"/>
      <c r="F1592"/>
      <c r="G1592"/>
    </row>
    <row r="1593" spans="2:7" x14ac:dyDescent="0.2">
      <c r="B1593"/>
      <c r="C1593"/>
      <c r="D1593"/>
      <c r="E1593"/>
      <c r="F1593"/>
      <c r="G1593"/>
    </row>
    <row r="1594" spans="2:7" x14ac:dyDescent="0.2">
      <c r="B1594"/>
      <c r="C1594"/>
      <c r="D1594"/>
      <c r="E1594"/>
      <c r="F1594"/>
      <c r="G1594"/>
    </row>
    <row r="1595" spans="2:7" x14ac:dyDescent="0.2">
      <c r="B1595"/>
      <c r="C1595"/>
      <c r="D1595"/>
      <c r="E1595"/>
      <c r="F1595"/>
      <c r="G1595"/>
    </row>
    <row r="1596" spans="2:7" x14ac:dyDescent="0.2">
      <c r="B1596"/>
      <c r="C1596"/>
      <c r="D1596"/>
      <c r="E1596"/>
      <c r="F1596"/>
      <c r="G1596"/>
    </row>
    <row r="1597" spans="2:7" x14ac:dyDescent="0.2">
      <c r="B1597"/>
      <c r="C1597"/>
      <c r="D1597"/>
      <c r="E1597"/>
      <c r="F1597"/>
      <c r="G1597"/>
    </row>
    <row r="1598" spans="2:7" x14ac:dyDescent="0.2">
      <c r="B1598"/>
      <c r="C1598"/>
      <c r="D1598"/>
      <c r="E1598"/>
      <c r="F1598"/>
      <c r="G1598"/>
    </row>
    <row r="1599" spans="2:7" x14ac:dyDescent="0.2">
      <c r="B1599"/>
      <c r="C1599"/>
      <c r="D1599"/>
      <c r="E1599"/>
      <c r="F1599"/>
      <c r="G1599"/>
    </row>
    <row r="1600" spans="2:7" x14ac:dyDescent="0.2">
      <c r="B1600"/>
      <c r="C1600"/>
      <c r="D1600"/>
      <c r="E1600"/>
      <c r="F1600"/>
      <c r="G1600"/>
    </row>
    <row r="1601" spans="2:7" x14ac:dyDescent="0.2">
      <c r="B1601"/>
      <c r="C1601"/>
      <c r="D1601"/>
      <c r="E1601"/>
      <c r="F1601"/>
      <c r="G1601"/>
    </row>
    <row r="1602" spans="2:7" x14ac:dyDescent="0.2">
      <c r="B1602"/>
      <c r="C1602"/>
      <c r="D1602"/>
      <c r="E1602"/>
      <c r="F1602"/>
      <c r="G1602"/>
    </row>
    <row r="1603" spans="2:7" x14ac:dyDescent="0.2">
      <c r="B1603"/>
      <c r="C1603"/>
      <c r="D1603"/>
      <c r="E1603"/>
      <c r="F1603"/>
      <c r="G1603"/>
    </row>
    <row r="1604" spans="2:7" x14ac:dyDescent="0.2">
      <c r="B1604"/>
      <c r="C1604"/>
      <c r="D1604"/>
      <c r="E1604"/>
      <c r="F1604"/>
      <c r="G1604"/>
    </row>
    <row r="1605" spans="2:7" x14ac:dyDescent="0.2">
      <c r="B1605"/>
      <c r="C1605"/>
      <c r="D1605"/>
      <c r="E1605"/>
      <c r="F1605"/>
      <c r="G1605"/>
    </row>
    <row r="1606" spans="2:7" x14ac:dyDescent="0.2">
      <c r="B1606"/>
      <c r="C1606"/>
      <c r="D1606"/>
      <c r="E1606"/>
      <c r="F1606"/>
      <c r="G1606"/>
    </row>
    <row r="1607" spans="2:7" x14ac:dyDescent="0.2">
      <c r="B1607"/>
      <c r="C1607"/>
      <c r="D1607"/>
      <c r="E1607"/>
      <c r="F1607"/>
      <c r="G1607"/>
    </row>
    <row r="1608" spans="2:7" x14ac:dyDescent="0.2">
      <c r="B1608"/>
      <c r="C1608"/>
      <c r="D1608"/>
      <c r="E1608"/>
      <c r="F1608"/>
      <c r="G1608"/>
    </row>
    <row r="1609" spans="2:7" x14ac:dyDescent="0.2">
      <c r="B1609"/>
      <c r="C1609"/>
      <c r="D1609"/>
      <c r="E1609"/>
      <c r="F1609"/>
      <c r="G1609"/>
    </row>
    <row r="1610" spans="2:7" x14ac:dyDescent="0.2">
      <c r="B1610"/>
      <c r="C1610"/>
      <c r="D1610"/>
      <c r="E1610"/>
      <c r="F1610"/>
      <c r="G1610"/>
    </row>
    <row r="1611" spans="2:7" x14ac:dyDescent="0.2">
      <c r="B1611"/>
      <c r="C1611"/>
      <c r="D1611"/>
      <c r="E1611"/>
      <c r="F1611"/>
      <c r="G1611"/>
    </row>
    <row r="1612" spans="2:7" x14ac:dyDescent="0.2">
      <c r="B1612"/>
      <c r="C1612"/>
      <c r="D1612"/>
      <c r="E1612"/>
      <c r="F1612"/>
      <c r="G1612"/>
    </row>
    <row r="1613" spans="2:7" x14ac:dyDescent="0.2">
      <c r="B1613"/>
      <c r="C1613"/>
      <c r="D1613"/>
      <c r="E1613"/>
      <c r="F1613"/>
      <c r="G1613"/>
    </row>
    <row r="1614" spans="2:7" x14ac:dyDescent="0.2">
      <c r="B1614"/>
      <c r="C1614"/>
      <c r="D1614"/>
      <c r="E1614"/>
      <c r="F1614"/>
      <c r="G1614"/>
    </row>
    <row r="1615" spans="2:7" x14ac:dyDescent="0.2">
      <c r="B1615"/>
      <c r="C1615"/>
      <c r="D1615"/>
      <c r="E1615"/>
      <c r="F1615"/>
      <c r="G1615"/>
    </row>
    <row r="1616" spans="2:7" x14ac:dyDescent="0.2">
      <c r="B1616"/>
      <c r="C1616"/>
      <c r="D1616"/>
      <c r="E1616"/>
      <c r="F1616"/>
      <c r="G1616"/>
    </row>
    <row r="1617" spans="2:7" x14ac:dyDescent="0.2">
      <c r="B1617"/>
      <c r="C1617"/>
      <c r="D1617"/>
      <c r="E1617"/>
      <c r="F1617"/>
      <c r="G1617"/>
    </row>
    <row r="1618" spans="2:7" x14ac:dyDescent="0.2">
      <c r="B1618"/>
      <c r="C1618"/>
      <c r="D1618"/>
      <c r="E1618"/>
      <c r="F1618"/>
      <c r="G1618"/>
    </row>
    <row r="1619" spans="2:7" x14ac:dyDescent="0.2">
      <c r="B1619"/>
      <c r="C1619"/>
      <c r="D1619"/>
      <c r="E1619"/>
      <c r="F1619"/>
      <c r="G1619"/>
    </row>
    <row r="1620" spans="2:7" x14ac:dyDescent="0.2">
      <c r="B1620"/>
      <c r="C1620"/>
      <c r="D1620"/>
      <c r="E1620"/>
      <c r="F1620"/>
      <c r="G1620"/>
    </row>
    <row r="1621" spans="2:7" x14ac:dyDescent="0.2">
      <c r="B1621"/>
      <c r="C1621"/>
      <c r="D1621"/>
      <c r="E1621"/>
      <c r="F1621"/>
      <c r="G1621"/>
    </row>
    <row r="1622" spans="2:7" x14ac:dyDescent="0.2">
      <c r="B1622"/>
      <c r="C1622"/>
      <c r="D1622"/>
      <c r="E1622"/>
      <c r="F1622"/>
      <c r="G1622"/>
    </row>
    <row r="1623" spans="2:7" x14ac:dyDescent="0.2">
      <c r="B1623"/>
      <c r="C1623"/>
      <c r="D1623"/>
      <c r="E1623"/>
      <c r="F1623"/>
      <c r="G1623"/>
    </row>
    <row r="1624" spans="2:7" x14ac:dyDescent="0.2">
      <c r="B1624"/>
      <c r="C1624"/>
      <c r="D1624"/>
      <c r="E1624"/>
      <c r="F1624"/>
      <c r="G1624"/>
    </row>
    <row r="1625" spans="2:7" x14ac:dyDescent="0.2">
      <c r="B1625"/>
      <c r="C1625"/>
      <c r="D1625"/>
      <c r="E1625"/>
      <c r="F1625"/>
      <c r="G1625"/>
    </row>
    <row r="1626" spans="2:7" x14ac:dyDescent="0.2">
      <c r="B1626"/>
      <c r="C1626"/>
      <c r="D1626"/>
      <c r="E1626"/>
      <c r="F1626"/>
      <c r="G1626"/>
    </row>
    <row r="1627" spans="2:7" x14ac:dyDescent="0.2">
      <c r="B1627"/>
      <c r="C1627"/>
      <c r="D1627"/>
      <c r="E1627"/>
      <c r="F1627"/>
      <c r="G1627"/>
    </row>
    <row r="1628" spans="2:7" x14ac:dyDescent="0.2">
      <c r="B1628"/>
      <c r="C1628"/>
      <c r="D1628"/>
      <c r="E1628"/>
      <c r="F1628"/>
      <c r="G1628"/>
    </row>
    <row r="1629" spans="2:7" x14ac:dyDescent="0.2">
      <c r="B1629"/>
      <c r="C1629"/>
      <c r="D1629"/>
      <c r="E1629"/>
      <c r="F1629"/>
      <c r="G1629"/>
    </row>
    <row r="1630" spans="2:7" x14ac:dyDescent="0.2">
      <c r="B1630"/>
      <c r="C1630"/>
      <c r="D1630"/>
      <c r="E1630"/>
      <c r="F1630"/>
      <c r="G1630"/>
    </row>
    <row r="1631" spans="2:7" x14ac:dyDescent="0.2">
      <c r="B1631"/>
      <c r="C1631"/>
      <c r="D1631"/>
      <c r="E1631"/>
      <c r="F1631"/>
      <c r="G1631"/>
    </row>
    <row r="1632" spans="2:7" x14ac:dyDescent="0.2">
      <c r="B1632"/>
      <c r="C1632"/>
      <c r="D1632"/>
      <c r="E1632"/>
      <c r="F1632"/>
      <c r="G1632"/>
    </row>
    <row r="1633" spans="2:7" x14ac:dyDescent="0.2">
      <c r="B1633"/>
      <c r="C1633"/>
      <c r="D1633"/>
      <c r="E1633"/>
      <c r="F1633"/>
      <c r="G1633"/>
    </row>
    <row r="1634" spans="2:7" x14ac:dyDescent="0.2">
      <c r="B1634"/>
      <c r="C1634"/>
      <c r="D1634"/>
      <c r="E1634"/>
      <c r="F1634"/>
      <c r="G1634"/>
    </row>
    <row r="1635" spans="2:7" x14ac:dyDescent="0.2">
      <c r="B1635"/>
      <c r="C1635"/>
      <c r="D1635"/>
      <c r="E1635"/>
      <c r="F1635"/>
      <c r="G1635"/>
    </row>
    <row r="1636" spans="2:7" x14ac:dyDescent="0.2">
      <c r="B1636"/>
      <c r="C1636"/>
      <c r="D1636"/>
      <c r="E1636"/>
      <c r="F1636"/>
      <c r="G1636"/>
    </row>
    <row r="1637" spans="2:7" x14ac:dyDescent="0.2">
      <c r="B1637"/>
      <c r="C1637"/>
      <c r="D1637"/>
      <c r="E1637"/>
      <c r="F1637"/>
      <c r="G1637"/>
    </row>
    <row r="1638" spans="2:7" x14ac:dyDescent="0.2">
      <c r="B1638"/>
      <c r="C1638"/>
      <c r="D1638"/>
      <c r="E1638"/>
      <c r="F1638"/>
      <c r="G1638"/>
    </row>
    <row r="1639" spans="2:7" x14ac:dyDescent="0.2">
      <c r="B1639"/>
      <c r="C1639"/>
      <c r="D1639"/>
      <c r="E1639"/>
      <c r="F1639"/>
      <c r="G1639"/>
    </row>
    <row r="1640" spans="2:7" x14ac:dyDescent="0.2">
      <c r="B1640"/>
      <c r="C1640"/>
      <c r="D1640"/>
      <c r="E1640"/>
      <c r="F1640"/>
      <c r="G1640"/>
    </row>
    <row r="1641" spans="2:7" x14ac:dyDescent="0.2">
      <c r="B1641"/>
      <c r="C1641"/>
      <c r="D1641"/>
      <c r="E1641"/>
      <c r="F1641"/>
      <c r="G1641"/>
    </row>
    <row r="1642" spans="2:7" x14ac:dyDescent="0.2">
      <c r="B1642"/>
      <c r="C1642"/>
      <c r="D1642"/>
      <c r="E1642"/>
      <c r="F1642"/>
      <c r="G1642"/>
    </row>
    <row r="1643" spans="2:7" x14ac:dyDescent="0.2">
      <c r="B1643"/>
      <c r="C1643"/>
      <c r="D1643"/>
      <c r="E1643"/>
      <c r="F1643"/>
      <c r="G1643"/>
    </row>
    <row r="1644" spans="2:7" x14ac:dyDescent="0.2">
      <c r="B1644"/>
      <c r="C1644"/>
      <c r="D1644"/>
      <c r="E1644"/>
      <c r="F1644"/>
      <c r="G1644"/>
    </row>
    <row r="1645" spans="2:7" x14ac:dyDescent="0.2">
      <c r="B1645"/>
      <c r="C1645"/>
      <c r="D1645"/>
      <c r="E1645"/>
      <c r="F1645"/>
      <c r="G1645"/>
    </row>
    <row r="1646" spans="2:7" x14ac:dyDescent="0.2">
      <c r="B1646"/>
      <c r="C1646"/>
      <c r="D1646"/>
      <c r="E1646"/>
      <c r="F1646"/>
      <c r="G1646"/>
    </row>
    <row r="1647" spans="2:7" x14ac:dyDescent="0.2">
      <c r="B1647"/>
      <c r="C1647"/>
      <c r="D1647"/>
      <c r="E1647"/>
      <c r="F1647"/>
      <c r="G1647"/>
    </row>
    <row r="1648" spans="2:7" x14ac:dyDescent="0.2">
      <c r="B1648"/>
      <c r="C1648"/>
      <c r="D1648"/>
      <c r="E1648"/>
      <c r="F1648"/>
      <c r="G1648"/>
    </row>
    <row r="1649" spans="2:7" x14ac:dyDescent="0.2">
      <c r="B1649"/>
      <c r="C1649"/>
      <c r="D1649"/>
      <c r="E1649"/>
      <c r="F1649"/>
      <c r="G1649"/>
    </row>
    <row r="1650" spans="2:7" x14ac:dyDescent="0.2">
      <c r="B1650"/>
      <c r="C1650"/>
      <c r="D1650"/>
      <c r="E1650"/>
      <c r="F1650"/>
      <c r="G1650"/>
    </row>
    <row r="1651" spans="2:7" x14ac:dyDescent="0.2">
      <c r="B1651"/>
      <c r="C1651"/>
      <c r="D1651"/>
      <c r="E1651"/>
      <c r="F1651"/>
      <c r="G1651"/>
    </row>
    <row r="1652" spans="2:7" x14ac:dyDescent="0.2">
      <c r="B1652"/>
      <c r="C1652"/>
      <c r="D1652"/>
      <c r="E1652"/>
      <c r="F1652"/>
      <c r="G1652"/>
    </row>
    <row r="1653" spans="2:7" x14ac:dyDescent="0.2">
      <c r="B1653"/>
      <c r="C1653"/>
      <c r="D1653"/>
      <c r="E1653"/>
      <c r="F1653"/>
      <c r="G1653"/>
    </row>
    <row r="1654" spans="2:7" x14ac:dyDescent="0.2">
      <c r="B1654"/>
      <c r="C1654"/>
      <c r="D1654"/>
      <c r="E1654"/>
      <c r="F1654"/>
      <c r="G1654"/>
    </row>
    <row r="1655" spans="2:7" x14ac:dyDescent="0.2">
      <c r="B1655"/>
      <c r="C1655"/>
      <c r="D1655"/>
      <c r="E1655"/>
      <c r="F1655"/>
      <c r="G1655"/>
    </row>
    <row r="1656" spans="2:7" x14ac:dyDescent="0.2">
      <c r="B1656"/>
      <c r="C1656"/>
      <c r="D1656"/>
      <c r="E1656"/>
      <c r="F1656"/>
      <c r="G1656"/>
    </row>
    <row r="1657" spans="2:7" x14ac:dyDescent="0.2">
      <c r="B1657"/>
      <c r="C1657"/>
      <c r="D1657"/>
      <c r="E1657"/>
      <c r="F1657"/>
      <c r="G1657"/>
    </row>
    <row r="1658" spans="2:7" x14ac:dyDescent="0.2">
      <c r="B1658"/>
      <c r="C1658"/>
      <c r="D1658"/>
      <c r="E1658"/>
      <c r="F1658"/>
      <c r="G1658"/>
    </row>
    <row r="1659" spans="2:7" x14ac:dyDescent="0.2">
      <c r="B1659"/>
      <c r="C1659"/>
      <c r="D1659"/>
      <c r="E1659"/>
      <c r="F1659"/>
      <c r="G1659"/>
    </row>
    <row r="1660" spans="2:7" x14ac:dyDescent="0.2">
      <c r="B1660"/>
      <c r="C1660"/>
      <c r="D1660"/>
      <c r="E1660"/>
      <c r="F1660"/>
      <c r="G1660"/>
    </row>
    <row r="1661" spans="2:7" x14ac:dyDescent="0.2">
      <c r="B1661"/>
      <c r="C1661"/>
      <c r="D1661"/>
      <c r="E1661"/>
      <c r="F1661"/>
      <c r="G1661"/>
    </row>
    <row r="1662" spans="2:7" x14ac:dyDescent="0.2">
      <c r="B1662"/>
      <c r="C1662"/>
      <c r="D1662"/>
      <c r="E1662"/>
      <c r="F1662"/>
      <c r="G1662"/>
    </row>
    <row r="1663" spans="2:7" x14ac:dyDescent="0.2">
      <c r="B1663"/>
      <c r="C1663"/>
      <c r="D1663"/>
      <c r="E1663"/>
      <c r="F1663"/>
      <c r="G1663"/>
    </row>
    <row r="1664" spans="2:7" x14ac:dyDescent="0.2">
      <c r="B1664"/>
      <c r="C1664"/>
      <c r="D1664"/>
      <c r="E1664"/>
      <c r="F1664"/>
      <c r="G1664"/>
    </row>
    <row r="1665" spans="2:7" x14ac:dyDescent="0.2">
      <c r="B1665"/>
      <c r="C1665"/>
      <c r="D1665"/>
      <c r="E1665"/>
      <c r="F1665"/>
      <c r="G1665"/>
    </row>
    <row r="1666" spans="2:7" x14ac:dyDescent="0.2">
      <c r="B1666"/>
      <c r="C1666"/>
      <c r="D1666"/>
      <c r="E1666"/>
      <c r="F1666"/>
      <c r="G1666"/>
    </row>
    <row r="1667" spans="2:7" x14ac:dyDescent="0.2">
      <c r="B1667"/>
      <c r="C1667"/>
      <c r="D1667"/>
      <c r="E1667"/>
      <c r="F1667"/>
      <c r="G1667"/>
    </row>
    <row r="1668" spans="2:7" x14ac:dyDescent="0.2">
      <c r="B1668"/>
      <c r="C1668"/>
      <c r="D1668"/>
      <c r="E1668"/>
      <c r="F1668"/>
      <c r="G1668"/>
    </row>
    <row r="1669" spans="2:7" x14ac:dyDescent="0.2">
      <c r="B1669"/>
      <c r="C1669"/>
      <c r="D1669"/>
      <c r="E1669"/>
      <c r="F1669"/>
      <c r="G1669"/>
    </row>
    <row r="1670" spans="2:7" x14ac:dyDescent="0.2">
      <c r="B1670"/>
      <c r="C1670"/>
      <c r="D1670"/>
      <c r="E1670"/>
      <c r="F1670"/>
      <c r="G1670"/>
    </row>
    <row r="1671" spans="2:7" x14ac:dyDescent="0.2">
      <c r="B1671"/>
      <c r="C1671"/>
      <c r="D1671"/>
      <c r="E1671"/>
      <c r="F1671"/>
      <c r="G1671"/>
    </row>
    <row r="1672" spans="2:7" x14ac:dyDescent="0.2">
      <c r="B1672"/>
      <c r="C1672"/>
      <c r="D1672"/>
      <c r="E1672"/>
      <c r="F1672"/>
      <c r="G1672"/>
    </row>
    <row r="1673" spans="2:7" x14ac:dyDescent="0.2">
      <c r="B1673"/>
      <c r="C1673"/>
      <c r="D1673"/>
      <c r="E1673"/>
      <c r="F1673"/>
      <c r="G1673"/>
    </row>
    <row r="1674" spans="2:7" x14ac:dyDescent="0.2">
      <c r="B1674"/>
      <c r="C1674"/>
      <c r="D1674"/>
      <c r="E1674"/>
      <c r="F1674"/>
      <c r="G1674"/>
    </row>
    <row r="1675" spans="2:7" x14ac:dyDescent="0.2">
      <c r="B1675"/>
      <c r="C1675"/>
      <c r="D1675"/>
      <c r="E1675"/>
      <c r="F1675"/>
      <c r="G1675"/>
    </row>
    <row r="1676" spans="2:7" x14ac:dyDescent="0.2">
      <c r="B1676"/>
      <c r="C1676"/>
      <c r="D1676"/>
      <c r="E1676"/>
      <c r="F1676"/>
      <c r="G1676"/>
    </row>
    <row r="1677" spans="2:7" x14ac:dyDescent="0.2">
      <c r="B1677"/>
      <c r="C1677"/>
      <c r="D1677"/>
      <c r="E1677"/>
      <c r="F1677"/>
      <c r="G1677"/>
    </row>
    <row r="1678" spans="2:7" x14ac:dyDescent="0.2">
      <c r="B1678"/>
      <c r="C1678"/>
      <c r="D1678"/>
      <c r="E1678"/>
      <c r="F1678"/>
      <c r="G1678"/>
    </row>
    <row r="1679" spans="2:7" x14ac:dyDescent="0.2">
      <c r="B1679"/>
      <c r="C1679"/>
      <c r="D1679"/>
      <c r="E1679"/>
      <c r="F1679"/>
      <c r="G1679"/>
    </row>
    <row r="1680" spans="2:7" x14ac:dyDescent="0.2">
      <c r="B1680"/>
      <c r="C1680"/>
      <c r="D1680"/>
      <c r="E1680"/>
      <c r="F1680"/>
      <c r="G1680"/>
    </row>
    <row r="1681" spans="2:7" x14ac:dyDescent="0.2">
      <c r="B1681"/>
      <c r="C1681"/>
      <c r="D1681"/>
      <c r="E1681"/>
      <c r="F1681"/>
      <c r="G1681"/>
    </row>
    <row r="1682" spans="2:7" x14ac:dyDescent="0.2">
      <c r="B1682"/>
      <c r="C1682"/>
      <c r="D1682"/>
      <c r="E1682"/>
      <c r="F1682"/>
      <c r="G1682"/>
    </row>
    <row r="1683" spans="2:7" x14ac:dyDescent="0.2">
      <c r="B1683"/>
      <c r="C1683"/>
      <c r="D1683"/>
      <c r="E1683"/>
      <c r="F1683"/>
      <c r="G1683"/>
    </row>
    <row r="1684" spans="2:7" x14ac:dyDescent="0.2">
      <c r="B1684"/>
      <c r="C1684"/>
      <c r="D1684"/>
      <c r="E1684"/>
      <c r="F1684"/>
      <c r="G1684"/>
    </row>
    <row r="1685" spans="2:7" x14ac:dyDescent="0.2">
      <c r="B1685"/>
      <c r="C1685"/>
      <c r="D1685"/>
      <c r="E1685"/>
      <c r="F1685"/>
      <c r="G1685"/>
    </row>
    <row r="1686" spans="2:7" x14ac:dyDescent="0.2">
      <c r="B1686"/>
      <c r="C1686"/>
      <c r="D1686"/>
      <c r="E1686"/>
      <c r="F1686"/>
      <c r="G1686"/>
    </row>
    <row r="1687" spans="2:7" x14ac:dyDescent="0.2">
      <c r="B1687"/>
      <c r="C1687"/>
      <c r="D1687"/>
      <c r="E1687"/>
      <c r="F1687"/>
      <c r="G1687"/>
    </row>
    <row r="1688" spans="2:7" x14ac:dyDescent="0.2">
      <c r="B1688"/>
      <c r="C1688"/>
      <c r="D1688"/>
      <c r="E1688"/>
      <c r="F1688"/>
      <c r="G1688"/>
    </row>
    <row r="1689" spans="2:7" x14ac:dyDescent="0.2">
      <c r="B1689"/>
      <c r="C1689"/>
      <c r="D1689"/>
      <c r="E1689"/>
      <c r="F1689"/>
      <c r="G1689"/>
    </row>
    <row r="1690" spans="2:7" x14ac:dyDescent="0.2">
      <c r="B1690"/>
      <c r="C1690"/>
      <c r="D1690"/>
      <c r="E1690"/>
      <c r="F1690"/>
      <c r="G1690"/>
    </row>
    <row r="1691" spans="2:7" x14ac:dyDescent="0.2">
      <c r="B1691"/>
      <c r="C1691"/>
      <c r="D1691"/>
      <c r="E1691"/>
      <c r="F1691"/>
      <c r="G1691"/>
    </row>
    <row r="1692" spans="2:7" x14ac:dyDescent="0.2">
      <c r="B1692"/>
      <c r="C1692"/>
      <c r="D1692"/>
      <c r="E1692"/>
      <c r="F1692"/>
      <c r="G1692"/>
    </row>
    <row r="1693" spans="2:7" x14ac:dyDescent="0.2">
      <c r="B1693"/>
      <c r="C1693"/>
      <c r="D1693"/>
      <c r="E1693"/>
      <c r="F1693"/>
      <c r="G1693"/>
    </row>
    <row r="1694" spans="2:7" x14ac:dyDescent="0.2">
      <c r="B1694"/>
      <c r="C1694"/>
      <c r="D1694"/>
      <c r="E1694"/>
      <c r="F1694"/>
      <c r="G1694"/>
    </row>
    <row r="1695" spans="2:7" x14ac:dyDescent="0.2">
      <c r="B1695"/>
      <c r="C1695"/>
      <c r="D1695"/>
      <c r="E1695"/>
      <c r="F1695"/>
      <c r="G1695"/>
    </row>
    <row r="1696" spans="2:7" x14ac:dyDescent="0.2">
      <c r="B1696"/>
      <c r="C1696"/>
      <c r="D1696"/>
      <c r="E1696"/>
      <c r="F1696"/>
      <c r="G1696"/>
    </row>
    <row r="1697" spans="2:7" x14ac:dyDescent="0.2">
      <c r="B1697"/>
      <c r="C1697"/>
      <c r="D1697"/>
      <c r="E1697"/>
      <c r="F1697"/>
      <c r="G1697"/>
    </row>
    <row r="1698" spans="2:7" x14ac:dyDescent="0.2">
      <c r="B1698"/>
      <c r="C1698"/>
      <c r="D1698"/>
      <c r="E1698"/>
      <c r="F1698"/>
      <c r="G1698"/>
    </row>
    <row r="1699" spans="2:7" x14ac:dyDescent="0.2">
      <c r="B1699"/>
      <c r="C1699"/>
      <c r="D1699"/>
      <c r="E1699"/>
      <c r="F1699"/>
      <c r="G1699"/>
    </row>
    <row r="1700" spans="2:7" x14ac:dyDescent="0.2">
      <c r="B1700"/>
      <c r="C1700"/>
      <c r="D1700"/>
      <c r="E1700"/>
      <c r="F1700"/>
      <c r="G1700"/>
    </row>
    <row r="1701" spans="2:7" x14ac:dyDescent="0.2">
      <c r="B1701"/>
      <c r="C1701"/>
      <c r="D1701"/>
      <c r="E1701"/>
      <c r="F1701"/>
      <c r="G1701"/>
    </row>
    <row r="1702" spans="2:7" x14ac:dyDescent="0.2">
      <c r="B1702"/>
      <c r="C1702"/>
      <c r="D1702"/>
      <c r="E1702"/>
      <c r="F1702"/>
      <c r="G1702"/>
    </row>
    <row r="1703" spans="2:7" x14ac:dyDescent="0.2">
      <c r="B1703"/>
      <c r="C1703"/>
      <c r="D1703"/>
      <c r="E1703"/>
      <c r="F1703"/>
      <c r="G1703"/>
    </row>
    <row r="1704" spans="2:7" x14ac:dyDescent="0.2">
      <c r="B1704"/>
      <c r="C1704"/>
      <c r="D1704"/>
      <c r="E1704"/>
      <c r="F1704"/>
      <c r="G1704"/>
    </row>
    <row r="1705" spans="2:7" x14ac:dyDescent="0.2">
      <c r="B1705"/>
      <c r="C1705"/>
      <c r="D1705"/>
      <c r="E1705"/>
      <c r="F1705"/>
      <c r="G1705"/>
    </row>
    <row r="1706" spans="2:7" x14ac:dyDescent="0.2">
      <c r="B1706"/>
      <c r="C1706"/>
      <c r="D1706"/>
      <c r="E1706"/>
      <c r="F1706"/>
      <c r="G1706"/>
    </row>
    <row r="1707" spans="2:7" x14ac:dyDescent="0.2">
      <c r="B1707"/>
      <c r="C1707"/>
      <c r="D1707"/>
      <c r="E1707"/>
      <c r="F1707"/>
      <c r="G1707"/>
    </row>
    <row r="1708" spans="2:7" x14ac:dyDescent="0.2">
      <c r="B1708"/>
      <c r="C1708"/>
      <c r="D1708"/>
      <c r="E1708"/>
      <c r="F1708"/>
      <c r="G1708"/>
    </row>
    <row r="1709" spans="2:7" x14ac:dyDescent="0.2">
      <c r="B1709"/>
      <c r="C1709"/>
      <c r="D1709"/>
      <c r="E1709"/>
      <c r="F1709"/>
      <c r="G1709"/>
    </row>
    <row r="1710" spans="2:7" x14ac:dyDescent="0.2">
      <c r="B1710"/>
      <c r="C1710"/>
      <c r="D1710"/>
      <c r="E1710"/>
      <c r="F1710"/>
      <c r="G1710"/>
    </row>
    <row r="1711" spans="2:7" x14ac:dyDescent="0.2">
      <c r="B1711"/>
      <c r="C1711"/>
      <c r="D1711"/>
      <c r="E1711"/>
      <c r="F1711"/>
      <c r="G1711"/>
    </row>
    <row r="1712" spans="2:7" x14ac:dyDescent="0.2">
      <c r="B1712"/>
      <c r="C1712"/>
      <c r="D1712"/>
      <c r="E1712"/>
      <c r="F1712"/>
      <c r="G1712"/>
    </row>
    <row r="1713" spans="2:7" x14ac:dyDescent="0.2">
      <c r="B1713"/>
      <c r="C1713"/>
      <c r="D1713"/>
      <c r="E1713"/>
      <c r="F1713"/>
      <c r="G1713"/>
    </row>
    <row r="1714" spans="2:7" x14ac:dyDescent="0.2">
      <c r="B1714"/>
      <c r="C1714"/>
      <c r="D1714"/>
      <c r="E1714"/>
      <c r="F1714"/>
      <c r="G1714"/>
    </row>
    <row r="1715" spans="2:7" x14ac:dyDescent="0.2">
      <c r="B1715"/>
      <c r="C1715"/>
      <c r="D1715"/>
      <c r="E1715"/>
      <c r="F1715"/>
      <c r="G1715"/>
    </row>
    <row r="1716" spans="2:7" x14ac:dyDescent="0.2">
      <c r="B1716"/>
      <c r="C1716"/>
      <c r="D1716"/>
      <c r="E1716"/>
      <c r="F1716"/>
      <c r="G1716"/>
    </row>
    <row r="1717" spans="2:7" x14ac:dyDescent="0.2">
      <c r="B1717"/>
      <c r="C1717"/>
      <c r="D1717"/>
      <c r="E1717"/>
      <c r="F1717"/>
      <c r="G1717"/>
    </row>
    <row r="1718" spans="2:7" x14ac:dyDescent="0.2">
      <c r="B1718"/>
      <c r="C1718"/>
      <c r="D1718"/>
      <c r="E1718"/>
      <c r="F1718"/>
      <c r="G1718"/>
    </row>
    <row r="1719" spans="2:7" x14ac:dyDescent="0.2">
      <c r="B1719"/>
      <c r="C1719"/>
      <c r="D1719"/>
      <c r="E1719"/>
      <c r="F1719"/>
      <c r="G1719"/>
    </row>
    <row r="1720" spans="2:7" x14ac:dyDescent="0.2">
      <c r="B1720"/>
      <c r="C1720"/>
      <c r="D1720"/>
      <c r="E1720"/>
      <c r="F1720"/>
      <c r="G1720"/>
    </row>
    <row r="1721" spans="2:7" x14ac:dyDescent="0.2">
      <c r="B1721"/>
      <c r="C1721"/>
      <c r="D1721"/>
      <c r="E1721"/>
      <c r="F1721"/>
      <c r="G1721"/>
    </row>
    <row r="1722" spans="2:7" x14ac:dyDescent="0.2">
      <c r="B1722"/>
      <c r="C1722"/>
      <c r="D1722"/>
      <c r="E1722"/>
      <c r="F1722"/>
      <c r="G1722"/>
    </row>
    <row r="1723" spans="2:7" x14ac:dyDescent="0.2">
      <c r="B1723"/>
      <c r="C1723"/>
      <c r="D1723"/>
      <c r="E1723"/>
      <c r="F1723"/>
      <c r="G1723"/>
    </row>
    <row r="1724" spans="2:7" x14ac:dyDescent="0.2">
      <c r="B1724"/>
      <c r="C1724"/>
      <c r="D1724"/>
      <c r="E1724"/>
      <c r="F1724"/>
      <c r="G1724"/>
    </row>
    <row r="1725" spans="2:7" x14ac:dyDescent="0.2">
      <c r="B1725"/>
      <c r="C1725"/>
      <c r="D1725"/>
      <c r="E1725"/>
      <c r="F1725"/>
      <c r="G1725"/>
    </row>
    <row r="1726" spans="2:7" x14ac:dyDescent="0.2">
      <c r="B1726"/>
      <c r="C1726"/>
      <c r="D1726"/>
      <c r="E1726"/>
      <c r="F1726"/>
      <c r="G1726"/>
    </row>
    <row r="1727" spans="2:7" x14ac:dyDescent="0.2">
      <c r="B1727"/>
      <c r="C1727"/>
      <c r="D1727"/>
      <c r="E1727"/>
      <c r="F1727"/>
      <c r="G1727"/>
    </row>
    <row r="1728" spans="2:7" x14ac:dyDescent="0.2">
      <c r="B1728"/>
      <c r="C1728"/>
      <c r="D1728"/>
      <c r="E1728"/>
      <c r="F1728"/>
      <c r="G1728"/>
    </row>
    <row r="1729" spans="2:7" x14ac:dyDescent="0.2">
      <c r="B1729"/>
      <c r="C1729"/>
      <c r="D1729"/>
      <c r="E1729"/>
      <c r="F1729"/>
      <c r="G1729"/>
    </row>
    <row r="1730" spans="2:7" x14ac:dyDescent="0.2">
      <c r="B1730"/>
      <c r="C1730"/>
      <c r="D1730"/>
      <c r="E1730"/>
      <c r="F1730"/>
      <c r="G1730"/>
    </row>
    <row r="1731" spans="2:7" x14ac:dyDescent="0.2">
      <c r="B1731"/>
      <c r="C1731"/>
      <c r="D1731"/>
      <c r="E1731"/>
      <c r="F1731"/>
      <c r="G1731"/>
    </row>
    <row r="1732" spans="2:7" x14ac:dyDescent="0.2">
      <c r="B1732"/>
      <c r="C1732"/>
      <c r="D1732"/>
      <c r="E1732"/>
      <c r="F1732"/>
      <c r="G1732"/>
    </row>
    <row r="1733" spans="2:7" x14ac:dyDescent="0.2">
      <c r="B1733"/>
      <c r="C1733"/>
      <c r="D1733"/>
      <c r="E1733"/>
      <c r="F1733"/>
      <c r="G1733"/>
    </row>
    <row r="1734" spans="2:7" x14ac:dyDescent="0.2">
      <c r="B1734"/>
      <c r="C1734"/>
      <c r="D1734"/>
      <c r="E1734"/>
      <c r="F1734"/>
      <c r="G1734"/>
    </row>
    <row r="1735" spans="2:7" x14ac:dyDescent="0.2">
      <c r="B1735"/>
      <c r="C1735"/>
      <c r="D1735"/>
      <c r="E1735"/>
      <c r="F1735"/>
      <c r="G1735"/>
    </row>
    <row r="1736" spans="2:7" x14ac:dyDescent="0.2">
      <c r="B1736"/>
      <c r="C1736"/>
      <c r="D1736"/>
      <c r="E1736"/>
      <c r="F1736"/>
      <c r="G1736"/>
    </row>
    <row r="1737" spans="2:7" x14ac:dyDescent="0.2">
      <c r="B1737"/>
      <c r="C1737"/>
      <c r="D1737"/>
      <c r="E1737"/>
      <c r="F1737"/>
      <c r="G1737"/>
    </row>
    <row r="1738" spans="2:7" x14ac:dyDescent="0.2">
      <c r="B1738"/>
      <c r="C1738"/>
      <c r="D1738"/>
      <c r="E1738"/>
      <c r="F1738"/>
      <c r="G1738"/>
    </row>
    <row r="1739" spans="2:7" x14ac:dyDescent="0.2">
      <c r="B1739"/>
      <c r="C1739"/>
      <c r="D1739"/>
      <c r="E1739"/>
      <c r="F1739"/>
      <c r="G1739"/>
    </row>
    <row r="1740" spans="2:7" x14ac:dyDescent="0.2">
      <c r="B1740"/>
      <c r="C1740"/>
      <c r="D1740"/>
      <c r="E1740"/>
      <c r="F1740"/>
      <c r="G1740"/>
    </row>
    <row r="1741" spans="2:7" x14ac:dyDescent="0.2">
      <c r="B1741"/>
      <c r="C1741"/>
      <c r="D1741"/>
      <c r="E1741"/>
      <c r="F1741"/>
      <c r="G1741"/>
    </row>
    <row r="1742" spans="2:7" x14ac:dyDescent="0.2">
      <c r="B1742"/>
      <c r="C1742"/>
      <c r="D1742"/>
      <c r="E1742"/>
      <c r="F1742"/>
      <c r="G1742"/>
    </row>
    <row r="1743" spans="2:7" x14ac:dyDescent="0.2">
      <c r="B1743"/>
      <c r="C1743"/>
      <c r="D1743"/>
      <c r="E1743"/>
      <c r="F1743"/>
      <c r="G1743"/>
    </row>
    <row r="1744" spans="2:7" x14ac:dyDescent="0.2">
      <c r="B1744"/>
      <c r="C1744"/>
      <c r="D1744"/>
      <c r="E1744"/>
      <c r="F1744"/>
      <c r="G1744"/>
    </row>
    <row r="1745" spans="2:7" x14ac:dyDescent="0.2">
      <c r="B1745"/>
      <c r="C1745"/>
      <c r="D1745"/>
      <c r="E1745"/>
      <c r="F1745"/>
      <c r="G1745"/>
    </row>
    <row r="1746" spans="2:7" x14ac:dyDescent="0.2">
      <c r="B1746"/>
      <c r="C1746"/>
      <c r="D1746"/>
      <c r="E1746"/>
      <c r="F1746"/>
      <c r="G1746"/>
    </row>
    <row r="1747" spans="2:7" x14ac:dyDescent="0.2">
      <c r="B1747"/>
      <c r="C1747"/>
      <c r="D1747"/>
      <c r="E1747"/>
      <c r="F1747"/>
      <c r="G1747"/>
    </row>
    <row r="1748" spans="2:7" x14ac:dyDescent="0.2">
      <c r="B1748"/>
      <c r="C1748"/>
      <c r="D1748"/>
      <c r="E1748"/>
      <c r="F1748"/>
      <c r="G1748"/>
    </row>
    <row r="1749" spans="2:7" x14ac:dyDescent="0.2">
      <c r="B1749"/>
      <c r="C1749"/>
      <c r="D1749"/>
      <c r="E1749"/>
      <c r="F1749"/>
      <c r="G1749"/>
    </row>
    <row r="1750" spans="2:7" x14ac:dyDescent="0.2">
      <c r="B1750"/>
      <c r="C1750"/>
      <c r="D1750"/>
      <c r="E1750"/>
      <c r="F1750"/>
      <c r="G1750"/>
    </row>
    <row r="1751" spans="2:7" x14ac:dyDescent="0.2">
      <c r="B1751"/>
      <c r="C1751"/>
      <c r="D1751"/>
      <c r="E1751"/>
      <c r="F1751"/>
      <c r="G1751"/>
    </row>
    <row r="1752" spans="2:7" x14ac:dyDescent="0.2">
      <c r="B1752"/>
      <c r="C1752"/>
      <c r="D1752"/>
      <c r="E1752"/>
      <c r="F1752"/>
      <c r="G1752"/>
    </row>
    <row r="1753" spans="2:7" x14ac:dyDescent="0.2">
      <c r="B1753"/>
      <c r="C1753"/>
      <c r="D1753"/>
      <c r="E1753"/>
      <c r="F1753"/>
      <c r="G1753"/>
    </row>
    <row r="1754" spans="2:7" x14ac:dyDescent="0.2">
      <c r="B1754"/>
      <c r="C1754"/>
      <c r="D1754"/>
      <c r="E1754"/>
      <c r="F1754"/>
      <c r="G1754"/>
    </row>
    <row r="1755" spans="2:7" x14ac:dyDescent="0.2">
      <c r="B1755"/>
      <c r="C1755"/>
      <c r="D1755"/>
      <c r="E1755"/>
      <c r="F1755"/>
      <c r="G1755"/>
    </row>
    <row r="1756" spans="2:7" x14ac:dyDescent="0.2">
      <c r="B1756"/>
      <c r="C1756"/>
      <c r="D1756"/>
      <c r="E1756"/>
      <c r="F1756"/>
      <c r="G1756"/>
    </row>
    <row r="1757" spans="2:7" x14ac:dyDescent="0.2">
      <c r="B1757"/>
      <c r="C1757"/>
      <c r="D1757"/>
      <c r="E1757"/>
      <c r="F1757"/>
      <c r="G1757"/>
    </row>
    <row r="1758" spans="2:7" x14ac:dyDescent="0.2">
      <c r="B1758"/>
      <c r="C1758"/>
      <c r="D1758"/>
      <c r="E1758"/>
      <c r="F1758"/>
      <c r="G1758"/>
    </row>
    <row r="1759" spans="2:7" x14ac:dyDescent="0.2">
      <c r="B1759"/>
      <c r="C1759"/>
      <c r="D1759"/>
      <c r="E1759"/>
      <c r="F1759"/>
      <c r="G1759"/>
    </row>
    <row r="1760" spans="2:7" x14ac:dyDescent="0.2">
      <c r="B1760"/>
      <c r="C1760"/>
      <c r="D1760"/>
      <c r="E1760"/>
      <c r="F1760"/>
      <c r="G1760"/>
    </row>
    <row r="1761" spans="2:7" x14ac:dyDescent="0.2">
      <c r="B1761"/>
      <c r="C1761"/>
      <c r="D1761"/>
      <c r="E1761"/>
      <c r="F1761"/>
      <c r="G1761"/>
    </row>
    <row r="1762" spans="2:7" x14ac:dyDescent="0.2">
      <c r="B1762"/>
      <c r="C1762"/>
      <c r="D1762"/>
      <c r="E1762"/>
      <c r="F1762"/>
      <c r="G1762"/>
    </row>
    <row r="1763" spans="2:7" x14ac:dyDescent="0.2">
      <c r="B1763"/>
      <c r="C1763"/>
      <c r="D1763"/>
      <c r="E1763"/>
      <c r="F1763"/>
      <c r="G1763"/>
    </row>
    <row r="1764" spans="2:7" x14ac:dyDescent="0.2">
      <c r="B1764"/>
      <c r="C1764"/>
      <c r="D1764"/>
      <c r="E1764"/>
      <c r="F1764"/>
      <c r="G1764"/>
    </row>
    <row r="1765" spans="2:7" x14ac:dyDescent="0.2">
      <c r="B1765"/>
      <c r="C1765"/>
      <c r="D1765"/>
      <c r="E1765"/>
      <c r="F1765"/>
      <c r="G1765"/>
    </row>
    <row r="1766" spans="2:7" x14ac:dyDescent="0.2">
      <c r="B1766"/>
      <c r="C1766"/>
      <c r="D1766"/>
      <c r="E1766"/>
      <c r="F1766"/>
      <c r="G1766"/>
    </row>
    <row r="1767" spans="2:7" x14ac:dyDescent="0.2">
      <c r="B1767"/>
      <c r="C1767"/>
      <c r="D1767"/>
      <c r="E1767"/>
      <c r="F1767"/>
      <c r="G1767"/>
    </row>
    <row r="1768" spans="2:7" x14ac:dyDescent="0.2">
      <c r="B1768"/>
      <c r="C1768"/>
      <c r="D1768"/>
      <c r="E1768"/>
      <c r="F1768"/>
      <c r="G1768"/>
    </row>
    <row r="1769" spans="2:7" x14ac:dyDescent="0.2">
      <c r="B1769"/>
      <c r="C1769"/>
      <c r="D1769"/>
      <c r="E1769"/>
      <c r="F1769"/>
      <c r="G1769"/>
    </row>
    <row r="1770" spans="2:7" x14ac:dyDescent="0.2">
      <c r="B1770"/>
      <c r="C1770"/>
      <c r="D1770"/>
      <c r="E1770"/>
      <c r="F1770"/>
      <c r="G1770"/>
    </row>
    <row r="1771" spans="2:7" x14ac:dyDescent="0.2">
      <c r="B1771"/>
      <c r="C1771"/>
      <c r="D1771"/>
      <c r="E1771"/>
      <c r="F1771"/>
      <c r="G1771"/>
    </row>
    <row r="1772" spans="2:7" x14ac:dyDescent="0.2">
      <c r="B1772"/>
      <c r="C1772"/>
      <c r="D1772"/>
      <c r="E1772"/>
      <c r="F1772"/>
      <c r="G1772"/>
    </row>
    <row r="1773" spans="2:7" x14ac:dyDescent="0.2">
      <c r="B1773"/>
      <c r="C1773"/>
      <c r="D1773"/>
      <c r="E1773"/>
      <c r="F1773"/>
      <c r="G1773"/>
    </row>
    <row r="1774" spans="2:7" x14ac:dyDescent="0.2">
      <c r="B1774"/>
      <c r="C1774"/>
      <c r="D1774"/>
      <c r="E1774"/>
      <c r="F1774"/>
      <c r="G1774"/>
    </row>
    <row r="1775" spans="2:7" x14ac:dyDescent="0.2">
      <c r="B1775"/>
      <c r="C1775"/>
      <c r="D1775"/>
      <c r="E1775"/>
      <c r="F1775"/>
      <c r="G1775"/>
    </row>
    <row r="1776" spans="2:7" x14ac:dyDescent="0.2">
      <c r="B1776"/>
      <c r="C1776"/>
      <c r="D1776"/>
      <c r="E1776"/>
      <c r="F1776"/>
      <c r="G1776"/>
    </row>
    <row r="1777" spans="2:7" x14ac:dyDescent="0.2">
      <c r="B1777"/>
      <c r="C1777"/>
      <c r="D1777"/>
      <c r="E1777"/>
      <c r="F1777"/>
      <c r="G1777"/>
    </row>
    <row r="1778" spans="2:7" x14ac:dyDescent="0.2">
      <c r="B1778"/>
      <c r="C1778"/>
      <c r="D1778"/>
      <c r="E1778"/>
      <c r="F1778"/>
      <c r="G1778"/>
    </row>
    <row r="1779" spans="2:7" x14ac:dyDescent="0.2">
      <c r="B1779"/>
      <c r="C1779"/>
      <c r="D1779"/>
      <c r="E1779"/>
      <c r="F1779"/>
      <c r="G1779"/>
    </row>
    <row r="1780" spans="2:7" x14ac:dyDescent="0.2">
      <c r="B1780"/>
      <c r="C1780"/>
      <c r="D1780"/>
      <c r="E1780"/>
      <c r="F1780"/>
      <c r="G1780"/>
    </row>
    <row r="1781" spans="2:7" x14ac:dyDescent="0.2">
      <c r="B1781"/>
      <c r="C1781"/>
      <c r="D1781"/>
      <c r="E1781"/>
      <c r="F1781"/>
      <c r="G1781"/>
    </row>
    <row r="1782" spans="2:7" x14ac:dyDescent="0.2">
      <c r="B1782"/>
      <c r="C1782"/>
      <c r="D1782"/>
      <c r="E1782"/>
      <c r="F1782"/>
      <c r="G1782"/>
    </row>
    <row r="1783" spans="2:7" x14ac:dyDescent="0.2">
      <c r="B1783"/>
      <c r="C1783"/>
      <c r="D1783"/>
      <c r="E1783"/>
      <c r="F1783"/>
      <c r="G1783"/>
    </row>
    <row r="1784" spans="2:7" x14ac:dyDescent="0.2">
      <c r="B1784"/>
      <c r="C1784"/>
      <c r="D1784"/>
      <c r="E1784"/>
      <c r="F1784"/>
      <c r="G1784"/>
    </row>
    <row r="1785" spans="2:7" x14ac:dyDescent="0.2">
      <c r="B1785"/>
      <c r="C1785"/>
      <c r="D1785"/>
      <c r="E1785"/>
      <c r="F1785"/>
      <c r="G1785"/>
    </row>
    <row r="1786" spans="2:7" x14ac:dyDescent="0.2">
      <c r="B1786"/>
      <c r="C1786"/>
      <c r="D1786"/>
      <c r="E1786"/>
      <c r="F1786"/>
      <c r="G1786"/>
    </row>
    <row r="1787" spans="2:7" x14ac:dyDescent="0.2">
      <c r="B1787"/>
      <c r="C1787"/>
      <c r="D1787"/>
      <c r="E1787"/>
      <c r="F1787"/>
      <c r="G1787"/>
    </row>
    <row r="1788" spans="2:7" x14ac:dyDescent="0.2">
      <c r="B1788"/>
      <c r="C1788"/>
      <c r="D1788"/>
      <c r="E1788"/>
      <c r="F1788"/>
      <c r="G1788"/>
    </row>
    <row r="1789" spans="2:7" x14ac:dyDescent="0.2">
      <c r="B1789"/>
      <c r="C1789"/>
      <c r="D1789"/>
      <c r="E1789"/>
      <c r="F1789"/>
      <c r="G1789"/>
    </row>
    <row r="1790" spans="2:7" x14ac:dyDescent="0.2">
      <c r="B1790"/>
      <c r="C1790"/>
      <c r="D1790"/>
      <c r="E1790"/>
      <c r="F1790"/>
      <c r="G1790"/>
    </row>
    <row r="1791" spans="2:7" x14ac:dyDescent="0.2">
      <c r="B1791"/>
      <c r="C1791"/>
      <c r="D1791"/>
      <c r="E1791"/>
      <c r="F1791"/>
      <c r="G1791"/>
    </row>
    <row r="1792" spans="2:7" x14ac:dyDescent="0.2">
      <c r="B1792"/>
      <c r="C1792"/>
      <c r="D1792"/>
      <c r="E1792"/>
      <c r="F1792"/>
      <c r="G1792"/>
    </row>
    <row r="1793" spans="2:7" x14ac:dyDescent="0.2">
      <c r="B1793"/>
      <c r="C1793"/>
      <c r="D1793"/>
      <c r="E1793"/>
      <c r="F1793"/>
      <c r="G1793"/>
    </row>
    <row r="1794" spans="2:7" x14ac:dyDescent="0.2">
      <c r="B1794"/>
      <c r="C1794"/>
      <c r="D1794"/>
      <c r="E1794"/>
      <c r="F1794"/>
      <c r="G1794"/>
    </row>
    <row r="1795" spans="2:7" x14ac:dyDescent="0.2">
      <c r="B1795"/>
      <c r="C1795"/>
      <c r="D1795"/>
      <c r="E1795"/>
      <c r="F1795"/>
      <c r="G1795"/>
    </row>
    <row r="1796" spans="2:7" x14ac:dyDescent="0.2">
      <c r="B1796"/>
      <c r="C1796"/>
      <c r="D1796"/>
      <c r="E1796"/>
      <c r="F1796"/>
      <c r="G1796"/>
    </row>
    <row r="1797" spans="2:7" x14ac:dyDescent="0.2">
      <c r="B1797"/>
      <c r="C1797"/>
      <c r="D1797"/>
      <c r="E1797"/>
      <c r="F1797"/>
      <c r="G1797"/>
    </row>
    <row r="1798" spans="2:7" x14ac:dyDescent="0.2">
      <c r="B1798"/>
      <c r="C1798"/>
      <c r="D1798"/>
      <c r="E1798"/>
      <c r="F1798"/>
      <c r="G1798"/>
    </row>
    <row r="1799" spans="2:7" x14ac:dyDescent="0.2">
      <c r="B1799"/>
      <c r="C1799"/>
      <c r="D1799"/>
      <c r="E1799"/>
      <c r="F1799"/>
      <c r="G1799"/>
    </row>
    <row r="1800" spans="2:7" x14ac:dyDescent="0.2">
      <c r="B1800"/>
      <c r="C1800"/>
      <c r="D1800"/>
      <c r="E1800"/>
      <c r="F1800"/>
      <c r="G1800"/>
    </row>
    <row r="1801" spans="2:7" x14ac:dyDescent="0.2">
      <c r="B1801"/>
      <c r="C1801"/>
      <c r="D1801"/>
      <c r="E1801"/>
      <c r="F1801"/>
      <c r="G1801"/>
    </row>
    <row r="1802" spans="2:7" x14ac:dyDescent="0.2">
      <c r="B1802"/>
      <c r="C1802"/>
      <c r="D1802"/>
      <c r="E1802"/>
      <c r="F1802"/>
      <c r="G1802"/>
    </row>
    <row r="1803" spans="2:7" x14ac:dyDescent="0.2">
      <c r="B1803"/>
      <c r="C1803"/>
      <c r="D1803"/>
      <c r="E1803"/>
      <c r="F1803"/>
      <c r="G1803"/>
    </row>
    <row r="1804" spans="2:7" x14ac:dyDescent="0.2">
      <c r="B1804"/>
      <c r="C1804"/>
      <c r="D1804"/>
      <c r="E1804"/>
      <c r="F1804"/>
      <c r="G1804"/>
    </row>
    <row r="1805" spans="2:7" x14ac:dyDescent="0.2">
      <c r="B1805"/>
      <c r="C1805"/>
      <c r="D1805"/>
      <c r="E1805"/>
      <c r="F1805"/>
      <c r="G1805"/>
    </row>
    <row r="1806" spans="2:7" x14ac:dyDescent="0.2">
      <c r="B1806"/>
      <c r="C1806"/>
      <c r="D1806"/>
      <c r="E1806"/>
      <c r="F1806"/>
      <c r="G1806"/>
    </row>
    <row r="1807" spans="2:7" x14ac:dyDescent="0.2">
      <c r="B1807"/>
      <c r="C1807"/>
      <c r="D1807"/>
      <c r="E1807"/>
      <c r="F1807"/>
      <c r="G1807"/>
    </row>
    <row r="1808" spans="2:7" x14ac:dyDescent="0.2">
      <c r="B1808"/>
      <c r="C1808"/>
      <c r="D1808"/>
      <c r="E1808"/>
      <c r="F1808"/>
      <c r="G1808"/>
    </row>
    <row r="1809" spans="2:7" x14ac:dyDescent="0.2">
      <c r="B1809"/>
      <c r="C1809"/>
      <c r="D1809"/>
      <c r="E1809"/>
      <c r="F1809"/>
      <c r="G1809"/>
    </row>
    <row r="1810" spans="2:7" x14ac:dyDescent="0.2">
      <c r="B1810"/>
      <c r="C1810"/>
      <c r="D1810"/>
      <c r="E1810"/>
      <c r="F1810"/>
      <c r="G1810"/>
    </row>
    <row r="1811" spans="2:7" x14ac:dyDescent="0.2">
      <c r="B1811"/>
      <c r="C1811"/>
      <c r="D1811"/>
      <c r="E1811"/>
      <c r="F1811"/>
      <c r="G1811"/>
    </row>
    <row r="1812" spans="2:7" x14ac:dyDescent="0.2">
      <c r="B1812"/>
      <c r="C1812"/>
      <c r="D1812"/>
      <c r="E1812"/>
      <c r="F1812"/>
      <c r="G1812"/>
    </row>
    <row r="1813" spans="2:7" x14ac:dyDescent="0.2">
      <c r="B1813"/>
      <c r="C1813"/>
      <c r="D1813"/>
      <c r="E1813"/>
      <c r="F1813"/>
      <c r="G1813"/>
    </row>
    <row r="1814" spans="2:7" x14ac:dyDescent="0.2">
      <c r="B1814"/>
      <c r="C1814"/>
      <c r="D1814"/>
      <c r="E1814"/>
      <c r="F1814"/>
      <c r="G1814"/>
    </row>
    <row r="1815" spans="2:7" x14ac:dyDescent="0.2">
      <c r="B1815"/>
      <c r="C1815"/>
      <c r="D1815"/>
      <c r="E1815"/>
      <c r="F1815"/>
      <c r="G1815"/>
    </row>
    <row r="1816" spans="2:7" x14ac:dyDescent="0.2">
      <c r="B1816"/>
      <c r="C1816"/>
      <c r="D1816"/>
      <c r="E1816"/>
      <c r="F1816"/>
      <c r="G1816"/>
    </row>
    <row r="1817" spans="2:7" x14ac:dyDescent="0.2">
      <c r="B1817"/>
      <c r="C1817"/>
      <c r="D1817"/>
      <c r="E1817"/>
      <c r="F1817"/>
      <c r="G1817"/>
    </row>
    <row r="1818" spans="2:7" x14ac:dyDescent="0.2">
      <c r="B1818"/>
      <c r="C1818"/>
      <c r="D1818"/>
      <c r="E1818"/>
      <c r="F1818"/>
      <c r="G1818"/>
    </row>
    <row r="1819" spans="2:7" x14ac:dyDescent="0.2">
      <c r="B1819"/>
      <c r="C1819"/>
      <c r="D1819"/>
      <c r="E1819"/>
      <c r="F1819"/>
      <c r="G1819"/>
    </row>
    <row r="1820" spans="2:7" x14ac:dyDescent="0.2">
      <c r="B1820"/>
      <c r="C1820"/>
      <c r="D1820"/>
      <c r="E1820"/>
      <c r="F1820"/>
      <c r="G1820"/>
    </row>
    <row r="1821" spans="2:7" x14ac:dyDescent="0.2">
      <c r="B1821"/>
      <c r="C1821"/>
      <c r="D1821"/>
      <c r="E1821"/>
      <c r="F1821"/>
      <c r="G1821"/>
    </row>
    <row r="1822" spans="2:7" x14ac:dyDescent="0.2">
      <c r="B1822"/>
      <c r="C1822"/>
      <c r="D1822"/>
      <c r="E1822"/>
      <c r="F1822"/>
      <c r="G1822"/>
    </row>
    <row r="1823" spans="2:7" x14ac:dyDescent="0.2">
      <c r="B1823"/>
      <c r="C1823"/>
      <c r="D1823"/>
      <c r="E1823"/>
      <c r="F1823"/>
      <c r="G1823"/>
    </row>
    <row r="1824" spans="2:7" x14ac:dyDescent="0.2">
      <c r="B1824"/>
      <c r="C1824"/>
      <c r="D1824"/>
      <c r="E1824"/>
      <c r="F1824"/>
      <c r="G1824"/>
    </row>
    <row r="1825" spans="2:7" x14ac:dyDescent="0.2">
      <c r="B1825"/>
      <c r="C1825"/>
      <c r="D1825"/>
      <c r="E1825"/>
      <c r="F1825"/>
      <c r="G1825"/>
    </row>
    <row r="1826" spans="2:7" x14ac:dyDescent="0.2">
      <c r="B1826"/>
      <c r="C1826"/>
      <c r="D1826"/>
      <c r="E1826"/>
      <c r="F1826"/>
      <c r="G1826"/>
    </row>
    <row r="1827" spans="2:7" x14ac:dyDescent="0.2">
      <c r="B1827"/>
      <c r="C1827"/>
      <c r="D1827"/>
      <c r="E1827"/>
      <c r="F1827"/>
      <c r="G1827"/>
    </row>
    <row r="1828" spans="2:7" x14ac:dyDescent="0.2">
      <c r="B1828"/>
      <c r="C1828"/>
      <c r="D1828"/>
      <c r="E1828"/>
      <c r="F1828"/>
      <c r="G1828"/>
    </row>
    <row r="1829" spans="2:7" x14ac:dyDescent="0.2">
      <c r="B1829"/>
      <c r="C1829"/>
      <c r="D1829"/>
      <c r="E1829"/>
      <c r="F1829"/>
      <c r="G1829"/>
    </row>
    <row r="1830" spans="2:7" x14ac:dyDescent="0.2">
      <c r="B1830"/>
      <c r="C1830"/>
      <c r="D1830"/>
      <c r="E1830"/>
      <c r="F1830"/>
      <c r="G1830"/>
    </row>
    <row r="1831" spans="2:7" x14ac:dyDescent="0.2">
      <c r="B1831"/>
      <c r="C1831"/>
      <c r="D1831"/>
      <c r="E1831"/>
      <c r="F1831"/>
      <c r="G1831"/>
    </row>
    <row r="1832" spans="2:7" x14ac:dyDescent="0.2">
      <c r="B1832"/>
      <c r="C1832"/>
      <c r="D1832"/>
      <c r="E1832"/>
      <c r="F1832"/>
      <c r="G1832"/>
    </row>
    <row r="1833" spans="2:7" x14ac:dyDescent="0.2">
      <c r="B1833"/>
      <c r="C1833"/>
      <c r="D1833"/>
      <c r="E1833"/>
      <c r="F1833"/>
      <c r="G1833"/>
    </row>
    <row r="1834" spans="2:7" x14ac:dyDescent="0.2">
      <c r="B1834"/>
      <c r="C1834"/>
      <c r="D1834"/>
      <c r="E1834"/>
      <c r="F1834"/>
      <c r="G1834"/>
    </row>
    <row r="1835" spans="2:7" x14ac:dyDescent="0.2">
      <c r="B1835"/>
      <c r="C1835"/>
      <c r="D1835"/>
      <c r="E1835"/>
      <c r="F1835"/>
      <c r="G1835"/>
    </row>
    <row r="1836" spans="2:7" x14ac:dyDescent="0.2">
      <c r="B1836"/>
      <c r="C1836"/>
      <c r="D1836"/>
      <c r="E1836"/>
      <c r="F1836"/>
      <c r="G1836"/>
    </row>
    <row r="1837" spans="2:7" x14ac:dyDescent="0.2">
      <c r="B1837"/>
      <c r="C1837"/>
      <c r="D1837"/>
      <c r="E1837"/>
      <c r="F1837"/>
      <c r="G1837"/>
    </row>
    <row r="1838" spans="2:7" x14ac:dyDescent="0.2">
      <c r="B1838"/>
      <c r="C1838"/>
      <c r="D1838"/>
      <c r="E1838"/>
      <c r="F1838"/>
      <c r="G1838"/>
    </row>
    <row r="1839" spans="2:7" x14ac:dyDescent="0.2">
      <c r="B1839"/>
      <c r="C1839"/>
      <c r="D1839"/>
      <c r="E1839"/>
      <c r="F1839"/>
      <c r="G1839"/>
    </row>
    <row r="1840" spans="2:7" x14ac:dyDescent="0.2">
      <c r="B1840"/>
      <c r="C1840"/>
      <c r="D1840"/>
      <c r="E1840"/>
      <c r="F1840"/>
      <c r="G1840"/>
    </row>
    <row r="1841" spans="2:7" x14ac:dyDescent="0.2">
      <c r="B1841"/>
      <c r="C1841"/>
      <c r="D1841"/>
      <c r="E1841"/>
      <c r="F1841"/>
      <c r="G1841"/>
    </row>
    <row r="1842" spans="2:7" x14ac:dyDescent="0.2">
      <c r="B1842"/>
      <c r="C1842"/>
      <c r="D1842"/>
      <c r="E1842"/>
      <c r="F1842"/>
      <c r="G1842"/>
    </row>
    <row r="1843" spans="2:7" x14ac:dyDescent="0.2">
      <c r="B1843"/>
      <c r="C1843"/>
      <c r="D1843"/>
      <c r="E1843"/>
      <c r="F1843"/>
      <c r="G1843"/>
    </row>
    <row r="1844" spans="2:7" x14ac:dyDescent="0.2">
      <c r="B1844"/>
      <c r="C1844"/>
      <c r="D1844"/>
      <c r="E1844"/>
      <c r="F1844"/>
      <c r="G1844"/>
    </row>
    <row r="1845" spans="2:7" x14ac:dyDescent="0.2">
      <c r="B1845"/>
      <c r="C1845"/>
      <c r="D1845"/>
      <c r="E1845"/>
      <c r="F1845"/>
      <c r="G1845"/>
    </row>
    <row r="1846" spans="2:7" x14ac:dyDescent="0.2">
      <c r="B1846"/>
      <c r="C1846"/>
      <c r="D1846"/>
      <c r="E1846"/>
      <c r="F1846"/>
      <c r="G1846"/>
    </row>
    <row r="1847" spans="2:7" x14ac:dyDescent="0.2">
      <c r="B1847"/>
      <c r="C1847"/>
      <c r="D1847"/>
      <c r="E1847"/>
      <c r="F1847"/>
      <c r="G1847"/>
    </row>
    <row r="1848" spans="2:7" x14ac:dyDescent="0.2">
      <c r="B1848"/>
      <c r="C1848"/>
      <c r="D1848"/>
      <c r="E1848"/>
      <c r="F1848"/>
      <c r="G1848"/>
    </row>
    <row r="1849" spans="2:7" x14ac:dyDescent="0.2">
      <c r="B1849"/>
      <c r="C1849"/>
      <c r="D1849"/>
      <c r="E1849"/>
      <c r="F1849"/>
      <c r="G1849"/>
    </row>
    <row r="1850" spans="2:7" x14ac:dyDescent="0.2">
      <c r="B1850"/>
      <c r="C1850"/>
      <c r="D1850"/>
      <c r="E1850"/>
      <c r="F1850"/>
      <c r="G1850"/>
    </row>
    <row r="1851" spans="2:7" x14ac:dyDescent="0.2">
      <c r="B1851"/>
      <c r="C1851"/>
      <c r="D1851"/>
      <c r="E1851"/>
      <c r="F1851"/>
      <c r="G1851"/>
    </row>
    <row r="1852" spans="2:7" x14ac:dyDescent="0.2">
      <c r="B1852"/>
      <c r="C1852"/>
      <c r="D1852"/>
      <c r="E1852"/>
      <c r="F1852"/>
      <c r="G1852"/>
    </row>
    <row r="1853" spans="2:7" x14ac:dyDescent="0.2">
      <c r="B1853"/>
      <c r="C1853"/>
      <c r="D1853"/>
      <c r="E1853"/>
      <c r="F1853"/>
      <c r="G1853"/>
    </row>
    <row r="1854" spans="2:7" x14ac:dyDescent="0.2">
      <c r="B1854"/>
      <c r="C1854"/>
      <c r="D1854"/>
      <c r="E1854"/>
      <c r="F1854"/>
      <c r="G1854"/>
    </row>
    <row r="1855" spans="2:7" x14ac:dyDescent="0.2">
      <c r="B1855"/>
      <c r="C1855"/>
      <c r="D1855"/>
      <c r="E1855"/>
      <c r="F1855"/>
      <c r="G1855"/>
    </row>
    <row r="1856" spans="2:7" x14ac:dyDescent="0.2">
      <c r="B1856"/>
      <c r="C1856"/>
      <c r="D1856"/>
      <c r="E1856"/>
      <c r="F1856"/>
      <c r="G1856"/>
    </row>
    <row r="1857" spans="2:7" x14ac:dyDescent="0.2">
      <c r="B1857"/>
      <c r="C1857"/>
      <c r="D1857"/>
      <c r="E1857"/>
      <c r="F1857"/>
      <c r="G1857"/>
    </row>
    <row r="1858" spans="2:7" x14ac:dyDescent="0.2">
      <c r="B1858"/>
      <c r="C1858"/>
      <c r="D1858"/>
      <c r="E1858"/>
      <c r="F1858"/>
      <c r="G1858"/>
    </row>
    <row r="1859" spans="2:7" x14ac:dyDescent="0.2">
      <c r="B1859"/>
      <c r="C1859"/>
      <c r="D1859"/>
      <c r="E1859"/>
      <c r="F1859"/>
      <c r="G1859"/>
    </row>
    <row r="1860" spans="2:7" x14ac:dyDescent="0.2">
      <c r="B1860"/>
      <c r="C1860"/>
      <c r="D1860"/>
      <c r="E1860"/>
      <c r="F1860"/>
      <c r="G1860"/>
    </row>
    <row r="1861" spans="2:7" x14ac:dyDescent="0.2">
      <c r="B1861"/>
      <c r="C1861"/>
      <c r="D1861"/>
      <c r="E1861"/>
      <c r="F1861"/>
      <c r="G1861"/>
    </row>
    <row r="1862" spans="2:7" x14ac:dyDescent="0.2">
      <c r="B1862"/>
      <c r="C1862"/>
      <c r="D1862"/>
      <c r="E1862"/>
      <c r="F1862"/>
      <c r="G1862"/>
    </row>
    <row r="1863" spans="2:7" x14ac:dyDescent="0.2">
      <c r="B1863"/>
      <c r="C1863"/>
      <c r="D1863"/>
      <c r="E1863"/>
      <c r="F1863"/>
      <c r="G1863"/>
    </row>
    <row r="1864" spans="2:7" x14ac:dyDescent="0.2">
      <c r="B1864"/>
      <c r="C1864"/>
      <c r="D1864"/>
      <c r="E1864"/>
      <c r="F1864"/>
      <c r="G1864"/>
    </row>
    <row r="1865" spans="2:7" x14ac:dyDescent="0.2">
      <c r="B1865"/>
      <c r="C1865"/>
      <c r="D1865"/>
      <c r="E1865"/>
      <c r="F1865"/>
      <c r="G1865"/>
    </row>
    <row r="1866" spans="2:7" x14ac:dyDescent="0.2">
      <c r="B1866"/>
      <c r="C1866"/>
      <c r="D1866"/>
      <c r="E1866"/>
      <c r="F1866"/>
      <c r="G1866"/>
    </row>
    <row r="1867" spans="2:7" x14ac:dyDescent="0.2">
      <c r="B1867"/>
      <c r="C1867"/>
      <c r="D1867"/>
      <c r="E1867"/>
      <c r="F1867"/>
      <c r="G1867"/>
    </row>
    <row r="1868" spans="2:7" x14ac:dyDescent="0.2">
      <c r="B1868"/>
      <c r="C1868"/>
      <c r="D1868"/>
      <c r="E1868"/>
      <c r="F1868"/>
      <c r="G1868"/>
    </row>
    <row r="1869" spans="2:7" x14ac:dyDescent="0.2">
      <c r="B1869"/>
      <c r="C1869"/>
      <c r="D1869"/>
      <c r="E1869"/>
      <c r="F1869"/>
      <c r="G1869"/>
    </row>
    <row r="1870" spans="2:7" x14ac:dyDescent="0.2">
      <c r="B1870"/>
      <c r="C1870"/>
      <c r="D1870"/>
      <c r="E1870"/>
      <c r="F1870"/>
      <c r="G1870"/>
    </row>
    <row r="1871" spans="2:7" x14ac:dyDescent="0.2">
      <c r="B1871"/>
      <c r="C1871"/>
      <c r="D1871"/>
      <c r="E1871"/>
      <c r="F1871"/>
      <c r="G1871"/>
    </row>
    <row r="1872" spans="2:7" x14ac:dyDescent="0.2">
      <c r="B1872"/>
      <c r="C1872"/>
      <c r="D1872"/>
      <c r="E1872"/>
      <c r="F1872"/>
      <c r="G1872"/>
    </row>
    <row r="1873" spans="2:7" x14ac:dyDescent="0.2">
      <c r="B1873"/>
      <c r="C1873"/>
      <c r="D1873"/>
      <c r="E1873"/>
      <c r="F1873"/>
      <c r="G1873"/>
    </row>
    <row r="1874" spans="2:7" x14ac:dyDescent="0.2">
      <c r="B1874"/>
      <c r="C1874"/>
      <c r="D1874"/>
      <c r="E1874"/>
      <c r="F1874"/>
      <c r="G1874"/>
    </row>
    <row r="1875" spans="2:7" x14ac:dyDescent="0.2">
      <c r="B1875"/>
      <c r="C1875"/>
      <c r="D1875"/>
      <c r="E1875"/>
      <c r="F1875"/>
      <c r="G1875"/>
    </row>
    <row r="1876" spans="2:7" x14ac:dyDescent="0.2">
      <c r="B1876"/>
      <c r="C1876"/>
      <c r="D1876"/>
      <c r="E1876"/>
      <c r="F1876"/>
      <c r="G1876"/>
    </row>
    <row r="1877" spans="2:7" x14ac:dyDescent="0.2">
      <c r="B1877"/>
      <c r="C1877"/>
      <c r="D1877"/>
      <c r="E1877"/>
      <c r="F1877"/>
      <c r="G1877"/>
    </row>
    <row r="1878" spans="2:7" x14ac:dyDescent="0.2">
      <c r="B1878"/>
      <c r="C1878"/>
      <c r="D1878"/>
      <c r="E1878"/>
      <c r="F1878"/>
      <c r="G1878"/>
    </row>
    <row r="1879" spans="2:7" x14ac:dyDescent="0.2">
      <c r="B1879"/>
      <c r="C1879"/>
      <c r="D1879"/>
      <c r="E1879"/>
      <c r="F1879"/>
      <c r="G1879"/>
    </row>
    <row r="1880" spans="2:7" x14ac:dyDescent="0.2">
      <c r="B1880"/>
      <c r="C1880"/>
      <c r="D1880"/>
      <c r="E1880"/>
      <c r="F1880"/>
      <c r="G1880"/>
    </row>
    <row r="1881" spans="2:7" x14ac:dyDescent="0.2">
      <c r="B1881"/>
      <c r="C1881"/>
      <c r="D1881"/>
      <c r="E1881"/>
      <c r="F1881"/>
      <c r="G1881"/>
    </row>
    <row r="1882" spans="2:7" x14ac:dyDescent="0.2">
      <c r="B1882"/>
      <c r="C1882"/>
      <c r="D1882"/>
      <c r="E1882"/>
      <c r="F1882"/>
      <c r="G1882"/>
    </row>
    <row r="1883" spans="2:7" x14ac:dyDescent="0.2">
      <c r="B1883"/>
      <c r="C1883"/>
      <c r="D1883"/>
      <c r="E1883"/>
      <c r="F1883"/>
      <c r="G1883"/>
    </row>
    <row r="1884" spans="2:7" x14ac:dyDescent="0.2">
      <c r="B1884"/>
      <c r="C1884"/>
      <c r="D1884"/>
      <c r="E1884"/>
      <c r="F1884"/>
      <c r="G1884"/>
    </row>
    <row r="1885" spans="2:7" x14ac:dyDescent="0.2">
      <c r="B1885"/>
      <c r="C1885"/>
      <c r="D1885"/>
      <c r="E1885"/>
      <c r="F1885"/>
      <c r="G1885"/>
    </row>
    <row r="1886" spans="2:7" x14ac:dyDescent="0.2">
      <c r="B1886"/>
      <c r="C1886"/>
      <c r="D1886"/>
      <c r="E1886"/>
      <c r="F1886"/>
      <c r="G1886"/>
    </row>
    <row r="1887" spans="2:7" x14ac:dyDescent="0.2">
      <c r="B1887"/>
      <c r="C1887"/>
      <c r="D1887"/>
      <c r="E1887"/>
      <c r="F1887"/>
      <c r="G1887"/>
    </row>
    <row r="1888" spans="2:7" x14ac:dyDescent="0.2">
      <c r="B1888"/>
      <c r="C1888"/>
      <c r="D1888"/>
      <c r="E1888"/>
      <c r="F1888"/>
      <c r="G1888"/>
    </row>
    <row r="1889" spans="2:7" x14ac:dyDescent="0.2">
      <c r="B1889"/>
      <c r="C1889"/>
      <c r="D1889"/>
      <c r="E1889"/>
      <c r="F1889"/>
      <c r="G1889"/>
    </row>
    <row r="1890" spans="2:7" x14ac:dyDescent="0.2">
      <c r="B1890"/>
      <c r="C1890"/>
      <c r="D1890"/>
      <c r="E1890"/>
      <c r="F1890"/>
      <c r="G1890"/>
    </row>
    <row r="1891" spans="2:7" x14ac:dyDescent="0.2">
      <c r="B1891"/>
      <c r="C1891"/>
      <c r="D1891"/>
      <c r="E1891"/>
      <c r="F1891"/>
      <c r="G1891"/>
    </row>
    <row r="1892" spans="2:7" x14ac:dyDescent="0.2">
      <c r="B1892"/>
      <c r="C1892"/>
      <c r="D1892"/>
      <c r="E1892"/>
      <c r="F1892"/>
      <c r="G1892"/>
    </row>
    <row r="1893" spans="2:7" x14ac:dyDescent="0.2">
      <c r="B1893"/>
      <c r="C1893"/>
      <c r="D1893"/>
      <c r="E1893"/>
      <c r="F1893"/>
      <c r="G1893"/>
    </row>
    <row r="1894" spans="2:7" x14ac:dyDescent="0.2">
      <c r="B1894"/>
      <c r="C1894"/>
      <c r="D1894"/>
      <c r="E1894"/>
      <c r="F1894"/>
      <c r="G1894"/>
    </row>
    <row r="1895" spans="2:7" x14ac:dyDescent="0.2">
      <c r="B1895"/>
      <c r="C1895"/>
      <c r="D1895"/>
      <c r="E1895"/>
      <c r="F1895"/>
      <c r="G1895"/>
    </row>
    <row r="1896" spans="2:7" x14ac:dyDescent="0.2">
      <c r="B1896"/>
      <c r="C1896"/>
      <c r="D1896"/>
      <c r="E1896"/>
      <c r="F1896"/>
      <c r="G1896"/>
    </row>
    <row r="1897" spans="2:7" x14ac:dyDescent="0.2">
      <c r="B1897"/>
      <c r="C1897"/>
      <c r="D1897"/>
      <c r="E1897"/>
      <c r="F1897"/>
      <c r="G1897"/>
    </row>
    <row r="1898" spans="2:7" x14ac:dyDescent="0.2">
      <c r="B1898"/>
      <c r="C1898"/>
      <c r="D1898"/>
      <c r="E1898"/>
      <c r="F1898"/>
      <c r="G1898"/>
    </row>
    <row r="1899" spans="2:7" x14ac:dyDescent="0.2">
      <c r="B1899"/>
      <c r="C1899"/>
      <c r="D1899"/>
      <c r="E1899"/>
      <c r="F1899"/>
      <c r="G1899"/>
    </row>
    <row r="1900" spans="2:7" x14ac:dyDescent="0.2">
      <c r="B1900"/>
      <c r="C1900"/>
      <c r="D1900"/>
      <c r="E1900"/>
      <c r="F1900"/>
      <c r="G1900"/>
    </row>
    <row r="1901" spans="2:7" x14ac:dyDescent="0.2">
      <c r="B1901"/>
      <c r="C1901"/>
      <c r="D1901"/>
      <c r="E1901"/>
      <c r="F1901"/>
      <c r="G1901"/>
    </row>
    <row r="1902" spans="2:7" x14ac:dyDescent="0.2">
      <c r="B1902"/>
      <c r="C1902"/>
      <c r="D1902"/>
      <c r="E1902"/>
      <c r="F1902"/>
      <c r="G1902"/>
    </row>
    <row r="1903" spans="2:7" x14ac:dyDescent="0.2">
      <c r="B1903"/>
      <c r="C1903"/>
      <c r="D1903"/>
      <c r="E1903"/>
      <c r="F1903"/>
      <c r="G1903"/>
    </row>
    <row r="1904" spans="2:7" x14ac:dyDescent="0.2">
      <c r="B1904"/>
      <c r="C1904"/>
      <c r="D1904"/>
      <c r="E1904"/>
      <c r="F1904"/>
      <c r="G1904"/>
    </row>
    <row r="1905" spans="2:7" x14ac:dyDescent="0.2">
      <c r="B1905"/>
      <c r="C1905"/>
      <c r="D1905"/>
      <c r="E1905"/>
      <c r="F1905"/>
      <c r="G1905"/>
    </row>
    <row r="1906" spans="2:7" x14ac:dyDescent="0.2">
      <c r="B1906"/>
      <c r="C1906"/>
      <c r="D1906"/>
      <c r="E1906"/>
      <c r="F1906"/>
      <c r="G1906"/>
    </row>
    <row r="1907" spans="2:7" x14ac:dyDescent="0.2">
      <c r="B1907"/>
      <c r="C1907"/>
      <c r="D1907"/>
      <c r="E1907"/>
      <c r="F1907"/>
      <c r="G1907"/>
    </row>
    <row r="1908" spans="2:7" x14ac:dyDescent="0.2">
      <c r="B1908"/>
      <c r="C1908"/>
      <c r="D1908"/>
      <c r="E1908"/>
      <c r="F1908"/>
      <c r="G1908"/>
    </row>
    <row r="1909" spans="2:7" x14ac:dyDescent="0.2">
      <c r="B1909"/>
      <c r="C1909"/>
      <c r="D1909"/>
      <c r="E1909"/>
      <c r="F1909"/>
      <c r="G1909"/>
    </row>
    <row r="1910" spans="2:7" x14ac:dyDescent="0.2">
      <c r="B1910"/>
      <c r="C1910"/>
      <c r="D1910"/>
      <c r="E1910"/>
      <c r="F1910"/>
      <c r="G1910"/>
    </row>
    <row r="1911" spans="2:7" x14ac:dyDescent="0.2">
      <c r="B1911"/>
      <c r="C1911"/>
      <c r="D1911"/>
      <c r="E1911"/>
      <c r="F1911"/>
      <c r="G1911"/>
    </row>
    <row r="1912" spans="2:7" x14ac:dyDescent="0.2">
      <c r="B1912"/>
      <c r="C1912"/>
      <c r="D1912"/>
      <c r="E1912"/>
      <c r="F1912"/>
      <c r="G1912"/>
    </row>
    <row r="1913" spans="2:7" x14ac:dyDescent="0.2">
      <c r="B1913"/>
      <c r="C1913"/>
      <c r="D1913"/>
      <c r="E1913"/>
      <c r="F1913"/>
      <c r="G1913"/>
    </row>
    <row r="1914" spans="2:7" x14ac:dyDescent="0.2">
      <c r="B1914"/>
      <c r="C1914"/>
      <c r="D1914"/>
      <c r="E1914"/>
      <c r="F1914"/>
      <c r="G1914"/>
    </row>
    <row r="1915" spans="2:7" x14ac:dyDescent="0.2">
      <c r="B1915"/>
      <c r="C1915"/>
      <c r="D1915"/>
      <c r="E1915"/>
      <c r="F1915"/>
      <c r="G1915"/>
    </row>
    <row r="1916" spans="2:7" x14ac:dyDescent="0.2">
      <c r="B1916"/>
      <c r="C1916"/>
      <c r="D1916"/>
      <c r="E1916"/>
      <c r="F1916"/>
      <c r="G1916"/>
    </row>
    <row r="1917" spans="2:7" x14ac:dyDescent="0.2">
      <c r="B1917"/>
      <c r="C1917"/>
      <c r="D1917"/>
      <c r="E1917"/>
      <c r="F1917"/>
      <c r="G1917"/>
    </row>
    <row r="1918" spans="2:7" x14ac:dyDescent="0.2">
      <c r="B1918"/>
      <c r="C1918"/>
      <c r="D1918"/>
      <c r="E1918"/>
      <c r="F1918"/>
      <c r="G1918"/>
    </row>
    <row r="1919" spans="2:7" x14ac:dyDescent="0.2">
      <c r="B1919"/>
      <c r="C1919"/>
      <c r="D1919"/>
      <c r="E1919"/>
      <c r="F1919"/>
      <c r="G1919"/>
    </row>
    <row r="1920" spans="2:7" x14ac:dyDescent="0.2">
      <c r="B1920"/>
      <c r="C1920"/>
      <c r="D1920"/>
      <c r="E1920"/>
      <c r="F1920"/>
      <c r="G1920"/>
    </row>
    <row r="1921" spans="2:7" x14ac:dyDescent="0.2">
      <c r="B1921"/>
      <c r="C1921"/>
      <c r="D1921"/>
      <c r="E1921"/>
      <c r="F1921"/>
      <c r="G1921"/>
    </row>
    <row r="1922" spans="2:7" x14ac:dyDescent="0.2">
      <c r="B1922"/>
      <c r="C1922"/>
      <c r="D1922"/>
      <c r="E1922"/>
      <c r="F1922"/>
      <c r="G1922"/>
    </row>
    <row r="1923" spans="2:7" x14ac:dyDescent="0.2">
      <c r="B1923"/>
      <c r="C1923"/>
      <c r="D1923"/>
      <c r="E1923"/>
      <c r="F1923"/>
      <c r="G1923"/>
    </row>
    <row r="1924" spans="2:7" x14ac:dyDescent="0.2">
      <c r="B1924"/>
      <c r="C1924"/>
      <c r="D1924"/>
      <c r="E1924"/>
      <c r="F1924"/>
      <c r="G1924"/>
    </row>
    <row r="1925" spans="2:7" x14ac:dyDescent="0.2">
      <c r="B1925"/>
      <c r="C1925"/>
      <c r="D1925"/>
      <c r="E1925"/>
      <c r="F1925"/>
      <c r="G1925"/>
    </row>
    <row r="1926" spans="2:7" x14ac:dyDescent="0.2">
      <c r="B1926"/>
      <c r="C1926"/>
      <c r="D1926"/>
      <c r="E1926"/>
      <c r="F1926"/>
      <c r="G1926"/>
    </row>
    <row r="1927" spans="2:7" x14ac:dyDescent="0.2">
      <c r="B1927"/>
      <c r="C1927"/>
      <c r="D1927"/>
      <c r="E1927"/>
      <c r="F1927"/>
      <c r="G1927"/>
    </row>
    <row r="1928" spans="2:7" x14ac:dyDescent="0.2">
      <c r="B1928"/>
      <c r="C1928"/>
      <c r="D1928"/>
      <c r="E1928"/>
      <c r="F1928"/>
      <c r="G1928"/>
    </row>
    <row r="1929" spans="2:7" x14ac:dyDescent="0.2">
      <c r="B1929"/>
      <c r="C1929"/>
      <c r="D1929"/>
      <c r="E1929"/>
      <c r="F1929"/>
      <c r="G1929"/>
    </row>
    <row r="1930" spans="2:7" x14ac:dyDescent="0.2">
      <c r="B1930"/>
      <c r="C1930"/>
      <c r="D1930"/>
      <c r="E1930"/>
      <c r="F1930"/>
      <c r="G1930"/>
    </row>
    <row r="1931" spans="2:7" x14ac:dyDescent="0.2">
      <c r="B1931"/>
      <c r="C1931"/>
      <c r="D1931"/>
      <c r="E1931"/>
      <c r="F1931"/>
      <c r="G1931"/>
    </row>
    <row r="1932" spans="2:7" x14ac:dyDescent="0.2">
      <c r="B1932"/>
      <c r="C1932"/>
      <c r="D1932"/>
      <c r="E1932"/>
      <c r="F1932"/>
      <c r="G1932"/>
    </row>
    <row r="1933" spans="2:7" x14ac:dyDescent="0.2">
      <c r="B1933"/>
      <c r="C1933"/>
      <c r="D1933"/>
      <c r="E1933"/>
      <c r="F1933"/>
      <c r="G1933"/>
    </row>
    <row r="1934" spans="2:7" x14ac:dyDescent="0.2">
      <c r="B1934"/>
      <c r="C1934"/>
      <c r="D1934"/>
      <c r="E1934"/>
      <c r="F1934"/>
      <c r="G1934"/>
    </row>
    <row r="1935" spans="2:7" x14ac:dyDescent="0.2">
      <c r="B1935"/>
      <c r="C1935"/>
      <c r="D1935"/>
      <c r="E1935"/>
      <c r="F1935"/>
      <c r="G1935"/>
    </row>
    <row r="1936" spans="2:7" x14ac:dyDescent="0.2">
      <c r="B1936"/>
      <c r="C1936"/>
      <c r="D1936"/>
      <c r="E1936"/>
      <c r="F1936"/>
      <c r="G1936"/>
    </row>
    <row r="1937" spans="2:7" x14ac:dyDescent="0.2">
      <c r="B1937"/>
      <c r="C1937"/>
      <c r="D1937"/>
      <c r="E1937"/>
      <c r="F1937"/>
      <c r="G1937"/>
    </row>
    <row r="1938" spans="2:7" x14ac:dyDescent="0.2">
      <c r="B1938"/>
      <c r="C1938"/>
      <c r="D1938"/>
      <c r="E1938"/>
      <c r="F1938"/>
      <c r="G1938"/>
    </row>
    <row r="1939" spans="2:7" x14ac:dyDescent="0.2">
      <c r="B1939"/>
      <c r="C1939"/>
      <c r="D1939"/>
      <c r="E1939"/>
      <c r="F1939"/>
      <c r="G1939"/>
    </row>
    <row r="1940" spans="2:7" x14ac:dyDescent="0.2">
      <c r="B1940"/>
      <c r="C1940"/>
      <c r="D1940"/>
      <c r="E1940"/>
      <c r="F1940"/>
      <c r="G1940"/>
    </row>
    <row r="1941" spans="2:7" x14ac:dyDescent="0.2">
      <c r="B1941"/>
      <c r="C1941"/>
      <c r="D1941"/>
      <c r="E1941"/>
      <c r="F1941"/>
      <c r="G1941"/>
    </row>
    <row r="1942" spans="2:7" x14ac:dyDescent="0.2">
      <c r="B1942"/>
      <c r="C1942"/>
      <c r="D1942"/>
      <c r="E1942"/>
      <c r="F1942"/>
      <c r="G1942"/>
    </row>
    <row r="1943" spans="2:7" x14ac:dyDescent="0.2">
      <c r="B1943"/>
      <c r="C1943"/>
      <c r="D1943"/>
      <c r="E1943"/>
      <c r="F1943"/>
      <c r="G1943"/>
    </row>
    <row r="1944" spans="2:7" x14ac:dyDescent="0.2">
      <c r="B1944"/>
      <c r="C1944"/>
      <c r="D1944"/>
      <c r="E1944"/>
      <c r="F1944"/>
      <c r="G1944"/>
    </row>
    <row r="1945" spans="2:7" x14ac:dyDescent="0.2">
      <c r="B1945"/>
      <c r="C1945"/>
      <c r="D1945"/>
      <c r="E1945"/>
      <c r="F1945"/>
      <c r="G1945"/>
    </row>
    <row r="1946" spans="2:7" x14ac:dyDescent="0.2">
      <c r="B1946"/>
      <c r="C1946"/>
      <c r="D1946"/>
      <c r="E1946"/>
      <c r="F1946"/>
      <c r="G1946"/>
    </row>
    <row r="1947" spans="2:7" x14ac:dyDescent="0.2">
      <c r="B1947"/>
      <c r="C1947"/>
      <c r="D1947"/>
      <c r="E1947"/>
      <c r="F1947"/>
      <c r="G1947"/>
    </row>
    <row r="1948" spans="2:7" x14ac:dyDescent="0.2">
      <c r="B1948"/>
      <c r="C1948"/>
      <c r="D1948"/>
      <c r="E1948"/>
      <c r="F1948"/>
      <c r="G1948"/>
    </row>
    <row r="1949" spans="2:7" x14ac:dyDescent="0.2">
      <c r="B1949"/>
      <c r="C1949"/>
      <c r="D1949"/>
      <c r="E1949"/>
      <c r="F1949"/>
      <c r="G1949"/>
    </row>
    <row r="1950" spans="2:7" x14ac:dyDescent="0.2">
      <c r="B1950"/>
      <c r="C1950"/>
      <c r="D1950"/>
      <c r="E1950"/>
      <c r="F1950"/>
      <c r="G1950"/>
    </row>
    <row r="1951" spans="2:7" x14ac:dyDescent="0.2">
      <c r="B1951"/>
      <c r="C1951"/>
      <c r="D1951"/>
      <c r="E1951"/>
      <c r="F1951"/>
      <c r="G1951"/>
    </row>
    <row r="1952" spans="2:7" x14ac:dyDescent="0.2">
      <c r="B1952"/>
      <c r="C1952"/>
      <c r="D1952"/>
      <c r="E1952"/>
      <c r="F1952"/>
      <c r="G1952"/>
    </row>
    <row r="1953" spans="2:7" x14ac:dyDescent="0.2">
      <c r="B1953"/>
      <c r="C1953"/>
      <c r="D1953"/>
      <c r="E1953"/>
      <c r="F1953"/>
      <c r="G1953"/>
    </row>
    <row r="1954" spans="2:7" x14ac:dyDescent="0.2">
      <c r="B1954"/>
      <c r="C1954"/>
      <c r="D1954"/>
      <c r="E1954"/>
      <c r="F1954"/>
      <c r="G1954"/>
    </row>
    <row r="1955" spans="2:7" x14ac:dyDescent="0.2">
      <c r="B1955"/>
      <c r="C1955"/>
      <c r="D1955"/>
      <c r="E1955"/>
      <c r="F1955"/>
      <c r="G1955"/>
    </row>
    <row r="1956" spans="2:7" x14ac:dyDescent="0.2">
      <c r="B1956"/>
      <c r="C1956"/>
      <c r="D1956"/>
      <c r="E1956"/>
      <c r="F1956"/>
      <c r="G1956"/>
    </row>
    <row r="1957" spans="2:7" x14ac:dyDescent="0.2">
      <c r="B1957"/>
      <c r="C1957"/>
      <c r="D1957"/>
      <c r="E1957"/>
      <c r="F1957"/>
      <c r="G1957"/>
    </row>
    <row r="1958" spans="2:7" x14ac:dyDescent="0.2">
      <c r="B1958"/>
      <c r="C1958"/>
      <c r="D1958"/>
      <c r="E1958"/>
      <c r="F1958"/>
      <c r="G1958"/>
    </row>
    <row r="1959" spans="2:7" x14ac:dyDescent="0.2">
      <c r="B1959"/>
      <c r="C1959"/>
      <c r="D1959"/>
      <c r="E1959"/>
      <c r="F1959"/>
      <c r="G1959"/>
    </row>
    <row r="1960" spans="2:7" x14ac:dyDescent="0.2">
      <c r="B1960"/>
      <c r="C1960"/>
      <c r="D1960"/>
      <c r="E1960"/>
      <c r="F1960"/>
      <c r="G1960"/>
    </row>
    <row r="1961" spans="2:7" x14ac:dyDescent="0.2">
      <c r="B1961"/>
      <c r="C1961"/>
      <c r="D1961"/>
      <c r="E1961"/>
      <c r="F1961"/>
      <c r="G1961"/>
    </row>
    <row r="1962" spans="2:7" x14ac:dyDescent="0.2">
      <c r="B1962"/>
      <c r="C1962"/>
      <c r="D1962"/>
      <c r="E1962"/>
      <c r="F1962"/>
      <c r="G1962"/>
    </row>
    <row r="1963" spans="2:7" x14ac:dyDescent="0.2">
      <c r="B1963"/>
      <c r="C1963"/>
      <c r="D1963"/>
      <c r="E1963"/>
      <c r="F1963"/>
      <c r="G1963"/>
    </row>
    <row r="1964" spans="2:7" x14ac:dyDescent="0.2">
      <c r="B1964"/>
      <c r="C1964"/>
      <c r="D1964"/>
      <c r="E1964"/>
      <c r="F1964"/>
      <c r="G1964"/>
    </row>
    <row r="1965" spans="2:7" x14ac:dyDescent="0.2">
      <c r="B1965"/>
      <c r="C1965"/>
      <c r="D1965"/>
      <c r="E1965"/>
      <c r="F1965"/>
      <c r="G1965"/>
    </row>
    <row r="1966" spans="2:7" x14ac:dyDescent="0.2">
      <c r="B1966"/>
      <c r="C1966"/>
      <c r="D1966"/>
      <c r="E1966"/>
      <c r="F1966"/>
      <c r="G1966"/>
    </row>
    <row r="1967" spans="2:7" x14ac:dyDescent="0.2">
      <c r="B1967"/>
      <c r="C1967"/>
      <c r="D1967"/>
      <c r="E1967"/>
      <c r="F1967"/>
      <c r="G1967"/>
    </row>
    <row r="1968" spans="2:7" x14ac:dyDescent="0.2">
      <c r="B1968"/>
      <c r="C1968"/>
      <c r="D1968"/>
      <c r="E1968"/>
      <c r="F1968"/>
      <c r="G1968"/>
    </row>
    <row r="1969" spans="2:7" x14ac:dyDescent="0.2">
      <c r="B1969"/>
      <c r="C1969"/>
      <c r="D1969"/>
      <c r="E1969"/>
      <c r="F1969"/>
      <c r="G1969"/>
    </row>
    <row r="1970" spans="2:7" x14ac:dyDescent="0.2">
      <c r="B1970"/>
      <c r="C1970"/>
      <c r="D1970"/>
      <c r="E1970"/>
      <c r="F1970"/>
      <c r="G1970"/>
    </row>
    <row r="1971" spans="2:7" x14ac:dyDescent="0.2">
      <c r="B1971"/>
      <c r="C1971"/>
      <c r="D1971"/>
      <c r="E1971"/>
      <c r="F1971"/>
      <c r="G1971"/>
    </row>
    <row r="1972" spans="2:7" x14ac:dyDescent="0.2">
      <c r="B1972"/>
      <c r="C1972"/>
      <c r="D1972"/>
      <c r="E1972"/>
      <c r="F1972"/>
      <c r="G1972"/>
    </row>
    <row r="1973" spans="2:7" x14ac:dyDescent="0.2">
      <c r="B1973"/>
      <c r="C1973"/>
      <c r="D1973"/>
      <c r="E1973"/>
      <c r="F1973"/>
      <c r="G1973"/>
    </row>
    <row r="1974" spans="2:7" x14ac:dyDescent="0.2">
      <c r="B1974"/>
      <c r="C1974"/>
      <c r="D1974"/>
      <c r="E1974"/>
      <c r="F1974"/>
      <c r="G1974"/>
    </row>
    <row r="1975" spans="2:7" x14ac:dyDescent="0.2">
      <c r="B1975"/>
      <c r="C1975"/>
      <c r="D1975"/>
      <c r="E1975"/>
      <c r="F1975"/>
      <c r="G1975"/>
    </row>
    <row r="1976" spans="2:7" x14ac:dyDescent="0.2">
      <c r="B1976"/>
      <c r="C1976"/>
      <c r="D1976"/>
      <c r="E1976"/>
      <c r="F1976"/>
      <c r="G1976"/>
    </row>
    <row r="1977" spans="2:7" x14ac:dyDescent="0.2">
      <c r="B1977"/>
      <c r="C1977"/>
      <c r="D1977"/>
      <c r="E1977"/>
      <c r="F1977"/>
      <c r="G1977"/>
    </row>
    <row r="1978" spans="2:7" x14ac:dyDescent="0.2">
      <c r="B1978"/>
      <c r="C1978"/>
      <c r="D1978"/>
      <c r="E1978"/>
      <c r="F1978"/>
      <c r="G1978"/>
    </row>
    <row r="1979" spans="2:7" x14ac:dyDescent="0.2">
      <c r="B1979"/>
      <c r="C1979"/>
      <c r="D1979"/>
      <c r="E1979"/>
      <c r="F1979"/>
      <c r="G1979"/>
    </row>
    <row r="1980" spans="2:7" x14ac:dyDescent="0.2">
      <c r="B1980"/>
      <c r="C1980"/>
      <c r="D1980"/>
      <c r="E1980"/>
      <c r="F1980"/>
      <c r="G1980"/>
    </row>
    <row r="1981" spans="2:7" x14ac:dyDescent="0.2">
      <c r="B1981"/>
      <c r="C1981"/>
      <c r="D1981"/>
      <c r="E1981"/>
      <c r="F1981"/>
      <c r="G1981"/>
    </row>
    <row r="1982" spans="2:7" x14ac:dyDescent="0.2">
      <c r="B1982"/>
      <c r="C1982"/>
      <c r="D1982"/>
      <c r="E1982"/>
      <c r="F1982"/>
      <c r="G1982"/>
    </row>
    <row r="1983" spans="2:7" x14ac:dyDescent="0.2">
      <c r="B1983"/>
      <c r="C1983"/>
      <c r="D1983"/>
      <c r="E1983"/>
      <c r="F1983"/>
      <c r="G1983"/>
    </row>
    <row r="1984" spans="2:7" x14ac:dyDescent="0.2">
      <c r="B1984"/>
      <c r="C1984"/>
      <c r="D1984"/>
      <c r="E1984"/>
      <c r="F1984"/>
      <c r="G1984"/>
    </row>
    <row r="1985" spans="2:7" x14ac:dyDescent="0.2">
      <c r="B1985"/>
      <c r="C1985"/>
      <c r="D1985"/>
      <c r="E1985"/>
      <c r="F1985"/>
      <c r="G1985"/>
    </row>
    <row r="1986" spans="2:7" x14ac:dyDescent="0.2">
      <c r="B1986"/>
      <c r="C1986"/>
      <c r="D1986"/>
      <c r="E1986"/>
      <c r="F1986"/>
      <c r="G1986"/>
    </row>
    <row r="1987" spans="2:7" x14ac:dyDescent="0.2">
      <c r="B1987"/>
      <c r="C1987"/>
      <c r="D1987"/>
      <c r="E1987"/>
      <c r="F1987"/>
      <c r="G1987"/>
    </row>
    <row r="1988" spans="2:7" x14ac:dyDescent="0.2">
      <c r="B1988"/>
      <c r="C1988"/>
      <c r="D1988"/>
      <c r="E1988"/>
      <c r="F1988"/>
      <c r="G1988"/>
    </row>
    <row r="1989" spans="2:7" x14ac:dyDescent="0.2">
      <c r="B1989"/>
      <c r="C1989"/>
      <c r="D1989"/>
      <c r="E1989"/>
      <c r="F1989"/>
      <c r="G1989"/>
    </row>
    <row r="1990" spans="2:7" x14ac:dyDescent="0.2">
      <c r="B1990"/>
      <c r="C1990"/>
      <c r="D1990"/>
      <c r="E1990"/>
      <c r="F1990"/>
      <c r="G1990"/>
    </row>
    <row r="1991" spans="2:7" x14ac:dyDescent="0.2">
      <c r="B1991"/>
      <c r="C1991"/>
      <c r="D1991"/>
      <c r="E1991"/>
      <c r="F1991"/>
      <c r="G1991"/>
    </row>
    <row r="1992" spans="2:7" x14ac:dyDescent="0.2">
      <c r="B1992"/>
      <c r="C1992"/>
      <c r="D1992"/>
      <c r="E1992"/>
      <c r="F1992"/>
      <c r="G1992"/>
    </row>
    <row r="1993" spans="2:7" x14ac:dyDescent="0.2">
      <c r="B1993"/>
      <c r="C1993"/>
      <c r="D1993"/>
      <c r="E1993"/>
      <c r="F1993"/>
      <c r="G1993"/>
    </row>
    <row r="1994" spans="2:7" x14ac:dyDescent="0.2">
      <c r="B1994"/>
      <c r="C1994"/>
      <c r="D1994"/>
      <c r="E1994"/>
      <c r="F1994"/>
      <c r="G1994"/>
    </row>
    <row r="1995" spans="2:7" x14ac:dyDescent="0.2">
      <c r="B1995"/>
      <c r="C1995"/>
      <c r="D1995"/>
      <c r="E1995"/>
      <c r="F1995"/>
      <c r="G1995"/>
    </row>
    <row r="1996" spans="2:7" x14ac:dyDescent="0.2">
      <c r="B1996"/>
      <c r="C1996"/>
      <c r="D1996"/>
      <c r="E1996"/>
      <c r="F1996"/>
      <c r="G1996"/>
    </row>
    <row r="1997" spans="2:7" x14ac:dyDescent="0.2">
      <c r="B1997"/>
      <c r="C1997"/>
      <c r="D1997"/>
      <c r="E1997"/>
      <c r="F1997"/>
      <c r="G1997"/>
    </row>
    <row r="1998" spans="2:7" x14ac:dyDescent="0.2">
      <c r="B1998"/>
      <c r="C1998"/>
      <c r="D1998"/>
      <c r="E1998"/>
      <c r="F1998"/>
      <c r="G1998"/>
    </row>
    <row r="1999" spans="2:7" x14ac:dyDescent="0.2">
      <c r="B1999"/>
      <c r="C1999"/>
      <c r="D1999"/>
      <c r="E1999"/>
      <c r="F1999"/>
      <c r="G1999"/>
    </row>
    <row r="2000" spans="2:7" x14ac:dyDescent="0.2">
      <c r="B2000"/>
      <c r="C2000"/>
      <c r="D2000"/>
      <c r="E2000"/>
      <c r="F2000"/>
      <c r="G2000"/>
    </row>
    <row r="2001" spans="2:7" x14ac:dyDescent="0.2">
      <c r="B2001"/>
      <c r="C2001"/>
      <c r="D2001"/>
      <c r="E2001"/>
      <c r="F2001"/>
      <c r="G2001"/>
    </row>
    <row r="2002" spans="2:7" x14ac:dyDescent="0.2">
      <c r="B2002"/>
      <c r="C2002"/>
      <c r="D2002"/>
      <c r="E2002"/>
      <c r="F2002"/>
      <c r="G2002"/>
    </row>
    <row r="2003" spans="2:7" x14ac:dyDescent="0.2">
      <c r="B2003"/>
      <c r="C2003"/>
      <c r="D2003"/>
      <c r="E2003"/>
      <c r="F2003"/>
      <c r="G2003"/>
    </row>
    <row r="2004" spans="2:7" x14ac:dyDescent="0.2">
      <c r="B2004"/>
      <c r="C2004"/>
      <c r="D2004"/>
      <c r="E2004"/>
      <c r="F2004"/>
      <c r="G2004"/>
    </row>
    <row r="2005" spans="2:7" x14ac:dyDescent="0.2">
      <c r="B2005"/>
      <c r="C2005"/>
      <c r="D2005"/>
      <c r="E2005"/>
      <c r="F2005"/>
      <c r="G2005"/>
    </row>
    <row r="2006" spans="2:7" x14ac:dyDescent="0.2">
      <c r="B2006"/>
      <c r="C2006"/>
      <c r="D2006"/>
      <c r="E2006"/>
      <c r="F2006"/>
      <c r="G2006"/>
    </row>
    <row r="2007" spans="2:7" x14ac:dyDescent="0.2">
      <c r="B2007"/>
      <c r="C2007"/>
      <c r="D2007"/>
      <c r="E2007"/>
      <c r="F2007"/>
      <c r="G2007"/>
    </row>
    <row r="2008" spans="2:7" x14ac:dyDescent="0.2">
      <c r="B2008"/>
      <c r="C2008"/>
      <c r="D2008"/>
      <c r="E2008"/>
      <c r="F2008"/>
      <c r="G2008"/>
    </row>
    <row r="2009" spans="2:7" x14ac:dyDescent="0.2">
      <c r="B2009"/>
      <c r="C2009"/>
      <c r="D2009"/>
      <c r="E2009"/>
      <c r="F2009"/>
      <c r="G2009"/>
    </row>
    <row r="2010" spans="2:7" x14ac:dyDescent="0.2">
      <c r="B2010"/>
      <c r="C2010"/>
      <c r="D2010"/>
      <c r="E2010"/>
      <c r="F2010"/>
      <c r="G2010"/>
    </row>
    <row r="2011" spans="2:7" x14ac:dyDescent="0.2">
      <c r="B2011"/>
      <c r="C2011"/>
      <c r="D2011"/>
      <c r="E2011"/>
      <c r="F2011"/>
      <c r="G2011"/>
    </row>
    <row r="2012" spans="2:7" x14ac:dyDescent="0.2">
      <c r="B2012"/>
      <c r="C2012"/>
      <c r="D2012"/>
      <c r="E2012"/>
      <c r="F2012"/>
      <c r="G2012"/>
    </row>
    <row r="2013" spans="2:7" x14ac:dyDescent="0.2">
      <c r="B2013"/>
      <c r="C2013"/>
      <c r="D2013"/>
      <c r="E2013"/>
      <c r="F2013"/>
      <c r="G2013"/>
    </row>
    <row r="2014" spans="2:7" x14ac:dyDescent="0.2">
      <c r="B2014"/>
      <c r="C2014"/>
      <c r="D2014"/>
      <c r="E2014"/>
      <c r="F2014"/>
      <c r="G2014"/>
    </row>
    <row r="2015" spans="2:7" x14ac:dyDescent="0.2">
      <c r="B2015"/>
      <c r="C2015"/>
      <c r="D2015"/>
      <c r="E2015"/>
      <c r="F2015"/>
      <c r="G2015"/>
    </row>
    <row r="2016" spans="2:7" x14ac:dyDescent="0.2">
      <c r="B2016"/>
      <c r="C2016"/>
      <c r="D2016"/>
      <c r="E2016"/>
      <c r="F2016"/>
      <c r="G2016"/>
    </row>
    <row r="2017" spans="2:7" x14ac:dyDescent="0.2">
      <c r="B2017"/>
      <c r="C2017"/>
      <c r="D2017"/>
      <c r="E2017"/>
      <c r="F2017"/>
      <c r="G2017"/>
    </row>
    <row r="2018" spans="2:7" x14ac:dyDescent="0.2">
      <c r="B2018"/>
      <c r="C2018"/>
      <c r="D2018"/>
      <c r="E2018"/>
      <c r="F2018"/>
      <c r="G2018"/>
    </row>
    <row r="2019" spans="2:7" x14ac:dyDescent="0.2">
      <c r="B2019"/>
      <c r="C2019"/>
      <c r="D2019"/>
      <c r="E2019"/>
      <c r="F2019"/>
      <c r="G2019"/>
    </row>
    <row r="2020" spans="2:7" x14ac:dyDescent="0.2">
      <c r="B2020"/>
      <c r="C2020"/>
      <c r="D2020"/>
      <c r="E2020"/>
      <c r="F2020"/>
      <c r="G2020"/>
    </row>
    <row r="2021" spans="2:7" x14ac:dyDescent="0.2">
      <c r="B2021"/>
      <c r="C2021"/>
      <c r="D2021"/>
      <c r="E2021"/>
      <c r="F2021"/>
      <c r="G2021"/>
    </row>
    <row r="2022" spans="2:7" x14ac:dyDescent="0.2">
      <c r="B2022"/>
      <c r="C2022"/>
      <c r="D2022"/>
      <c r="E2022"/>
      <c r="F2022"/>
      <c r="G2022"/>
    </row>
    <row r="2023" spans="2:7" x14ac:dyDescent="0.2">
      <c r="B2023"/>
      <c r="C2023"/>
      <c r="D2023"/>
      <c r="E2023"/>
      <c r="F2023"/>
      <c r="G2023"/>
    </row>
    <row r="2024" spans="2:7" x14ac:dyDescent="0.2">
      <c r="B2024"/>
      <c r="C2024"/>
      <c r="D2024"/>
      <c r="E2024"/>
      <c r="F2024"/>
      <c r="G2024"/>
    </row>
    <row r="2025" spans="2:7" x14ac:dyDescent="0.2">
      <c r="B2025"/>
      <c r="C2025"/>
      <c r="D2025"/>
      <c r="E2025"/>
      <c r="F2025"/>
      <c r="G2025"/>
    </row>
    <row r="2026" spans="2:7" x14ac:dyDescent="0.2">
      <c r="B2026"/>
      <c r="C2026"/>
      <c r="D2026"/>
      <c r="E2026"/>
      <c r="F2026"/>
      <c r="G2026"/>
    </row>
    <row r="2027" spans="2:7" x14ac:dyDescent="0.2">
      <c r="B2027"/>
      <c r="C2027"/>
      <c r="D2027"/>
      <c r="E2027"/>
      <c r="F2027"/>
      <c r="G2027"/>
    </row>
    <row r="2028" spans="2:7" x14ac:dyDescent="0.2">
      <c r="B2028"/>
      <c r="C2028"/>
      <c r="D2028"/>
      <c r="E2028"/>
      <c r="F2028"/>
      <c r="G2028"/>
    </row>
    <row r="2029" spans="2:7" x14ac:dyDescent="0.2">
      <c r="B2029"/>
      <c r="C2029"/>
      <c r="D2029"/>
      <c r="E2029"/>
      <c r="F2029"/>
      <c r="G2029"/>
    </row>
    <row r="2030" spans="2:7" x14ac:dyDescent="0.2">
      <c r="B2030"/>
      <c r="C2030"/>
      <c r="D2030"/>
      <c r="E2030"/>
      <c r="F2030"/>
      <c r="G2030"/>
    </row>
    <row r="2031" spans="2:7" x14ac:dyDescent="0.2">
      <c r="B2031"/>
      <c r="C2031"/>
      <c r="D2031"/>
      <c r="E2031"/>
      <c r="F2031"/>
      <c r="G2031"/>
    </row>
    <row r="2032" spans="2:7" x14ac:dyDescent="0.2">
      <c r="B2032"/>
      <c r="C2032"/>
      <c r="D2032"/>
      <c r="E2032"/>
      <c r="F2032"/>
      <c r="G2032"/>
    </row>
    <row r="2033" spans="2:7" x14ac:dyDescent="0.2">
      <c r="B2033"/>
      <c r="C2033"/>
      <c r="D2033"/>
      <c r="E2033"/>
      <c r="F2033"/>
      <c r="G2033"/>
    </row>
    <row r="2034" spans="2:7" x14ac:dyDescent="0.2">
      <c r="B2034"/>
      <c r="C2034"/>
      <c r="D2034"/>
      <c r="E2034"/>
      <c r="F2034"/>
      <c r="G2034"/>
    </row>
    <row r="2035" spans="2:7" x14ac:dyDescent="0.2">
      <c r="B2035"/>
      <c r="C2035"/>
      <c r="D2035"/>
      <c r="E2035"/>
      <c r="F2035"/>
      <c r="G2035"/>
    </row>
    <row r="2036" spans="2:7" x14ac:dyDescent="0.2">
      <c r="B2036"/>
      <c r="C2036"/>
      <c r="D2036"/>
      <c r="E2036"/>
      <c r="F2036"/>
      <c r="G2036"/>
    </row>
    <row r="2037" spans="2:7" x14ac:dyDescent="0.2">
      <c r="B2037"/>
      <c r="C2037"/>
      <c r="D2037"/>
      <c r="E2037"/>
      <c r="F2037"/>
      <c r="G2037"/>
    </row>
    <row r="2038" spans="2:7" x14ac:dyDescent="0.2">
      <c r="B2038"/>
      <c r="C2038"/>
      <c r="D2038"/>
      <c r="E2038"/>
      <c r="F2038"/>
      <c r="G2038"/>
    </row>
    <row r="2039" spans="2:7" x14ac:dyDescent="0.2">
      <c r="B2039"/>
      <c r="C2039"/>
      <c r="D2039"/>
      <c r="E2039"/>
      <c r="F2039"/>
      <c r="G2039"/>
    </row>
    <row r="2040" spans="2:7" x14ac:dyDescent="0.2">
      <c r="B2040"/>
      <c r="C2040"/>
      <c r="D2040"/>
      <c r="E2040"/>
      <c r="F2040"/>
      <c r="G2040"/>
    </row>
    <row r="2041" spans="2:7" x14ac:dyDescent="0.2">
      <c r="B2041"/>
      <c r="C2041"/>
      <c r="D2041"/>
      <c r="E2041"/>
      <c r="F2041"/>
      <c r="G2041"/>
    </row>
    <row r="2042" spans="2:7" x14ac:dyDescent="0.2">
      <c r="B2042"/>
      <c r="C2042"/>
      <c r="D2042"/>
      <c r="E2042"/>
      <c r="F2042"/>
      <c r="G2042"/>
    </row>
    <row r="2043" spans="2:7" x14ac:dyDescent="0.2">
      <c r="B2043"/>
      <c r="C2043"/>
      <c r="D2043"/>
      <c r="E2043"/>
      <c r="F2043"/>
      <c r="G2043"/>
    </row>
    <row r="2044" spans="2:7" x14ac:dyDescent="0.2">
      <c r="B2044"/>
      <c r="C2044"/>
      <c r="D2044"/>
      <c r="E2044"/>
      <c r="F2044"/>
      <c r="G2044"/>
    </row>
    <row r="2045" spans="2:7" x14ac:dyDescent="0.2">
      <c r="B2045"/>
      <c r="C2045"/>
      <c r="D2045"/>
      <c r="E2045"/>
      <c r="F2045"/>
      <c r="G2045"/>
    </row>
    <row r="2046" spans="2:7" x14ac:dyDescent="0.2">
      <c r="B2046"/>
      <c r="C2046"/>
      <c r="D2046"/>
      <c r="E2046"/>
      <c r="F2046"/>
      <c r="G2046"/>
    </row>
    <row r="2047" spans="2:7" x14ac:dyDescent="0.2">
      <c r="B2047"/>
      <c r="C2047"/>
      <c r="D2047"/>
      <c r="E2047"/>
      <c r="F2047"/>
      <c r="G2047"/>
    </row>
    <row r="2048" spans="2:7" x14ac:dyDescent="0.2">
      <c r="B2048"/>
      <c r="C2048"/>
      <c r="D2048"/>
      <c r="E2048"/>
      <c r="F2048"/>
      <c r="G2048"/>
    </row>
    <row r="2049" spans="2:7" x14ac:dyDescent="0.2">
      <c r="B2049"/>
      <c r="C2049"/>
      <c r="D2049"/>
      <c r="E2049"/>
      <c r="F2049"/>
      <c r="G2049"/>
    </row>
    <row r="2050" spans="2:7" x14ac:dyDescent="0.2">
      <c r="B2050"/>
      <c r="C2050"/>
      <c r="D2050"/>
      <c r="E2050"/>
      <c r="F2050"/>
      <c r="G2050"/>
    </row>
    <row r="2051" spans="2:7" x14ac:dyDescent="0.2">
      <c r="B2051"/>
      <c r="C2051"/>
      <c r="D2051"/>
      <c r="E2051"/>
      <c r="F2051"/>
      <c r="G2051"/>
    </row>
    <row r="2052" spans="2:7" x14ac:dyDescent="0.2">
      <c r="B2052"/>
      <c r="C2052"/>
      <c r="D2052"/>
      <c r="E2052"/>
      <c r="F2052"/>
      <c r="G2052"/>
    </row>
    <row r="2053" spans="2:7" x14ac:dyDescent="0.2">
      <c r="B2053"/>
      <c r="C2053"/>
      <c r="D2053"/>
      <c r="E2053"/>
      <c r="F2053"/>
      <c r="G2053"/>
    </row>
    <row r="2054" spans="2:7" x14ac:dyDescent="0.2">
      <c r="B2054"/>
      <c r="C2054"/>
      <c r="D2054"/>
      <c r="E2054"/>
      <c r="F2054"/>
      <c r="G2054"/>
    </row>
    <row r="2055" spans="2:7" x14ac:dyDescent="0.2">
      <c r="B2055"/>
      <c r="C2055"/>
      <c r="D2055"/>
      <c r="E2055"/>
      <c r="F2055"/>
      <c r="G2055"/>
    </row>
    <row r="2056" spans="2:7" x14ac:dyDescent="0.2">
      <c r="B2056"/>
      <c r="C2056"/>
      <c r="D2056"/>
      <c r="E2056"/>
      <c r="F2056"/>
      <c r="G2056"/>
    </row>
    <row r="2057" spans="2:7" x14ac:dyDescent="0.2">
      <c r="B2057"/>
      <c r="C2057"/>
      <c r="D2057"/>
      <c r="E2057"/>
      <c r="F2057"/>
      <c r="G2057"/>
    </row>
    <row r="2058" spans="2:7" x14ac:dyDescent="0.2">
      <c r="B2058"/>
      <c r="C2058"/>
      <c r="D2058"/>
      <c r="E2058"/>
      <c r="F2058"/>
      <c r="G2058"/>
    </row>
    <row r="2059" spans="2:7" x14ac:dyDescent="0.2">
      <c r="B2059"/>
      <c r="C2059"/>
      <c r="D2059"/>
      <c r="E2059"/>
      <c r="F2059"/>
      <c r="G2059"/>
    </row>
    <row r="2060" spans="2:7" x14ac:dyDescent="0.2">
      <c r="B2060"/>
      <c r="C2060"/>
      <c r="D2060"/>
      <c r="E2060"/>
      <c r="F2060"/>
      <c r="G2060"/>
    </row>
    <row r="2061" spans="2:7" x14ac:dyDescent="0.2">
      <c r="B2061"/>
      <c r="C2061"/>
      <c r="D2061"/>
      <c r="E2061"/>
      <c r="F2061"/>
      <c r="G2061"/>
    </row>
    <row r="2062" spans="2:7" x14ac:dyDescent="0.2">
      <c r="B2062"/>
      <c r="C2062"/>
      <c r="D2062"/>
      <c r="E2062"/>
      <c r="F2062"/>
      <c r="G2062"/>
    </row>
    <row r="2063" spans="2:7" x14ac:dyDescent="0.2">
      <c r="B2063"/>
      <c r="C2063"/>
      <c r="D2063"/>
      <c r="E2063"/>
      <c r="F2063"/>
      <c r="G2063"/>
    </row>
    <row r="2064" spans="2:7" x14ac:dyDescent="0.2">
      <c r="B2064"/>
      <c r="C2064"/>
      <c r="D2064"/>
      <c r="E2064"/>
      <c r="F2064"/>
      <c r="G2064"/>
    </row>
    <row r="2065" spans="2:7" x14ac:dyDescent="0.2">
      <c r="B2065"/>
      <c r="C2065"/>
      <c r="D2065"/>
      <c r="E2065"/>
      <c r="F2065"/>
      <c r="G2065"/>
    </row>
    <row r="2066" spans="2:7" x14ac:dyDescent="0.2">
      <c r="B2066"/>
      <c r="C2066"/>
      <c r="D2066"/>
      <c r="E2066"/>
      <c r="F2066"/>
      <c r="G2066"/>
    </row>
    <row r="2067" spans="2:7" x14ac:dyDescent="0.2">
      <c r="B2067"/>
      <c r="C2067"/>
      <c r="D2067"/>
      <c r="E2067"/>
      <c r="F2067"/>
      <c r="G2067"/>
    </row>
    <row r="2068" spans="2:7" x14ac:dyDescent="0.2">
      <c r="B2068"/>
      <c r="C2068"/>
      <c r="D2068"/>
      <c r="E2068"/>
      <c r="F2068"/>
      <c r="G2068"/>
    </row>
    <row r="2069" spans="2:7" x14ac:dyDescent="0.2">
      <c r="B2069"/>
      <c r="C2069"/>
      <c r="D2069"/>
      <c r="E2069"/>
      <c r="F2069"/>
      <c r="G2069"/>
    </row>
    <row r="2070" spans="2:7" x14ac:dyDescent="0.2">
      <c r="B2070"/>
      <c r="C2070"/>
      <c r="D2070"/>
      <c r="E2070"/>
      <c r="F2070"/>
      <c r="G2070"/>
    </row>
    <row r="2071" spans="2:7" x14ac:dyDescent="0.2">
      <c r="B2071"/>
      <c r="C2071"/>
      <c r="D2071"/>
      <c r="E2071"/>
      <c r="F2071"/>
      <c r="G2071"/>
    </row>
    <row r="2072" spans="2:7" x14ac:dyDescent="0.2">
      <c r="B2072"/>
      <c r="C2072"/>
      <c r="D2072"/>
      <c r="E2072"/>
      <c r="F2072"/>
      <c r="G2072"/>
    </row>
    <row r="2073" spans="2:7" x14ac:dyDescent="0.2">
      <c r="B2073"/>
      <c r="C2073"/>
      <c r="D2073"/>
      <c r="E2073"/>
      <c r="F2073"/>
      <c r="G2073"/>
    </row>
    <row r="2074" spans="2:7" x14ac:dyDescent="0.2">
      <c r="B2074"/>
      <c r="C2074"/>
      <c r="D2074"/>
      <c r="E2074"/>
      <c r="F2074"/>
      <c r="G2074"/>
    </row>
    <row r="2075" spans="2:7" x14ac:dyDescent="0.2">
      <c r="B2075"/>
      <c r="C2075"/>
      <c r="D2075"/>
      <c r="E2075"/>
      <c r="F2075"/>
      <c r="G2075"/>
    </row>
    <row r="2076" spans="2:7" x14ac:dyDescent="0.2">
      <c r="B2076"/>
      <c r="C2076"/>
      <c r="D2076"/>
      <c r="E2076"/>
      <c r="F2076"/>
      <c r="G2076"/>
    </row>
    <row r="2077" spans="2:7" x14ac:dyDescent="0.2">
      <c r="B2077"/>
      <c r="C2077"/>
      <c r="D2077"/>
      <c r="E2077"/>
      <c r="F2077"/>
      <c r="G2077"/>
    </row>
    <row r="2078" spans="2:7" x14ac:dyDescent="0.2">
      <c r="B2078"/>
      <c r="C2078"/>
      <c r="D2078"/>
      <c r="E2078"/>
      <c r="F2078"/>
      <c r="G2078"/>
    </row>
    <row r="2079" spans="2:7" x14ac:dyDescent="0.2">
      <c r="B2079"/>
      <c r="C2079"/>
      <c r="D2079"/>
      <c r="E2079"/>
      <c r="F2079"/>
      <c r="G2079"/>
    </row>
    <row r="2080" spans="2:7" x14ac:dyDescent="0.2">
      <c r="B2080"/>
      <c r="C2080"/>
      <c r="D2080"/>
      <c r="E2080"/>
      <c r="F2080"/>
      <c r="G2080"/>
    </row>
    <row r="2081" spans="2:7" x14ac:dyDescent="0.2">
      <c r="B2081"/>
      <c r="C2081"/>
      <c r="D2081"/>
      <c r="E2081"/>
      <c r="F2081"/>
      <c r="G2081"/>
    </row>
    <row r="2082" spans="2:7" x14ac:dyDescent="0.2">
      <c r="B2082"/>
      <c r="C2082"/>
      <c r="D2082"/>
      <c r="E2082"/>
      <c r="F2082"/>
      <c r="G2082"/>
    </row>
    <row r="2083" spans="2:7" x14ac:dyDescent="0.2">
      <c r="B2083"/>
      <c r="C2083"/>
      <c r="D2083"/>
      <c r="E2083"/>
      <c r="F2083"/>
      <c r="G2083"/>
    </row>
    <row r="2084" spans="2:7" x14ac:dyDescent="0.2">
      <c r="B2084"/>
      <c r="C2084"/>
      <c r="D2084"/>
      <c r="E2084"/>
      <c r="F2084"/>
      <c r="G2084"/>
    </row>
    <row r="2085" spans="2:7" x14ac:dyDescent="0.2">
      <c r="B2085"/>
      <c r="C2085"/>
      <c r="D2085"/>
      <c r="E2085"/>
      <c r="F2085"/>
      <c r="G2085"/>
    </row>
    <row r="2086" spans="2:7" x14ac:dyDescent="0.2">
      <c r="B2086"/>
      <c r="C2086"/>
      <c r="D2086"/>
      <c r="E2086"/>
      <c r="F2086"/>
      <c r="G2086"/>
    </row>
    <row r="2087" spans="2:7" x14ac:dyDescent="0.2">
      <c r="B2087"/>
      <c r="C2087"/>
      <c r="D2087"/>
      <c r="E2087"/>
      <c r="F2087"/>
      <c r="G2087"/>
    </row>
    <row r="2088" spans="2:7" x14ac:dyDescent="0.2">
      <c r="B2088"/>
      <c r="C2088"/>
      <c r="D2088"/>
      <c r="E2088"/>
      <c r="F2088"/>
      <c r="G2088"/>
    </row>
    <row r="2089" spans="2:7" x14ac:dyDescent="0.2">
      <c r="B2089"/>
      <c r="C2089"/>
      <c r="D2089"/>
      <c r="E2089"/>
      <c r="F2089"/>
      <c r="G2089"/>
    </row>
    <row r="2090" spans="2:7" x14ac:dyDescent="0.2">
      <c r="B2090"/>
      <c r="C2090"/>
      <c r="D2090"/>
      <c r="E2090"/>
      <c r="F2090"/>
      <c r="G2090"/>
    </row>
    <row r="2091" spans="2:7" x14ac:dyDescent="0.2">
      <c r="B2091"/>
      <c r="C2091"/>
      <c r="D2091"/>
      <c r="E2091"/>
      <c r="F2091"/>
      <c r="G2091"/>
    </row>
    <row r="2092" spans="2:7" x14ac:dyDescent="0.2">
      <c r="B2092"/>
      <c r="C2092"/>
      <c r="D2092"/>
      <c r="E2092"/>
      <c r="F2092"/>
      <c r="G2092"/>
    </row>
    <row r="2093" spans="2:7" x14ac:dyDescent="0.2">
      <c r="B2093"/>
      <c r="C2093"/>
      <c r="D2093"/>
      <c r="E2093"/>
      <c r="F2093"/>
      <c r="G2093"/>
    </row>
    <row r="2094" spans="2:7" x14ac:dyDescent="0.2">
      <c r="B2094"/>
      <c r="C2094"/>
      <c r="D2094"/>
      <c r="E2094"/>
      <c r="F2094"/>
      <c r="G2094"/>
    </row>
    <row r="2095" spans="2:7" x14ac:dyDescent="0.2">
      <c r="B2095"/>
      <c r="C2095"/>
      <c r="D2095"/>
      <c r="E2095"/>
      <c r="F2095"/>
      <c r="G2095"/>
    </row>
    <row r="2096" spans="2:7" x14ac:dyDescent="0.2">
      <c r="B2096"/>
      <c r="C2096"/>
      <c r="D2096"/>
      <c r="E2096"/>
      <c r="F2096"/>
      <c r="G2096"/>
    </row>
    <row r="2097" spans="2:7" x14ac:dyDescent="0.2">
      <c r="B2097"/>
      <c r="C2097"/>
      <c r="D2097"/>
      <c r="E2097"/>
      <c r="F2097"/>
      <c r="G2097"/>
    </row>
    <row r="2098" spans="2:7" x14ac:dyDescent="0.2">
      <c r="B2098"/>
      <c r="C2098"/>
      <c r="D2098"/>
      <c r="E2098"/>
      <c r="F2098"/>
      <c r="G2098"/>
    </row>
    <row r="2099" spans="2:7" x14ac:dyDescent="0.2">
      <c r="B2099"/>
      <c r="C2099"/>
      <c r="D2099"/>
      <c r="E2099"/>
      <c r="F2099"/>
      <c r="G2099"/>
    </row>
    <row r="2100" spans="2:7" x14ac:dyDescent="0.2">
      <c r="B2100"/>
      <c r="C2100"/>
      <c r="D2100"/>
      <c r="E2100"/>
      <c r="F2100"/>
      <c r="G2100"/>
    </row>
    <row r="2101" spans="2:7" x14ac:dyDescent="0.2">
      <c r="B2101"/>
      <c r="C2101"/>
      <c r="D2101"/>
      <c r="E2101"/>
      <c r="F2101"/>
      <c r="G2101"/>
    </row>
    <row r="2102" spans="2:7" x14ac:dyDescent="0.2">
      <c r="B2102"/>
      <c r="C2102"/>
      <c r="D2102"/>
      <c r="E2102"/>
      <c r="F2102"/>
      <c r="G2102"/>
    </row>
    <row r="2103" spans="2:7" x14ac:dyDescent="0.2">
      <c r="B2103"/>
      <c r="C2103"/>
      <c r="D2103"/>
      <c r="E2103"/>
      <c r="F2103"/>
      <c r="G2103"/>
    </row>
    <row r="2104" spans="2:7" x14ac:dyDescent="0.2">
      <c r="B2104"/>
      <c r="C2104"/>
      <c r="D2104"/>
      <c r="E2104"/>
      <c r="F2104"/>
      <c r="G2104"/>
    </row>
    <row r="2105" spans="2:7" x14ac:dyDescent="0.2">
      <c r="B2105"/>
      <c r="C2105"/>
      <c r="D2105"/>
      <c r="E2105"/>
      <c r="F2105"/>
      <c r="G2105"/>
    </row>
    <row r="2106" spans="2:7" x14ac:dyDescent="0.2">
      <c r="B2106"/>
      <c r="C2106"/>
      <c r="D2106"/>
      <c r="E2106"/>
      <c r="F2106"/>
      <c r="G2106"/>
    </row>
    <row r="2107" spans="2:7" x14ac:dyDescent="0.2">
      <c r="B2107"/>
      <c r="C2107"/>
      <c r="D2107"/>
      <c r="E2107"/>
      <c r="F2107"/>
      <c r="G2107"/>
    </row>
    <row r="2108" spans="2:7" x14ac:dyDescent="0.2">
      <c r="B2108"/>
      <c r="C2108"/>
      <c r="D2108"/>
      <c r="E2108"/>
      <c r="F2108"/>
      <c r="G2108"/>
    </row>
    <row r="2109" spans="2:7" x14ac:dyDescent="0.2">
      <c r="B2109"/>
      <c r="C2109"/>
      <c r="D2109"/>
      <c r="E2109"/>
      <c r="F2109"/>
      <c r="G2109"/>
    </row>
    <row r="2110" spans="2:7" x14ac:dyDescent="0.2">
      <c r="B2110"/>
      <c r="C2110"/>
      <c r="D2110"/>
      <c r="E2110"/>
      <c r="F2110"/>
      <c r="G2110"/>
    </row>
    <row r="2111" spans="2:7" x14ac:dyDescent="0.2">
      <c r="B2111"/>
      <c r="C2111"/>
      <c r="D2111"/>
      <c r="E2111"/>
      <c r="F2111"/>
      <c r="G2111"/>
    </row>
    <row r="2112" spans="2:7" x14ac:dyDescent="0.2">
      <c r="B2112"/>
      <c r="C2112"/>
      <c r="D2112"/>
      <c r="E2112"/>
      <c r="F2112"/>
      <c r="G2112"/>
    </row>
    <row r="2113" spans="2:7" x14ac:dyDescent="0.2">
      <c r="B2113"/>
      <c r="C2113"/>
      <c r="D2113"/>
      <c r="E2113"/>
      <c r="F2113"/>
      <c r="G2113"/>
    </row>
    <row r="2114" spans="2:7" x14ac:dyDescent="0.2">
      <c r="B2114"/>
      <c r="C2114"/>
      <c r="D2114"/>
      <c r="E2114"/>
      <c r="F2114"/>
      <c r="G2114"/>
    </row>
    <row r="2115" spans="2:7" x14ac:dyDescent="0.2">
      <c r="B2115"/>
      <c r="C2115"/>
      <c r="D2115"/>
      <c r="E2115"/>
      <c r="F2115"/>
      <c r="G2115"/>
    </row>
    <row r="2116" spans="2:7" x14ac:dyDescent="0.2">
      <c r="B2116"/>
      <c r="C2116"/>
      <c r="D2116"/>
      <c r="E2116"/>
      <c r="F2116"/>
      <c r="G2116"/>
    </row>
    <row r="2117" spans="2:7" x14ac:dyDescent="0.2">
      <c r="B2117"/>
      <c r="C2117"/>
      <c r="D2117"/>
      <c r="E2117"/>
      <c r="F2117"/>
      <c r="G2117"/>
    </row>
    <row r="2118" spans="2:7" x14ac:dyDescent="0.2">
      <c r="B2118"/>
      <c r="C2118"/>
      <c r="D2118"/>
      <c r="E2118"/>
      <c r="F2118"/>
      <c r="G2118"/>
    </row>
    <row r="2119" spans="2:7" x14ac:dyDescent="0.2">
      <c r="B2119"/>
      <c r="C2119"/>
      <c r="D2119"/>
      <c r="E2119"/>
      <c r="F2119"/>
      <c r="G2119"/>
    </row>
    <row r="2120" spans="2:7" x14ac:dyDescent="0.2">
      <c r="B2120"/>
      <c r="C2120"/>
      <c r="D2120"/>
      <c r="E2120"/>
      <c r="F2120"/>
      <c r="G2120"/>
    </row>
    <row r="2121" spans="2:7" x14ac:dyDescent="0.2">
      <c r="B2121"/>
      <c r="C2121"/>
      <c r="D2121"/>
      <c r="E2121"/>
      <c r="F2121"/>
      <c r="G2121"/>
    </row>
    <row r="2122" spans="2:7" x14ac:dyDescent="0.2">
      <c r="B2122"/>
      <c r="C2122"/>
      <c r="D2122"/>
      <c r="E2122"/>
      <c r="F2122"/>
      <c r="G2122"/>
    </row>
    <row r="2123" spans="2:7" x14ac:dyDescent="0.2">
      <c r="B2123"/>
      <c r="C2123"/>
      <c r="D2123"/>
      <c r="E2123"/>
      <c r="F2123"/>
      <c r="G2123"/>
    </row>
    <row r="2124" spans="2:7" x14ac:dyDescent="0.2">
      <c r="B2124"/>
      <c r="C2124"/>
      <c r="D2124"/>
      <c r="E2124"/>
      <c r="F2124"/>
      <c r="G2124"/>
    </row>
    <row r="2125" spans="2:7" x14ac:dyDescent="0.2">
      <c r="B2125"/>
      <c r="C2125"/>
      <c r="D2125"/>
      <c r="E2125"/>
      <c r="F2125"/>
      <c r="G2125"/>
    </row>
    <row r="2126" spans="2:7" x14ac:dyDescent="0.2">
      <c r="B2126"/>
      <c r="C2126"/>
      <c r="D2126"/>
      <c r="E2126"/>
      <c r="F2126"/>
      <c r="G2126"/>
    </row>
    <row r="2127" spans="2:7" x14ac:dyDescent="0.2">
      <c r="B2127"/>
      <c r="C2127"/>
      <c r="D2127"/>
      <c r="E2127"/>
      <c r="F2127"/>
      <c r="G2127"/>
    </row>
    <row r="2128" spans="2:7" x14ac:dyDescent="0.2">
      <c r="B2128"/>
      <c r="C2128"/>
      <c r="D2128"/>
      <c r="E2128"/>
      <c r="F2128"/>
      <c r="G2128"/>
    </row>
    <row r="2129" spans="2:7" x14ac:dyDescent="0.2">
      <c r="B2129"/>
      <c r="C2129"/>
      <c r="D2129"/>
      <c r="E2129"/>
      <c r="F2129"/>
      <c r="G2129"/>
    </row>
    <row r="2130" spans="2:7" x14ac:dyDescent="0.2">
      <c r="B2130"/>
      <c r="C2130"/>
      <c r="D2130"/>
      <c r="E2130"/>
      <c r="F2130"/>
      <c r="G2130"/>
    </row>
    <row r="2131" spans="2:7" x14ac:dyDescent="0.2">
      <c r="B2131"/>
      <c r="C2131"/>
      <c r="D2131"/>
      <c r="E2131"/>
      <c r="F2131"/>
      <c r="G2131"/>
    </row>
    <row r="2132" spans="2:7" x14ac:dyDescent="0.2">
      <c r="B2132"/>
      <c r="C2132"/>
      <c r="D2132"/>
      <c r="E2132"/>
      <c r="F2132"/>
      <c r="G2132"/>
    </row>
    <row r="2133" spans="2:7" x14ac:dyDescent="0.2">
      <c r="B2133"/>
      <c r="C2133"/>
      <c r="D2133"/>
      <c r="E2133"/>
      <c r="F2133"/>
      <c r="G2133"/>
    </row>
    <row r="2134" spans="2:7" x14ac:dyDescent="0.2">
      <c r="B2134"/>
      <c r="C2134"/>
      <c r="D2134"/>
      <c r="E2134"/>
      <c r="F2134"/>
      <c r="G2134"/>
    </row>
    <row r="2135" spans="2:7" x14ac:dyDescent="0.2">
      <c r="B2135"/>
      <c r="C2135"/>
      <c r="D2135"/>
      <c r="E2135"/>
      <c r="F2135"/>
      <c r="G2135"/>
    </row>
    <row r="2136" spans="2:7" x14ac:dyDescent="0.2">
      <c r="B2136"/>
      <c r="C2136"/>
      <c r="D2136"/>
      <c r="E2136"/>
      <c r="F2136"/>
      <c r="G2136"/>
    </row>
    <row r="2137" spans="2:7" x14ac:dyDescent="0.2">
      <c r="B2137"/>
      <c r="C2137"/>
      <c r="D2137"/>
      <c r="E2137"/>
      <c r="F2137"/>
      <c r="G2137"/>
    </row>
    <row r="2138" spans="2:7" x14ac:dyDescent="0.2">
      <c r="B2138"/>
      <c r="C2138"/>
      <c r="D2138"/>
      <c r="E2138"/>
      <c r="F2138"/>
      <c r="G2138"/>
    </row>
    <row r="2139" spans="2:7" x14ac:dyDescent="0.2">
      <c r="B2139"/>
      <c r="C2139"/>
      <c r="D2139"/>
      <c r="E2139"/>
      <c r="F2139"/>
      <c r="G2139"/>
    </row>
    <row r="2140" spans="2:7" x14ac:dyDescent="0.2">
      <c r="B2140"/>
      <c r="C2140"/>
      <c r="D2140"/>
      <c r="E2140"/>
      <c r="F2140"/>
      <c r="G2140"/>
    </row>
    <row r="2141" spans="2:7" x14ac:dyDescent="0.2">
      <c r="B2141"/>
      <c r="C2141"/>
      <c r="D2141"/>
      <c r="E2141"/>
      <c r="F2141"/>
      <c r="G2141"/>
    </row>
    <row r="2142" spans="2:7" x14ac:dyDescent="0.2">
      <c r="B2142"/>
      <c r="C2142"/>
      <c r="D2142"/>
      <c r="E2142"/>
      <c r="F2142"/>
      <c r="G2142"/>
    </row>
    <row r="2143" spans="2:7" x14ac:dyDescent="0.2">
      <c r="B2143"/>
      <c r="C2143"/>
      <c r="D2143"/>
      <c r="E2143"/>
      <c r="F2143"/>
      <c r="G2143"/>
    </row>
    <row r="2144" spans="2:7" x14ac:dyDescent="0.2">
      <c r="B2144"/>
      <c r="C2144"/>
      <c r="D2144"/>
      <c r="E2144"/>
      <c r="F2144"/>
      <c r="G2144"/>
    </row>
    <row r="2145" spans="2:7" x14ac:dyDescent="0.2">
      <c r="B2145"/>
      <c r="C2145"/>
      <c r="D2145"/>
      <c r="E2145"/>
      <c r="F2145"/>
      <c r="G2145"/>
    </row>
    <row r="2146" spans="2:7" x14ac:dyDescent="0.2">
      <c r="B2146"/>
      <c r="C2146"/>
      <c r="D2146"/>
      <c r="E2146"/>
      <c r="F2146"/>
      <c r="G2146"/>
    </row>
    <row r="2147" spans="2:7" x14ac:dyDescent="0.2">
      <c r="B2147"/>
      <c r="C2147"/>
      <c r="D2147"/>
      <c r="E2147"/>
      <c r="F2147"/>
      <c r="G2147"/>
    </row>
    <row r="2148" spans="2:7" x14ac:dyDescent="0.2">
      <c r="B2148"/>
      <c r="C2148"/>
      <c r="D2148"/>
      <c r="E2148"/>
      <c r="F2148"/>
      <c r="G2148"/>
    </row>
    <row r="2149" spans="2:7" x14ac:dyDescent="0.2">
      <c r="B2149"/>
      <c r="C2149"/>
      <c r="D2149"/>
      <c r="E2149"/>
      <c r="F2149"/>
      <c r="G2149"/>
    </row>
    <row r="2150" spans="2:7" x14ac:dyDescent="0.2">
      <c r="B2150"/>
      <c r="C2150"/>
      <c r="D2150"/>
      <c r="E2150"/>
      <c r="F2150"/>
      <c r="G2150"/>
    </row>
    <row r="2151" spans="2:7" x14ac:dyDescent="0.2">
      <c r="B2151"/>
      <c r="C2151"/>
      <c r="D2151"/>
      <c r="E2151"/>
      <c r="F2151"/>
      <c r="G2151"/>
    </row>
    <row r="2152" spans="2:7" x14ac:dyDescent="0.2">
      <c r="B2152"/>
      <c r="C2152"/>
      <c r="D2152"/>
      <c r="E2152"/>
      <c r="F2152"/>
      <c r="G2152"/>
    </row>
    <row r="2153" spans="2:7" x14ac:dyDescent="0.2">
      <c r="B2153"/>
      <c r="C2153"/>
      <c r="D2153"/>
      <c r="E2153"/>
      <c r="F2153"/>
      <c r="G2153"/>
    </row>
    <row r="2154" spans="2:7" x14ac:dyDescent="0.2">
      <c r="B2154"/>
      <c r="C2154"/>
      <c r="D2154"/>
      <c r="E2154"/>
      <c r="F2154"/>
      <c r="G2154"/>
    </row>
    <row r="2155" spans="2:7" x14ac:dyDescent="0.2">
      <c r="B2155"/>
      <c r="C2155"/>
      <c r="D2155"/>
      <c r="E2155"/>
      <c r="F2155"/>
      <c r="G2155"/>
    </row>
    <row r="2156" spans="2:7" x14ac:dyDescent="0.2">
      <c r="B2156"/>
      <c r="C2156"/>
      <c r="D2156"/>
      <c r="E2156"/>
      <c r="F2156"/>
      <c r="G2156"/>
    </row>
    <row r="2157" spans="2:7" x14ac:dyDescent="0.2">
      <c r="B2157"/>
      <c r="C2157"/>
      <c r="D2157"/>
      <c r="E2157"/>
      <c r="F2157"/>
      <c r="G2157"/>
    </row>
    <row r="2158" spans="2:7" x14ac:dyDescent="0.2">
      <c r="B2158"/>
      <c r="C2158"/>
      <c r="D2158"/>
      <c r="E2158"/>
      <c r="F2158"/>
      <c r="G2158"/>
    </row>
    <row r="2159" spans="2:7" x14ac:dyDescent="0.2">
      <c r="B2159"/>
      <c r="C2159"/>
      <c r="D2159"/>
      <c r="E2159"/>
      <c r="F2159"/>
      <c r="G2159"/>
    </row>
    <row r="2160" spans="2:7" x14ac:dyDescent="0.2">
      <c r="B2160"/>
      <c r="C2160"/>
      <c r="D2160"/>
      <c r="E2160"/>
      <c r="F2160"/>
      <c r="G2160"/>
    </row>
    <row r="2161" spans="2:7" x14ac:dyDescent="0.2">
      <c r="B2161"/>
      <c r="C2161"/>
      <c r="D2161"/>
      <c r="E2161"/>
      <c r="F2161"/>
      <c r="G2161"/>
    </row>
    <row r="2162" spans="2:7" x14ac:dyDescent="0.2">
      <c r="B2162"/>
      <c r="C2162"/>
      <c r="D2162"/>
      <c r="E2162"/>
      <c r="F2162"/>
      <c r="G2162"/>
    </row>
    <row r="2163" spans="2:7" x14ac:dyDescent="0.2">
      <c r="B2163"/>
      <c r="C2163"/>
      <c r="D2163"/>
      <c r="E2163"/>
      <c r="F2163"/>
      <c r="G2163"/>
    </row>
    <row r="2164" spans="2:7" x14ac:dyDescent="0.2">
      <c r="B2164"/>
      <c r="C2164"/>
      <c r="D2164"/>
      <c r="E2164"/>
      <c r="F2164"/>
      <c r="G2164"/>
    </row>
    <row r="2165" spans="2:7" x14ac:dyDescent="0.2">
      <c r="B2165"/>
      <c r="C2165"/>
      <c r="D2165"/>
      <c r="E2165"/>
      <c r="F2165"/>
      <c r="G2165"/>
    </row>
    <row r="2166" spans="2:7" x14ac:dyDescent="0.2">
      <c r="B2166"/>
      <c r="C2166"/>
      <c r="D2166"/>
      <c r="E2166"/>
      <c r="F2166"/>
      <c r="G2166"/>
    </row>
    <row r="2167" spans="2:7" x14ac:dyDescent="0.2">
      <c r="B2167"/>
      <c r="C2167"/>
      <c r="D2167"/>
      <c r="E2167"/>
      <c r="F2167"/>
      <c r="G2167"/>
    </row>
    <row r="2168" spans="2:7" x14ac:dyDescent="0.2">
      <c r="B2168"/>
      <c r="C2168"/>
      <c r="D2168"/>
      <c r="E2168"/>
      <c r="F2168"/>
      <c r="G2168"/>
    </row>
    <row r="2169" spans="2:7" x14ac:dyDescent="0.2">
      <c r="B2169"/>
      <c r="C2169"/>
      <c r="D2169"/>
      <c r="E2169"/>
      <c r="F2169"/>
      <c r="G2169"/>
    </row>
    <row r="2170" spans="2:7" x14ac:dyDescent="0.2">
      <c r="B2170"/>
      <c r="C2170"/>
      <c r="D2170"/>
      <c r="E2170"/>
      <c r="F2170"/>
      <c r="G2170"/>
    </row>
    <row r="2171" spans="2:7" x14ac:dyDescent="0.2">
      <c r="B2171"/>
      <c r="C2171"/>
      <c r="D2171"/>
      <c r="E2171"/>
      <c r="F2171"/>
      <c r="G2171"/>
    </row>
    <row r="2172" spans="2:7" x14ac:dyDescent="0.2">
      <c r="B2172"/>
      <c r="C2172"/>
      <c r="D2172"/>
      <c r="E2172"/>
      <c r="F2172"/>
      <c r="G2172"/>
    </row>
    <row r="2173" spans="2:7" x14ac:dyDescent="0.2">
      <c r="B2173"/>
      <c r="C2173"/>
      <c r="D2173"/>
      <c r="E2173"/>
      <c r="F2173"/>
      <c r="G2173"/>
    </row>
    <row r="2174" spans="2:7" x14ac:dyDescent="0.2">
      <c r="B2174"/>
      <c r="C2174"/>
      <c r="D2174"/>
      <c r="E2174"/>
      <c r="F2174"/>
      <c r="G2174"/>
    </row>
    <row r="2175" spans="2:7" x14ac:dyDescent="0.2">
      <c r="B2175"/>
      <c r="C2175"/>
      <c r="D2175"/>
      <c r="E2175"/>
      <c r="F2175"/>
      <c r="G2175"/>
    </row>
    <row r="2176" spans="2:7" x14ac:dyDescent="0.2">
      <c r="B2176"/>
      <c r="C2176"/>
      <c r="D2176"/>
      <c r="E2176"/>
      <c r="F2176"/>
      <c r="G2176"/>
    </row>
    <row r="2177" spans="2:7" x14ac:dyDescent="0.2">
      <c r="B2177"/>
      <c r="C2177"/>
      <c r="D2177"/>
      <c r="E2177"/>
      <c r="F2177"/>
      <c r="G2177"/>
    </row>
    <row r="2178" spans="2:7" x14ac:dyDescent="0.2">
      <c r="B2178"/>
      <c r="C2178"/>
      <c r="D2178"/>
      <c r="E2178"/>
      <c r="F2178"/>
      <c r="G2178"/>
    </row>
    <row r="2179" spans="2:7" x14ac:dyDescent="0.2">
      <c r="B2179"/>
      <c r="C2179"/>
      <c r="D2179"/>
      <c r="E2179"/>
      <c r="F2179"/>
      <c r="G2179"/>
    </row>
    <row r="2180" spans="2:7" x14ac:dyDescent="0.2">
      <c r="B2180"/>
      <c r="C2180"/>
      <c r="D2180"/>
      <c r="E2180"/>
      <c r="F2180"/>
      <c r="G2180"/>
    </row>
    <row r="2181" spans="2:7" x14ac:dyDescent="0.2">
      <c r="B2181"/>
      <c r="C2181"/>
      <c r="D2181"/>
      <c r="E2181"/>
      <c r="F2181"/>
      <c r="G2181"/>
    </row>
    <row r="2182" spans="2:7" x14ac:dyDescent="0.2">
      <c r="B2182"/>
      <c r="C2182"/>
      <c r="D2182"/>
      <c r="E2182"/>
      <c r="F2182"/>
      <c r="G2182"/>
    </row>
    <row r="2183" spans="2:7" x14ac:dyDescent="0.2">
      <c r="B2183"/>
      <c r="C2183"/>
      <c r="D2183"/>
      <c r="E2183"/>
      <c r="F2183"/>
      <c r="G2183"/>
    </row>
    <row r="2184" spans="2:7" x14ac:dyDescent="0.2">
      <c r="B2184"/>
      <c r="C2184"/>
      <c r="D2184"/>
      <c r="E2184"/>
      <c r="F2184"/>
      <c r="G2184"/>
    </row>
    <row r="2185" spans="2:7" x14ac:dyDescent="0.2">
      <c r="B2185"/>
      <c r="C2185"/>
      <c r="D2185"/>
      <c r="E2185"/>
      <c r="F2185"/>
      <c r="G2185"/>
    </row>
    <row r="2186" spans="2:7" x14ac:dyDescent="0.2">
      <c r="B2186"/>
      <c r="C2186"/>
      <c r="D2186"/>
      <c r="E2186"/>
      <c r="F2186"/>
      <c r="G2186"/>
    </row>
    <row r="2187" spans="2:7" x14ac:dyDescent="0.2">
      <c r="B2187"/>
      <c r="C2187"/>
      <c r="D2187"/>
      <c r="E2187"/>
      <c r="F2187"/>
      <c r="G2187"/>
    </row>
    <row r="2188" spans="2:7" x14ac:dyDescent="0.2">
      <c r="B2188"/>
      <c r="C2188"/>
      <c r="D2188"/>
      <c r="E2188"/>
      <c r="F2188"/>
      <c r="G2188"/>
    </row>
    <row r="2189" spans="2:7" x14ac:dyDescent="0.2">
      <c r="B2189"/>
      <c r="C2189"/>
      <c r="D2189"/>
      <c r="E2189"/>
      <c r="F2189"/>
      <c r="G2189"/>
    </row>
    <row r="2190" spans="2:7" x14ac:dyDescent="0.2">
      <c r="B2190"/>
      <c r="C2190"/>
      <c r="D2190"/>
      <c r="E2190"/>
      <c r="F2190"/>
      <c r="G2190"/>
    </row>
    <row r="2191" spans="2:7" x14ac:dyDescent="0.2">
      <c r="B2191"/>
      <c r="C2191"/>
      <c r="D2191"/>
      <c r="E2191"/>
      <c r="F2191"/>
      <c r="G2191"/>
    </row>
    <row r="2192" spans="2:7" x14ac:dyDescent="0.2">
      <c r="B2192"/>
      <c r="C2192"/>
      <c r="D2192"/>
      <c r="E2192"/>
      <c r="F2192"/>
      <c r="G2192"/>
    </row>
    <row r="2193" spans="2:7" x14ac:dyDescent="0.2">
      <c r="B2193"/>
      <c r="C2193"/>
      <c r="D2193"/>
      <c r="E2193"/>
      <c r="F2193"/>
      <c r="G2193"/>
    </row>
    <row r="2194" spans="2:7" x14ac:dyDescent="0.2">
      <c r="B2194"/>
      <c r="C2194"/>
      <c r="D2194"/>
      <c r="E2194"/>
      <c r="F2194"/>
      <c r="G2194"/>
    </row>
    <row r="2195" spans="2:7" x14ac:dyDescent="0.2">
      <c r="B2195"/>
      <c r="C2195"/>
      <c r="D2195"/>
      <c r="E2195"/>
      <c r="F2195"/>
      <c r="G2195"/>
    </row>
    <row r="2196" spans="2:7" x14ac:dyDescent="0.2">
      <c r="B2196"/>
      <c r="C2196"/>
      <c r="D2196"/>
      <c r="E2196"/>
      <c r="F2196"/>
      <c r="G2196"/>
    </row>
    <row r="2197" spans="2:7" x14ac:dyDescent="0.2">
      <c r="B2197"/>
      <c r="C2197"/>
      <c r="D2197"/>
      <c r="E2197"/>
      <c r="F2197"/>
      <c r="G2197"/>
    </row>
    <row r="2198" spans="2:7" x14ac:dyDescent="0.2">
      <c r="B2198"/>
      <c r="C2198"/>
      <c r="D2198"/>
      <c r="E2198"/>
      <c r="F2198"/>
      <c r="G2198"/>
    </row>
    <row r="2199" spans="2:7" x14ac:dyDescent="0.2">
      <c r="B2199"/>
      <c r="C2199"/>
      <c r="D2199"/>
      <c r="E2199"/>
      <c r="F2199"/>
      <c r="G2199"/>
    </row>
    <row r="2200" spans="2:7" x14ac:dyDescent="0.2">
      <c r="B2200"/>
      <c r="C2200"/>
      <c r="D2200"/>
      <c r="E2200"/>
      <c r="F2200"/>
      <c r="G2200"/>
    </row>
    <row r="2201" spans="2:7" x14ac:dyDescent="0.2">
      <c r="B2201"/>
      <c r="C2201"/>
      <c r="D2201"/>
      <c r="E2201"/>
      <c r="F2201"/>
      <c r="G2201"/>
    </row>
    <row r="2202" spans="2:7" x14ac:dyDescent="0.2">
      <c r="B2202"/>
      <c r="C2202"/>
      <c r="D2202"/>
      <c r="E2202"/>
      <c r="F2202"/>
      <c r="G2202"/>
    </row>
    <row r="2203" spans="2:7" x14ac:dyDescent="0.2">
      <c r="B2203"/>
      <c r="C2203"/>
      <c r="D2203"/>
      <c r="E2203"/>
      <c r="F2203"/>
      <c r="G2203"/>
    </row>
    <row r="2204" spans="2:7" x14ac:dyDescent="0.2">
      <c r="B2204"/>
      <c r="C2204"/>
      <c r="D2204"/>
      <c r="E2204"/>
      <c r="F2204"/>
      <c r="G2204"/>
    </row>
    <row r="2205" spans="2:7" x14ac:dyDescent="0.2">
      <c r="B2205"/>
      <c r="C2205"/>
      <c r="D2205"/>
      <c r="E2205"/>
      <c r="F2205"/>
      <c r="G2205"/>
    </row>
    <row r="2206" spans="2:7" x14ac:dyDescent="0.2">
      <c r="B2206"/>
      <c r="C2206"/>
      <c r="D2206"/>
      <c r="E2206"/>
      <c r="F2206"/>
      <c r="G2206"/>
    </row>
    <row r="2207" spans="2:7" x14ac:dyDescent="0.2">
      <c r="B2207"/>
      <c r="C2207"/>
      <c r="D2207"/>
      <c r="E2207"/>
      <c r="F2207"/>
      <c r="G2207"/>
    </row>
    <row r="2208" spans="2:7" x14ac:dyDescent="0.2">
      <c r="B2208"/>
      <c r="C2208"/>
      <c r="D2208"/>
      <c r="E2208"/>
      <c r="F2208"/>
      <c r="G2208"/>
    </row>
    <row r="2209" spans="2:7" x14ac:dyDescent="0.2">
      <c r="B2209"/>
      <c r="C2209"/>
      <c r="D2209"/>
      <c r="E2209"/>
      <c r="F2209"/>
      <c r="G2209"/>
    </row>
    <row r="2210" spans="2:7" x14ac:dyDescent="0.2">
      <c r="B2210"/>
      <c r="C2210"/>
      <c r="D2210"/>
      <c r="E2210"/>
      <c r="F2210"/>
      <c r="G2210"/>
    </row>
    <row r="2211" spans="2:7" x14ac:dyDescent="0.2">
      <c r="B2211"/>
      <c r="C2211"/>
      <c r="D2211"/>
      <c r="E2211"/>
      <c r="F2211"/>
      <c r="G2211"/>
    </row>
    <row r="2212" spans="2:7" x14ac:dyDescent="0.2">
      <c r="B2212"/>
      <c r="C2212"/>
      <c r="D2212"/>
      <c r="E2212"/>
      <c r="F2212"/>
      <c r="G2212"/>
    </row>
    <row r="2213" spans="2:7" x14ac:dyDescent="0.2">
      <c r="B2213"/>
      <c r="C2213"/>
      <c r="D2213"/>
      <c r="E2213"/>
      <c r="F2213"/>
      <c r="G2213"/>
    </row>
    <row r="2214" spans="2:7" x14ac:dyDescent="0.2">
      <c r="B2214"/>
      <c r="C2214"/>
      <c r="D2214"/>
      <c r="E2214"/>
      <c r="F2214"/>
      <c r="G2214"/>
    </row>
    <row r="2215" spans="2:7" x14ac:dyDescent="0.2">
      <c r="B2215"/>
      <c r="C2215"/>
      <c r="D2215"/>
      <c r="E2215"/>
      <c r="F2215"/>
      <c r="G2215"/>
    </row>
    <row r="2216" spans="2:7" x14ac:dyDescent="0.2">
      <c r="B2216"/>
      <c r="C2216"/>
      <c r="D2216"/>
      <c r="E2216"/>
      <c r="F2216"/>
      <c r="G2216"/>
    </row>
    <row r="2217" spans="2:7" x14ac:dyDescent="0.2">
      <c r="B2217"/>
      <c r="C2217"/>
      <c r="D2217"/>
      <c r="E2217"/>
      <c r="F2217"/>
      <c r="G2217"/>
    </row>
    <row r="2218" spans="2:7" x14ac:dyDescent="0.2">
      <c r="B2218"/>
      <c r="C2218"/>
      <c r="D2218"/>
      <c r="E2218"/>
      <c r="F2218"/>
      <c r="G2218"/>
    </row>
    <row r="2219" spans="2:7" x14ac:dyDescent="0.2">
      <c r="B2219"/>
      <c r="C2219"/>
      <c r="D2219"/>
      <c r="E2219"/>
      <c r="F2219"/>
      <c r="G2219"/>
    </row>
    <row r="2220" spans="2:7" x14ac:dyDescent="0.2">
      <c r="B2220"/>
      <c r="C2220"/>
      <c r="D2220"/>
      <c r="E2220"/>
      <c r="F2220"/>
      <c r="G2220"/>
    </row>
    <row r="2221" spans="2:7" x14ac:dyDescent="0.2">
      <c r="B2221"/>
      <c r="C2221"/>
      <c r="D2221"/>
      <c r="E2221"/>
      <c r="F2221"/>
      <c r="G2221"/>
    </row>
    <row r="2222" spans="2:7" x14ac:dyDescent="0.2">
      <c r="B2222"/>
      <c r="C2222"/>
      <c r="D2222"/>
      <c r="E2222"/>
      <c r="F2222"/>
      <c r="G2222"/>
    </row>
    <row r="2223" spans="2:7" x14ac:dyDescent="0.2">
      <c r="B2223"/>
      <c r="C2223"/>
      <c r="D2223"/>
      <c r="E2223"/>
      <c r="F2223"/>
      <c r="G2223"/>
    </row>
    <row r="2224" spans="2:7" x14ac:dyDescent="0.2">
      <c r="B2224"/>
      <c r="C2224"/>
      <c r="D2224"/>
      <c r="E2224"/>
      <c r="F2224"/>
      <c r="G2224"/>
    </row>
    <row r="2225" spans="2:7" x14ac:dyDescent="0.2">
      <c r="B2225"/>
      <c r="C2225"/>
      <c r="D2225"/>
      <c r="E2225"/>
      <c r="F2225"/>
      <c r="G2225"/>
    </row>
    <row r="2226" spans="2:7" x14ac:dyDescent="0.2">
      <c r="B2226"/>
      <c r="C2226"/>
      <c r="D2226"/>
      <c r="E2226"/>
      <c r="F2226"/>
      <c r="G2226"/>
    </row>
    <row r="2227" spans="2:7" x14ac:dyDescent="0.2">
      <c r="B2227"/>
      <c r="C2227"/>
      <c r="D2227"/>
      <c r="E2227"/>
      <c r="F2227"/>
      <c r="G2227"/>
    </row>
    <row r="2228" spans="2:7" x14ac:dyDescent="0.2">
      <c r="B2228"/>
      <c r="C2228"/>
      <c r="D2228"/>
      <c r="E2228"/>
      <c r="F2228"/>
      <c r="G2228"/>
    </row>
    <row r="2229" spans="2:7" x14ac:dyDescent="0.2">
      <c r="B2229"/>
      <c r="C2229"/>
      <c r="D2229"/>
      <c r="E2229"/>
      <c r="F2229"/>
      <c r="G2229"/>
    </row>
    <row r="2230" spans="2:7" x14ac:dyDescent="0.2">
      <c r="B2230"/>
      <c r="C2230"/>
      <c r="D2230"/>
      <c r="E2230"/>
      <c r="F2230"/>
      <c r="G2230"/>
    </row>
    <row r="2231" spans="2:7" x14ac:dyDescent="0.2">
      <c r="B2231"/>
      <c r="C2231"/>
      <c r="D2231"/>
      <c r="E2231"/>
      <c r="F2231"/>
      <c r="G2231"/>
    </row>
    <row r="2232" spans="2:7" x14ac:dyDescent="0.2">
      <c r="B2232"/>
      <c r="C2232"/>
      <c r="D2232"/>
      <c r="E2232"/>
      <c r="F2232"/>
      <c r="G2232"/>
    </row>
    <row r="2233" spans="2:7" x14ac:dyDescent="0.2">
      <c r="B2233"/>
      <c r="C2233"/>
      <c r="D2233"/>
      <c r="E2233"/>
      <c r="F2233"/>
      <c r="G2233"/>
    </row>
    <row r="2234" spans="2:7" x14ac:dyDescent="0.2">
      <c r="B2234"/>
      <c r="C2234"/>
      <c r="D2234"/>
      <c r="E2234"/>
      <c r="F2234"/>
      <c r="G2234"/>
    </row>
    <row r="2235" spans="2:7" x14ac:dyDescent="0.2">
      <c r="B2235"/>
      <c r="C2235"/>
      <c r="D2235"/>
      <c r="E2235"/>
      <c r="F2235"/>
      <c r="G2235"/>
    </row>
    <row r="2236" spans="2:7" x14ac:dyDescent="0.2">
      <c r="B2236"/>
      <c r="C2236"/>
      <c r="D2236"/>
      <c r="E2236"/>
      <c r="F2236"/>
      <c r="G2236"/>
    </row>
    <row r="2237" spans="2:7" x14ac:dyDescent="0.2">
      <c r="B2237"/>
      <c r="C2237"/>
      <c r="D2237"/>
      <c r="E2237"/>
      <c r="F2237"/>
      <c r="G2237"/>
    </row>
    <row r="2238" spans="2:7" x14ac:dyDescent="0.2">
      <c r="B2238"/>
      <c r="C2238"/>
      <c r="D2238"/>
      <c r="E2238"/>
      <c r="F2238"/>
      <c r="G2238"/>
    </row>
    <row r="2239" spans="2:7" x14ac:dyDescent="0.2">
      <c r="B2239"/>
      <c r="C2239"/>
      <c r="D2239"/>
      <c r="E2239"/>
      <c r="F2239"/>
      <c r="G2239"/>
    </row>
    <row r="2240" spans="2:7" x14ac:dyDescent="0.2">
      <c r="B2240"/>
      <c r="C2240"/>
      <c r="D2240"/>
      <c r="E2240"/>
      <c r="F2240"/>
      <c r="G2240"/>
    </row>
    <row r="2241" spans="2:7" x14ac:dyDescent="0.2">
      <c r="B2241"/>
      <c r="C2241"/>
      <c r="D2241"/>
      <c r="E2241"/>
      <c r="F2241"/>
      <c r="G2241"/>
    </row>
    <row r="2242" spans="2:7" x14ac:dyDescent="0.2">
      <c r="B2242"/>
      <c r="C2242"/>
      <c r="D2242"/>
      <c r="E2242"/>
      <c r="F2242"/>
      <c r="G2242"/>
    </row>
    <row r="2243" spans="2:7" x14ac:dyDescent="0.2">
      <c r="B2243"/>
      <c r="C2243"/>
      <c r="D2243"/>
      <c r="E2243"/>
      <c r="F2243"/>
      <c r="G2243"/>
    </row>
    <row r="2244" spans="2:7" x14ac:dyDescent="0.2">
      <c r="B2244"/>
      <c r="C2244"/>
      <c r="D2244"/>
      <c r="E2244"/>
      <c r="F2244"/>
      <c r="G2244"/>
    </row>
    <row r="2245" spans="2:7" x14ac:dyDescent="0.2">
      <c r="B2245"/>
      <c r="C2245"/>
      <c r="D2245"/>
      <c r="E2245"/>
      <c r="F2245"/>
      <c r="G2245"/>
    </row>
    <row r="2246" spans="2:7" x14ac:dyDescent="0.2">
      <c r="B2246"/>
      <c r="C2246"/>
      <c r="D2246"/>
      <c r="E2246"/>
      <c r="F2246"/>
      <c r="G2246"/>
    </row>
    <row r="2247" spans="2:7" x14ac:dyDescent="0.2">
      <c r="B2247"/>
      <c r="C2247"/>
      <c r="D2247"/>
      <c r="E2247"/>
      <c r="F2247"/>
      <c r="G2247"/>
    </row>
    <row r="2248" spans="2:7" x14ac:dyDescent="0.2">
      <c r="B2248"/>
      <c r="C2248"/>
      <c r="D2248"/>
      <c r="E2248"/>
      <c r="F2248"/>
      <c r="G2248"/>
    </row>
    <row r="2249" spans="2:7" x14ac:dyDescent="0.2">
      <c r="B2249"/>
      <c r="C2249"/>
      <c r="D2249"/>
      <c r="E2249"/>
      <c r="F2249"/>
      <c r="G2249"/>
    </row>
    <row r="2250" spans="2:7" x14ac:dyDescent="0.2">
      <c r="B2250"/>
      <c r="C2250"/>
      <c r="D2250"/>
      <c r="E2250"/>
      <c r="F2250"/>
      <c r="G2250"/>
    </row>
    <row r="2251" spans="2:7" x14ac:dyDescent="0.2">
      <c r="B2251"/>
      <c r="C2251"/>
      <c r="D2251"/>
      <c r="E2251"/>
      <c r="F2251"/>
      <c r="G2251"/>
    </row>
    <row r="2252" spans="2:7" x14ac:dyDescent="0.2">
      <c r="B2252"/>
      <c r="C2252"/>
      <c r="D2252"/>
      <c r="E2252"/>
      <c r="F2252"/>
      <c r="G2252"/>
    </row>
    <row r="2253" spans="2:7" x14ac:dyDescent="0.2">
      <c r="B2253"/>
      <c r="C2253"/>
      <c r="D2253"/>
      <c r="E2253"/>
      <c r="F2253"/>
      <c r="G2253"/>
    </row>
    <row r="2254" spans="2:7" x14ac:dyDescent="0.2">
      <c r="B2254"/>
      <c r="C2254"/>
      <c r="D2254"/>
      <c r="E2254"/>
      <c r="F2254"/>
      <c r="G2254"/>
    </row>
    <row r="2255" spans="2:7" x14ac:dyDescent="0.2">
      <c r="B2255"/>
      <c r="C2255"/>
      <c r="D2255"/>
      <c r="E2255"/>
      <c r="F2255"/>
      <c r="G2255"/>
    </row>
    <row r="2256" spans="2:7" x14ac:dyDescent="0.2">
      <c r="B2256"/>
      <c r="C2256"/>
      <c r="D2256"/>
      <c r="E2256"/>
      <c r="F2256"/>
      <c r="G2256"/>
    </row>
    <row r="2257" spans="2:7" x14ac:dyDescent="0.2">
      <c r="B2257"/>
      <c r="C2257"/>
      <c r="D2257"/>
      <c r="E2257"/>
      <c r="F2257"/>
      <c r="G2257"/>
    </row>
    <row r="2258" spans="2:7" x14ac:dyDescent="0.2">
      <c r="B2258"/>
      <c r="C2258"/>
      <c r="D2258"/>
      <c r="E2258"/>
      <c r="F2258"/>
      <c r="G2258"/>
    </row>
    <row r="2259" spans="2:7" x14ac:dyDescent="0.2">
      <c r="B2259"/>
      <c r="C2259"/>
      <c r="D2259"/>
      <c r="E2259"/>
      <c r="F2259"/>
      <c r="G2259"/>
    </row>
    <row r="2260" spans="2:7" x14ac:dyDescent="0.2">
      <c r="B2260"/>
      <c r="C2260"/>
      <c r="D2260"/>
      <c r="E2260"/>
      <c r="F2260"/>
      <c r="G2260"/>
    </row>
    <row r="2261" spans="2:7" x14ac:dyDescent="0.2">
      <c r="B2261"/>
      <c r="C2261"/>
      <c r="D2261"/>
      <c r="E2261"/>
      <c r="F2261"/>
      <c r="G2261"/>
    </row>
    <row r="2262" spans="2:7" x14ac:dyDescent="0.2">
      <c r="B2262"/>
      <c r="C2262"/>
      <c r="D2262"/>
      <c r="E2262"/>
      <c r="F2262"/>
      <c r="G2262"/>
    </row>
    <row r="2263" spans="2:7" x14ac:dyDescent="0.2">
      <c r="B2263"/>
      <c r="C2263"/>
      <c r="D2263"/>
      <c r="E2263"/>
      <c r="F2263"/>
      <c r="G2263"/>
    </row>
    <row r="2264" spans="2:7" x14ac:dyDescent="0.2">
      <c r="B2264"/>
      <c r="C2264"/>
      <c r="D2264"/>
      <c r="E2264"/>
      <c r="F2264"/>
      <c r="G2264"/>
    </row>
    <row r="2265" spans="2:7" x14ac:dyDescent="0.2">
      <c r="B2265"/>
      <c r="C2265"/>
      <c r="D2265"/>
      <c r="E2265"/>
      <c r="F2265"/>
      <c r="G2265"/>
    </row>
    <row r="2266" spans="2:7" x14ac:dyDescent="0.2">
      <c r="B2266"/>
      <c r="C2266"/>
      <c r="D2266"/>
      <c r="E2266"/>
      <c r="F2266"/>
      <c r="G2266"/>
    </row>
    <row r="2267" spans="2:7" x14ac:dyDescent="0.2">
      <c r="B2267"/>
      <c r="C2267"/>
      <c r="D2267"/>
      <c r="E2267"/>
      <c r="F2267"/>
      <c r="G2267"/>
    </row>
    <row r="2268" spans="2:7" x14ac:dyDescent="0.2">
      <c r="B2268"/>
      <c r="C2268"/>
      <c r="D2268"/>
      <c r="E2268"/>
      <c r="F2268"/>
      <c r="G2268"/>
    </row>
    <row r="2269" spans="2:7" x14ac:dyDescent="0.2">
      <c r="B2269"/>
      <c r="C2269"/>
      <c r="D2269"/>
      <c r="E2269"/>
      <c r="F2269"/>
      <c r="G2269"/>
    </row>
    <row r="2270" spans="2:7" x14ac:dyDescent="0.2">
      <c r="B2270"/>
      <c r="C2270"/>
      <c r="D2270"/>
      <c r="E2270"/>
      <c r="F2270"/>
      <c r="G2270"/>
    </row>
    <row r="2271" spans="2:7" x14ac:dyDescent="0.2">
      <c r="B2271"/>
      <c r="C2271"/>
      <c r="D2271"/>
      <c r="E2271"/>
      <c r="F2271"/>
      <c r="G2271"/>
    </row>
    <row r="2272" spans="2:7" x14ac:dyDescent="0.2">
      <c r="B2272"/>
      <c r="C2272"/>
      <c r="D2272"/>
      <c r="E2272"/>
      <c r="F2272"/>
      <c r="G2272"/>
    </row>
    <row r="2273" spans="2:7" x14ac:dyDescent="0.2">
      <c r="B2273"/>
      <c r="C2273"/>
      <c r="D2273"/>
      <c r="E2273"/>
      <c r="F2273"/>
      <c r="G2273"/>
    </row>
    <row r="2274" spans="2:7" x14ac:dyDescent="0.2">
      <c r="B2274"/>
      <c r="C2274"/>
      <c r="D2274"/>
      <c r="E2274"/>
      <c r="F2274"/>
      <c r="G2274"/>
    </row>
    <row r="2275" spans="2:7" x14ac:dyDescent="0.2">
      <c r="B2275"/>
      <c r="C2275"/>
      <c r="D2275"/>
      <c r="E2275"/>
      <c r="F2275"/>
      <c r="G2275"/>
    </row>
    <row r="2276" spans="2:7" x14ac:dyDescent="0.2">
      <c r="B2276"/>
      <c r="C2276"/>
      <c r="D2276"/>
      <c r="E2276"/>
      <c r="F2276"/>
      <c r="G2276"/>
    </row>
    <row r="2277" spans="2:7" x14ac:dyDescent="0.2">
      <c r="B2277"/>
      <c r="C2277"/>
      <c r="D2277"/>
      <c r="E2277"/>
      <c r="F2277"/>
      <c r="G2277"/>
    </row>
    <row r="2278" spans="2:7" x14ac:dyDescent="0.2">
      <c r="B2278"/>
      <c r="C2278"/>
      <c r="D2278"/>
      <c r="E2278"/>
      <c r="F2278"/>
      <c r="G2278"/>
    </row>
    <row r="2279" spans="2:7" x14ac:dyDescent="0.2">
      <c r="B2279"/>
      <c r="C2279"/>
      <c r="D2279"/>
      <c r="E2279"/>
      <c r="F2279"/>
      <c r="G2279"/>
    </row>
    <row r="2280" spans="2:7" x14ac:dyDescent="0.2">
      <c r="B2280"/>
      <c r="C2280"/>
      <c r="D2280"/>
      <c r="E2280"/>
      <c r="F2280"/>
      <c r="G2280"/>
    </row>
    <row r="2281" spans="2:7" x14ac:dyDescent="0.2">
      <c r="B2281"/>
      <c r="C2281"/>
      <c r="D2281"/>
      <c r="E2281"/>
      <c r="F2281"/>
      <c r="G2281"/>
    </row>
    <row r="2282" spans="2:7" x14ac:dyDescent="0.2">
      <c r="B2282"/>
      <c r="C2282"/>
      <c r="D2282"/>
      <c r="E2282"/>
      <c r="F2282"/>
      <c r="G2282"/>
    </row>
    <row r="2283" spans="2:7" x14ac:dyDescent="0.2">
      <c r="B2283"/>
      <c r="C2283"/>
      <c r="D2283"/>
      <c r="E2283"/>
      <c r="F2283"/>
      <c r="G2283"/>
    </row>
    <row r="2284" spans="2:7" x14ac:dyDescent="0.2">
      <c r="B2284"/>
      <c r="C2284"/>
      <c r="D2284"/>
      <c r="E2284"/>
      <c r="F2284"/>
      <c r="G2284"/>
    </row>
    <row r="2285" spans="2:7" x14ac:dyDescent="0.2">
      <c r="B2285"/>
      <c r="C2285"/>
      <c r="D2285"/>
      <c r="E2285"/>
      <c r="F2285"/>
      <c r="G2285"/>
    </row>
    <row r="2286" spans="2:7" x14ac:dyDescent="0.2">
      <c r="B2286"/>
      <c r="C2286"/>
      <c r="D2286"/>
      <c r="E2286"/>
      <c r="F2286"/>
      <c r="G2286"/>
    </row>
    <row r="2287" spans="2:7" x14ac:dyDescent="0.2">
      <c r="B2287"/>
      <c r="C2287"/>
      <c r="D2287"/>
      <c r="E2287"/>
      <c r="F2287"/>
      <c r="G2287"/>
    </row>
    <row r="2288" spans="2:7" x14ac:dyDescent="0.2">
      <c r="B2288"/>
      <c r="C2288"/>
      <c r="D2288"/>
      <c r="E2288"/>
      <c r="F2288"/>
      <c r="G2288"/>
    </row>
    <row r="2289" spans="2:7" x14ac:dyDescent="0.2">
      <c r="B2289"/>
      <c r="C2289"/>
      <c r="D2289"/>
      <c r="E2289"/>
      <c r="F2289"/>
      <c r="G2289"/>
    </row>
    <row r="2290" spans="2:7" x14ac:dyDescent="0.2">
      <c r="B2290"/>
      <c r="C2290"/>
      <c r="D2290"/>
      <c r="E2290"/>
      <c r="F2290"/>
      <c r="G2290"/>
    </row>
    <row r="2291" spans="2:7" x14ac:dyDescent="0.2">
      <c r="B2291"/>
      <c r="C2291"/>
      <c r="D2291"/>
      <c r="E2291"/>
      <c r="F2291"/>
      <c r="G2291"/>
    </row>
    <row r="2292" spans="2:7" x14ac:dyDescent="0.2">
      <c r="B2292"/>
      <c r="C2292"/>
      <c r="D2292"/>
      <c r="E2292"/>
      <c r="F2292"/>
      <c r="G2292"/>
    </row>
    <row r="2293" spans="2:7" x14ac:dyDescent="0.2">
      <c r="B2293"/>
      <c r="C2293"/>
      <c r="D2293"/>
      <c r="E2293"/>
      <c r="F2293"/>
      <c r="G2293"/>
    </row>
    <row r="2294" spans="2:7" x14ac:dyDescent="0.2">
      <c r="B2294"/>
      <c r="C2294"/>
      <c r="D2294"/>
      <c r="E2294"/>
      <c r="F2294"/>
      <c r="G2294"/>
    </row>
    <row r="2295" spans="2:7" x14ac:dyDescent="0.2">
      <c r="B2295"/>
      <c r="C2295"/>
      <c r="D2295"/>
      <c r="E2295"/>
      <c r="F2295"/>
      <c r="G2295"/>
    </row>
    <row r="2296" spans="2:7" x14ac:dyDescent="0.2">
      <c r="B2296"/>
      <c r="C2296"/>
      <c r="D2296"/>
      <c r="E2296"/>
      <c r="F2296"/>
      <c r="G2296"/>
    </row>
    <row r="2297" spans="2:7" x14ac:dyDescent="0.2">
      <c r="B2297"/>
      <c r="C2297"/>
      <c r="D2297"/>
      <c r="E2297"/>
      <c r="F2297"/>
      <c r="G2297"/>
    </row>
    <row r="2298" spans="2:7" x14ac:dyDescent="0.2">
      <c r="B2298"/>
      <c r="C2298"/>
      <c r="D2298"/>
      <c r="E2298"/>
      <c r="F2298"/>
      <c r="G2298"/>
    </row>
    <row r="2299" spans="2:7" x14ac:dyDescent="0.2">
      <c r="B2299"/>
      <c r="C2299"/>
      <c r="D2299"/>
      <c r="E2299"/>
      <c r="F2299"/>
      <c r="G2299"/>
    </row>
    <row r="2300" spans="2:7" x14ac:dyDescent="0.2">
      <c r="B2300"/>
      <c r="C2300"/>
      <c r="D2300"/>
      <c r="E2300"/>
      <c r="F2300"/>
      <c r="G2300"/>
    </row>
    <row r="2301" spans="2:7" x14ac:dyDescent="0.2">
      <c r="B2301"/>
      <c r="C2301"/>
      <c r="D2301"/>
      <c r="E2301"/>
      <c r="F2301"/>
      <c r="G2301"/>
    </row>
    <row r="2302" spans="2:7" x14ac:dyDescent="0.2">
      <c r="B2302"/>
      <c r="C2302"/>
      <c r="D2302"/>
      <c r="E2302"/>
      <c r="F2302"/>
      <c r="G2302"/>
    </row>
    <row r="2303" spans="2:7" x14ac:dyDescent="0.2">
      <c r="B2303"/>
      <c r="C2303"/>
      <c r="D2303"/>
      <c r="E2303"/>
      <c r="F2303"/>
      <c r="G2303"/>
    </row>
    <row r="2304" spans="2:7" x14ac:dyDescent="0.2">
      <c r="B2304"/>
      <c r="C2304"/>
      <c r="D2304"/>
      <c r="E2304"/>
      <c r="F2304"/>
      <c r="G2304"/>
    </row>
    <row r="2305" spans="2:7" x14ac:dyDescent="0.2">
      <c r="B2305"/>
      <c r="C2305"/>
      <c r="D2305"/>
      <c r="E2305"/>
      <c r="F2305"/>
      <c r="G2305"/>
    </row>
    <row r="2306" spans="2:7" x14ac:dyDescent="0.2">
      <c r="B2306"/>
      <c r="C2306"/>
      <c r="D2306"/>
      <c r="E2306"/>
      <c r="F2306"/>
      <c r="G2306"/>
    </row>
    <row r="2307" spans="2:7" x14ac:dyDescent="0.2">
      <c r="B2307"/>
      <c r="C2307"/>
      <c r="D2307"/>
      <c r="E2307"/>
      <c r="F2307"/>
      <c r="G2307"/>
    </row>
    <row r="2308" spans="2:7" x14ac:dyDescent="0.2">
      <c r="B2308"/>
      <c r="C2308"/>
      <c r="D2308"/>
      <c r="E2308"/>
      <c r="F2308"/>
      <c r="G2308"/>
    </row>
    <row r="2309" spans="2:7" x14ac:dyDescent="0.2">
      <c r="B2309"/>
      <c r="C2309"/>
      <c r="D2309"/>
      <c r="E2309"/>
      <c r="F2309"/>
      <c r="G2309"/>
    </row>
    <row r="2310" spans="2:7" x14ac:dyDescent="0.2">
      <c r="B2310"/>
      <c r="C2310"/>
      <c r="D2310"/>
      <c r="E2310"/>
      <c r="F2310"/>
      <c r="G2310"/>
    </row>
    <row r="2311" spans="2:7" x14ac:dyDescent="0.2">
      <c r="B2311"/>
      <c r="C2311"/>
      <c r="D2311"/>
      <c r="E2311"/>
      <c r="F2311"/>
      <c r="G2311"/>
    </row>
    <row r="2312" spans="2:7" x14ac:dyDescent="0.2">
      <c r="B2312"/>
      <c r="C2312"/>
      <c r="D2312"/>
      <c r="E2312"/>
      <c r="F2312"/>
      <c r="G2312"/>
    </row>
    <row r="2313" spans="2:7" x14ac:dyDescent="0.2">
      <c r="B2313"/>
      <c r="C2313"/>
      <c r="D2313"/>
      <c r="E2313"/>
      <c r="F2313"/>
      <c r="G2313"/>
    </row>
    <row r="2314" spans="2:7" x14ac:dyDescent="0.2">
      <c r="B2314"/>
      <c r="C2314"/>
      <c r="D2314"/>
      <c r="E2314"/>
      <c r="F2314"/>
      <c r="G2314"/>
    </row>
    <row r="2315" spans="2:7" x14ac:dyDescent="0.2">
      <c r="B2315"/>
      <c r="C2315"/>
      <c r="D2315"/>
      <c r="E2315"/>
      <c r="F2315"/>
      <c r="G2315"/>
    </row>
    <row r="2316" spans="2:7" x14ac:dyDescent="0.2">
      <c r="B2316"/>
      <c r="C2316"/>
      <c r="D2316"/>
      <c r="E2316"/>
      <c r="F2316"/>
      <c r="G2316"/>
    </row>
    <row r="2317" spans="2:7" x14ac:dyDescent="0.2">
      <c r="B2317"/>
      <c r="C2317"/>
      <c r="D2317"/>
      <c r="E2317"/>
      <c r="F2317"/>
      <c r="G2317"/>
    </row>
    <row r="2318" spans="2:7" x14ac:dyDescent="0.2">
      <c r="B2318"/>
      <c r="C2318"/>
      <c r="D2318"/>
      <c r="E2318"/>
      <c r="F2318"/>
      <c r="G2318"/>
    </row>
    <row r="2319" spans="2:7" x14ac:dyDescent="0.2">
      <c r="B2319"/>
      <c r="C2319"/>
      <c r="D2319"/>
      <c r="E2319"/>
      <c r="F2319"/>
      <c r="G2319"/>
    </row>
    <row r="2320" spans="2:7" x14ac:dyDescent="0.2">
      <c r="B2320"/>
      <c r="C2320"/>
      <c r="D2320"/>
      <c r="E2320"/>
      <c r="F2320"/>
      <c r="G2320"/>
    </row>
    <row r="2321" spans="2:7" x14ac:dyDescent="0.2">
      <c r="B2321"/>
      <c r="C2321"/>
      <c r="D2321"/>
      <c r="E2321"/>
      <c r="F2321"/>
      <c r="G2321"/>
    </row>
    <row r="2322" spans="2:7" x14ac:dyDescent="0.2">
      <c r="B2322"/>
      <c r="C2322"/>
      <c r="D2322"/>
      <c r="E2322"/>
      <c r="F2322"/>
      <c r="G2322"/>
    </row>
    <row r="2323" spans="2:7" x14ac:dyDescent="0.2">
      <c r="B2323"/>
      <c r="C2323"/>
      <c r="D2323"/>
      <c r="E2323"/>
      <c r="F2323"/>
      <c r="G2323"/>
    </row>
    <row r="2324" spans="2:7" x14ac:dyDescent="0.2">
      <c r="B2324"/>
      <c r="C2324"/>
      <c r="D2324"/>
      <c r="E2324"/>
      <c r="F2324"/>
      <c r="G2324"/>
    </row>
    <row r="2325" spans="2:7" x14ac:dyDescent="0.2">
      <c r="B2325"/>
      <c r="C2325"/>
      <c r="D2325"/>
      <c r="E2325"/>
      <c r="F2325"/>
      <c r="G2325"/>
    </row>
    <row r="2326" spans="2:7" x14ac:dyDescent="0.2">
      <c r="B2326"/>
      <c r="C2326"/>
      <c r="D2326"/>
      <c r="E2326"/>
      <c r="F2326"/>
      <c r="G2326"/>
    </row>
    <row r="2327" spans="2:7" x14ac:dyDescent="0.2">
      <c r="B2327"/>
      <c r="C2327"/>
      <c r="D2327"/>
      <c r="E2327"/>
      <c r="F2327"/>
      <c r="G2327"/>
    </row>
    <row r="2328" spans="2:7" x14ac:dyDescent="0.2">
      <c r="B2328"/>
      <c r="C2328"/>
      <c r="D2328"/>
      <c r="E2328"/>
      <c r="F2328"/>
      <c r="G2328"/>
    </row>
    <row r="2329" spans="2:7" x14ac:dyDescent="0.2">
      <c r="B2329"/>
      <c r="C2329"/>
      <c r="D2329"/>
      <c r="E2329"/>
      <c r="F2329"/>
      <c r="G2329"/>
    </row>
    <row r="2330" spans="2:7" x14ac:dyDescent="0.2">
      <c r="B2330"/>
      <c r="C2330"/>
      <c r="D2330"/>
      <c r="E2330"/>
      <c r="F2330"/>
      <c r="G2330"/>
    </row>
    <row r="2331" spans="2:7" x14ac:dyDescent="0.2">
      <c r="B2331"/>
      <c r="C2331"/>
      <c r="D2331"/>
      <c r="E2331"/>
      <c r="F2331"/>
      <c r="G2331"/>
    </row>
    <row r="2332" spans="2:7" x14ac:dyDescent="0.2">
      <c r="B2332"/>
      <c r="C2332"/>
      <c r="D2332"/>
      <c r="E2332"/>
      <c r="F2332"/>
      <c r="G2332"/>
    </row>
    <row r="2333" spans="2:7" x14ac:dyDescent="0.2">
      <c r="B2333"/>
      <c r="C2333"/>
      <c r="D2333"/>
      <c r="E2333"/>
      <c r="F2333"/>
      <c r="G2333"/>
    </row>
    <row r="2334" spans="2:7" x14ac:dyDescent="0.2">
      <c r="B2334"/>
      <c r="C2334"/>
      <c r="D2334"/>
      <c r="E2334"/>
      <c r="F2334"/>
      <c r="G2334"/>
    </row>
    <row r="2335" spans="2:7" x14ac:dyDescent="0.2">
      <c r="B2335"/>
      <c r="C2335"/>
      <c r="D2335"/>
      <c r="E2335"/>
      <c r="F2335"/>
      <c r="G2335"/>
    </row>
    <row r="2336" spans="2:7" x14ac:dyDescent="0.2">
      <c r="B2336"/>
      <c r="C2336"/>
      <c r="D2336"/>
      <c r="E2336"/>
      <c r="F2336"/>
      <c r="G2336"/>
    </row>
    <row r="2337" spans="2:7" x14ac:dyDescent="0.2">
      <c r="B2337"/>
      <c r="C2337"/>
      <c r="D2337"/>
      <c r="E2337"/>
      <c r="F2337"/>
      <c r="G2337"/>
    </row>
    <row r="2338" spans="2:7" x14ac:dyDescent="0.2">
      <c r="B2338"/>
      <c r="C2338"/>
      <c r="D2338"/>
      <c r="E2338"/>
      <c r="F2338"/>
      <c r="G2338"/>
    </row>
    <row r="2339" spans="2:7" x14ac:dyDescent="0.2">
      <c r="B2339"/>
      <c r="C2339"/>
      <c r="D2339"/>
      <c r="E2339"/>
      <c r="F2339"/>
      <c r="G2339"/>
    </row>
    <row r="2340" spans="2:7" x14ac:dyDescent="0.2">
      <c r="B2340"/>
      <c r="C2340"/>
      <c r="D2340"/>
      <c r="E2340"/>
      <c r="F2340"/>
      <c r="G2340"/>
    </row>
    <row r="2341" spans="2:7" x14ac:dyDescent="0.2">
      <c r="B2341"/>
      <c r="C2341"/>
      <c r="D2341"/>
      <c r="E2341"/>
      <c r="F2341"/>
      <c r="G2341"/>
    </row>
    <row r="2342" spans="2:7" x14ac:dyDescent="0.2">
      <c r="B2342"/>
      <c r="C2342"/>
      <c r="D2342"/>
      <c r="E2342"/>
      <c r="F2342"/>
      <c r="G2342"/>
    </row>
    <row r="2343" spans="2:7" x14ac:dyDescent="0.2">
      <c r="B2343"/>
      <c r="C2343"/>
      <c r="D2343"/>
      <c r="E2343"/>
      <c r="F2343"/>
      <c r="G2343"/>
    </row>
    <row r="2344" spans="2:7" x14ac:dyDescent="0.2">
      <c r="B2344"/>
      <c r="C2344"/>
      <c r="D2344"/>
      <c r="E2344"/>
      <c r="F2344"/>
      <c r="G2344"/>
    </row>
    <row r="2345" spans="2:7" x14ac:dyDescent="0.2">
      <c r="B2345"/>
      <c r="C2345"/>
      <c r="D2345"/>
      <c r="E2345"/>
      <c r="F2345"/>
      <c r="G2345"/>
    </row>
    <row r="2346" spans="2:7" x14ac:dyDescent="0.2">
      <c r="B2346"/>
      <c r="C2346"/>
      <c r="D2346"/>
      <c r="E2346"/>
      <c r="F2346"/>
      <c r="G2346"/>
    </row>
    <row r="2347" spans="2:7" x14ac:dyDescent="0.2">
      <c r="B2347"/>
      <c r="C2347"/>
      <c r="D2347"/>
      <c r="E2347"/>
      <c r="F2347"/>
      <c r="G2347"/>
    </row>
    <row r="2348" spans="2:7" x14ac:dyDescent="0.2">
      <c r="B2348"/>
      <c r="C2348"/>
      <c r="D2348"/>
      <c r="E2348"/>
      <c r="F2348"/>
      <c r="G2348"/>
    </row>
    <row r="2349" spans="2:7" x14ac:dyDescent="0.2">
      <c r="B2349"/>
      <c r="C2349"/>
      <c r="D2349"/>
      <c r="E2349"/>
      <c r="F2349"/>
      <c r="G2349"/>
    </row>
    <row r="2350" spans="2:7" x14ac:dyDescent="0.2">
      <c r="B2350"/>
      <c r="C2350"/>
      <c r="D2350"/>
      <c r="E2350"/>
      <c r="F2350"/>
      <c r="G2350"/>
    </row>
    <row r="2351" spans="2:7" x14ac:dyDescent="0.2">
      <c r="B2351"/>
      <c r="C2351"/>
      <c r="D2351"/>
      <c r="E2351"/>
      <c r="F2351"/>
      <c r="G2351"/>
    </row>
    <row r="2352" spans="2:7" x14ac:dyDescent="0.2">
      <c r="B2352"/>
      <c r="C2352"/>
      <c r="D2352"/>
      <c r="E2352"/>
      <c r="F2352"/>
      <c r="G2352"/>
    </row>
    <row r="2353" spans="2:7" x14ac:dyDescent="0.2">
      <c r="B2353"/>
      <c r="C2353"/>
      <c r="D2353"/>
      <c r="E2353"/>
      <c r="F2353"/>
      <c r="G2353"/>
    </row>
    <row r="2354" spans="2:7" x14ac:dyDescent="0.2">
      <c r="B2354"/>
      <c r="C2354"/>
      <c r="D2354"/>
      <c r="E2354"/>
      <c r="F2354"/>
      <c r="G2354"/>
    </row>
    <row r="2355" spans="2:7" x14ac:dyDescent="0.2">
      <c r="B2355"/>
      <c r="C2355"/>
      <c r="D2355"/>
      <c r="E2355"/>
      <c r="F2355"/>
      <c r="G2355"/>
    </row>
    <row r="2356" spans="2:7" x14ac:dyDescent="0.2">
      <c r="B2356"/>
      <c r="C2356"/>
      <c r="D2356"/>
      <c r="E2356"/>
      <c r="F2356"/>
      <c r="G2356"/>
    </row>
    <row r="2357" spans="2:7" x14ac:dyDescent="0.2">
      <c r="B2357"/>
      <c r="C2357"/>
      <c r="D2357"/>
      <c r="E2357"/>
      <c r="F2357"/>
      <c r="G2357"/>
    </row>
    <row r="2358" spans="2:7" x14ac:dyDescent="0.2">
      <c r="B2358"/>
      <c r="C2358"/>
      <c r="D2358"/>
      <c r="E2358"/>
      <c r="F2358"/>
      <c r="G2358"/>
    </row>
    <row r="2359" spans="2:7" x14ac:dyDescent="0.2">
      <c r="B2359"/>
      <c r="C2359"/>
      <c r="D2359"/>
      <c r="E2359"/>
      <c r="F2359"/>
      <c r="G2359"/>
    </row>
    <row r="2360" spans="2:7" x14ac:dyDescent="0.2">
      <c r="B2360"/>
      <c r="C2360"/>
      <c r="D2360"/>
      <c r="E2360"/>
      <c r="F2360"/>
      <c r="G2360"/>
    </row>
    <row r="2361" spans="2:7" x14ac:dyDescent="0.2">
      <c r="B2361"/>
      <c r="C2361"/>
      <c r="D2361"/>
      <c r="E2361"/>
      <c r="F2361"/>
      <c r="G2361"/>
    </row>
    <row r="2362" spans="2:7" x14ac:dyDescent="0.2">
      <c r="B2362"/>
      <c r="C2362"/>
      <c r="D2362"/>
      <c r="E2362"/>
      <c r="F2362"/>
      <c r="G2362"/>
    </row>
    <row r="2363" spans="2:7" x14ac:dyDescent="0.2">
      <c r="B2363"/>
      <c r="C2363"/>
      <c r="D2363"/>
      <c r="E2363"/>
      <c r="F2363"/>
      <c r="G2363"/>
    </row>
    <row r="2364" spans="2:7" x14ac:dyDescent="0.2">
      <c r="B2364"/>
      <c r="C2364"/>
      <c r="D2364"/>
      <c r="E2364"/>
      <c r="F2364"/>
      <c r="G2364"/>
    </row>
    <row r="2365" spans="2:7" x14ac:dyDescent="0.2">
      <c r="B2365"/>
      <c r="C2365"/>
      <c r="D2365"/>
      <c r="E2365"/>
      <c r="F2365"/>
      <c r="G2365"/>
    </row>
    <row r="2366" spans="2:7" x14ac:dyDescent="0.2">
      <c r="B2366"/>
      <c r="C2366"/>
      <c r="D2366"/>
      <c r="E2366"/>
      <c r="F2366"/>
      <c r="G2366"/>
    </row>
    <row r="2367" spans="2:7" x14ac:dyDescent="0.2">
      <c r="B2367"/>
      <c r="C2367"/>
      <c r="D2367"/>
      <c r="E2367"/>
      <c r="F2367"/>
      <c r="G2367"/>
    </row>
    <row r="2368" spans="2:7" x14ac:dyDescent="0.2">
      <c r="B2368"/>
      <c r="C2368"/>
      <c r="D2368"/>
      <c r="E2368"/>
      <c r="F2368"/>
      <c r="G2368"/>
    </row>
    <row r="2369" spans="2:7" x14ac:dyDescent="0.2">
      <c r="B2369"/>
      <c r="C2369"/>
      <c r="D2369"/>
      <c r="E2369"/>
      <c r="F2369"/>
      <c r="G2369"/>
    </row>
    <row r="2370" spans="2:7" x14ac:dyDescent="0.2">
      <c r="B2370"/>
      <c r="C2370"/>
      <c r="D2370"/>
      <c r="E2370"/>
      <c r="F2370"/>
      <c r="G2370"/>
    </row>
    <row r="2371" spans="2:7" x14ac:dyDescent="0.2">
      <c r="B2371"/>
      <c r="C2371"/>
      <c r="D2371"/>
      <c r="E2371"/>
      <c r="F2371"/>
      <c r="G2371"/>
    </row>
    <row r="2372" spans="2:7" x14ac:dyDescent="0.2">
      <c r="B2372"/>
      <c r="C2372"/>
      <c r="D2372"/>
      <c r="E2372"/>
      <c r="F2372"/>
      <c r="G2372"/>
    </row>
    <row r="2373" spans="2:7" x14ac:dyDescent="0.2">
      <c r="B2373"/>
      <c r="C2373"/>
      <c r="D2373"/>
      <c r="E2373"/>
      <c r="F2373"/>
      <c r="G2373"/>
    </row>
    <row r="2374" spans="2:7" x14ac:dyDescent="0.2">
      <c r="B2374"/>
      <c r="C2374"/>
      <c r="D2374"/>
      <c r="E2374"/>
      <c r="F2374"/>
      <c r="G2374"/>
    </row>
    <row r="2375" spans="2:7" x14ac:dyDescent="0.2">
      <c r="B2375"/>
      <c r="C2375"/>
      <c r="D2375"/>
      <c r="E2375"/>
      <c r="F2375"/>
      <c r="G2375"/>
    </row>
    <row r="2376" spans="2:7" x14ac:dyDescent="0.2">
      <c r="B2376"/>
      <c r="C2376"/>
      <c r="D2376"/>
      <c r="E2376"/>
      <c r="F2376"/>
      <c r="G2376"/>
    </row>
    <row r="2377" spans="2:7" x14ac:dyDescent="0.2">
      <c r="B2377"/>
      <c r="C2377"/>
      <c r="D2377"/>
      <c r="E2377"/>
      <c r="F2377"/>
      <c r="G2377"/>
    </row>
    <row r="2378" spans="2:7" x14ac:dyDescent="0.2">
      <c r="B2378"/>
      <c r="C2378"/>
      <c r="D2378"/>
      <c r="E2378"/>
      <c r="F2378"/>
      <c r="G2378"/>
    </row>
    <row r="2379" spans="2:7" x14ac:dyDescent="0.2">
      <c r="B2379"/>
      <c r="C2379"/>
      <c r="D2379"/>
      <c r="E2379"/>
      <c r="F2379"/>
      <c r="G2379"/>
    </row>
    <row r="2380" spans="2:7" x14ac:dyDescent="0.2">
      <c r="B2380"/>
      <c r="C2380"/>
      <c r="D2380"/>
      <c r="E2380"/>
      <c r="F2380"/>
      <c r="G2380"/>
    </row>
    <row r="2381" spans="2:7" x14ac:dyDescent="0.2">
      <c r="B2381"/>
      <c r="C2381"/>
      <c r="D2381"/>
      <c r="E2381"/>
      <c r="F2381"/>
      <c r="G2381"/>
    </row>
    <row r="2382" spans="2:7" x14ac:dyDescent="0.2">
      <c r="B2382"/>
      <c r="C2382"/>
      <c r="D2382"/>
      <c r="E2382"/>
      <c r="F2382"/>
      <c r="G2382"/>
    </row>
    <row r="2383" spans="2:7" x14ac:dyDescent="0.2">
      <c r="B2383"/>
      <c r="C2383"/>
      <c r="D2383"/>
      <c r="E2383"/>
      <c r="F2383"/>
      <c r="G2383"/>
    </row>
    <row r="2384" spans="2:7" x14ac:dyDescent="0.2">
      <c r="B2384"/>
      <c r="C2384"/>
      <c r="D2384"/>
      <c r="E2384"/>
      <c r="F2384"/>
      <c r="G2384"/>
    </row>
    <row r="2385" spans="2:7" x14ac:dyDescent="0.2">
      <c r="B2385"/>
      <c r="C2385"/>
      <c r="D2385"/>
      <c r="E2385"/>
      <c r="F2385"/>
      <c r="G2385"/>
    </row>
    <row r="2386" spans="2:7" x14ac:dyDescent="0.2">
      <c r="B2386"/>
      <c r="C2386"/>
      <c r="D2386"/>
      <c r="E2386"/>
      <c r="F2386"/>
      <c r="G2386"/>
    </row>
    <row r="2387" spans="2:7" x14ac:dyDescent="0.2">
      <c r="B2387"/>
      <c r="C2387"/>
      <c r="D2387"/>
      <c r="E2387"/>
      <c r="F2387"/>
      <c r="G2387"/>
    </row>
    <row r="2388" spans="2:7" x14ac:dyDescent="0.2">
      <c r="B2388"/>
      <c r="C2388"/>
      <c r="D2388"/>
      <c r="E2388"/>
      <c r="F2388"/>
      <c r="G2388"/>
    </row>
    <row r="2389" spans="2:7" x14ac:dyDescent="0.2">
      <c r="B2389"/>
      <c r="C2389"/>
      <c r="D2389"/>
      <c r="E2389"/>
      <c r="F2389"/>
      <c r="G2389"/>
    </row>
    <row r="2390" spans="2:7" x14ac:dyDescent="0.2">
      <c r="B2390"/>
      <c r="C2390"/>
      <c r="D2390"/>
      <c r="E2390"/>
      <c r="F2390"/>
      <c r="G2390"/>
    </row>
    <row r="2391" spans="2:7" x14ac:dyDescent="0.2">
      <c r="B2391"/>
      <c r="C2391"/>
      <c r="D2391"/>
      <c r="E2391"/>
      <c r="F2391"/>
      <c r="G2391"/>
    </row>
    <row r="2392" spans="2:7" x14ac:dyDescent="0.2">
      <c r="B2392"/>
      <c r="C2392"/>
      <c r="D2392"/>
      <c r="E2392"/>
      <c r="F2392"/>
      <c r="G2392"/>
    </row>
    <row r="2393" spans="2:7" x14ac:dyDescent="0.2">
      <c r="B2393"/>
      <c r="C2393"/>
      <c r="D2393"/>
      <c r="E2393"/>
      <c r="F2393"/>
      <c r="G2393"/>
    </row>
    <row r="2394" spans="2:7" x14ac:dyDescent="0.2">
      <c r="B2394"/>
      <c r="C2394"/>
      <c r="D2394"/>
      <c r="E2394"/>
      <c r="F2394"/>
      <c r="G2394"/>
    </row>
    <row r="2395" spans="2:7" x14ac:dyDescent="0.2">
      <c r="B2395"/>
      <c r="C2395"/>
      <c r="D2395"/>
      <c r="E2395"/>
      <c r="F2395"/>
      <c r="G2395"/>
    </row>
    <row r="2396" spans="2:7" x14ac:dyDescent="0.2">
      <c r="B2396"/>
      <c r="C2396"/>
      <c r="D2396"/>
      <c r="E2396"/>
      <c r="F2396"/>
      <c r="G2396"/>
    </row>
    <row r="2397" spans="2:7" x14ac:dyDescent="0.2">
      <c r="B2397"/>
      <c r="C2397"/>
      <c r="D2397"/>
      <c r="E2397"/>
      <c r="F2397"/>
      <c r="G2397"/>
    </row>
    <row r="2398" spans="2:7" x14ac:dyDescent="0.2">
      <c r="B2398"/>
      <c r="C2398"/>
      <c r="D2398"/>
      <c r="E2398"/>
      <c r="F2398"/>
      <c r="G2398"/>
    </row>
    <row r="2399" spans="2:7" x14ac:dyDescent="0.2">
      <c r="B2399"/>
      <c r="C2399"/>
      <c r="D2399"/>
      <c r="E2399"/>
      <c r="F2399"/>
      <c r="G2399"/>
    </row>
    <row r="2400" spans="2:7" x14ac:dyDescent="0.2">
      <c r="B2400"/>
      <c r="C2400"/>
      <c r="D2400"/>
      <c r="E2400"/>
      <c r="F2400"/>
      <c r="G2400"/>
    </row>
    <row r="2401" spans="2:7" x14ac:dyDescent="0.2">
      <c r="B2401"/>
      <c r="C2401"/>
      <c r="D2401"/>
      <c r="E2401"/>
      <c r="F2401"/>
      <c r="G2401"/>
    </row>
    <row r="2402" spans="2:7" x14ac:dyDescent="0.2">
      <c r="B2402"/>
      <c r="C2402"/>
      <c r="D2402"/>
      <c r="E2402"/>
      <c r="F2402"/>
      <c r="G2402"/>
    </row>
    <row r="2403" spans="2:7" x14ac:dyDescent="0.2">
      <c r="B2403"/>
      <c r="C2403"/>
      <c r="D2403"/>
      <c r="E2403"/>
      <c r="F2403"/>
      <c r="G2403"/>
    </row>
    <row r="2404" spans="2:7" x14ac:dyDescent="0.2">
      <c r="B2404"/>
      <c r="C2404"/>
      <c r="D2404"/>
      <c r="E2404"/>
      <c r="F2404"/>
      <c r="G2404"/>
    </row>
    <row r="2405" spans="2:7" x14ac:dyDescent="0.2">
      <c r="B2405"/>
      <c r="C2405"/>
      <c r="D2405"/>
      <c r="E2405"/>
      <c r="F2405"/>
      <c r="G2405"/>
    </row>
    <row r="2406" spans="2:7" x14ac:dyDescent="0.2">
      <c r="B2406"/>
      <c r="C2406"/>
      <c r="D2406"/>
      <c r="E2406"/>
      <c r="F2406"/>
      <c r="G2406"/>
    </row>
    <row r="2407" spans="2:7" x14ac:dyDescent="0.2">
      <c r="B2407"/>
      <c r="C2407"/>
      <c r="D2407"/>
      <c r="E2407"/>
      <c r="F2407"/>
      <c r="G2407"/>
    </row>
    <row r="2408" spans="2:7" x14ac:dyDescent="0.2">
      <c r="B2408"/>
      <c r="C2408"/>
      <c r="D2408"/>
      <c r="E2408"/>
      <c r="F2408"/>
      <c r="G2408"/>
    </row>
    <row r="2409" spans="2:7" x14ac:dyDescent="0.2">
      <c r="B2409"/>
      <c r="C2409"/>
      <c r="D2409"/>
      <c r="E2409"/>
      <c r="F2409"/>
      <c r="G2409"/>
    </row>
    <row r="2410" spans="2:7" x14ac:dyDescent="0.2">
      <c r="B2410"/>
      <c r="C2410"/>
      <c r="D2410"/>
      <c r="E2410"/>
      <c r="F2410"/>
      <c r="G2410"/>
    </row>
    <row r="2411" spans="2:7" x14ac:dyDescent="0.2">
      <c r="B2411"/>
      <c r="C2411"/>
      <c r="D2411"/>
      <c r="E2411"/>
      <c r="F2411"/>
      <c r="G2411"/>
    </row>
    <row r="2412" spans="2:7" x14ac:dyDescent="0.2">
      <c r="B2412"/>
      <c r="C2412"/>
      <c r="D2412"/>
      <c r="E2412"/>
      <c r="F2412"/>
      <c r="G2412"/>
    </row>
    <row r="2413" spans="2:7" x14ac:dyDescent="0.2">
      <c r="B2413"/>
      <c r="C2413"/>
      <c r="D2413"/>
      <c r="E2413"/>
      <c r="F2413"/>
      <c r="G2413"/>
    </row>
    <row r="2414" spans="2:7" x14ac:dyDescent="0.2">
      <c r="B2414"/>
      <c r="C2414"/>
      <c r="D2414"/>
      <c r="E2414"/>
      <c r="F2414"/>
      <c r="G2414"/>
    </row>
    <row r="2415" spans="2:7" x14ac:dyDescent="0.2">
      <c r="B2415"/>
      <c r="C2415"/>
      <c r="D2415"/>
      <c r="E2415"/>
      <c r="F2415"/>
      <c r="G2415"/>
    </row>
    <row r="2416" spans="2:7" x14ac:dyDescent="0.2">
      <c r="B2416"/>
      <c r="C2416"/>
      <c r="D2416"/>
      <c r="E2416"/>
      <c r="F2416"/>
      <c r="G2416"/>
    </row>
    <row r="2417" spans="2:7" x14ac:dyDescent="0.2">
      <c r="B2417"/>
      <c r="C2417"/>
      <c r="D2417"/>
      <c r="E2417"/>
      <c r="F2417"/>
      <c r="G2417"/>
    </row>
    <row r="2418" spans="2:7" x14ac:dyDescent="0.2">
      <c r="B2418"/>
      <c r="C2418"/>
      <c r="D2418"/>
      <c r="E2418"/>
      <c r="F2418"/>
      <c r="G2418"/>
    </row>
    <row r="2419" spans="2:7" x14ac:dyDescent="0.2">
      <c r="B2419"/>
      <c r="C2419"/>
      <c r="D2419"/>
      <c r="E2419"/>
      <c r="F2419"/>
      <c r="G2419"/>
    </row>
    <row r="2420" spans="2:7" x14ac:dyDescent="0.2">
      <c r="B2420"/>
      <c r="C2420"/>
      <c r="D2420"/>
      <c r="E2420"/>
      <c r="F2420"/>
      <c r="G2420"/>
    </row>
    <row r="2421" spans="2:7" x14ac:dyDescent="0.2">
      <c r="B2421"/>
      <c r="C2421"/>
      <c r="D2421"/>
      <c r="E2421"/>
      <c r="F2421"/>
      <c r="G2421"/>
    </row>
    <row r="2422" spans="2:7" x14ac:dyDescent="0.2">
      <c r="B2422"/>
      <c r="C2422"/>
      <c r="D2422"/>
      <c r="E2422"/>
      <c r="F2422"/>
      <c r="G2422"/>
    </row>
    <row r="2423" spans="2:7" x14ac:dyDescent="0.2">
      <c r="B2423"/>
      <c r="C2423"/>
      <c r="D2423"/>
      <c r="E2423"/>
      <c r="F2423"/>
      <c r="G2423"/>
    </row>
    <row r="2424" spans="2:7" x14ac:dyDescent="0.2">
      <c r="B2424"/>
      <c r="C2424"/>
      <c r="D2424"/>
      <c r="E2424"/>
      <c r="F2424"/>
      <c r="G2424"/>
    </row>
    <row r="2425" spans="2:7" x14ac:dyDescent="0.2">
      <c r="B2425"/>
      <c r="C2425"/>
      <c r="D2425"/>
      <c r="E2425"/>
      <c r="F2425"/>
      <c r="G2425"/>
    </row>
    <row r="2426" spans="2:7" x14ac:dyDescent="0.2">
      <c r="B2426"/>
      <c r="C2426"/>
      <c r="D2426"/>
      <c r="E2426"/>
      <c r="F2426"/>
      <c r="G2426"/>
    </row>
    <row r="2427" spans="2:7" x14ac:dyDescent="0.2">
      <c r="B2427"/>
      <c r="C2427"/>
      <c r="D2427"/>
      <c r="E2427"/>
      <c r="F2427"/>
      <c r="G2427"/>
    </row>
    <row r="2428" spans="2:7" x14ac:dyDescent="0.2">
      <c r="B2428"/>
      <c r="C2428"/>
      <c r="D2428"/>
      <c r="E2428"/>
      <c r="F2428"/>
      <c r="G2428"/>
    </row>
    <row r="2429" spans="2:7" x14ac:dyDescent="0.2">
      <c r="B2429"/>
      <c r="C2429"/>
      <c r="D2429"/>
      <c r="E2429"/>
      <c r="F2429"/>
      <c r="G2429"/>
    </row>
    <row r="2430" spans="2:7" x14ac:dyDescent="0.2">
      <c r="B2430"/>
      <c r="C2430"/>
      <c r="D2430"/>
      <c r="E2430"/>
      <c r="F2430"/>
      <c r="G2430"/>
    </row>
    <row r="2431" spans="2:7" x14ac:dyDescent="0.2">
      <c r="B2431"/>
      <c r="C2431"/>
      <c r="D2431"/>
      <c r="E2431"/>
      <c r="F2431"/>
      <c r="G2431"/>
    </row>
    <row r="2432" spans="2:7" x14ac:dyDescent="0.2">
      <c r="B2432"/>
      <c r="C2432"/>
      <c r="D2432"/>
      <c r="E2432"/>
      <c r="F2432"/>
      <c r="G2432"/>
    </row>
    <row r="2433" spans="2:7" x14ac:dyDescent="0.2">
      <c r="B2433"/>
      <c r="C2433"/>
      <c r="D2433"/>
      <c r="E2433"/>
      <c r="F2433"/>
      <c r="G2433"/>
    </row>
    <row r="2434" spans="2:7" x14ac:dyDescent="0.2">
      <c r="B2434"/>
      <c r="C2434"/>
      <c r="D2434"/>
      <c r="E2434"/>
      <c r="F2434"/>
      <c r="G2434"/>
    </row>
    <row r="2435" spans="2:7" x14ac:dyDescent="0.2">
      <c r="B2435"/>
      <c r="C2435"/>
      <c r="D2435"/>
      <c r="E2435"/>
      <c r="F2435"/>
      <c r="G2435"/>
    </row>
    <row r="2436" spans="2:7" x14ac:dyDescent="0.2">
      <c r="B2436"/>
      <c r="C2436"/>
      <c r="D2436"/>
      <c r="E2436"/>
      <c r="F2436"/>
      <c r="G2436"/>
    </row>
    <row r="2437" spans="2:7" x14ac:dyDescent="0.2">
      <c r="B2437"/>
      <c r="C2437"/>
      <c r="D2437"/>
      <c r="E2437"/>
      <c r="F2437"/>
      <c r="G2437"/>
    </row>
    <row r="2438" spans="2:7" x14ac:dyDescent="0.2">
      <c r="B2438"/>
      <c r="C2438"/>
      <c r="D2438"/>
      <c r="E2438"/>
      <c r="F2438"/>
      <c r="G2438"/>
    </row>
    <row r="2439" spans="2:7" x14ac:dyDescent="0.2">
      <c r="B2439"/>
      <c r="C2439"/>
      <c r="D2439"/>
      <c r="E2439"/>
      <c r="F2439"/>
      <c r="G2439"/>
    </row>
    <row r="2440" spans="2:7" x14ac:dyDescent="0.2">
      <c r="B2440"/>
      <c r="C2440"/>
      <c r="D2440"/>
      <c r="E2440"/>
      <c r="F2440"/>
      <c r="G2440"/>
    </row>
    <row r="2441" spans="2:7" x14ac:dyDescent="0.2">
      <c r="B2441"/>
      <c r="C2441"/>
      <c r="D2441"/>
      <c r="E2441"/>
      <c r="F2441"/>
      <c r="G2441"/>
    </row>
    <row r="2442" spans="2:7" x14ac:dyDescent="0.2">
      <c r="B2442"/>
      <c r="C2442"/>
      <c r="D2442"/>
      <c r="E2442"/>
      <c r="F2442"/>
      <c r="G2442"/>
    </row>
    <row r="2443" spans="2:7" x14ac:dyDescent="0.2">
      <c r="B2443"/>
      <c r="C2443"/>
      <c r="D2443"/>
      <c r="E2443"/>
      <c r="F2443"/>
      <c r="G2443"/>
    </row>
    <row r="2444" spans="2:7" x14ac:dyDescent="0.2">
      <c r="B2444"/>
      <c r="C2444"/>
      <c r="D2444"/>
      <c r="E2444"/>
      <c r="F2444"/>
      <c r="G2444"/>
    </row>
    <row r="2445" spans="2:7" x14ac:dyDescent="0.2">
      <c r="B2445"/>
      <c r="C2445"/>
      <c r="D2445"/>
      <c r="E2445"/>
      <c r="F2445"/>
      <c r="G2445"/>
    </row>
    <row r="2446" spans="2:7" x14ac:dyDescent="0.2">
      <c r="B2446"/>
      <c r="C2446"/>
      <c r="D2446"/>
      <c r="E2446"/>
      <c r="F2446"/>
      <c r="G2446"/>
    </row>
    <row r="2447" spans="2:7" x14ac:dyDescent="0.2">
      <c r="B2447"/>
      <c r="C2447"/>
      <c r="D2447"/>
      <c r="E2447"/>
      <c r="F2447"/>
      <c r="G2447"/>
    </row>
    <row r="2448" spans="2:7" x14ac:dyDescent="0.2">
      <c r="B2448"/>
      <c r="C2448"/>
      <c r="D2448"/>
      <c r="E2448"/>
      <c r="F2448"/>
      <c r="G2448"/>
    </row>
    <row r="2449" spans="2:7" x14ac:dyDescent="0.2">
      <c r="B2449"/>
      <c r="C2449"/>
      <c r="D2449"/>
      <c r="E2449"/>
      <c r="F2449"/>
      <c r="G2449"/>
    </row>
    <row r="2450" spans="2:7" x14ac:dyDescent="0.2">
      <c r="B2450"/>
      <c r="C2450"/>
      <c r="D2450"/>
      <c r="E2450"/>
      <c r="F2450"/>
      <c r="G2450"/>
    </row>
    <row r="2451" spans="2:7" x14ac:dyDescent="0.2">
      <c r="B2451"/>
      <c r="C2451"/>
      <c r="D2451"/>
      <c r="E2451"/>
      <c r="F2451"/>
      <c r="G2451"/>
    </row>
    <row r="2452" spans="2:7" x14ac:dyDescent="0.2">
      <c r="B2452"/>
      <c r="C2452"/>
      <c r="D2452"/>
      <c r="E2452"/>
      <c r="F2452"/>
      <c r="G2452"/>
    </row>
    <row r="2453" spans="2:7" x14ac:dyDescent="0.2">
      <c r="B2453"/>
      <c r="C2453"/>
      <c r="D2453"/>
      <c r="E2453"/>
      <c r="F2453"/>
      <c r="G2453"/>
    </row>
    <row r="2454" spans="2:7" x14ac:dyDescent="0.2">
      <c r="B2454"/>
      <c r="C2454"/>
      <c r="D2454"/>
      <c r="E2454"/>
      <c r="F2454"/>
      <c r="G2454"/>
    </row>
    <row r="2455" spans="2:7" x14ac:dyDescent="0.2">
      <c r="B2455"/>
      <c r="C2455"/>
      <c r="D2455"/>
      <c r="E2455"/>
      <c r="F2455"/>
      <c r="G2455"/>
    </row>
    <row r="2456" spans="2:7" x14ac:dyDescent="0.2">
      <c r="B2456"/>
      <c r="C2456"/>
      <c r="D2456"/>
      <c r="E2456"/>
      <c r="F2456"/>
      <c r="G2456"/>
    </row>
    <row r="2457" spans="2:7" x14ac:dyDescent="0.2">
      <c r="B2457"/>
      <c r="C2457"/>
      <c r="D2457"/>
      <c r="E2457"/>
      <c r="F2457"/>
      <c r="G2457"/>
    </row>
    <row r="2458" spans="2:7" x14ac:dyDescent="0.2">
      <c r="B2458"/>
      <c r="C2458"/>
      <c r="D2458"/>
      <c r="E2458"/>
      <c r="F2458"/>
      <c r="G2458"/>
    </row>
    <row r="2459" spans="2:7" x14ac:dyDescent="0.2">
      <c r="B2459"/>
      <c r="C2459"/>
      <c r="D2459"/>
      <c r="E2459"/>
      <c r="F2459"/>
      <c r="G2459"/>
    </row>
    <row r="2460" spans="2:7" x14ac:dyDescent="0.2">
      <c r="B2460"/>
      <c r="C2460"/>
      <c r="D2460"/>
      <c r="E2460"/>
      <c r="F2460"/>
      <c r="G2460"/>
    </row>
    <row r="2461" spans="2:7" x14ac:dyDescent="0.2">
      <c r="B2461"/>
      <c r="C2461"/>
      <c r="D2461"/>
      <c r="E2461"/>
      <c r="F2461"/>
      <c r="G2461"/>
    </row>
    <row r="2462" spans="2:7" x14ac:dyDescent="0.2">
      <c r="B2462"/>
      <c r="C2462"/>
      <c r="D2462"/>
      <c r="E2462"/>
      <c r="F2462"/>
      <c r="G2462"/>
    </row>
    <row r="2463" spans="2:7" x14ac:dyDescent="0.2">
      <c r="B2463"/>
      <c r="C2463"/>
      <c r="D2463"/>
      <c r="E2463"/>
      <c r="F2463"/>
      <c r="G2463"/>
    </row>
    <row r="2464" spans="2:7" x14ac:dyDescent="0.2">
      <c r="B2464"/>
      <c r="C2464"/>
      <c r="D2464"/>
      <c r="E2464"/>
      <c r="F2464"/>
      <c r="G2464"/>
    </row>
    <row r="2465" spans="2:7" x14ac:dyDescent="0.2">
      <c r="B2465"/>
      <c r="C2465"/>
      <c r="D2465"/>
      <c r="E2465"/>
      <c r="F2465"/>
      <c r="G2465"/>
    </row>
    <row r="2466" spans="2:7" x14ac:dyDescent="0.2">
      <c r="B2466"/>
      <c r="C2466"/>
      <c r="D2466"/>
      <c r="E2466"/>
      <c r="F2466"/>
      <c r="G2466"/>
    </row>
    <row r="2467" spans="2:7" x14ac:dyDescent="0.2">
      <c r="B2467"/>
      <c r="C2467"/>
      <c r="D2467"/>
      <c r="E2467"/>
      <c r="F2467"/>
      <c r="G2467"/>
    </row>
    <row r="2468" spans="2:7" x14ac:dyDescent="0.2">
      <c r="B2468"/>
      <c r="C2468"/>
      <c r="D2468"/>
      <c r="E2468"/>
      <c r="F2468"/>
      <c r="G2468"/>
    </row>
    <row r="2469" spans="2:7" x14ac:dyDescent="0.2">
      <c r="B2469"/>
      <c r="C2469"/>
      <c r="D2469"/>
      <c r="E2469"/>
      <c r="F2469"/>
      <c r="G2469"/>
    </row>
    <row r="2470" spans="2:7" x14ac:dyDescent="0.2">
      <c r="B2470"/>
      <c r="C2470"/>
      <c r="D2470"/>
      <c r="E2470"/>
      <c r="F2470"/>
      <c r="G2470"/>
    </row>
    <row r="2471" spans="2:7" x14ac:dyDescent="0.2">
      <c r="B2471"/>
      <c r="C2471"/>
      <c r="D2471"/>
      <c r="E2471"/>
      <c r="F2471"/>
      <c r="G2471"/>
    </row>
    <row r="2472" spans="2:7" x14ac:dyDescent="0.2">
      <c r="B2472"/>
      <c r="C2472"/>
      <c r="D2472"/>
      <c r="E2472"/>
      <c r="F2472"/>
      <c r="G2472"/>
    </row>
    <row r="2473" spans="2:7" x14ac:dyDescent="0.2">
      <c r="B2473"/>
      <c r="C2473"/>
      <c r="D2473"/>
      <c r="E2473"/>
      <c r="F2473"/>
      <c r="G2473"/>
    </row>
    <row r="2474" spans="2:7" x14ac:dyDescent="0.2">
      <c r="B2474"/>
      <c r="C2474"/>
      <c r="D2474"/>
      <c r="E2474"/>
      <c r="F2474"/>
      <c r="G2474"/>
    </row>
    <row r="2475" spans="2:7" x14ac:dyDescent="0.2">
      <c r="B2475"/>
      <c r="C2475"/>
      <c r="D2475"/>
      <c r="E2475"/>
      <c r="F2475"/>
      <c r="G2475"/>
    </row>
    <row r="2476" spans="2:7" x14ac:dyDescent="0.2">
      <c r="B2476"/>
      <c r="C2476"/>
      <c r="D2476"/>
      <c r="E2476"/>
      <c r="F2476"/>
      <c r="G2476"/>
    </row>
    <row r="2477" spans="2:7" x14ac:dyDescent="0.2">
      <c r="B2477"/>
      <c r="C2477"/>
      <c r="D2477"/>
      <c r="E2477"/>
      <c r="F2477"/>
      <c r="G2477"/>
    </row>
    <row r="2478" spans="2:7" x14ac:dyDescent="0.2">
      <c r="B2478"/>
      <c r="C2478"/>
      <c r="D2478"/>
      <c r="E2478"/>
      <c r="F2478"/>
      <c r="G2478"/>
    </row>
    <row r="2479" spans="2:7" x14ac:dyDescent="0.2">
      <c r="B2479"/>
      <c r="C2479"/>
      <c r="D2479"/>
      <c r="E2479"/>
      <c r="F2479"/>
      <c r="G2479"/>
    </row>
    <row r="2480" spans="2:7" x14ac:dyDescent="0.2">
      <c r="B2480"/>
      <c r="C2480"/>
      <c r="D2480"/>
      <c r="E2480"/>
      <c r="F2480"/>
      <c r="G2480"/>
    </row>
    <row r="2481" spans="2:7" x14ac:dyDescent="0.2">
      <c r="B2481"/>
      <c r="C2481"/>
      <c r="D2481"/>
      <c r="E2481"/>
      <c r="F2481"/>
      <c r="G2481"/>
    </row>
    <row r="2482" spans="2:7" x14ac:dyDescent="0.2">
      <c r="B2482"/>
      <c r="C2482"/>
      <c r="D2482"/>
      <c r="E2482"/>
      <c r="F2482"/>
      <c r="G2482"/>
    </row>
    <row r="2483" spans="2:7" x14ac:dyDescent="0.2">
      <c r="B2483"/>
      <c r="C2483"/>
      <c r="D2483"/>
      <c r="E2483"/>
      <c r="F2483"/>
      <c r="G2483"/>
    </row>
    <row r="2484" spans="2:7" x14ac:dyDescent="0.2">
      <c r="B2484"/>
      <c r="C2484"/>
      <c r="D2484"/>
      <c r="E2484"/>
      <c r="F2484"/>
      <c r="G2484"/>
    </row>
    <row r="2485" spans="2:7" x14ac:dyDescent="0.2">
      <c r="B2485"/>
      <c r="C2485"/>
      <c r="D2485"/>
      <c r="E2485"/>
      <c r="F2485"/>
      <c r="G2485"/>
    </row>
    <row r="2486" spans="2:7" x14ac:dyDescent="0.2">
      <c r="B2486"/>
      <c r="C2486"/>
      <c r="D2486"/>
      <c r="E2486"/>
      <c r="F2486"/>
      <c r="G2486"/>
    </row>
    <row r="2487" spans="2:7" x14ac:dyDescent="0.2">
      <c r="B2487"/>
      <c r="C2487"/>
      <c r="D2487"/>
      <c r="E2487"/>
      <c r="F2487"/>
      <c r="G2487"/>
    </row>
    <row r="2488" spans="2:7" x14ac:dyDescent="0.2">
      <c r="B2488"/>
      <c r="C2488"/>
      <c r="D2488"/>
      <c r="E2488"/>
      <c r="F2488"/>
      <c r="G2488"/>
    </row>
    <row r="2489" spans="2:7" x14ac:dyDescent="0.2">
      <c r="B2489"/>
      <c r="C2489"/>
      <c r="D2489"/>
      <c r="E2489"/>
      <c r="F2489"/>
      <c r="G2489"/>
    </row>
    <row r="2490" spans="2:7" x14ac:dyDescent="0.2">
      <c r="B2490"/>
      <c r="C2490"/>
      <c r="D2490"/>
      <c r="E2490"/>
      <c r="F2490"/>
      <c r="G2490"/>
    </row>
    <row r="2491" spans="2:7" x14ac:dyDescent="0.2">
      <c r="B2491"/>
      <c r="C2491"/>
      <c r="D2491"/>
      <c r="E2491"/>
      <c r="F2491"/>
      <c r="G2491"/>
    </row>
    <row r="2492" spans="2:7" x14ac:dyDescent="0.2">
      <c r="B2492"/>
      <c r="C2492"/>
      <c r="D2492"/>
      <c r="E2492"/>
      <c r="F2492"/>
      <c r="G2492"/>
    </row>
    <row r="2493" spans="2:7" x14ac:dyDescent="0.2">
      <c r="B2493"/>
      <c r="C2493"/>
      <c r="D2493"/>
      <c r="E2493"/>
      <c r="F2493"/>
      <c r="G2493"/>
    </row>
    <row r="2494" spans="2:7" x14ac:dyDescent="0.2">
      <c r="B2494"/>
      <c r="C2494"/>
      <c r="D2494"/>
      <c r="E2494"/>
      <c r="F2494"/>
      <c r="G2494"/>
    </row>
    <row r="2495" spans="2:7" x14ac:dyDescent="0.2">
      <c r="B2495"/>
      <c r="C2495"/>
      <c r="D2495"/>
      <c r="E2495"/>
      <c r="F2495"/>
      <c r="G2495"/>
    </row>
    <row r="2496" spans="2:7" x14ac:dyDescent="0.2">
      <c r="B2496"/>
      <c r="C2496"/>
      <c r="D2496"/>
      <c r="E2496"/>
      <c r="F2496"/>
      <c r="G2496"/>
    </row>
    <row r="2497" spans="2:7" x14ac:dyDescent="0.2">
      <c r="B2497"/>
      <c r="C2497"/>
      <c r="D2497"/>
      <c r="E2497"/>
      <c r="F2497"/>
      <c r="G2497"/>
    </row>
    <row r="2498" spans="2:7" x14ac:dyDescent="0.2">
      <c r="B2498"/>
      <c r="C2498"/>
      <c r="D2498"/>
      <c r="E2498"/>
      <c r="F2498"/>
      <c r="G2498"/>
    </row>
    <row r="2499" spans="2:7" x14ac:dyDescent="0.2">
      <c r="B2499"/>
      <c r="C2499"/>
      <c r="D2499"/>
      <c r="E2499"/>
      <c r="F2499"/>
      <c r="G2499"/>
    </row>
    <row r="2500" spans="2:7" x14ac:dyDescent="0.2">
      <c r="B2500"/>
      <c r="C2500"/>
      <c r="D2500"/>
      <c r="E2500"/>
      <c r="F2500"/>
      <c r="G2500"/>
    </row>
    <row r="2501" spans="2:7" x14ac:dyDescent="0.2">
      <c r="B2501"/>
      <c r="C2501"/>
      <c r="D2501"/>
      <c r="E2501"/>
      <c r="F2501"/>
      <c r="G2501"/>
    </row>
    <row r="2502" spans="2:7" x14ac:dyDescent="0.2">
      <c r="B2502"/>
      <c r="C2502"/>
      <c r="D2502"/>
      <c r="E2502"/>
      <c r="F2502"/>
      <c r="G2502"/>
    </row>
    <row r="2503" spans="2:7" x14ac:dyDescent="0.2">
      <c r="B2503"/>
      <c r="C2503"/>
      <c r="D2503"/>
      <c r="E2503"/>
      <c r="F2503"/>
      <c r="G2503"/>
    </row>
    <row r="2504" spans="2:7" x14ac:dyDescent="0.2">
      <c r="B2504"/>
      <c r="C2504"/>
      <c r="D2504"/>
      <c r="E2504"/>
      <c r="F2504"/>
      <c r="G2504"/>
    </row>
    <row r="2505" spans="2:7" x14ac:dyDescent="0.2">
      <c r="B2505"/>
      <c r="C2505"/>
      <c r="D2505"/>
      <c r="E2505"/>
      <c r="F2505"/>
      <c r="G2505"/>
    </row>
    <row r="2506" spans="2:7" x14ac:dyDescent="0.2">
      <c r="B2506"/>
      <c r="C2506"/>
      <c r="D2506"/>
      <c r="E2506"/>
      <c r="F2506"/>
      <c r="G2506"/>
    </row>
    <row r="2507" spans="2:7" x14ac:dyDescent="0.2">
      <c r="B2507"/>
      <c r="C2507"/>
      <c r="D2507"/>
      <c r="E2507"/>
      <c r="F2507"/>
      <c r="G2507"/>
    </row>
    <row r="2508" spans="2:7" x14ac:dyDescent="0.2">
      <c r="B2508"/>
      <c r="C2508"/>
      <c r="D2508"/>
      <c r="E2508"/>
      <c r="F2508"/>
      <c r="G2508"/>
    </row>
    <row r="2509" spans="2:7" x14ac:dyDescent="0.2">
      <c r="B2509"/>
      <c r="C2509"/>
      <c r="D2509"/>
      <c r="E2509"/>
      <c r="F2509"/>
      <c r="G2509"/>
    </row>
    <row r="2510" spans="2:7" x14ac:dyDescent="0.2">
      <c r="B2510"/>
      <c r="C2510"/>
      <c r="D2510"/>
      <c r="E2510"/>
      <c r="F2510"/>
      <c r="G2510"/>
    </row>
    <row r="2511" spans="2:7" x14ac:dyDescent="0.2">
      <c r="B2511"/>
      <c r="C2511"/>
      <c r="D2511"/>
      <c r="E2511"/>
      <c r="F2511"/>
      <c r="G2511"/>
    </row>
    <row r="2512" spans="2:7" x14ac:dyDescent="0.2">
      <c r="B2512"/>
      <c r="C2512"/>
      <c r="D2512"/>
      <c r="E2512"/>
      <c r="F2512"/>
      <c r="G2512"/>
    </row>
    <row r="2513" spans="2:7" x14ac:dyDescent="0.2">
      <c r="B2513"/>
      <c r="C2513"/>
      <c r="D2513"/>
      <c r="E2513"/>
      <c r="F2513"/>
      <c r="G2513"/>
    </row>
    <row r="2514" spans="2:7" x14ac:dyDescent="0.2">
      <c r="B2514"/>
      <c r="C2514"/>
      <c r="D2514"/>
      <c r="E2514"/>
      <c r="F2514"/>
      <c r="G2514"/>
    </row>
    <row r="2515" spans="2:7" x14ac:dyDescent="0.2">
      <c r="B2515"/>
      <c r="C2515"/>
      <c r="D2515"/>
      <c r="E2515"/>
      <c r="F2515"/>
      <c r="G2515"/>
    </row>
    <row r="2516" spans="2:7" x14ac:dyDescent="0.2">
      <c r="B2516"/>
      <c r="C2516"/>
      <c r="D2516"/>
      <c r="E2516"/>
      <c r="F2516"/>
      <c r="G2516"/>
    </row>
    <row r="2517" spans="2:7" x14ac:dyDescent="0.2">
      <c r="B2517"/>
      <c r="C2517"/>
      <c r="D2517"/>
      <c r="E2517"/>
      <c r="F2517"/>
      <c r="G2517"/>
    </row>
    <row r="2518" spans="2:7" x14ac:dyDescent="0.2">
      <c r="B2518"/>
      <c r="C2518"/>
      <c r="D2518"/>
      <c r="E2518"/>
      <c r="F2518"/>
      <c r="G2518"/>
    </row>
    <row r="2519" spans="2:7" x14ac:dyDescent="0.2">
      <c r="B2519"/>
      <c r="C2519"/>
      <c r="D2519"/>
      <c r="E2519"/>
      <c r="F2519"/>
      <c r="G2519"/>
    </row>
    <row r="2520" spans="2:7" x14ac:dyDescent="0.2">
      <c r="B2520"/>
      <c r="C2520"/>
      <c r="D2520"/>
      <c r="E2520"/>
      <c r="F2520"/>
      <c r="G2520"/>
    </row>
    <row r="2521" spans="2:7" x14ac:dyDescent="0.2">
      <c r="B2521"/>
      <c r="C2521"/>
      <c r="D2521"/>
      <c r="E2521"/>
      <c r="F2521"/>
      <c r="G2521"/>
    </row>
    <row r="2522" spans="2:7" x14ac:dyDescent="0.2">
      <c r="B2522"/>
      <c r="C2522"/>
      <c r="D2522"/>
      <c r="E2522"/>
      <c r="F2522"/>
      <c r="G2522"/>
    </row>
    <row r="2523" spans="2:7" x14ac:dyDescent="0.2">
      <c r="B2523"/>
      <c r="C2523"/>
      <c r="D2523"/>
      <c r="E2523"/>
      <c r="F2523"/>
      <c r="G2523"/>
    </row>
    <row r="2524" spans="2:7" x14ac:dyDescent="0.2">
      <c r="B2524"/>
      <c r="C2524"/>
      <c r="D2524"/>
      <c r="E2524"/>
      <c r="F2524"/>
      <c r="G2524"/>
    </row>
    <row r="2525" spans="2:7" x14ac:dyDescent="0.2">
      <c r="B2525"/>
      <c r="C2525"/>
      <c r="D2525"/>
      <c r="E2525"/>
      <c r="F2525"/>
      <c r="G2525"/>
    </row>
    <row r="2526" spans="2:7" x14ac:dyDescent="0.2">
      <c r="B2526"/>
      <c r="C2526"/>
      <c r="D2526"/>
      <c r="E2526"/>
      <c r="F2526"/>
      <c r="G2526"/>
    </row>
    <row r="2527" spans="2:7" x14ac:dyDescent="0.2">
      <c r="B2527"/>
      <c r="C2527"/>
      <c r="D2527"/>
      <c r="E2527"/>
      <c r="F2527"/>
      <c r="G2527"/>
    </row>
    <row r="2528" spans="2:7" x14ac:dyDescent="0.2">
      <c r="B2528"/>
      <c r="C2528"/>
      <c r="D2528"/>
      <c r="E2528"/>
      <c r="F2528"/>
      <c r="G2528"/>
    </row>
    <row r="2529" spans="2:7" x14ac:dyDescent="0.2">
      <c r="B2529"/>
      <c r="C2529"/>
      <c r="D2529"/>
      <c r="E2529"/>
      <c r="F2529"/>
      <c r="G2529"/>
    </row>
    <row r="2530" spans="2:7" x14ac:dyDescent="0.2">
      <c r="B2530"/>
      <c r="C2530"/>
      <c r="D2530"/>
      <c r="E2530"/>
      <c r="F2530"/>
      <c r="G2530"/>
    </row>
    <row r="2531" spans="2:7" x14ac:dyDescent="0.2">
      <c r="B2531"/>
      <c r="C2531"/>
      <c r="D2531"/>
      <c r="E2531"/>
      <c r="F2531"/>
      <c r="G2531"/>
    </row>
    <row r="2532" spans="2:7" x14ac:dyDescent="0.2">
      <c r="B2532"/>
      <c r="C2532"/>
      <c r="D2532"/>
      <c r="E2532"/>
      <c r="F2532"/>
      <c r="G2532"/>
    </row>
    <row r="2533" spans="2:7" x14ac:dyDescent="0.2">
      <c r="B2533"/>
      <c r="C2533"/>
      <c r="D2533"/>
      <c r="E2533"/>
      <c r="F2533"/>
      <c r="G2533"/>
    </row>
    <row r="2534" spans="2:7" x14ac:dyDescent="0.2">
      <c r="B2534"/>
      <c r="C2534"/>
      <c r="D2534"/>
      <c r="E2534"/>
      <c r="F2534"/>
      <c r="G2534"/>
    </row>
    <row r="2535" spans="2:7" x14ac:dyDescent="0.2">
      <c r="B2535"/>
      <c r="C2535"/>
      <c r="D2535"/>
      <c r="E2535"/>
      <c r="F2535"/>
      <c r="G2535"/>
    </row>
    <row r="2536" spans="2:7" x14ac:dyDescent="0.2">
      <c r="B2536"/>
      <c r="C2536"/>
      <c r="D2536"/>
      <c r="E2536"/>
      <c r="F2536"/>
      <c r="G2536"/>
    </row>
    <row r="2537" spans="2:7" x14ac:dyDescent="0.2">
      <c r="B2537"/>
      <c r="C2537"/>
      <c r="D2537"/>
      <c r="E2537"/>
      <c r="F2537"/>
      <c r="G2537"/>
    </row>
    <row r="2538" spans="2:7" x14ac:dyDescent="0.2">
      <c r="B2538"/>
      <c r="C2538"/>
      <c r="D2538"/>
      <c r="E2538"/>
      <c r="F2538"/>
      <c r="G2538"/>
    </row>
    <row r="2539" spans="2:7" x14ac:dyDescent="0.2">
      <c r="B2539"/>
      <c r="C2539"/>
      <c r="D2539"/>
      <c r="E2539"/>
      <c r="F2539"/>
      <c r="G2539"/>
    </row>
    <row r="2540" spans="2:7" x14ac:dyDescent="0.2">
      <c r="B2540"/>
      <c r="C2540"/>
      <c r="D2540"/>
      <c r="E2540"/>
      <c r="F2540"/>
      <c r="G2540"/>
    </row>
    <row r="2541" spans="2:7" x14ac:dyDescent="0.2">
      <c r="B2541"/>
      <c r="C2541"/>
      <c r="D2541"/>
      <c r="E2541"/>
      <c r="F2541"/>
      <c r="G2541"/>
    </row>
    <row r="2542" spans="2:7" x14ac:dyDescent="0.2">
      <c r="B2542"/>
      <c r="C2542"/>
      <c r="D2542"/>
      <c r="E2542"/>
      <c r="F2542"/>
      <c r="G2542"/>
    </row>
    <row r="2543" spans="2:7" x14ac:dyDescent="0.2">
      <c r="B2543"/>
      <c r="C2543"/>
      <c r="D2543"/>
      <c r="E2543"/>
      <c r="F2543"/>
      <c r="G2543"/>
    </row>
    <row r="2544" spans="2:7" x14ac:dyDescent="0.2">
      <c r="B2544"/>
      <c r="C2544"/>
      <c r="D2544"/>
      <c r="E2544"/>
      <c r="F2544"/>
      <c r="G2544"/>
    </row>
    <row r="2545" spans="2:7" x14ac:dyDescent="0.2">
      <c r="B2545"/>
      <c r="C2545"/>
      <c r="D2545"/>
      <c r="E2545"/>
      <c r="F2545"/>
      <c r="G2545"/>
    </row>
    <row r="2546" spans="2:7" x14ac:dyDescent="0.2">
      <c r="B2546"/>
      <c r="C2546"/>
      <c r="D2546"/>
      <c r="E2546"/>
      <c r="F2546"/>
      <c r="G2546"/>
    </row>
    <row r="2547" spans="2:7" x14ac:dyDescent="0.2">
      <c r="B2547"/>
      <c r="C2547"/>
      <c r="D2547"/>
      <c r="E2547"/>
      <c r="F2547"/>
      <c r="G2547"/>
    </row>
    <row r="2548" spans="2:7" x14ac:dyDescent="0.2">
      <c r="B2548"/>
      <c r="C2548"/>
      <c r="D2548"/>
      <c r="E2548"/>
      <c r="F2548"/>
      <c r="G2548"/>
    </row>
    <row r="2549" spans="2:7" x14ac:dyDescent="0.2">
      <c r="B2549"/>
      <c r="C2549"/>
      <c r="D2549"/>
      <c r="E2549"/>
      <c r="F2549"/>
      <c r="G2549"/>
    </row>
    <row r="2550" spans="2:7" x14ac:dyDescent="0.2">
      <c r="B2550"/>
      <c r="C2550"/>
      <c r="D2550"/>
      <c r="E2550"/>
      <c r="F2550"/>
      <c r="G2550"/>
    </row>
    <row r="2551" spans="2:7" x14ac:dyDescent="0.2">
      <c r="B2551"/>
      <c r="C2551"/>
      <c r="D2551"/>
      <c r="E2551"/>
      <c r="F2551"/>
      <c r="G2551"/>
    </row>
    <row r="2552" spans="2:7" x14ac:dyDescent="0.2">
      <c r="B2552"/>
      <c r="C2552"/>
      <c r="D2552"/>
      <c r="E2552"/>
      <c r="F2552"/>
      <c r="G2552"/>
    </row>
    <row r="2553" spans="2:7" x14ac:dyDescent="0.2">
      <c r="B2553"/>
      <c r="C2553"/>
      <c r="D2553"/>
      <c r="E2553"/>
      <c r="F2553"/>
      <c r="G2553"/>
    </row>
    <row r="2554" spans="2:7" x14ac:dyDescent="0.2">
      <c r="B2554"/>
      <c r="C2554"/>
      <c r="D2554"/>
      <c r="E2554"/>
      <c r="F2554"/>
      <c r="G2554"/>
    </row>
    <row r="2555" spans="2:7" x14ac:dyDescent="0.2">
      <c r="B2555"/>
      <c r="C2555"/>
      <c r="D2555"/>
      <c r="E2555"/>
      <c r="F2555"/>
      <c r="G2555"/>
    </row>
    <row r="2556" spans="2:7" x14ac:dyDescent="0.2">
      <c r="B2556"/>
      <c r="C2556"/>
      <c r="D2556"/>
      <c r="E2556"/>
      <c r="F2556"/>
      <c r="G2556"/>
    </row>
    <row r="2557" spans="2:7" x14ac:dyDescent="0.2">
      <c r="B2557"/>
      <c r="C2557"/>
      <c r="D2557"/>
      <c r="E2557"/>
      <c r="F2557"/>
      <c r="G2557"/>
    </row>
    <row r="2558" spans="2:7" x14ac:dyDescent="0.2">
      <c r="B2558"/>
      <c r="C2558"/>
      <c r="D2558"/>
      <c r="E2558"/>
      <c r="F2558"/>
      <c r="G2558"/>
    </row>
    <row r="2559" spans="2:7" x14ac:dyDescent="0.2">
      <c r="B2559"/>
      <c r="C2559"/>
      <c r="D2559"/>
      <c r="E2559"/>
      <c r="F2559"/>
      <c r="G2559"/>
    </row>
    <row r="2560" spans="2:7" x14ac:dyDescent="0.2">
      <c r="B2560"/>
      <c r="C2560"/>
      <c r="D2560"/>
      <c r="E2560"/>
      <c r="F2560"/>
      <c r="G2560"/>
    </row>
    <row r="2561" spans="2:7" x14ac:dyDescent="0.2">
      <c r="B2561"/>
      <c r="C2561"/>
      <c r="D2561"/>
      <c r="E2561"/>
      <c r="F2561"/>
      <c r="G2561"/>
    </row>
    <row r="2562" spans="2:7" x14ac:dyDescent="0.2">
      <c r="B2562"/>
      <c r="C2562"/>
      <c r="D2562"/>
      <c r="E2562"/>
      <c r="F2562"/>
      <c r="G2562"/>
    </row>
    <row r="2563" spans="2:7" x14ac:dyDescent="0.2">
      <c r="B2563"/>
      <c r="C2563"/>
      <c r="D2563"/>
      <c r="E2563"/>
      <c r="F2563"/>
      <c r="G2563"/>
    </row>
    <row r="2564" spans="2:7" x14ac:dyDescent="0.2">
      <c r="B2564"/>
      <c r="C2564"/>
      <c r="D2564"/>
      <c r="E2564"/>
      <c r="F2564"/>
      <c r="G2564"/>
    </row>
    <row r="2565" spans="2:7" x14ac:dyDescent="0.2">
      <c r="B2565"/>
      <c r="C2565"/>
      <c r="D2565"/>
      <c r="E2565"/>
      <c r="F2565"/>
      <c r="G2565"/>
    </row>
    <row r="2566" spans="2:7" x14ac:dyDescent="0.2">
      <c r="B2566"/>
      <c r="C2566"/>
      <c r="D2566"/>
      <c r="E2566"/>
      <c r="F2566"/>
      <c r="G2566"/>
    </row>
    <row r="2567" spans="2:7" x14ac:dyDescent="0.2">
      <c r="B2567"/>
      <c r="C2567"/>
      <c r="D2567"/>
      <c r="E2567"/>
      <c r="F2567"/>
      <c r="G2567"/>
    </row>
    <row r="2568" spans="2:7" x14ac:dyDescent="0.2">
      <c r="B2568"/>
      <c r="C2568"/>
      <c r="D2568"/>
      <c r="E2568"/>
      <c r="F2568"/>
      <c r="G2568"/>
    </row>
    <row r="2569" spans="2:7" x14ac:dyDescent="0.2">
      <c r="B2569"/>
      <c r="C2569"/>
      <c r="D2569"/>
      <c r="E2569"/>
      <c r="F2569"/>
      <c r="G2569"/>
    </row>
    <row r="2570" spans="2:7" x14ac:dyDescent="0.2">
      <c r="B2570"/>
      <c r="C2570"/>
      <c r="D2570"/>
      <c r="E2570"/>
      <c r="F2570"/>
      <c r="G2570"/>
    </row>
    <row r="2571" spans="2:7" x14ac:dyDescent="0.2">
      <c r="B2571"/>
      <c r="C2571"/>
      <c r="D2571"/>
      <c r="E2571"/>
      <c r="F2571"/>
      <c r="G2571"/>
    </row>
    <row r="2572" spans="2:7" x14ac:dyDescent="0.2">
      <c r="B2572"/>
      <c r="C2572"/>
      <c r="D2572"/>
      <c r="E2572"/>
      <c r="F2572"/>
      <c r="G2572"/>
    </row>
    <row r="2573" spans="2:7" x14ac:dyDescent="0.2">
      <c r="B2573"/>
      <c r="C2573"/>
      <c r="D2573"/>
      <c r="E2573"/>
      <c r="F2573"/>
      <c r="G2573"/>
    </row>
    <row r="2574" spans="2:7" x14ac:dyDescent="0.2">
      <c r="B2574"/>
      <c r="C2574"/>
      <c r="D2574"/>
      <c r="E2574"/>
      <c r="F2574"/>
      <c r="G2574"/>
    </row>
    <row r="2575" spans="2:7" x14ac:dyDescent="0.2">
      <c r="B2575"/>
      <c r="C2575"/>
      <c r="D2575"/>
      <c r="E2575"/>
      <c r="F2575"/>
      <c r="G2575"/>
    </row>
    <row r="2576" spans="2:7" x14ac:dyDescent="0.2">
      <c r="B2576"/>
      <c r="C2576"/>
      <c r="D2576"/>
      <c r="E2576"/>
      <c r="F2576"/>
      <c r="G2576"/>
    </row>
    <row r="2577" spans="2:7" x14ac:dyDescent="0.2">
      <c r="B2577"/>
      <c r="C2577"/>
      <c r="D2577"/>
      <c r="E2577"/>
      <c r="F2577"/>
      <c r="G2577"/>
    </row>
    <row r="2578" spans="2:7" x14ac:dyDescent="0.2">
      <c r="B2578"/>
      <c r="C2578"/>
      <c r="D2578"/>
      <c r="E2578"/>
      <c r="F2578"/>
      <c r="G2578"/>
    </row>
    <row r="2579" spans="2:7" x14ac:dyDescent="0.2">
      <c r="B2579"/>
      <c r="C2579"/>
      <c r="D2579"/>
      <c r="E2579"/>
      <c r="F2579"/>
      <c r="G2579"/>
    </row>
    <row r="2580" spans="2:7" x14ac:dyDescent="0.2">
      <c r="B2580"/>
      <c r="C2580"/>
      <c r="D2580"/>
      <c r="E2580"/>
      <c r="F2580"/>
      <c r="G2580"/>
    </row>
    <row r="2581" spans="2:7" x14ac:dyDescent="0.2">
      <c r="B2581"/>
      <c r="C2581"/>
      <c r="D2581"/>
      <c r="E2581"/>
      <c r="F2581"/>
      <c r="G2581"/>
    </row>
    <row r="2582" spans="2:7" x14ac:dyDescent="0.2">
      <c r="B2582"/>
      <c r="C2582"/>
      <c r="D2582"/>
      <c r="E2582"/>
      <c r="F2582"/>
      <c r="G2582"/>
    </row>
    <row r="2583" spans="2:7" x14ac:dyDescent="0.2">
      <c r="B2583"/>
      <c r="C2583"/>
      <c r="D2583"/>
      <c r="E2583"/>
      <c r="F2583"/>
      <c r="G2583"/>
    </row>
    <row r="2584" spans="2:7" x14ac:dyDescent="0.2">
      <c r="B2584"/>
      <c r="C2584"/>
      <c r="D2584"/>
      <c r="E2584"/>
      <c r="F2584"/>
      <c r="G2584"/>
    </row>
    <row r="2585" spans="2:7" x14ac:dyDescent="0.2">
      <c r="B2585"/>
      <c r="C2585"/>
      <c r="D2585"/>
      <c r="E2585"/>
      <c r="F2585"/>
      <c r="G2585"/>
    </row>
    <row r="2586" spans="2:7" x14ac:dyDescent="0.2">
      <c r="B2586"/>
      <c r="C2586"/>
      <c r="D2586"/>
      <c r="E2586"/>
      <c r="F2586"/>
      <c r="G2586"/>
    </row>
    <row r="2587" spans="2:7" x14ac:dyDescent="0.2">
      <c r="B2587"/>
      <c r="C2587"/>
      <c r="D2587"/>
      <c r="E2587"/>
      <c r="F2587"/>
      <c r="G2587"/>
    </row>
    <row r="2588" spans="2:7" x14ac:dyDescent="0.2">
      <c r="B2588"/>
      <c r="C2588"/>
      <c r="D2588"/>
      <c r="E2588"/>
      <c r="F2588"/>
      <c r="G2588"/>
    </row>
    <row r="2589" spans="2:7" x14ac:dyDescent="0.2">
      <c r="B2589"/>
      <c r="C2589"/>
      <c r="D2589"/>
      <c r="E2589"/>
      <c r="F2589"/>
      <c r="G2589"/>
    </row>
    <row r="2590" spans="2:7" x14ac:dyDescent="0.2">
      <c r="B2590"/>
      <c r="C2590"/>
      <c r="D2590"/>
      <c r="E2590"/>
      <c r="F2590"/>
      <c r="G2590"/>
    </row>
    <row r="2591" spans="2:7" x14ac:dyDescent="0.2">
      <c r="B2591"/>
      <c r="C2591"/>
      <c r="D2591"/>
      <c r="E2591"/>
      <c r="F2591"/>
      <c r="G2591"/>
    </row>
    <row r="2592" spans="2:7" x14ac:dyDescent="0.2">
      <c r="B2592"/>
      <c r="C2592"/>
      <c r="D2592"/>
      <c r="E2592"/>
      <c r="F2592"/>
      <c r="G2592"/>
    </row>
    <row r="2593" spans="2:7" x14ac:dyDescent="0.2">
      <c r="B2593"/>
      <c r="C2593"/>
      <c r="D2593"/>
      <c r="E2593"/>
      <c r="F2593"/>
      <c r="G2593"/>
    </row>
    <row r="2594" spans="2:7" x14ac:dyDescent="0.2">
      <c r="B2594"/>
      <c r="C2594"/>
      <c r="D2594"/>
      <c r="E2594"/>
      <c r="F2594"/>
      <c r="G2594"/>
    </row>
    <row r="2595" spans="2:7" x14ac:dyDescent="0.2">
      <c r="B2595"/>
      <c r="C2595"/>
      <c r="D2595"/>
      <c r="E2595"/>
      <c r="F2595"/>
      <c r="G2595"/>
    </row>
    <row r="2596" spans="2:7" x14ac:dyDescent="0.2">
      <c r="B2596"/>
      <c r="C2596"/>
      <c r="D2596"/>
      <c r="E2596"/>
      <c r="F2596"/>
      <c r="G2596"/>
    </row>
    <row r="2597" spans="2:7" x14ac:dyDescent="0.2">
      <c r="B2597"/>
      <c r="C2597"/>
      <c r="D2597"/>
      <c r="E2597"/>
      <c r="F2597"/>
      <c r="G2597"/>
    </row>
    <row r="2598" spans="2:7" x14ac:dyDescent="0.2">
      <c r="B2598"/>
      <c r="C2598"/>
      <c r="D2598"/>
      <c r="E2598"/>
      <c r="F2598"/>
      <c r="G2598"/>
    </row>
    <row r="2599" spans="2:7" x14ac:dyDescent="0.2">
      <c r="B2599"/>
      <c r="C2599"/>
      <c r="D2599"/>
      <c r="E2599"/>
      <c r="F2599"/>
      <c r="G2599"/>
    </row>
    <row r="2600" spans="2:7" x14ac:dyDescent="0.2">
      <c r="B2600"/>
      <c r="C2600"/>
      <c r="D2600"/>
      <c r="E2600"/>
      <c r="F2600"/>
      <c r="G2600"/>
    </row>
    <row r="2601" spans="2:7" x14ac:dyDescent="0.2">
      <c r="B2601"/>
      <c r="C2601"/>
      <c r="D2601"/>
      <c r="E2601"/>
      <c r="F2601"/>
      <c r="G2601"/>
    </row>
    <row r="2602" spans="2:7" x14ac:dyDescent="0.2">
      <c r="B2602"/>
      <c r="C2602"/>
      <c r="D2602"/>
      <c r="E2602"/>
      <c r="F2602"/>
      <c r="G2602"/>
    </row>
    <row r="2603" spans="2:7" x14ac:dyDescent="0.2">
      <c r="B2603"/>
      <c r="C2603"/>
      <c r="D2603"/>
      <c r="E2603"/>
      <c r="F2603"/>
      <c r="G2603"/>
    </row>
    <row r="2604" spans="2:7" x14ac:dyDescent="0.2">
      <c r="B2604"/>
      <c r="C2604"/>
      <c r="D2604"/>
      <c r="E2604"/>
      <c r="F2604"/>
      <c r="G2604"/>
    </row>
    <row r="2605" spans="2:7" x14ac:dyDescent="0.2">
      <c r="B2605"/>
      <c r="C2605"/>
      <c r="D2605"/>
      <c r="E2605"/>
      <c r="F2605"/>
      <c r="G2605"/>
    </row>
    <row r="2606" spans="2:7" x14ac:dyDescent="0.2">
      <c r="B2606"/>
      <c r="C2606"/>
      <c r="D2606"/>
      <c r="E2606"/>
      <c r="F2606"/>
      <c r="G2606"/>
    </row>
    <row r="2607" spans="2:7" x14ac:dyDescent="0.2">
      <c r="B2607"/>
      <c r="C2607"/>
      <c r="D2607"/>
      <c r="E2607"/>
      <c r="F2607"/>
      <c r="G2607"/>
    </row>
    <row r="2608" spans="2:7" x14ac:dyDescent="0.2">
      <c r="B2608"/>
      <c r="C2608"/>
      <c r="D2608"/>
      <c r="E2608"/>
      <c r="F2608"/>
      <c r="G2608"/>
    </row>
    <row r="2609" spans="2:7" x14ac:dyDescent="0.2">
      <c r="B2609"/>
      <c r="C2609"/>
      <c r="D2609"/>
      <c r="E2609"/>
      <c r="F2609"/>
      <c r="G2609"/>
    </row>
    <row r="2610" spans="2:7" x14ac:dyDescent="0.2">
      <c r="B2610"/>
      <c r="C2610"/>
      <c r="D2610"/>
      <c r="E2610"/>
      <c r="F2610"/>
      <c r="G2610"/>
    </row>
    <row r="2611" spans="2:7" x14ac:dyDescent="0.2">
      <c r="B2611"/>
      <c r="C2611"/>
      <c r="D2611"/>
      <c r="E2611"/>
      <c r="F2611"/>
      <c r="G2611"/>
    </row>
    <row r="2612" spans="2:7" x14ac:dyDescent="0.2">
      <c r="B2612"/>
      <c r="C2612"/>
      <c r="D2612"/>
      <c r="E2612"/>
      <c r="F2612"/>
      <c r="G2612"/>
    </row>
    <row r="2613" spans="2:7" x14ac:dyDescent="0.2">
      <c r="B2613"/>
      <c r="C2613"/>
      <c r="D2613"/>
      <c r="E2613"/>
      <c r="F2613"/>
      <c r="G2613"/>
    </row>
    <row r="2614" spans="2:7" x14ac:dyDescent="0.2">
      <c r="B2614"/>
      <c r="C2614"/>
      <c r="D2614"/>
      <c r="E2614"/>
      <c r="F2614"/>
      <c r="G2614"/>
    </row>
    <row r="2615" spans="2:7" x14ac:dyDescent="0.2">
      <c r="B2615"/>
      <c r="C2615"/>
      <c r="D2615"/>
      <c r="E2615"/>
      <c r="F2615"/>
      <c r="G2615"/>
    </row>
    <row r="2616" spans="2:7" x14ac:dyDescent="0.2">
      <c r="B2616"/>
      <c r="C2616"/>
      <c r="D2616"/>
      <c r="E2616"/>
      <c r="F2616"/>
      <c r="G2616"/>
    </row>
    <row r="2617" spans="2:7" x14ac:dyDescent="0.2">
      <c r="B2617"/>
      <c r="C2617"/>
      <c r="D2617"/>
      <c r="E2617"/>
      <c r="F2617"/>
      <c r="G2617"/>
    </row>
    <row r="2618" spans="2:7" x14ac:dyDescent="0.2">
      <c r="B2618"/>
      <c r="C2618"/>
      <c r="D2618"/>
      <c r="E2618"/>
      <c r="F2618"/>
      <c r="G2618"/>
    </row>
    <row r="2619" spans="2:7" x14ac:dyDescent="0.2">
      <c r="B2619"/>
      <c r="C2619"/>
      <c r="D2619"/>
      <c r="E2619"/>
      <c r="F2619"/>
      <c r="G2619"/>
    </row>
    <row r="2620" spans="2:7" x14ac:dyDescent="0.2">
      <c r="B2620"/>
      <c r="C2620"/>
      <c r="D2620"/>
      <c r="E2620"/>
      <c r="F2620"/>
      <c r="G2620"/>
    </row>
    <row r="2621" spans="2:7" x14ac:dyDescent="0.2">
      <c r="B2621"/>
      <c r="C2621"/>
      <c r="D2621"/>
      <c r="E2621"/>
      <c r="F2621"/>
      <c r="G2621"/>
    </row>
    <row r="2622" spans="2:7" x14ac:dyDescent="0.2">
      <c r="B2622"/>
      <c r="C2622"/>
      <c r="D2622"/>
      <c r="E2622"/>
      <c r="F2622"/>
      <c r="G2622"/>
    </row>
    <row r="2623" spans="2:7" x14ac:dyDescent="0.2">
      <c r="B2623"/>
      <c r="C2623"/>
      <c r="D2623"/>
      <c r="E2623"/>
      <c r="F2623"/>
      <c r="G2623"/>
    </row>
    <row r="2624" spans="2:7" x14ac:dyDescent="0.2">
      <c r="B2624"/>
      <c r="C2624"/>
      <c r="D2624"/>
      <c r="E2624"/>
      <c r="F2624"/>
      <c r="G2624"/>
    </row>
    <row r="2625" spans="2:7" x14ac:dyDescent="0.2">
      <c r="B2625"/>
      <c r="C2625"/>
      <c r="D2625"/>
      <c r="E2625"/>
      <c r="F2625"/>
      <c r="G2625"/>
    </row>
    <row r="2626" spans="2:7" x14ac:dyDescent="0.2">
      <c r="B2626"/>
      <c r="C2626"/>
      <c r="D2626"/>
      <c r="E2626"/>
      <c r="F2626"/>
      <c r="G2626"/>
    </row>
    <row r="2627" spans="2:7" x14ac:dyDescent="0.2">
      <c r="B2627"/>
      <c r="C2627"/>
      <c r="D2627"/>
      <c r="E2627"/>
      <c r="F2627"/>
      <c r="G2627"/>
    </row>
    <row r="2628" spans="2:7" x14ac:dyDescent="0.2">
      <c r="B2628"/>
      <c r="C2628"/>
      <c r="D2628"/>
      <c r="E2628"/>
      <c r="F2628"/>
      <c r="G2628"/>
    </row>
    <row r="2629" spans="2:7" x14ac:dyDescent="0.2">
      <c r="B2629"/>
      <c r="C2629"/>
      <c r="D2629"/>
      <c r="E2629"/>
      <c r="F2629"/>
      <c r="G2629"/>
    </row>
    <row r="2630" spans="2:7" x14ac:dyDescent="0.2">
      <c r="B2630"/>
      <c r="C2630"/>
      <c r="D2630"/>
      <c r="E2630"/>
      <c r="F2630"/>
      <c r="G2630"/>
    </row>
    <row r="2631" spans="2:7" x14ac:dyDescent="0.2">
      <c r="B2631"/>
      <c r="C2631"/>
      <c r="D2631"/>
      <c r="E2631"/>
      <c r="F2631"/>
      <c r="G2631"/>
    </row>
    <row r="2632" spans="2:7" x14ac:dyDescent="0.2">
      <c r="B2632"/>
      <c r="C2632"/>
      <c r="D2632"/>
      <c r="E2632"/>
      <c r="F2632"/>
      <c r="G2632"/>
    </row>
    <row r="2633" spans="2:7" x14ac:dyDescent="0.2">
      <c r="B2633"/>
      <c r="C2633"/>
      <c r="D2633"/>
      <c r="E2633"/>
      <c r="F2633"/>
      <c r="G2633"/>
    </row>
    <row r="2634" spans="2:7" x14ac:dyDescent="0.2">
      <c r="B2634"/>
      <c r="C2634"/>
      <c r="D2634"/>
      <c r="E2634"/>
      <c r="F2634"/>
      <c r="G2634"/>
    </row>
    <row r="2635" spans="2:7" x14ac:dyDescent="0.2">
      <c r="B2635"/>
      <c r="C2635"/>
      <c r="D2635"/>
      <c r="E2635"/>
      <c r="F2635"/>
      <c r="G2635"/>
    </row>
    <row r="2636" spans="2:7" x14ac:dyDescent="0.2">
      <c r="B2636"/>
      <c r="C2636"/>
      <c r="D2636"/>
      <c r="E2636"/>
      <c r="F2636"/>
      <c r="G2636"/>
    </row>
    <row r="2637" spans="2:7" x14ac:dyDescent="0.2">
      <c r="B2637"/>
      <c r="C2637"/>
      <c r="D2637"/>
      <c r="E2637"/>
      <c r="F2637"/>
      <c r="G2637"/>
    </row>
    <row r="2638" spans="2:7" x14ac:dyDescent="0.2">
      <c r="B2638"/>
      <c r="C2638"/>
      <c r="D2638"/>
      <c r="E2638"/>
      <c r="F2638"/>
      <c r="G2638"/>
    </row>
    <row r="2639" spans="2:7" x14ac:dyDescent="0.2">
      <c r="B2639"/>
      <c r="C2639"/>
      <c r="D2639"/>
      <c r="E2639"/>
      <c r="F2639"/>
      <c r="G2639"/>
    </row>
    <row r="2640" spans="2:7" x14ac:dyDescent="0.2">
      <c r="B2640"/>
      <c r="C2640"/>
      <c r="D2640"/>
      <c r="E2640"/>
      <c r="F2640"/>
      <c r="G2640"/>
    </row>
    <row r="2641" spans="2:7" x14ac:dyDescent="0.2">
      <c r="B2641"/>
      <c r="C2641"/>
      <c r="D2641"/>
      <c r="E2641"/>
      <c r="F2641"/>
      <c r="G2641"/>
    </row>
    <row r="2642" spans="2:7" x14ac:dyDescent="0.2">
      <c r="B2642"/>
      <c r="C2642"/>
      <c r="D2642"/>
      <c r="E2642"/>
      <c r="F2642"/>
      <c r="G2642"/>
    </row>
    <row r="2643" spans="2:7" x14ac:dyDescent="0.2">
      <c r="B2643"/>
      <c r="C2643"/>
      <c r="D2643"/>
      <c r="E2643"/>
      <c r="F2643"/>
      <c r="G2643"/>
    </row>
    <row r="2644" spans="2:7" x14ac:dyDescent="0.2">
      <c r="B2644"/>
      <c r="C2644"/>
      <c r="D2644"/>
      <c r="E2644"/>
      <c r="F2644"/>
      <c r="G2644"/>
    </row>
    <row r="2645" spans="2:7" x14ac:dyDescent="0.2">
      <c r="B2645"/>
      <c r="C2645"/>
      <c r="D2645"/>
      <c r="E2645"/>
      <c r="F2645"/>
      <c r="G2645"/>
    </row>
    <row r="2646" spans="2:7" x14ac:dyDescent="0.2">
      <c r="B2646"/>
      <c r="C2646"/>
      <c r="D2646"/>
      <c r="E2646"/>
      <c r="F2646"/>
      <c r="G2646"/>
    </row>
    <row r="2647" spans="2:7" x14ac:dyDescent="0.2">
      <c r="B2647"/>
      <c r="C2647"/>
      <c r="D2647"/>
      <c r="E2647"/>
      <c r="F2647"/>
      <c r="G2647"/>
    </row>
    <row r="2648" spans="2:7" x14ac:dyDescent="0.2">
      <c r="B2648"/>
      <c r="C2648"/>
      <c r="D2648"/>
      <c r="E2648"/>
      <c r="F2648"/>
      <c r="G2648"/>
    </row>
    <row r="2649" spans="2:7" x14ac:dyDescent="0.2">
      <c r="B2649"/>
      <c r="C2649"/>
      <c r="D2649"/>
      <c r="E2649"/>
      <c r="F2649"/>
      <c r="G2649"/>
    </row>
    <row r="2650" spans="2:7" x14ac:dyDescent="0.2">
      <c r="B2650"/>
      <c r="C2650"/>
      <c r="D2650"/>
      <c r="E2650"/>
      <c r="F2650"/>
      <c r="G2650"/>
    </row>
    <row r="2651" spans="2:7" x14ac:dyDescent="0.2">
      <c r="B2651"/>
      <c r="C2651"/>
      <c r="D2651"/>
      <c r="E2651"/>
      <c r="F2651"/>
      <c r="G2651"/>
    </row>
    <row r="2652" spans="2:7" x14ac:dyDescent="0.2">
      <c r="B2652"/>
      <c r="C2652"/>
      <c r="D2652"/>
      <c r="E2652"/>
      <c r="F2652"/>
      <c r="G2652"/>
    </row>
    <row r="2653" spans="2:7" x14ac:dyDescent="0.2">
      <c r="B2653"/>
      <c r="C2653"/>
      <c r="D2653"/>
      <c r="E2653"/>
      <c r="F2653"/>
      <c r="G2653"/>
    </row>
    <row r="2654" spans="2:7" x14ac:dyDescent="0.2">
      <c r="B2654"/>
      <c r="C2654"/>
      <c r="D2654"/>
      <c r="E2654"/>
      <c r="F2654"/>
      <c r="G2654"/>
    </row>
    <row r="2655" spans="2:7" x14ac:dyDescent="0.2">
      <c r="B2655"/>
      <c r="C2655"/>
      <c r="D2655"/>
      <c r="E2655"/>
      <c r="F2655"/>
      <c r="G2655"/>
    </row>
    <row r="2656" spans="2:7" x14ac:dyDescent="0.2">
      <c r="B2656"/>
      <c r="C2656"/>
      <c r="D2656"/>
      <c r="E2656"/>
      <c r="F2656"/>
      <c r="G2656"/>
    </row>
    <row r="2657" spans="2:7" x14ac:dyDescent="0.2">
      <c r="B2657"/>
      <c r="C2657"/>
      <c r="D2657"/>
      <c r="E2657"/>
      <c r="F2657"/>
      <c r="G2657"/>
    </row>
    <row r="2658" spans="2:7" x14ac:dyDescent="0.2">
      <c r="B2658"/>
      <c r="C2658"/>
      <c r="D2658"/>
      <c r="E2658"/>
      <c r="F2658"/>
      <c r="G2658"/>
    </row>
    <row r="2659" spans="2:7" x14ac:dyDescent="0.2">
      <c r="B2659"/>
      <c r="C2659"/>
      <c r="D2659"/>
      <c r="E2659"/>
      <c r="F2659"/>
      <c r="G2659"/>
    </row>
    <row r="2660" spans="2:7" x14ac:dyDescent="0.2">
      <c r="B2660"/>
      <c r="C2660"/>
      <c r="D2660"/>
      <c r="E2660"/>
      <c r="F2660"/>
      <c r="G2660"/>
    </row>
    <row r="2661" spans="2:7" x14ac:dyDescent="0.2">
      <c r="B2661"/>
      <c r="C2661"/>
      <c r="D2661"/>
      <c r="E2661"/>
      <c r="F2661"/>
      <c r="G2661"/>
    </row>
    <row r="2662" spans="2:7" x14ac:dyDescent="0.2">
      <c r="B2662"/>
      <c r="C2662"/>
      <c r="D2662"/>
      <c r="E2662"/>
      <c r="F2662"/>
      <c r="G2662"/>
    </row>
    <row r="2663" spans="2:7" x14ac:dyDescent="0.2">
      <c r="B2663"/>
      <c r="C2663"/>
      <c r="D2663"/>
      <c r="E2663"/>
      <c r="F2663"/>
      <c r="G2663"/>
    </row>
    <row r="2664" spans="2:7" x14ac:dyDescent="0.2">
      <c r="B2664"/>
      <c r="C2664"/>
      <c r="D2664"/>
      <c r="E2664"/>
      <c r="F2664"/>
      <c r="G2664"/>
    </row>
    <row r="2665" spans="2:7" x14ac:dyDescent="0.2">
      <c r="B2665"/>
      <c r="C2665"/>
      <c r="D2665"/>
      <c r="E2665"/>
      <c r="F2665"/>
      <c r="G2665"/>
    </row>
    <row r="2666" spans="2:7" x14ac:dyDescent="0.2">
      <c r="B2666"/>
      <c r="C2666"/>
      <c r="D2666"/>
      <c r="E2666"/>
      <c r="F2666"/>
      <c r="G2666"/>
    </row>
    <row r="2667" spans="2:7" x14ac:dyDescent="0.2">
      <c r="B2667"/>
      <c r="C2667"/>
      <c r="D2667"/>
      <c r="E2667"/>
      <c r="F2667"/>
      <c r="G2667"/>
    </row>
    <row r="2668" spans="2:7" x14ac:dyDescent="0.2">
      <c r="B2668"/>
      <c r="C2668"/>
      <c r="D2668"/>
      <c r="E2668"/>
      <c r="F2668"/>
      <c r="G2668"/>
    </row>
    <row r="2669" spans="2:7" x14ac:dyDescent="0.2">
      <c r="B2669"/>
      <c r="C2669"/>
      <c r="D2669"/>
      <c r="E2669"/>
      <c r="F2669"/>
      <c r="G2669"/>
    </row>
    <row r="2670" spans="2:7" x14ac:dyDescent="0.2">
      <c r="B2670"/>
      <c r="C2670"/>
      <c r="D2670"/>
      <c r="E2670"/>
      <c r="F2670"/>
      <c r="G2670"/>
    </row>
    <row r="2671" spans="2:7" x14ac:dyDescent="0.2">
      <c r="B2671"/>
      <c r="C2671"/>
      <c r="D2671"/>
      <c r="E2671"/>
      <c r="F2671"/>
      <c r="G2671"/>
    </row>
    <row r="2672" spans="2:7" x14ac:dyDescent="0.2">
      <c r="B2672"/>
      <c r="C2672"/>
      <c r="D2672"/>
      <c r="E2672"/>
      <c r="F2672"/>
      <c r="G2672"/>
    </row>
    <row r="2673" spans="2:7" x14ac:dyDescent="0.2">
      <c r="B2673"/>
      <c r="C2673"/>
      <c r="D2673"/>
      <c r="E2673"/>
      <c r="F2673"/>
      <c r="G2673"/>
    </row>
    <row r="2674" spans="2:7" x14ac:dyDescent="0.2">
      <c r="B2674"/>
      <c r="C2674"/>
      <c r="D2674"/>
      <c r="E2674"/>
      <c r="F2674"/>
      <c r="G2674"/>
    </row>
    <row r="2675" spans="2:7" x14ac:dyDescent="0.2">
      <c r="B2675"/>
      <c r="C2675"/>
      <c r="D2675"/>
      <c r="E2675"/>
      <c r="F2675"/>
      <c r="G2675"/>
    </row>
    <row r="2676" spans="2:7" x14ac:dyDescent="0.2">
      <c r="B2676"/>
      <c r="C2676"/>
      <c r="D2676"/>
      <c r="E2676"/>
      <c r="F2676"/>
      <c r="G2676"/>
    </row>
    <row r="2677" spans="2:7" x14ac:dyDescent="0.2">
      <c r="B2677"/>
      <c r="C2677"/>
      <c r="D2677"/>
      <c r="E2677"/>
      <c r="F2677"/>
      <c r="G2677"/>
    </row>
    <row r="2678" spans="2:7" x14ac:dyDescent="0.2">
      <c r="B2678"/>
      <c r="C2678"/>
      <c r="D2678"/>
      <c r="E2678"/>
      <c r="F2678"/>
      <c r="G2678"/>
    </row>
    <row r="2679" spans="2:7" x14ac:dyDescent="0.2">
      <c r="B2679"/>
      <c r="C2679"/>
      <c r="D2679"/>
      <c r="E2679"/>
      <c r="F2679"/>
      <c r="G2679"/>
    </row>
    <row r="2680" spans="2:7" x14ac:dyDescent="0.2">
      <c r="B2680"/>
      <c r="C2680"/>
      <c r="D2680"/>
      <c r="E2680"/>
      <c r="F2680"/>
      <c r="G2680"/>
    </row>
    <row r="2681" spans="2:7" x14ac:dyDescent="0.2">
      <c r="B2681"/>
      <c r="C2681"/>
      <c r="D2681"/>
      <c r="E2681"/>
      <c r="F2681"/>
      <c r="G2681"/>
    </row>
    <row r="2682" spans="2:7" x14ac:dyDescent="0.2">
      <c r="B2682"/>
      <c r="C2682"/>
      <c r="D2682"/>
      <c r="E2682"/>
      <c r="F2682"/>
      <c r="G2682"/>
    </row>
    <row r="2683" spans="2:7" x14ac:dyDescent="0.2">
      <c r="B2683"/>
      <c r="C2683"/>
      <c r="D2683"/>
      <c r="E2683"/>
      <c r="F2683"/>
      <c r="G2683"/>
    </row>
    <row r="2684" spans="2:7" x14ac:dyDescent="0.2">
      <c r="B2684"/>
      <c r="C2684"/>
      <c r="D2684"/>
      <c r="E2684"/>
      <c r="F2684"/>
      <c r="G2684"/>
    </row>
    <row r="2685" spans="2:7" x14ac:dyDescent="0.2">
      <c r="B2685"/>
      <c r="C2685"/>
      <c r="D2685"/>
      <c r="E2685"/>
      <c r="F2685"/>
      <c r="G2685"/>
    </row>
    <row r="2686" spans="2:7" x14ac:dyDescent="0.2">
      <c r="B2686"/>
      <c r="C2686"/>
      <c r="D2686"/>
      <c r="E2686"/>
      <c r="F2686"/>
      <c r="G2686"/>
    </row>
    <row r="2687" spans="2:7" x14ac:dyDescent="0.2">
      <c r="B2687"/>
      <c r="C2687"/>
      <c r="D2687"/>
      <c r="E2687"/>
      <c r="F2687"/>
      <c r="G2687"/>
    </row>
    <row r="2688" spans="2:7" x14ac:dyDescent="0.2">
      <c r="B2688"/>
      <c r="C2688"/>
      <c r="D2688"/>
      <c r="E2688"/>
      <c r="F2688"/>
      <c r="G2688"/>
    </row>
    <row r="2689" spans="2:7" x14ac:dyDescent="0.2">
      <c r="B2689"/>
      <c r="C2689"/>
      <c r="D2689"/>
      <c r="E2689"/>
      <c r="F2689"/>
      <c r="G2689"/>
    </row>
    <row r="2690" spans="2:7" x14ac:dyDescent="0.2">
      <c r="B2690"/>
      <c r="C2690"/>
      <c r="D2690"/>
      <c r="E2690"/>
      <c r="F2690"/>
      <c r="G2690"/>
    </row>
    <row r="2691" spans="2:7" x14ac:dyDescent="0.2">
      <c r="B2691"/>
      <c r="C2691"/>
      <c r="D2691"/>
      <c r="E2691"/>
      <c r="F2691"/>
      <c r="G2691"/>
    </row>
    <row r="2692" spans="2:7" x14ac:dyDescent="0.2">
      <c r="B2692"/>
      <c r="C2692"/>
      <c r="D2692"/>
      <c r="E2692"/>
      <c r="F2692"/>
      <c r="G2692"/>
    </row>
    <row r="2693" spans="2:7" x14ac:dyDescent="0.2">
      <c r="B2693"/>
      <c r="C2693"/>
      <c r="D2693"/>
      <c r="E2693"/>
      <c r="F2693"/>
      <c r="G2693"/>
    </row>
    <row r="2694" spans="2:7" x14ac:dyDescent="0.2">
      <c r="B2694"/>
      <c r="C2694"/>
      <c r="D2694"/>
      <c r="E2694"/>
      <c r="F2694"/>
      <c r="G2694"/>
    </row>
    <row r="2695" spans="2:7" x14ac:dyDescent="0.2">
      <c r="B2695"/>
      <c r="C2695"/>
      <c r="D2695"/>
      <c r="E2695"/>
      <c r="F2695"/>
      <c r="G2695"/>
    </row>
    <row r="2696" spans="2:7" x14ac:dyDescent="0.2">
      <c r="B2696"/>
      <c r="C2696"/>
      <c r="D2696"/>
      <c r="E2696"/>
      <c r="F2696"/>
      <c r="G2696"/>
    </row>
    <row r="2697" spans="2:7" x14ac:dyDescent="0.2">
      <c r="B2697"/>
      <c r="C2697"/>
      <c r="D2697"/>
      <c r="E2697"/>
      <c r="F2697"/>
      <c r="G2697"/>
    </row>
    <row r="2698" spans="2:7" x14ac:dyDescent="0.2">
      <c r="B2698"/>
      <c r="C2698"/>
      <c r="D2698"/>
      <c r="E2698"/>
      <c r="F2698"/>
      <c r="G2698"/>
    </row>
    <row r="2699" spans="2:7" x14ac:dyDescent="0.2">
      <c r="B2699"/>
      <c r="C2699"/>
      <c r="D2699"/>
      <c r="E2699"/>
      <c r="F2699"/>
      <c r="G2699"/>
    </row>
    <row r="2700" spans="2:7" x14ac:dyDescent="0.2">
      <c r="B2700"/>
      <c r="C2700"/>
      <c r="D2700"/>
      <c r="E2700"/>
      <c r="F2700"/>
      <c r="G2700"/>
    </row>
    <row r="2701" spans="2:7" x14ac:dyDescent="0.2">
      <c r="B2701"/>
      <c r="C2701"/>
      <c r="D2701"/>
      <c r="E2701"/>
      <c r="F2701"/>
      <c r="G2701"/>
    </row>
    <row r="2702" spans="2:7" x14ac:dyDescent="0.2">
      <c r="B2702"/>
      <c r="C2702"/>
      <c r="D2702"/>
      <c r="E2702"/>
      <c r="F2702"/>
      <c r="G2702"/>
    </row>
    <row r="2703" spans="2:7" x14ac:dyDescent="0.2">
      <c r="B2703"/>
      <c r="C2703"/>
      <c r="D2703"/>
      <c r="E2703"/>
      <c r="F2703"/>
      <c r="G2703"/>
    </row>
    <row r="2704" spans="2:7" x14ac:dyDescent="0.2">
      <c r="B2704"/>
      <c r="C2704"/>
      <c r="D2704"/>
      <c r="E2704"/>
      <c r="F2704"/>
      <c r="G2704"/>
    </row>
    <row r="2705" spans="2:7" x14ac:dyDescent="0.2">
      <c r="B2705"/>
      <c r="C2705"/>
      <c r="D2705"/>
      <c r="E2705"/>
      <c r="F2705"/>
      <c r="G2705"/>
    </row>
    <row r="2706" spans="2:7" x14ac:dyDescent="0.2">
      <c r="B2706"/>
      <c r="C2706"/>
      <c r="D2706"/>
      <c r="E2706"/>
      <c r="F2706"/>
      <c r="G2706"/>
    </row>
    <row r="2707" spans="2:7" x14ac:dyDescent="0.2">
      <c r="B2707"/>
      <c r="C2707"/>
      <c r="D2707"/>
      <c r="E2707"/>
      <c r="F2707"/>
      <c r="G2707"/>
    </row>
    <row r="2708" spans="2:7" x14ac:dyDescent="0.2">
      <c r="B2708"/>
      <c r="C2708"/>
      <c r="D2708"/>
      <c r="E2708"/>
      <c r="F2708"/>
      <c r="G2708"/>
    </row>
    <row r="2709" spans="2:7" x14ac:dyDescent="0.2">
      <c r="B2709"/>
      <c r="C2709"/>
      <c r="D2709"/>
      <c r="E2709"/>
      <c r="F2709"/>
      <c r="G2709"/>
    </row>
    <row r="2710" spans="2:7" x14ac:dyDescent="0.2">
      <c r="B2710"/>
      <c r="C2710"/>
      <c r="D2710"/>
      <c r="E2710"/>
      <c r="F2710"/>
      <c r="G2710"/>
    </row>
    <row r="2711" spans="2:7" x14ac:dyDescent="0.2">
      <c r="B2711"/>
      <c r="C2711"/>
      <c r="D2711"/>
      <c r="E2711"/>
      <c r="F2711"/>
      <c r="G2711"/>
    </row>
    <row r="2712" spans="2:7" x14ac:dyDescent="0.2">
      <c r="B2712"/>
      <c r="C2712"/>
      <c r="D2712"/>
      <c r="E2712"/>
      <c r="F2712"/>
      <c r="G2712"/>
    </row>
    <row r="2713" spans="2:7" x14ac:dyDescent="0.2">
      <c r="B2713"/>
      <c r="C2713"/>
      <c r="D2713"/>
      <c r="E2713"/>
      <c r="F2713"/>
      <c r="G2713"/>
    </row>
    <row r="2714" spans="2:7" x14ac:dyDescent="0.2">
      <c r="B2714"/>
      <c r="C2714"/>
      <c r="D2714"/>
      <c r="E2714"/>
      <c r="F2714"/>
      <c r="G2714"/>
    </row>
    <row r="2715" spans="2:7" x14ac:dyDescent="0.2">
      <c r="B2715"/>
      <c r="C2715"/>
      <c r="D2715"/>
      <c r="E2715"/>
      <c r="F2715"/>
      <c r="G2715"/>
    </row>
    <row r="2716" spans="2:7" x14ac:dyDescent="0.2">
      <c r="B2716"/>
      <c r="C2716"/>
      <c r="D2716"/>
      <c r="E2716"/>
      <c r="F2716"/>
      <c r="G2716"/>
    </row>
    <row r="2717" spans="2:7" x14ac:dyDescent="0.2">
      <c r="B2717"/>
      <c r="C2717"/>
      <c r="D2717"/>
      <c r="E2717"/>
      <c r="F2717"/>
      <c r="G2717"/>
    </row>
    <row r="2718" spans="2:7" x14ac:dyDescent="0.2">
      <c r="B2718"/>
      <c r="C2718"/>
      <c r="D2718"/>
      <c r="E2718"/>
      <c r="F2718"/>
      <c r="G2718"/>
    </row>
    <row r="2719" spans="2:7" x14ac:dyDescent="0.2">
      <c r="B2719"/>
      <c r="C2719"/>
      <c r="D2719"/>
      <c r="E2719"/>
      <c r="F2719"/>
      <c r="G2719"/>
    </row>
    <row r="2720" spans="2:7" x14ac:dyDescent="0.2">
      <c r="B2720"/>
      <c r="C2720"/>
      <c r="D2720"/>
      <c r="E2720"/>
      <c r="F2720"/>
      <c r="G2720"/>
    </row>
    <row r="2721" spans="2:7" x14ac:dyDescent="0.2">
      <c r="B2721"/>
      <c r="C2721"/>
      <c r="D2721"/>
      <c r="E2721"/>
      <c r="F2721"/>
      <c r="G2721"/>
    </row>
    <row r="2722" spans="2:7" x14ac:dyDescent="0.2">
      <c r="B2722"/>
      <c r="C2722"/>
      <c r="D2722"/>
      <c r="E2722"/>
      <c r="F2722"/>
      <c r="G2722"/>
    </row>
    <row r="2723" spans="2:7" x14ac:dyDescent="0.2">
      <c r="B2723"/>
      <c r="C2723"/>
      <c r="D2723"/>
      <c r="E2723"/>
      <c r="F2723"/>
      <c r="G2723"/>
    </row>
    <row r="2724" spans="2:7" x14ac:dyDescent="0.2">
      <c r="B2724"/>
      <c r="C2724"/>
      <c r="D2724"/>
      <c r="E2724"/>
      <c r="F2724"/>
      <c r="G2724"/>
    </row>
    <row r="2725" spans="2:7" x14ac:dyDescent="0.2">
      <c r="B2725"/>
      <c r="C2725"/>
      <c r="D2725"/>
      <c r="E2725"/>
      <c r="F2725"/>
      <c r="G2725"/>
    </row>
    <row r="2726" spans="2:7" x14ac:dyDescent="0.2">
      <c r="B2726"/>
      <c r="C2726"/>
      <c r="D2726"/>
      <c r="E2726"/>
      <c r="F2726"/>
      <c r="G2726"/>
    </row>
    <row r="2727" spans="2:7" x14ac:dyDescent="0.2">
      <c r="B2727"/>
      <c r="C2727"/>
      <c r="D2727"/>
      <c r="E2727"/>
      <c r="F2727"/>
      <c r="G2727"/>
    </row>
    <row r="2728" spans="2:7" x14ac:dyDescent="0.2">
      <c r="B2728"/>
      <c r="C2728"/>
      <c r="D2728"/>
      <c r="E2728"/>
      <c r="F2728"/>
      <c r="G2728"/>
    </row>
    <row r="2729" spans="2:7" x14ac:dyDescent="0.2">
      <c r="B2729"/>
      <c r="C2729"/>
      <c r="D2729"/>
      <c r="E2729"/>
      <c r="F2729"/>
      <c r="G2729"/>
    </row>
    <row r="2730" spans="2:7" x14ac:dyDescent="0.2">
      <c r="B2730"/>
      <c r="C2730"/>
      <c r="D2730"/>
      <c r="E2730"/>
      <c r="F2730"/>
      <c r="G2730"/>
    </row>
    <row r="2731" spans="2:7" x14ac:dyDescent="0.2">
      <c r="B2731"/>
      <c r="C2731"/>
      <c r="D2731"/>
      <c r="E2731"/>
      <c r="F2731"/>
      <c r="G2731"/>
    </row>
    <row r="2732" spans="2:7" x14ac:dyDescent="0.2">
      <c r="B2732"/>
      <c r="C2732"/>
      <c r="D2732"/>
      <c r="E2732"/>
      <c r="F2732"/>
      <c r="G2732"/>
    </row>
    <row r="2733" spans="2:7" x14ac:dyDescent="0.2">
      <c r="B2733"/>
      <c r="C2733"/>
      <c r="D2733"/>
      <c r="E2733"/>
      <c r="F2733"/>
      <c r="G2733"/>
    </row>
    <row r="2734" spans="2:7" x14ac:dyDescent="0.2">
      <c r="B2734"/>
      <c r="C2734"/>
      <c r="D2734"/>
      <c r="E2734"/>
      <c r="F2734"/>
      <c r="G2734"/>
    </row>
    <row r="2735" spans="2:7" x14ac:dyDescent="0.2">
      <c r="B2735"/>
      <c r="C2735"/>
      <c r="D2735"/>
      <c r="E2735"/>
      <c r="F2735"/>
      <c r="G2735"/>
    </row>
    <row r="2736" spans="2:7" x14ac:dyDescent="0.2">
      <c r="B2736"/>
      <c r="C2736"/>
      <c r="D2736"/>
      <c r="E2736"/>
      <c r="F2736"/>
      <c r="G2736"/>
    </row>
    <row r="2737" spans="2:7" x14ac:dyDescent="0.2">
      <c r="B2737"/>
      <c r="C2737"/>
      <c r="D2737"/>
      <c r="E2737"/>
      <c r="F2737"/>
      <c r="G2737"/>
    </row>
    <row r="2738" spans="2:7" x14ac:dyDescent="0.2">
      <c r="B2738"/>
      <c r="C2738"/>
      <c r="D2738"/>
      <c r="E2738"/>
      <c r="F2738"/>
      <c r="G2738"/>
    </row>
    <row r="2739" spans="2:7" x14ac:dyDescent="0.2">
      <c r="B2739"/>
      <c r="C2739"/>
      <c r="D2739"/>
      <c r="E2739"/>
      <c r="F2739"/>
      <c r="G2739"/>
    </row>
    <row r="2740" spans="2:7" x14ac:dyDescent="0.2">
      <c r="B2740"/>
      <c r="C2740"/>
      <c r="D2740"/>
      <c r="E2740"/>
      <c r="F2740"/>
      <c r="G2740"/>
    </row>
    <row r="2741" spans="2:7" x14ac:dyDescent="0.2">
      <c r="B2741"/>
      <c r="C2741"/>
      <c r="D2741"/>
      <c r="E2741"/>
      <c r="F2741"/>
      <c r="G2741"/>
    </row>
    <row r="2742" spans="2:7" x14ac:dyDescent="0.2">
      <c r="B2742"/>
      <c r="C2742"/>
      <c r="D2742"/>
      <c r="E2742"/>
      <c r="F2742"/>
      <c r="G2742"/>
    </row>
    <row r="2743" spans="2:7" x14ac:dyDescent="0.2">
      <c r="B2743"/>
      <c r="C2743"/>
      <c r="D2743"/>
      <c r="E2743"/>
      <c r="F2743"/>
      <c r="G2743"/>
    </row>
    <row r="2744" spans="2:7" x14ac:dyDescent="0.2">
      <c r="B2744"/>
      <c r="C2744"/>
      <c r="D2744"/>
      <c r="E2744"/>
      <c r="F2744"/>
      <c r="G2744"/>
    </row>
    <row r="2745" spans="2:7" x14ac:dyDescent="0.2">
      <c r="B2745"/>
      <c r="C2745"/>
      <c r="D2745"/>
      <c r="E2745"/>
      <c r="F2745"/>
      <c r="G2745"/>
    </row>
    <row r="2746" spans="2:7" x14ac:dyDescent="0.2">
      <c r="B2746"/>
      <c r="C2746"/>
      <c r="D2746"/>
      <c r="E2746"/>
      <c r="F2746"/>
      <c r="G2746"/>
    </row>
    <row r="2747" spans="2:7" x14ac:dyDescent="0.2">
      <c r="B2747"/>
      <c r="C2747"/>
      <c r="D2747"/>
      <c r="E2747"/>
      <c r="F2747"/>
      <c r="G2747"/>
    </row>
    <row r="2748" spans="2:7" x14ac:dyDescent="0.2">
      <c r="B2748"/>
      <c r="C2748"/>
      <c r="D2748"/>
      <c r="E2748"/>
      <c r="F2748"/>
      <c r="G2748"/>
    </row>
    <row r="2749" spans="2:7" x14ac:dyDescent="0.2">
      <c r="B2749"/>
      <c r="C2749"/>
      <c r="D2749"/>
      <c r="E2749"/>
      <c r="F2749"/>
      <c r="G2749"/>
    </row>
    <row r="2750" spans="2:7" x14ac:dyDescent="0.2">
      <c r="B2750"/>
      <c r="C2750"/>
      <c r="D2750"/>
      <c r="E2750"/>
      <c r="F2750"/>
      <c r="G2750"/>
    </row>
    <row r="2751" spans="2:7" x14ac:dyDescent="0.2">
      <c r="B2751"/>
      <c r="C2751"/>
      <c r="D2751"/>
      <c r="E2751"/>
      <c r="F2751"/>
      <c r="G2751"/>
    </row>
    <row r="2752" spans="2:7" x14ac:dyDescent="0.2">
      <c r="B2752"/>
      <c r="C2752"/>
      <c r="D2752"/>
      <c r="E2752"/>
      <c r="F2752"/>
      <c r="G2752"/>
    </row>
    <row r="2753" spans="2:7" x14ac:dyDescent="0.2">
      <c r="B2753"/>
      <c r="C2753"/>
      <c r="D2753"/>
      <c r="E2753"/>
      <c r="F2753"/>
      <c r="G2753"/>
    </row>
    <row r="2754" spans="2:7" x14ac:dyDescent="0.2">
      <c r="B2754"/>
      <c r="C2754"/>
      <c r="D2754"/>
      <c r="E2754"/>
      <c r="F2754"/>
      <c r="G2754"/>
    </row>
    <row r="2755" spans="2:7" x14ac:dyDescent="0.2">
      <c r="B2755"/>
      <c r="C2755"/>
      <c r="D2755"/>
      <c r="E2755"/>
      <c r="F2755"/>
      <c r="G2755"/>
    </row>
    <row r="2756" spans="2:7" x14ac:dyDescent="0.2">
      <c r="B2756"/>
      <c r="C2756"/>
      <c r="D2756"/>
      <c r="E2756"/>
      <c r="F2756"/>
      <c r="G2756"/>
    </row>
    <row r="2757" spans="2:7" x14ac:dyDescent="0.2">
      <c r="B2757"/>
      <c r="C2757"/>
      <c r="D2757"/>
      <c r="E2757"/>
      <c r="F2757"/>
      <c r="G2757"/>
    </row>
    <row r="2758" spans="2:7" x14ac:dyDescent="0.2">
      <c r="B2758"/>
      <c r="C2758"/>
      <c r="D2758"/>
      <c r="E2758"/>
      <c r="F2758"/>
      <c r="G2758"/>
    </row>
    <row r="2759" spans="2:7" x14ac:dyDescent="0.2">
      <c r="B2759"/>
      <c r="C2759"/>
      <c r="D2759"/>
      <c r="E2759"/>
      <c r="F2759"/>
      <c r="G2759"/>
    </row>
    <row r="2760" spans="2:7" x14ac:dyDescent="0.2">
      <c r="B2760"/>
      <c r="C2760"/>
      <c r="D2760"/>
      <c r="E2760"/>
      <c r="F2760"/>
      <c r="G2760"/>
    </row>
    <row r="2761" spans="2:7" x14ac:dyDescent="0.2">
      <c r="B2761"/>
      <c r="C2761"/>
      <c r="D2761"/>
      <c r="E2761"/>
      <c r="F2761"/>
      <c r="G2761"/>
    </row>
    <row r="2762" spans="2:7" x14ac:dyDescent="0.2">
      <c r="B2762"/>
      <c r="C2762"/>
      <c r="D2762"/>
      <c r="E2762"/>
      <c r="F2762"/>
      <c r="G2762"/>
    </row>
    <row r="2763" spans="2:7" x14ac:dyDescent="0.2">
      <c r="B2763"/>
      <c r="C2763"/>
      <c r="D2763"/>
      <c r="E2763"/>
      <c r="F2763"/>
      <c r="G2763"/>
    </row>
    <row r="2764" spans="2:7" x14ac:dyDescent="0.2">
      <c r="B2764"/>
      <c r="C2764"/>
      <c r="D2764"/>
      <c r="E2764"/>
      <c r="F2764"/>
      <c r="G2764"/>
    </row>
    <row r="2765" spans="2:7" x14ac:dyDescent="0.2">
      <c r="B2765"/>
      <c r="C2765"/>
      <c r="D2765"/>
      <c r="E2765"/>
      <c r="F2765"/>
      <c r="G2765"/>
    </row>
    <row r="2766" spans="2:7" x14ac:dyDescent="0.2">
      <c r="B2766"/>
      <c r="C2766"/>
      <c r="D2766"/>
      <c r="E2766"/>
      <c r="F2766"/>
      <c r="G2766"/>
    </row>
    <row r="2767" spans="2:7" x14ac:dyDescent="0.2">
      <c r="B2767"/>
      <c r="C2767"/>
      <c r="D2767"/>
      <c r="E2767"/>
      <c r="F2767"/>
      <c r="G2767"/>
    </row>
    <row r="2768" spans="2:7" x14ac:dyDescent="0.2">
      <c r="B2768"/>
      <c r="C2768"/>
      <c r="D2768"/>
      <c r="E2768"/>
      <c r="F2768"/>
      <c r="G2768"/>
    </row>
    <row r="2769" spans="2:7" x14ac:dyDescent="0.2">
      <c r="B2769"/>
      <c r="C2769"/>
      <c r="D2769"/>
      <c r="E2769"/>
      <c r="F2769"/>
      <c r="G2769"/>
    </row>
    <row r="2770" spans="2:7" x14ac:dyDescent="0.2">
      <c r="B2770"/>
      <c r="C2770"/>
      <c r="D2770"/>
      <c r="E2770"/>
      <c r="F2770"/>
      <c r="G2770"/>
    </row>
    <row r="2771" spans="2:7" x14ac:dyDescent="0.2">
      <c r="B2771"/>
      <c r="C2771"/>
      <c r="D2771"/>
      <c r="E2771"/>
      <c r="F2771"/>
      <c r="G2771"/>
    </row>
    <row r="2772" spans="2:7" x14ac:dyDescent="0.2">
      <c r="B2772"/>
      <c r="C2772"/>
      <c r="D2772"/>
      <c r="E2772"/>
      <c r="F2772"/>
      <c r="G2772"/>
    </row>
    <row r="2773" spans="2:7" x14ac:dyDescent="0.2">
      <c r="B2773"/>
      <c r="C2773"/>
      <c r="D2773"/>
      <c r="E2773"/>
      <c r="F2773"/>
      <c r="G2773"/>
    </row>
    <row r="2774" spans="2:7" x14ac:dyDescent="0.2">
      <c r="B2774"/>
      <c r="C2774"/>
      <c r="D2774"/>
      <c r="E2774"/>
      <c r="F2774"/>
      <c r="G2774"/>
    </row>
    <row r="2775" spans="2:7" x14ac:dyDescent="0.2">
      <c r="B2775"/>
      <c r="C2775"/>
      <c r="D2775"/>
      <c r="E2775"/>
      <c r="F2775"/>
      <c r="G2775"/>
    </row>
    <row r="2776" spans="2:7" x14ac:dyDescent="0.2">
      <c r="B2776"/>
      <c r="C2776"/>
      <c r="D2776"/>
      <c r="E2776"/>
      <c r="F2776"/>
      <c r="G2776"/>
    </row>
    <row r="2777" spans="2:7" x14ac:dyDescent="0.2">
      <c r="B2777"/>
      <c r="C2777"/>
      <c r="D2777"/>
      <c r="E2777"/>
      <c r="F2777"/>
      <c r="G2777"/>
    </row>
    <row r="2778" spans="2:7" x14ac:dyDescent="0.2">
      <c r="B2778"/>
      <c r="C2778"/>
      <c r="D2778"/>
      <c r="E2778"/>
      <c r="F2778"/>
      <c r="G2778"/>
    </row>
    <row r="2779" spans="2:7" x14ac:dyDescent="0.2">
      <c r="B2779"/>
      <c r="C2779"/>
      <c r="D2779"/>
      <c r="E2779"/>
      <c r="F2779"/>
      <c r="G2779"/>
    </row>
    <row r="2780" spans="2:7" x14ac:dyDescent="0.2">
      <c r="B2780"/>
      <c r="C2780"/>
      <c r="D2780"/>
      <c r="E2780"/>
      <c r="F2780"/>
      <c r="G2780"/>
    </row>
    <row r="2781" spans="2:7" x14ac:dyDescent="0.2">
      <c r="B2781"/>
      <c r="C2781"/>
      <c r="D2781"/>
      <c r="E2781"/>
      <c r="F2781"/>
      <c r="G2781"/>
    </row>
    <row r="2782" spans="2:7" x14ac:dyDescent="0.2">
      <c r="B2782"/>
      <c r="C2782"/>
      <c r="D2782"/>
      <c r="E2782"/>
      <c r="F2782"/>
      <c r="G2782"/>
    </row>
    <row r="2783" spans="2:7" x14ac:dyDescent="0.2">
      <c r="B2783"/>
      <c r="C2783"/>
      <c r="D2783"/>
      <c r="E2783"/>
      <c r="F2783"/>
      <c r="G2783"/>
    </row>
    <row r="2784" spans="2:7" x14ac:dyDescent="0.2">
      <c r="B2784"/>
      <c r="C2784"/>
      <c r="D2784"/>
      <c r="E2784"/>
      <c r="F2784"/>
      <c r="G2784"/>
    </row>
    <row r="2785" spans="2:7" x14ac:dyDescent="0.2">
      <c r="B2785"/>
      <c r="C2785"/>
      <c r="D2785"/>
      <c r="E2785"/>
      <c r="F2785"/>
      <c r="G2785"/>
    </row>
    <row r="2786" spans="2:7" x14ac:dyDescent="0.2">
      <c r="B2786"/>
      <c r="C2786"/>
      <c r="D2786"/>
      <c r="E2786"/>
      <c r="F2786"/>
      <c r="G2786"/>
    </row>
    <row r="2787" spans="2:7" x14ac:dyDescent="0.2">
      <c r="B2787"/>
      <c r="C2787"/>
      <c r="D2787"/>
      <c r="E2787"/>
      <c r="F2787"/>
      <c r="G2787"/>
    </row>
    <row r="2788" spans="2:7" x14ac:dyDescent="0.2">
      <c r="B2788"/>
      <c r="C2788"/>
      <c r="D2788"/>
      <c r="E2788"/>
      <c r="F2788"/>
      <c r="G2788"/>
    </row>
    <row r="2789" spans="2:7" x14ac:dyDescent="0.2">
      <c r="B2789"/>
      <c r="C2789"/>
      <c r="D2789"/>
      <c r="E2789"/>
      <c r="F2789"/>
      <c r="G2789"/>
    </row>
    <row r="2790" spans="2:7" x14ac:dyDescent="0.2">
      <c r="B2790"/>
      <c r="C2790"/>
      <c r="D2790"/>
      <c r="E2790"/>
      <c r="F2790"/>
      <c r="G2790"/>
    </row>
    <row r="2791" spans="2:7" x14ac:dyDescent="0.2">
      <c r="B2791"/>
      <c r="C2791"/>
      <c r="D2791"/>
      <c r="E2791"/>
      <c r="F2791"/>
      <c r="G2791"/>
    </row>
    <row r="2792" spans="2:7" x14ac:dyDescent="0.2">
      <c r="B2792"/>
      <c r="C2792"/>
      <c r="D2792"/>
      <c r="E2792"/>
      <c r="F2792"/>
      <c r="G2792"/>
    </row>
    <row r="2793" spans="2:7" x14ac:dyDescent="0.2">
      <c r="B2793"/>
      <c r="C2793"/>
      <c r="D2793"/>
      <c r="E2793"/>
      <c r="F2793"/>
      <c r="G2793"/>
    </row>
    <row r="2794" spans="2:7" x14ac:dyDescent="0.2">
      <c r="B2794"/>
      <c r="C2794"/>
      <c r="D2794"/>
      <c r="E2794"/>
      <c r="F2794"/>
      <c r="G2794"/>
    </row>
    <row r="2795" spans="2:7" x14ac:dyDescent="0.2">
      <c r="B2795"/>
      <c r="C2795"/>
      <c r="D2795"/>
      <c r="E2795"/>
      <c r="F2795"/>
      <c r="G2795"/>
    </row>
    <row r="2796" spans="2:7" x14ac:dyDescent="0.2">
      <c r="B2796"/>
      <c r="C2796"/>
      <c r="D2796"/>
      <c r="E2796"/>
      <c r="F2796"/>
      <c r="G2796"/>
    </row>
    <row r="2797" spans="2:7" x14ac:dyDescent="0.2">
      <c r="B2797"/>
      <c r="C2797"/>
      <c r="D2797"/>
      <c r="E2797"/>
      <c r="F2797"/>
      <c r="G2797"/>
    </row>
    <row r="2798" spans="2:7" x14ac:dyDescent="0.2">
      <c r="B2798"/>
      <c r="C2798"/>
      <c r="D2798"/>
      <c r="E2798"/>
      <c r="F2798"/>
      <c r="G2798"/>
    </row>
    <row r="2799" spans="2:7" x14ac:dyDescent="0.2">
      <c r="B2799"/>
      <c r="C2799"/>
      <c r="D2799"/>
      <c r="E2799"/>
      <c r="F2799"/>
      <c r="G2799"/>
    </row>
    <row r="2800" spans="2:7" x14ac:dyDescent="0.2">
      <c r="B2800"/>
      <c r="C2800"/>
      <c r="D2800"/>
      <c r="E2800"/>
      <c r="F2800"/>
      <c r="G2800"/>
    </row>
    <row r="2801" spans="2:7" x14ac:dyDescent="0.2">
      <c r="B2801"/>
      <c r="C2801"/>
      <c r="D2801"/>
      <c r="E2801"/>
      <c r="F2801"/>
      <c r="G2801"/>
    </row>
    <row r="2802" spans="2:7" x14ac:dyDescent="0.2">
      <c r="B2802"/>
      <c r="C2802"/>
      <c r="D2802"/>
      <c r="E2802"/>
      <c r="F2802"/>
      <c r="G2802"/>
    </row>
    <row r="2803" spans="2:7" x14ac:dyDescent="0.2">
      <c r="B2803"/>
      <c r="C2803"/>
      <c r="D2803"/>
      <c r="E2803"/>
      <c r="F2803"/>
      <c r="G2803"/>
    </row>
    <row r="2804" spans="2:7" x14ac:dyDescent="0.2">
      <c r="B2804"/>
      <c r="C2804"/>
      <c r="D2804"/>
      <c r="E2804"/>
      <c r="F2804"/>
      <c r="G2804"/>
    </row>
    <row r="2805" spans="2:7" x14ac:dyDescent="0.2">
      <c r="B2805"/>
      <c r="C2805"/>
      <c r="D2805"/>
      <c r="E2805"/>
      <c r="F2805"/>
      <c r="G2805"/>
    </row>
    <row r="2806" spans="2:7" x14ac:dyDescent="0.2">
      <c r="B2806"/>
      <c r="C2806"/>
      <c r="D2806"/>
      <c r="E2806"/>
      <c r="F2806"/>
      <c r="G2806"/>
    </row>
    <row r="2807" spans="2:7" x14ac:dyDescent="0.2">
      <c r="B2807"/>
      <c r="C2807"/>
      <c r="D2807"/>
      <c r="E2807"/>
      <c r="F2807"/>
      <c r="G2807"/>
    </row>
    <row r="2808" spans="2:7" x14ac:dyDescent="0.2">
      <c r="B2808"/>
      <c r="C2808"/>
      <c r="D2808"/>
      <c r="E2808"/>
      <c r="F2808"/>
      <c r="G2808"/>
    </row>
    <row r="2809" spans="2:7" x14ac:dyDescent="0.2">
      <c r="B2809"/>
      <c r="C2809"/>
      <c r="D2809"/>
      <c r="E2809"/>
      <c r="F2809"/>
      <c r="G2809"/>
    </row>
    <row r="2810" spans="2:7" x14ac:dyDescent="0.2">
      <c r="B2810"/>
      <c r="C2810"/>
      <c r="D2810"/>
      <c r="E2810"/>
      <c r="F2810"/>
      <c r="G2810"/>
    </row>
    <row r="2811" spans="2:7" x14ac:dyDescent="0.2">
      <c r="B2811"/>
      <c r="C2811"/>
      <c r="D2811"/>
      <c r="E2811"/>
      <c r="F2811"/>
      <c r="G2811"/>
    </row>
    <row r="2812" spans="2:7" x14ac:dyDescent="0.2">
      <c r="B2812"/>
      <c r="C2812"/>
      <c r="D2812"/>
      <c r="E2812"/>
      <c r="F2812"/>
      <c r="G2812"/>
    </row>
    <row r="2813" spans="2:7" x14ac:dyDescent="0.2">
      <c r="B2813"/>
      <c r="C2813"/>
      <c r="D2813"/>
      <c r="E2813"/>
      <c r="F2813"/>
      <c r="G2813"/>
    </row>
    <row r="2814" spans="2:7" x14ac:dyDescent="0.2">
      <c r="B2814"/>
      <c r="C2814"/>
      <c r="D2814"/>
      <c r="E2814"/>
      <c r="F2814"/>
      <c r="G2814"/>
    </row>
    <row r="2815" spans="2:7" x14ac:dyDescent="0.2">
      <c r="B2815"/>
      <c r="C2815"/>
      <c r="D2815"/>
      <c r="E2815"/>
      <c r="F2815"/>
      <c r="G2815"/>
    </row>
    <row r="2816" spans="2:7" x14ac:dyDescent="0.2">
      <c r="B2816"/>
      <c r="C2816"/>
      <c r="D2816"/>
      <c r="E2816"/>
      <c r="F2816"/>
      <c r="G2816"/>
    </row>
    <row r="2817" spans="2:7" x14ac:dyDescent="0.2">
      <c r="B2817"/>
      <c r="C2817"/>
      <c r="D2817"/>
      <c r="E2817"/>
      <c r="F2817"/>
      <c r="G2817"/>
    </row>
    <row r="2818" spans="2:7" x14ac:dyDescent="0.2">
      <c r="B2818"/>
      <c r="C2818"/>
      <c r="D2818"/>
      <c r="E2818"/>
      <c r="F2818"/>
      <c r="G2818"/>
    </row>
    <row r="2819" spans="2:7" x14ac:dyDescent="0.2">
      <c r="B2819"/>
      <c r="C2819"/>
      <c r="D2819"/>
      <c r="E2819"/>
      <c r="F2819"/>
      <c r="G2819"/>
    </row>
    <row r="2820" spans="2:7" x14ac:dyDescent="0.2">
      <c r="B2820"/>
      <c r="C2820"/>
      <c r="D2820"/>
      <c r="E2820"/>
      <c r="F2820"/>
      <c r="G2820"/>
    </row>
    <row r="2821" spans="2:7" x14ac:dyDescent="0.2">
      <c r="B2821"/>
      <c r="C2821"/>
      <c r="D2821"/>
      <c r="E2821"/>
      <c r="F2821"/>
      <c r="G2821"/>
    </row>
    <row r="2822" spans="2:7" x14ac:dyDescent="0.2">
      <c r="B2822"/>
      <c r="C2822"/>
      <c r="D2822"/>
      <c r="E2822"/>
      <c r="F2822"/>
      <c r="G2822"/>
    </row>
    <row r="2823" spans="2:7" x14ac:dyDescent="0.2">
      <c r="B2823"/>
      <c r="C2823"/>
      <c r="D2823"/>
      <c r="E2823"/>
      <c r="F2823"/>
      <c r="G2823"/>
    </row>
    <row r="2824" spans="2:7" x14ac:dyDescent="0.2">
      <c r="B2824"/>
      <c r="C2824"/>
      <c r="D2824"/>
      <c r="E2824"/>
      <c r="F2824"/>
      <c r="G2824"/>
    </row>
    <row r="2825" spans="2:7" x14ac:dyDescent="0.2">
      <c r="B2825"/>
      <c r="C2825"/>
      <c r="D2825"/>
      <c r="E2825"/>
      <c r="F2825"/>
      <c r="G2825"/>
    </row>
    <row r="2826" spans="2:7" x14ac:dyDescent="0.2">
      <c r="B2826"/>
      <c r="C2826"/>
      <c r="D2826"/>
      <c r="E2826"/>
      <c r="F2826"/>
      <c r="G2826"/>
    </row>
    <row r="2827" spans="2:7" x14ac:dyDescent="0.2">
      <c r="B2827"/>
      <c r="C2827"/>
      <c r="D2827"/>
      <c r="E2827"/>
      <c r="F2827"/>
      <c r="G2827"/>
    </row>
    <row r="2828" spans="2:7" x14ac:dyDescent="0.2">
      <c r="B2828"/>
      <c r="C2828"/>
      <c r="D2828"/>
      <c r="E2828"/>
      <c r="F2828"/>
      <c r="G2828"/>
    </row>
    <row r="2829" spans="2:7" x14ac:dyDescent="0.2">
      <c r="B2829"/>
      <c r="C2829"/>
      <c r="D2829"/>
      <c r="E2829"/>
      <c r="F2829"/>
      <c r="G2829"/>
    </row>
    <row r="2830" spans="2:7" x14ac:dyDescent="0.2">
      <c r="B2830"/>
      <c r="C2830"/>
      <c r="D2830"/>
      <c r="E2830"/>
      <c r="F2830"/>
      <c r="G2830"/>
    </row>
    <row r="2831" spans="2:7" x14ac:dyDescent="0.2">
      <c r="B2831"/>
      <c r="C2831"/>
      <c r="D2831"/>
      <c r="E2831"/>
      <c r="F2831"/>
      <c r="G2831"/>
    </row>
    <row r="2832" spans="2:7" x14ac:dyDescent="0.2">
      <c r="B2832"/>
      <c r="C2832"/>
      <c r="D2832"/>
      <c r="E2832"/>
      <c r="F2832"/>
      <c r="G2832"/>
    </row>
    <row r="2833" spans="2:7" x14ac:dyDescent="0.2">
      <c r="B2833"/>
      <c r="C2833"/>
      <c r="D2833"/>
      <c r="E2833"/>
      <c r="F2833"/>
      <c r="G2833"/>
    </row>
    <row r="2834" spans="2:7" x14ac:dyDescent="0.2">
      <c r="B2834"/>
      <c r="C2834"/>
      <c r="D2834"/>
      <c r="E2834"/>
      <c r="F2834"/>
      <c r="G2834"/>
    </row>
    <row r="2835" spans="2:7" x14ac:dyDescent="0.2">
      <c r="B2835"/>
      <c r="C2835"/>
      <c r="D2835"/>
      <c r="E2835"/>
      <c r="F2835"/>
      <c r="G2835"/>
    </row>
    <row r="2836" spans="2:7" x14ac:dyDescent="0.2">
      <c r="B2836"/>
      <c r="C2836"/>
      <c r="D2836"/>
      <c r="E2836"/>
      <c r="F2836"/>
      <c r="G2836"/>
    </row>
    <row r="2837" spans="2:7" x14ac:dyDescent="0.2">
      <c r="B2837"/>
      <c r="C2837"/>
      <c r="D2837"/>
      <c r="E2837"/>
      <c r="F2837"/>
      <c r="G2837"/>
    </row>
    <row r="2838" spans="2:7" x14ac:dyDescent="0.2">
      <c r="B2838"/>
      <c r="C2838"/>
      <c r="D2838"/>
      <c r="E2838"/>
      <c r="F2838"/>
      <c r="G2838"/>
    </row>
    <row r="2839" spans="2:7" x14ac:dyDescent="0.2">
      <c r="B2839"/>
      <c r="C2839"/>
      <c r="D2839"/>
      <c r="E2839"/>
      <c r="F2839"/>
      <c r="G2839"/>
    </row>
    <row r="2840" spans="2:7" x14ac:dyDescent="0.2">
      <c r="B2840"/>
      <c r="C2840"/>
      <c r="D2840"/>
      <c r="E2840"/>
      <c r="F2840"/>
      <c r="G2840"/>
    </row>
    <row r="2841" spans="2:7" x14ac:dyDescent="0.2">
      <c r="B2841"/>
      <c r="C2841"/>
      <c r="D2841"/>
      <c r="E2841"/>
      <c r="F2841"/>
      <c r="G2841"/>
    </row>
    <row r="2842" spans="2:7" x14ac:dyDescent="0.2">
      <c r="B2842"/>
      <c r="C2842"/>
      <c r="D2842"/>
      <c r="E2842"/>
      <c r="F2842"/>
      <c r="G2842"/>
    </row>
    <row r="2843" spans="2:7" x14ac:dyDescent="0.2">
      <c r="B2843"/>
      <c r="C2843"/>
      <c r="D2843"/>
      <c r="E2843"/>
      <c r="F2843"/>
      <c r="G2843"/>
    </row>
    <row r="2844" spans="2:7" x14ac:dyDescent="0.2">
      <c r="B2844"/>
      <c r="C2844"/>
      <c r="D2844"/>
      <c r="E2844"/>
      <c r="F2844"/>
      <c r="G2844"/>
    </row>
    <row r="2845" spans="2:7" x14ac:dyDescent="0.2">
      <c r="B2845"/>
      <c r="C2845"/>
      <c r="D2845"/>
      <c r="E2845"/>
      <c r="F2845"/>
      <c r="G2845"/>
    </row>
    <row r="2846" spans="2:7" x14ac:dyDescent="0.2">
      <c r="B2846"/>
      <c r="C2846"/>
      <c r="D2846"/>
      <c r="E2846"/>
      <c r="F2846"/>
      <c r="G2846"/>
    </row>
    <row r="2847" spans="2:7" x14ac:dyDescent="0.2">
      <c r="B2847"/>
      <c r="C2847"/>
      <c r="D2847"/>
      <c r="E2847"/>
      <c r="F2847"/>
      <c r="G2847"/>
    </row>
    <row r="2848" spans="2:7" x14ac:dyDescent="0.2">
      <c r="B2848"/>
      <c r="C2848"/>
      <c r="D2848"/>
      <c r="E2848"/>
      <c r="F2848"/>
      <c r="G2848"/>
    </row>
    <row r="2849" spans="2:7" x14ac:dyDescent="0.2">
      <c r="B2849"/>
      <c r="C2849"/>
      <c r="D2849"/>
      <c r="E2849"/>
      <c r="F2849"/>
      <c r="G2849"/>
    </row>
    <row r="2850" spans="2:7" x14ac:dyDescent="0.2">
      <c r="B2850"/>
      <c r="C2850"/>
      <c r="D2850"/>
      <c r="E2850"/>
      <c r="F2850"/>
      <c r="G2850"/>
    </row>
    <row r="2851" spans="2:7" x14ac:dyDescent="0.2">
      <c r="B2851"/>
      <c r="C2851"/>
      <c r="D2851"/>
      <c r="E2851"/>
      <c r="F2851"/>
      <c r="G2851"/>
    </row>
    <row r="2852" spans="2:7" x14ac:dyDescent="0.2">
      <c r="B2852"/>
      <c r="C2852"/>
      <c r="D2852"/>
      <c r="E2852"/>
      <c r="F2852"/>
      <c r="G2852"/>
    </row>
    <row r="2853" spans="2:7" x14ac:dyDescent="0.2">
      <c r="B2853"/>
      <c r="C2853"/>
      <c r="D2853"/>
      <c r="E2853"/>
      <c r="F2853"/>
      <c r="G2853"/>
    </row>
    <row r="2854" spans="2:7" x14ac:dyDescent="0.2">
      <c r="B2854"/>
      <c r="C2854"/>
      <c r="D2854"/>
      <c r="E2854"/>
      <c r="F2854"/>
      <c r="G2854"/>
    </row>
    <row r="2855" spans="2:7" x14ac:dyDescent="0.2">
      <c r="B2855"/>
      <c r="C2855"/>
      <c r="D2855"/>
      <c r="E2855"/>
      <c r="F2855"/>
      <c r="G2855"/>
    </row>
    <row r="2856" spans="2:7" x14ac:dyDescent="0.2">
      <c r="B2856"/>
      <c r="C2856"/>
      <c r="D2856"/>
      <c r="E2856"/>
      <c r="F2856"/>
      <c r="G2856"/>
    </row>
    <row r="2857" spans="2:7" x14ac:dyDescent="0.2">
      <c r="B2857"/>
      <c r="C2857"/>
      <c r="D2857"/>
      <c r="E2857"/>
      <c r="F2857"/>
      <c r="G2857"/>
    </row>
    <row r="2858" spans="2:7" x14ac:dyDescent="0.2">
      <c r="B2858"/>
      <c r="C2858"/>
      <c r="D2858"/>
      <c r="E2858"/>
      <c r="F2858"/>
      <c r="G2858"/>
    </row>
    <row r="2859" spans="2:7" x14ac:dyDescent="0.2">
      <c r="B2859"/>
      <c r="C2859"/>
      <c r="D2859"/>
      <c r="E2859"/>
      <c r="F2859"/>
      <c r="G2859"/>
    </row>
    <row r="2860" spans="2:7" x14ac:dyDescent="0.2">
      <c r="B2860"/>
      <c r="C2860"/>
      <c r="D2860"/>
      <c r="E2860"/>
      <c r="F2860"/>
      <c r="G2860"/>
    </row>
    <row r="2861" spans="2:7" x14ac:dyDescent="0.2">
      <c r="B2861"/>
      <c r="C2861"/>
      <c r="D2861"/>
      <c r="E2861"/>
      <c r="F2861"/>
      <c r="G2861"/>
    </row>
    <row r="2862" spans="2:7" x14ac:dyDescent="0.2">
      <c r="B2862"/>
      <c r="C2862"/>
      <c r="D2862"/>
      <c r="E2862"/>
      <c r="F2862"/>
      <c r="G2862"/>
    </row>
    <row r="2863" spans="2:7" x14ac:dyDescent="0.2">
      <c r="B2863"/>
      <c r="C2863"/>
      <c r="D2863"/>
      <c r="E2863"/>
      <c r="F2863"/>
      <c r="G2863"/>
    </row>
    <row r="2864" spans="2:7" x14ac:dyDescent="0.2">
      <c r="B2864"/>
      <c r="C2864"/>
      <c r="D2864"/>
      <c r="E2864"/>
      <c r="F2864"/>
      <c r="G2864"/>
    </row>
    <row r="2865" spans="2:7" x14ac:dyDescent="0.2">
      <c r="B2865"/>
      <c r="C2865"/>
      <c r="D2865"/>
      <c r="E2865"/>
      <c r="F2865"/>
      <c r="G2865"/>
    </row>
    <row r="2866" spans="2:7" x14ac:dyDescent="0.2">
      <c r="B2866"/>
      <c r="C2866"/>
      <c r="D2866"/>
      <c r="E2866"/>
      <c r="F2866"/>
      <c r="G2866"/>
    </row>
    <row r="2867" spans="2:7" x14ac:dyDescent="0.2">
      <c r="B2867"/>
      <c r="C2867"/>
      <c r="D2867"/>
      <c r="E2867"/>
      <c r="F2867"/>
      <c r="G2867"/>
    </row>
    <row r="2868" spans="2:7" x14ac:dyDescent="0.2">
      <c r="B2868"/>
      <c r="C2868"/>
      <c r="D2868"/>
      <c r="E2868"/>
      <c r="F2868"/>
      <c r="G2868"/>
    </row>
    <row r="2869" spans="2:7" x14ac:dyDescent="0.2">
      <c r="B2869"/>
      <c r="C2869"/>
      <c r="D2869"/>
      <c r="E2869"/>
      <c r="F2869"/>
      <c r="G2869"/>
    </row>
    <row r="2870" spans="2:7" x14ac:dyDescent="0.2">
      <c r="B2870"/>
      <c r="C2870"/>
      <c r="D2870"/>
      <c r="E2870"/>
      <c r="F2870"/>
      <c r="G2870"/>
    </row>
    <row r="2871" spans="2:7" x14ac:dyDescent="0.2">
      <c r="B2871"/>
      <c r="C2871"/>
      <c r="D2871"/>
      <c r="E2871"/>
      <c r="F2871"/>
      <c r="G2871"/>
    </row>
    <row r="2872" spans="2:7" x14ac:dyDescent="0.2">
      <c r="B2872"/>
      <c r="C2872"/>
      <c r="D2872"/>
      <c r="E2872"/>
      <c r="F2872"/>
      <c r="G2872"/>
    </row>
    <row r="2873" spans="2:7" x14ac:dyDescent="0.2">
      <c r="B2873"/>
      <c r="C2873"/>
      <c r="D2873"/>
      <c r="E2873"/>
      <c r="F2873"/>
      <c r="G2873"/>
    </row>
    <row r="2874" spans="2:7" x14ac:dyDescent="0.2">
      <c r="B2874"/>
      <c r="C2874"/>
      <c r="D2874"/>
      <c r="E2874"/>
      <c r="F2874"/>
      <c r="G2874"/>
    </row>
    <row r="2875" spans="2:7" x14ac:dyDescent="0.2">
      <c r="B2875"/>
      <c r="C2875"/>
      <c r="D2875"/>
      <c r="E2875"/>
      <c r="F2875"/>
      <c r="G2875"/>
    </row>
    <row r="2876" spans="2:7" x14ac:dyDescent="0.2">
      <c r="B2876"/>
      <c r="C2876"/>
      <c r="D2876"/>
      <c r="E2876"/>
      <c r="F2876"/>
      <c r="G2876"/>
    </row>
    <row r="2877" spans="2:7" x14ac:dyDescent="0.2">
      <c r="B2877"/>
      <c r="C2877"/>
      <c r="D2877"/>
      <c r="E2877"/>
      <c r="F2877"/>
      <c r="G2877"/>
    </row>
    <row r="2878" spans="2:7" x14ac:dyDescent="0.2">
      <c r="B2878"/>
      <c r="C2878"/>
      <c r="D2878"/>
      <c r="E2878"/>
      <c r="F2878"/>
      <c r="G2878"/>
    </row>
    <row r="2879" spans="2:7" x14ac:dyDescent="0.2">
      <c r="B2879"/>
      <c r="C2879"/>
      <c r="D2879"/>
      <c r="E2879"/>
      <c r="F2879"/>
      <c r="G2879"/>
    </row>
    <row r="2880" spans="2:7" x14ac:dyDescent="0.2">
      <c r="B2880"/>
      <c r="C2880"/>
      <c r="D2880"/>
      <c r="E2880"/>
      <c r="F2880"/>
      <c r="G2880"/>
    </row>
    <row r="2881" spans="2:7" x14ac:dyDescent="0.2">
      <c r="B2881"/>
      <c r="C2881"/>
      <c r="D2881"/>
      <c r="E2881"/>
      <c r="F2881"/>
      <c r="G2881"/>
    </row>
    <row r="2882" spans="2:7" x14ac:dyDescent="0.2">
      <c r="B2882"/>
      <c r="C2882"/>
      <c r="D2882"/>
      <c r="E2882"/>
      <c r="F2882"/>
      <c r="G2882"/>
    </row>
    <row r="2883" spans="2:7" x14ac:dyDescent="0.2">
      <c r="B2883"/>
      <c r="C2883"/>
      <c r="D2883"/>
      <c r="E2883"/>
      <c r="F2883"/>
      <c r="G2883"/>
    </row>
    <row r="2884" spans="2:7" x14ac:dyDescent="0.2">
      <c r="B2884"/>
      <c r="C2884"/>
      <c r="D2884"/>
      <c r="E2884"/>
      <c r="F2884"/>
      <c r="G2884"/>
    </row>
    <row r="2885" spans="2:7" x14ac:dyDescent="0.2">
      <c r="B2885"/>
      <c r="C2885"/>
      <c r="D2885"/>
      <c r="E2885"/>
      <c r="F2885"/>
      <c r="G2885"/>
    </row>
    <row r="2886" spans="2:7" x14ac:dyDescent="0.2">
      <c r="B2886"/>
      <c r="C2886"/>
      <c r="D2886"/>
      <c r="E2886"/>
      <c r="F2886"/>
      <c r="G2886"/>
    </row>
    <row r="2887" spans="2:7" x14ac:dyDescent="0.2">
      <c r="B2887"/>
      <c r="C2887"/>
      <c r="D2887"/>
      <c r="E2887"/>
      <c r="F2887"/>
      <c r="G2887"/>
    </row>
    <row r="2888" spans="2:7" x14ac:dyDescent="0.2">
      <c r="B2888"/>
      <c r="C2888"/>
      <c r="D2888"/>
      <c r="E2888"/>
      <c r="F2888"/>
      <c r="G2888"/>
    </row>
    <row r="2889" spans="2:7" x14ac:dyDescent="0.2">
      <c r="B2889"/>
      <c r="C2889"/>
      <c r="D2889"/>
      <c r="E2889"/>
      <c r="F2889"/>
      <c r="G2889"/>
    </row>
    <row r="2890" spans="2:7" x14ac:dyDescent="0.2">
      <c r="B2890"/>
      <c r="C2890"/>
      <c r="D2890"/>
      <c r="E2890"/>
      <c r="F2890"/>
      <c r="G2890"/>
    </row>
    <row r="2891" spans="2:7" x14ac:dyDescent="0.2">
      <c r="B2891"/>
      <c r="C2891"/>
      <c r="D2891"/>
      <c r="E2891"/>
      <c r="F2891"/>
      <c r="G2891"/>
    </row>
    <row r="2892" spans="2:7" x14ac:dyDescent="0.2">
      <c r="B2892"/>
      <c r="C2892"/>
      <c r="D2892"/>
      <c r="E2892"/>
      <c r="F2892"/>
      <c r="G2892"/>
    </row>
    <row r="2893" spans="2:7" x14ac:dyDescent="0.2">
      <c r="B2893"/>
      <c r="C2893"/>
      <c r="D2893"/>
      <c r="E2893"/>
      <c r="F2893"/>
      <c r="G2893"/>
    </row>
    <row r="2894" spans="2:7" x14ac:dyDescent="0.2">
      <c r="B2894"/>
      <c r="C2894"/>
      <c r="D2894"/>
      <c r="E2894"/>
      <c r="F2894"/>
      <c r="G2894"/>
    </row>
    <row r="2895" spans="2:7" x14ac:dyDescent="0.2">
      <c r="B2895"/>
      <c r="C2895"/>
      <c r="D2895"/>
      <c r="E2895"/>
      <c r="F2895"/>
      <c r="G2895"/>
    </row>
    <row r="2896" spans="2:7" x14ac:dyDescent="0.2">
      <c r="B2896"/>
      <c r="C2896"/>
      <c r="D2896"/>
      <c r="E2896"/>
      <c r="F2896"/>
      <c r="G2896"/>
    </row>
    <row r="2897" spans="2:7" x14ac:dyDescent="0.2">
      <c r="B2897"/>
      <c r="C2897"/>
      <c r="D2897"/>
      <c r="E2897"/>
      <c r="F2897"/>
      <c r="G2897"/>
    </row>
    <row r="2898" spans="2:7" x14ac:dyDescent="0.2">
      <c r="B2898"/>
      <c r="C2898"/>
      <c r="D2898"/>
      <c r="E2898"/>
      <c r="F2898"/>
      <c r="G2898"/>
    </row>
    <row r="2899" spans="2:7" x14ac:dyDescent="0.2">
      <c r="B2899"/>
      <c r="C2899"/>
      <c r="D2899"/>
      <c r="E2899"/>
      <c r="F2899"/>
      <c r="G2899"/>
    </row>
    <row r="2900" spans="2:7" x14ac:dyDescent="0.2">
      <c r="B2900"/>
      <c r="C2900"/>
      <c r="D2900"/>
      <c r="E2900"/>
      <c r="F2900"/>
      <c r="G2900"/>
    </row>
    <row r="2901" spans="2:7" x14ac:dyDescent="0.2">
      <c r="B2901"/>
      <c r="C2901"/>
      <c r="D2901"/>
      <c r="E2901"/>
      <c r="F2901"/>
      <c r="G2901"/>
    </row>
    <row r="2902" spans="2:7" x14ac:dyDescent="0.2">
      <c r="B2902"/>
      <c r="C2902"/>
      <c r="D2902"/>
      <c r="E2902"/>
      <c r="F2902"/>
      <c r="G2902"/>
    </row>
    <row r="2903" spans="2:7" x14ac:dyDescent="0.2">
      <c r="B2903"/>
      <c r="C2903"/>
      <c r="D2903"/>
      <c r="E2903"/>
      <c r="F2903"/>
      <c r="G2903"/>
    </row>
    <row r="2904" spans="2:7" x14ac:dyDescent="0.2">
      <c r="B2904"/>
      <c r="C2904"/>
      <c r="D2904"/>
      <c r="E2904"/>
      <c r="F2904"/>
      <c r="G2904"/>
    </row>
    <row r="2905" spans="2:7" x14ac:dyDescent="0.2">
      <c r="B2905"/>
      <c r="C2905"/>
      <c r="D2905"/>
      <c r="E2905"/>
      <c r="F2905"/>
      <c r="G2905"/>
    </row>
    <row r="2906" spans="2:7" x14ac:dyDescent="0.2">
      <c r="B2906"/>
      <c r="C2906"/>
      <c r="D2906"/>
      <c r="E2906"/>
      <c r="F2906"/>
      <c r="G2906"/>
    </row>
    <row r="2907" spans="2:7" x14ac:dyDescent="0.2">
      <c r="B2907"/>
      <c r="C2907"/>
      <c r="D2907"/>
      <c r="E2907"/>
      <c r="F2907"/>
      <c r="G2907"/>
    </row>
    <row r="2908" spans="2:7" x14ac:dyDescent="0.2">
      <c r="B2908"/>
      <c r="C2908"/>
      <c r="D2908"/>
      <c r="E2908"/>
      <c r="F2908"/>
      <c r="G2908"/>
    </row>
    <row r="2909" spans="2:7" x14ac:dyDescent="0.2">
      <c r="B2909"/>
      <c r="C2909"/>
      <c r="D2909"/>
      <c r="E2909"/>
      <c r="F2909"/>
      <c r="G2909"/>
    </row>
    <row r="2910" spans="2:7" x14ac:dyDescent="0.2">
      <c r="B2910"/>
      <c r="C2910"/>
      <c r="D2910"/>
      <c r="E2910"/>
      <c r="F2910"/>
      <c r="G2910"/>
    </row>
    <row r="2911" spans="2:7" x14ac:dyDescent="0.2">
      <c r="B2911"/>
      <c r="C2911"/>
      <c r="D2911"/>
      <c r="E2911"/>
      <c r="F2911"/>
      <c r="G2911"/>
    </row>
    <row r="2912" spans="2:7" x14ac:dyDescent="0.2">
      <c r="B2912"/>
      <c r="C2912"/>
      <c r="D2912"/>
      <c r="E2912"/>
      <c r="F2912"/>
      <c r="G2912"/>
    </row>
    <row r="2913" spans="2:7" x14ac:dyDescent="0.2">
      <c r="B2913"/>
      <c r="C2913"/>
      <c r="D2913"/>
      <c r="E2913"/>
      <c r="F2913"/>
      <c r="G2913"/>
    </row>
    <row r="2914" spans="2:7" x14ac:dyDescent="0.2">
      <c r="B2914"/>
      <c r="C2914"/>
      <c r="D2914"/>
      <c r="E2914"/>
      <c r="F2914"/>
      <c r="G2914"/>
    </row>
    <row r="2915" spans="2:7" x14ac:dyDescent="0.2">
      <c r="B2915"/>
      <c r="C2915"/>
      <c r="D2915"/>
      <c r="E2915"/>
      <c r="F2915"/>
      <c r="G2915"/>
    </row>
    <row r="2916" spans="2:7" x14ac:dyDescent="0.2">
      <c r="B2916"/>
      <c r="C2916"/>
      <c r="D2916"/>
      <c r="E2916"/>
      <c r="F2916"/>
      <c r="G2916"/>
    </row>
    <row r="2917" spans="2:7" x14ac:dyDescent="0.2">
      <c r="B2917"/>
      <c r="C2917"/>
      <c r="D2917"/>
      <c r="E2917"/>
      <c r="F2917"/>
      <c r="G2917"/>
    </row>
    <row r="2918" spans="2:7" x14ac:dyDescent="0.2">
      <c r="B2918"/>
      <c r="C2918"/>
      <c r="D2918"/>
      <c r="E2918"/>
      <c r="F2918"/>
      <c r="G2918"/>
    </row>
    <row r="2919" spans="2:7" x14ac:dyDescent="0.2">
      <c r="B2919"/>
      <c r="C2919"/>
      <c r="D2919"/>
      <c r="E2919"/>
      <c r="F2919"/>
      <c r="G2919"/>
    </row>
    <row r="2920" spans="2:7" x14ac:dyDescent="0.2">
      <c r="B2920"/>
      <c r="C2920"/>
      <c r="D2920"/>
      <c r="E2920"/>
      <c r="F2920"/>
      <c r="G2920"/>
    </row>
    <row r="2921" spans="2:7" x14ac:dyDescent="0.2">
      <c r="B2921"/>
      <c r="C2921"/>
      <c r="D2921"/>
      <c r="E2921"/>
      <c r="F2921"/>
      <c r="G2921"/>
    </row>
    <row r="2922" spans="2:7" x14ac:dyDescent="0.2">
      <c r="B2922"/>
      <c r="C2922"/>
      <c r="D2922"/>
      <c r="E2922"/>
      <c r="F2922"/>
      <c r="G2922"/>
    </row>
    <row r="2923" spans="2:7" x14ac:dyDescent="0.2">
      <c r="B2923"/>
      <c r="C2923"/>
      <c r="D2923"/>
      <c r="E2923"/>
      <c r="F2923"/>
      <c r="G2923"/>
    </row>
    <row r="2924" spans="2:7" x14ac:dyDescent="0.2">
      <c r="B2924"/>
      <c r="C2924"/>
      <c r="D2924"/>
      <c r="E2924"/>
      <c r="F2924"/>
      <c r="G2924"/>
    </row>
    <row r="2925" spans="2:7" x14ac:dyDescent="0.2">
      <c r="B2925"/>
      <c r="C2925"/>
      <c r="D2925"/>
      <c r="E2925"/>
      <c r="F2925"/>
      <c r="G2925"/>
    </row>
    <row r="2926" spans="2:7" x14ac:dyDescent="0.2">
      <c r="B2926"/>
      <c r="C2926"/>
      <c r="D2926"/>
      <c r="E2926"/>
      <c r="F2926"/>
      <c r="G2926"/>
    </row>
    <row r="2927" spans="2:7" x14ac:dyDescent="0.2">
      <c r="B2927"/>
      <c r="C2927"/>
      <c r="D2927"/>
      <c r="E2927"/>
      <c r="F2927"/>
      <c r="G2927"/>
    </row>
    <row r="2928" spans="2:7" x14ac:dyDescent="0.2">
      <c r="B2928"/>
      <c r="C2928"/>
      <c r="D2928"/>
      <c r="E2928"/>
      <c r="F2928"/>
      <c r="G2928"/>
    </row>
    <row r="2929" spans="2:7" x14ac:dyDescent="0.2">
      <c r="B2929"/>
      <c r="C2929"/>
      <c r="D2929"/>
      <c r="E2929"/>
      <c r="F2929"/>
      <c r="G2929"/>
    </row>
    <row r="2930" spans="2:7" x14ac:dyDescent="0.2">
      <c r="B2930"/>
      <c r="C2930"/>
      <c r="D2930"/>
      <c r="E2930"/>
      <c r="F2930"/>
      <c r="G2930"/>
    </row>
    <row r="2931" spans="2:7" x14ac:dyDescent="0.2">
      <c r="B2931"/>
      <c r="C2931"/>
      <c r="D2931"/>
      <c r="E2931"/>
      <c r="F2931"/>
      <c r="G2931"/>
    </row>
    <row r="2932" spans="2:7" x14ac:dyDescent="0.2">
      <c r="B2932"/>
      <c r="C2932"/>
      <c r="D2932"/>
      <c r="E2932"/>
      <c r="F2932"/>
      <c r="G2932"/>
    </row>
    <row r="2933" spans="2:7" x14ac:dyDescent="0.2">
      <c r="B2933"/>
      <c r="C2933"/>
      <c r="D2933"/>
      <c r="E2933"/>
      <c r="F2933"/>
      <c r="G2933"/>
    </row>
    <row r="2934" spans="2:7" x14ac:dyDescent="0.2">
      <c r="B2934"/>
      <c r="C2934"/>
      <c r="D2934"/>
      <c r="E2934"/>
      <c r="F2934"/>
      <c r="G2934"/>
    </row>
    <row r="2935" spans="2:7" x14ac:dyDescent="0.2">
      <c r="B2935"/>
      <c r="C2935"/>
      <c r="D2935"/>
      <c r="E2935"/>
      <c r="F2935"/>
      <c r="G2935"/>
    </row>
    <row r="2936" spans="2:7" x14ac:dyDescent="0.2">
      <c r="B2936"/>
      <c r="C2936"/>
      <c r="D2936"/>
      <c r="E2936"/>
      <c r="F2936"/>
      <c r="G2936"/>
    </row>
    <row r="2937" spans="2:7" x14ac:dyDescent="0.2">
      <c r="B2937"/>
      <c r="C2937"/>
      <c r="D2937"/>
      <c r="E2937"/>
      <c r="F2937"/>
      <c r="G2937"/>
    </row>
    <row r="2938" spans="2:7" x14ac:dyDescent="0.2">
      <c r="B2938"/>
      <c r="C2938"/>
      <c r="D2938"/>
      <c r="E2938"/>
      <c r="F2938"/>
      <c r="G2938"/>
    </row>
    <row r="2939" spans="2:7" x14ac:dyDescent="0.2">
      <c r="B2939"/>
      <c r="C2939"/>
      <c r="D2939"/>
      <c r="E2939"/>
      <c r="F2939"/>
      <c r="G2939"/>
    </row>
    <row r="2940" spans="2:7" x14ac:dyDescent="0.2">
      <c r="B2940"/>
      <c r="C2940"/>
      <c r="D2940"/>
      <c r="E2940"/>
      <c r="F2940"/>
      <c r="G2940"/>
    </row>
    <row r="2941" spans="2:7" x14ac:dyDescent="0.2">
      <c r="B2941"/>
      <c r="C2941"/>
      <c r="D2941"/>
      <c r="E2941"/>
      <c r="F2941"/>
      <c r="G2941"/>
    </row>
    <row r="2942" spans="2:7" x14ac:dyDescent="0.2">
      <c r="B2942"/>
      <c r="C2942"/>
      <c r="D2942"/>
      <c r="E2942"/>
      <c r="F2942"/>
      <c r="G2942"/>
    </row>
    <row r="2943" spans="2:7" x14ac:dyDescent="0.2">
      <c r="B2943"/>
      <c r="C2943"/>
      <c r="D2943"/>
      <c r="E2943"/>
      <c r="F2943"/>
      <c r="G2943"/>
    </row>
    <row r="2944" spans="2:7" x14ac:dyDescent="0.2">
      <c r="B2944"/>
      <c r="C2944"/>
      <c r="D2944"/>
      <c r="E2944"/>
      <c r="F2944"/>
      <c r="G2944"/>
    </row>
    <row r="2945" spans="2:7" x14ac:dyDescent="0.2">
      <c r="B2945"/>
      <c r="C2945"/>
      <c r="D2945"/>
      <c r="E2945"/>
      <c r="F2945"/>
      <c r="G2945"/>
    </row>
    <row r="2946" spans="2:7" x14ac:dyDescent="0.2">
      <c r="B2946"/>
      <c r="C2946"/>
      <c r="D2946"/>
      <c r="E2946"/>
      <c r="F2946"/>
      <c r="G2946"/>
    </row>
    <row r="2947" spans="2:7" x14ac:dyDescent="0.2">
      <c r="B2947"/>
      <c r="C2947"/>
      <c r="D2947"/>
      <c r="E2947"/>
      <c r="F2947"/>
      <c r="G2947"/>
    </row>
    <row r="2948" spans="2:7" x14ac:dyDescent="0.2">
      <c r="B2948"/>
      <c r="C2948"/>
      <c r="D2948"/>
      <c r="E2948"/>
      <c r="F2948"/>
      <c r="G2948"/>
    </row>
    <row r="2949" spans="2:7" x14ac:dyDescent="0.2">
      <c r="B2949"/>
      <c r="C2949"/>
      <c r="D2949"/>
      <c r="E2949"/>
      <c r="F2949"/>
      <c r="G2949"/>
    </row>
    <row r="2950" spans="2:7" x14ac:dyDescent="0.2">
      <c r="B2950"/>
      <c r="C2950"/>
      <c r="D2950"/>
      <c r="E2950"/>
      <c r="F2950"/>
      <c r="G2950"/>
    </row>
    <row r="2951" spans="2:7" x14ac:dyDescent="0.2">
      <c r="B2951"/>
      <c r="C2951"/>
      <c r="D2951"/>
      <c r="E2951"/>
      <c r="F2951"/>
      <c r="G2951"/>
    </row>
    <row r="2952" spans="2:7" x14ac:dyDescent="0.2">
      <c r="B2952"/>
      <c r="C2952"/>
      <c r="D2952"/>
      <c r="E2952"/>
      <c r="F2952"/>
      <c r="G2952"/>
    </row>
    <row r="2953" spans="2:7" x14ac:dyDescent="0.2">
      <c r="B2953"/>
      <c r="C2953"/>
      <c r="D2953"/>
      <c r="E2953"/>
      <c r="F2953"/>
      <c r="G2953"/>
    </row>
    <row r="2954" spans="2:7" x14ac:dyDescent="0.2">
      <c r="B2954"/>
      <c r="C2954"/>
      <c r="D2954"/>
      <c r="E2954"/>
      <c r="F2954"/>
      <c r="G2954"/>
    </row>
    <row r="2955" spans="2:7" x14ac:dyDescent="0.2">
      <c r="B2955"/>
      <c r="C2955"/>
      <c r="D2955"/>
      <c r="E2955"/>
      <c r="F2955"/>
      <c r="G2955"/>
    </row>
    <row r="2956" spans="2:7" x14ac:dyDescent="0.2">
      <c r="B2956"/>
      <c r="C2956"/>
      <c r="D2956"/>
      <c r="E2956"/>
      <c r="F2956"/>
      <c r="G2956"/>
    </row>
    <row r="2957" spans="2:7" x14ac:dyDescent="0.2">
      <c r="B2957"/>
      <c r="C2957"/>
      <c r="D2957"/>
      <c r="E2957"/>
      <c r="F2957"/>
      <c r="G2957"/>
    </row>
    <row r="2958" spans="2:7" x14ac:dyDescent="0.2">
      <c r="B2958"/>
      <c r="C2958"/>
      <c r="D2958"/>
      <c r="E2958"/>
      <c r="F2958"/>
      <c r="G2958"/>
    </row>
    <row r="2959" spans="2:7" x14ac:dyDescent="0.2">
      <c r="B2959"/>
      <c r="C2959"/>
      <c r="D2959"/>
      <c r="E2959"/>
      <c r="F2959"/>
      <c r="G2959"/>
    </row>
    <row r="2960" spans="2:7" x14ac:dyDescent="0.2">
      <c r="B2960"/>
      <c r="C2960"/>
      <c r="D2960"/>
      <c r="E2960"/>
      <c r="F2960"/>
      <c r="G2960"/>
    </row>
    <row r="2961" spans="2:7" x14ac:dyDescent="0.2">
      <c r="B2961"/>
      <c r="C2961"/>
      <c r="D2961"/>
      <c r="E2961"/>
      <c r="F2961"/>
      <c r="G2961"/>
    </row>
    <row r="2962" spans="2:7" x14ac:dyDescent="0.2">
      <c r="B2962"/>
      <c r="C2962"/>
      <c r="D2962"/>
      <c r="E2962"/>
      <c r="F2962"/>
      <c r="G2962"/>
    </row>
    <row r="2963" spans="2:7" x14ac:dyDescent="0.2">
      <c r="B2963"/>
      <c r="C2963"/>
      <c r="D2963"/>
      <c r="E2963"/>
      <c r="F2963"/>
      <c r="G2963"/>
    </row>
    <row r="2964" spans="2:7" x14ac:dyDescent="0.2">
      <c r="B2964"/>
      <c r="C2964"/>
      <c r="D2964"/>
      <c r="E2964"/>
      <c r="F2964"/>
      <c r="G2964"/>
    </row>
    <row r="2965" spans="2:7" x14ac:dyDescent="0.2">
      <c r="B2965"/>
      <c r="C2965"/>
      <c r="D2965"/>
      <c r="E2965"/>
      <c r="F2965"/>
      <c r="G2965"/>
    </row>
    <row r="2966" spans="2:7" x14ac:dyDescent="0.2">
      <c r="B2966"/>
      <c r="C2966"/>
      <c r="D2966"/>
      <c r="E2966"/>
      <c r="F2966"/>
      <c r="G2966"/>
    </row>
    <row r="2967" spans="2:7" x14ac:dyDescent="0.2">
      <c r="B2967"/>
      <c r="C2967"/>
      <c r="D2967"/>
      <c r="E2967"/>
      <c r="F2967"/>
      <c r="G2967"/>
    </row>
    <row r="2968" spans="2:7" x14ac:dyDescent="0.2">
      <c r="B2968"/>
      <c r="C2968"/>
      <c r="D2968"/>
      <c r="E2968"/>
      <c r="F2968"/>
      <c r="G2968"/>
    </row>
    <row r="2969" spans="2:7" x14ac:dyDescent="0.2">
      <c r="B2969"/>
      <c r="C2969"/>
      <c r="D2969"/>
      <c r="E2969"/>
      <c r="F2969"/>
      <c r="G2969"/>
    </row>
    <row r="2970" spans="2:7" x14ac:dyDescent="0.2">
      <c r="B2970"/>
      <c r="C2970"/>
      <c r="D2970"/>
      <c r="E2970"/>
      <c r="F2970"/>
      <c r="G2970"/>
    </row>
    <row r="2971" spans="2:7" x14ac:dyDescent="0.2">
      <c r="B2971"/>
      <c r="C2971"/>
      <c r="D2971"/>
      <c r="E2971"/>
      <c r="F2971"/>
      <c r="G2971"/>
    </row>
    <row r="2972" spans="2:7" x14ac:dyDescent="0.2">
      <c r="B2972"/>
      <c r="C2972"/>
      <c r="D2972"/>
      <c r="E2972"/>
      <c r="F2972"/>
      <c r="G2972"/>
    </row>
    <row r="2973" spans="2:7" x14ac:dyDescent="0.2">
      <c r="B2973"/>
      <c r="C2973"/>
      <c r="D2973"/>
      <c r="E2973"/>
      <c r="F2973"/>
      <c r="G2973"/>
    </row>
    <row r="2974" spans="2:7" x14ac:dyDescent="0.2">
      <c r="B2974"/>
      <c r="C2974"/>
      <c r="D2974"/>
      <c r="E2974"/>
      <c r="F2974"/>
      <c r="G2974"/>
    </row>
    <row r="2975" spans="2:7" x14ac:dyDescent="0.2">
      <c r="B2975"/>
      <c r="C2975"/>
      <c r="D2975"/>
      <c r="E2975"/>
      <c r="F2975"/>
      <c r="G2975"/>
    </row>
    <row r="2976" spans="2:7" x14ac:dyDescent="0.2">
      <c r="B2976"/>
      <c r="C2976"/>
      <c r="D2976"/>
      <c r="E2976"/>
      <c r="F2976"/>
      <c r="G2976"/>
    </row>
    <row r="2977" spans="2:7" x14ac:dyDescent="0.2">
      <c r="B2977"/>
      <c r="C2977"/>
      <c r="D2977"/>
      <c r="E2977"/>
      <c r="F2977"/>
      <c r="G2977"/>
    </row>
    <row r="2978" spans="2:7" x14ac:dyDescent="0.2">
      <c r="B2978"/>
      <c r="C2978"/>
      <c r="D2978"/>
      <c r="E2978"/>
      <c r="F2978"/>
      <c r="G2978"/>
    </row>
    <row r="2979" spans="2:7" x14ac:dyDescent="0.2">
      <c r="B2979"/>
      <c r="C2979"/>
      <c r="D2979"/>
      <c r="E2979"/>
      <c r="F2979"/>
      <c r="G2979"/>
    </row>
    <row r="2980" spans="2:7" x14ac:dyDescent="0.2">
      <c r="B2980"/>
      <c r="C2980"/>
      <c r="D2980"/>
      <c r="E2980"/>
      <c r="F2980"/>
      <c r="G2980"/>
    </row>
    <row r="2981" spans="2:7" x14ac:dyDescent="0.2">
      <c r="B2981"/>
      <c r="C2981"/>
      <c r="D2981"/>
      <c r="E2981"/>
      <c r="F2981"/>
      <c r="G2981"/>
    </row>
    <row r="2982" spans="2:7" x14ac:dyDescent="0.2">
      <c r="B2982"/>
      <c r="C2982"/>
      <c r="D2982"/>
      <c r="E2982"/>
      <c r="F2982"/>
      <c r="G2982"/>
    </row>
    <row r="2983" spans="2:7" x14ac:dyDescent="0.2">
      <c r="B2983"/>
      <c r="C2983"/>
      <c r="D2983"/>
      <c r="E2983"/>
      <c r="F2983"/>
      <c r="G2983"/>
    </row>
    <row r="2984" spans="2:7" x14ac:dyDescent="0.2">
      <c r="B2984"/>
      <c r="C2984"/>
      <c r="D2984"/>
      <c r="E2984"/>
      <c r="F2984"/>
      <c r="G2984"/>
    </row>
    <row r="2985" spans="2:7" x14ac:dyDescent="0.2">
      <c r="B2985"/>
      <c r="C2985"/>
      <c r="D2985"/>
      <c r="E2985"/>
      <c r="F2985"/>
      <c r="G2985"/>
    </row>
    <row r="2986" spans="2:7" x14ac:dyDescent="0.2">
      <c r="B2986"/>
      <c r="C2986"/>
      <c r="D2986"/>
      <c r="E2986"/>
      <c r="F2986"/>
      <c r="G2986"/>
    </row>
    <row r="2987" spans="2:7" x14ac:dyDescent="0.2">
      <c r="B2987"/>
      <c r="C2987"/>
      <c r="D2987"/>
      <c r="E2987"/>
      <c r="F2987"/>
      <c r="G2987"/>
    </row>
    <row r="2988" spans="2:7" x14ac:dyDescent="0.2">
      <c r="B2988"/>
      <c r="C2988"/>
      <c r="D2988"/>
      <c r="E2988"/>
      <c r="F2988"/>
      <c r="G2988"/>
    </row>
    <row r="2989" spans="2:7" x14ac:dyDescent="0.2">
      <c r="B2989"/>
      <c r="C2989"/>
      <c r="D2989"/>
      <c r="E2989"/>
      <c r="F2989"/>
      <c r="G2989"/>
    </row>
    <row r="2990" spans="2:7" x14ac:dyDescent="0.2">
      <c r="B2990"/>
      <c r="C2990"/>
      <c r="D2990"/>
      <c r="E2990"/>
      <c r="F2990"/>
      <c r="G2990"/>
    </row>
    <row r="2991" spans="2:7" x14ac:dyDescent="0.2">
      <c r="B2991"/>
      <c r="C2991"/>
      <c r="D2991"/>
      <c r="E2991"/>
      <c r="F2991"/>
      <c r="G2991"/>
    </row>
    <row r="2992" spans="2:7" x14ac:dyDescent="0.2">
      <c r="B2992"/>
      <c r="C2992"/>
      <c r="D2992"/>
      <c r="E2992"/>
      <c r="F2992"/>
      <c r="G2992"/>
    </row>
    <row r="2993" spans="2:7" x14ac:dyDescent="0.2">
      <c r="B2993"/>
      <c r="C2993"/>
      <c r="D2993"/>
      <c r="E2993"/>
      <c r="F2993"/>
      <c r="G2993"/>
    </row>
    <row r="2994" spans="2:7" x14ac:dyDescent="0.2">
      <c r="B2994"/>
      <c r="C2994"/>
      <c r="D2994"/>
      <c r="E2994"/>
      <c r="F2994"/>
      <c r="G2994"/>
    </row>
    <row r="2995" spans="2:7" x14ac:dyDescent="0.2">
      <c r="B2995"/>
      <c r="C2995"/>
      <c r="D2995"/>
      <c r="E2995"/>
      <c r="F2995"/>
      <c r="G2995"/>
    </row>
    <row r="2996" spans="2:7" x14ac:dyDescent="0.2">
      <c r="B2996"/>
      <c r="C2996"/>
      <c r="D2996"/>
      <c r="E2996"/>
      <c r="F2996"/>
      <c r="G2996"/>
    </row>
    <row r="2997" spans="2:7" x14ac:dyDescent="0.2">
      <c r="B2997"/>
      <c r="C2997"/>
      <c r="D2997"/>
      <c r="E2997"/>
      <c r="F2997"/>
      <c r="G2997"/>
    </row>
    <row r="2998" spans="2:7" x14ac:dyDescent="0.2">
      <c r="B2998"/>
      <c r="C2998"/>
      <c r="D2998"/>
      <c r="E2998"/>
      <c r="F2998"/>
      <c r="G2998"/>
    </row>
    <row r="2999" spans="2:7" x14ac:dyDescent="0.2">
      <c r="B2999"/>
      <c r="C2999"/>
      <c r="D2999"/>
      <c r="E2999"/>
      <c r="F2999"/>
      <c r="G2999"/>
    </row>
    <row r="3000" spans="2:7" x14ac:dyDescent="0.2">
      <c r="B3000"/>
      <c r="C3000"/>
      <c r="D3000"/>
      <c r="E3000"/>
      <c r="F3000"/>
      <c r="G3000"/>
    </row>
    <row r="3001" spans="2:7" x14ac:dyDescent="0.2">
      <c r="B3001"/>
      <c r="C3001"/>
      <c r="D3001"/>
      <c r="E3001"/>
      <c r="F3001"/>
      <c r="G3001"/>
    </row>
    <row r="3002" spans="2:7" x14ac:dyDescent="0.2">
      <c r="B3002"/>
      <c r="C3002"/>
      <c r="D3002"/>
      <c r="E3002"/>
      <c r="F3002"/>
      <c r="G3002"/>
    </row>
    <row r="3003" spans="2:7" x14ac:dyDescent="0.2">
      <c r="B3003"/>
      <c r="C3003"/>
      <c r="D3003"/>
      <c r="E3003"/>
      <c r="F3003"/>
      <c r="G3003"/>
    </row>
    <row r="3004" spans="2:7" x14ac:dyDescent="0.2">
      <c r="B3004"/>
      <c r="C3004"/>
      <c r="D3004"/>
      <c r="E3004"/>
      <c r="F3004"/>
      <c r="G3004"/>
    </row>
    <row r="3005" spans="2:7" x14ac:dyDescent="0.2">
      <c r="B3005"/>
      <c r="C3005"/>
      <c r="D3005"/>
      <c r="E3005"/>
      <c r="F3005"/>
      <c r="G3005"/>
    </row>
    <row r="3006" spans="2:7" x14ac:dyDescent="0.2">
      <c r="B3006"/>
      <c r="C3006"/>
      <c r="D3006"/>
      <c r="E3006"/>
      <c r="F3006"/>
      <c r="G3006"/>
    </row>
    <row r="3007" spans="2:7" x14ac:dyDescent="0.2">
      <c r="B3007"/>
      <c r="C3007"/>
      <c r="D3007"/>
      <c r="E3007"/>
      <c r="F3007"/>
      <c r="G3007"/>
    </row>
    <row r="3008" spans="2:7" x14ac:dyDescent="0.2">
      <c r="B3008"/>
      <c r="C3008"/>
      <c r="D3008"/>
      <c r="E3008"/>
      <c r="F3008"/>
      <c r="G3008"/>
    </row>
    <row r="3009" spans="2:7" x14ac:dyDescent="0.2">
      <c r="B3009"/>
      <c r="C3009"/>
      <c r="D3009"/>
      <c r="E3009"/>
      <c r="F3009"/>
      <c r="G3009"/>
    </row>
    <row r="3010" spans="2:7" x14ac:dyDescent="0.2">
      <c r="B3010"/>
      <c r="C3010"/>
      <c r="D3010"/>
      <c r="E3010"/>
      <c r="F3010"/>
      <c r="G3010"/>
    </row>
    <row r="3011" spans="2:7" x14ac:dyDescent="0.2">
      <c r="B3011"/>
      <c r="C3011"/>
      <c r="D3011"/>
      <c r="E3011"/>
      <c r="F3011"/>
      <c r="G3011"/>
    </row>
    <row r="3012" spans="2:7" x14ac:dyDescent="0.2">
      <c r="B3012"/>
      <c r="C3012"/>
      <c r="D3012"/>
      <c r="E3012"/>
      <c r="F3012"/>
      <c r="G3012"/>
    </row>
    <row r="3013" spans="2:7" x14ac:dyDescent="0.2">
      <c r="B3013"/>
      <c r="C3013"/>
      <c r="D3013"/>
      <c r="E3013"/>
      <c r="F3013"/>
      <c r="G3013"/>
    </row>
    <row r="3014" spans="2:7" x14ac:dyDescent="0.2">
      <c r="B3014"/>
      <c r="C3014"/>
      <c r="D3014"/>
      <c r="E3014"/>
      <c r="F3014"/>
      <c r="G3014"/>
    </row>
    <row r="3015" spans="2:7" x14ac:dyDescent="0.2">
      <c r="B3015"/>
      <c r="C3015"/>
      <c r="D3015"/>
      <c r="E3015"/>
      <c r="F3015"/>
      <c r="G3015"/>
    </row>
    <row r="3016" spans="2:7" x14ac:dyDescent="0.2">
      <c r="B3016"/>
      <c r="C3016"/>
      <c r="D3016"/>
      <c r="E3016"/>
      <c r="F3016"/>
      <c r="G3016"/>
    </row>
    <row r="3017" spans="2:7" x14ac:dyDescent="0.2">
      <c r="B3017"/>
      <c r="C3017"/>
      <c r="D3017"/>
      <c r="E3017"/>
      <c r="F3017"/>
      <c r="G3017"/>
    </row>
    <row r="3018" spans="2:7" x14ac:dyDescent="0.2">
      <c r="B3018"/>
      <c r="C3018"/>
      <c r="D3018"/>
      <c r="E3018"/>
      <c r="F3018"/>
      <c r="G3018"/>
    </row>
    <row r="3019" spans="2:7" x14ac:dyDescent="0.2">
      <c r="B3019"/>
      <c r="C3019"/>
      <c r="D3019"/>
      <c r="E3019"/>
      <c r="F3019"/>
      <c r="G3019"/>
    </row>
    <row r="3020" spans="2:7" x14ac:dyDescent="0.2">
      <c r="B3020"/>
      <c r="C3020"/>
      <c r="D3020"/>
      <c r="E3020"/>
      <c r="F3020"/>
      <c r="G3020"/>
    </row>
    <row r="3021" spans="2:7" x14ac:dyDescent="0.2">
      <c r="B3021"/>
      <c r="C3021"/>
      <c r="D3021"/>
      <c r="E3021"/>
      <c r="F3021"/>
      <c r="G3021"/>
    </row>
    <row r="3022" spans="2:7" x14ac:dyDescent="0.2">
      <c r="B3022"/>
      <c r="C3022"/>
      <c r="D3022"/>
      <c r="E3022"/>
      <c r="F3022"/>
      <c r="G3022"/>
    </row>
    <row r="3023" spans="2:7" x14ac:dyDescent="0.2">
      <c r="B3023"/>
      <c r="C3023"/>
      <c r="D3023"/>
      <c r="E3023"/>
      <c r="F3023"/>
      <c r="G3023"/>
    </row>
    <row r="3024" spans="2:7" x14ac:dyDescent="0.2">
      <c r="B3024"/>
      <c r="C3024"/>
      <c r="D3024"/>
      <c r="E3024"/>
      <c r="F3024"/>
      <c r="G3024"/>
    </row>
    <row r="3025" spans="2:7" x14ac:dyDescent="0.2">
      <c r="B3025"/>
      <c r="C3025"/>
      <c r="D3025"/>
      <c r="E3025"/>
      <c r="F3025"/>
      <c r="G3025"/>
    </row>
    <row r="3026" spans="2:7" x14ac:dyDescent="0.2">
      <c r="B3026"/>
      <c r="C3026"/>
      <c r="D3026"/>
      <c r="E3026"/>
      <c r="F3026"/>
      <c r="G3026"/>
    </row>
    <row r="3027" spans="2:7" x14ac:dyDescent="0.2">
      <c r="B3027"/>
      <c r="C3027"/>
      <c r="D3027"/>
      <c r="E3027"/>
      <c r="F3027"/>
      <c r="G3027"/>
    </row>
    <row r="3028" spans="2:7" x14ac:dyDescent="0.2">
      <c r="B3028"/>
      <c r="C3028"/>
      <c r="D3028"/>
      <c r="E3028"/>
      <c r="F3028"/>
      <c r="G3028"/>
    </row>
    <row r="3029" spans="2:7" x14ac:dyDescent="0.2">
      <c r="B3029"/>
      <c r="C3029"/>
      <c r="D3029"/>
      <c r="E3029"/>
      <c r="F3029"/>
      <c r="G3029"/>
    </row>
    <row r="3030" spans="2:7" x14ac:dyDescent="0.2">
      <c r="B3030"/>
      <c r="C3030"/>
      <c r="D3030"/>
      <c r="E3030"/>
      <c r="F3030"/>
      <c r="G3030"/>
    </row>
    <row r="3031" spans="2:7" x14ac:dyDescent="0.2">
      <c r="B3031"/>
      <c r="C3031"/>
      <c r="D3031"/>
      <c r="E3031"/>
      <c r="F3031"/>
      <c r="G3031"/>
    </row>
    <row r="3032" spans="2:7" x14ac:dyDescent="0.2">
      <c r="B3032"/>
      <c r="C3032"/>
      <c r="D3032"/>
      <c r="E3032"/>
      <c r="F3032"/>
      <c r="G3032"/>
    </row>
    <row r="3033" spans="2:7" x14ac:dyDescent="0.2">
      <c r="B3033"/>
      <c r="C3033"/>
      <c r="D3033"/>
      <c r="E3033"/>
      <c r="F3033"/>
      <c r="G3033"/>
    </row>
    <row r="3034" spans="2:7" x14ac:dyDescent="0.2">
      <c r="B3034"/>
      <c r="C3034"/>
      <c r="D3034"/>
      <c r="E3034"/>
      <c r="F3034"/>
      <c r="G3034"/>
    </row>
    <row r="3035" spans="2:7" x14ac:dyDescent="0.2">
      <c r="B3035"/>
      <c r="C3035"/>
      <c r="D3035"/>
      <c r="E3035"/>
      <c r="F3035"/>
      <c r="G3035"/>
    </row>
    <row r="3036" spans="2:7" x14ac:dyDescent="0.2">
      <c r="B3036"/>
      <c r="C3036"/>
      <c r="D3036"/>
      <c r="E3036"/>
      <c r="F3036"/>
      <c r="G3036"/>
    </row>
    <row r="3037" spans="2:7" x14ac:dyDescent="0.2">
      <c r="B3037"/>
      <c r="C3037"/>
      <c r="D3037"/>
      <c r="E3037"/>
      <c r="F3037"/>
      <c r="G3037"/>
    </row>
    <row r="3038" spans="2:7" x14ac:dyDescent="0.2">
      <c r="B3038"/>
      <c r="C3038"/>
      <c r="D3038"/>
      <c r="E3038"/>
      <c r="F3038"/>
      <c r="G3038"/>
    </row>
    <row r="3039" spans="2:7" x14ac:dyDescent="0.2">
      <c r="B3039"/>
      <c r="C3039"/>
      <c r="D3039"/>
      <c r="E3039"/>
      <c r="F3039"/>
      <c r="G3039"/>
    </row>
    <row r="3040" spans="2:7" x14ac:dyDescent="0.2">
      <c r="B3040"/>
      <c r="C3040"/>
      <c r="D3040"/>
      <c r="E3040"/>
      <c r="F3040"/>
      <c r="G3040"/>
    </row>
    <row r="3041" spans="2:7" x14ac:dyDescent="0.2">
      <c r="B3041"/>
      <c r="C3041"/>
      <c r="D3041"/>
      <c r="E3041"/>
      <c r="F3041"/>
      <c r="G3041"/>
    </row>
    <row r="3042" spans="2:7" x14ac:dyDescent="0.2">
      <c r="B3042"/>
      <c r="C3042"/>
      <c r="D3042"/>
      <c r="E3042"/>
      <c r="F3042"/>
      <c r="G3042"/>
    </row>
    <row r="3043" spans="2:7" x14ac:dyDescent="0.2">
      <c r="B3043"/>
      <c r="C3043"/>
      <c r="D3043"/>
      <c r="E3043"/>
      <c r="F3043"/>
      <c r="G3043"/>
    </row>
    <row r="3044" spans="2:7" x14ac:dyDescent="0.2">
      <c r="B3044"/>
      <c r="C3044"/>
      <c r="D3044"/>
      <c r="E3044"/>
      <c r="F3044"/>
      <c r="G3044"/>
    </row>
    <row r="3045" spans="2:7" x14ac:dyDescent="0.2">
      <c r="B3045"/>
      <c r="C3045"/>
      <c r="D3045"/>
      <c r="E3045"/>
      <c r="F3045"/>
      <c r="G3045"/>
    </row>
    <row r="3046" spans="2:7" x14ac:dyDescent="0.2">
      <c r="B3046"/>
      <c r="C3046"/>
      <c r="D3046"/>
      <c r="E3046"/>
      <c r="F3046"/>
      <c r="G3046"/>
    </row>
    <row r="3047" spans="2:7" x14ac:dyDescent="0.2">
      <c r="B3047"/>
      <c r="C3047"/>
      <c r="D3047"/>
      <c r="E3047"/>
      <c r="F3047"/>
      <c r="G3047"/>
    </row>
    <row r="3048" spans="2:7" x14ac:dyDescent="0.2">
      <c r="B3048"/>
      <c r="C3048"/>
      <c r="D3048"/>
      <c r="E3048"/>
      <c r="F3048"/>
      <c r="G3048"/>
    </row>
    <row r="3049" spans="2:7" x14ac:dyDescent="0.2">
      <c r="B3049"/>
      <c r="C3049"/>
      <c r="D3049"/>
      <c r="E3049"/>
      <c r="F3049"/>
      <c r="G3049"/>
    </row>
    <row r="3050" spans="2:7" x14ac:dyDescent="0.2">
      <c r="B3050"/>
      <c r="C3050"/>
      <c r="D3050"/>
      <c r="E3050"/>
      <c r="F3050"/>
      <c r="G3050"/>
    </row>
    <row r="3051" spans="2:7" x14ac:dyDescent="0.2">
      <c r="B3051"/>
      <c r="C3051"/>
      <c r="D3051"/>
      <c r="E3051"/>
      <c r="F3051"/>
      <c r="G3051"/>
    </row>
    <row r="3052" spans="2:7" x14ac:dyDescent="0.2">
      <c r="B3052"/>
      <c r="C3052"/>
      <c r="D3052"/>
      <c r="E3052"/>
      <c r="F3052"/>
      <c r="G3052"/>
    </row>
    <row r="3053" spans="2:7" x14ac:dyDescent="0.2">
      <c r="B3053"/>
      <c r="C3053"/>
      <c r="D3053"/>
      <c r="E3053"/>
      <c r="F3053"/>
      <c r="G3053"/>
    </row>
    <row r="3054" spans="2:7" x14ac:dyDescent="0.2">
      <c r="B3054"/>
      <c r="C3054"/>
      <c r="D3054"/>
      <c r="E3054"/>
      <c r="F3054"/>
      <c r="G3054"/>
    </row>
    <row r="3055" spans="2:7" x14ac:dyDescent="0.2">
      <c r="B3055"/>
      <c r="C3055"/>
      <c r="D3055"/>
      <c r="E3055"/>
      <c r="F3055"/>
      <c r="G3055"/>
    </row>
    <row r="3056" spans="2:7" x14ac:dyDescent="0.2">
      <c r="B3056"/>
      <c r="C3056"/>
      <c r="D3056"/>
      <c r="E3056"/>
      <c r="F3056"/>
      <c r="G3056"/>
    </row>
    <row r="3057" spans="2:7" x14ac:dyDescent="0.2">
      <c r="B3057"/>
      <c r="C3057"/>
      <c r="D3057"/>
      <c r="E3057"/>
      <c r="F3057"/>
      <c r="G3057"/>
    </row>
    <row r="3058" spans="2:7" x14ac:dyDescent="0.2">
      <c r="B3058"/>
      <c r="C3058"/>
      <c r="D3058"/>
      <c r="E3058"/>
      <c r="F3058"/>
      <c r="G3058"/>
    </row>
    <row r="3059" spans="2:7" x14ac:dyDescent="0.2">
      <c r="B3059"/>
      <c r="C3059"/>
      <c r="D3059"/>
      <c r="E3059"/>
      <c r="F3059"/>
      <c r="G3059"/>
    </row>
    <row r="3060" spans="2:7" x14ac:dyDescent="0.2">
      <c r="B3060"/>
      <c r="C3060"/>
      <c r="D3060"/>
      <c r="E3060"/>
      <c r="F3060"/>
      <c r="G3060"/>
    </row>
    <row r="3061" spans="2:7" x14ac:dyDescent="0.2">
      <c r="B3061"/>
      <c r="C3061"/>
      <c r="D3061"/>
      <c r="E3061"/>
      <c r="F3061"/>
      <c r="G3061"/>
    </row>
    <row r="3062" spans="2:7" x14ac:dyDescent="0.2">
      <c r="B3062"/>
      <c r="C3062"/>
      <c r="D3062"/>
      <c r="E3062"/>
      <c r="F3062"/>
      <c r="G3062"/>
    </row>
    <row r="3063" spans="2:7" x14ac:dyDescent="0.2">
      <c r="B3063"/>
      <c r="C3063"/>
      <c r="D3063"/>
      <c r="E3063"/>
      <c r="F3063"/>
      <c r="G3063"/>
    </row>
    <row r="3064" spans="2:7" x14ac:dyDescent="0.2">
      <c r="B3064"/>
      <c r="C3064"/>
      <c r="D3064"/>
      <c r="E3064"/>
      <c r="F3064"/>
      <c r="G3064"/>
    </row>
    <row r="3065" spans="2:7" x14ac:dyDescent="0.2">
      <c r="B3065"/>
      <c r="C3065"/>
      <c r="D3065"/>
      <c r="E3065"/>
      <c r="F3065"/>
      <c r="G3065"/>
    </row>
    <row r="3066" spans="2:7" x14ac:dyDescent="0.2">
      <c r="B3066"/>
      <c r="C3066"/>
      <c r="D3066"/>
      <c r="E3066"/>
      <c r="F3066"/>
      <c r="G3066"/>
    </row>
    <row r="3067" spans="2:7" x14ac:dyDescent="0.2">
      <c r="B3067"/>
      <c r="C3067"/>
      <c r="D3067"/>
      <c r="E3067"/>
      <c r="F3067"/>
      <c r="G3067"/>
    </row>
    <row r="3068" spans="2:7" x14ac:dyDescent="0.2">
      <c r="B3068"/>
      <c r="C3068"/>
      <c r="D3068"/>
      <c r="E3068"/>
      <c r="F3068"/>
      <c r="G3068"/>
    </row>
    <row r="3069" spans="2:7" x14ac:dyDescent="0.2">
      <c r="B3069"/>
      <c r="C3069"/>
      <c r="D3069"/>
      <c r="E3069"/>
      <c r="F3069"/>
      <c r="G3069"/>
    </row>
    <row r="3070" spans="2:7" x14ac:dyDescent="0.2">
      <c r="B3070"/>
      <c r="C3070"/>
      <c r="D3070"/>
      <c r="E3070"/>
      <c r="F3070"/>
      <c r="G3070"/>
    </row>
    <row r="3071" spans="2:7" x14ac:dyDescent="0.2">
      <c r="B3071"/>
      <c r="C3071"/>
      <c r="D3071"/>
      <c r="E3071"/>
      <c r="F3071"/>
      <c r="G3071"/>
    </row>
    <row r="3072" spans="2:7" x14ac:dyDescent="0.2">
      <c r="B3072"/>
      <c r="C3072"/>
      <c r="D3072"/>
      <c r="E3072"/>
      <c r="F3072"/>
      <c r="G3072"/>
    </row>
    <row r="3073" spans="2:7" x14ac:dyDescent="0.2">
      <c r="B3073"/>
      <c r="C3073"/>
      <c r="D3073"/>
      <c r="E3073"/>
      <c r="F3073"/>
      <c r="G3073"/>
    </row>
    <row r="3074" spans="2:7" x14ac:dyDescent="0.2">
      <c r="B3074"/>
      <c r="C3074"/>
      <c r="D3074"/>
      <c r="E3074"/>
      <c r="F3074"/>
      <c r="G3074"/>
    </row>
    <row r="3075" spans="2:7" x14ac:dyDescent="0.2">
      <c r="B3075"/>
      <c r="C3075"/>
      <c r="D3075"/>
      <c r="E3075"/>
      <c r="F3075"/>
      <c r="G3075"/>
    </row>
    <row r="3076" spans="2:7" x14ac:dyDescent="0.2">
      <c r="B3076"/>
      <c r="C3076"/>
      <c r="D3076"/>
      <c r="E3076"/>
      <c r="F3076"/>
      <c r="G3076"/>
    </row>
    <row r="3077" spans="2:7" x14ac:dyDescent="0.2">
      <c r="B3077"/>
      <c r="C3077"/>
      <c r="D3077"/>
      <c r="E3077"/>
      <c r="F3077"/>
      <c r="G3077"/>
    </row>
    <row r="3078" spans="2:7" x14ac:dyDescent="0.2">
      <c r="B3078"/>
      <c r="C3078"/>
      <c r="D3078"/>
      <c r="E3078"/>
      <c r="F3078"/>
      <c r="G3078"/>
    </row>
    <row r="3079" spans="2:7" x14ac:dyDescent="0.2">
      <c r="B3079"/>
      <c r="C3079"/>
      <c r="D3079"/>
      <c r="E3079"/>
      <c r="F3079"/>
      <c r="G3079"/>
    </row>
    <row r="3080" spans="2:7" x14ac:dyDescent="0.2">
      <c r="B3080"/>
      <c r="C3080"/>
      <c r="D3080"/>
      <c r="E3080"/>
      <c r="F3080"/>
      <c r="G3080"/>
    </row>
    <row r="3081" spans="2:7" x14ac:dyDescent="0.2">
      <c r="B3081"/>
      <c r="C3081"/>
      <c r="D3081"/>
      <c r="E3081"/>
      <c r="F3081"/>
      <c r="G3081"/>
    </row>
    <row r="3082" spans="2:7" x14ac:dyDescent="0.2">
      <c r="B3082"/>
      <c r="C3082"/>
      <c r="D3082"/>
      <c r="E3082"/>
      <c r="F3082"/>
      <c r="G3082"/>
    </row>
    <row r="3083" spans="2:7" x14ac:dyDescent="0.2">
      <c r="B3083"/>
      <c r="C3083"/>
      <c r="D3083"/>
      <c r="E3083"/>
      <c r="F3083"/>
      <c r="G3083"/>
    </row>
    <row r="3084" spans="2:7" x14ac:dyDescent="0.2">
      <c r="B3084"/>
      <c r="C3084"/>
      <c r="D3084"/>
      <c r="E3084"/>
      <c r="F3084"/>
      <c r="G3084"/>
    </row>
    <row r="3085" spans="2:7" x14ac:dyDescent="0.2">
      <c r="B3085"/>
      <c r="C3085"/>
      <c r="D3085"/>
      <c r="E3085"/>
      <c r="F3085"/>
      <c r="G3085"/>
    </row>
    <row r="3086" spans="2:7" x14ac:dyDescent="0.2">
      <c r="B3086"/>
      <c r="C3086"/>
      <c r="D3086"/>
      <c r="E3086"/>
      <c r="F3086"/>
      <c r="G3086"/>
    </row>
    <row r="3087" spans="2:7" x14ac:dyDescent="0.2">
      <c r="B3087"/>
      <c r="C3087"/>
      <c r="D3087"/>
      <c r="E3087"/>
      <c r="F3087"/>
      <c r="G3087"/>
    </row>
    <row r="3088" spans="2:7" x14ac:dyDescent="0.2">
      <c r="B3088"/>
      <c r="C3088"/>
      <c r="D3088"/>
      <c r="E3088"/>
      <c r="F3088"/>
      <c r="G3088"/>
    </row>
    <row r="3089" spans="2:7" x14ac:dyDescent="0.2">
      <c r="B3089"/>
      <c r="C3089"/>
      <c r="D3089"/>
      <c r="E3089"/>
      <c r="F3089"/>
      <c r="G3089"/>
    </row>
    <row r="3090" spans="2:7" x14ac:dyDescent="0.2">
      <c r="B3090"/>
      <c r="C3090"/>
      <c r="D3090"/>
      <c r="E3090"/>
      <c r="F3090"/>
      <c r="G3090"/>
    </row>
    <row r="3091" spans="2:7" x14ac:dyDescent="0.2">
      <c r="B3091"/>
      <c r="C3091"/>
      <c r="D3091"/>
      <c r="E3091"/>
      <c r="F3091"/>
      <c r="G3091"/>
    </row>
    <row r="3092" spans="2:7" x14ac:dyDescent="0.2">
      <c r="B3092"/>
      <c r="C3092"/>
      <c r="D3092"/>
      <c r="E3092"/>
      <c r="F3092"/>
      <c r="G3092"/>
    </row>
    <row r="3093" spans="2:7" x14ac:dyDescent="0.2">
      <c r="B3093"/>
      <c r="C3093"/>
      <c r="D3093"/>
      <c r="E3093"/>
      <c r="F3093"/>
      <c r="G3093"/>
    </row>
    <row r="3094" spans="2:7" x14ac:dyDescent="0.2">
      <c r="B3094"/>
      <c r="C3094"/>
      <c r="D3094"/>
      <c r="E3094"/>
      <c r="F3094"/>
      <c r="G3094"/>
    </row>
    <row r="3095" spans="2:7" x14ac:dyDescent="0.2">
      <c r="B3095"/>
      <c r="C3095"/>
      <c r="D3095"/>
      <c r="E3095"/>
      <c r="F3095"/>
      <c r="G3095"/>
    </row>
    <row r="3096" spans="2:7" x14ac:dyDescent="0.2">
      <c r="B3096"/>
      <c r="C3096"/>
      <c r="D3096"/>
      <c r="E3096"/>
      <c r="F3096"/>
      <c r="G3096"/>
    </row>
    <row r="3097" spans="2:7" x14ac:dyDescent="0.2">
      <c r="B3097"/>
      <c r="C3097"/>
      <c r="D3097"/>
      <c r="E3097"/>
      <c r="F3097"/>
      <c r="G3097"/>
    </row>
    <row r="3098" spans="2:7" x14ac:dyDescent="0.2">
      <c r="B3098"/>
      <c r="C3098"/>
      <c r="D3098"/>
      <c r="E3098"/>
      <c r="F3098"/>
      <c r="G3098"/>
    </row>
    <row r="3099" spans="2:7" x14ac:dyDescent="0.2">
      <c r="B3099"/>
      <c r="C3099"/>
      <c r="D3099"/>
      <c r="E3099"/>
      <c r="F3099"/>
      <c r="G3099"/>
    </row>
    <row r="3100" spans="2:7" x14ac:dyDescent="0.2">
      <c r="B3100"/>
      <c r="C3100"/>
      <c r="D3100"/>
      <c r="E3100"/>
      <c r="F3100"/>
      <c r="G3100"/>
    </row>
    <row r="3101" spans="2:7" x14ac:dyDescent="0.2">
      <c r="B3101"/>
      <c r="C3101"/>
      <c r="D3101"/>
      <c r="E3101"/>
      <c r="F3101"/>
      <c r="G3101"/>
    </row>
    <row r="3102" spans="2:7" x14ac:dyDescent="0.2">
      <c r="B3102"/>
      <c r="C3102"/>
      <c r="D3102"/>
      <c r="E3102"/>
      <c r="F3102"/>
      <c r="G3102"/>
    </row>
    <row r="3103" spans="2:7" x14ac:dyDescent="0.2">
      <c r="B3103"/>
      <c r="C3103"/>
      <c r="D3103"/>
      <c r="E3103"/>
      <c r="F3103"/>
      <c r="G3103"/>
    </row>
    <row r="3104" spans="2:7" x14ac:dyDescent="0.2">
      <c r="B3104"/>
      <c r="C3104"/>
      <c r="D3104"/>
      <c r="E3104"/>
      <c r="F3104"/>
      <c r="G3104"/>
    </row>
    <row r="3105" spans="2:7" x14ac:dyDescent="0.2">
      <c r="B3105"/>
      <c r="C3105"/>
      <c r="D3105"/>
      <c r="E3105"/>
      <c r="F3105"/>
      <c r="G3105"/>
    </row>
    <row r="3106" spans="2:7" x14ac:dyDescent="0.2">
      <c r="B3106"/>
      <c r="C3106"/>
      <c r="D3106"/>
      <c r="E3106"/>
      <c r="F3106"/>
      <c r="G3106"/>
    </row>
    <row r="3107" spans="2:7" x14ac:dyDescent="0.2">
      <c r="B3107"/>
      <c r="C3107"/>
      <c r="D3107"/>
      <c r="E3107"/>
      <c r="F3107"/>
      <c r="G3107"/>
    </row>
    <row r="3108" spans="2:7" x14ac:dyDescent="0.2">
      <c r="B3108"/>
      <c r="C3108"/>
      <c r="D3108"/>
      <c r="E3108"/>
      <c r="F3108"/>
      <c r="G3108"/>
    </row>
    <row r="3109" spans="2:7" x14ac:dyDescent="0.2">
      <c r="B3109"/>
      <c r="C3109"/>
      <c r="D3109"/>
      <c r="E3109"/>
      <c r="F3109"/>
      <c r="G3109"/>
    </row>
    <row r="3110" spans="2:7" x14ac:dyDescent="0.2">
      <c r="B3110"/>
      <c r="C3110"/>
      <c r="D3110"/>
      <c r="E3110"/>
      <c r="F3110"/>
      <c r="G3110"/>
    </row>
    <row r="3111" spans="2:7" x14ac:dyDescent="0.2">
      <c r="B3111"/>
      <c r="C3111"/>
      <c r="D3111"/>
      <c r="E3111"/>
      <c r="F3111"/>
      <c r="G3111"/>
    </row>
    <row r="3112" spans="2:7" x14ac:dyDescent="0.2">
      <c r="B3112"/>
      <c r="C3112"/>
      <c r="D3112"/>
      <c r="E3112"/>
      <c r="F3112"/>
      <c r="G3112"/>
    </row>
    <row r="3113" spans="2:7" x14ac:dyDescent="0.2">
      <c r="B3113"/>
      <c r="C3113"/>
      <c r="D3113"/>
      <c r="E3113"/>
      <c r="F3113"/>
      <c r="G3113"/>
    </row>
    <row r="3114" spans="2:7" x14ac:dyDescent="0.2">
      <c r="B3114"/>
      <c r="C3114"/>
      <c r="D3114"/>
      <c r="E3114"/>
      <c r="F3114"/>
      <c r="G3114"/>
    </row>
    <row r="3115" spans="2:7" x14ac:dyDescent="0.2">
      <c r="B3115"/>
      <c r="C3115"/>
      <c r="D3115"/>
      <c r="E3115"/>
      <c r="F3115"/>
      <c r="G3115"/>
    </row>
    <row r="3116" spans="2:7" x14ac:dyDescent="0.2">
      <c r="B3116"/>
      <c r="C3116"/>
      <c r="D3116"/>
      <c r="E3116"/>
      <c r="F3116"/>
      <c r="G3116"/>
    </row>
    <row r="3117" spans="2:7" x14ac:dyDescent="0.2">
      <c r="B3117"/>
      <c r="C3117"/>
      <c r="D3117"/>
      <c r="E3117"/>
      <c r="F3117"/>
      <c r="G3117"/>
    </row>
    <row r="3118" spans="2:7" x14ac:dyDescent="0.2">
      <c r="B3118"/>
      <c r="C3118"/>
      <c r="D3118"/>
      <c r="E3118"/>
      <c r="F3118"/>
      <c r="G3118"/>
    </row>
    <row r="3119" spans="2:7" x14ac:dyDescent="0.2">
      <c r="B3119"/>
      <c r="C3119"/>
      <c r="D3119"/>
      <c r="E3119"/>
      <c r="F3119"/>
      <c r="G3119"/>
    </row>
    <row r="3120" spans="2:7" x14ac:dyDescent="0.2">
      <c r="B3120"/>
      <c r="C3120"/>
      <c r="D3120"/>
      <c r="E3120"/>
      <c r="F3120"/>
      <c r="G3120"/>
    </row>
    <row r="3121" spans="2:7" x14ac:dyDescent="0.2">
      <c r="B3121"/>
      <c r="C3121"/>
      <c r="D3121"/>
      <c r="E3121"/>
      <c r="F3121"/>
      <c r="G3121"/>
    </row>
    <row r="3122" spans="2:7" x14ac:dyDescent="0.2">
      <c r="B3122"/>
      <c r="C3122"/>
      <c r="D3122"/>
      <c r="E3122"/>
      <c r="F3122"/>
      <c r="G3122"/>
    </row>
    <row r="3123" spans="2:7" x14ac:dyDescent="0.2">
      <c r="B3123"/>
      <c r="C3123"/>
      <c r="D3123"/>
      <c r="E3123"/>
      <c r="F3123"/>
      <c r="G3123"/>
    </row>
    <row r="3124" spans="2:7" x14ac:dyDescent="0.2">
      <c r="B3124"/>
      <c r="C3124"/>
      <c r="D3124"/>
      <c r="E3124"/>
      <c r="F3124"/>
      <c r="G3124"/>
    </row>
    <row r="3125" spans="2:7" x14ac:dyDescent="0.2">
      <c r="B3125"/>
      <c r="C3125"/>
      <c r="D3125"/>
      <c r="E3125"/>
      <c r="F3125"/>
      <c r="G3125"/>
    </row>
    <row r="3126" spans="2:7" x14ac:dyDescent="0.2">
      <c r="B3126"/>
      <c r="C3126"/>
      <c r="D3126"/>
      <c r="E3126"/>
      <c r="F3126"/>
      <c r="G3126"/>
    </row>
    <row r="3127" spans="2:7" x14ac:dyDescent="0.2">
      <c r="B3127"/>
      <c r="C3127"/>
      <c r="D3127"/>
      <c r="E3127"/>
      <c r="F3127"/>
      <c r="G3127"/>
    </row>
    <row r="3128" spans="2:7" x14ac:dyDescent="0.2">
      <c r="B3128"/>
      <c r="C3128"/>
      <c r="D3128"/>
      <c r="E3128"/>
      <c r="F3128"/>
      <c r="G3128"/>
    </row>
    <row r="3129" spans="2:7" x14ac:dyDescent="0.2">
      <c r="B3129"/>
      <c r="C3129"/>
      <c r="D3129"/>
      <c r="E3129"/>
      <c r="F3129"/>
      <c r="G3129"/>
    </row>
    <row r="3130" spans="2:7" x14ac:dyDescent="0.2">
      <c r="B3130"/>
      <c r="C3130"/>
      <c r="D3130"/>
      <c r="E3130"/>
      <c r="F3130"/>
      <c r="G3130"/>
    </row>
    <row r="3131" spans="2:7" x14ac:dyDescent="0.2">
      <c r="B3131"/>
      <c r="C3131"/>
      <c r="D3131"/>
      <c r="E3131"/>
      <c r="F3131"/>
      <c r="G3131"/>
    </row>
    <row r="3132" spans="2:7" x14ac:dyDescent="0.2">
      <c r="B3132"/>
      <c r="C3132"/>
      <c r="D3132"/>
      <c r="E3132"/>
      <c r="F3132"/>
      <c r="G3132"/>
    </row>
    <row r="3133" spans="2:7" x14ac:dyDescent="0.2">
      <c r="B3133"/>
      <c r="C3133"/>
      <c r="D3133"/>
      <c r="E3133"/>
      <c r="F3133"/>
      <c r="G3133"/>
    </row>
    <row r="3134" spans="2:7" x14ac:dyDescent="0.2">
      <c r="B3134"/>
      <c r="C3134"/>
      <c r="D3134"/>
      <c r="E3134"/>
      <c r="F3134"/>
      <c r="G3134"/>
    </row>
    <row r="3135" spans="2:7" x14ac:dyDescent="0.2">
      <c r="B3135"/>
      <c r="C3135"/>
      <c r="D3135"/>
      <c r="E3135"/>
      <c r="F3135"/>
      <c r="G3135"/>
    </row>
    <row r="3136" spans="2:7" x14ac:dyDescent="0.2">
      <c r="B3136"/>
      <c r="C3136"/>
      <c r="D3136"/>
      <c r="E3136"/>
      <c r="F3136"/>
      <c r="G3136"/>
    </row>
    <row r="3137" spans="2:7" x14ac:dyDescent="0.2">
      <c r="B3137"/>
      <c r="C3137"/>
      <c r="D3137"/>
      <c r="E3137"/>
      <c r="F3137"/>
      <c r="G3137"/>
    </row>
    <row r="3138" spans="2:7" x14ac:dyDescent="0.2">
      <c r="B3138"/>
      <c r="C3138"/>
      <c r="D3138"/>
      <c r="E3138"/>
      <c r="F3138"/>
      <c r="G3138"/>
    </row>
    <row r="3139" spans="2:7" x14ac:dyDescent="0.2">
      <c r="B3139"/>
      <c r="C3139"/>
      <c r="D3139"/>
      <c r="E3139"/>
      <c r="F3139"/>
      <c r="G3139"/>
    </row>
    <row r="3140" spans="2:7" x14ac:dyDescent="0.2">
      <c r="B3140"/>
      <c r="C3140"/>
      <c r="D3140"/>
      <c r="E3140"/>
      <c r="F3140"/>
      <c r="G3140"/>
    </row>
    <row r="3141" spans="2:7" x14ac:dyDescent="0.2">
      <c r="B3141"/>
      <c r="C3141"/>
      <c r="D3141"/>
      <c r="E3141"/>
      <c r="F3141"/>
      <c r="G3141"/>
    </row>
    <row r="3142" spans="2:7" x14ac:dyDescent="0.2">
      <c r="B3142"/>
      <c r="C3142"/>
      <c r="D3142"/>
      <c r="E3142"/>
      <c r="F3142"/>
      <c r="G3142"/>
    </row>
    <row r="3143" spans="2:7" x14ac:dyDescent="0.2">
      <c r="B3143"/>
      <c r="C3143"/>
      <c r="D3143"/>
      <c r="E3143"/>
      <c r="F3143"/>
      <c r="G3143"/>
    </row>
    <row r="3144" spans="2:7" x14ac:dyDescent="0.2">
      <c r="B3144"/>
      <c r="C3144"/>
      <c r="D3144"/>
      <c r="E3144"/>
      <c r="F3144"/>
      <c r="G3144"/>
    </row>
    <row r="3145" spans="2:7" x14ac:dyDescent="0.2">
      <c r="B3145"/>
      <c r="C3145"/>
      <c r="D3145"/>
      <c r="E3145"/>
      <c r="F3145"/>
      <c r="G3145"/>
    </row>
    <row r="3146" spans="2:7" x14ac:dyDescent="0.2">
      <c r="B3146"/>
      <c r="C3146"/>
      <c r="D3146"/>
      <c r="E3146"/>
      <c r="F3146"/>
      <c r="G3146"/>
    </row>
    <row r="3147" spans="2:7" x14ac:dyDescent="0.2">
      <c r="B3147"/>
      <c r="C3147"/>
      <c r="D3147"/>
      <c r="E3147"/>
      <c r="F3147"/>
      <c r="G3147"/>
    </row>
    <row r="3148" spans="2:7" x14ac:dyDescent="0.2">
      <c r="B3148"/>
      <c r="C3148"/>
      <c r="D3148"/>
      <c r="E3148"/>
      <c r="F3148"/>
      <c r="G3148"/>
    </row>
    <row r="3149" spans="2:7" x14ac:dyDescent="0.2">
      <c r="B3149"/>
      <c r="C3149"/>
      <c r="D3149"/>
      <c r="E3149"/>
      <c r="F3149"/>
      <c r="G3149"/>
    </row>
    <row r="3150" spans="2:7" x14ac:dyDescent="0.2">
      <c r="B3150"/>
      <c r="C3150"/>
      <c r="D3150"/>
      <c r="E3150"/>
      <c r="F3150"/>
      <c r="G3150"/>
    </row>
    <row r="3151" spans="2:7" x14ac:dyDescent="0.2">
      <c r="B3151"/>
      <c r="C3151"/>
      <c r="D3151"/>
      <c r="E3151"/>
      <c r="F3151"/>
      <c r="G3151"/>
    </row>
    <row r="3152" spans="2:7" x14ac:dyDescent="0.2">
      <c r="B3152"/>
      <c r="C3152"/>
      <c r="D3152"/>
      <c r="E3152"/>
      <c r="F3152"/>
      <c r="G3152"/>
    </row>
    <row r="3153" spans="2:7" x14ac:dyDescent="0.2">
      <c r="B3153"/>
      <c r="C3153"/>
      <c r="D3153"/>
      <c r="E3153"/>
      <c r="F3153"/>
      <c r="G3153"/>
    </row>
    <row r="3154" spans="2:7" x14ac:dyDescent="0.2">
      <c r="B3154"/>
      <c r="C3154"/>
      <c r="D3154"/>
      <c r="E3154"/>
      <c r="F3154"/>
      <c r="G3154"/>
    </row>
    <row r="3155" spans="2:7" x14ac:dyDescent="0.2">
      <c r="B3155"/>
      <c r="C3155"/>
      <c r="D3155"/>
      <c r="E3155"/>
      <c r="F3155"/>
      <c r="G3155"/>
    </row>
    <row r="3156" spans="2:7" x14ac:dyDescent="0.2">
      <c r="B3156"/>
      <c r="C3156"/>
      <c r="D3156"/>
      <c r="E3156"/>
      <c r="F3156"/>
      <c r="G3156"/>
    </row>
    <row r="3157" spans="2:7" x14ac:dyDescent="0.2">
      <c r="B3157"/>
      <c r="C3157"/>
      <c r="D3157"/>
      <c r="E3157"/>
      <c r="F3157"/>
      <c r="G3157"/>
    </row>
    <row r="3158" spans="2:7" x14ac:dyDescent="0.2">
      <c r="B3158"/>
      <c r="C3158"/>
      <c r="D3158"/>
      <c r="E3158"/>
      <c r="F3158"/>
      <c r="G3158"/>
    </row>
    <row r="3159" spans="2:7" x14ac:dyDescent="0.2">
      <c r="B3159"/>
      <c r="C3159"/>
      <c r="D3159"/>
      <c r="E3159"/>
      <c r="F3159"/>
      <c r="G3159"/>
    </row>
    <row r="3160" spans="2:7" x14ac:dyDescent="0.2">
      <c r="B3160"/>
      <c r="C3160"/>
      <c r="D3160"/>
      <c r="E3160"/>
      <c r="F3160"/>
      <c r="G3160"/>
    </row>
    <row r="3161" spans="2:7" x14ac:dyDescent="0.2">
      <c r="B3161"/>
      <c r="C3161"/>
      <c r="D3161"/>
      <c r="E3161"/>
      <c r="F3161"/>
      <c r="G3161"/>
    </row>
    <row r="3162" spans="2:7" x14ac:dyDescent="0.2">
      <c r="B3162"/>
      <c r="C3162"/>
      <c r="D3162"/>
      <c r="E3162"/>
      <c r="F3162"/>
      <c r="G3162"/>
    </row>
    <row r="3163" spans="2:7" x14ac:dyDescent="0.2">
      <c r="B3163"/>
      <c r="C3163"/>
      <c r="D3163"/>
      <c r="E3163"/>
      <c r="F3163"/>
      <c r="G3163"/>
    </row>
    <row r="3164" spans="2:7" x14ac:dyDescent="0.2">
      <c r="B3164"/>
      <c r="C3164"/>
      <c r="D3164"/>
      <c r="E3164"/>
      <c r="F3164"/>
      <c r="G3164"/>
    </row>
    <row r="3165" spans="2:7" x14ac:dyDescent="0.2">
      <c r="B3165"/>
      <c r="C3165"/>
      <c r="D3165"/>
      <c r="E3165"/>
      <c r="F3165"/>
      <c r="G3165"/>
    </row>
    <row r="3166" spans="2:7" x14ac:dyDescent="0.2">
      <c r="B3166"/>
      <c r="C3166"/>
      <c r="D3166"/>
      <c r="E3166"/>
      <c r="F3166"/>
      <c r="G3166"/>
    </row>
    <row r="3167" spans="2:7" x14ac:dyDescent="0.2">
      <c r="B3167"/>
      <c r="C3167"/>
      <c r="D3167"/>
      <c r="E3167"/>
      <c r="F3167"/>
      <c r="G3167"/>
    </row>
    <row r="3168" spans="2:7" x14ac:dyDescent="0.2">
      <c r="B3168"/>
      <c r="C3168"/>
      <c r="D3168"/>
      <c r="E3168"/>
      <c r="F3168"/>
      <c r="G3168"/>
    </row>
    <row r="3169" spans="2:7" x14ac:dyDescent="0.2">
      <c r="B3169"/>
      <c r="C3169"/>
      <c r="D3169"/>
      <c r="E3169"/>
      <c r="F3169"/>
      <c r="G3169"/>
    </row>
    <row r="3170" spans="2:7" x14ac:dyDescent="0.2">
      <c r="B3170"/>
      <c r="C3170"/>
      <c r="D3170"/>
      <c r="E3170"/>
      <c r="F3170"/>
      <c r="G3170"/>
    </row>
    <row r="3171" spans="2:7" x14ac:dyDescent="0.2">
      <c r="B3171"/>
      <c r="C3171"/>
      <c r="D3171"/>
      <c r="E3171"/>
      <c r="F3171"/>
      <c r="G3171"/>
    </row>
    <row r="3172" spans="2:7" x14ac:dyDescent="0.2">
      <c r="B3172"/>
      <c r="C3172"/>
      <c r="D3172"/>
      <c r="E3172"/>
      <c r="F3172"/>
      <c r="G3172"/>
    </row>
    <row r="3173" spans="2:7" x14ac:dyDescent="0.2">
      <c r="B3173"/>
      <c r="C3173"/>
      <c r="D3173"/>
      <c r="E3173"/>
      <c r="F3173"/>
      <c r="G3173"/>
    </row>
    <row r="3174" spans="2:7" x14ac:dyDescent="0.2">
      <c r="B3174"/>
      <c r="C3174"/>
      <c r="D3174"/>
      <c r="E3174"/>
      <c r="F3174"/>
      <c r="G3174"/>
    </row>
    <row r="3175" spans="2:7" x14ac:dyDescent="0.2">
      <c r="B3175"/>
      <c r="C3175"/>
      <c r="D3175"/>
      <c r="E3175"/>
      <c r="F3175"/>
      <c r="G3175"/>
    </row>
    <row r="3176" spans="2:7" x14ac:dyDescent="0.2">
      <c r="B3176"/>
      <c r="C3176"/>
      <c r="D3176"/>
      <c r="E3176"/>
      <c r="F3176"/>
      <c r="G3176"/>
    </row>
    <row r="3177" spans="2:7" x14ac:dyDescent="0.2">
      <c r="B3177"/>
      <c r="C3177"/>
      <c r="D3177"/>
      <c r="E3177"/>
      <c r="F3177"/>
      <c r="G3177"/>
    </row>
    <row r="3178" spans="2:7" x14ac:dyDescent="0.2">
      <c r="B3178"/>
      <c r="C3178"/>
      <c r="D3178"/>
      <c r="E3178"/>
      <c r="F3178"/>
      <c r="G3178"/>
    </row>
    <row r="3179" spans="2:7" x14ac:dyDescent="0.2">
      <c r="B3179"/>
      <c r="C3179"/>
      <c r="D3179"/>
      <c r="E3179"/>
      <c r="F3179"/>
      <c r="G3179"/>
    </row>
    <row r="3180" spans="2:7" x14ac:dyDescent="0.2">
      <c r="B3180"/>
      <c r="C3180"/>
      <c r="D3180"/>
      <c r="E3180"/>
      <c r="F3180"/>
      <c r="G3180"/>
    </row>
    <row r="3181" spans="2:7" x14ac:dyDescent="0.2">
      <c r="B3181"/>
      <c r="C3181"/>
      <c r="D3181"/>
      <c r="E3181"/>
      <c r="F3181"/>
      <c r="G3181"/>
    </row>
    <row r="3182" spans="2:7" x14ac:dyDescent="0.2">
      <c r="B3182"/>
      <c r="C3182"/>
      <c r="D3182"/>
      <c r="E3182"/>
      <c r="F3182"/>
      <c r="G3182"/>
    </row>
    <row r="3183" spans="2:7" x14ac:dyDescent="0.2">
      <c r="B3183"/>
      <c r="C3183"/>
      <c r="D3183"/>
      <c r="E3183"/>
      <c r="F3183"/>
      <c r="G3183"/>
    </row>
    <row r="3184" spans="2:7" x14ac:dyDescent="0.2">
      <c r="B3184"/>
      <c r="C3184"/>
      <c r="D3184"/>
      <c r="E3184"/>
      <c r="F3184"/>
      <c r="G3184"/>
    </row>
    <row r="3185" spans="2:7" x14ac:dyDescent="0.2">
      <c r="B3185"/>
      <c r="C3185"/>
      <c r="D3185"/>
      <c r="E3185"/>
      <c r="F3185"/>
      <c r="G3185"/>
    </row>
    <row r="3186" spans="2:7" x14ac:dyDescent="0.2">
      <c r="B3186"/>
      <c r="C3186"/>
      <c r="D3186"/>
      <c r="E3186"/>
      <c r="F3186"/>
      <c r="G3186"/>
    </row>
    <row r="3187" spans="2:7" x14ac:dyDescent="0.2">
      <c r="B3187"/>
      <c r="C3187"/>
      <c r="D3187"/>
      <c r="E3187"/>
      <c r="F3187"/>
      <c r="G3187"/>
    </row>
    <row r="3188" spans="2:7" x14ac:dyDescent="0.2">
      <c r="B3188"/>
      <c r="C3188"/>
      <c r="D3188"/>
      <c r="E3188"/>
      <c r="F3188"/>
      <c r="G3188"/>
    </row>
    <row r="3189" spans="2:7" x14ac:dyDescent="0.2">
      <c r="B3189"/>
      <c r="C3189"/>
      <c r="D3189"/>
      <c r="E3189"/>
      <c r="F3189"/>
      <c r="G3189"/>
    </row>
    <row r="3190" spans="2:7" x14ac:dyDescent="0.2">
      <c r="B3190"/>
      <c r="C3190"/>
      <c r="D3190"/>
      <c r="E3190"/>
      <c r="F3190"/>
      <c r="G3190"/>
    </row>
    <row r="3191" spans="2:7" x14ac:dyDescent="0.2">
      <c r="B3191"/>
      <c r="C3191"/>
      <c r="D3191"/>
      <c r="E3191"/>
      <c r="F3191"/>
      <c r="G3191"/>
    </row>
    <row r="3192" spans="2:7" x14ac:dyDescent="0.2">
      <c r="B3192"/>
      <c r="C3192"/>
      <c r="D3192"/>
      <c r="E3192"/>
      <c r="F3192"/>
      <c r="G3192"/>
    </row>
    <row r="3193" spans="2:7" x14ac:dyDescent="0.2">
      <c r="B3193"/>
      <c r="C3193"/>
      <c r="D3193"/>
      <c r="E3193"/>
      <c r="F3193"/>
      <c r="G3193"/>
    </row>
    <row r="3194" spans="2:7" x14ac:dyDescent="0.2">
      <c r="B3194"/>
      <c r="C3194"/>
      <c r="D3194"/>
      <c r="E3194"/>
      <c r="F3194"/>
      <c r="G3194"/>
    </row>
    <row r="3195" spans="2:7" x14ac:dyDescent="0.2">
      <c r="B3195"/>
      <c r="C3195"/>
      <c r="D3195"/>
      <c r="E3195"/>
      <c r="F3195"/>
      <c r="G3195"/>
    </row>
    <row r="3196" spans="2:7" x14ac:dyDescent="0.2">
      <c r="B3196"/>
      <c r="C3196"/>
      <c r="D3196"/>
      <c r="E3196"/>
      <c r="F3196"/>
      <c r="G3196"/>
    </row>
    <row r="3197" spans="2:7" x14ac:dyDescent="0.2">
      <c r="B3197"/>
      <c r="C3197"/>
      <c r="D3197"/>
      <c r="E3197"/>
      <c r="F3197"/>
      <c r="G3197"/>
    </row>
    <row r="3198" spans="2:7" x14ac:dyDescent="0.2">
      <c r="B3198"/>
      <c r="C3198"/>
      <c r="D3198"/>
      <c r="E3198"/>
      <c r="F3198"/>
      <c r="G3198"/>
    </row>
    <row r="3199" spans="2:7" x14ac:dyDescent="0.2">
      <c r="B3199"/>
      <c r="C3199"/>
      <c r="D3199"/>
      <c r="E3199"/>
      <c r="F3199"/>
      <c r="G3199"/>
    </row>
    <row r="3200" spans="2:7" x14ac:dyDescent="0.2">
      <c r="B3200"/>
      <c r="C3200"/>
      <c r="D3200"/>
      <c r="E3200"/>
      <c r="F3200"/>
      <c r="G3200"/>
    </row>
    <row r="3201" spans="2:7" x14ac:dyDescent="0.2">
      <c r="B3201"/>
      <c r="C3201"/>
      <c r="D3201"/>
      <c r="E3201"/>
      <c r="F3201"/>
      <c r="G3201"/>
    </row>
    <row r="3202" spans="2:7" x14ac:dyDescent="0.2">
      <c r="B3202"/>
      <c r="C3202"/>
      <c r="D3202"/>
      <c r="E3202"/>
      <c r="F3202"/>
      <c r="G3202"/>
    </row>
    <row r="3203" spans="2:7" x14ac:dyDescent="0.2">
      <c r="B3203"/>
      <c r="C3203"/>
      <c r="D3203"/>
      <c r="E3203"/>
      <c r="F3203"/>
      <c r="G3203"/>
    </row>
    <row r="3204" spans="2:7" x14ac:dyDescent="0.2">
      <c r="B3204"/>
      <c r="C3204"/>
      <c r="D3204"/>
      <c r="E3204"/>
      <c r="F3204"/>
      <c r="G3204"/>
    </row>
    <row r="3205" spans="2:7" x14ac:dyDescent="0.2">
      <c r="B3205"/>
      <c r="C3205"/>
      <c r="D3205"/>
      <c r="E3205"/>
      <c r="F3205"/>
      <c r="G3205"/>
    </row>
    <row r="3206" spans="2:7" x14ac:dyDescent="0.2">
      <c r="B3206"/>
      <c r="C3206"/>
      <c r="D3206"/>
      <c r="E3206"/>
      <c r="F3206"/>
      <c r="G3206"/>
    </row>
    <row r="3207" spans="2:7" x14ac:dyDescent="0.2">
      <c r="B3207"/>
      <c r="C3207"/>
      <c r="D3207"/>
      <c r="E3207"/>
      <c r="F3207"/>
      <c r="G3207"/>
    </row>
    <row r="3208" spans="2:7" x14ac:dyDescent="0.2">
      <c r="B3208"/>
      <c r="C3208"/>
      <c r="D3208"/>
      <c r="E3208"/>
      <c r="F3208"/>
      <c r="G3208"/>
    </row>
    <row r="3209" spans="2:7" x14ac:dyDescent="0.2">
      <c r="B3209"/>
      <c r="C3209"/>
      <c r="D3209"/>
      <c r="E3209"/>
      <c r="F3209"/>
      <c r="G3209"/>
    </row>
    <row r="3210" spans="2:7" x14ac:dyDescent="0.2">
      <c r="B3210"/>
      <c r="C3210"/>
      <c r="D3210"/>
      <c r="E3210"/>
      <c r="F3210"/>
      <c r="G3210"/>
    </row>
    <row r="3211" spans="2:7" x14ac:dyDescent="0.2">
      <c r="B3211"/>
      <c r="C3211"/>
      <c r="D3211"/>
      <c r="E3211"/>
      <c r="F3211"/>
      <c r="G3211"/>
    </row>
    <row r="3212" spans="2:7" x14ac:dyDescent="0.2">
      <c r="B3212"/>
      <c r="C3212"/>
      <c r="D3212"/>
      <c r="E3212"/>
      <c r="F3212"/>
      <c r="G3212"/>
    </row>
    <row r="3213" spans="2:7" x14ac:dyDescent="0.2">
      <c r="B3213"/>
      <c r="C3213"/>
      <c r="D3213"/>
      <c r="E3213"/>
      <c r="F3213"/>
      <c r="G3213"/>
    </row>
    <row r="3214" spans="2:7" x14ac:dyDescent="0.2">
      <c r="B3214"/>
      <c r="C3214"/>
      <c r="D3214"/>
      <c r="E3214"/>
      <c r="F3214"/>
      <c r="G3214"/>
    </row>
    <row r="3215" spans="2:7" x14ac:dyDescent="0.2">
      <c r="B3215"/>
      <c r="C3215"/>
      <c r="D3215"/>
      <c r="E3215"/>
      <c r="F3215"/>
      <c r="G3215"/>
    </row>
    <row r="3216" spans="2:7" x14ac:dyDescent="0.2">
      <c r="B3216"/>
      <c r="C3216"/>
      <c r="D3216"/>
      <c r="E3216"/>
      <c r="F3216"/>
      <c r="G3216"/>
    </row>
    <row r="3217" spans="2:7" x14ac:dyDescent="0.2">
      <c r="B3217"/>
      <c r="C3217"/>
      <c r="D3217"/>
      <c r="E3217"/>
      <c r="F3217"/>
      <c r="G3217"/>
    </row>
    <row r="3218" spans="2:7" x14ac:dyDescent="0.2">
      <c r="B3218"/>
      <c r="C3218"/>
      <c r="D3218"/>
      <c r="E3218"/>
      <c r="F3218"/>
      <c r="G3218"/>
    </row>
    <row r="3219" spans="2:7" x14ac:dyDescent="0.2">
      <c r="B3219"/>
      <c r="C3219"/>
      <c r="D3219"/>
      <c r="E3219"/>
      <c r="F3219"/>
      <c r="G3219"/>
    </row>
    <row r="3220" spans="2:7" x14ac:dyDescent="0.2">
      <c r="B3220"/>
      <c r="C3220"/>
      <c r="D3220"/>
      <c r="E3220"/>
      <c r="F3220"/>
      <c r="G3220"/>
    </row>
    <row r="3221" spans="2:7" x14ac:dyDescent="0.2">
      <c r="B3221"/>
      <c r="C3221"/>
      <c r="D3221"/>
      <c r="E3221"/>
      <c r="F3221"/>
      <c r="G3221"/>
    </row>
    <row r="3222" spans="2:7" x14ac:dyDescent="0.2">
      <c r="B3222"/>
      <c r="C3222"/>
      <c r="D3222"/>
      <c r="E3222"/>
      <c r="F3222"/>
      <c r="G3222"/>
    </row>
    <row r="3223" spans="2:7" x14ac:dyDescent="0.2">
      <c r="B3223"/>
      <c r="C3223"/>
      <c r="D3223"/>
      <c r="E3223"/>
      <c r="F3223"/>
      <c r="G3223"/>
    </row>
    <row r="3224" spans="2:7" x14ac:dyDescent="0.2">
      <c r="B3224"/>
      <c r="C3224"/>
      <c r="D3224"/>
      <c r="E3224"/>
      <c r="F3224"/>
      <c r="G3224"/>
    </row>
    <row r="3225" spans="2:7" x14ac:dyDescent="0.2">
      <c r="B3225"/>
      <c r="C3225"/>
      <c r="D3225"/>
      <c r="E3225"/>
      <c r="F3225"/>
      <c r="G3225"/>
    </row>
    <row r="3226" spans="2:7" x14ac:dyDescent="0.2">
      <c r="B3226"/>
      <c r="C3226"/>
      <c r="D3226"/>
      <c r="E3226"/>
      <c r="F3226"/>
      <c r="G3226"/>
    </row>
    <row r="3227" spans="2:7" x14ac:dyDescent="0.2">
      <c r="B3227"/>
      <c r="C3227"/>
      <c r="D3227"/>
      <c r="E3227"/>
      <c r="F3227"/>
      <c r="G3227"/>
    </row>
    <row r="3228" spans="2:7" x14ac:dyDescent="0.2">
      <c r="B3228"/>
      <c r="C3228"/>
      <c r="D3228"/>
      <c r="E3228"/>
      <c r="F3228"/>
      <c r="G3228"/>
    </row>
    <row r="3229" spans="2:7" x14ac:dyDescent="0.2">
      <c r="B3229"/>
      <c r="C3229"/>
      <c r="D3229"/>
      <c r="E3229"/>
      <c r="F3229"/>
      <c r="G3229"/>
    </row>
    <row r="3230" spans="2:7" x14ac:dyDescent="0.2">
      <c r="B3230"/>
      <c r="C3230"/>
      <c r="D3230"/>
      <c r="E3230"/>
      <c r="F3230"/>
      <c r="G3230"/>
    </row>
    <row r="3231" spans="2:7" x14ac:dyDescent="0.2">
      <c r="B3231"/>
      <c r="C3231"/>
      <c r="D3231"/>
      <c r="E3231"/>
      <c r="F3231"/>
      <c r="G3231"/>
    </row>
    <row r="3232" spans="2:7" x14ac:dyDescent="0.2">
      <c r="B3232"/>
      <c r="C3232"/>
      <c r="D3232"/>
      <c r="E3232"/>
      <c r="F3232"/>
      <c r="G3232"/>
    </row>
    <row r="3233" spans="2:7" x14ac:dyDescent="0.2">
      <c r="B3233"/>
      <c r="C3233"/>
      <c r="D3233"/>
      <c r="E3233"/>
      <c r="F3233"/>
      <c r="G3233"/>
    </row>
    <row r="3234" spans="2:7" x14ac:dyDescent="0.2">
      <c r="B3234"/>
      <c r="C3234"/>
      <c r="D3234"/>
      <c r="E3234"/>
      <c r="F3234"/>
      <c r="G3234"/>
    </row>
    <row r="3235" spans="2:7" x14ac:dyDescent="0.2">
      <c r="B3235"/>
      <c r="C3235"/>
      <c r="D3235"/>
      <c r="E3235"/>
      <c r="F3235"/>
      <c r="G3235"/>
    </row>
    <row r="3236" spans="2:7" x14ac:dyDescent="0.2">
      <c r="B3236"/>
      <c r="C3236"/>
      <c r="D3236"/>
      <c r="E3236"/>
      <c r="F3236"/>
      <c r="G3236"/>
    </row>
    <row r="3237" spans="2:7" x14ac:dyDescent="0.2">
      <c r="B3237"/>
      <c r="C3237"/>
      <c r="D3237"/>
      <c r="E3237"/>
      <c r="F3237"/>
      <c r="G3237"/>
    </row>
    <row r="3238" spans="2:7" x14ac:dyDescent="0.2">
      <c r="B3238"/>
      <c r="C3238"/>
      <c r="D3238"/>
      <c r="E3238"/>
      <c r="F3238"/>
      <c r="G3238"/>
    </row>
    <row r="3239" spans="2:7" x14ac:dyDescent="0.2">
      <c r="B3239"/>
      <c r="C3239"/>
      <c r="D3239"/>
      <c r="E3239"/>
      <c r="F3239"/>
      <c r="G3239"/>
    </row>
    <row r="3240" spans="2:7" x14ac:dyDescent="0.2">
      <c r="B3240"/>
      <c r="C3240"/>
      <c r="D3240"/>
      <c r="E3240"/>
      <c r="F3240"/>
      <c r="G3240"/>
    </row>
    <row r="3241" spans="2:7" x14ac:dyDescent="0.2">
      <c r="B3241"/>
      <c r="C3241"/>
      <c r="D3241"/>
      <c r="E3241"/>
      <c r="F3241"/>
      <c r="G3241"/>
    </row>
    <row r="3242" spans="2:7" x14ac:dyDescent="0.2">
      <c r="B3242"/>
      <c r="C3242"/>
      <c r="D3242"/>
      <c r="E3242"/>
      <c r="F3242"/>
      <c r="G3242"/>
    </row>
    <row r="3243" spans="2:7" x14ac:dyDescent="0.2">
      <c r="B3243"/>
      <c r="C3243"/>
      <c r="D3243"/>
      <c r="E3243"/>
      <c r="F3243"/>
      <c r="G3243"/>
    </row>
    <row r="3244" spans="2:7" x14ac:dyDescent="0.2">
      <c r="B3244"/>
      <c r="C3244"/>
      <c r="D3244"/>
      <c r="E3244"/>
      <c r="F3244"/>
      <c r="G3244"/>
    </row>
    <row r="3245" spans="2:7" x14ac:dyDescent="0.2">
      <c r="B3245"/>
      <c r="C3245"/>
      <c r="D3245"/>
      <c r="E3245"/>
      <c r="F3245"/>
      <c r="G3245"/>
    </row>
    <row r="3246" spans="2:7" x14ac:dyDescent="0.2">
      <c r="B3246"/>
      <c r="C3246"/>
      <c r="D3246"/>
      <c r="E3246"/>
      <c r="F3246"/>
      <c r="G3246"/>
    </row>
    <row r="3247" spans="2:7" x14ac:dyDescent="0.2">
      <c r="B3247"/>
      <c r="C3247"/>
      <c r="D3247"/>
      <c r="E3247"/>
      <c r="F3247"/>
      <c r="G3247"/>
    </row>
    <row r="3248" spans="2:7" x14ac:dyDescent="0.2">
      <c r="B3248"/>
      <c r="C3248"/>
      <c r="D3248"/>
      <c r="E3248"/>
      <c r="F3248"/>
      <c r="G3248"/>
    </row>
    <row r="3249" spans="2:7" x14ac:dyDescent="0.2">
      <c r="B3249"/>
      <c r="C3249"/>
      <c r="D3249"/>
      <c r="E3249"/>
      <c r="F3249"/>
      <c r="G3249"/>
    </row>
    <row r="3250" spans="2:7" x14ac:dyDescent="0.2">
      <c r="B3250"/>
      <c r="C3250"/>
      <c r="D3250"/>
      <c r="E3250"/>
      <c r="F3250"/>
      <c r="G3250"/>
    </row>
    <row r="3251" spans="2:7" x14ac:dyDescent="0.2">
      <c r="B3251"/>
      <c r="C3251"/>
      <c r="D3251"/>
      <c r="E3251"/>
      <c r="F3251"/>
      <c r="G3251"/>
    </row>
    <row r="3252" spans="2:7" x14ac:dyDescent="0.2">
      <c r="B3252"/>
      <c r="C3252"/>
      <c r="D3252"/>
      <c r="E3252"/>
      <c r="F3252"/>
      <c r="G3252"/>
    </row>
    <row r="3253" spans="2:7" x14ac:dyDescent="0.2">
      <c r="B3253"/>
      <c r="C3253"/>
      <c r="D3253"/>
      <c r="E3253"/>
      <c r="F3253"/>
      <c r="G3253"/>
    </row>
    <row r="3254" spans="2:7" x14ac:dyDescent="0.2">
      <c r="B3254"/>
      <c r="C3254"/>
      <c r="D3254"/>
      <c r="E3254"/>
      <c r="F3254"/>
      <c r="G3254"/>
    </row>
    <row r="3255" spans="2:7" x14ac:dyDescent="0.2">
      <c r="B3255"/>
      <c r="C3255"/>
      <c r="D3255"/>
      <c r="E3255"/>
      <c r="F3255"/>
      <c r="G3255"/>
    </row>
    <row r="3256" spans="2:7" x14ac:dyDescent="0.2">
      <c r="B3256"/>
      <c r="C3256"/>
      <c r="D3256"/>
      <c r="E3256"/>
      <c r="F3256"/>
      <c r="G3256"/>
    </row>
    <row r="3257" spans="2:7" x14ac:dyDescent="0.2">
      <c r="B3257"/>
      <c r="C3257"/>
      <c r="D3257"/>
      <c r="E3257"/>
      <c r="F3257"/>
      <c r="G3257"/>
    </row>
    <row r="3258" spans="2:7" x14ac:dyDescent="0.2">
      <c r="B3258"/>
      <c r="C3258"/>
      <c r="D3258"/>
      <c r="E3258"/>
      <c r="F3258"/>
      <c r="G3258"/>
    </row>
    <row r="3259" spans="2:7" x14ac:dyDescent="0.2">
      <c r="B3259"/>
      <c r="C3259"/>
      <c r="D3259"/>
      <c r="E3259"/>
      <c r="F3259"/>
      <c r="G3259"/>
    </row>
    <row r="3260" spans="2:7" x14ac:dyDescent="0.2">
      <c r="B3260"/>
      <c r="C3260"/>
      <c r="D3260"/>
      <c r="E3260"/>
      <c r="F3260"/>
      <c r="G3260"/>
    </row>
    <row r="3261" spans="2:7" x14ac:dyDescent="0.2">
      <c r="B3261"/>
      <c r="C3261"/>
      <c r="D3261"/>
      <c r="E3261"/>
      <c r="F3261"/>
      <c r="G3261"/>
    </row>
    <row r="3262" spans="2:7" x14ac:dyDescent="0.2">
      <c r="B3262"/>
      <c r="C3262"/>
      <c r="D3262"/>
      <c r="E3262"/>
      <c r="F3262"/>
      <c r="G3262"/>
    </row>
    <row r="3263" spans="2:7" x14ac:dyDescent="0.2">
      <c r="B3263"/>
      <c r="C3263"/>
      <c r="D3263"/>
      <c r="E3263"/>
      <c r="F3263"/>
      <c r="G3263"/>
    </row>
    <row r="3264" spans="2:7" x14ac:dyDescent="0.2">
      <c r="B3264"/>
      <c r="C3264"/>
      <c r="D3264"/>
      <c r="E3264"/>
      <c r="F3264"/>
      <c r="G3264"/>
    </row>
    <row r="3265" spans="2:7" x14ac:dyDescent="0.2">
      <c r="B3265"/>
      <c r="C3265"/>
      <c r="D3265"/>
      <c r="E3265"/>
      <c r="F3265"/>
      <c r="G3265"/>
    </row>
    <row r="3266" spans="2:7" x14ac:dyDescent="0.2">
      <c r="B3266"/>
      <c r="C3266"/>
      <c r="D3266"/>
      <c r="E3266"/>
      <c r="F3266"/>
      <c r="G3266"/>
    </row>
    <row r="3267" spans="2:7" x14ac:dyDescent="0.2">
      <c r="B3267"/>
      <c r="C3267"/>
      <c r="D3267"/>
      <c r="E3267"/>
      <c r="F3267"/>
      <c r="G3267"/>
    </row>
    <row r="3268" spans="2:7" x14ac:dyDescent="0.2">
      <c r="B3268"/>
      <c r="C3268"/>
      <c r="D3268"/>
      <c r="E3268"/>
      <c r="F3268"/>
      <c r="G3268"/>
    </row>
    <row r="3269" spans="2:7" x14ac:dyDescent="0.2">
      <c r="B3269"/>
      <c r="C3269"/>
      <c r="D3269"/>
      <c r="E3269"/>
      <c r="F3269"/>
      <c r="G3269"/>
    </row>
    <row r="3270" spans="2:7" x14ac:dyDescent="0.2">
      <c r="B3270"/>
      <c r="C3270"/>
      <c r="D3270"/>
      <c r="E3270"/>
      <c r="F3270"/>
      <c r="G3270"/>
    </row>
    <row r="3271" spans="2:7" x14ac:dyDescent="0.2">
      <c r="B3271"/>
      <c r="C3271"/>
      <c r="D3271"/>
      <c r="E3271"/>
      <c r="F3271"/>
      <c r="G3271"/>
    </row>
    <row r="3272" spans="2:7" x14ac:dyDescent="0.2">
      <c r="B3272"/>
      <c r="C3272"/>
      <c r="D3272"/>
      <c r="E3272"/>
      <c r="F3272"/>
      <c r="G3272"/>
    </row>
    <row r="3273" spans="2:7" x14ac:dyDescent="0.2">
      <c r="B3273"/>
      <c r="C3273"/>
      <c r="D3273"/>
      <c r="E3273"/>
      <c r="F3273"/>
      <c r="G3273"/>
    </row>
    <row r="3274" spans="2:7" x14ac:dyDescent="0.2">
      <c r="B3274"/>
      <c r="C3274"/>
      <c r="D3274"/>
      <c r="E3274"/>
      <c r="F3274"/>
      <c r="G3274"/>
    </row>
    <row r="3275" spans="2:7" x14ac:dyDescent="0.2">
      <c r="B3275"/>
      <c r="C3275"/>
      <c r="D3275"/>
      <c r="E3275"/>
      <c r="F3275"/>
      <c r="G3275"/>
    </row>
    <row r="3276" spans="2:7" x14ac:dyDescent="0.2">
      <c r="B3276"/>
      <c r="C3276"/>
      <c r="D3276"/>
      <c r="E3276"/>
      <c r="F3276"/>
      <c r="G3276"/>
    </row>
    <row r="3277" spans="2:7" x14ac:dyDescent="0.2">
      <c r="B3277"/>
      <c r="C3277"/>
      <c r="D3277"/>
      <c r="E3277"/>
      <c r="F3277"/>
      <c r="G3277"/>
    </row>
    <row r="3278" spans="2:7" x14ac:dyDescent="0.2">
      <c r="B3278"/>
      <c r="C3278"/>
      <c r="D3278"/>
      <c r="E3278"/>
      <c r="F3278"/>
      <c r="G3278"/>
    </row>
    <row r="3279" spans="2:7" x14ac:dyDescent="0.2">
      <c r="B3279"/>
      <c r="C3279"/>
      <c r="D3279"/>
      <c r="E3279"/>
      <c r="F3279"/>
      <c r="G3279"/>
    </row>
    <row r="3280" spans="2:7" x14ac:dyDescent="0.2">
      <c r="B3280"/>
      <c r="C3280"/>
      <c r="D3280"/>
      <c r="E3280"/>
      <c r="F3280"/>
      <c r="G3280"/>
    </row>
    <row r="3281" spans="2:7" x14ac:dyDescent="0.2">
      <c r="B3281"/>
      <c r="C3281"/>
      <c r="D3281"/>
      <c r="E3281"/>
      <c r="F3281"/>
      <c r="G3281"/>
    </row>
    <row r="3282" spans="2:7" x14ac:dyDescent="0.2">
      <c r="B3282"/>
      <c r="C3282"/>
      <c r="D3282"/>
      <c r="E3282"/>
      <c r="F3282"/>
      <c r="G3282"/>
    </row>
    <row r="3283" spans="2:7" x14ac:dyDescent="0.2">
      <c r="B3283"/>
      <c r="C3283"/>
      <c r="D3283"/>
      <c r="E3283"/>
      <c r="F3283"/>
      <c r="G3283"/>
    </row>
    <row r="3284" spans="2:7" x14ac:dyDescent="0.2">
      <c r="B3284"/>
      <c r="C3284"/>
      <c r="D3284"/>
      <c r="E3284"/>
      <c r="F3284"/>
      <c r="G3284"/>
    </row>
    <row r="3285" spans="2:7" x14ac:dyDescent="0.2">
      <c r="B3285"/>
      <c r="C3285"/>
      <c r="D3285"/>
      <c r="E3285"/>
      <c r="F3285"/>
      <c r="G3285"/>
    </row>
    <row r="3286" spans="2:7" x14ac:dyDescent="0.2">
      <c r="B3286"/>
      <c r="C3286"/>
      <c r="D3286"/>
      <c r="E3286"/>
      <c r="F3286"/>
      <c r="G3286"/>
    </row>
    <row r="3287" spans="2:7" x14ac:dyDescent="0.2">
      <c r="B3287"/>
      <c r="C3287"/>
      <c r="D3287"/>
      <c r="E3287"/>
      <c r="F3287"/>
      <c r="G3287"/>
    </row>
    <row r="3288" spans="2:7" x14ac:dyDescent="0.2">
      <c r="B3288"/>
      <c r="C3288"/>
      <c r="D3288"/>
      <c r="E3288"/>
      <c r="F3288"/>
      <c r="G3288"/>
    </row>
    <row r="3289" spans="2:7" x14ac:dyDescent="0.2">
      <c r="B3289"/>
      <c r="C3289"/>
      <c r="D3289"/>
      <c r="E3289"/>
      <c r="F3289"/>
      <c r="G3289"/>
    </row>
    <row r="3290" spans="2:7" x14ac:dyDescent="0.2">
      <c r="B3290"/>
      <c r="C3290"/>
      <c r="D3290"/>
      <c r="E3290"/>
      <c r="F3290"/>
      <c r="G3290"/>
    </row>
    <row r="3291" spans="2:7" x14ac:dyDescent="0.2">
      <c r="B3291"/>
      <c r="C3291"/>
      <c r="D3291"/>
      <c r="E3291"/>
      <c r="F3291"/>
      <c r="G3291"/>
    </row>
    <row r="3292" spans="2:7" x14ac:dyDescent="0.2">
      <c r="B3292"/>
      <c r="C3292"/>
      <c r="D3292"/>
      <c r="E3292"/>
      <c r="F3292"/>
      <c r="G3292"/>
    </row>
    <row r="3293" spans="2:7" x14ac:dyDescent="0.2">
      <c r="B3293"/>
      <c r="C3293"/>
      <c r="D3293"/>
      <c r="E3293"/>
      <c r="F3293"/>
      <c r="G3293"/>
    </row>
    <row r="3294" spans="2:7" x14ac:dyDescent="0.2">
      <c r="B3294"/>
      <c r="C3294"/>
      <c r="D3294"/>
      <c r="E3294"/>
      <c r="F3294"/>
      <c r="G3294"/>
    </row>
    <row r="3295" spans="2:7" x14ac:dyDescent="0.2">
      <c r="B3295"/>
      <c r="C3295"/>
      <c r="D3295"/>
      <c r="E3295"/>
      <c r="F3295"/>
      <c r="G3295"/>
    </row>
    <row r="3296" spans="2:7" x14ac:dyDescent="0.2">
      <c r="B3296"/>
      <c r="C3296"/>
      <c r="D3296"/>
      <c r="E3296"/>
      <c r="F3296"/>
      <c r="G3296"/>
    </row>
    <row r="3297" spans="2:7" x14ac:dyDescent="0.2">
      <c r="B3297"/>
      <c r="C3297"/>
      <c r="D3297"/>
      <c r="E3297"/>
      <c r="F3297"/>
      <c r="G3297"/>
    </row>
    <row r="3298" spans="2:7" x14ac:dyDescent="0.2">
      <c r="B3298"/>
      <c r="C3298"/>
      <c r="D3298"/>
      <c r="E3298"/>
      <c r="F3298"/>
      <c r="G3298"/>
    </row>
    <row r="3299" spans="2:7" x14ac:dyDescent="0.2">
      <c r="B3299"/>
      <c r="C3299"/>
      <c r="D3299"/>
      <c r="E3299"/>
      <c r="F3299"/>
      <c r="G3299"/>
    </row>
    <row r="3300" spans="2:7" x14ac:dyDescent="0.2">
      <c r="B3300"/>
      <c r="C3300"/>
      <c r="D3300"/>
      <c r="E3300"/>
      <c r="F3300"/>
      <c r="G3300"/>
    </row>
    <row r="3301" spans="2:7" x14ac:dyDescent="0.2">
      <c r="B3301"/>
      <c r="C3301"/>
      <c r="D3301"/>
      <c r="E3301"/>
      <c r="F3301"/>
      <c r="G3301"/>
    </row>
    <row r="3302" spans="2:7" x14ac:dyDescent="0.2">
      <c r="B3302"/>
      <c r="C3302"/>
      <c r="D3302"/>
      <c r="E3302"/>
      <c r="F3302"/>
      <c r="G3302"/>
    </row>
    <row r="3303" spans="2:7" x14ac:dyDescent="0.2">
      <c r="B3303"/>
      <c r="C3303"/>
      <c r="D3303"/>
      <c r="E3303"/>
      <c r="F3303"/>
      <c r="G3303"/>
    </row>
    <row r="3304" spans="2:7" x14ac:dyDescent="0.2">
      <c r="B3304"/>
      <c r="C3304"/>
      <c r="D3304"/>
      <c r="E3304"/>
      <c r="F3304"/>
      <c r="G3304"/>
    </row>
    <row r="3305" spans="2:7" x14ac:dyDescent="0.2">
      <c r="B3305"/>
      <c r="C3305"/>
      <c r="D3305"/>
      <c r="E3305"/>
      <c r="F3305"/>
      <c r="G3305"/>
    </row>
    <row r="3306" spans="2:7" x14ac:dyDescent="0.2">
      <c r="B3306"/>
      <c r="C3306"/>
      <c r="D3306"/>
      <c r="E3306"/>
      <c r="F3306"/>
      <c r="G3306"/>
    </row>
    <row r="3307" spans="2:7" x14ac:dyDescent="0.2">
      <c r="B3307"/>
      <c r="C3307"/>
      <c r="D3307"/>
      <c r="E3307"/>
      <c r="F3307"/>
      <c r="G3307"/>
    </row>
    <row r="3308" spans="2:7" x14ac:dyDescent="0.2">
      <c r="B3308"/>
      <c r="C3308"/>
      <c r="D3308"/>
      <c r="E3308"/>
      <c r="F3308"/>
      <c r="G3308"/>
    </row>
    <row r="3309" spans="2:7" x14ac:dyDescent="0.2">
      <c r="B3309"/>
      <c r="C3309"/>
      <c r="D3309"/>
      <c r="E3309"/>
      <c r="F3309"/>
      <c r="G3309"/>
    </row>
    <row r="3310" spans="2:7" x14ac:dyDescent="0.2">
      <c r="B3310"/>
      <c r="C3310"/>
      <c r="D3310"/>
      <c r="E3310"/>
      <c r="F3310"/>
      <c r="G3310"/>
    </row>
    <row r="3311" spans="2:7" x14ac:dyDescent="0.2">
      <c r="B3311"/>
      <c r="C3311"/>
      <c r="D3311"/>
      <c r="E3311"/>
      <c r="F3311"/>
      <c r="G3311"/>
    </row>
    <row r="3312" spans="2:7" x14ac:dyDescent="0.2">
      <c r="B3312"/>
      <c r="C3312"/>
      <c r="D3312"/>
      <c r="E3312"/>
      <c r="F3312"/>
      <c r="G3312"/>
    </row>
    <row r="3313" spans="2:7" x14ac:dyDescent="0.2">
      <c r="B3313"/>
      <c r="C3313"/>
      <c r="D3313"/>
      <c r="E3313"/>
      <c r="F3313"/>
      <c r="G3313"/>
    </row>
    <row r="3314" spans="2:7" x14ac:dyDescent="0.2">
      <c r="B3314"/>
      <c r="C3314"/>
      <c r="D3314"/>
      <c r="E3314"/>
      <c r="F3314"/>
      <c r="G3314"/>
    </row>
    <row r="3315" spans="2:7" x14ac:dyDescent="0.2">
      <c r="B3315"/>
      <c r="C3315"/>
      <c r="D3315"/>
      <c r="E3315"/>
      <c r="F3315"/>
      <c r="G3315"/>
    </row>
    <row r="3316" spans="2:7" x14ac:dyDescent="0.2">
      <c r="B3316"/>
      <c r="C3316"/>
      <c r="D3316"/>
      <c r="E3316"/>
      <c r="F3316"/>
      <c r="G3316"/>
    </row>
    <row r="3317" spans="2:7" x14ac:dyDescent="0.2">
      <c r="B3317"/>
      <c r="C3317"/>
      <c r="D3317"/>
      <c r="E3317"/>
      <c r="F3317"/>
      <c r="G3317"/>
    </row>
    <row r="3318" spans="2:7" x14ac:dyDescent="0.2">
      <c r="B3318"/>
      <c r="C3318"/>
      <c r="D3318"/>
      <c r="E3318"/>
      <c r="F3318"/>
      <c r="G3318"/>
    </row>
    <row r="3319" spans="2:7" x14ac:dyDescent="0.2">
      <c r="B3319"/>
      <c r="C3319"/>
      <c r="D3319"/>
      <c r="E3319"/>
      <c r="F3319"/>
      <c r="G3319"/>
    </row>
    <row r="3320" spans="2:7" x14ac:dyDescent="0.2">
      <c r="B3320"/>
      <c r="C3320"/>
      <c r="D3320"/>
      <c r="E3320"/>
      <c r="F3320"/>
      <c r="G3320"/>
    </row>
    <row r="3321" spans="2:7" x14ac:dyDescent="0.2">
      <c r="B3321"/>
      <c r="C3321"/>
      <c r="D3321"/>
      <c r="E3321"/>
      <c r="F3321"/>
      <c r="G3321"/>
    </row>
    <row r="3322" spans="2:7" x14ac:dyDescent="0.2">
      <c r="B3322"/>
      <c r="C3322"/>
      <c r="D3322"/>
      <c r="E3322"/>
      <c r="F3322"/>
      <c r="G3322"/>
    </row>
    <row r="3323" spans="2:7" x14ac:dyDescent="0.2">
      <c r="B3323"/>
      <c r="C3323"/>
      <c r="D3323"/>
      <c r="E3323"/>
      <c r="F3323"/>
      <c r="G3323"/>
    </row>
    <row r="3324" spans="2:7" x14ac:dyDescent="0.2">
      <c r="B3324"/>
      <c r="C3324"/>
      <c r="D3324"/>
      <c r="E3324"/>
      <c r="F3324"/>
      <c r="G3324"/>
    </row>
    <row r="3325" spans="2:7" x14ac:dyDescent="0.2">
      <c r="B3325"/>
      <c r="C3325"/>
      <c r="D3325"/>
      <c r="E3325"/>
      <c r="F3325"/>
      <c r="G3325"/>
    </row>
    <row r="3326" spans="2:7" x14ac:dyDescent="0.2">
      <c r="B3326"/>
      <c r="C3326"/>
      <c r="D3326"/>
      <c r="E3326"/>
      <c r="F3326"/>
      <c r="G3326"/>
    </row>
    <row r="3327" spans="2:7" x14ac:dyDescent="0.2">
      <c r="B3327"/>
      <c r="C3327"/>
      <c r="D3327"/>
      <c r="E3327"/>
      <c r="F3327"/>
      <c r="G3327"/>
    </row>
    <row r="3328" spans="2:7" x14ac:dyDescent="0.2">
      <c r="B3328"/>
      <c r="C3328"/>
      <c r="D3328"/>
      <c r="E3328"/>
      <c r="F3328"/>
      <c r="G3328"/>
    </row>
    <row r="3329" spans="2:7" x14ac:dyDescent="0.2">
      <c r="B3329"/>
      <c r="C3329"/>
      <c r="D3329"/>
      <c r="E3329"/>
      <c r="F3329"/>
      <c r="G3329"/>
    </row>
    <row r="3330" spans="2:7" x14ac:dyDescent="0.2">
      <c r="B3330"/>
      <c r="C3330"/>
      <c r="D3330"/>
      <c r="E3330"/>
      <c r="F3330"/>
      <c r="G3330"/>
    </row>
    <row r="3331" spans="2:7" x14ac:dyDescent="0.2">
      <c r="B3331"/>
      <c r="C3331"/>
      <c r="D3331"/>
      <c r="E3331"/>
      <c r="F3331"/>
      <c r="G3331"/>
    </row>
    <row r="3332" spans="2:7" x14ac:dyDescent="0.2">
      <c r="B3332"/>
      <c r="C3332"/>
      <c r="D3332"/>
      <c r="E3332"/>
      <c r="F3332"/>
      <c r="G3332"/>
    </row>
    <row r="3333" spans="2:7" x14ac:dyDescent="0.2">
      <c r="B3333"/>
      <c r="C3333"/>
      <c r="D3333"/>
      <c r="E3333"/>
      <c r="F3333"/>
      <c r="G3333"/>
    </row>
    <row r="3334" spans="2:7" x14ac:dyDescent="0.2">
      <c r="B3334"/>
      <c r="C3334"/>
      <c r="D3334"/>
      <c r="E3334"/>
      <c r="F3334"/>
      <c r="G3334"/>
    </row>
    <row r="3335" spans="2:7" x14ac:dyDescent="0.2">
      <c r="B3335"/>
      <c r="C3335"/>
      <c r="D3335"/>
      <c r="E3335"/>
      <c r="F3335"/>
      <c r="G3335"/>
    </row>
    <row r="3336" spans="2:7" x14ac:dyDescent="0.2">
      <c r="B3336"/>
      <c r="C3336"/>
      <c r="D3336"/>
      <c r="E3336"/>
      <c r="F3336"/>
      <c r="G3336"/>
    </row>
    <row r="3337" spans="2:7" x14ac:dyDescent="0.2">
      <c r="B3337"/>
      <c r="C3337"/>
      <c r="D3337"/>
      <c r="E3337"/>
      <c r="F3337"/>
      <c r="G3337"/>
    </row>
    <row r="3338" spans="2:7" x14ac:dyDescent="0.2">
      <c r="B3338"/>
      <c r="C3338"/>
      <c r="D3338"/>
      <c r="E3338"/>
      <c r="F3338"/>
      <c r="G3338"/>
    </row>
    <row r="3339" spans="2:7" x14ac:dyDescent="0.2">
      <c r="B3339"/>
      <c r="C3339"/>
      <c r="D3339"/>
      <c r="E3339"/>
      <c r="F3339"/>
      <c r="G3339"/>
    </row>
    <row r="3340" spans="2:7" x14ac:dyDescent="0.2">
      <c r="B3340"/>
      <c r="C3340"/>
      <c r="D3340"/>
      <c r="E3340"/>
      <c r="F3340"/>
      <c r="G3340"/>
    </row>
    <row r="3341" spans="2:7" x14ac:dyDescent="0.2">
      <c r="B3341"/>
      <c r="C3341"/>
      <c r="D3341"/>
      <c r="E3341"/>
      <c r="F3341"/>
      <c r="G3341"/>
    </row>
    <row r="3342" spans="2:7" x14ac:dyDescent="0.2">
      <c r="B3342"/>
      <c r="C3342"/>
      <c r="D3342"/>
      <c r="E3342"/>
      <c r="F3342"/>
      <c r="G3342"/>
    </row>
    <row r="3343" spans="2:7" x14ac:dyDescent="0.2">
      <c r="B3343"/>
      <c r="C3343"/>
      <c r="D3343"/>
      <c r="E3343"/>
      <c r="F3343"/>
      <c r="G3343"/>
    </row>
    <row r="3344" spans="2:7" x14ac:dyDescent="0.2">
      <c r="B3344"/>
      <c r="C3344"/>
      <c r="D3344"/>
      <c r="E3344"/>
      <c r="F3344"/>
      <c r="G3344"/>
    </row>
    <row r="3345" spans="2:7" x14ac:dyDescent="0.2">
      <c r="B3345"/>
      <c r="C3345"/>
      <c r="D3345"/>
      <c r="E3345"/>
      <c r="F3345"/>
      <c r="G3345"/>
    </row>
    <row r="3346" spans="2:7" x14ac:dyDescent="0.2">
      <c r="B3346"/>
      <c r="C3346"/>
      <c r="D3346"/>
      <c r="E3346"/>
      <c r="F3346"/>
      <c r="G3346"/>
    </row>
    <row r="3347" spans="2:7" x14ac:dyDescent="0.2">
      <c r="B3347"/>
      <c r="C3347"/>
      <c r="D3347"/>
      <c r="E3347"/>
      <c r="F3347"/>
      <c r="G3347"/>
    </row>
    <row r="3348" spans="2:7" x14ac:dyDescent="0.2">
      <c r="B3348"/>
      <c r="C3348"/>
      <c r="D3348"/>
      <c r="E3348"/>
      <c r="F3348"/>
      <c r="G3348"/>
    </row>
    <row r="3349" spans="2:7" x14ac:dyDescent="0.2">
      <c r="B3349"/>
      <c r="C3349"/>
      <c r="D3349"/>
      <c r="E3349"/>
      <c r="F3349"/>
      <c r="G3349"/>
    </row>
    <row r="3350" spans="2:7" x14ac:dyDescent="0.2">
      <c r="B3350"/>
      <c r="C3350"/>
      <c r="D3350"/>
      <c r="E3350"/>
      <c r="F3350"/>
      <c r="G3350"/>
    </row>
    <row r="3351" spans="2:7" x14ac:dyDescent="0.2">
      <c r="B3351"/>
      <c r="C3351"/>
      <c r="D3351"/>
      <c r="E3351"/>
      <c r="F3351"/>
      <c r="G3351"/>
    </row>
    <row r="3352" spans="2:7" x14ac:dyDescent="0.2">
      <c r="B3352"/>
      <c r="C3352"/>
      <c r="D3352"/>
      <c r="E3352"/>
      <c r="F3352"/>
      <c r="G3352"/>
    </row>
    <row r="3353" spans="2:7" x14ac:dyDescent="0.2">
      <c r="B3353"/>
      <c r="C3353"/>
      <c r="D3353"/>
      <c r="E3353"/>
      <c r="F3353"/>
      <c r="G3353"/>
    </row>
    <row r="3354" spans="2:7" x14ac:dyDescent="0.2">
      <c r="B3354"/>
      <c r="C3354"/>
      <c r="D3354"/>
      <c r="E3354"/>
      <c r="F3354"/>
      <c r="G3354"/>
    </row>
    <row r="3355" spans="2:7" x14ac:dyDescent="0.2">
      <c r="B3355"/>
      <c r="C3355"/>
      <c r="D3355"/>
      <c r="E3355"/>
      <c r="F3355"/>
      <c r="G3355"/>
    </row>
    <row r="3356" spans="2:7" x14ac:dyDescent="0.2">
      <c r="B3356"/>
      <c r="C3356"/>
      <c r="D3356"/>
      <c r="E3356"/>
      <c r="F3356"/>
      <c r="G3356"/>
    </row>
    <row r="3357" spans="2:7" x14ac:dyDescent="0.2">
      <c r="B3357"/>
      <c r="C3357"/>
      <c r="D3357"/>
      <c r="E3357"/>
      <c r="F3357"/>
      <c r="G3357"/>
    </row>
    <row r="3358" spans="2:7" x14ac:dyDescent="0.2">
      <c r="B3358"/>
      <c r="C3358"/>
      <c r="D3358"/>
      <c r="E3358"/>
      <c r="F3358"/>
      <c r="G3358"/>
    </row>
    <row r="3359" spans="2:7" x14ac:dyDescent="0.2">
      <c r="B3359"/>
      <c r="C3359"/>
      <c r="D3359"/>
      <c r="E3359"/>
      <c r="F3359"/>
      <c r="G3359"/>
    </row>
    <row r="3360" spans="2:7" x14ac:dyDescent="0.2">
      <c r="B3360"/>
      <c r="C3360"/>
      <c r="D3360"/>
      <c r="E3360"/>
      <c r="F3360"/>
      <c r="G3360"/>
    </row>
    <row r="3361" spans="2:7" x14ac:dyDescent="0.2">
      <c r="B3361"/>
      <c r="C3361"/>
      <c r="D3361"/>
      <c r="E3361"/>
      <c r="F3361"/>
      <c r="G3361"/>
    </row>
    <row r="3362" spans="2:7" x14ac:dyDescent="0.2">
      <c r="B3362"/>
      <c r="C3362"/>
      <c r="D3362"/>
      <c r="E3362"/>
      <c r="F3362"/>
      <c r="G3362"/>
    </row>
    <row r="3363" spans="2:7" x14ac:dyDescent="0.2">
      <c r="B3363"/>
      <c r="C3363"/>
      <c r="D3363"/>
      <c r="E3363"/>
      <c r="F3363"/>
      <c r="G3363"/>
    </row>
    <row r="3364" spans="2:7" x14ac:dyDescent="0.2">
      <c r="B3364"/>
      <c r="C3364"/>
      <c r="D3364"/>
      <c r="E3364"/>
      <c r="F3364"/>
      <c r="G3364"/>
    </row>
    <row r="3365" spans="2:7" x14ac:dyDescent="0.2">
      <c r="B3365"/>
      <c r="C3365"/>
      <c r="D3365"/>
      <c r="E3365"/>
      <c r="F3365"/>
      <c r="G3365"/>
    </row>
    <row r="3366" spans="2:7" x14ac:dyDescent="0.2">
      <c r="B3366"/>
      <c r="C3366"/>
      <c r="D3366"/>
      <c r="E3366"/>
      <c r="F3366"/>
      <c r="G3366"/>
    </row>
    <row r="3367" spans="2:7" x14ac:dyDescent="0.2">
      <c r="B3367"/>
      <c r="C3367"/>
      <c r="D3367"/>
      <c r="E3367"/>
      <c r="F3367"/>
      <c r="G3367"/>
    </row>
    <row r="3368" spans="2:7" x14ac:dyDescent="0.2">
      <c r="B3368"/>
      <c r="C3368"/>
      <c r="D3368"/>
      <c r="E3368"/>
      <c r="F3368"/>
      <c r="G3368"/>
    </row>
    <row r="3369" spans="2:7" x14ac:dyDescent="0.2">
      <c r="B3369"/>
      <c r="C3369"/>
      <c r="D3369"/>
      <c r="E3369"/>
      <c r="F3369"/>
      <c r="G3369"/>
    </row>
    <row r="3370" spans="2:7" x14ac:dyDescent="0.2">
      <c r="B3370"/>
      <c r="C3370"/>
      <c r="D3370"/>
      <c r="E3370"/>
      <c r="F3370"/>
      <c r="G3370"/>
    </row>
    <row r="3371" spans="2:7" x14ac:dyDescent="0.2">
      <c r="B3371"/>
      <c r="C3371"/>
      <c r="D3371"/>
      <c r="E3371"/>
      <c r="F3371"/>
      <c r="G3371"/>
    </row>
    <row r="3372" spans="2:7" x14ac:dyDescent="0.2">
      <c r="B3372"/>
      <c r="C3372"/>
      <c r="D3372"/>
      <c r="E3372"/>
      <c r="F3372"/>
      <c r="G3372"/>
    </row>
    <row r="3373" spans="2:7" x14ac:dyDescent="0.2">
      <c r="B3373"/>
      <c r="C3373"/>
      <c r="D3373"/>
      <c r="E3373"/>
      <c r="F3373"/>
      <c r="G3373"/>
    </row>
    <row r="3374" spans="2:7" x14ac:dyDescent="0.2">
      <c r="B3374"/>
      <c r="C3374"/>
      <c r="D3374"/>
      <c r="E3374"/>
      <c r="F3374"/>
      <c r="G3374"/>
    </row>
    <row r="3375" spans="2:7" x14ac:dyDescent="0.2">
      <c r="B3375"/>
      <c r="C3375"/>
      <c r="D3375"/>
      <c r="E3375"/>
      <c r="F3375"/>
      <c r="G3375"/>
    </row>
    <row r="3376" spans="2:7" x14ac:dyDescent="0.2">
      <c r="B3376"/>
      <c r="C3376"/>
      <c r="D3376"/>
      <c r="E3376"/>
      <c r="F3376"/>
      <c r="G3376"/>
    </row>
    <row r="3377" spans="2:7" x14ac:dyDescent="0.2">
      <c r="B3377"/>
      <c r="C3377"/>
      <c r="D3377"/>
      <c r="E3377"/>
      <c r="F3377"/>
      <c r="G3377"/>
    </row>
    <row r="3378" spans="2:7" x14ac:dyDescent="0.2">
      <c r="B3378"/>
      <c r="C3378"/>
      <c r="D3378"/>
      <c r="E3378"/>
      <c r="F3378"/>
      <c r="G3378"/>
    </row>
    <row r="3379" spans="2:7" x14ac:dyDescent="0.2">
      <c r="B3379"/>
      <c r="C3379"/>
      <c r="D3379"/>
      <c r="E3379"/>
      <c r="F3379"/>
      <c r="G3379"/>
    </row>
    <row r="3380" spans="2:7" x14ac:dyDescent="0.2">
      <c r="B3380"/>
      <c r="C3380"/>
      <c r="D3380"/>
      <c r="E3380"/>
      <c r="F3380"/>
      <c r="G3380"/>
    </row>
    <row r="3381" spans="2:7" x14ac:dyDescent="0.2">
      <c r="B3381"/>
      <c r="C3381"/>
      <c r="D3381"/>
      <c r="E3381"/>
      <c r="F3381"/>
      <c r="G3381"/>
    </row>
    <row r="3382" spans="2:7" x14ac:dyDescent="0.2">
      <c r="B3382"/>
      <c r="C3382"/>
      <c r="D3382"/>
      <c r="E3382"/>
      <c r="F3382"/>
      <c r="G3382"/>
    </row>
    <row r="3383" spans="2:7" x14ac:dyDescent="0.2">
      <c r="B3383"/>
      <c r="C3383"/>
      <c r="D3383"/>
      <c r="E3383"/>
      <c r="F3383"/>
      <c r="G3383"/>
    </row>
    <row r="3384" spans="2:7" x14ac:dyDescent="0.2">
      <c r="B3384"/>
      <c r="C3384"/>
      <c r="D3384"/>
      <c r="E3384"/>
      <c r="F3384"/>
      <c r="G3384"/>
    </row>
    <row r="3385" spans="2:7" x14ac:dyDescent="0.2">
      <c r="B3385"/>
      <c r="C3385"/>
      <c r="D3385"/>
      <c r="E3385"/>
      <c r="F3385"/>
      <c r="G3385"/>
    </row>
    <row r="3386" spans="2:7" x14ac:dyDescent="0.2">
      <c r="B3386"/>
      <c r="C3386"/>
      <c r="D3386"/>
      <c r="E3386"/>
      <c r="F3386"/>
      <c r="G3386"/>
    </row>
    <row r="3387" spans="2:7" x14ac:dyDescent="0.2">
      <c r="B3387"/>
      <c r="C3387"/>
      <c r="D3387"/>
      <c r="E3387"/>
      <c r="F3387"/>
      <c r="G3387"/>
    </row>
    <row r="3388" spans="2:7" x14ac:dyDescent="0.2">
      <c r="B3388"/>
      <c r="C3388"/>
      <c r="D3388"/>
      <c r="E3388"/>
      <c r="F3388"/>
      <c r="G3388"/>
    </row>
    <row r="3389" spans="2:7" x14ac:dyDescent="0.2">
      <c r="B3389"/>
      <c r="C3389"/>
      <c r="D3389"/>
      <c r="E3389"/>
      <c r="F3389"/>
      <c r="G3389"/>
    </row>
    <row r="3390" spans="2:7" x14ac:dyDescent="0.2">
      <c r="B3390"/>
      <c r="C3390"/>
      <c r="D3390"/>
      <c r="E3390"/>
      <c r="F3390"/>
      <c r="G3390"/>
    </row>
    <row r="3391" spans="2:7" x14ac:dyDescent="0.2">
      <c r="B3391"/>
      <c r="C3391"/>
      <c r="D3391"/>
      <c r="E3391"/>
      <c r="F3391"/>
      <c r="G3391"/>
    </row>
    <row r="3392" spans="2:7" x14ac:dyDescent="0.2">
      <c r="B3392"/>
      <c r="C3392"/>
      <c r="D3392"/>
      <c r="E3392"/>
      <c r="F3392"/>
      <c r="G3392"/>
    </row>
    <row r="3393" spans="2:7" x14ac:dyDescent="0.2">
      <c r="B3393"/>
      <c r="C3393"/>
      <c r="D3393"/>
      <c r="E3393"/>
      <c r="F3393"/>
      <c r="G3393"/>
    </row>
    <row r="3394" spans="2:7" x14ac:dyDescent="0.2">
      <c r="B3394"/>
      <c r="C3394"/>
      <c r="D3394"/>
      <c r="E3394"/>
      <c r="F3394"/>
      <c r="G3394"/>
    </row>
    <row r="3395" spans="2:7" x14ac:dyDescent="0.2">
      <c r="B3395"/>
      <c r="C3395"/>
      <c r="D3395"/>
      <c r="E3395"/>
      <c r="F3395"/>
      <c r="G3395"/>
    </row>
    <row r="3396" spans="2:7" x14ac:dyDescent="0.2">
      <c r="B3396"/>
      <c r="C3396"/>
      <c r="D3396"/>
      <c r="E3396"/>
      <c r="F3396"/>
      <c r="G3396"/>
    </row>
    <row r="3397" spans="2:7" x14ac:dyDescent="0.2">
      <c r="B3397"/>
      <c r="C3397"/>
      <c r="D3397"/>
      <c r="E3397"/>
      <c r="F3397"/>
      <c r="G3397"/>
    </row>
    <row r="3398" spans="2:7" x14ac:dyDescent="0.2">
      <c r="B3398"/>
      <c r="C3398"/>
      <c r="D3398"/>
      <c r="E3398"/>
      <c r="F3398"/>
      <c r="G3398"/>
    </row>
    <row r="3399" spans="2:7" x14ac:dyDescent="0.2">
      <c r="B3399"/>
      <c r="C3399"/>
      <c r="D3399"/>
      <c r="E3399"/>
      <c r="F3399"/>
      <c r="G3399"/>
    </row>
    <row r="3400" spans="2:7" x14ac:dyDescent="0.2">
      <c r="B3400"/>
      <c r="C3400"/>
      <c r="D3400"/>
      <c r="E3400"/>
      <c r="F3400"/>
      <c r="G3400"/>
    </row>
    <row r="3401" spans="2:7" x14ac:dyDescent="0.2">
      <c r="B3401"/>
      <c r="C3401"/>
      <c r="D3401"/>
      <c r="E3401"/>
      <c r="F3401"/>
      <c r="G3401"/>
    </row>
    <row r="3402" spans="2:7" x14ac:dyDescent="0.2">
      <c r="B3402"/>
      <c r="C3402"/>
      <c r="D3402"/>
      <c r="E3402"/>
      <c r="F3402"/>
      <c r="G3402"/>
    </row>
    <row r="3403" spans="2:7" x14ac:dyDescent="0.2">
      <c r="B3403"/>
      <c r="C3403"/>
      <c r="D3403"/>
      <c r="E3403"/>
      <c r="F3403"/>
      <c r="G3403"/>
    </row>
    <row r="3404" spans="2:7" x14ac:dyDescent="0.2">
      <c r="B3404"/>
      <c r="C3404"/>
      <c r="D3404"/>
      <c r="E3404"/>
      <c r="F3404"/>
      <c r="G3404"/>
    </row>
    <row r="3405" spans="2:7" x14ac:dyDescent="0.2">
      <c r="B3405"/>
      <c r="C3405"/>
      <c r="D3405"/>
      <c r="E3405"/>
      <c r="F3405"/>
      <c r="G3405"/>
    </row>
    <row r="3406" spans="2:7" x14ac:dyDescent="0.2">
      <c r="B3406"/>
      <c r="C3406"/>
      <c r="D3406"/>
      <c r="E3406"/>
      <c r="F3406"/>
      <c r="G3406"/>
    </row>
    <row r="3407" spans="2:7" x14ac:dyDescent="0.2">
      <c r="B3407"/>
      <c r="C3407"/>
      <c r="D3407"/>
      <c r="E3407"/>
      <c r="F3407"/>
      <c r="G3407"/>
    </row>
    <row r="3408" spans="2:7" x14ac:dyDescent="0.2">
      <c r="B3408"/>
      <c r="C3408"/>
      <c r="D3408"/>
      <c r="E3408"/>
      <c r="F3408"/>
      <c r="G3408"/>
    </row>
    <row r="3409" spans="2:7" x14ac:dyDescent="0.2">
      <c r="B3409"/>
      <c r="C3409"/>
      <c r="D3409"/>
      <c r="E3409"/>
      <c r="F3409"/>
      <c r="G3409"/>
    </row>
    <row r="3410" spans="2:7" x14ac:dyDescent="0.2">
      <c r="B3410"/>
      <c r="C3410"/>
      <c r="D3410"/>
      <c r="E3410"/>
      <c r="F3410"/>
      <c r="G3410"/>
    </row>
    <row r="3411" spans="2:7" x14ac:dyDescent="0.2">
      <c r="B3411"/>
      <c r="C3411"/>
      <c r="D3411"/>
      <c r="E3411"/>
      <c r="F3411"/>
      <c r="G3411"/>
    </row>
    <row r="3412" spans="2:7" x14ac:dyDescent="0.2">
      <c r="B3412"/>
      <c r="C3412"/>
      <c r="D3412"/>
      <c r="E3412"/>
      <c r="F3412"/>
      <c r="G3412"/>
    </row>
    <row r="3413" spans="2:7" x14ac:dyDescent="0.2">
      <c r="B3413"/>
      <c r="C3413"/>
      <c r="D3413"/>
      <c r="E3413"/>
      <c r="F3413"/>
      <c r="G3413"/>
    </row>
    <row r="3414" spans="2:7" x14ac:dyDescent="0.2">
      <c r="B3414"/>
      <c r="C3414"/>
      <c r="D3414"/>
      <c r="E3414"/>
      <c r="F3414"/>
      <c r="G3414"/>
    </row>
    <row r="3415" spans="2:7" x14ac:dyDescent="0.2">
      <c r="B3415"/>
      <c r="C3415"/>
      <c r="D3415"/>
      <c r="E3415"/>
      <c r="F3415"/>
      <c r="G3415"/>
    </row>
    <row r="3416" spans="2:7" x14ac:dyDescent="0.2">
      <c r="B3416"/>
      <c r="C3416"/>
      <c r="D3416"/>
      <c r="E3416"/>
      <c r="F3416"/>
      <c r="G3416"/>
    </row>
    <row r="3417" spans="2:7" x14ac:dyDescent="0.2">
      <c r="B3417"/>
      <c r="C3417"/>
      <c r="D3417"/>
      <c r="E3417"/>
      <c r="F3417"/>
      <c r="G3417"/>
    </row>
    <row r="3418" spans="2:7" x14ac:dyDescent="0.2">
      <c r="B3418"/>
      <c r="C3418"/>
      <c r="D3418"/>
      <c r="E3418"/>
      <c r="F3418"/>
      <c r="G3418"/>
    </row>
    <row r="3419" spans="2:7" x14ac:dyDescent="0.2">
      <c r="B3419"/>
      <c r="C3419"/>
      <c r="D3419"/>
      <c r="E3419"/>
      <c r="F3419"/>
      <c r="G3419"/>
    </row>
    <row r="3420" spans="2:7" x14ac:dyDescent="0.2">
      <c r="B3420"/>
      <c r="C3420"/>
      <c r="D3420"/>
      <c r="E3420"/>
      <c r="F3420"/>
      <c r="G3420"/>
    </row>
    <row r="3421" spans="2:7" x14ac:dyDescent="0.2">
      <c r="B3421"/>
      <c r="C3421"/>
      <c r="D3421"/>
      <c r="E3421"/>
      <c r="F3421"/>
      <c r="G3421"/>
    </row>
    <row r="3422" spans="2:7" x14ac:dyDescent="0.2">
      <c r="B3422"/>
      <c r="C3422"/>
      <c r="D3422"/>
      <c r="E3422"/>
      <c r="F3422"/>
      <c r="G3422"/>
    </row>
    <row r="3423" spans="2:7" x14ac:dyDescent="0.2">
      <c r="B3423"/>
      <c r="C3423"/>
      <c r="D3423"/>
      <c r="E3423"/>
      <c r="F3423"/>
      <c r="G3423"/>
    </row>
    <row r="3424" spans="2:7" x14ac:dyDescent="0.2">
      <c r="B3424"/>
      <c r="C3424"/>
      <c r="D3424"/>
      <c r="E3424"/>
      <c r="F3424"/>
      <c r="G3424"/>
    </row>
    <row r="3425" spans="2:7" x14ac:dyDescent="0.2">
      <c r="B3425"/>
      <c r="C3425"/>
      <c r="D3425"/>
      <c r="E3425"/>
      <c r="F3425"/>
      <c r="G3425"/>
    </row>
    <row r="3426" spans="2:7" x14ac:dyDescent="0.2">
      <c r="B3426"/>
      <c r="C3426"/>
      <c r="D3426"/>
      <c r="E3426"/>
      <c r="F3426"/>
      <c r="G3426"/>
    </row>
    <row r="3427" spans="2:7" x14ac:dyDescent="0.2">
      <c r="B3427"/>
      <c r="C3427"/>
      <c r="D3427"/>
      <c r="E3427"/>
      <c r="F3427"/>
      <c r="G3427"/>
    </row>
    <row r="3428" spans="2:7" x14ac:dyDescent="0.2">
      <c r="B3428"/>
      <c r="C3428"/>
      <c r="D3428"/>
      <c r="E3428"/>
      <c r="F3428"/>
      <c r="G3428"/>
    </row>
    <row r="3429" spans="2:7" x14ac:dyDescent="0.2">
      <c r="B3429"/>
      <c r="C3429"/>
      <c r="D3429"/>
      <c r="E3429"/>
      <c r="F3429"/>
      <c r="G3429"/>
    </row>
    <row r="3430" spans="2:7" x14ac:dyDescent="0.2">
      <c r="B3430"/>
      <c r="C3430"/>
      <c r="D3430"/>
      <c r="E3430"/>
      <c r="F3430"/>
      <c r="G3430"/>
    </row>
    <row r="3431" spans="2:7" x14ac:dyDescent="0.2">
      <c r="B3431"/>
      <c r="C3431"/>
      <c r="D3431"/>
      <c r="E3431"/>
      <c r="F3431"/>
      <c r="G3431"/>
    </row>
    <row r="3432" spans="2:7" x14ac:dyDescent="0.2">
      <c r="B3432"/>
      <c r="C3432"/>
      <c r="D3432"/>
      <c r="E3432"/>
      <c r="F3432"/>
      <c r="G3432"/>
    </row>
    <row r="3433" spans="2:7" x14ac:dyDescent="0.2">
      <c r="B3433"/>
      <c r="C3433"/>
      <c r="D3433"/>
      <c r="E3433"/>
      <c r="F3433"/>
      <c r="G3433"/>
    </row>
    <row r="3434" spans="2:7" x14ac:dyDescent="0.2">
      <c r="B3434"/>
      <c r="C3434"/>
      <c r="D3434"/>
      <c r="E3434"/>
      <c r="F3434"/>
      <c r="G3434"/>
    </row>
    <row r="3435" spans="2:7" x14ac:dyDescent="0.2">
      <c r="B3435"/>
      <c r="C3435"/>
      <c r="D3435"/>
      <c r="E3435"/>
      <c r="F3435"/>
      <c r="G3435"/>
    </row>
    <row r="3436" spans="2:7" x14ac:dyDescent="0.2">
      <c r="B3436"/>
      <c r="C3436"/>
      <c r="D3436"/>
      <c r="E3436"/>
      <c r="F3436"/>
      <c r="G3436"/>
    </row>
    <row r="3437" spans="2:7" x14ac:dyDescent="0.2">
      <c r="B3437"/>
      <c r="C3437"/>
      <c r="D3437"/>
      <c r="E3437"/>
      <c r="F3437"/>
      <c r="G3437"/>
    </row>
    <row r="3438" spans="2:7" x14ac:dyDescent="0.2">
      <c r="B3438"/>
      <c r="C3438"/>
      <c r="D3438"/>
      <c r="E3438"/>
      <c r="F3438"/>
      <c r="G3438"/>
    </row>
    <row r="3439" spans="2:7" x14ac:dyDescent="0.2">
      <c r="B3439"/>
      <c r="C3439"/>
      <c r="D3439"/>
      <c r="E3439"/>
      <c r="F3439"/>
      <c r="G3439"/>
    </row>
    <row r="3440" spans="2:7" x14ac:dyDescent="0.2">
      <c r="B3440"/>
      <c r="C3440"/>
      <c r="D3440"/>
      <c r="E3440"/>
      <c r="F3440"/>
      <c r="G3440"/>
    </row>
    <row r="3441" spans="2:7" x14ac:dyDescent="0.2">
      <c r="B3441"/>
      <c r="C3441"/>
      <c r="D3441"/>
      <c r="E3441"/>
      <c r="F3441"/>
      <c r="G3441"/>
    </row>
    <row r="3442" spans="2:7" x14ac:dyDescent="0.2">
      <c r="B3442"/>
      <c r="C3442"/>
      <c r="D3442"/>
      <c r="E3442"/>
      <c r="F3442"/>
      <c r="G3442"/>
    </row>
    <row r="3443" spans="2:7" x14ac:dyDescent="0.2">
      <c r="B3443"/>
      <c r="C3443"/>
      <c r="D3443"/>
      <c r="E3443"/>
      <c r="F3443"/>
      <c r="G3443"/>
    </row>
    <row r="3444" spans="2:7" x14ac:dyDescent="0.2">
      <c r="B3444"/>
      <c r="C3444"/>
      <c r="D3444"/>
      <c r="E3444"/>
      <c r="F3444"/>
      <c r="G3444"/>
    </row>
    <row r="3445" spans="2:7" x14ac:dyDescent="0.2">
      <c r="B3445"/>
      <c r="C3445"/>
      <c r="D3445"/>
      <c r="E3445"/>
      <c r="F3445"/>
      <c r="G3445"/>
    </row>
    <row r="3446" spans="2:7" x14ac:dyDescent="0.2">
      <c r="B3446"/>
      <c r="C3446"/>
      <c r="D3446"/>
      <c r="E3446"/>
      <c r="F3446"/>
      <c r="G3446"/>
    </row>
    <row r="3447" spans="2:7" x14ac:dyDescent="0.2">
      <c r="B3447"/>
      <c r="C3447"/>
      <c r="D3447"/>
      <c r="E3447"/>
      <c r="F3447"/>
      <c r="G3447"/>
    </row>
    <row r="3448" spans="2:7" x14ac:dyDescent="0.2">
      <c r="B3448"/>
      <c r="C3448"/>
      <c r="D3448"/>
      <c r="E3448"/>
      <c r="F3448"/>
      <c r="G3448"/>
    </row>
    <row r="3449" spans="2:7" x14ac:dyDescent="0.2">
      <c r="B3449"/>
      <c r="C3449"/>
      <c r="D3449"/>
      <c r="E3449"/>
      <c r="F3449"/>
      <c r="G3449"/>
    </row>
    <row r="3450" spans="2:7" x14ac:dyDescent="0.2">
      <c r="B3450"/>
      <c r="C3450"/>
      <c r="D3450"/>
      <c r="E3450"/>
      <c r="F3450"/>
      <c r="G3450"/>
    </row>
    <row r="3451" spans="2:7" x14ac:dyDescent="0.2">
      <c r="B3451"/>
      <c r="C3451"/>
      <c r="D3451"/>
      <c r="E3451"/>
      <c r="F3451"/>
      <c r="G3451"/>
    </row>
    <row r="3452" spans="2:7" x14ac:dyDescent="0.2">
      <c r="B3452"/>
      <c r="C3452"/>
      <c r="D3452"/>
      <c r="E3452"/>
      <c r="F3452"/>
      <c r="G3452"/>
    </row>
    <row r="3453" spans="2:7" x14ac:dyDescent="0.2">
      <c r="B3453"/>
      <c r="C3453"/>
      <c r="D3453"/>
      <c r="E3453"/>
      <c r="F3453"/>
      <c r="G3453"/>
    </row>
    <row r="3454" spans="2:7" x14ac:dyDescent="0.2">
      <c r="B3454"/>
      <c r="C3454"/>
      <c r="D3454"/>
      <c r="E3454"/>
      <c r="F3454"/>
      <c r="G3454"/>
    </row>
    <row r="3455" spans="2:7" x14ac:dyDescent="0.2">
      <c r="B3455"/>
      <c r="C3455"/>
      <c r="D3455"/>
      <c r="E3455"/>
      <c r="F3455"/>
      <c r="G3455"/>
    </row>
    <row r="3456" spans="2:7" x14ac:dyDescent="0.2">
      <c r="B3456"/>
      <c r="C3456"/>
      <c r="D3456"/>
      <c r="E3456"/>
      <c r="F3456"/>
      <c r="G3456"/>
    </row>
    <row r="3457" spans="2:7" x14ac:dyDescent="0.2">
      <c r="B3457"/>
      <c r="C3457"/>
      <c r="D3457"/>
      <c r="E3457"/>
      <c r="F3457"/>
      <c r="G3457"/>
    </row>
    <row r="3458" spans="2:7" x14ac:dyDescent="0.2">
      <c r="B3458"/>
      <c r="C3458"/>
      <c r="D3458"/>
      <c r="E3458"/>
      <c r="F3458"/>
      <c r="G3458"/>
    </row>
    <row r="3459" spans="2:7" x14ac:dyDescent="0.2">
      <c r="B3459"/>
      <c r="C3459"/>
      <c r="D3459"/>
      <c r="E3459"/>
      <c r="F3459"/>
      <c r="G3459"/>
    </row>
    <row r="3460" spans="2:7" x14ac:dyDescent="0.2">
      <c r="B3460"/>
      <c r="C3460"/>
      <c r="D3460"/>
      <c r="E3460"/>
      <c r="F3460"/>
      <c r="G3460"/>
    </row>
    <row r="3461" spans="2:7" x14ac:dyDescent="0.2">
      <c r="B3461"/>
      <c r="C3461"/>
      <c r="D3461"/>
      <c r="E3461"/>
      <c r="F3461"/>
      <c r="G3461"/>
    </row>
    <row r="3462" spans="2:7" x14ac:dyDescent="0.2">
      <c r="B3462"/>
      <c r="C3462"/>
      <c r="D3462"/>
      <c r="E3462"/>
      <c r="F3462"/>
      <c r="G3462"/>
    </row>
    <row r="3463" spans="2:7" x14ac:dyDescent="0.2">
      <c r="B3463"/>
      <c r="C3463"/>
      <c r="D3463"/>
      <c r="E3463"/>
      <c r="F3463"/>
      <c r="G3463"/>
    </row>
    <row r="3464" spans="2:7" x14ac:dyDescent="0.2">
      <c r="B3464"/>
      <c r="C3464"/>
      <c r="D3464"/>
      <c r="E3464"/>
      <c r="F3464"/>
      <c r="G3464"/>
    </row>
    <row r="3465" spans="2:7" x14ac:dyDescent="0.2">
      <c r="B3465"/>
      <c r="C3465"/>
      <c r="D3465"/>
      <c r="E3465"/>
      <c r="F3465"/>
      <c r="G3465"/>
    </row>
    <row r="3466" spans="2:7" x14ac:dyDescent="0.2">
      <c r="B3466"/>
      <c r="C3466"/>
      <c r="D3466"/>
      <c r="E3466"/>
      <c r="F3466"/>
      <c r="G3466"/>
    </row>
    <row r="3467" spans="2:7" x14ac:dyDescent="0.2">
      <c r="B3467"/>
      <c r="C3467"/>
      <c r="D3467"/>
      <c r="E3467"/>
      <c r="F3467"/>
      <c r="G3467"/>
    </row>
    <row r="3468" spans="2:7" x14ac:dyDescent="0.2">
      <c r="B3468"/>
      <c r="C3468"/>
      <c r="D3468"/>
      <c r="E3468"/>
      <c r="F3468"/>
      <c r="G3468"/>
    </row>
    <row r="3469" spans="2:7" x14ac:dyDescent="0.2">
      <c r="B3469"/>
      <c r="C3469"/>
      <c r="D3469"/>
      <c r="E3469"/>
      <c r="F3469"/>
      <c r="G3469"/>
    </row>
    <row r="3470" spans="2:7" x14ac:dyDescent="0.2">
      <c r="B3470"/>
      <c r="C3470"/>
      <c r="D3470"/>
      <c r="E3470"/>
      <c r="F3470"/>
      <c r="G3470"/>
    </row>
    <row r="3471" spans="2:7" x14ac:dyDescent="0.2">
      <c r="B3471"/>
      <c r="C3471"/>
      <c r="D3471"/>
      <c r="E3471"/>
      <c r="F3471"/>
      <c r="G3471"/>
    </row>
    <row r="3472" spans="2:7" x14ac:dyDescent="0.2">
      <c r="B3472"/>
      <c r="C3472"/>
      <c r="D3472"/>
      <c r="E3472"/>
      <c r="F3472"/>
      <c r="G3472"/>
    </row>
    <row r="3473" spans="2:7" x14ac:dyDescent="0.2">
      <c r="B3473"/>
      <c r="C3473"/>
      <c r="D3473"/>
      <c r="E3473"/>
      <c r="F3473"/>
      <c r="G3473"/>
    </row>
    <row r="3474" spans="2:7" x14ac:dyDescent="0.2">
      <c r="B3474"/>
      <c r="C3474"/>
      <c r="D3474"/>
      <c r="E3474"/>
      <c r="F3474"/>
      <c r="G3474"/>
    </row>
    <row r="3475" spans="2:7" x14ac:dyDescent="0.2">
      <c r="B3475"/>
      <c r="C3475"/>
      <c r="D3475"/>
      <c r="E3475"/>
      <c r="F3475"/>
      <c r="G3475"/>
    </row>
    <row r="3476" spans="2:7" x14ac:dyDescent="0.2">
      <c r="B3476"/>
      <c r="C3476"/>
      <c r="D3476"/>
      <c r="E3476"/>
      <c r="F3476"/>
      <c r="G3476"/>
    </row>
    <row r="3477" spans="2:7" x14ac:dyDescent="0.2">
      <c r="B3477"/>
      <c r="C3477"/>
      <c r="D3477"/>
      <c r="E3477"/>
      <c r="F3477"/>
      <c r="G3477"/>
    </row>
    <row r="3478" spans="2:7" x14ac:dyDescent="0.2">
      <c r="B3478"/>
      <c r="C3478"/>
      <c r="D3478"/>
      <c r="E3478"/>
      <c r="F3478"/>
      <c r="G3478"/>
    </row>
    <row r="3479" spans="2:7" x14ac:dyDescent="0.2">
      <c r="B3479"/>
      <c r="C3479"/>
      <c r="D3479"/>
      <c r="E3479"/>
      <c r="F3479"/>
      <c r="G3479"/>
    </row>
    <row r="3480" spans="2:7" x14ac:dyDescent="0.2">
      <c r="B3480"/>
      <c r="C3480"/>
      <c r="D3480"/>
      <c r="E3480"/>
      <c r="F3480"/>
      <c r="G3480"/>
    </row>
    <row r="3481" spans="2:7" x14ac:dyDescent="0.2">
      <c r="B3481"/>
      <c r="C3481"/>
      <c r="D3481"/>
      <c r="E3481"/>
      <c r="F3481"/>
      <c r="G3481"/>
    </row>
    <row r="3482" spans="2:7" x14ac:dyDescent="0.2">
      <c r="B3482"/>
      <c r="C3482"/>
      <c r="D3482"/>
      <c r="E3482"/>
      <c r="F3482"/>
      <c r="G3482"/>
    </row>
    <row r="3483" spans="2:7" x14ac:dyDescent="0.2">
      <c r="B3483"/>
      <c r="C3483"/>
      <c r="D3483"/>
      <c r="E3483"/>
      <c r="F3483"/>
      <c r="G3483"/>
    </row>
    <row r="3484" spans="2:7" x14ac:dyDescent="0.2">
      <c r="B3484"/>
      <c r="C3484"/>
      <c r="D3484"/>
      <c r="E3484"/>
      <c r="F3484"/>
      <c r="G3484"/>
    </row>
    <row r="3485" spans="2:7" x14ac:dyDescent="0.2">
      <c r="B3485"/>
      <c r="C3485"/>
      <c r="D3485"/>
      <c r="E3485"/>
      <c r="F3485"/>
      <c r="G3485"/>
    </row>
    <row r="3486" spans="2:7" x14ac:dyDescent="0.2">
      <c r="B3486"/>
      <c r="C3486"/>
      <c r="D3486"/>
      <c r="E3486"/>
      <c r="F3486"/>
      <c r="G3486"/>
    </row>
    <row r="3487" spans="2:7" x14ac:dyDescent="0.2">
      <c r="B3487"/>
      <c r="C3487"/>
      <c r="D3487"/>
      <c r="E3487"/>
      <c r="F3487"/>
      <c r="G3487"/>
    </row>
    <row r="3488" spans="2:7" x14ac:dyDescent="0.2">
      <c r="B3488"/>
      <c r="C3488"/>
      <c r="D3488"/>
      <c r="E3488"/>
      <c r="F3488"/>
      <c r="G3488"/>
    </row>
    <row r="3489" spans="2:7" x14ac:dyDescent="0.2">
      <c r="B3489"/>
      <c r="C3489"/>
      <c r="D3489"/>
      <c r="E3489"/>
      <c r="F3489"/>
      <c r="G3489"/>
    </row>
    <row r="3490" spans="2:7" x14ac:dyDescent="0.2">
      <c r="B3490"/>
      <c r="C3490"/>
      <c r="D3490"/>
      <c r="E3490"/>
      <c r="F3490"/>
      <c r="G3490"/>
    </row>
    <row r="3491" spans="2:7" x14ac:dyDescent="0.2">
      <c r="B3491"/>
      <c r="C3491"/>
      <c r="D3491"/>
      <c r="E3491"/>
      <c r="F3491"/>
      <c r="G3491"/>
    </row>
    <row r="3492" spans="2:7" x14ac:dyDescent="0.2">
      <c r="B3492"/>
      <c r="C3492"/>
      <c r="D3492"/>
      <c r="E3492"/>
      <c r="F3492"/>
      <c r="G3492"/>
    </row>
    <row r="3493" spans="2:7" x14ac:dyDescent="0.2">
      <c r="B3493"/>
      <c r="C3493"/>
      <c r="D3493"/>
      <c r="E3493"/>
      <c r="F3493"/>
      <c r="G3493"/>
    </row>
    <row r="3494" spans="2:7" x14ac:dyDescent="0.2">
      <c r="B3494"/>
      <c r="C3494"/>
      <c r="D3494"/>
      <c r="E3494"/>
      <c r="F3494"/>
      <c r="G3494"/>
    </row>
    <row r="3495" spans="2:7" x14ac:dyDescent="0.2">
      <c r="B3495"/>
      <c r="C3495"/>
      <c r="D3495"/>
      <c r="E3495"/>
      <c r="F3495"/>
      <c r="G3495"/>
    </row>
    <row r="3496" spans="2:7" x14ac:dyDescent="0.2">
      <c r="B3496"/>
      <c r="C3496"/>
      <c r="D3496"/>
      <c r="E3496"/>
      <c r="F3496"/>
      <c r="G3496"/>
    </row>
    <row r="3497" spans="2:7" x14ac:dyDescent="0.2">
      <c r="B3497"/>
      <c r="C3497"/>
      <c r="D3497"/>
      <c r="E3497"/>
      <c r="F3497"/>
      <c r="G3497"/>
    </row>
    <row r="3498" spans="2:7" x14ac:dyDescent="0.2">
      <c r="B3498"/>
      <c r="C3498"/>
      <c r="D3498"/>
      <c r="E3498"/>
      <c r="F3498"/>
      <c r="G3498"/>
    </row>
    <row r="3499" spans="2:7" x14ac:dyDescent="0.2">
      <c r="B3499"/>
      <c r="C3499"/>
      <c r="D3499"/>
      <c r="E3499"/>
      <c r="F3499"/>
      <c r="G3499"/>
    </row>
    <row r="3500" spans="2:7" x14ac:dyDescent="0.2">
      <c r="B3500"/>
      <c r="C3500"/>
      <c r="D3500"/>
      <c r="E3500"/>
      <c r="F3500"/>
      <c r="G3500"/>
    </row>
    <row r="3501" spans="2:7" x14ac:dyDescent="0.2">
      <c r="B3501"/>
      <c r="C3501"/>
      <c r="D3501"/>
      <c r="E3501"/>
      <c r="F3501"/>
      <c r="G3501"/>
    </row>
    <row r="3502" spans="2:7" x14ac:dyDescent="0.2">
      <c r="B3502"/>
      <c r="C3502"/>
      <c r="D3502"/>
      <c r="E3502"/>
      <c r="F3502"/>
      <c r="G3502"/>
    </row>
    <row r="3503" spans="2:7" x14ac:dyDescent="0.2">
      <c r="B3503"/>
      <c r="C3503"/>
      <c r="D3503"/>
      <c r="E3503"/>
      <c r="F3503"/>
      <c r="G3503"/>
    </row>
    <row r="3504" spans="2:7" x14ac:dyDescent="0.2">
      <c r="B3504"/>
      <c r="C3504"/>
      <c r="D3504"/>
      <c r="E3504"/>
      <c r="F3504"/>
      <c r="G3504"/>
    </row>
    <row r="3505" spans="2:7" x14ac:dyDescent="0.2">
      <c r="B3505"/>
      <c r="C3505"/>
      <c r="D3505"/>
      <c r="E3505"/>
      <c r="F3505"/>
      <c r="G3505"/>
    </row>
    <row r="3506" spans="2:7" x14ac:dyDescent="0.2">
      <c r="B3506"/>
      <c r="C3506"/>
      <c r="D3506"/>
      <c r="E3506"/>
      <c r="F3506"/>
      <c r="G3506"/>
    </row>
    <row r="3507" spans="2:7" x14ac:dyDescent="0.2">
      <c r="B3507"/>
      <c r="C3507"/>
      <c r="D3507"/>
      <c r="E3507"/>
      <c r="F3507"/>
      <c r="G3507"/>
    </row>
    <row r="3508" spans="2:7" x14ac:dyDescent="0.2">
      <c r="B3508"/>
      <c r="C3508"/>
      <c r="D3508"/>
      <c r="E3508"/>
      <c r="F3508"/>
      <c r="G3508"/>
    </row>
    <row r="3509" spans="2:7" x14ac:dyDescent="0.2">
      <c r="B3509"/>
      <c r="C3509"/>
      <c r="D3509"/>
      <c r="E3509"/>
      <c r="F3509"/>
      <c r="G3509"/>
    </row>
    <row r="3510" spans="2:7" x14ac:dyDescent="0.2">
      <c r="B3510"/>
      <c r="C3510"/>
      <c r="D3510"/>
      <c r="E3510"/>
      <c r="F3510"/>
      <c r="G3510"/>
    </row>
    <row r="3511" spans="2:7" x14ac:dyDescent="0.2">
      <c r="B3511"/>
      <c r="C3511"/>
      <c r="D3511"/>
      <c r="E3511"/>
      <c r="F3511"/>
      <c r="G3511"/>
    </row>
    <row r="3512" spans="2:7" x14ac:dyDescent="0.2">
      <c r="B3512"/>
      <c r="C3512"/>
      <c r="D3512"/>
      <c r="E3512"/>
      <c r="F3512"/>
      <c r="G3512"/>
    </row>
    <row r="3513" spans="2:7" x14ac:dyDescent="0.2">
      <c r="B3513"/>
      <c r="C3513"/>
      <c r="D3513"/>
      <c r="E3513"/>
      <c r="F3513"/>
      <c r="G3513"/>
    </row>
    <row r="3514" spans="2:7" x14ac:dyDescent="0.2">
      <c r="B3514"/>
      <c r="C3514"/>
      <c r="D3514"/>
      <c r="E3514"/>
      <c r="F3514"/>
      <c r="G3514"/>
    </row>
    <row r="3515" spans="2:7" x14ac:dyDescent="0.2">
      <c r="B3515"/>
      <c r="C3515"/>
      <c r="D3515"/>
      <c r="E3515"/>
      <c r="F3515"/>
      <c r="G3515"/>
    </row>
    <row r="3516" spans="2:7" x14ac:dyDescent="0.2">
      <c r="B3516"/>
      <c r="C3516"/>
      <c r="D3516"/>
      <c r="E3516"/>
      <c r="F3516"/>
      <c r="G3516"/>
    </row>
    <row r="3517" spans="2:7" x14ac:dyDescent="0.2">
      <c r="B3517"/>
      <c r="C3517"/>
      <c r="D3517"/>
      <c r="E3517"/>
      <c r="F3517"/>
      <c r="G3517"/>
    </row>
    <row r="3518" spans="2:7" x14ac:dyDescent="0.2">
      <c r="B3518"/>
      <c r="C3518"/>
      <c r="D3518"/>
      <c r="E3518"/>
      <c r="F3518"/>
      <c r="G3518"/>
    </row>
    <row r="3519" spans="2:7" x14ac:dyDescent="0.2">
      <c r="B3519"/>
      <c r="C3519"/>
      <c r="D3519"/>
      <c r="E3519"/>
      <c r="F3519"/>
      <c r="G3519"/>
    </row>
    <row r="3520" spans="2:7" x14ac:dyDescent="0.2">
      <c r="B3520"/>
      <c r="C3520"/>
      <c r="D3520"/>
      <c r="E3520"/>
      <c r="F3520"/>
      <c r="G3520"/>
    </row>
    <row r="3521" spans="2:7" x14ac:dyDescent="0.2">
      <c r="B3521"/>
      <c r="C3521"/>
      <c r="D3521"/>
      <c r="E3521"/>
      <c r="F3521"/>
      <c r="G3521"/>
    </row>
    <row r="3522" spans="2:7" x14ac:dyDescent="0.2">
      <c r="B3522"/>
      <c r="C3522"/>
      <c r="D3522"/>
      <c r="E3522"/>
      <c r="F3522"/>
      <c r="G3522"/>
    </row>
    <row r="3523" spans="2:7" x14ac:dyDescent="0.2">
      <c r="B3523"/>
      <c r="C3523"/>
      <c r="D3523"/>
      <c r="E3523"/>
      <c r="F3523"/>
      <c r="G3523"/>
    </row>
    <row r="3524" spans="2:7" x14ac:dyDescent="0.2">
      <c r="B3524"/>
      <c r="C3524"/>
      <c r="D3524"/>
      <c r="E3524"/>
      <c r="F3524"/>
      <c r="G3524"/>
    </row>
    <row r="3525" spans="2:7" x14ac:dyDescent="0.2">
      <c r="B3525"/>
      <c r="C3525"/>
      <c r="D3525"/>
      <c r="E3525"/>
      <c r="F3525"/>
      <c r="G3525"/>
    </row>
    <row r="3526" spans="2:7" x14ac:dyDescent="0.2">
      <c r="B3526"/>
      <c r="C3526"/>
      <c r="D3526"/>
      <c r="E3526"/>
      <c r="F3526"/>
      <c r="G3526"/>
    </row>
    <row r="3527" spans="2:7" x14ac:dyDescent="0.2">
      <c r="B3527"/>
      <c r="C3527"/>
      <c r="D3527"/>
      <c r="E3527"/>
      <c r="F3527"/>
      <c r="G3527"/>
    </row>
    <row r="3528" spans="2:7" x14ac:dyDescent="0.2">
      <c r="B3528"/>
      <c r="C3528"/>
      <c r="D3528"/>
      <c r="E3528"/>
      <c r="F3528"/>
      <c r="G3528"/>
    </row>
    <row r="3529" spans="2:7" x14ac:dyDescent="0.2">
      <c r="B3529"/>
      <c r="C3529"/>
      <c r="D3529"/>
      <c r="E3529"/>
      <c r="F3529"/>
      <c r="G3529"/>
    </row>
    <row r="3530" spans="2:7" x14ac:dyDescent="0.2">
      <c r="B3530"/>
      <c r="C3530"/>
      <c r="D3530"/>
      <c r="E3530"/>
      <c r="F3530"/>
      <c r="G3530"/>
    </row>
    <row r="3531" spans="2:7" x14ac:dyDescent="0.2">
      <c r="B3531"/>
      <c r="C3531"/>
      <c r="D3531"/>
      <c r="E3531"/>
      <c r="F3531"/>
      <c r="G3531"/>
    </row>
    <row r="3532" spans="2:7" x14ac:dyDescent="0.2">
      <c r="B3532"/>
      <c r="C3532"/>
      <c r="D3532"/>
      <c r="E3532"/>
      <c r="F3532"/>
      <c r="G3532"/>
    </row>
    <row r="3533" spans="2:7" x14ac:dyDescent="0.2">
      <c r="B3533"/>
      <c r="C3533"/>
      <c r="D3533"/>
      <c r="E3533"/>
      <c r="F3533"/>
      <c r="G3533"/>
    </row>
    <row r="3534" spans="2:7" x14ac:dyDescent="0.2">
      <c r="B3534"/>
      <c r="C3534"/>
      <c r="D3534"/>
      <c r="E3534"/>
      <c r="F3534"/>
      <c r="G3534"/>
    </row>
    <row r="3535" spans="2:7" x14ac:dyDescent="0.2">
      <c r="B3535"/>
      <c r="C3535"/>
      <c r="D3535"/>
      <c r="E3535"/>
      <c r="F3535"/>
      <c r="G3535"/>
    </row>
    <row r="3536" spans="2:7" x14ac:dyDescent="0.2">
      <c r="B3536"/>
      <c r="C3536"/>
      <c r="D3536"/>
      <c r="E3536"/>
      <c r="F3536"/>
      <c r="G3536"/>
    </row>
    <row r="3537" spans="2:7" x14ac:dyDescent="0.2">
      <c r="B3537"/>
      <c r="C3537"/>
      <c r="D3537"/>
      <c r="E3537"/>
      <c r="F3537"/>
      <c r="G3537"/>
    </row>
    <row r="3538" spans="2:7" x14ac:dyDescent="0.2">
      <c r="B3538"/>
      <c r="C3538"/>
      <c r="D3538"/>
      <c r="E3538"/>
      <c r="F3538"/>
      <c r="G3538"/>
    </row>
    <row r="3539" spans="2:7" x14ac:dyDescent="0.2">
      <c r="B3539"/>
      <c r="C3539"/>
      <c r="D3539"/>
      <c r="E3539"/>
      <c r="F3539"/>
      <c r="G3539"/>
    </row>
    <row r="3540" spans="2:7" x14ac:dyDescent="0.2">
      <c r="B3540"/>
      <c r="C3540"/>
      <c r="D3540"/>
      <c r="E3540"/>
      <c r="F3540"/>
      <c r="G3540"/>
    </row>
    <row r="3541" spans="2:7" x14ac:dyDescent="0.2">
      <c r="B3541"/>
      <c r="C3541"/>
      <c r="D3541"/>
      <c r="E3541"/>
      <c r="F3541"/>
      <c r="G3541"/>
    </row>
    <row r="3542" spans="2:7" x14ac:dyDescent="0.2">
      <c r="B3542"/>
      <c r="C3542"/>
      <c r="D3542"/>
      <c r="E3542"/>
      <c r="F3542"/>
      <c r="G3542"/>
    </row>
    <row r="3543" spans="2:7" x14ac:dyDescent="0.2">
      <c r="B3543"/>
      <c r="C3543"/>
      <c r="D3543"/>
      <c r="E3543"/>
      <c r="F3543"/>
      <c r="G3543"/>
    </row>
    <row r="3544" spans="2:7" x14ac:dyDescent="0.2">
      <c r="B3544"/>
      <c r="C3544"/>
      <c r="D3544"/>
      <c r="E3544"/>
      <c r="F3544"/>
      <c r="G3544"/>
    </row>
    <row r="3545" spans="2:7" x14ac:dyDescent="0.2">
      <c r="B3545"/>
      <c r="C3545"/>
      <c r="D3545"/>
      <c r="E3545"/>
      <c r="F3545"/>
      <c r="G3545"/>
    </row>
    <row r="3546" spans="2:7" x14ac:dyDescent="0.2">
      <c r="B3546"/>
      <c r="C3546"/>
      <c r="D3546"/>
      <c r="E3546"/>
      <c r="F3546"/>
      <c r="G3546"/>
    </row>
    <row r="3547" spans="2:7" x14ac:dyDescent="0.2">
      <c r="B3547"/>
      <c r="C3547"/>
      <c r="D3547"/>
      <c r="E3547"/>
      <c r="F3547"/>
      <c r="G3547"/>
    </row>
    <row r="3548" spans="2:7" x14ac:dyDescent="0.2">
      <c r="B3548"/>
      <c r="C3548"/>
      <c r="D3548"/>
      <c r="E3548"/>
      <c r="F3548"/>
      <c r="G3548"/>
    </row>
    <row r="3549" spans="2:7" x14ac:dyDescent="0.2">
      <c r="B3549"/>
      <c r="C3549"/>
      <c r="D3549"/>
      <c r="E3549"/>
      <c r="F3549"/>
      <c r="G3549"/>
    </row>
    <row r="3550" spans="2:7" x14ac:dyDescent="0.2">
      <c r="B3550"/>
      <c r="C3550"/>
      <c r="D3550"/>
      <c r="E3550"/>
      <c r="F3550"/>
      <c r="G3550"/>
    </row>
    <row r="3551" spans="2:7" x14ac:dyDescent="0.2">
      <c r="B3551"/>
      <c r="C3551"/>
      <c r="D3551"/>
      <c r="E3551"/>
      <c r="F3551"/>
      <c r="G3551"/>
    </row>
    <row r="3552" spans="2:7" x14ac:dyDescent="0.2">
      <c r="B3552"/>
      <c r="C3552"/>
      <c r="D3552"/>
      <c r="E3552"/>
      <c r="F3552"/>
      <c r="G3552"/>
    </row>
    <row r="3553" spans="2:7" x14ac:dyDescent="0.2">
      <c r="B3553"/>
      <c r="C3553"/>
      <c r="D3553"/>
      <c r="E3553"/>
      <c r="F3553"/>
      <c r="G3553"/>
    </row>
    <row r="3554" spans="2:7" x14ac:dyDescent="0.2">
      <c r="B3554"/>
      <c r="C3554"/>
      <c r="D3554"/>
      <c r="E3554"/>
      <c r="F3554"/>
      <c r="G3554"/>
    </row>
    <row r="3555" spans="2:7" x14ac:dyDescent="0.2">
      <c r="B3555"/>
      <c r="C3555"/>
      <c r="D3555"/>
      <c r="E3555"/>
      <c r="F3555"/>
      <c r="G3555"/>
    </row>
    <row r="3556" spans="2:7" x14ac:dyDescent="0.2">
      <c r="B3556"/>
      <c r="C3556"/>
      <c r="D3556"/>
      <c r="E3556"/>
      <c r="F3556"/>
      <c r="G3556"/>
    </row>
    <row r="3557" spans="2:7" x14ac:dyDescent="0.2">
      <c r="B3557"/>
      <c r="C3557"/>
      <c r="D3557"/>
      <c r="E3557"/>
      <c r="F3557"/>
      <c r="G3557"/>
    </row>
    <row r="3558" spans="2:7" x14ac:dyDescent="0.2">
      <c r="B3558"/>
      <c r="C3558"/>
      <c r="D3558"/>
      <c r="E3558"/>
      <c r="F3558"/>
      <c r="G3558"/>
    </row>
    <row r="3559" spans="2:7" x14ac:dyDescent="0.2">
      <c r="B3559"/>
      <c r="C3559"/>
      <c r="D3559"/>
      <c r="E3559"/>
      <c r="F3559"/>
      <c r="G3559"/>
    </row>
    <row r="3560" spans="2:7" x14ac:dyDescent="0.2">
      <c r="B3560"/>
      <c r="C3560"/>
      <c r="D3560"/>
      <c r="E3560"/>
      <c r="F3560"/>
      <c r="G3560"/>
    </row>
    <row r="3561" spans="2:7" x14ac:dyDescent="0.2">
      <c r="B3561"/>
      <c r="C3561"/>
      <c r="D3561"/>
      <c r="E3561"/>
      <c r="F3561"/>
      <c r="G3561"/>
    </row>
    <row r="3562" spans="2:7" x14ac:dyDescent="0.2">
      <c r="B3562"/>
      <c r="C3562"/>
      <c r="D3562"/>
      <c r="E3562"/>
      <c r="F3562"/>
      <c r="G3562"/>
    </row>
    <row r="3563" spans="2:7" x14ac:dyDescent="0.2">
      <c r="B3563"/>
      <c r="C3563"/>
      <c r="D3563"/>
      <c r="E3563"/>
      <c r="F3563"/>
      <c r="G3563"/>
    </row>
    <row r="3564" spans="2:7" x14ac:dyDescent="0.2">
      <c r="B3564"/>
      <c r="C3564"/>
      <c r="D3564"/>
      <c r="E3564"/>
      <c r="F3564"/>
      <c r="G3564"/>
    </row>
    <row r="3565" spans="2:7" x14ac:dyDescent="0.2">
      <c r="B3565"/>
      <c r="C3565"/>
      <c r="D3565"/>
      <c r="E3565"/>
      <c r="F3565"/>
      <c r="G3565"/>
    </row>
    <row r="3566" spans="2:7" x14ac:dyDescent="0.2">
      <c r="B3566"/>
      <c r="C3566"/>
      <c r="D3566"/>
      <c r="E3566"/>
      <c r="F3566"/>
      <c r="G3566"/>
    </row>
    <row r="3567" spans="2:7" x14ac:dyDescent="0.2">
      <c r="B3567"/>
      <c r="C3567"/>
      <c r="D3567"/>
      <c r="E3567"/>
      <c r="F3567"/>
      <c r="G3567"/>
    </row>
    <row r="3568" spans="2:7" x14ac:dyDescent="0.2">
      <c r="B3568"/>
      <c r="C3568"/>
      <c r="D3568"/>
      <c r="E3568"/>
      <c r="F3568"/>
      <c r="G3568"/>
    </row>
    <row r="3569" spans="2:7" x14ac:dyDescent="0.2">
      <c r="B3569"/>
      <c r="C3569"/>
      <c r="D3569"/>
      <c r="E3569"/>
      <c r="F3569"/>
      <c r="G3569"/>
    </row>
    <row r="3570" spans="2:7" x14ac:dyDescent="0.2">
      <c r="B3570"/>
      <c r="C3570"/>
      <c r="D3570"/>
      <c r="E3570"/>
      <c r="F3570"/>
      <c r="G3570"/>
    </row>
    <row r="3571" spans="2:7" x14ac:dyDescent="0.2">
      <c r="B3571"/>
      <c r="C3571"/>
      <c r="D3571"/>
      <c r="E3571"/>
      <c r="F3571"/>
      <c r="G3571"/>
    </row>
    <row r="3572" spans="2:7" x14ac:dyDescent="0.2">
      <c r="B3572"/>
      <c r="C3572"/>
      <c r="D3572"/>
      <c r="E3572"/>
      <c r="F3572"/>
      <c r="G3572"/>
    </row>
    <row r="3573" spans="2:7" x14ac:dyDescent="0.2">
      <c r="B3573"/>
      <c r="C3573"/>
      <c r="D3573"/>
      <c r="E3573"/>
      <c r="F3573"/>
      <c r="G3573"/>
    </row>
    <row r="3574" spans="2:7" x14ac:dyDescent="0.2">
      <c r="B3574"/>
      <c r="C3574"/>
      <c r="D3574"/>
      <c r="E3574"/>
      <c r="F3574"/>
      <c r="G3574"/>
    </row>
    <row r="3575" spans="2:7" x14ac:dyDescent="0.2">
      <c r="B3575"/>
      <c r="C3575"/>
      <c r="D3575"/>
      <c r="E3575"/>
      <c r="F3575"/>
      <c r="G3575"/>
    </row>
    <row r="3576" spans="2:7" x14ac:dyDescent="0.2">
      <c r="B3576"/>
      <c r="C3576"/>
      <c r="D3576"/>
      <c r="E3576"/>
      <c r="F3576"/>
      <c r="G3576"/>
    </row>
    <row r="3577" spans="2:7" x14ac:dyDescent="0.2">
      <c r="B3577"/>
      <c r="C3577"/>
      <c r="D3577"/>
      <c r="E3577"/>
      <c r="F3577"/>
      <c r="G3577"/>
    </row>
    <row r="3578" spans="2:7" x14ac:dyDescent="0.2">
      <c r="B3578"/>
      <c r="C3578"/>
      <c r="D3578"/>
      <c r="E3578"/>
      <c r="F3578"/>
      <c r="G3578"/>
    </row>
    <row r="3579" spans="2:7" x14ac:dyDescent="0.2">
      <c r="B3579"/>
      <c r="C3579"/>
      <c r="D3579"/>
      <c r="E3579"/>
      <c r="F3579"/>
      <c r="G3579"/>
    </row>
    <row r="3580" spans="2:7" x14ac:dyDescent="0.2">
      <c r="B3580"/>
      <c r="C3580"/>
      <c r="D3580"/>
      <c r="E3580"/>
      <c r="F3580"/>
      <c r="G3580"/>
    </row>
    <row r="3581" spans="2:7" x14ac:dyDescent="0.2">
      <c r="B3581"/>
      <c r="C3581"/>
      <c r="D3581"/>
      <c r="E3581"/>
      <c r="F3581"/>
      <c r="G3581"/>
    </row>
    <row r="3582" spans="2:7" x14ac:dyDescent="0.2">
      <c r="B3582"/>
      <c r="C3582"/>
      <c r="D3582"/>
      <c r="E3582"/>
      <c r="F3582"/>
      <c r="G3582"/>
    </row>
    <row r="3583" spans="2:7" x14ac:dyDescent="0.2">
      <c r="B3583"/>
      <c r="C3583"/>
      <c r="D3583"/>
      <c r="E3583"/>
      <c r="F3583"/>
      <c r="G3583"/>
    </row>
    <row r="3584" spans="2:7" x14ac:dyDescent="0.2">
      <c r="B3584"/>
      <c r="C3584"/>
      <c r="D3584"/>
      <c r="E3584"/>
      <c r="F3584"/>
      <c r="G3584"/>
    </row>
    <row r="3585" spans="2:7" x14ac:dyDescent="0.2">
      <c r="B3585"/>
      <c r="C3585"/>
      <c r="D3585"/>
      <c r="E3585"/>
      <c r="F3585"/>
      <c r="G3585"/>
    </row>
    <row r="3586" spans="2:7" x14ac:dyDescent="0.2">
      <c r="B3586"/>
      <c r="C3586"/>
      <c r="D3586"/>
      <c r="E3586"/>
      <c r="F3586"/>
      <c r="G3586"/>
    </row>
    <row r="3587" spans="2:7" x14ac:dyDescent="0.2">
      <c r="B3587"/>
      <c r="C3587"/>
      <c r="D3587"/>
      <c r="E3587"/>
      <c r="F3587"/>
      <c r="G3587"/>
    </row>
    <row r="3588" spans="2:7" x14ac:dyDescent="0.2">
      <c r="B3588"/>
      <c r="C3588"/>
      <c r="D3588"/>
      <c r="E3588"/>
      <c r="F3588"/>
      <c r="G3588"/>
    </row>
    <row r="3589" spans="2:7" x14ac:dyDescent="0.2">
      <c r="B3589"/>
      <c r="C3589"/>
      <c r="D3589"/>
      <c r="E3589"/>
      <c r="F3589"/>
      <c r="G3589"/>
    </row>
    <row r="3590" spans="2:7" x14ac:dyDescent="0.2">
      <c r="B3590"/>
      <c r="C3590"/>
      <c r="D3590"/>
      <c r="E3590"/>
      <c r="F3590"/>
      <c r="G3590"/>
    </row>
    <row r="3591" spans="2:7" x14ac:dyDescent="0.2">
      <c r="B3591"/>
      <c r="C3591"/>
      <c r="D3591"/>
      <c r="E3591"/>
      <c r="F3591"/>
      <c r="G3591"/>
    </row>
    <row r="3592" spans="2:7" x14ac:dyDescent="0.2">
      <c r="B3592"/>
      <c r="C3592"/>
      <c r="D3592"/>
      <c r="E3592"/>
      <c r="F3592"/>
      <c r="G3592"/>
    </row>
    <row r="3593" spans="2:7" x14ac:dyDescent="0.2">
      <c r="B3593"/>
      <c r="C3593"/>
      <c r="D3593"/>
      <c r="E3593"/>
      <c r="F3593"/>
      <c r="G3593"/>
    </row>
    <row r="3594" spans="2:7" x14ac:dyDescent="0.2">
      <c r="B3594"/>
      <c r="C3594"/>
      <c r="D3594"/>
      <c r="E3594"/>
      <c r="F3594"/>
      <c r="G3594"/>
    </row>
    <row r="3595" spans="2:7" x14ac:dyDescent="0.2">
      <c r="B3595"/>
      <c r="C3595"/>
      <c r="D3595"/>
      <c r="E3595"/>
      <c r="F3595"/>
      <c r="G3595"/>
    </row>
    <row r="3596" spans="2:7" x14ac:dyDescent="0.2">
      <c r="B3596"/>
      <c r="C3596"/>
      <c r="D3596"/>
      <c r="E3596"/>
      <c r="F3596"/>
      <c r="G3596"/>
    </row>
    <row r="3597" spans="2:7" x14ac:dyDescent="0.2">
      <c r="B3597"/>
      <c r="C3597"/>
      <c r="D3597"/>
      <c r="E3597"/>
      <c r="F3597"/>
      <c r="G3597"/>
    </row>
    <row r="3598" spans="2:7" x14ac:dyDescent="0.2">
      <c r="B3598"/>
      <c r="C3598"/>
      <c r="D3598"/>
      <c r="E3598"/>
      <c r="F3598"/>
      <c r="G3598"/>
    </row>
    <row r="3599" spans="2:7" x14ac:dyDescent="0.2">
      <c r="B3599"/>
      <c r="C3599"/>
      <c r="D3599"/>
      <c r="E3599"/>
      <c r="F3599"/>
      <c r="G3599"/>
    </row>
    <row r="3600" spans="2:7" x14ac:dyDescent="0.2">
      <c r="B3600"/>
      <c r="C3600"/>
      <c r="D3600"/>
      <c r="E3600"/>
      <c r="F3600"/>
      <c r="G3600"/>
    </row>
    <row r="3601" spans="2:7" x14ac:dyDescent="0.2">
      <c r="B3601"/>
      <c r="C3601"/>
      <c r="D3601"/>
      <c r="E3601"/>
      <c r="F3601"/>
      <c r="G3601"/>
    </row>
    <row r="3602" spans="2:7" x14ac:dyDescent="0.2">
      <c r="B3602"/>
      <c r="C3602"/>
      <c r="D3602"/>
      <c r="E3602"/>
      <c r="F3602"/>
      <c r="G3602"/>
    </row>
    <row r="3603" spans="2:7" x14ac:dyDescent="0.2">
      <c r="B3603"/>
      <c r="C3603"/>
      <c r="D3603"/>
      <c r="E3603"/>
      <c r="F3603"/>
      <c r="G3603"/>
    </row>
    <row r="3604" spans="2:7" x14ac:dyDescent="0.2">
      <c r="B3604"/>
      <c r="C3604"/>
      <c r="D3604"/>
      <c r="E3604"/>
      <c r="F3604"/>
      <c r="G3604"/>
    </row>
    <row r="3605" spans="2:7" x14ac:dyDescent="0.2">
      <c r="B3605"/>
      <c r="C3605"/>
      <c r="D3605"/>
      <c r="E3605"/>
      <c r="F3605"/>
      <c r="G3605"/>
    </row>
    <row r="3606" spans="2:7" x14ac:dyDescent="0.2">
      <c r="B3606"/>
      <c r="C3606"/>
      <c r="D3606"/>
      <c r="E3606"/>
      <c r="F3606"/>
      <c r="G3606"/>
    </row>
    <row r="3607" spans="2:7" x14ac:dyDescent="0.2">
      <c r="B3607"/>
      <c r="C3607"/>
      <c r="D3607"/>
      <c r="E3607"/>
      <c r="F3607"/>
      <c r="G3607"/>
    </row>
    <row r="3608" spans="2:7" x14ac:dyDescent="0.2">
      <c r="B3608"/>
      <c r="C3608"/>
      <c r="D3608"/>
      <c r="E3608"/>
      <c r="F3608"/>
      <c r="G3608"/>
    </row>
    <row r="3609" spans="2:7" x14ac:dyDescent="0.2">
      <c r="B3609"/>
      <c r="C3609"/>
      <c r="D3609"/>
      <c r="E3609"/>
      <c r="F3609"/>
      <c r="G3609"/>
    </row>
    <row r="3610" spans="2:7" x14ac:dyDescent="0.2">
      <c r="B3610"/>
      <c r="C3610"/>
      <c r="D3610"/>
      <c r="E3610"/>
      <c r="F3610"/>
      <c r="G3610"/>
    </row>
    <row r="3611" spans="2:7" x14ac:dyDescent="0.2">
      <c r="B3611"/>
      <c r="C3611"/>
      <c r="D3611"/>
      <c r="E3611"/>
      <c r="F3611"/>
      <c r="G3611"/>
    </row>
    <row r="3612" spans="2:7" x14ac:dyDescent="0.2">
      <c r="B3612"/>
      <c r="C3612"/>
      <c r="D3612"/>
      <c r="E3612"/>
      <c r="F3612"/>
      <c r="G3612"/>
    </row>
    <row r="3613" spans="2:7" x14ac:dyDescent="0.2">
      <c r="B3613"/>
      <c r="C3613"/>
      <c r="D3613"/>
      <c r="E3613"/>
      <c r="F3613"/>
      <c r="G3613"/>
    </row>
    <row r="3614" spans="2:7" x14ac:dyDescent="0.2">
      <c r="B3614"/>
      <c r="C3614"/>
      <c r="D3614"/>
      <c r="E3614"/>
      <c r="F3614"/>
      <c r="G3614"/>
    </row>
    <row r="3615" spans="2:7" x14ac:dyDescent="0.2">
      <c r="B3615"/>
      <c r="C3615"/>
      <c r="D3615"/>
      <c r="E3615"/>
      <c r="F3615"/>
      <c r="G3615"/>
    </row>
    <row r="3616" spans="2:7" x14ac:dyDescent="0.2">
      <c r="B3616"/>
      <c r="C3616"/>
      <c r="D3616"/>
      <c r="E3616"/>
      <c r="F3616"/>
      <c r="G3616"/>
    </row>
    <row r="3617" spans="2:7" x14ac:dyDescent="0.2">
      <c r="B3617"/>
      <c r="C3617"/>
      <c r="D3617"/>
      <c r="E3617"/>
      <c r="F3617"/>
      <c r="G3617"/>
    </row>
    <row r="3618" spans="2:7" x14ac:dyDescent="0.2">
      <c r="B3618"/>
      <c r="C3618"/>
      <c r="D3618"/>
      <c r="E3618"/>
      <c r="F3618"/>
      <c r="G3618"/>
    </row>
    <row r="3619" spans="2:7" x14ac:dyDescent="0.2">
      <c r="B3619"/>
      <c r="C3619"/>
      <c r="D3619"/>
      <c r="E3619"/>
      <c r="F3619"/>
      <c r="G3619"/>
    </row>
    <row r="3620" spans="2:7" x14ac:dyDescent="0.2">
      <c r="B3620"/>
      <c r="C3620"/>
      <c r="D3620"/>
      <c r="E3620"/>
      <c r="F3620"/>
      <c r="G3620"/>
    </row>
    <row r="3621" spans="2:7" x14ac:dyDescent="0.2">
      <c r="B3621"/>
      <c r="C3621"/>
      <c r="D3621"/>
      <c r="E3621"/>
      <c r="F3621"/>
      <c r="G3621"/>
    </row>
    <row r="3622" spans="2:7" x14ac:dyDescent="0.2">
      <c r="B3622"/>
      <c r="C3622"/>
      <c r="D3622"/>
      <c r="E3622"/>
      <c r="F3622"/>
      <c r="G3622"/>
    </row>
    <row r="3623" spans="2:7" x14ac:dyDescent="0.2">
      <c r="B3623"/>
      <c r="C3623"/>
      <c r="D3623"/>
      <c r="E3623"/>
      <c r="F3623"/>
      <c r="G3623"/>
    </row>
    <row r="3624" spans="2:7" x14ac:dyDescent="0.2">
      <c r="B3624"/>
      <c r="C3624"/>
      <c r="D3624"/>
      <c r="E3624"/>
      <c r="F3624"/>
      <c r="G3624"/>
    </row>
    <row r="3625" spans="2:7" x14ac:dyDescent="0.2">
      <c r="B3625"/>
      <c r="C3625"/>
      <c r="D3625"/>
      <c r="E3625"/>
      <c r="F3625"/>
      <c r="G3625"/>
    </row>
    <row r="3626" spans="2:7" x14ac:dyDescent="0.2">
      <c r="B3626"/>
      <c r="C3626"/>
      <c r="D3626"/>
      <c r="E3626"/>
      <c r="F3626"/>
      <c r="G3626"/>
    </row>
    <row r="3627" spans="2:7" x14ac:dyDescent="0.2">
      <c r="B3627"/>
      <c r="C3627"/>
      <c r="D3627"/>
      <c r="E3627"/>
      <c r="F3627"/>
      <c r="G3627"/>
    </row>
    <row r="3628" spans="2:7" x14ac:dyDescent="0.2">
      <c r="B3628"/>
      <c r="C3628"/>
      <c r="D3628"/>
      <c r="E3628"/>
      <c r="F3628"/>
      <c r="G3628"/>
    </row>
    <row r="3629" spans="2:7" x14ac:dyDescent="0.2">
      <c r="B3629"/>
      <c r="C3629"/>
      <c r="D3629"/>
      <c r="E3629"/>
      <c r="F3629"/>
      <c r="G3629"/>
    </row>
    <row r="3630" spans="2:7" x14ac:dyDescent="0.2">
      <c r="B3630"/>
      <c r="C3630"/>
      <c r="D3630"/>
      <c r="E3630"/>
      <c r="F3630"/>
      <c r="G3630"/>
    </row>
    <row r="3631" spans="2:7" x14ac:dyDescent="0.2">
      <c r="B3631"/>
      <c r="C3631"/>
      <c r="D3631"/>
      <c r="E3631"/>
      <c r="F3631"/>
      <c r="G3631"/>
    </row>
    <row r="3632" spans="2:7" x14ac:dyDescent="0.2">
      <c r="B3632"/>
      <c r="C3632"/>
      <c r="D3632"/>
      <c r="E3632"/>
      <c r="F3632"/>
      <c r="G3632"/>
    </row>
    <row r="3633" spans="2:7" x14ac:dyDescent="0.2">
      <c r="B3633"/>
      <c r="C3633"/>
      <c r="D3633"/>
      <c r="E3633"/>
      <c r="F3633"/>
      <c r="G3633"/>
    </row>
    <row r="3634" spans="2:7" x14ac:dyDescent="0.2">
      <c r="B3634"/>
      <c r="C3634"/>
      <c r="D3634"/>
      <c r="E3634"/>
      <c r="F3634"/>
      <c r="G3634"/>
    </row>
    <row r="3635" spans="2:7" x14ac:dyDescent="0.2">
      <c r="B3635"/>
      <c r="C3635"/>
      <c r="D3635"/>
      <c r="E3635"/>
      <c r="F3635"/>
      <c r="G3635"/>
    </row>
    <row r="3636" spans="2:7" x14ac:dyDescent="0.2">
      <c r="B3636"/>
      <c r="C3636"/>
      <c r="D3636"/>
      <c r="E3636"/>
      <c r="F3636"/>
      <c r="G3636"/>
    </row>
    <row r="3637" spans="2:7" x14ac:dyDescent="0.2">
      <c r="B3637"/>
      <c r="C3637"/>
      <c r="D3637"/>
      <c r="E3637"/>
      <c r="F3637"/>
      <c r="G3637"/>
    </row>
    <row r="3638" spans="2:7" x14ac:dyDescent="0.2">
      <c r="B3638"/>
      <c r="C3638"/>
      <c r="D3638"/>
      <c r="E3638"/>
      <c r="F3638"/>
      <c r="G3638"/>
    </row>
    <row r="3639" spans="2:7" x14ac:dyDescent="0.2">
      <c r="B3639"/>
      <c r="C3639"/>
      <c r="D3639"/>
      <c r="E3639"/>
      <c r="F3639"/>
      <c r="G3639"/>
    </row>
    <row r="3640" spans="2:7" x14ac:dyDescent="0.2">
      <c r="B3640"/>
      <c r="C3640"/>
      <c r="D3640"/>
      <c r="E3640"/>
      <c r="F3640"/>
      <c r="G3640"/>
    </row>
    <row r="3641" spans="2:7" x14ac:dyDescent="0.2">
      <c r="B3641"/>
      <c r="C3641"/>
      <c r="D3641"/>
      <c r="E3641"/>
      <c r="F3641"/>
      <c r="G3641"/>
    </row>
    <row r="3642" spans="2:7" x14ac:dyDescent="0.2">
      <c r="B3642"/>
      <c r="C3642"/>
      <c r="D3642"/>
      <c r="E3642"/>
      <c r="F3642"/>
      <c r="G3642"/>
    </row>
    <row r="3643" spans="2:7" x14ac:dyDescent="0.2">
      <c r="B3643"/>
      <c r="C3643"/>
      <c r="D3643"/>
      <c r="E3643"/>
      <c r="F3643"/>
      <c r="G3643"/>
    </row>
    <row r="3644" spans="2:7" x14ac:dyDescent="0.2">
      <c r="B3644"/>
      <c r="C3644"/>
      <c r="D3644"/>
      <c r="E3644"/>
      <c r="F3644"/>
      <c r="G3644"/>
    </row>
    <row r="3645" spans="2:7" x14ac:dyDescent="0.2">
      <c r="B3645"/>
      <c r="C3645"/>
      <c r="D3645"/>
      <c r="E3645"/>
      <c r="F3645"/>
      <c r="G3645"/>
    </row>
    <row r="3646" spans="2:7" x14ac:dyDescent="0.2">
      <c r="B3646"/>
      <c r="C3646"/>
      <c r="D3646"/>
      <c r="E3646"/>
      <c r="F3646"/>
      <c r="G3646"/>
    </row>
    <row r="3647" spans="2:7" x14ac:dyDescent="0.2">
      <c r="B3647"/>
      <c r="C3647"/>
      <c r="D3647"/>
      <c r="E3647"/>
      <c r="F3647"/>
      <c r="G3647"/>
    </row>
    <row r="3648" spans="2:7" x14ac:dyDescent="0.2">
      <c r="B3648"/>
      <c r="C3648"/>
      <c r="D3648"/>
      <c r="E3648"/>
      <c r="F3648"/>
      <c r="G3648"/>
    </row>
    <row r="3649" spans="2:7" x14ac:dyDescent="0.2">
      <c r="B3649"/>
      <c r="C3649"/>
      <c r="D3649"/>
      <c r="E3649"/>
      <c r="F3649"/>
      <c r="G3649"/>
    </row>
    <row r="3650" spans="2:7" x14ac:dyDescent="0.2">
      <c r="B3650"/>
      <c r="C3650"/>
      <c r="D3650"/>
      <c r="E3650"/>
      <c r="F3650"/>
      <c r="G3650"/>
    </row>
    <row r="3651" spans="2:7" x14ac:dyDescent="0.2">
      <c r="B3651"/>
      <c r="C3651"/>
      <c r="D3651"/>
      <c r="E3651"/>
      <c r="F3651"/>
      <c r="G3651"/>
    </row>
    <row r="3652" spans="2:7" x14ac:dyDescent="0.2">
      <c r="B3652"/>
      <c r="C3652"/>
      <c r="D3652"/>
      <c r="E3652"/>
      <c r="F3652"/>
      <c r="G3652"/>
    </row>
    <row r="3653" spans="2:7" x14ac:dyDescent="0.2">
      <c r="B3653"/>
      <c r="C3653"/>
      <c r="D3653"/>
      <c r="E3653"/>
      <c r="F3653"/>
      <c r="G3653"/>
    </row>
    <row r="3654" spans="2:7" x14ac:dyDescent="0.2">
      <c r="B3654"/>
      <c r="C3654"/>
      <c r="D3654"/>
      <c r="E3654"/>
      <c r="F3654"/>
      <c r="G3654"/>
    </row>
    <row r="3655" spans="2:7" x14ac:dyDescent="0.2">
      <c r="B3655"/>
      <c r="C3655"/>
      <c r="D3655"/>
      <c r="E3655"/>
      <c r="F3655"/>
      <c r="G3655"/>
    </row>
    <row r="3656" spans="2:7" x14ac:dyDescent="0.2">
      <c r="B3656"/>
      <c r="C3656"/>
      <c r="D3656"/>
      <c r="E3656"/>
      <c r="F3656"/>
      <c r="G3656"/>
    </row>
    <row r="3657" spans="2:7" x14ac:dyDescent="0.2">
      <c r="B3657"/>
      <c r="C3657"/>
      <c r="D3657"/>
      <c r="E3657"/>
      <c r="F3657"/>
      <c r="G3657"/>
    </row>
    <row r="3658" spans="2:7" x14ac:dyDescent="0.2">
      <c r="B3658"/>
      <c r="C3658"/>
      <c r="D3658"/>
      <c r="E3658"/>
      <c r="F3658"/>
      <c r="G3658"/>
    </row>
    <row r="3659" spans="2:7" x14ac:dyDescent="0.2">
      <c r="B3659"/>
      <c r="C3659"/>
      <c r="D3659"/>
      <c r="E3659"/>
      <c r="F3659"/>
      <c r="G3659"/>
    </row>
    <row r="3660" spans="2:7" x14ac:dyDescent="0.2">
      <c r="B3660"/>
      <c r="C3660"/>
      <c r="D3660"/>
      <c r="E3660"/>
      <c r="F3660"/>
      <c r="G3660"/>
    </row>
    <row r="3661" spans="2:7" x14ac:dyDescent="0.2">
      <c r="B3661"/>
      <c r="C3661"/>
      <c r="D3661"/>
      <c r="E3661"/>
      <c r="F3661"/>
      <c r="G3661"/>
    </row>
    <row r="3662" spans="2:7" x14ac:dyDescent="0.2">
      <c r="B3662"/>
      <c r="C3662"/>
      <c r="D3662"/>
      <c r="E3662"/>
      <c r="F3662"/>
      <c r="G3662"/>
    </row>
    <row r="3663" spans="2:7" x14ac:dyDescent="0.2">
      <c r="B3663"/>
      <c r="C3663"/>
      <c r="D3663"/>
      <c r="E3663"/>
      <c r="F3663"/>
      <c r="G3663"/>
    </row>
    <row r="3664" spans="2:7" x14ac:dyDescent="0.2">
      <c r="B3664"/>
      <c r="C3664"/>
      <c r="D3664"/>
      <c r="E3664"/>
      <c r="F3664"/>
      <c r="G3664"/>
    </row>
    <row r="3665" spans="2:7" x14ac:dyDescent="0.2">
      <c r="B3665"/>
      <c r="C3665"/>
      <c r="D3665"/>
      <c r="E3665"/>
      <c r="F3665"/>
      <c r="G3665"/>
    </row>
    <row r="3666" spans="2:7" x14ac:dyDescent="0.2">
      <c r="B3666"/>
      <c r="C3666"/>
      <c r="D3666"/>
      <c r="E3666"/>
      <c r="F3666"/>
      <c r="G3666"/>
    </row>
    <row r="3667" spans="2:7" x14ac:dyDescent="0.2">
      <c r="B3667"/>
      <c r="C3667"/>
      <c r="D3667"/>
      <c r="E3667"/>
      <c r="F3667"/>
      <c r="G3667"/>
    </row>
    <row r="3668" spans="2:7" x14ac:dyDescent="0.2">
      <c r="B3668"/>
      <c r="C3668"/>
      <c r="D3668"/>
      <c r="E3668"/>
      <c r="F3668"/>
      <c r="G3668"/>
    </row>
    <row r="3669" spans="2:7" x14ac:dyDescent="0.2">
      <c r="B3669"/>
      <c r="C3669"/>
      <c r="D3669"/>
      <c r="E3669"/>
      <c r="F3669"/>
      <c r="G3669"/>
    </row>
    <row r="3670" spans="2:7" x14ac:dyDescent="0.2">
      <c r="B3670"/>
      <c r="C3670"/>
      <c r="D3670"/>
      <c r="E3670"/>
      <c r="F3670"/>
      <c r="G3670"/>
    </row>
    <row r="3671" spans="2:7" x14ac:dyDescent="0.2">
      <c r="B3671"/>
      <c r="C3671"/>
      <c r="D3671"/>
      <c r="E3671"/>
      <c r="F3671"/>
      <c r="G3671"/>
    </row>
    <row r="3672" spans="2:7" x14ac:dyDescent="0.2">
      <c r="B3672"/>
      <c r="C3672"/>
      <c r="D3672"/>
      <c r="E3672"/>
      <c r="F3672"/>
      <c r="G3672"/>
    </row>
    <row r="3673" spans="2:7" x14ac:dyDescent="0.2">
      <c r="B3673"/>
      <c r="C3673"/>
      <c r="D3673"/>
      <c r="E3673"/>
      <c r="F3673"/>
      <c r="G3673"/>
    </row>
    <row r="3674" spans="2:7" x14ac:dyDescent="0.2">
      <c r="B3674"/>
      <c r="C3674"/>
      <c r="D3674"/>
      <c r="E3674"/>
      <c r="F3674"/>
      <c r="G3674"/>
    </row>
    <row r="3675" spans="2:7" x14ac:dyDescent="0.2">
      <c r="B3675"/>
      <c r="C3675"/>
      <c r="D3675"/>
      <c r="E3675"/>
      <c r="F3675"/>
      <c r="G3675"/>
    </row>
    <row r="3676" spans="2:7" x14ac:dyDescent="0.2">
      <c r="B3676"/>
      <c r="C3676"/>
      <c r="D3676"/>
      <c r="E3676"/>
      <c r="F3676"/>
      <c r="G3676"/>
    </row>
    <row r="3677" spans="2:7" x14ac:dyDescent="0.2">
      <c r="B3677"/>
      <c r="C3677"/>
      <c r="D3677"/>
      <c r="E3677"/>
      <c r="F3677"/>
      <c r="G3677"/>
    </row>
    <row r="3678" spans="2:7" x14ac:dyDescent="0.2">
      <c r="B3678"/>
      <c r="C3678"/>
      <c r="D3678"/>
      <c r="E3678"/>
      <c r="F3678"/>
      <c r="G3678"/>
    </row>
    <row r="3679" spans="2:7" x14ac:dyDescent="0.2">
      <c r="B3679"/>
      <c r="C3679"/>
      <c r="D3679"/>
      <c r="E3679"/>
      <c r="F3679"/>
      <c r="G3679"/>
    </row>
    <row r="3680" spans="2:7" x14ac:dyDescent="0.2">
      <c r="B3680"/>
      <c r="C3680"/>
      <c r="D3680"/>
      <c r="E3680"/>
      <c r="F3680"/>
      <c r="G3680"/>
    </row>
    <row r="3681" spans="2:7" x14ac:dyDescent="0.2">
      <c r="B3681"/>
      <c r="C3681"/>
      <c r="D3681"/>
      <c r="E3681"/>
      <c r="F3681"/>
      <c r="G3681"/>
    </row>
    <row r="3682" spans="2:7" x14ac:dyDescent="0.2">
      <c r="B3682"/>
      <c r="C3682"/>
      <c r="D3682"/>
      <c r="E3682"/>
      <c r="F3682"/>
      <c r="G3682"/>
    </row>
    <row r="3683" spans="2:7" x14ac:dyDescent="0.2">
      <c r="B3683"/>
      <c r="C3683"/>
      <c r="D3683"/>
      <c r="E3683"/>
      <c r="F3683"/>
      <c r="G3683"/>
    </row>
    <row r="3684" spans="2:7" x14ac:dyDescent="0.2">
      <c r="B3684"/>
      <c r="C3684"/>
      <c r="D3684"/>
      <c r="E3684"/>
      <c r="F3684"/>
      <c r="G3684"/>
    </row>
    <row r="3685" spans="2:7" x14ac:dyDescent="0.2">
      <c r="B3685"/>
      <c r="C3685"/>
      <c r="D3685"/>
      <c r="E3685"/>
      <c r="F3685"/>
      <c r="G3685"/>
    </row>
    <row r="3686" spans="2:7" x14ac:dyDescent="0.2">
      <c r="B3686"/>
      <c r="C3686"/>
      <c r="D3686"/>
      <c r="E3686"/>
      <c r="F3686"/>
      <c r="G3686"/>
    </row>
    <row r="3687" spans="2:7" x14ac:dyDescent="0.2">
      <c r="B3687"/>
      <c r="C3687"/>
      <c r="D3687"/>
      <c r="E3687"/>
      <c r="F3687"/>
      <c r="G3687"/>
    </row>
    <row r="3688" spans="2:7" x14ac:dyDescent="0.2">
      <c r="B3688"/>
      <c r="C3688"/>
      <c r="D3688"/>
      <c r="E3688"/>
      <c r="F3688"/>
      <c r="G3688"/>
    </row>
    <row r="3689" spans="2:7" x14ac:dyDescent="0.2">
      <c r="B3689"/>
      <c r="C3689"/>
      <c r="D3689"/>
      <c r="E3689"/>
      <c r="F3689"/>
      <c r="G3689"/>
    </row>
    <row r="3690" spans="2:7" x14ac:dyDescent="0.2">
      <c r="B3690"/>
      <c r="C3690"/>
      <c r="D3690"/>
      <c r="E3690"/>
      <c r="F3690"/>
      <c r="G3690"/>
    </row>
    <row r="3691" spans="2:7" x14ac:dyDescent="0.2">
      <c r="B3691"/>
      <c r="C3691"/>
      <c r="D3691"/>
      <c r="E3691"/>
      <c r="F3691"/>
      <c r="G3691"/>
    </row>
    <row r="3692" spans="2:7" x14ac:dyDescent="0.2">
      <c r="B3692"/>
      <c r="C3692"/>
      <c r="D3692"/>
      <c r="E3692"/>
      <c r="F3692"/>
      <c r="G3692"/>
    </row>
    <row r="3693" spans="2:7" x14ac:dyDescent="0.2">
      <c r="B3693"/>
      <c r="C3693"/>
      <c r="D3693"/>
      <c r="E3693"/>
      <c r="F3693"/>
      <c r="G3693"/>
    </row>
    <row r="3694" spans="2:7" x14ac:dyDescent="0.2">
      <c r="B3694"/>
      <c r="C3694"/>
      <c r="D3694"/>
      <c r="E3694"/>
      <c r="F3694"/>
      <c r="G3694"/>
    </row>
    <row r="3695" spans="2:7" x14ac:dyDescent="0.2">
      <c r="B3695"/>
      <c r="C3695"/>
      <c r="D3695"/>
      <c r="E3695"/>
      <c r="F3695"/>
      <c r="G3695"/>
    </row>
    <row r="3696" spans="2:7" x14ac:dyDescent="0.2">
      <c r="B3696"/>
      <c r="C3696"/>
      <c r="D3696"/>
      <c r="E3696"/>
      <c r="F3696"/>
      <c r="G3696"/>
    </row>
    <row r="3697" spans="2:7" x14ac:dyDescent="0.2">
      <c r="B3697"/>
      <c r="C3697"/>
      <c r="D3697"/>
      <c r="E3697"/>
      <c r="F3697"/>
      <c r="G3697"/>
    </row>
    <row r="3698" spans="2:7" x14ac:dyDescent="0.2">
      <c r="B3698"/>
      <c r="C3698"/>
      <c r="D3698"/>
      <c r="E3698"/>
      <c r="F3698"/>
      <c r="G3698"/>
    </row>
    <row r="3699" spans="2:7" x14ac:dyDescent="0.2">
      <c r="B3699"/>
      <c r="C3699"/>
      <c r="D3699"/>
      <c r="E3699"/>
      <c r="F3699"/>
      <c r="G3699"/>
    </row>
    <row r="3700" spans="2:7" x14ac:dyDescent="0.2">
      <c r="B3700"/>
      <c r="C3700"/>
      <c r="D3700"/>
      <c r="E3700"/>
      <c r="F3700"/>
      <c r="G3700"/>
    </row>
    <row r="3701" spans="2:7" x14ac:dyDescent="0.2">
      <c r="B3701"/>
      <c r="C3701"/>
      <c r="D3701"/>
      <c r="E3701"/>
      <c r="F3701"/>
      <c r="G3701"/>
    </row>
    <row r="3702" spans="2:7" x14ac:dyDescent="0.2">
      <c r="B3702"/>
      <c r="C3702"/>
      <c r="D3702"/>
      <c r="E3702"/>
      <c r="F3702"/>
      <c r="G3702"/>
    </row>
    <row r="3703" spans="2:7" x14ac:dyDescent="0.2">
      <c r="B3703"/>
      <c r="C3703"/>
      <c r="D3703"/>
      <c r="E3703"/>
      <c r="F3703"/>
      <c r="G3703"/>
    </row>
    <row r="3704" spans="2:7" x14ac:dyDescent="0.2">
      <c r="B3704"/>
      <c r="C3704"/>
      <c r="D3704"/>
      <c r="E3704"/>
      <c r="F3704"/>
      <c r="G3704"/>
    </row>
    <row r="3705" spans="2:7" x14ac:dyDescent="0.2">
      <c r="B3705"/>
      <c r="C3705"/>
      <c r="D3705"/>
      <c r="E3705"/>
      <c r="F3705"/>
      <c r="G3705"/>
    </row>
    <row r="3706" spans="2:7" x14ac:dyDescent="0.2">
      <c r="B3706"/>
      <c r="C3706"/>
      <c r="D3706"/>
      <c r="E3706"/>
      <c r="F3706"/>
      <c r="G3706"/>
    </row>
    <row r="3707" spans="2:7" x14ac:dyDescent="0.2">
      <c r="B3707"/>
      <c r="C3707"/>
      <c r="D3707"/>
      <c r="E3707"/>
      <c r="F3707"/>
      <c r="G3707"/>
    </row>
    <row r="3708" spans="2:7" x14ac:dyDescent="0.2">
      <c r="B3708"/>
      <c r="C3708"/>
      <c r="D3708"/>
      <c r="E3708"/>
      <c r="F3708"/>
      <c r="G3708"/>
    </row>
    <row r="3709" spans="2:7" x14ac:dyDescent="0.2">
      <c r="B3709"/>
      <c r="C3709"/>
      <c r="D3709"/>
      <c r="E3709"/>
      <c r="F3709"/>
      <c r="G3709"/>
    </row>
    <row r="3710" spans="2:7" x14ac:dyDescent="0.2">
      <c r="B3710"/>
      <c r="C3710"/>
      <c r="D3710"/>
      <c r="E3710"/>
      <c r="F3710"/>
      <c r="G3710"/>
    </row>
    <row r="3711" spans="2:7" x14ac:dyDescent="0.2">
      <c r="B3711"/>
      <c r="C3711"/>
      <c r="D3711"/>
      <c r="E3711"/>
      <c r="F3711"/>
      <c r="G3711"/>
    </row>
    <row r="3712" spans="2:7" x14ac:dyDescent="0.2">
      <c r="B3712"/>
      <c r="C3712"/>
      <c r="D3712"/>
      <c r="E3712"/>
      <c r="F3712"/>
      <c r="G3712"/>
    </row>
    <row r="3713" spans="2:7" x14ac:dyDescent="0.2">
      <c r="B3713"/>
      <c r="C3713"/>
      <c r="D3713"/>
      <c r="E3713"/>
      <c r="F3713"/>
      <c r="G3713"/>
    </row>
    <row r="3714" spans="2:7" x14ac:dyDescent="0.2">
      <c r="B3714"/>
      <c r="C3714"/>
      <c r="D3714"/>
      <c r="E3714"/>
      <c r="F3714"/>
      <c r="G3714"/>
    </row>
    <row r="3715" spans="2:7" x14ac:dyDescent="0.2">
      <c r="B3715"/>
      <c r="C3715"/>
      <c r="D3715"/>
      <c r="E3715"/>
      <c r="F3715"/>
      <c r="G3715"/>
    </row>
    <row r="3716" spans="2:7" x14ac:dyDescent="0.2">
      <c r="B3716"/>
      <c r="C3716"/>
      <c r="D3716"/>
      <c r="E3716"/>
      <c r="F3716"/>
      <c r="G3716"/>
    </row>
    <row r="3717" spans="2:7" x14ac:dyDescent="0.2">
      <c r="B3717"/>
      <c r="C3717"/>
      <c r="D3717"/>
      <c r="E3717"/>
      <c r="F3717"/>
      <c r="G3717"/>
    </row>
    <row r="3718" spans="2:7" x14ac:dyDescent="0.2">
      <c r="B3718"/>
      <c r="C3718"/>
      <c r="D3718"/>
      <c r="E3718"/>
      <c r="F3718"/>
      <c r="G3718"/>
    </row>
    <row r="3719" spans="2:7" x14ac:dyDescent="0.2">
      <c r="B3719"/>
      <c r="C3719"/>
      <c r="D3719"/>
      <c r="E3719"/>
      <c r="F3719"/>
      <c r="G3719"/>
    </row>
    <row r="3720" spans="2:7" x14ac:dyDescent="0.2">
      <c r="B3720"/>
      <c r="C3720"/>
      <c r="D3720"/>
      <c r="E3720"/>
      <c r="F3720"/>
      <c r="G3720"/>
    </row>
    <row r="3721" spans="2:7" x14ac:dyDescent="0.2">
      <c r="B3721"/>
      <c r="C3721"/>
      <c r="D3721"/>
      <c r="E3721"/>
      <c r="F3721"/>
      <c r="G3721"/>
    </row>
    <row r="3722" spans="2:7" x14ac:dyDescent="0.2">
      <c r="B3722"/>
      <c r="C3722"/>
      <c r="D3722"/>
      <c r="E3722"/>
      <c r="F3722"/>
      <c r="G3722"/>
    </row>
    <row r="3723" spans="2:7" x14ac:dyDescent="0.2">
      <c r="B3723"/>
      <c r="C3723"/>
      <c r="D3723"/>
      <c r="E3723"/>
      <c r="F3723"/>
      <c r="G3723"/>
    </row>
    <row r="3724" spans="2:7" x14ac:dyDescent="0.2">
      <c r="B3724"/>
      <c r="C3724"/>
      <c r="D3724"/>
      <c r="E3724"/>
      <c r="F3724"/>
      <c r="G3724"/>
    </row>
    <row r="3725" spans="2:7" x14ac:dyDescent="0.2">
      <c r="B3725"/>
      <c r="C3725"/>
      <c r="D3725"/>
      <c r="E3725"/>
      <c r="F3725"/>
      <c r="G3725"/>
    </row>
    <row r="3726" spans="2:7" x14ac:dyDescent="0.2">
      <c r="B3726"/>
      <c r="C3726"/>
      <c r="D3726"/>
      <c r="E3726"/>
      <c r="F3726"/>
      <c r="G3726"/>
    </row>
    <row r="3727" spans="2:7" x14ac:dyDescent="0.2">
      <c r="B3727"/>
      <c r="C3727"/>
      <c r="D3727"/>
      <c r="E3727"/>
      <c r="F3727"/>
      <c r="G3727"/>
    </row>
    <row r="3728" spans="2:7" x14ac:dyDescent="0.2">
      <c r="B3728"/>
      <c r="C3728"/>
      <c r="D3728"/>
      <c r="E3728"/>
      <c r="F3728"/>
      <c r="G3728"/>
    </row>
    <row r="3729" spans="2:7" x14ac:dyDescent="0.2">
      <c r="B3729"/>
      <c r="C3729"/>
      <c r="D3729"/>
      <c r="E3729"/>
      <c r="F3729"/>
      <c r="G3729"/>
    </row>
    <row r="3730" spans="2:7" x14ac:dyDescent="0.2">
      <c r="B3730"/>
      <c r="C3730"/>
      <c r="D3730"/>
      <c r="E3730"/>
      <c r="F3730"/>
      <c r="G3730"/>
    </row>
    <row r="3731" spans="2:7" x14ac:dyDescent="0.2">
      <c r="B3731"/>
      <c r="C3731"/>
      <c r="D3731"/>
      <c r="E3731"/>
      <c r="F3731"/>
      <c r="G3731"/>
    </row>
    <row r="3732" spans="2:7" x14ac:dyDescent="0.2">
      <c r="B3732"/>
      <c r="C3732"/>
      <c r="D3732"/>
      <c r="E3732"/>
      <c r="F3732"/>
      <c r="G3732"/>
    </row>
    <row r="3733" spans="2:7" x14ac:dyDescent="0.2">
      <c r="B3733"/>
      <c r="C3733"/>
      <c r="D3733"/>
      <c r="E3733"/>
      <c r="F3733"/>
      <c r="G3733"/>
    </row>
    <row r="3734" spans="2:7" x14ac:dyDescent="0.2">
      <c r="B3734"/>
      <c r="C3734"/>
      <c r="D3734"/>
      <c r="E3734"/>
      <c r="F3734"/>
      <c r="G3734"/>
    </row>
    <row r="3735" spans="2:7" x14ac:dyDescent="0.2">
      <c r="B3735"/>
      <c r="C3735"/>
      <c r="D3735"/>
      <c r="E3735"/>
      <c r="F3735"/>
      <c r="G3735"/>
    </row>
    <row r="3736" spans="2:7" x14ac:dyDescent="0.2">
      <c r="B3736"/>
      <c r="C3736"/>
      <c r="D3736"/>
      <c r="E3736"/>
      <c r="F3736"/>
      <c r="G3736"/>
    </row>
    <row r="3737" spans="2:7" x14ac:dyDescent="0.2">
      <c r="B3737"/>
      <c r="C3737"/>
      <c r="D3737"/>
      <c r="E3737"/>
      <c r="F3737"/>
      <c r="G3737"/>
    </row>
    <row r="3738" spans="2:7" x14ac:dyDescent="0.2">
      <c r="B3738"/>
      <c r="C3738"/>
      <c r="D3738"/>
      <c r="E3738"/>
      <c r="F3738"/>
      <c r="G3738"/>
    </row>
    <row r="3739" spans="2:7" x14ac:dyDescent="0.2">
      <c r="B3739"/>
      <c r="C3739"/>
      <c r="D3739"/>
      <c r="E3739"/>
      <c r="F3739"/>
      <c r="G3739"/>
    </row>
    <row r="3740" spans="2:7" x14ac:dyDescent="0.2">
      <c r="B3740"/>
      <c r="C3740"/>
      <c r="D3740"/>
      <c r="E3740"/>
      <c r="F3740"/>
      <c r="G3740"/>
    </row>
    <row r="3741" spans="2:7" x14ac:dyDescent="0.2">
      <c r="B3741"/>
      <c r="C3741"/>
      <c r="D3741"/>
      <c r="E3741"/>
      <c r="F3741"/>
      <c r="G3741"/>
    </row>
    <row r="3742" spans="2:7" x14ac:dyDescent="0.2">
      <c r="B3742"/>
      <c r="C3742"/>
      <c r="D3742"/>
      <c r="E3742"/>
      <c r="F3742"/>
      <c r="G3742"/>
    </row>
    <row r="3743" spans="2:7" x14ac:dyDescent="0.2">
      <c r="B3743"/>
      <c r="C3743"/>
      <c r="D3743"/>
      <c r="E3743"/>
      <c r="F3743"/>
      <c r="G3743"/>
    </row>
    <row r="3744" spans="2:7" x14ac:dyDescent="0.2">
      <c r="B3744"/>
      <c r="C3744"/>
      <c r="D3744"/>
      <c r="E3744"/>
      <c r="F3744"/>
      <c r="G3744"/>
    </row>
    <row r="3745" spans="2:7" x14ac:dyDescent="0.2">
      <c r="B3745"/>
      <c r="C3745"/>
      <c r="D3745"/>
      <c r="E3745"/>
      <c r="F3745"/>
      <c r="G3745"/>
    </row>
    <row r="3746" spans="2:7" x14ac:dyDescent="0.2">
      <c r="B3746"/>
      <c r="C3746"/>
      <c r="D3746"/>
      <c r="E3746"/>
      <c r="F3746"/>
      <c r="G3746"/>
    </row>
    <row r="3747" spans="2:7" x14ac:dyDescent="0.2">
      <c r="B3747"/>
      <c r="C3747"/>
      <c r="D3747"/>
      <c r="E3747"/>
      <c r="F3747"/>
      <c r="G3747"/>
    </row>
    <row r="3748" spans="2:7" x14ac:dyDescent="0.2">
      <c r="B3748"/>
      <c r="C3748"/>
      <c r="D3748"/>
      <c r="E3748"/>
      <c r="F3748"/>
      <c r="G3748"/>
    </row>
    <row r="3749" spans="2:7" x14ac:dyDescent="0.2">
      <c r="B3749"/>
      <c r="C3749"/>
      <c r="D3749"/>
      <c r="E3749"/>
      <c r="F3749"/>
      <c r="G3749"/>
    </row>
    <row r="3750" spans="2:7" x14ac:dyDescent="0.2">
      <c r="B3750"/>
      <c r="C3750"/>
      <c r="D3750"/>
      <c r="E3750"/>
      <c r="F3750"/>
      <c r="G3750"/>
    </row>
    <row r="3751" spans="2:7" x14ac:dyDescent="0.2">
      <c r="B3751"/>
      <c r="C3751"/>
      <c r="D3751"/>
      <c r="E3751"/>
      <c r="F3751"/>
      <c r="G3751"/>
    </row>
    <row r="3752" spans="2:7" x14ac:dyDescent="0.2">
      <c r="B3752"/>
      <c r="C3752"/>
      <c r="D3752"/>
      <c r="E3752"/>
      <c r="F3752"/>
      <c r="G3752"/>
    </row>
    <row r="3753" spans="2:7" x14ac:dyDescent="0.2">
      <c r="B3753"/>
      <c r="C3753"/>
      <c r="D3753"/>
      <c r="E3753"/>
      <c r="F3753"/>
      <c r="G3753"/>
    </row>
    <row r="3754" spans="2:7" x14ac:dyDescent="0.2">
      <c r="B3754"/>
      <c r="C3754"/>
      <c r="D3754"/>
      <c r="E3754"/>
      <c r="F3754"/>
      <c r="G3754"/>
    </row>
    <row r="3755" spans="2:7" x14ac:dyDescent="0.2">
      <c r="B3755"/>
      <c r="C3755"/>
      <c r="D3755"/>
      <c r="E3755"/>
      <c r="F3755"/>
      <c r="G3755"/>
    </row>
    <row r="3756" spans="2:7" x14ac:dyDescent="0.2">
      <c r="B3756"/>
      <c r="C3756"/>
      <c r="D3756"/>
      <c r="E3756"/>
      <c r="F3756"/>
      <c r="G3756"/>
    </row>
    <row r="3757" spans="2:7" x14ac:dyDescent="0.2">
      <c r="B3757"/>
      <c r="C3757"/>
      <c r="D3757"/>
      <c r="E3757"/>
      <c r="F3757"/>
      <c r="G3757"/>
    </row>
    <row r="3758" spans="2:7" x14ac:dyDescent="0.2">
      <c r="B3758"/>
      <c r="C3758"/>
      <c r="D3758"/>
      <c r="E3758"/>
      <c r="F3758"/>
      <c r="G3758"/>
    </row>
    <row r="3759" spans="2:7" x14ac:dyDescent="0.2">
      <c r="B3759"/>
      <c r="C3759"/>
      <c r="D3759"/>
      <c r="E3759"/>
      <c r="F3759"/>
      <c r="G3759"/>
    </row>
    <row r="3760" spans="2:7" x14ac:dyDescent="0.2">
      <c r="B3760"/>
      <c r="C3760"/>
      <c r="D3760"/>
      <c r="E3760"/>
      <c r="F3760"/>
      <c r="G3760"/>
    </row>
    <row r="3761" spans="2:7" x14ac:dyDescent="0.2">
      <c r="B3761"/>
      <c r="C3761"/>
      <c r="D3761"/>
      <c r="E3761"/>
      <c r="F3761"/>
      <c r="G3761"/>
    </row>
    <row r="3762" spans="2:7" x14ac:dyDescent="0.2">
      <c r="B3762"/>
      <c r="C3762"/>
      <c r="D3762"/>
      <c r="E3762"/>
      <c r="F3762"/>
      <c r="G3762"/>
    </row>
    <row r="3763" spans="2:7" x14ac:dyDescent="0.2">
      <c r="B3763"/>
      <c r="C3763"/>
      <c r="D3763"/>
      <c r="E3763"/>
      <c r="F3763"/>
      <c r="G3763"/>
    </row>
    <row r="3764" spans="2:7" x14ac:dyDescent="0.2">
      <c r="B3764"/>
      <c r="C3764"/>
      <c r="D3764"/>
      <c r="E3764"/>
      <c r="F3764"/>
      <c r="G3764"/>
    </row>
    <row r="3765" spans="2:7" x14ac:dyDescent="0.2">
      <c r="B3765"/>
      <c r="C3765"/>
      <c r="D3765"/>
      <c r="E3765"/>
      <c r="F3765"/>
      <c r="G3765"/>
    </row>
    <row r="3766" spans="2:7" x14ac:dyDescent="0.2">
      <c r="B3766"/>
      <c r="C3766"/>
      <c r="D3766"/>
      <c r="E3766"/>
      <c r="F3766"/>
      <c r="G3766"/>
    </row>
    <row r="3767" spans="2:7" x14ac:dyDescent="0.2">
      <c r="B3767"/>
      <c r="C3767"/>
      <c r="D3767"/>
      <c r="E3767"/>
      <c r="F3767"/>
      <c r="G3767"/>
    </row>
    <row r="3768" spans="2:7" x14ac:dyDescent="0.2">
      <c r="B3768"/>
      <c r="C3768"/>
      <c r="D3768"/>
      <c r="E3768"/>
      <c r="F3768"/>
      <c r="G3768"/>
    </row>
    <row r="3769" spans="2:7" x14ac:dyDescent="0.2">
      <c r="B3769"/>
      <c r="C3769"/>
      <c r="D3769"/>
      <c r="E3769"/>
      <c r="F3769"/>
      <c r="G3769"/>
    </row>
    <row r="3770" spans="2:7" x14ac:dyDescent="0.2">
      <c r="B3770"/>
      <c r="C3770"/>
      <c r="D3770"/>
      <c r="E3770"/>
      <c r="F3770"/>
      <c r="G3770"/>
    </row>
    <row r="3771" spans="2:7" x14ac:dyDescent="0.2">
      <c r="B3771"/>
      <c r="C3771"/>
      <c r="D3771"/>
      <c r="E3771"/>
      <c r="F3771"/>
      <c r="G3771"/>
    </row>
    <row r="3772" spans="2:7" x14ac:dyDescent="0.2">
      <c r="B3772"/>
      <c r="C3772"/>
      <c r="D3772"/>
      <c r="E3772"/>
      <c r="F3772"/>
      <c r="G3772"/>
    </row>
    <row r="3773" spans="2:7" x14ac:dyDescent="0.2">
      <c r="B3773"/>
      <c r="C3773"/>
      <c r="D3773"/>
      <c r="E3773"/>
      <c r="F3773"/>
      <c r="G3773"/>
    </row>
    <row r="3774" spans="2:7" x14ac:dyDescent="0.2">
      <c r="B3774"/>
      <c r="C3774"/>
      <c r="D3774"/>
      <c r="E3774"/>
      <c r="F3774"/>
      <c r="G3774"/>
    </row>
    <row r="3775" spans="2:7" x14ac:dyDescent="0.2">
      <c r="B3775"/>
      <c r="C3775"/>
      <c r="D3775"/>
      <c r="E3775"/>
      <c r="F3775"/>
      <c r="G3775"/>
    </row>
    <row r="3776" spans="2:7" x14ac:dyDescent="0.2">
      <c r="B3776"/>
      <c r="C3776"/>
      <c r="D3776"/>
      <c r="E3776"/>
      <c r="F3776"/>
      <c r="G3776"/>
    </row>
    <row r="3777" spans="2:7" x14ac:dyDescent="0.2">
      <c r="B3777"/>
      <c r="C3777"/>
      <c r="D3777"/>
      <c r="E3777"/>
      <c r="F3777"/>
      <c r="G3777"/>
    </row>
    <row r="3778" spans="2:7" x14ac:dyDescent="0.2">
      <c r="B3778"/>
      <c r="C3778"/>
      <c r="D3778"/>
      <c r="E3778"/>
      <c r="F3778"/>
      <c r="G3778"/>
    </row>
    <row r="3779" spans="2:7" x14ac:dyDescent="0.2">
      <c r="B3779"/>
      <c r="C3779"/>
      <c r="D3779"/>
      <c r="E3779"/>
      <c r="F3779"/>
      <c r="G3779"/>
    </row>
    <row r="3780" spans="2:7" x14ac:dyDescent="0.2">
      <c r="B3780"/>
      <c r="C3780"/>
      <c r="D3780"/>
      <c r="E3780"/>
      <c r="F3780"/>
      <c r="G3780"/>
    </row>
    <row r="3781" spans="2:7" x14ac:dyDescent="0.2">
      <c r="B3781"/>
      <c r="C3781"/>
      <c r="D3781"/>
      <c r="E3781"/>
      <c r="F3781"/>
      <c r="G3781"/>
    </row>
    <row r="3782" spans="2:7" x14ac:dyDescent="0.2">
      <c r="B3782"/>
      <c r="C3782"/>
      <c r="D3782"/>
      <c r="E3782"/>
      <c r="F3782"/>
      <c r="G3782"/>
    </row>
    <row r="3783" spans="2:7" x14ac:dyDescent="0.2">
      <c r="B3783"/>
      <c r="C3783"/>
      <c r="D3783"/>
      <c r="E3783"/>
      <c r="F3783"/>
      <c r="G3783"/>
    </row>
    <row r="3784" spans="2:7" x14ac:dyDescent="0.2">
      <c r="B3784"/>
      <c r="C3784"/>
      <c r="D3784"/>
      <c r="E3784"/>
      <c r="F3784"/>
      <c r="G3784"/>
    </row>
    <row r="3785" spans="2:7" x14ac:dyDescent="0.2">
      <c r="B3785"/>
      <c r="C3785"/>
      <c r="D3785"/>
      <c r="E3785"/>
      <c r="F3785"/>
      <c r="G3785"/>
    </row>
    <row r="3786" spans="2:7" x14ac:dyDescent="0.2">
      <c r="B3786"/>
      <c r="C3786"/>
      <c r="D3786"/>
      <c r="E3786"/>
      <c r="F3786"/>
      <c r="G3786"/>
    </row>
    <row r="3787" spans="2:7" x14ac:dyDescent="0.2">
      <c r="B3787"/>
      <c r="C3787"/>
      <c r="D3787"/>
      <c r="E3787"/>
      <c r="F3787"/>
      <c r="G3787"/>
    </row>
    <row r="3788" spans="2:7" x14ac:dyDescent="0.2">
      <c r="B3788"/>
      <c r="C3788"/>
      <c r="D3788"/>
      <c r="E3788"/>
      <c r="F3788"/>
      <c r="G3788"/>
    </row>
    <row r="3789" spans="2:7" x14ac:dyDescent="0.2">
      <c r="B3789"/>
      <c r="C3789"/>
      <c r="D3789"/>
      <c r="E3789"/>
      <c r="F3789"/>
      <c r="G3789"/>
    </row>
    <row r="3790" spans="2:7" x14ac:dyDescent="0.2">
      <c r="B3790"/>
      <c r="C3790"/>
      <c r="D3790"/>
      <c r="E3790"/>
      <c r="F3790"/>
      <c r="G3790"/>
    </row>
    <row r="3791" spans="2:7" x14ac:dyDescent="0.2">
      <c r="B3791"/>
      <c r="C3791"/>
      <c r="D3791"/>
      <c r="E3791"/>
      <c r="F3791"/>
      <c r="G3791"/>
    </row>
    <row r="3792" spans="2:7" x14ac:dyDescent="0.2">
      <c r="B3792"/>
      <c r="C3792"/>
      <c r="D3792"/>
      <c r="E3792"/>
      <c r="F3792"/>
      <c r="G3792"/>
    </row>
    <row r="3793" spans="2:7" x14ac:dyDescent="0.2">
      <c r="B3793"/>
      <c r="C3793"/>
      <c r="D3793"/>
      <c r="E3793"/>
      <c r="F3793"/>
      <c r="G3793"/>
    </row>
    <row r="3794" spans="2:7" x14ac:dyDescent="0.2">
      <c r="B3794"/>
      <c r="C3794"/>
      <c r="D3794"/>
      <c r="E3794"/>
      <c r="F3794"/>
      <c r="G3794"/>
    </row>
    <row r="3795" spans="2:7" x14ac:dyDescent="0.2">
      <c r="B3795"/>
      <c r="C3795"/>
      <c r="D3795"/>
      <c r="E3795"/>
      <c r="F3795"/>
      <c r="G3795"/>
    </row>
    <row r="3796" spans="2:7" x14ac:dyDescent="0.2">
      <c r="B3796"/>
      <c r="C3796"/>
      <c r="D3796"/>
      <c r="E3796"/>
      <c r="F3796"/>
      <c r="G3796"/>
    </row>
    <row r="3797" spans="2:7" x14ac:dyDescent="0.2">
      <c r="B3797"/>
      <c r="C3797"/>
      <c r="D3797"/>
      <c r="E3797"/>
      <c r="F3797"/>
      <c r="G3797"/>
    </row>
    <row r="3798" spans="2:7" x14ac:dyDescent="0.2">
      <c r="B3798"/>
      <c r="C3798"/>
      <c r="D3798"/>
      <c r="E3798"/>
      <c r="F3798"/>
      <c r="G3798"/>
    </row>
    <row r="3799" spans="2:7" x14ac:dyDescent="0.2">
      <c r="B3799"/>
      <c r="C3799"/>
      <c r="D3799"/>
      <c r="E3799"/>
      <c r="F3799"/>
      <c r="G3799"/>
    </row>
    <row r="3800" spans="2:7" x14ac:dyDescent="0.2">
      <c r="B3800"/>
      <c r="C3800"/>
      <c r="D3800"/>
      <c r="E3800"/>
      <c r="F3800"/>
      <c r="G3800"/>
    </row>
    <row r="3801" spans="2:7" x14ac:dyDescent="0.2">
      <c r="B3801"/>
      <c r="C3801"/>
      <c r="D3801"/>
      <c r="E3801"/>
      <c r="F3801"/>
      <c r="G3801"/>
    </row>
    <row r="3802" spans="2:7" x14ac:dyDescent="0.2">
      <c r="B3802"/>
      <c r="C3802"/>
      <c r="D3802"/>
      <c r="E3802"/>
      <c r="F3802"/>
      <c r="G3802"/>
    </row>
    <row r="3803" spans="2:7" x14ac:dyDescent="0.2">
      <c r="B3803"/>
      <c r="C3803"/>
      <c r="D3803"/>
      <c r="E3803"/>
      <c r="F3803"/>
      <c r="G3803"/>
    </row>
    <row r="3804" spans="2:7" x14ac:dyDescent="0.2">
      <c r="B3804"/>
      <c r="C3804"/>
      <c r="D3804"/>
      <c r="E3804"/>
      <c r="F3804"/>
      <c r="G3804"/>
    </row>
    <row r="3805" spans="2:7" x14ac:dyDescent="0.2">
      <c r="B3805"/>
      <c r="C3805"/>
      <c r="D3805"/>
      <c r="E3805"/>
      <c r="F3805"/>
      <c r="G3805"/>
    </row>
    <row r="3806" spans="2:7" x14ac:dyDescent="0.2">
      <c r="B3806"/>
      <c r="C3806"/>
      <c r="D3806"/>
      <c r="E3806"/>
      <c r="F3806"/>
      <c r="G3806"/>
    </row>
    <row r="3807" spans="2:7" x14ac:dyDescent="0.2">
      <c r="B3807"/>
      <c r="C3807"/>
      <c r="D3807"/>
      <c r="E3807"/>
      <c r="F3807"/>
      <c r="G3807"/>
    </row>
    <row r="3808" spans="2:7" x14ac:dyDescent="0.2">
      <c r="B3808"/>
      <c r="C3808"/>
      <c r="D3808"/>
      <c r="E3808"/>
      <c r="F3808"/>
      <c r="G3808"/>
    </row>
    <row r="3809" spans="2:7" x14ac:dyDescent="0.2">
      <c r="B3809"/>
      <c r="C3809"/>
      <c r="D3809"/>
      <c r="E3809"/>
      <c r="F3809"/>
      <c r="G3809"/>
    </row>
    <row r="3810" spans="2:7" x14ac:dyDescent="0.2">
      <c r="B3810"/>
      <c r="C3810"/>
      <c r="D3810"/>
      <c r="E3810"/>
      <c r="F3810"/>
      <c r="G3810"/>
    </row>
    <row r="3811" spans="2:7" x14ac:dyDescent="0.2">
      <c r="B3811"/>
      <c r="C3811"/>
      <c r="D3811"/>
      <c r="E3811"/>
      <c r="F3811"/>
      <c r="G3811"/>
    </row>
    <row r="3812" spans="2:7" x14ac:dyDescent="0.2">
      <c r="B3812"/>
      <c r="C3812"/>
      <c r="D3812"/>
      <c r="E3812"/>
      <c r="F3812"/>
      <c r="G3812"/>
    </row>
    <row r="3813" spans="2:7" x14ac:dyDescent="0.2">
      <c r="B3813"/>
      <c r="C3813"/>
      <c r="D3813"/>
      <c r="E3813"/>
      <c r="F3813"/>
      <c r="G3813"/>
    </row>
    <row r="3814" spans="2:7" x14ac:dyDescent="0.2">
      <c r="B3814"/>
      <c r="C3814"/>
      <c r="D3814"/>
      <c r="E3814"/>
      <c r="F3814"/>
      <c r="G3814"/>
    </row>
    <row r="3815" spans="2:7" x14ac:dyDescent="0.2">
      <c r="B3815"/>
      <c r="C3815"/>
      <c r="D3815"/>
      <c r="E3815"/>
      <c r="F3815"/>
      <c r="G3815"/>
    </row>
    <row r="3816" spans="2:7" x14ac:dyDescent="0.2">
      <c r="B3816"/>
      <c r="C3816"/>
      <c r="D3816"/>
      <c r="E3816"/>
      <c r="F3816"/>
      <c r="G3816"/>
    </row>
    <row r="3817" spans="2:7" x14ac:dyDescent="0.2">
      <c r="B3817"/>
      <c r="C3817"/>
      <c r="D3817"/>
      <c r="E3817"/>
      <c r="F3817"/>
      <c r="G3817"/>
    </row>
    <row r="3818" spans="2:7" x14ac:dyDescent="0.2">
      <c r="B3818"/>
      <c r="C3818"/>
      <c r="D3818"/>
      <c r="E3818"/>
      <c r="F3818"/>
      <c r="G3818"/>
    </row>
    <row r="3819" spans="2:7" x14ac:dyDescent="0.2">
      <c r="B3819"/>
      <c r="C3819"/>
      <c r="D3819"/>
      <c r="E3819"/>
      <c r="F3819"/>
      <c r="G3819"/>
    </row>
    <row r="3820" spans="2:7" x14ac:dyDescent="0.2">
      <c r="B3820"/>
      <c r="C3820"/>
      <c r="D3820"/>
      <c r="E3820"/>
      <c r="F3820"/>
      <c r="G3820"/>
    </row>
    <row r="3821" spans="2:7" x14ac:dyDescent="0.2">
      <c r="B3821"/>
      <c r="C3821"/>
      <c r="D3821"/>
      <c r="E3821"/>
      <c r="F3821"/>
      <c r="G3821"/>
    </row>
    <row r="3822" spans="2:7" x14ac:dyDescent="0.2">
      <c r="B3822"/>
      <c r="C3822"/>
      <c r="D3822"/>
      <c r="E3822"/>
      <c r="F3822"/>
      <c r="G3822"/>
    </row>
    <row r="3823" spans="2:7" x14ac:dyDescent="0.2">
      <c r="B3823"/>
      <c r="C3823"/>
      <c r="D3823"/>
      <c r="E3823"/>
      <c r="F3823"/>
      <c r="G3823"/>
    </row>
    <row r="3824" spans="2:7" x14ac:dyDescent="0.2">
      <c r="B3824"/>
      <c r="C3824"/>
      <c r="D3824"/>
      <c r="E3824"/>
      <c r="F3824"/>
      <c r="G3824"/>
    </row>
    <row r="3825" spans="2:7" x14ac:dyDescent="0.2">
      <c r="B3825"/>
      <c r="C3825"/>
      <c r="D3825"/>
      <c r="E3825"/>
      <c r="F3825"/>
      <c r="G3825"/>
    </row>
    <row r="3826" spans="2:7" x14ac:dyDescent="0.2">
      <c r="B3826"/>
      <c r="C3826"/>
      <c r="D3826"/>
      <c r="E3826"/>
      <c r="F3826"/>
      <c r="G3826"/>
    </row>
    <row r="3827" spans="2:7" x14ac:dyDescent="0.2">
      <c r="B3827"/>
      <c r="C3827"/>
      <c r="D3827"/>
      <c r="E3827"/>
      <c r="F3827"/>
      <c r="G3827"/>
    </row>
    <row r="3828" spans="2:7" x14ac:dyDescent="0.2">
      <c r="B3828"/>
      <c r="C3828"/>
      <c r="D3828"/>
      <c r="E3828"/>
      <c r="F3828"/>
      <c r="G3828"/>
    </row>
    <row r="3829" spans="2:7" x14ac:dyDescent="0.2">
      <c r="B3829"/>
      <c r="C3829"/>
      <c r="D3829"/>
      <c r="E3829"/>
      <c r="F3829"/>
      <c r="G3829"/>
    </row>
    <row r="3830" spans="2:7" x14ac:dyDescent="0.2">
      <c r="B3830"/>
      <c r="C3830"/>
      <c r="D3830"/>
      <c r="E3830"/>
      <c r="F3830"/>
      <c r="G3830"/>
    </row>
    <row r="3831" spans="2:7" x14ac:dyDescent="0.2">
      <c r="B3831"/>
      <c r="C3831"/>
      <c r="D3831"/>
      <c r="E3831"/>
      <c r="F3831"/>
      <c r="G3831"/>
    </row>
    <row r="3832" spans="2:7" x14ac:dyDescent="0.2">
      <c r="B3832"/>
      <c r="C3832"/>
      <c r="D3832"/>
      <c r="E3832"/>
      <c r="F3832"/>
      <c r="G3832"/>
    </row>
    <row r="3833" spans="2:7" x14ac:dyDescent="0.2">
      <c r="B3833"/>
      <c r="C3833"/>
      <c r="D3833"/>
      <c r="E3833"/>
      <c r="F3833"/>
      <c r="G3833"/>
    </row>
    <row r="3834" spans="2:7" x14ac:dyDescent="0.2">
      <c r="B3834"/>
      <c r="C3834"/>
      <c r="D3834"/>
      <c r="E3834"/>
      <c r="F3834"/>
      <c r="G3834"/>
    </row>
    <row r="3835" spans="2:7" x14ac:dyDescent="0.2">
      <c r="B3835"/>
      <c r="C3835"/>
      <c r="D3835"/>
      <c r="E3835"/>
      <c r="F3835"/>
      <c r="G3835"/>
    </row>
    <row r="3836" spans="2:7" x14ac:dyDescent="0.2">
      <c r="B3836"/>
      <c r="C3836"/>
      <c r="D3836"/>
      <c r="E3836"/>
      <c r="F3836"/>
      <c r="G3836"/>
    </row>
    <row r="3837" spans="2:7" x14ac:dyDescent="0.2">
      <c r="B3837"/>
      <c r="C3837"/>
      <c r="D3837"/>
      <c r="E3837"/>
      <c r="F3837"/>
      <c r="G3837"/>
    </row>
    <row r="3838" spans="2:7" x14ac:dyDescent="0.2">
      <c r="B3838"/>
      <c r="C3838"/>
      <c r="D3838"/>
      <c r="E3838"/>
      <c r="F3838"/>
      <c r="G3838"/>
    </row>
    <row r="3839" spans="2:7" x14ac:dyDescent="0.2">
      <c r="B3839"/>
      <c r="C3839"/>
      <c r="D3839"/>
      <c r="E3839"/>
      <c r="F3839"/>
      <c r="G3839"/>
    </row>
    <row r="3840" spans="2:7" x14ac:dyDescent="0.2">
      <c r="B3840"/>
      <c r="C3840"/>
      <c r="D3840"/>
      <c r="E3840"/>
      <c r="F3840"/>
      <c r="G3840"/>
    </row>
    <row r="3841" spans="2:7" x14ac:dyDescent="0.2">
      <c r="B3841"/>
      <c r="C3841"/>
      <c r="D3841"/>
      <c r="E3841"/>
      <c r="F3841"/>
      <c r="G3841"/>
    </row>
    <row r="3842" spans="2:7" x14ac:dyDescent="0.2">
      <c r="B3842"/>
      <c r="C3842"/>
      <c r="D3842"/>
      <c r="E3842"/>
      <c r="F3842"/>
      <c r="G3842"/>
    </row>
    <row r="3843" spans="2:7" x14ac:dyDescent="0.2">
      <c r="B3843"/>
      <c r="C3843"/>
      <c r="D3843"/>
      <c r="E3843"/>
      <c r="F3843"/>
      <c r="G3843"/>
    </row>
    <row r="3844" spans="2:7" x14ac:dyDescent="0.2">
      <c r="B3844"/>
      <c r="C3844"/>
      <c r="D3844"/>
      <c r="E3844"/>
      <c r="F3844"/>
      <c r="G3844"/>
    </row>
    <row r="3845" spans="2:7" x14ac:dyDescent="0.2">
      <c r="B3845"/>
      <c r="C3845"/>
      <c r="D3845"/>
      <c r="E3845"/>
      <c r="F3845"/>
      <c r="G3845"/>
    </row>
    <row r="3846" spans="2:7" x14ac:dyDescent="0.2">
      <c r="B3846"/>
      <c r="C3846"/>
      <c r="D3846"/>
      <c r="E3846"/>
      <c r="F3846"/>
      <c r="G3846"/>
    </row>
    <row r="3847" spans="2:7" x14ac:dyDescent="0.2">
      <c r="B3847"/>
      <c r="C3847"/>
      <c r="D3847"/>
      <c r="E3847"/>
      <c r="F3847"/>
      <c r="G3847"/>
    </row>
    <row r="3848" spans="2:7" x14ac:dyDescent="0.2">
      <c r="B3848"/>
      <c r="C3848"/>
      <c r="D3848"/>
      <c r="E3848"/>
      <c r="F3848"/>
      <c r="G3848"/>
    </row>
    <row r="3849" spans="2:7" x14ac:dyDescent="0.2">
      <c r="B3849"/>
      <c r="C3849"/>
      <c r="D3849"/>
      <c r="E3849"/>
      <c r="F3849"/>
      <c r="G3849"/>
    </row>
    <row r="3850" spans="2:7" x14ac:dyDescent="0.2">
      <c r="B3850"/>
      <c r="C3850"/>
      <c r="D3850"/>
      <c r="E3850"/>
      <c r="F3850"/>
      <c r="G3850"/>
    </row>
    <row r="3851" spans="2:7" x14ac:dyDescent="0.2">
      <c r="B3851"/>
      <c r="C3851"/>
      <c r="D3851"/>
      <c r="E3851"/>
      <c r="F3851"/>
      <c r="G3851"/>
    </row>
    <row r="3852" spans="2:7" x14ac:dyDescent="0.2">
      <c r="B3852"/>
      <c r="C3852"/>
      <c r="D3852"/>
      <c r="E3852"/>
      <c r="F3852"/>
      <c r="G3852"/>
    </row>
    <row r="3853" spans="2:7" x14ac:dyDescent="0.2">
      <c r="B3853"/>
      <c r="C3853"/>
      <c r="D3853"/>
      <c r="E3853"/>
      <c r="F3853"/>
      <c r="G3853"/>
    </row>
    <row r="3854" spans="2:7" x14ac:dyDescent="0.2">
      <c r="B3854"/>
      <c r="C3854"/>
      <c r="D3854"/>
      <c r="E3854"/>
      <c r="F3854"/>
      <c r="G3854"/>
    </row>
    <row r="3855" spans="2:7" x14ac:dyDescent="0.2">
      <c r="B3855"/>
      <c r="C3855"/>
      <c r="D3855"/>
      <c r="E3855"/>
      <c r="F3855"/>
      <c r="G3855"/>
    </row>
    <row r="3856" spans="2:7" x14ac:dyDescent="0.2">
      <c r="B3856"/>
      <c r="C3856"/>
      <c r="D3856"/>
      <c r="E3856"/>
      <c r="F3856"/>
      <c r="G3856"/>
    </row>
    <row r="3857" spans="2:7" x14ac:dyDescent="0.2">
      <c r="B3857"/>
      <c r="C3857"/>
      <c r="D3857"/>
      <c r="E3857"/>
      <c r="F3857"/>
      <c r="G3857"/>
    </row>
    <row r="3858" spans="2:7" x14ac:dyDescent="0.2">
      <c r="B3858"/>
      <c r="C3858"/>
      <c r="D3858"/>
      <c r="E3858"/>
      <c r="F3858"/>
      <c r="G3858"/>
    </row>
    <row r="3859" spans="2:7" x14ac:dyDescent="0.2">
      <c r="B3859"/>
      <c r="C3859"/>
      <c r="D3859"/>
      <c r="E3859"/>
      <c r="F3859"/>
      <c r="G3859"/>
    </row>
    <row r="3860" spans="2:7" x14ac:dyDescent="0.2">
      <c r="B3860"/>
      <c r="C3860"/>
      <c r="D3860"/>
      <c r="E3860"/>
      <c r="F3860"/>
      <c r="G3860"/>
    </row>
    <row r="3861" spans="2:7" x14ac:dyDescent="0.2">
      <c r="B3861"/>
      <c r="C3861"/>
      <c r="D3861"/>
      <c r="E3861"/>
      <c r="F3861"/>
      <c r="G3861"/>
    </row>
    <row r="3862" spans="2:7" x14ac:dyDescent="0.2">
      <c r="B3862"/>
      <c r="C3862"/>
      <c r="D3862"/>
      <c r="E3862"/>
      <c r="F3862"/>
      <c r="G3862"/>
    </row>
    <row r="3863" spans="2:7" x14ac:dyDescent="0.2">
      <c r="B3863"/>
      <c r="C3863"/>
      <c r="D3863"/>
      <c r="E3863"/>
      <c r="F3863"/>
      <c r="G3863"/>
    </row>
    <row r="3864" spans="2:7" x14ac:dyDescent="0.2">
      <c r="B3864"/>
      <c r="C3864"/>
      <c r="D3864"/>
      <c r="E3864"/>
      <c r="F3864"/>
      <c r="G3864"/>
    </row>
    <row r="3865" spans="2:7" x14ac:dyDescent="0.2">
      <c r="B3865"/>
      <c r="C3865"/>
      <c r="D3865"/>
      <c r="E3865"/>
      <c r="F3865"/>
      <c r="G3865"/>
    </row>
    <row r="3866" spans="2:7" x14ac:dyDescent="0.2">
      <c r="B3866"/>
      <c r="C3866"/>
      <c r="D3866"/>
      <c r="E3866"/>
      <c r="F3866"/>
      <c r="G3866"/>
    </row>
    <row r="3867" spans="2:7" x14ac:dyDescent="0.2">
      <c r="B3867"/>
      <c r="C3867"/>
      <c r="D3867"/>
      <c r="E3867"/>
      <c r="F3867"/>
      <c r="G3867"/>
    </row>
    <row r="3868" spans="2:7" x14ac:dyDescent="0.2">
      <c r="B3868"/>
      <c r="C3868"/>
      <c r="D3868"/>
      <c r="E3868"/>
      <c r="F3868"/>
      <c r="G3868"/>
    </row>
    <row r="3869" spans="2:7" x14ac:dyDescent="0.2">
      <c r="B3869"/>
      <c r="C3869"/>
      <c r="D3869"/>
      <c r="E3869"/>
      <c r="F3869"/>
      <c r="G3869"/>
    </row>
    <row r="3870" spans="2:7" x14ac:dyDescent="0.2">
      <c r="B3870"/>
      <c r="C3870"/>
      <c r="D3870"/>
      <c r="E3870"/>
      <c r="F3870"/>
      <c r="G3870"/>
    </row>
    <row r="3871" spans="2:7" x14ac:dyDescent="0.2">
      <c r="B3871"/>
      <c r="C3871"/>
      <c r="D3871"/>
      <c r="E3871"/>
      <c r="F3871"/>
      <c r="G3871"/>
    </row>
    <row r="3872" spans="2:7" x14ac:dyDescent="0.2">
      <c r="B3872"/>
      <c r="C3872"/>
      <c r="D3872"/>
      <c r="E3872"/>
      <c r="F3872"/>
      <c r="G3872"/>
    </row>
    <row r="3873" spans="2:7" x14ac:dyDescent="0.2">
      <c r="B3873"/>
      <c r="C3873"/>
      <c r="D3873"/>
      <c r="E3873"/>
      <c r="F3873"/>
      <c r="G3873"/>
    </row>
    <row r="3874" spans="2:7" x14ac:dyDescent="0.2">
      <c r="B3874"/>
      <c r="C3874"/>
      <c r="D3874"/>
      <c r="E3874"/>
      <c r="F3874"/>
      <c r="G3874"/>
    </row>
    <row r="3875" spans="2:7" x14ac:dyDescent="0.2">
      <c r="B3875"/>
      <c r="C3875"/>
      <c r="D3875"/>
      <c r="E3875"/>
      <c r="F3875"/>
      <c r="G3875"/>
    </row>
    <row r="3876" spans="2:7" x14ac:dyDescent="0.2">
      <c r="B3876"/>
      <c r="C3876"/>
      <c r="D3876"/>
      <c r="E3876"/>
      <c r="F3876"/>
      <c r="G3876"/>
    </row>
    <row r="3877" spans="2:7" x14ac:dyDescent="0.2">
      <c r="B3877"/>
      <c r="C3877"/>
      <c r="D3877"/>
      <c r="E3877"/>
      <c r="F3877"/>
      <c r="G3877"/>
    </row>
    <row r="3878" spans="2:7" x14ac:dyDescent="0.2">
      <c r="B3878"/>
      <c r="C3878"/>
      <c r="D3878"/>
      <c r="E3878"/>
      <c r="F3878"/>
      <c r="G3878"/>
    </row>
    <row r="3879" spans="2:7" x14ac:dyDescent="0.2">
      <c r="B3879"/>
      <c r="C3879"/>
      <c r="D3879"/>
      <c r="E3879"/>
      <c r="F3879"/>
      <c r="G3879"/>
    </row>
    <row r="3880" spans="2:7" x14ac:dyDescent="0.2">
      <c r="B3880"/>
      <c r="C3880"/>
      <c r="D3880"/>
      <c r="E3880"/>
      <c r="F3880"/>
      <c r="G3880"/>
    </row>
    <row r="3881" spans="2:7" x14ac:dyDescent="0.2">
      <c r="B3881"/>
      <c r="C3881"/>
      <c r="D3881"/>
      <c r="E3881"/>
      <c r="F3881"/>
      <c r="G3881"/>
    </row>
    <row r="3882" spans="2:7" x14ac:dyDescent="0.2">
      <c r="B3882"/>
      <c r="C3882"/>
      <c r="D3882"/>
      <c r="E3882"/>
      <c r="F3882"/>
      <c r="G3882"/>
    </row>
    <row r="3883" spans="2:7" x14ac:dyDescent="0.2">
      <c r="B3883"/>
      <c r="C3883"/>
      <c r="D3883"/>
      <c r="E3883"/>
      <c r="F3883"/>
      <c r="G3883"/>
    </row>
    <row r="3884" spans="2:7" x14ac:dyDescent="0.2">
      <c r="B3884"/>
      <c r="C3884"/>
      <c r="D3884"/>
      <c r="E3884"/>
      <c r="F3884"/>
      <c r="G3884"/>
    </row>
    <row r="3885" spans="2:7" x14ac:dyDescent="0.2">
      <c r="B3885"/>
      <c r="C3885"/>
      <c r="D3885"/>
      <c r="E3885"/>
      <c r="F3885"/>
      <c r="G3885"/>
    </row>
    <row r="3886" spans="2:7" x14ac:dyDescent="0.2">
      <c r="B3886"/>
      <c r="C3886"/>
      <c r="D3886"/>
      <c r="E3886"/>
      <c r="F3886"/>
      <c r="G3886"/>
    </row>
    <row r="3887" spans="2:7" x14ac:dyDescent="0.2">
      <c r="B3887"/>
      <c r="C3887"/>
      <c r="D3887"/>
      <c r="E3887"/>
      <c r="F3887"/>
      <c r="G3887"/>
    </row>
    <row r="3888" spans="2:7" x14ac:dyDescent="0.2">
      <c r="B3888"/>
      <c r="C3888"/>
      <c r="D3888"/>
      <c r="E3888"/>
      <c r="F3888"/>
      <c r="G3888"/>
    </row>
    <row r="3889" spans="2:7" x14ac:dyDescent="0.2">
      <c r="B3889"/>
      <c r="C3889"/>
      <c r="D3889"/>
      <c r="E3889"/>
      <c r="F3889"/>
      <c r="G3889"/>
    </row>
    <row r="3890" spans="2:7" x14ac:dyDescent="0.2">
      <c r="B3890"/>
      <c r="C3890"/>
      <c r="D3890"/>
      <c r="E3890"/>
      <c r="F3890"/>
      <c r="G3890"/>
    </row>
    <row r="3891" spans="2:7" x14ac:dyDescent="0.2">
      <c r="B3891"/>
      <c r="C3891"/>
      <c r="D3891"/>
      <c r="E3891"/>
      <c r="F3891"/>
      <c r="G3891"/>
    </row>
    <row r="3892" spans="2:7" x14ac:dyDescent="0.2">
      <c r="B3892"/>
      <c r="C3892"/>
      <c r="D3892"/>
      <c r="E3892"/>
      <c r="F3892"/>
      <c r="G3892"/>
    </row>
    <row r="3893" spans="2:7" x14ac:dyDescent="0.2">
      <c r="B3893"/>
      <c r="C3893"/>
      <c r="D3893"/>
      <c r="E3893"/>
      <c r="F3893"/>
      <c r="G3893"/>
    </row>
    <row r="3894" spans="2:7" x14ac:dyDescent="0.2">
      <c r="B3894"/>
      <c r="C3894"/>
      <c r="D3894"/>
      <c r="E3894"/>
      <c r="F3894"/>
      <c r="G3894"/>
    </row>
    <row r="3895" spans="2:7" x14ac:dyDescent="0.2">
      <c r="B3895"/>
      <c r="C3895"/>
      <c r="D3895"/>
      <c r="E3895"/>
      <c r="F3895"/>
      <c r="G3895"/>
    </row>
    <row r="3896" spans="2:7" x14ac:dyDescent="0.2">
      <c r="B3896"/>
      <c r="C3896"/>
      <c r="D3896"/>
      <c r="E3896"/>
      <c r="F3896"/>
      <c r="G3896"/>
    </row>
    <row r="3897" spans="2:7" x14ac:dyDescent="0.2">
      <c r="B3897"/>
      <c r="C3897"/>
      <c r="D3897"/>
      <c r="E3897"/>
      <c r="F3897"/>
      <c r="G3897"/>
    </row>
    <row r="3898" spans="2:7" x14ac:dyDescent="0.2">
      <c r="B3898"/>
      <c r="C3898"/>
      <c r="D3898"/>
      <c r="E3898"/>
      <c r="F3898"/>
      <c r="G3898"/>
    </row>
    <row r="3899" spans="2:7" x14ac:dyDescent="0.2">
      <c r="B3899"/>
      <c r="C3899"/>
      <c r="D3899"/>
      <c r="E3899"/>
      <c r="F3899"/>
      <c r="G3899"/>
    </row>
    <row r="3900" spans="2:7" x14ac:dyDescent="0.2">
      <c r="B3900"/>
      <c r="C3900"/>
      <c r="D3900"/>
      <c r="E3900"/>
      <c r="F3900"/>
      <c r="G3900"/>
    </row>
    <row r="3901" spans="2:7" x14ac:dyDescent="0.2">
      <c r="B3901"/>
      <c r="C3901"/>
      <c r="D3901"/>
      <c r="E3901"/>
      <c r="F3901"/>
      <c r="G3901"/>
    </row>
    <row r="3902" spans="2:7" x14ac:dyDescent="0.2">
      <c r="B3902"/>
      <c r="C3902"/>
      <c r="D3902"/>
      <c r="E3902"/>
      <c r="F3902"/>
      <c r="G3902"/>
    </row>
    <row r="3903" spans="2:7" x14ac:dyDescent="0.2">
      <c r="B3903"/>
      <c r="C3903"/>
      <c r="D3903"/>
      <c r="E3903"/>
      <c r="F3903"/>
      <c r="G3903"/>
    </row>
    <row r="3904" spans="2:7" x14ac:dyDescent="0.2">
      <c r="B3904"/>
      <c r="C3904"/>
      <c r="D3904"/>
      <c r="E3904"/>
      <c r="F3904"/>
      <c r="G3904"/>
    </row>
    <row r="3905" spans="2:7" x14ac:dyDescent="0.2">
      <c r="B3905"/>
      <c r="C3905"/>
      <c r="D3905"/>
      <c r="E3905"/>
      <c r="F3905"/>
      <c r="G3905"/>
    </row>
    <row r="3906" spans="2:7" x14ac:dyDescent="0.2">
      <c r="B3906"/>
      <c r="C3906"/>
      <c r="D3906"/>
      <c r="E3906"/>
      <c r="F3906"/>
      <c r="G3906"/>
    </row>
    <row r="3907" spans="2:7" x14ac:dyDescent="0.2">
      <c r="B3907"/>
      <c r="C3907"/>
      <c r="D3907"/>
      <c r="E3907"/>
      <c r="F3907"/>
      <c r="G3907"/>
    </row>
    <row r="3908" spans="2:7" x14ac:dyDescent="0.2">
      <c r="B3908"/>
      <c r="C3908"/>
      <c r="D3908"/>
      <c r="E3908"/>
      <c r="F3908"/>
      <c r="G3908"/>
    </row>
    <row r="3909" spans="2:7" x14ac:dyDescent="0.2">
      <c r="B3909"/>
      <c r="C3909"/>
      <c r="D3909"/>
      <c r="E3909"/>
      <c r="F3909"/>
      <c r="G3909"/>
    </row>
    <row r="3910" spans="2:7" x14ac:dyDescent="0.2">
      <c r="B3910"/>
      <c r="C3910"/>
      <c r="D3910"/>
      <c r="E3910"/>
      <c r="F3910"/>
      <c r="G3910"/>
    </row>
    <row r="3911" spans="2:7" x14ac:dyDescent="0.2">
      <c r="B3911"/>
      <c r="C3911"/>
      <c r="D3911"/>
      <c r="E3911"/>
      <c r="F3911"/>
      <c r="G3911"/>
    </row>
    <row r="3912" spans="2:7" x14ac:dyDescent="0.2">
      <c r="B3912"/>
      <c r="C3912"/>
      <c r="D3912"/>
      <c r="E3912"/>
      <c r="F3912"/>
      <c r="G3912"/>
    </row>
    <row r="3913" spans="2:7" x14ac:dyDescent="0.2">
      <c r="B3913"/>
      <c r="C3913"/>
      <c r="D3913"/>
      <c r="E3913"/>
      <c r="F3913"/>
      <c r="G3913"/>
    </row>
    <row r="3914" spans="2:7" x14ac:dyDescent="0.2">
      <c r="B3914"/>
      <c r="C3914"/>
      <c r="D3914"/>
      <c r="E3914"/>
      <c r="F3914"/>
      <c r="G3914"/>
    </row>
    <row r="3915" spans="2:7" x14ac:dyDescent="0.2">
      <c r="B3915"/>
      <c r="C3915"/>
      <c r="D3915"/>
      <c r="E3915"/>
      <c r="F3915"/>
      <c r="G3915"/>
    </row>
    <row r="3916" spans="2:7" x14ac:dyDescent="0.2">
      <c r="B3916"/>
      <c r="C3916"/>
      <c r="D3916"/>
      <c r="E3916"/>
      <c r="F3916"/>
      <c r="G3916"/>
    </row>
    <row r="3917" spans="2:7" x14ac:dyDescent="0.2">
      <c r="B3917"/>
      <c r="C3917"/>
      <c r="D3917"/>
      <c r="E3917"/>
      <c r="F3917"/>
      <c r="G3917"/>
    </row>
    <row r="3918" spans="2:7" x14ac:dyDescent="0.2">
      <c r="B3918"/>
      <c r="C3918"/>
      <c r="D3918"/>
      <c r="E3918"/>
      <c r="F3918"/>
      <c r="G3918"/>
    </row>
    <row r="3919" spans="2:7" x14ac:dyDescent="0.2">
      <c r="B3919"/>
      <c r="C3919"/>
      <c r="D3919"/>
      <c r="E3919"/>
      <c r="F3919"/>
      <c r="G3919"/>
    </row>
    <row r="3920" spans="2:7" x14ac:dyDescent="0.2">
      <c r="B3920"/>
      <c r="C3920"/>
      <c r="D3920"/>
      <c r="E3920"/>
      <c r="F3920"/>
      <c r="G3920"/>
    </row>
    <row r="3921" spans="2:7" x14ac:dyDescent="0.2">
      <c r="B3921"/>
      <c r="C3921"/>
      <c r="D3921"/>
      <c r="E3921"/>
      <c r="F3921"/>
      <c r="G3921"/>
    </row>
    <row r="3922" spans="2:7" x14ac:dyDescent="0.2">
      <c r="B3922"/>
      <c r="C3922"/>
      <c r="D3922"/>
      <c r="E3922"/>
      <c r="F3922"/>
      <c r="G3922"/>
    </row>
    <row r="3923" spans="2:7" x14ac:dyDescent="0.2">
      <c r="B3923"/>
      <c r="C3923"/>
      <c r="D3923"/>
      <c r="E3923"/>
      <c r="F3923"/>
      <c r="G3923"/>
    </row>
    <row r="3924" spans="2:7" x14ac:dyDescent="0.2">
      <c r="B3924"/>
      <c r="C3924"/>
      <c r="D3924"/>
      <c r="E3924"/>
      <c r="F3924"/>
      <c r="G3924"/>
    </row>
    <row r="3925" spans="2:7" x14ac:dyDescent="0.2">
      <c r="B3925"/>
      <c r="C3925"/>
      <c r="D3925"/>
      <c r="E3925"/>
      <c r="F3925"/>
      <c r="G3925"/>
    </row>
    <row r="3926" spans="2:7" x14ac:dyDescent="0.2">
      <c r="B3926"/>
      <c r="C3926"/>
      <c r="D3926"/>
      <c r="E3926"/>
      <c r="F3926"/>
      <c r="G3926"/>
    </row>
    <row r="3927" spans="2:7" x14ac:dyDescent="0.2">
      <c r="B3927"/>
      <c r="C3927"/>
      <c r="D3927"/>
      <c r="E3927"/>
      <c r="F3927"/>
      <c r="G3927"/>
    </row>
    <row r="3928" spans="2:7" x14ac:dyDescent="0.2">
      <c r="B3928"/>
      <c r="C3928"/>
      <c r="D3928"/>
      <c r="E3928"/>
      <c r="F3928"/>
      <c r="G3928"/>
    </row>
    <row r="3929" spans="2:7" x14ac:dyDescent="0.2">
      <c r="B3929"/>
      <c r="C3929"/>
      <c r="D3929"/>
      <c r="E3929"/>
      <c r="F3929"/>
      <c r="G3929"/>
    </row>
    <row r="3930" spans="2:7" x14ac:dyDescent="0.2">
      <c r="B3930"/>
      <c r="C3930"/>
      <c r="D3930"/>
      <c r="E3930"/>
      <c r="F3930"/>
      <c r="G3930"/>
    </row>
    <row r="3931" spans="2:7" x14ac:dyDescent="0.2">
      <c r="B3931"/>
      <c r="C3931"/>
      <c r="D3931"/>
      <c r="E3931"/>
      <c r="F3931"/>
      <c r="G3931"/>
    </row>
    <row r="3932" spans="2:7" x14ac:dyDescent="0.2">
      <c r="B3932"/>
      <c r="C3932"/>
      <c r="D3932"/>
      <c r="E3932"/>
      <c r="F3932"/>
      <c r="G3932"/>
    </row>
    <row r="3933" spans="2:7" x14ac:dyDescent="0.2">
      <c r="B3933"/>
      <c r="C3933"/>
      <c r="D3933"/>
      <c r="E3933"/>
      <c r="F3933"/>
      <c r="G3933"/>
    </row>
    <row r="3934" spans="2:7" x14ac:dyDescent="0.2">
      <c r="B3934"/>
      <c r="C3934"/>
      <c r="D3934"/>
      <c r="E3934"/>
      <c r="F3934"/>
      <c r="G3934"/>
    </row>
    <row r="3935" spans="2:7" x14ac:dyDescent="0.2">
      <c r="B3935"/>
      <c r="C3935"/>
      <c r="D3935"/>
      <c r="E3935"/>
      <c r="F3935"/>
      <c r="G3935"/>
    </row>
    <row r="3936" spans="2:7" x14ac:dyDescent="0.2">
      <c r="B3936"/>
      <c r="C3936"/>
      <c r="D3936"/>
      <c r="E3936"/>
      <c r="F3936"/>
      <c r="G3936"/>
    </row>
    <row r="3937" spans="2:7" x14ac:dyDescent="0.2">
      <c r="B3937"/>
      <c r="C3937"/>
      <c r="D3937"/>
      <c r="E3937"/>
      <c r="F3937"/>
      <c r="G3937"/>
    </row>
    <row r="3938" spans="2:7" x14ac:dyDescent="0.2">
      <c r="B3938"/>
      <c r="C3938"/>
      <c r="D3938"/>
      <c r="E3938"/>
      <c r="F3938"/>
      <c r="G3938"/>
    </row>
    <row r="3939" spans="2:7" x14ac:dyDescent="0.2">
      <c r="B3939"/>
      <c r="C3939"/>
      <c r="D3939"/>
      <c r="E3939"/>
      <c r="F3939"/>
      <c r="G3939"/>
    </row>
    <row r="3940" spans="2:7" x14ac:dyDescent="0.2">
      <c r="B3940"/>
      <c r="C3940"/>
      <c r="D3940"/>
      <c r="E3940"/>
      <c r="F3940"/>
      <c r="G3940"/>
    </row>
    <row r="3941" spans="2:7" x14ac:dyDescent="0.2">
      <c r="B3941"/>
      <c r="C3941"/>
      <c r="D3941"/>
      <c r="E3941"/>
      <c r="F3941"/>
      <c r="G3941"/>
    </row>
    <row r="3942" spans="2:7" x14ac:dyDescent="0.2">
      <c r="B3942"/>
      <c r="C3942"/>
      <c r="D3942"/>
      <c r="E3942"/>
      <c r="F3942"/>
      <c r="G3942"/>
    </row>
    <row r="3943" spans="2:7" x14ac:dyDescent="0.2">
      <c r="B3943"/>
      <c r="C3943"/>
      <c r="D3943"/>
      <c r="E3943"/>
      <c r="F3943"/>
      <c r="G3943"/>
    </row>
    <row r="3944" spans="2:7" x14ac:dyDescent="0.2">
      <c r="B3944"/>
      <c r="C3944"/>
      <c r="D3944"/>
      <c r="E3944"/>
      <c r="F3944"/>
      <c r="G3944"/>
    </row>
    <row r="3945" spans="2:7" x14ac:dyDescent="0.2">
      <c r="B3945"/>
      <c r="C3945"/>
      <c r="D3945"/>
      <c r="E3945"/>
      <c r="F3945"/>
      <c r="G3945"/>
    </row>
    <row r="3946" spans="2:7" x14ac:dyDescent="0.2">
      <c r="B3946"/>
      <c r="C3946"/>
      <c r="D3946"/>
      <c r="E3946"/>
      <c r="F3946"/>
      <c r="G3946"/>
    </row>
    <row r="3947" spans="2:7" x14ac:dyDescent="0.2">
      <c r="B3947"/>
      <c r="C3947"/>
      <c r="D3947"/>
      <c r="E3947"/>
      <c r="F3947"/>
      <c r="G3947"/>
    </row>
    <row r="3948" spans="2:7" x14ac:dyDescent="0.2">
      <c r="B3948"/>
      <c r="C3948"/>
      <c r="D3948"/>
      <c r="E3948"/>
      <c r="F3948"/>
      <c r="G3948"/>
    </row>
    <row r="3949" spans="2:7" x14ac:dyDescent="0.2">
      <c r="B3949"/>
      <c r="C3949"/>
      <c r="D3949"/>
      <c r="E3949"/>
      <c r="F3949"/>
      <c r="G3949"/>
    </row>
    <row r="3950" spans="2:7" x14ac:dyDescent="0.2">
      <c r="B3950"/>
      <c r="C3950"/>
      <c r="D3950"/>
      <c r="E3950"/>
      <c r="F3950"/>
      <c r="G3950"/>
    </row>
    <row r="3951" spans="2:7" x14ac:dyDescent="0.2">
      <c r="B3951"/>
      <c r="C3951"/>
      <c r="D3951"/>
      <c r="E3951"/>
      <c r="F3951"/>
      <c r="G3951"/>
    </row>
    <row r="3952" spans="2:7" x14ac:dyDescent="0.2">
      <c r="B3952"/>
      <c r="C3952"/>
      <c r="D3952"/>
      <c r="E3952"/>
      <c r="F3952"/>
      <c r="G3952"/>
    </row>
    <row r="3953" spans="2:7" x14ac:dyDescent="0.2">
      <c r="B3953"/>
      <c r="C3953"/>
      <c r="D3953"/>
      <c r="E3953"/>
      <c r="F3953"/>
      <c r="G3953"/>
    </row>
    <row r="3954" spans="2:7" x14ac:dyDescent="0.2">
      <c r="B3954"/>
      <c r="C3954"/>
      <c r="D3954"/>
      <c r="E3954"/>
      <c r="F3954"/>
      <c r="G3954"/>
    </row>
    <row r="3955" spans="2:7" x14ac:dyDescent="0.2">
      <c r="B3955"/>
      <c r="C3955"/>
      <c r="D3955"/>
      <c r="E3955"/>
      <c r="F3955"/>
      <c r="G3955"/>
    </row>
    <row r="3956" spans="2:7" x14ac:dyDescent="0.2">
      <c r="B3956"/>
      <c r="C3956"/>
      <c r="D3956"/>
      <c r="E3956"/>
      <c r="F3956"/>
      <c r="G3956"/>
    </row>
    <row r="3957" spans="2:7" x14ac:dyDescent="0.2">
      <c r="B3957"/>
      <c r="C3957"/>
      <c r="D3957"/>
      <c r="E3957"/>
      <c r="F3957"/>
      <c r="G3957"/>
    </row>
    <row r="3958" spans="2:7" x14ac:dyDescent="0.2">
      <c r="B3958"/>
      <c r="C3958"/>
      <c r="D3958"/>
      <c r="E3958"/>
      <c r="F3958"/>
      <c r="G3958"/>
    </row>
    <row r="3959" spans="2:7" x14ac:dyDescent="0.2">
      <c r="B3959"/>
      <c r="C3959"/>
      <c r="D3959"/>
      <c r="E3959"/>
      <c r="F3959"/>
      <c r="G3959"/>
    </row>
    <row r="3960" spans="2:7" x14ac:dyDescent="0.2">
      <c r="B3960"/>
      <c r="C3960"/>
      <c r="D3960"/>
      <c r="E3960"/>
      <c r="F3960"/>
      <c r="G3960"/>
    </row>
    <row r="3961" spans="2:7" x14ac:dyDescent="0.2">
      <c r="B3961"/>
      <c r="C3961"/>
      <c r="D3961"/>
      <c r="E3961"/>
      <c r="F3961"/>
      <c r="G3961"/>
    </row>
    <row r="3962" spans="2:7" x14ac:dyDescent="0.2">
      <c r="B3962"/>
      <c r="C3962"/>
      <c r="D3962"/>
      <c r="E3962"/>
      <c r="F3962"/>
      <c r="G3962"/>
    </row>
    <row r="3963" spans="2:7" x14ac:dyDescent="0.2">
      <c r="B3963"/>
      <c r="C3963"/>
      <c r="D3963"/>
      <c r="E3963"/>
      <c r="F3963"/>
      <c r="G3963"/>
    </row>
    <row r="3964" spans="2:7" x14ac:dyDescent="0.2">
      <c r="B3964"/>
      <c r="C3964"/>
      <c r="D3964"/>
      <c r="E3964"/>
      <c r="F3964"/>
      <c r="G3964"/>
    </row>
    <row r="3965" spans="2:7" x14ac:dyDescent="0.2">
      <c r="B3965"/>
      <c r="C3965"/>
      <c r="D3965"/>
      <c r="E3965"/>
      <c r="F3965"/>
      <c r="G3965"/>
    </row>
    <row r="3966" spans="2:7" x14ac:dyDescent="0.2">
      <c r="B3966"/>
      <c r="C3966"/>
      <c r="D3966"/>
      <c r="E3966"/>
      <c r="F3966"/>
      <c r="G3966"/>
    </row>
    <row r="3967" spans="2:7" x14ac:dyDescent="0.2">
      <c r="B3967"/>
      <c r="C3967"/>
      <c r="D3967"/>
      <c r="E3967"/>
      <c r="F3967"/>
      <c r="G3967"/>
    </row>
    <row r="3968" spans="2:7" x14ac:dyDescent="0.2">
      <c r="B3968"/>
      <c r="C3968"/>
      <c r="D3968"/>
      <c r="E3968"/>
      <c r="F3968"/>
      <c r="G3968"/>
    </row>
    <row r="3969" spans="2:7" x14ac:dyDescent="0.2">
      <c r="B3969"/>
      <c r="C3969"/>
      <c r="D3969"/>
      <c r="E3969"/>
      <c r="F3969"/>
      <c r="G3969"/>
    </row>
    <row r="3970" spans="2:7" x14ac:dyDescent="0.2">
      <c r="B3970"/>
      <c r="C3970"/>
      <c r="D3970"/>
      <c r="E3970"/>
      <c r="F3970"/>
      <c r="G3970"/>
    </row>
    <row r="3971" spans="2:7" x14ac:dyDescent="0.2">
      <c r="B3971"/>
      <c r="C3971"/>
      <c r="D3971"/>
      <c r="E3971"/>
      <c r="F3971"/>
      <c r="G3971"/>
    </row>
    <row r="3972" spans="2:7" x14ac:dyDescent="0.2">
      <c r="B3972"/>
      <c r="C3972"/>
      <c r="D3972"/>
      <c r="E3972"/>
      <c r="F3972"/>
      <c r="G3972"/>
    </row>
    <row r="3973" spans="2:7" x14ac:dyDescent="0.2">
      <c r="B3973"/>
      <c r="C3973"/>
      <c r="D3973"/>
      <c r="E3973"/>
      <c r="F3973"/>
      <c r="G3973"/>
    </row>
    <row r="3974" spans="2:7" x14ac:dyDescent="0.2">
      <c r="B3974"/>
      <c r="C3974"/>
      <c r="D3974"/>
      <c r="E3974"/>
      <c r="F3974"/>
      <c r="G3974"/>
    </row>
    <row r="3975" spans="2:7" x14ac:dyDescent="0.2">
      <c r="B3975"/>
      <c r="C3975"/>
      <c r="D3975"/>
      <c r="E3975"/>
      <c r="F3975"/>
      <c r="G3975"/>
    </row>
    <row r="3976" spans="2:7" x14ac:dyDescent="0.2">
      <c r="B3976"/>
      <c r="C3976"/>
      <c r="D3976"/>
      <c r="E3976"/>
      <c r="F3976"/>
      <c r="G3976"/>
    </row>
    <row r="3977" spans="2:7" x14ac:dyDescent="0.2">
      <c r="B3977"/>
      <c r="C3977"/>
      <c r="D3977"/>
      <c r="E3977"/>
      <c r="F3977"/>
      <c r="G3977"/>
    </row>
    <row r="3978" spans="2:7" x14ac:dyDescent="0.2">
      <c r="B3978"/>
      <c r="C3978"/>
      <c r="D3978"/>
      <c r="E3978"/>
      <c r="F3978"/>
      <c r="G3978"/>
    </row>
    <row r="3979" spans="2:7" x14ac:dyDescent="0.2">
      <c r="B3979"/>
      <c r="C3979"/>
      <c r="D3979"/>
      <c r="E3979"/>
      <c r="F3979"/>
      <c r="G3979"/>
    </row>
    <row r="3980" spans="2:7" x14ac:dyDescent="0.2">
      <c r="B3980"/>
      <c r="C3980"/>
      <c r="D3980"/>
      <c r="E3980"/>
      <c r="F3980"/>
      <c r="G3980"/>
    </row>
    <row r="3981" spans="2:7" x14ac:dyDescent="0.2">
      <c r="B3981"/>
      <c r="C3981"/>
      <c r="D3981"/>
      <c r="E3981"/>
      <c r="F3981"/>
      <c r="G3981"/>
    </row>
    <row r="3982" spans="2:7" x14ac:dyDescent="0.2">
      <c r="B3982"/>
      <c r="C3982"/>
      <c r="D3982"/>
      <c r="E3982"/>
      <c r="F3982"/>
      <c r="G3982"/>
    </row>
    <row r="3983" spans="2:7" x14ac:dyDescent="0.2">
      <c r="B3983"/>
      <c r="C3983"/>
      <c r="D3983"/>
      <c r="E3983"/>
      <c r="F3983"/>
      <c r="G3983"/>
    </row>
    <row r="3984" spans="2:7" x14ac:dyDescent="0.2">
      <c r="B3984"/>
      <c r="C3984"/>
      <c r="D3984"/>
      <c r="E3984"/>
      <c r="F3984"/>
      <c r="G3984"/>
    </row>
    <row r="3985" spans="2:7" x14ac:dyDescent="0.2">
      <c r="B3985"/>
      <c r="C3985"/>
      <c r="D3985"/>
      <c r="E3985"/>
      <c r="F3985"/>
      <c r="G3985"/>
    </row>
    <row r="3986" spans="2:7" x14ac:dyDescent="0.2">
      <c r="B3986"/>
      <c r="C3986"/>
      <c r="D3986"/>
      <c r="E3986"/>
      <c r="F3986"/>
      <c r="G3986"/>
    </row>
    <row r="3987" spans="2:7" x14ac:dyDescent="0.2">
      <c r="B3987"/>
      <c r="C3987"/>
      <c r="D3987"/>
      <c r="E3987"/>
      <c r="F3987"/>
      <c r="G3987"/>
    </row>
    <row r="3988" spans="2:7" x14ac:dyDescent="0.2">
      <c r="B3988"/>
      <c r="C3988"/>
      <c r="D3988"/>
      <c r="E3988"/>
      <c r="F3988"/>
      <c r="G3988"/>
    </row>
    <row r="3989" spans="2:7" x14ac:dyDescent="0.2">
      <c r="B3989"/>
      <c r="C3989"/>
      <c r="D3989"/>
      <c r="E3989"/>
      <c r="F3989"/>
      <c r="G3989"/>
    </row>
    <row r="3990" spans="2:7" x14ac:dyDescent="0.2">
      <c r="B3990"/>
      <c r="C3990"/>
      <c r="D3990"/>
      <c r="E3990"/>
      <c r="F3990"/>
      <c r="G3990"/>
    </row>
    <row r="3991" spans="2:7" x14ac:dyDescent="0.2">
      <c r="B3991"/>
      <c r="C3991"/>
      <c r="D3991"/>
      <c r="E3991"/>
      <c r="F3991"/>
      <c r="G3991"/>
    </row>
    <row r="3992" spans="2:7" x14ac:dyDescent="0.2">
      <c r="B3992"/>
      <c r="C3992"/>
      <c r="D3992"/>
      <c r="E3992"/>
      <c r="F3992"/>
      <c r="G3992"/>
    </row>
    <row r="3993" spans="2:7" x14ac:dyDescent="0.2">
      <c r="B3993"/>
      <c r="C3993"/>
      <c r="D3993"/>
      <c r="E3993"/>
      <c r="F3993"/>
      <c r="G3993"/>
    </row>
    <row r="3994" spans="2:7" x14ac:dyDescent="0.2">
      <c r="B3994"/>
      <c r="C3994"/>
      <c r="D3994"/>
      <c r="E3994"/>
      <c r="F3994"/>
      <c r="G3994"/>
    </row>
    <row r="3995" spans="2:7" x14ac:dyDescent="0.2">
      <c r="B3995"/>
      <c r="C3995"/>
      <c r="D3995"/>
      <c r="E3995"/>
      <c r="F3995"/>
      <c r="G3995"/>
    </row>
    <row r="3996" spans="2:7" x14ac:dyDescent="0.2">
      <c r="B3996"/>
      <c r="C3996"/>
      <c r="D3996"/>
      <c r="E3996"/>
      <c r="F3996"/>
      <c r="G3996"/>
    </row>
    <row r="3997" spans="2:7" x14ac:dyDescent="0.2">
      <c r="B3997"/>
      <c r="C3997"/>
      <c r="D3997"/>
      <c r="E3997"/>
      <c r="F3997"/>
      <c r="G3997"/>
    </row>
    <row r="3998" spans="2:7" x14ac:dyDescent="0.2">
      <c r="B3998"/>
      <c r="C3998"/>
      <c r="D3998"/>
      <c r="E3998"/>
      <c r="F3998"/>
      <c r="G3998"/>
    </row>
    <row r="3999" spans="2:7" x14ac:dyDescent="0.2">
      <c r="B3999"/>
      <c r="C3999"/>
      <c r="D3999"/>
      <c r="E3999"/>
      <c r="F3999"/>
      <c r="G3999"/>
    </row>
    <row r="4000" spans="2:7" x14ac:dyDescent="0.2">
      <c r="B4000"/>
      <c r="C4000"/>
      <c r="D4000"/>
      <c r="E4000"/>
      <c r="F4000"/>
      <c r="G4000"/>
    </row>
    <row r="4001" spans="2:7" x14ac:dyDescent="0.2">
      <c r="B4001"/>
      <c r="C4001"/>
      <c r="D4001"/>
      <c r="E4001"/>
      <c r="F4001"/>
      <c r="G4001"/>
    </row>
    <row r="4002" spans="2:7" x14ac:dyDescent="0.2">
      <c r="B4002"/>
      <c r="C4002"/>
      <c r="D4002"/>
      <c r="E4002"/>
      <c r="F4002"/>
      <c r="G4002"/>
    </row>
    <row r="4003" spans="2:7" x14ac:dyDescent="0.2">
      <c r="B4003"/>
      <c r="C4003"/>
      <c r="D4003"/>
      <c r="E4003"/>
      <c r="F4003"/>
      <c r="G4003"/>
    </row>
    <row r="4004" spans="2:7" x14ac:dyDescent="0.2">
      <c r="B4004"/>
      <c r="C4004"/>
      <c r="D4004"/>
      <c r="E4004"/>
      <c r="F4004"/>
      <c r="G4004"/>
    </row>
    <row r="4005" spans="2:7" x14ac:dyDescent="0.2">
      <c r="B4005"/>
      <c r="C4005"/>
      <c r="D4005"/>
      <c r="E4005"/>
      <c r="F4005"/>
      <c r="G4005"/>
    </row>
    <row r="4006" spans="2:7" x14ac:dyDescent="0.2">
      <c r="B4006"/>
      <c r="C4006"/>
      <c r="D4006"/>
      <c r="E4006"/>
      <c r="F4006"/>
      <c r="G4006"/>
    </row>
    <row r="4007" spans="2:7" x14ac:dyDescent="0.2">
      <c r="B4007"/>
      <c r="C4007"/>
      <c r="D4007"/>
      <c r="E4007"/>
      <c r="F4007"/>
      <c r="G4007"/>
    </row>
    <row r="4008" spans="2:7" x14ac:dyDescent="0.2">
      <c r="B4008"/>
      <c r="C4008"/>
      <c r="D4008"/>
      <c r="E4008"/>
      <c r="F4008"/>
      <c r="G4008"/>
    </row>
    <row r="4009" spans="2:7" x14ac:dyDescent="0.2">
      <c r="B4009"/>
      <c r="C4009"/>
      <c r="D4009"/>
      <c r="E4009"/>
      <c r="F4009"/>
      <c r="G4009"/>
    </row>
    <row r="4010" spans="2:7" x14ac:dyDescent="0.2">
      <c r="B4010"/>
      <c r="C4010"/>
      <c r="D4010"/>
      <c r="E4010"/>
      <c r="F4010"/>
      <c r="G4010"/>
    </row>
    <row r="4011" spans="2:7" x14ac:dyDescent="0.2">
      <c r="B4011"/>
      <c r="C4011"/>
      <c r="D4011"/>
      <c r="E4011"/>
      <c r="F4011"/>
      <c r="G4011"/>
    </row>
    <row r="4012" spans="2:7" x14ac:dyDescent="0.2">
      <c r="B4012"/>
      <c r="C4012"/>
      <c r="D4012"/>
      <c r="E4012"/>
      <c r="F4012"/>
      <c r="G4012"/>
    </row>
    <row r="4013" spans="2:7" x14ac:dyDescent="0.2">
      <c r="B4013"/>
      <c r="C4013"/>
      <c r="D4013"/>
      <c r="E4013"/>
      <c r="F4013"/>
      <c r="G4013"/>
    </row>
    <row r="4014" spans="2:7" x14ac:dyDescent="0.2">
      <c r="B4014"/>
      <c r="C4014"/>
      <c r="D4014"/>
      <c r="E4014"/>
      <c r="F4014"/>
      <c r="G4014"/>
    </row>
    <row r="4015" spans="2:7" x14ac:dyDescent="0.2">
      <c r="B4015"/>
      <c r="C4015"/>
      <c r="D4015"/>
      <c r="E4015"/>
      <c r="F4015"/>
      <c r="G4015"/>
    </row>
    <row r="4016" spans="2:7" x14ac:dyDescent="0.2">
      <c r="B4016"/>
      <c r="C4016"/>
      <c r="D4016"/>
      <c r="E4016"/>
      <c r="F4016"/>
      <c r="G4016"/>
    </row>
    <row r="4017" spans="2:7" x14ac:dyDescent="0.2">
      <c r="B4017"/>
      <c r="C4017"/>
      <c r="D4017"/>
      <c r="E4017"/>
      <c r="F4017"/>
      <c r="G4017"/>
    </row>
    <row r="4018" spans="2:7" x14ac:dyDescent="0.2">
      <c r="B4018"/>
      <c r="C4018"/>
      <c r="D4018"/>
      <c r="E4018"/>
      <c r="F4018"/>
      <c r="G4018"/>
    </row>
    <row r="4019" spans="2:7" x14ac:dyDescent="0.2">
      <c r="B4019"/>
      <c r="C4019"/>
      <c r="D4019"/>
      <c r="E4019"/>
      <c r="F4019"/>
      <c r="G4019"/>
    </row>
    <row r="4020" spans="2:7" x14ac:dyDescent="0.2">
      <c r="B4020"/>
      <c r="C4020"/>
      <c r="D4020"/>
      <c r="E4020"/>
      <c r="F4020"/>
      <c r="G4020"/>
    </row>
    <row r="4021" spans="2:7" x14ac:dyDescent="0.2">
      <c r="B4021"/>
      <c r="C4021"/>
      <c r="D4021"/>
      <c r="E4021"/>
      <c r="F4021"/>
      <c r="G4021"/>
    </row>
    <row r="4022" spans="2:7" x14ac:dyDescent="0.2">
      <c r="B4022"/>
      <c r="C4022"/>
      <c r="D4022"/>
      <c r="E4022"/>
      <c r="F4022"/>
      <c r="G4022"/>
    </row>
    <row r="4023" spans="2:7" x14ac:dyDescent="0.2">
      <c r="B4023"/>
      <c r="C4023"/>
      <c r="D4023"/>
      <c r="E4023"/>
      <c r="F4023"/>
      <c r="G4023"/>
    </row>
    <row r="4024" spans="2:7" x14ac:dyDescent="0.2">
      <c r="B4024"/>
      <c r="C4024"/>
      <c r="D4024"/>
      <c r="E4024"/>
      <c r="F4024"/>
      <c r="G4024"/>
    </row>
    <row r="4025" spans="2:7" x14ac:dyDescent="0.2">
      <c r="B4025"/>
      <c r="C4025"/>
      <c r="D4025"/>
      <c r="E4025"/>
      <c r="F4025"/>
      <c r="G4025"/>
    </row>
    <row r="4026" spans="2:7" x14ac:dyDescent="0.2">
      <c r="B4026"/>
      <c r="C4026"/>
      <c r="D4026"/>
      <c r="E4026"/>
      <c r="F4026"/>
      <c r="G4026"/>
    </row>
    <row r="4027" spans="2:7" x14ac:dyDescent="0.2">
      <c r="B4027"/>
      <c r="C4027"/>
      <c r="D4027"/>
      <c r="E4027"/>
      <c r="F4027"/>
      <c r="G4027"/>
    </row>
    <row r="4028" spans="2:7" x14ac:dyDescent="0.2">
      <c r="B4028"/>
      <c r="C4028"/>
      <c r="D4028"/>
      <c r="E4028"/>
      <c r="F4028"/>
      <c r="G4028"/>
    </row>
    <row r="4029" spans="2:7" x14ac:dyDescent="0.2">
      <c r="B4029"/>
      <c r="C4029"/>
      <c r="D4029"/>
      <c r="E4029"/>
      <c r="F4029"/>
      <c r="G4029"/>
    </row>
    <row r="4030" spans="2:7" x14ac:dyDescent="0.2">
      <c r="B4030"/>
      <c r="C4030"/>
      <c r="D4030"/>
      <c r="E4030"/>
      <c r="F4030"/>
      <c r="G4030"/>
    </row>
    <row r="4031" spans="2:7" x14ac:dyDescent="0.2">
      <c r="B4031"/>
      <c r="C4031"/>
      <c r="D4031"/>
      <c r="E4031"/>
      <c r="F4031"/>
      <c r="G4031"/>
    </row>
    <row r="4032" spans="2:7" x14ac:dyDescent="0.2">
      <c r="B4032"/>
      <c r="C4032"/>
      <c r="D4032"/>
      <c r="E4032"/>
      <c r="F4032"/>
      <c r="G4032"/>
    </row>
    <row r="4033" spans="2:7" x14ac:dyDescent="0.2">
      <c r="B4033"/>
      <c r="C4033"/>
      <c r="D4033"/>
      <c r="E4033"/>
      <c r="F4033"/>
      <c r="G4033"/>
    </row>
    <row r="4034" spans="2:7" x14ac:dyDescent="0.2">
      <c r="B4034"/>
      <c r="C4034"/>
      <c r="D4034"/>
      <c r="E4034"/>
      <c r="F4034"/>
      <c r="G4034"/>
    </row>
    <row r="4035" spans="2:7" x14ac:dyDescent="0.2">
      <c r="B4035"/>
      <c r="C4035"/>
      <c r="D4035"/>
      <c r="E4035"/>
      <c r="F4035"/>
      <c r="G4035"/>
    </row>
    <row r="4036" spans="2:7" x14ac:dyDescent="0.2">
      <c r="B4036"/>
      <c r="C4036"/>
      <c r="D4036"/>
      <c r="E4036"/>
      <c r="F4036"/>
      <c r="G4036"/>
    </row>
    <row r="4037" spans="2:7" x14ac:dyDescent="0.2">
      <c r="B4037"/>
      <c r="C4037"/>
      <c r="D4037"/>
      <c r="E4037"/>
      <c r="F4037"/>
      <c r="G4037"/>
    </row>
    <row r="4038" spans="2:7" x14ac:dyDescent="0.2">
      <c r="B4038"/>
      <c r="C4038"/>
      <c r="D4038"/>
      <c r="E4038"/>
      <c r="F4038"/>
      <c r="G4038"/>
    </row>
    <row r="4039" spans="2:7" x14ac:dyDescent="0.2">
      <c r="B4039"/>
      <c r="C4039"/>
      <c r="D4039"/>
      <c r="E4039"/>
      <c r="F4039"/>
      <c r="G4039"/>
    </row>
    <row r="4040" spans="2:7" x14ac:dyDescent="0.2">
      <c r="B4040"/>
      <c r="C4040"/>
      <c r="D4040"/>
      <c r="E4040"/>
      <c r="F4040"/>
      <c r="G4040"/>
    </row>
    <row r="4041" spans="2:7" x14ac:dyDescent="0.2">
      <c r="B4041"/>
      <c r="C4041"/>
      <c r="D4041"/>
      <c r="E4041"/>
      <c r="F4041"/>
      <c r="G4041"/>
    </row>
    <row r="4042" spans="2:7" x14ac:dyDescent="0.2">
      <c r="B4042"/>
      <c r="C4042"/>
      <c r="D4042"/>
      <c r="E4042"/>
      <c r="F4042"/>
      <c r="G4042"/>
    </row>
    <row r="4043" spans="2:7" x14ac:dyDescent="0.2">
      <c r="B4043"/>
      <c r="C4043"/>
      <c r="D4043"/>
      <c r="E4043"/>
      <c r="F4043"/>
      <c r="G4043"/>
    </row>
    <row r="4044" spans="2:7" x14ac:dyDescent="0.2">
      <c r="B4044"/>
      <c r="C4044"/>
      <c r="D4044"/>
      <c r="E4044"/>
      <c r="F4044"/>
      <c r="G4044"/>
    </row>
    <row r="4045" spans="2:7" x14ac:dyDescent="0.2">
      <c r="B4045"/>
      <c r="C4045"/>
      <c r="D4045"/>
      <c r="E4045"/>
      <c r="F4045"/>
      <c r="G4045"/>
    </row>
    <row r="4046" spans="2:7" x14ac:dyDescent="0.2">
      <c r="B4046"/>
      <c r="C4046"/>
      <c r="D4046"/>
      <c r="E4046"/>
      <c r="F4046"/>
      <c r="G4046"/>
    </row>
    <row r="4047" spans="2:7" x14ac:dyDescent="0.2">
      <c r="B4047"/>
      <c r="C4047"/>
      <c r="D4047"/>
      <c r="E4047"/>
      <c r="F4047"/>
      <c r="G4047"/>
    </row>
    <row r="4048" spans="2:7" x14ac:dyDescent="0.2">
      <c r="B4048"/>
      <c r="C4048"/>
      <c r="D4048"/>
      <c r="E4048"/>
      <c r="F4048"/>
      <c r="G4048"/>
    </row>
    <row r="4049" spans="2:7" x14ac:dyDescent="0.2">
      <c r="B4049"/>
      <c r="C4049"/>
      <c r="D4049"/>
      <c r="E4049"/>
      <c r="F4049"/>
      <c r="G4049"/>
    </row>
    <row r="4050" spans="2:7" x14ac:dyDescent="0.2">
      <c r="B4050"/>
      <c r="C4050"/>
      <c r="D4050"/>
      <c r="E4050"/>
      <c r="F4050"/>
      <c r="G4050"/>
    </row>
    <row r="4051" spans="2:7" x14ac:dyDescent="0.2">
      <c r="B4051"/>
      <c r="C4051"/>
      <c r="D4051"/>
      <c r="E4051"/>
      <c r="F4051"/>
      <c r="G4051"/>
    </row>
    <row r="4052" spans="2:7" x14ac:dyDescent="0.2">
      <c r="B4052"/>
      <c r="C4052"/>
      <c r="D4052"/>
      <c r="E4052"/>
      <c r="F4052"/>
      <c r="G4052"/>
    </row>
    <row r="4053" spans="2:7" x14ac:dyDescent="0.2">
      <c r="B4053"/>
      <c r="C4053"/>
      <c r="D4053"/>
      <c r="E4053"/>
      <c r="F4053"/>
      <c r="G4053"/>
    </row>
    <row r="4054" spans="2:7" x14ac:dyDescent="0.2">
      <c r="B4054"/>
      <c r="C4054"/>
      <c r="D4054"/>
      <c r="E4054"/>
      <c r="F4054"/>
      <c r="G4054"/>
    </row>
    <row r="4055" spans="2:7" x14ac:dyDescent="0.2">
      <c r="B4055"/>
      <c r="C4055"/>
      <c r="D4055"/>
      <c r="E4055"/>
      <c r="F4055"/>
      <c r="G4055"/>
    </row>
    <row r="4056" spans="2:7" x14ac:dyDescent="0.2">
      <c r="B4056"/>
      <c r="C4056"/>
      <c r="D4056"/>
      <c r="E4056"/>
      <c r="F4056"/>
      <c r="G4056"/>
    </row>
    <row r="4057" spans="2:7" x14ac:dyDescent="0.2">
      <c r="B4057"/>
      <c r="C4057"/>
      <c r="D4057"/>
      <c r="E4057"/>
      <c r="F4057"/>
      <c r="G4057"/>
    </row>
    <row r="4058" spans="2:7" x14ac:dyDescent="0.2">
      <c r="B4058"/>
      <c r="C4058"/>
      <c r="D4058"/>
      <c r="E4058"/>
      <c r="F4058"/>
      <c r="G4058"/>
    </row>
    <row r="4059" spans="2:7" x14ac:dyDescent="0.2">
      <c r="B4059"/>
      <c r="C4059"/>
      <c r="D4059"/>
      <c r="E4059"/>
      <c r="F4059"/>
      <c r="G4059"/>
    </row>
    <row r="4060" spans="2:7" x14ac:dyDescent="0.2">
      <c r="B4060"/>
      <c r="C4060"/>
      <c r="D4060"/>
      <c r="E4060"/>
      <c r="F4060"/>
      <c r="G4060"/>
    </row>
    <row r="4061" spans="2:7" x14ac:dyDescent="0.2">
      <c r="B4061"/>
      <c r="C4061"/>
      <c r="D4061"/>
      <c r="E4061"/>
      <c r="F4061"/>
      <c r="G4061"/>
    </row>
    <row r="4062" spans="2:7" x14ac:dyDescent="0.2">
      <c r="B4062"/>
      <c r="C4062"/>
      <c r="D4062"/>
      <c r="E4062"/>
      <c r="F4062"/>
      <c r="G4062"/>
    </row>
    <row r="4063" spans="2:7" x14ac:dyDescent="0.2">
      <c r="B4063"/>
      <c r="C4063"/>
      <c r="D4063"/>
      <c r="E4063"/>
      <c r="F4063"/>
      <c r="G4063"/>
    </row>
    <row r="4064" spans="2:7" x14ac:dyDescent="0.2">
      <c r="B4064"/>
      <c r="C4064"/>
      <c r="D4064"/>
      <c r="E4064"/>
      <c r="F4064"/>
      <c r="G4064"/>
    </row>
    <row r="4065" spans="2:7" x14ac:dyDescent="0.2">
      <c r="B4065"/>
      <c r="C4065"/>
      <c r="D4065"/>
      <c r="E4065"/>
      <c r="F4065"/>
      <c r="G4065"/>
    </row>
    <row r="4066" spans="2:7" x14ac:dyDescent="0.2">
      <c r="B4066"/>
      <c r="C4066"/>
      <c r="D4066"/>
      <c r="E4066"/>
      <c r="F4066"/>
      <c r="G4066"/>
    </row>
    <row r="4067" spans="2:7" x14ac:dyDescent="0.2">
      <c r="B4067"/>
      <c r="C4067"/>
      <c r="D4067"/>
      <c r="E4067"/>
      <c r="F4067"/>
      <c r="G4067"/>
    </row>
    <row r="4068" spans="2:7" x14ac:dyDescent="0.2">
      <c r="B4068"/>
      <c r="C4068"/>
      <c r="D4068"/>
      <c r="E4068"/>
      <c r="F4068"/>
      <c r="G4068"/>
    </row>
    <row r="4069" spans="2:7" x14ac:dyDescent="0.2">
      <c r="B4069"/>
      <c r="C4069"/>
      <c r="D4069"/>
      <c r="E4069"/>
      <c r="F4069"/>
      <c r="G4069"/>
    </row>
    <row r="4070" spans="2:7" x14ac:dyDescent="0.2">
      <c r="B4070"/>
      <c r="C4070"/>
      <c r="D4070"/>
      <c r="E4070"/>
      <c r="F4070"/>
      <c r="G4070"/>
    </row>
    <row r="4071" spans="2:7" x14ac:dyDescent="0.2">
      <c r="B4071"/>
      <c r="C4071"/>
      <c r="D4071"/>
      <c r="E4071"/>
      <c r="F4071"/>
      <c r="G4071"/>
    </row>
    <row r="4072" spans="2:7" x14ac:dyDescent="0.2">
      <c r="B4072"/>
      <c r="C4072"/>
      <c r="D4072"/>
      <c r="E4072"/>
      <c r="F4072"/>
      <c r="G4072"/>
    </row>
    <row r="4073" spans="2:7" x14ac:dyDescent="0.2">
      <c r="B4073"/>
      <c r="C4073"/>
      <c r="D4073"/>
      <c r="E4073"/>
      <c r="F4073"/>
      <c r="G4073"/>
    </row>
    <row r="4074" spans="2:7" x14ac:dyDescent="0.2">
      <c r="B4074"/>
      <c r="C4074"/>
      <c r="D4074"/>
      <c r="E4074"/>
      <c r="F4074"/>
      <c r="G4074"/>
    </row>
    <row r="4075" spans="2:7" x14ac:dyDescent="0.2">
      <c r="B4075"/>
      <c r="C4075"/>
      <c r="D4075"/>
      <c r="E4075"/>
      <c r="F4075"/>
      <c r="G4075"/>
    </row>
    <row r="4076" spans="2:7" x14ac:dyDescent="0.2">
      <c r="B4076"/>
      <c r="C4076"/>
      <c r="D4076"/>
      <c r="E4076"/>
      <c r="F4076"/>
      <c r="G4076"/>
    </row>
    <row r="4077" spans="2:7" x14ac:dyDescent="0.2">
      <c r="B4077"/>
      <c r="C4077"/>
      <c r="D4077"/>
      <c r="E4077"/>
      <c r="F4077"/>
      <c r="G4077"/>
    </row>
    <row r="4078" spans="2:7" x14ac:dyDescent="0.2">
      <c r="B4078"/>
      <c r="C4078"/>
      <c r="D4078"/>
      <c r="E4078"/>
      <c r="F4078"/>
      <c r="G4078"/>
    </row>
    <row r="4079" spans="2:7" x14ac:dyDescent="0.2">
      <c r="B4079"/>
      <c r="C4079"/>
      <c r="D4079"/>
      <c r="E4079"/>
      <c r="F4079"/>
      <c r="G4079"/>
    </row>
    <row r="4080" spans="2:7" x14ac:dyDescent="0.2">
      <c r="B4080"/>
      <c r="C4080"/>
      <c r="D4080"/>
      <c r="E4080"/>
      <c r="F4080"/>
      <c r="G4080"/>
    </row>
    <row r="4081" spans="2:7" x14ac:dyDescent="0.2">
      <c r="B4081"/>
      <c r="C4081"/>
      <c r="D4081"/>
      <c r="E4081"/>
      <c r="F4081"/>
      <c r="G4081"/>
    </row>
    <row r="4082" spans="2:7" x14ac:dyDescent="0.2">
      <c r="B4082"/>
      <c r="C4082"/>
      <c r="D4082"/>
      <c r="E4082"/>
      <c r="F4082"/>
      <c r="G4082"/>
    </row>
    <row r="4083" spans="2:7" x14ac:dyDescent="0.2">
      <c r="B4083"/>
      <c r="C4083"/>
      <c r="D4083"/>
      <c r="E4083"/>
      <c r="F4083"/>
      <c r="G4083"/>
    </row>
    <row r="4084" spans="2:7" x14ac:dyDescent="0.2">
      <c r="B4084"/>
      <c r="C4084"/>
      <c r="D4084"/>
      <c r="E4084"/>
      <c r="F4084"/>
      <c r="G4084"/>
    </row>
    <row r="4085" spans="2:7" x14ac:dyDescent="0.2">
      <c r="B4085"/>
      <c r="C4085"/>
      <c r="D4085"/>
      <c r="E4085"/>
      <c r="F4085"/>
      <c r="G4085"/>
    </row>
    <row r="4086" spans="2:7" x14ac:dyDescent="0.2">
      <c r="B4086"/>
      <c r="C4086"/>
      <c r="D4086"/>
      <c r="E4086"/>
      <c r="F4086"/>
      <c r="G4086"/>
    </row>
    <row r="4087" spans="2:7" x14ac:dyDescent="0.2">
      <c r="B4087"/>
      <c r="C4087"/>
      <c r="D4087"/>
      <c r="E4087"/>
      <c r="F4087"/>
      <c r="G4087"/>
    </row>
    <row r="4088" spans="2:7" x14ac:dyDescent="0.2">
      <c r="B4088"/>
      <c r="C4088"/>
      <c r="D4088"/>
      <c r="E4088"/>
      <c r="F4088"/>
      <c r="G4088"/>
    </row>
    <row r="4089" spans="2:7" x14ac:dyDescent="0.2">
      <c r="B4089"/>
      <c r="C4089"/>
      <c r="D4089"/>
      <c r="E4089"/>
      <c r="F4089"/>
      <c r="G4089"/>
    </row>
    <row r="4090" spans="2:7" x14ac:dyDescent="0.2">
      <c r="B4090"/>
      <c r="C4090"/>
      <c r="D4090"/>
      <c r="E4090"/>
      <c r="F4090"/>
      <c r="G4090"/>
    </row>
    <row r="4091" spans="2:7" x14ac:dyDescent="0.2">
      <c r="B4091"/>
      <c r="C4091"/>
      <c r="D4091"/>
      <c r="E4091"/>
      <c r="F4091"/>
      <c r="G4091"/>
    </row>
    <row r="4092" spans="2:7" x14ac:dyDescent="0.2">
      <c r="B4092"/>
      <c r="C4092"/>
      <c r="D4092"/>
      <c r="E4092"/>
      <c r="F4092"/>
      <c r="G4092"/>
    </row>
    <row r="4093" spans="2:7" x14ac:dyDescent="0.2">
      <c r="B4093"/>
      <c r="C4093"/>
      <c r="D4093"/>
      <c r="E4093"/>
      <c r="F4093"/>
      <c r="G4093"/>
    </row>
    <row r="4094" spans="2:7" x14ac:dyDescent="0.2">
      <c r="B4094"/>
      <c r="C4094"/>
      <c r="D4094"/>
      <c r="E4094"/>
      <c r="F4094"/>
      <c r="G4094"/>
    </row>
    <row r="4095" spans="2:7" x14ac:dyDescent="0.2">
      <c r="B4095"/>
      <c r="C4095"/>
      <c r="D4095"/>
      <c r="E4095"/>
      <c r="F4095"/>
      <c r="G4095"/>
    </row>
    <row r="4096" spans="2:7" x14ac:dyDescent="0.2">
      <c r="B4096"/>
      <c r="C4096"/>
      <c r="D4096"/>
      <c r="E4096"/>
      <c r="F4096"/>
      <c r="G4096"/>
    </row>
    <row r="4097" spans="2:7" x14ac:dyDescent="0.2">
      <c r="B4097"/>
      <c r="C4097"/>
      <c r="D4097"/>
      <c r="E4097"/>
      <c r="F4097"/>
      <c r="G4097"/>
    </row>
    <row r="4098" spans="2:7" x14ac:dyDescent="0.2">
      <c r="B4098"/>
      <c r="C4098"/>
      <c r="D4098"/>
      <c r="E4098"/>
      <c r="F4098"/>
      <c r="G4098"/>
    </row>
    <row r="4099" spans="2:7" x14ac:dyDescent="0.2">
      <c r="B4099"/>
      <c r="C4099"/>
      <c r="D4099"/>
      <c r="E4099"/>
      <c r="F4099"/>
      <c r="G4099"/>
    </row>
    <row r="4100" spans="2:7" x14ac:dyDescent="0.2">
      <c r="B4100"/>
      <c r="C4100"/>
      <c r="D4100"/>
      <c r="E4100"/>
      <c r="F4100"/>
      <c r="G4100"/>
    </row>
    <row r="4101" spans="2:7" x14ac:dyDescent="0.2">
      <c r="B4101"/>
      <c r="C4101"/>
      <c r="D4101"/>
      <c r="E4101"/>
      <c r="F4101"/>
      <c r="G4101"/>
    </row>
    <row r="4102" spans="2:7" x14ac:dyDescent="0.2">
      <c r="B4102"/>
      <c r="C4102"/>
      <c r="D4102"/>
      <c r="E4102"/>
      <c r="F4102"/>
      <c r="G4102"/>
    </row>
    <row r="4103" spans="2:7" x14ac:dyDescent="0.2">
      <c r="B4103"/>
      <c r="C4103"/>
      <c r="D4103"/>
      <c r="E4103"/>
      <c r="F4103"/>
      <c r="G4103"/>
    </row>
    <row r="4104" spans="2:7" x14ac:dyDescent="0.2">
      <c r="B4104"/>
      <c r="C4104"/>
      <c r="D4104"/>
      <c r="E4104"/>
      <c r="F4104"/>
      <c r="G4104"/>
    </row>
    <row r="4105" spans="2:7" x14ac:dyDescent="0.2">
      <c r="B4105"/>
      <c r="C4105"/>
      <c r="D4105"/>
      <c r="E4105"/>
      <c r="F4105"/>
      <c r="G4105"/>
    </row>
    <row r="4106" spans="2:7" x14ac:dyDescent="0.2">
      <c r="B4106"/>
      <c r="C4106"/>
      <c r="D4106"/>
      <c r="E4106"/>
      <c r="F4106"/>
      <c r="G4106"/>
    </row>
    <row r="4107" spans="2:7" x14ac:dyDescent="0.2">
      <c r="B4107"/>
      <c r="C4107"/>
      <c r="D4107"/>
      <c r="E4107"/>
      <c r="F4107"/>
      <c r="G4107"/>
    </row>
    <row r="4108" spans="2:7" x14ac:dyDescent="0.2">
      <c r="B4108"/>
      <c r="C4108"/>
      <c r="D4108"/>
      <c r="E4108"/>
      <c r="F4108"/>
      <c r="G4108"/>
    </row>
    <row r="4109" spans="2:7" x14ac:dyDescent="0.2">
      <c r="B4109"/>
      <c r="C4109"/>
      <c r="D4109"/>
      <c r="E4109"/>
      <c r="F4109"/>
      <c r="G4109"/>
    </row>
    <row r="4110" spans="2:7" x14ac:dyDescent="0.2">
      <c r="B4110"/>
      <c r="C4110"/>
      <c r="D4110"/>
      <c r="E4110"/>
      <c r="F4110"/>
      <c r="G4110"/>
    </row>
    <row r="4111" spans="2:7" x14ac:dyDescent="0.2">
      <c r="B4111"/>
      <c r="C4111"/>
      <c r="D4111"/>
      <c r="E4111"/>
      <c r="F4111"/>
      <c r="G4111"/>
    </row>
    <row r="4112" spans="2:7" x14ac:dyDescent="0.2">
      <c r="B4112"/>
      <c r="C4112"/>
      <c r="D4112"/>
      <c r="E4112"/>
      <c r="F4112"/>
      <c r="G4112"/>
    </row>
    <row r="4113" spans="2:7" x14ac:dyDescent="0.2">
      <c r="B4113"/>
      <c r="C4113"/>
      <c r="D4113"/>
      <c r="E4113"/>
      <c r="F4113"/>
      <c r="G4113"/>
    </row>
    <row r="4114" spans="2:7" x14ac:dyDescent="0.2">
      <c r="B4114"/>
      <c r="C4114"/>
      <c r="D4114"/>
      <c r="E4114"/>
      <c r="F4114"/>
      <c r="G4114"/>
    </row>
    <row r="4115" spans="2:7" x14ac:dyDescent="0.2">
      <c r="B4115"/>
      <c r="C4115"/>
      <c r="D4115"/>
      <c r="E4115"/>
      <c r="F4115"/>
      <c r="G4115"/>
    </row>
    <row r="4116" spans="2:7" x14ac:dyDescent="0.2">
      <c r="B4116"/>
      <c r="C4116"/>
      <c r="D4116"/>
      <c r="E4116"/>
      <c r="F4116"/>
      <c r="G4116"/>
    </row>
    <row r="4117" spans="2:7" x14ac:dyDescent="0.2">
      <c r="B4117"/>
      <c r="C4117"/>
      <c r="D4117"/>
      <c r="E4117"/>
      <c r="F4117"/>
      <c r="G4117"/>
    </row>
    <row r="4118" spans="2:7" x14ac:dyDescent="0.2">
      <c r="B4118"/>
      <c r="C4118"/>
      <c r="D4118"/>
      <c r="E4118"/>
      <c r="F4118"/>
      <c r="G4118"/>
    </row>
    <row r="4119" spans="2:7" x14ac:dyDescent="0.2">
      <c r="B4119"/>
      <c r="C4119"/>
      <c r="D4119"/>
      <c r="E4119"/>
      <c r="F4119"/>
      <c r="G4119"/>
    </row>
    <row r="4120" spans="2:7" x14ac:dyDescent="0.2">
      <c r="B4120"/>
      <c r="C4120"/>
      <c r="D4120"/>
      <c r="E4120"/>
      <c r="F4120"/>
      <c r="G4120"/>
    </row>
    <row r="4121" spans="2:7" x14ac:dyDescent="0.2">
      <c r="B4121"/>
      <c r="C4121"/>
      <c r="D4121"/>
      <c r="E4121"/>
      <c r="F4121"/>
      <c r="G4121"/>
    </row>
    <row r="4122" spans="2:7" x14ac:dyDescent="0.2">
      <c r="B4122"/>
      <c r="C4122"/>
      <c r="D4122"/>
      <c r="E4122"/>
      <c r="F4122"/>
      <c r="G4122"/>
    </row>
    <row r="4123" spans="2:7" x14ac:dyDescent="0.2">
      <c r="B4123"/>
      <c r="C4123"/>
      <c r="D4123"/>
      <c r="E4123"/>
      <c r="F4123"/>
      <c r="G4123"/>
    </row>
    <row r="4124" spans="2:7" x14ac:dyDescent="0.2">
      <c r="B4124"/>
      <c r="C4124"/>
      <c r="D4124"/>
      <c r="E4124"/>
      <c r="F4124"/>
      <c r="G4124"/>
    </row>
    <row r="4125" spans="2:7" x14ac:dyDescent="0.2">
      <c r="B4125"/>
      <c r="C4125"/>
      <c r="D4125"/>
      <c r="E4125"/>
      <c r="F4125"/>
      <c r="G4125"/>
    </row>
    <row r="4126" spans="2:7" x14ac:dyDescent="0.2">
      <c r="B4126"/>
      <c r="C4126"/>
      <c r="D4126"/>
      <c r="E4126"/>
      <c r="F4126"/>
      <c r="G4126"/>
    </row>
    <row r="4127" spans="2:7" x14ac:dyDescent="0.2">
      <c r="B4127"/>
      <c r="C4127"/>
      <c r="D4127"/>
      <c r="E4127"/>
      <c r="F4127"/>
      <c r="G4127"/>
    </row>
    <row r="4128" spans="2:7" x14ac:dyDescent="0.2">
      <c r="B4128"/>
      <c r="C4128"/>
      <c r="D4128"/>
      <c r="E4128"/>
      <c r="F4128"/>
      <c r="G4128"/>
    </row>
    <row r="4129" spans="2:7" x14ac:dyDescent="0.2">
      <c r="B4129"/>
      <c r="C4129"/>
      <c r="D4129"/>
      <c r="E4129"/>
      <c r="F4129"/>
      <c r="G4129"/>
    </row>
    <row r="4130" spans="2:7" x14ac:dyDescent="0.2">
      <c r="B4130"/>
      <c r="C4130"/>
      <c r="D4130"/>
      <c r="E4130"/>
      <c r="F4130"/>
      <c r="G4130"/>
    </row>
    <row r="4131" spans="2:7" x14ac:dyDescent="0.2">
      <c r="B4131"/>
      <c r="C4131"/>
      <c r="D4131"/>
      <c r="E4131"/>
      <c r="F4131"/>
      <c r="G4131"/>
    </row>
    <row r="4132" spans="2:7" x14ac:dyDescent="0.2">
      <c r="B4132"/>
      <c r="C4132"/>
      <c r="D4132"/>
      <c r="E4132"/>
      <c r="F4132"/>
      <c r="G4132"/>
    </row>
    <row r="4133" spans="2:7" x14ac:dyDescent="0.2">
      <c r="B4133"/>
      <c r="C4133"/>
      <c r="D4133"/>
      <c r="E4133"/>
      <c r="F4133"/>
      <c r="G4133"/>
    </row>
    <row r="4134" spans="2:7" x14ac:dyDescent="0.2">
      <c r="B4134"/>
      <c r="C4134"/>
      <c r="D4134"/>
      <c r="E4134"/>
      <c r="F4134"/>
      <c r="G4134"/>
    </row>
    <row r="4135" spans="2:7" x14ac:dyDescent="0.2">
      <c r="B4135"/>
      <c r="C4135"/>
      <c r="D4135"/>
      <c r="E4135"/>
      <c r="F4135"/>
      <c r="G4135"/>
    </row>
    <row r="4136" spans="2:7" x14ac:dyDescent="0.2">
      <c r="B4136"/>
      <c r="C4136"/>
      <c r="D4136"/>
      <c r="E4136"/>
      <c r="F4136"/>
      <c r="G4136"/>
    </row>
    <row r="4137" spans="2:7" x14ac:dyDescent="0.2">
      <c r="B4137"/>
      <c r="C4137"/>
      <c r="D4137"/>
      <c r="E4137"/>
      <c r="F4137"/>
      <c r="G4137"/>
    </row>
    <row r="4138" spans="2:7" x14ac:dyDescent="0.2">
      <c r="B4138"/>
      <c r="C4138"/>
      <c r="D4138"/>
      <c r="E4138"/>
      <c r="F4138"/>
      <c r="G4138"/>
    </row>
    <row r="4139" spans="2:7" x14ac:dyDescent="0.2">
      <c r="B4139"/>
      <c r="C4139"/>
      <c r="D4139"/>
      <c r="E4139"/>
      <c r="F4139"/>
      <c r="G4139"/>
    </row>
    <row r="4140" spans="2:7" x14ac:dyDescent="0.2">
      <c r="B4140"/>
      <c r="C4140"/>
      <c r="D4140"/>
      <c r="E4140"/>
      <c r="F4140"/>
      <c r="G4140"/>
    </row>
    <row r="4141" spans="2:7" x14ac:dyDescent="0.2">
      <c r="B4141"/>
      <c r="C4141"/>
      <c r="D4141"/>
      <c r="E4141"/>
      <c r="F4141"/>
      <c r="G4141"/>
    </row>
    <row r="4142" spans="2:7" x14ac:dyDescent="0.2">
      <c r="B4142"/>
      <c r="C4142"/>
      <c r="D4142"/>
      <c r="E4142"/>
      <c r="F4142"/>
      <c r="G4142"/>
    </row>
    <row r="4143" spans="2:7" x14ac:dyDescent="0.2">
      <c r="B4143"/>
      <c r="C4143"/>
      <c r="D4143"/>
      <c r="E4143"/>
      <c r="F4143"/>
      <c r="G4143"/>
    </row>
    <row r="4144" spans="2:7" x14ac:dyDescent="0.2">
      <c r="B4144"/>
      <c r="C4144"/>
      <c r="D4144"/>
      <c r="E4144"/>
      <c r="F4144"/>
      <c r="G4144"/>
    </row>
    <row r="4145" spans="2:7" x14ac:dyDescent="0.2">
      <c r="B4145"/>
      <c r="C4145"/>
      <c r="D4145"/>
      <c r="E4145"/>
      <c r="F4145"/>
      <c r="G4145"/>
    </row>
    <row r="4146" spans="2:7" x14ac:dyDescent="0.2">
      <c r="B4146"/>
      <c r="C4146"/>
      <c r="D4146"/>
      <c r="E4146"/>
      <c r="F4146"/>
      <c r="G4146"/>
    </row>
    <row r="4147" spans="2:7" x14ac:dyDescent="0.2">
      <c r="B4147"/>
      <c r="C4147"/>
      <c r="D4147"/>
      <c r="E4147"/>
      <c r="F4147"/>
      <c r="G4147"/>
    </row>
    <row r="4148" spans="2:7" x14ac:dyDescent="0.2">
      <c r="B4148"/>
      <c r="C4148"/>
      <c r="D4148"/>
      <c r="E4148"/>
      <c r="F4148"/>
      <c r="G4148"/>
    </row>
    <row r="4149" spans="2:7" x14ac:dyDescent="0.2">
      <c r="B4149"/>
      <c r="C4149"/>
      <c r="D4149"/>
      <c r="E4149"/>
      <c r="F4149"/>
      <c r="G4149"/>
    </row>
    <row r="4150" spans="2:7" x14ac:dyDescent="0.2">
      <c r="B4150"/>
      <c r="C4150"/>
      <c r="D4150"/>
      <c r="E4150"/>
      <c r="F4150"/>
      <c r="G4150"/>
    </row>
    <row r="4151" spans="2:7" x14ac:dyDescent="0.2">
      <c r="B4151"/>
      <c r="C4151"/>
      <c r="D4151"/>
      <c r="E4151"/>
      <c r="F4151"/>
      <c r="G4151"/>
    </row>
    <row r="4152" spans="2:7" x14ac:dyDescent="0.2">
      <c r="B4152"/>
      <c r="C4152"/>
      <c r="D4152"/>
      <c r="E4152"/>
      <c r="F4152"/>
      <c r="G4152"/>
    </row>
    <row r="4153" spans="2:7" x14ac:dyDescent="0.2">
      <c r="B4153"/>
      <c r="C4153"/>
      <c r="D4153"/>
      <c r="E4153"/>
      <c r="F4153"/>
      <c r="G4153"/>
    </row>
    <row r="4154" spans="2:7" x14ac:dyDescent="0.2">
      <c r="B4154"/>
      <c r="C4154"/>
      <c r="D4154"/>
      <c r="E4154"/>
      <c r="F4154"/>
      <c r="G4154"/>
    </row>
    <row r="4155" spans="2:7" x14ac:dyDescent="0.2">
      <c r="B4155"/>
      <c r="C4155"/>
      <c r="D4155"/>
      <c r="E4155"/>
      <c r="F4155"/>
      <c r="G4155"/>
    </row>
    <row r="4156" spans="2:7" x14ac:dyDescent="0.2">
      <c r="B4156"/>
      <c r="C4156"/>
      <c r="D4156"/>
      <c r="E4156"/>
      <c r="F4156"/>
      <c r="G4156"/>
    </row>
    <row r="4157" spans="2:7" x14ac:dyDescent="0.2">
      <c r="B4157"/>
      <c r="C4157"/>
      <c r="D4157"/>
      <c r="E4157"/>
      <c r="F4157"/>
      <c r="G4157"/>
    </row>
    <row r="4158" spans="2:7" x14ac:dyDescent="0.2">
      <c r="B4158"/>
      <c r="C4158"/>
      <c r="D4158"/>
      <c r="E4158"/>
      <c r="F4158"/>
      <c r="G4158"/>
    </row>
    <row r="4159" spans="2:7" x14ac:dyDescent="0.2">
      <c r="B4159"/>
      <c r="C4159"/>
      <c r="D4159"/>
      <c r="E4159"/>
      <c r="F4159"/>
      <c r="G4159"/>
    </row>
    <row r="4160" spans="2:7" x14ac:dyDescent="0.2">
      <c r="B4160"/>
      <c r="C4160"/>
      <c r="D4160"/>
      <c r="E4160"/>
      <c r="F4160"/>
      <c r="G4160"/>
    </row>
    <row r="4161" spans="2:7" x14ac:dyDescent="0.2">
      <c r="B4161"/>
      <c r="C4161"/>
      <c r="D4161"/>
      <c r="E4161"/>
      <c r="F4161"/>
      <c r="G4161"/>
    </row>
    <row r="4162" spans="2:7" x14ac:dyDescent="0.2">
      <c r="B4162"/>
      <c r="C4162"/>
      <c r="D4162"/>
      <c r="E4162"/>
      <c r="F4162"/>
      <c r="G4162"/>
    </row>
    <row r="4163" spans="2:7" x14ac:dyDescent="0.2">
      <c r="B4163"/>
      <c r="C4163"/>
      <c r="D4163"/>
      <c r="E4163"/>
      <c r="F4163"/>
      <c r="G4163"/>
    </row>
    <row r="4164" spans="2:7" x14ac:dyDescent="0.2">
      <c r="B4164"/>
      <c r="C4164"/>
      <c r="D4164"/>
      <c r="E4164"/>
      <c r="F4164"/>
      <c r="G4164"/>
    </row>
    <row r="4165" spans="2:7" x14ac:dyDescent="0.2">
      <c r="B4165"/>
      <c r="C4165"/>
      <c r="D4165"/>
      <c r="E4165"/>
      <c r="F4165"/>
      <c r="G4165"/>
    </row>
    <row r="4166" spans="2:7" x14ac:dyDescent="0.2">
      <c r="B4166"/>
      <c r="C4166"/>
      <c r="D4166"/>
      <c r="E4166"/>
      <c r="F4166"/>
      <c r="G4166"/>
    </row>
    <row r="4167" spans="2:7" x14ac:dyDescent="0.2">
      <c r="B4167"/>
      <c r="C4167"/>
      <c r="D4167"/>
      <c r="E4167"/>
      <c r="F4167"/>
      <c r="G4167"/>
    </row>
    <row r="4168" spans="2:7" x14ac:dyDescent="0.2">
      <c r="B4168"/>
      <c r="C4168"/>
      <c r="D4168"/>
      <c r="E4168"/>
      <c r="F4168"/>
      <c r="G4168"/>
    </row>
    <row r="4169" spans="2:7" x14ac:dyDescent="0.2">
      <c r="B4169"/>
      <c r="C4169"/>
      <c r="D4169"/>
      <c r="E4169"/>
      <c r="F4169"/>
      <c r="G4169"/>
    </row>
    <row r="4170" spans="2:7" x14ac:dyDescent="0.2">
      <c r="B4170"/>
      <c r="C4170"/>
      <c r="D4170"/>
      <c r="E4170"/>
      <c r="F4170"/>
      <c r="G4170"/>
    </row>
    <row r="4171" spans="2:7" x14ac:dyDescent="0.2">
      <c r="B4171"/>
      <c r="C4171"/>
      <c r="D4171"/>
      <c r="E4171"/>
      <c r="F4171"/>
      <c r="G4171"/>
    </row>
    <row r="4172" spans="2:7" x14ac:dyDescent="0.2">
      <c r="B4172"/>
      <c r="C4172"/>
      <c r="D4172"/>
      <c r="E4172"/>
      <c r="F4172"/>
      <c r="G4172"/>
    </row>
    <row r="4173" spans="2:7" x14ac:dyDescent="0.2">
      <c r="B4173"/>
      <c r="C4173"/>
      <c r="D4173"/>
      <c r="E4173"/>
      <c r="F4173"/>
      <c r="G4173"/>
    </row>
    <row r="4174" spans="2:7" x14ac:dyDescent="0.2">
      <c r="B4174"/>
      <c r="C4174"/>
      <c r="D4174"/>
      <c r="E4174"/>
      <c r="F4174"/>
      <c r="G4174"/>
    </row>
    <row r="4175" spans="2:7" x14ac:dyDescent="0.2">
      <c r="B4175"/>
      <c r="C4175"/>
      <c r="D4175"/>
      <c r="E4175"/>
      <c r="F4175"/>
      <c r="G4175"/>
    </row>
    <row r="4176" spans="2:7" x14ac:dyDescent="0.2">
      <c r="B4176"/>
      <c r="C4176"/>
      <c r="D4176"/>
      <c r="E4176"/>
      <c r="F4176"/>
      <c r="G4176"/>
    </row>
    <row r="4177" spans="2:7" x14ac:dyDescent="0.2">
      <c r="B4177"/>
      <c r="C4177"/>
      <c r="D4177"/>
      <c r="E4177"/>
      <c r="F4177"/>
      <c r="G4177"/>
    </row>
    <row r="4178" spans="2:7" x14ac:dyDescent="0.2">
      <c r="B4178"/>
      <c r="C4178"/>
      <c r="D4178"/>
      <c r="E4178"/>
      <c r="F4178"/>
      <c r="G4178"/>
    </row>
    <row r="4179" spans="2:7" x14ac:dyDescent="0.2">
      <c r="B4179"/>
      <c r="C4179"/>
      <c r="D4179"/>
      <c r="E4179"/>
      <c r="F4179"/>
      <c r="G4179"/>
    </row>
    <row r="4180" spans="2:7" x14ac:dyDescent="0.2">
      <c r="B4180"/>
      <c r="C4180"/>
      <c r="D4180"/>
      <c r="E4180"/>
      <c r="F4180"/>
      <c r="G4180"/>
    </row>
    <row r="4181" spans="2:7" x14ac:dyDescent="0.2">
      <c r="B4181"/>
      <c r="C4181"/>
      <c r="D4181"/>
      <c r="E4181"/>
      <c r="F4181"/>
      <c r="G4181"/>
    </row>
    <row r="4182" spans="2:7" x14ac:dyDescent="0.2">
      <c r="B4182"/>
      <c r="C4182"/>
      <c r="D4182"/>
      <c r="E4182"/>
      <c r="F4182"/>
      <c r="G4182"/>
    </row>
    <row r="4183" spans="2:7" x14ac:dyDescent="0.2">
      <c r="B4183"/>
      <c r="C4183"/>
      <c r="D4183"/>
      <c r="E4183"/>
      <c r="F4183"/>
      <c r="G4183"/>
    </row>
    <row r="4184" spans="2:7" x14ac:dyDescent="0.2">
      <c r="B4184"/>
      <c r="C4184"/>
      <c r="D4184"/>
      <c r="E4184"/>
      <c r="F4184"/>
      <c r="G4184"/>
    </row>
    <row r="4185" spans="2:7" x14ac:dyDescent="0.2">
      <c r="B4185"/>
      <c r="C4185"/>
      <c r="D4185"/>
      <c r="E4185"/>
      <c r="F4185"/>
      <c r="G4185"/>
    </row>
    <row r="4186" spans="2:7" x14ac:dyDescent="0.2">
      <c r="B4186"/>
      <c r="C4186"/>
      <c r="D4186"/>
      <c r="E4186"/>
      <c r="F4186"/>
      <c r="G4186"/>
    </row>
    <row r="4187" spans="2:7" x14ac:dyDescent="0.2">
      <c r="B4187"/>
      <c r="C4187"/>
      <c r="D4187"/>
      <c r="E4187"/>
      <c r="F4187"/>
      <c r="G4187"/>
    </row>
    <row r="4188" spans="2:7" x14ac:dyDescent="0.2">
      <c r="B4188"/>
      <c r="C4188"/>
      <c r="D4188"/>
      <c r="E4188"/>
      <c r="F4188"/>
      <c r="G4188"/>
    </row>
    <row r="4189" spans="2:7" x14ac:dyDescent="0.2">
      <c r="B4189"/>
      <c r="C4189"/>
      <c r="D4189"/>
      <c r="E4189"/>
      <c r="F4189"/>
      <c r="G4189"/>
    </row>
    <row r="4190" spans="2:7" x14ac:dyDescent="0.2">
      <c r="B4190"/>
      <c r="C4190"/>
      <c r="D4190"/>
      <c r="E4190"/>
      <c r="F4190"/>
      <c r="G4190"/>
    </row>
    <row r="4191" spans="2:7" x14ac:dyDescent="0.2">
      <c r="B4191"/>
      <c r="C4191"/>
      <c r="D4191"/>
      <c r="E4191"/>
      <c r="F4191"/>
      <c r="G4191"/>
    </row>
    <row r="4192" spans="2:7" x14ac:dyDescent="0.2">
      <c r="B4192"/>
      <c r="C4192"/>
      <c r="D4192"/>
      <c r="E4192"/>
      <c r="F4192"/>
      <c r="G4192"/>
    </row>
    <row r="4193" spans="2:7" x14ac:dyDescent="0.2">
      <c r="B4193"/>
      <c r="C4193"/>
      <c r="D4193"/>
      <c r="E4193"/>
      <c r="F4193"/>
      <c r="G4193"/>
    </row>
    <row r="4194" spans="2:7" x14ac:dyDescent="0.2">
      <c r="B4194"/>
      <c r="C4194"/>
      <c r="D4194"/>
      <c r="E4194"/>
      <c r="F4194"/>
      <c r="G4194"/>
    </row>
    <row r="4195" spans="2:7" x14ac:dyDescent="0.2">
      <c r="B4195"/>
      <c r="C4195"/>
      <c r="D4195"/>
      <c r="E4195"/>
      <c r="F4195"/>
      <c r="G4195"/>
    </row>
    <row r="4196" spans="2:7" x14ac:dyDescent="0.2">
      <c r="B4196"/>
      <c r="C4196"/>
      <c r="D4196"/>
      <c r="E4196"/>
      <c r="F4196"/>
      <c r="G4196"/>
    </row>
    <row r="4197" spans="2:7" x14ac:dyDescent="0.2">
      <c r="B4197"/>
      <c r="C4197"/>
      <c r="D4197"/>
      <c r="E4197"/>
      <c r="F4197"/>
      <c r="G4197"/>
    </row>
    <row r="4198" spans="2:7" x14ac:dyDescent="0.2">
      <c r="B4198"/>
      <c r="C4198"/>
      <c r="D4198"/>
      <c r="E4198"/>
      <c r="F4198"/>
      <c r="G4198"/>
    </row>
    <row r="4199" spans="2:7" x14ac:dyDescent="0.2">
      <c r="B4199"/>
      <c r="C4199"/>
      <c r="D4199"/>
      <c r="E4199"/>
      <c r="F4199"/>
      <c r="G4199"/>
    </row>
    <row r="4200" spans="2:7" x14ac:dyDescent="0.2">
      <c r="B4200"/>
      <c r="C4200"/>
      <c r="D4200"/>
      <c r="E4200"/>
      <c r="F4200"/>
      <c r="G4200"/>
    </row>
    <row r="4201" spans="2:7" x14ac:dyDescent="0.2">
      <c r="B4201"/>
      <c r="C4201"/>
      <c r="D4201"/>
      <c r="E4201"/>
      <c r="F4201"/>
      <c r="G4201"/>
    </row>
    <row r="4202" spans="2:7" x14ac:dyDescent="0.2">
      <c r="B4202"/>
      <c r="C4202"/>
      <c r="D4202"/>
      <c r="E4202"/>
      <c r="F4202"/>
      <c r="G4202"/>
    </row>
    <row r="4203" spans="2:7" x14ac:dyDescent="0.2">
      <c r="B4203"/>
      <c r="C4203"/>
      <c r="D4203"/>
      <c r="E4203"/>
      <c r="F4203"/>
      <c r="G4203"/>
    </row>
    <row r="4204" spans="2:7" x14ac:dyDescent="0.2">
      <c r="B4204"/>
      <c r="C4204"/>
      <c r="D4204"/>
      <c r="E4204"/>
      <c r="F4204"/>
      <c r="G4204"/>
    </row>
    <row r="4205" spans="2:7" x14ac:dyDescent="0.2">
      <c r="B4205"/>
      <c r="C4205"/>
      <c r="D4205"/>
      <c r="E4205"/>
      <c r="F4205"/>
      <c r="G4205"/>
    </row>
    <row r="4206" spans="2:7" x14ac:dyDescent="0.2">
      <c r="B4206"/>
      <c r="C4206"/>
      <c r="D4206"/>
      <c r="E4206"/>
      <c r="F4206"/>
      <c r="G4206"/>
    </row>
    <row r="4207" spans="2:7" x14ac:dyDescent="0.2">
      <c r="B4207"/>
      <c r="C4207"/>
      <c r="D4207"/>
      <c r="E4207"/>
      <c r="F4207"/>
      <c r="G4207"/>
    </row>
    <row r="4208" spans="2:7" x14ac:dyDescent="0.2">
      <c r="B4208"/>
      <c r="C4208"/>
      <c r="D4208"/>
      <c r="E4208"/>
      <c r="F4208"/>
      <c r="G4208"/>
    </row>
    <row r="4209" spans="2:7" x14ac:dyDescent="0.2">
      <c r="B4209"/>
      <c r="C4209"/>
      <c r="D4209"/>
      <c r="E4209"/>
      <c r="F4209"/>
      <c r="G4209"/>
    </row>
    <row r="4210" spans="2:7" x14ac:dyDescent="0.2">
      <c r="B4210"/>
      <c r="C4210"/>
      <c r="D4210"/>
      <c r="E4210"/>
      <c r="F4210"/>
      <c r="G4210"/>
    </row>
    <row r="4211" spans="2:7" x14ac:dyDescent="0.2">
      <c r="B4211"/>
      <c r="C4211"/>
      <c r="D4211"/>
      <c r="E4211"/>
      <c r="F4211"/>
      <c r="G4211"/>
    </row>
    <row r="4212" spans="2:7" x14ac:dyDescent="0.2">
      <c r="B4212"/>
      <c r="C4212"/>
      <c r="D4212"/>
      <c r="E4212"/>
      <c r="F4212"/>
      <c r="G4212"/>
    </row>
    <row r="4213" spans="2:7" x14ac:dyDescent="0.2">
      <c r="B4213"/>
      <c r="C4213"/>
      <c r="D4213"/>
      <c r="E4213"/>
      <c r="F4213"/>
      <c r="G4213"/>
    </row>
    <row r="4214" spans="2:7" x14ac:dyDescent="0.2">
      <c r="B4214"/>
      <c r="C4214"/>
      <c r="D4214"/>
      <c r="E4214"/>
      <c r="F4214"/>
      <c r="G4214"/>
    </row>
    <row r="4215" spans="2:7" x14ac:dyDescent="0.2">
      <c r="B4215"/>
      <c r="C4215"/>
      <c r="D4215"/>
      <c r="E4215"/>
      <c r="F4215"/>
      <c r="G4215"/>
    </row>
    <row r="4216" spans="2:7" x14ac:dyDescent="0.2">
      <c r="B4216"/>
      <c r="C4216"/>
      <c r="D4216"/>
      <c r="E4216"/>
      <c r="F4216"/>
      <c r="G4216"/>
    </row>
    <row r="4217" spans="2:7" x14ac:dyDescent="0.2">
      <c r="B4217"/>
      <c r="C4217"/>
      <c r="D4217"/>
      <c r="E4217"/>
      <c r="F4217"/>
      <c r="G4217"/>
    </row>
    <row r="4218" spans="2:7" x14ac:dyDescent="0.2">
      <c r="B4218"/>
      <c r="C4218"/>
      <c r="D4218"/>
      <c r="E4218"/>
      <c r="F4218"/>
      <c r="G4218"/>
    </row>
    <row r="4219" spans="2:7" x14ac:dyDescent="0.2">
      <c r="B4219"/>
      <c r="C4219"/>
      <c r="D4219"/>
      <c r="E4219"/>
      <c r="F4219"/>
      <c r="G4219"/>
    </row>
    <row r="4220" spans="2:7" x14ac:dyDescent="0.2">
      <c r="B4220"/>
      <c r="C4220"/>
      <c r="D4220"/>
      <c r="E4220"/>
      <c r="F4220"/>
      <c r="G4220"/>
    </row>
    <row r="4221" spans="2:7" x14ac:dyDescent="0.2">
      <c r="B4221"/>
      <c r="C4221"/>
      <c r="D4221"/>
      <c r="E4221"/>
      <c r="F4221"/>
      <c r="G4221"/>
    </row>
    <row r="4222" spans="2:7" x14ac:dyDescent="0.2">
      <c r="B4222"/>
      <c r="C4222"/>
      <c r="D4222"/>
      <c r="E4222"/>
      <c r="F4222"/>
      <c r="G4222"/>
    </row>
    <row r="4223" spans="2:7" x14ac:dyDescent="0.2">
      <c r="B4223"/>
      <c r="C4223"/>
      <c r="D4223"/>
      <c r="E4223"/>
      <c r="F4223"/>
      <c r="G4223"/>
    </row>
    <row r="4224" spans="2:7" x14ac:dyDescent="0.2">
      <c r="B4224"/>
      <c r="C4224"/>
      <c r="D4224"/>
      <c r="E4224"/>
      <c r="F4224"/>
      <c r="G4224"/>
    </row>
    <row r="4225" spans="2:7" x14ac:dyDescent="0.2">
      <c r="B4225"/>
      <c r="C4225"/>
      <c r="D4225"/>
      <c r="E4225"/>
      <c r="F4225"/>
      <c r="G4225"/>
    </row>
    <row r="4226" spans="2:7" x14ac:dyDescent="0.2">
      <c r="B4226"/>
      <c r="C4226"/>
      <c r="D4226"/>
      <c r="E4226"/>
      <c r="F4226"/>
      <c r="G4226"/>
    </row>
    <row r="4227" spans="2:7" x14ac:dyDescent="0.2">
      <c r="B4227"/>
      <c r="C4227"/>
      <c r="D4227"/>
      <c r="E4227"/>
      <c r="F4227"/>
      <c r="G4227"/>
    </row>
    <row r="4228" spans="2:7" x14ac:dyDescent="0.2">
      <c r="B4228"/>
      <c r="C4228"/>
      <c r="D4228"/>
      <c r="E4228"/>
      <c r="F4228"/>
      <c r="G4228"/>
    </row>
    <row r="4229" spans="2:7" x14ac:dyDescent="0.2">
      <c r="B4229"/>
      <c r="C4229"/>
      <c r="D4229"/>
      <c r="E4229"/>
      <c r="F4229"/>
      <c r="G4229"/>
    </row>
    <row r="4230" spans="2:7" x14ac:dyDescent="0.2">
      <c r="B4230"/>
      <c r="C4230"/>
      <c r="D4230"/>
      <c r="E4230"/>
      <c r="F4230"/>
      <c r="G4230"/>
    </row>
    <row r="4231" spans="2:7" x14ac:dyDescent="0.2">
      <c r="B4231"/>
      <c r="C4231"/>
      <c r="D4231"/>
      <c r="E4231"/>
      <c r="F4231"/>
      <c r="G4231"/>
    </row>
    <row r="4232" spans="2:7" x14ac:dyDescent="0.2">
      <c r="B4232"/>
      <c r="C4232"/>
      <c r="D4232"/>
      <c r="E4232"/>
      <c r="F4232"/>
      <c r="G4232"/>
    </row>
    <row r="4233" spans="2:7" x14ac:dyDescent="0.2">
      <c r="B4233"/>
      <c r="C4233"/>
      <c r="D4233"/>
      <c r="E4233"/>
      <c r="F4233"/>
      <c r="G4233"/>
    </row>
    <row r="4234" spans="2:7" x14ac:dyDescent="0.2">
      <c r="B4234"/>
      <c r="C4234"/>
      <c r="D4234"/>
      <c r="E4234"/>
      <c r="F4234"/>
      <c r="G4234"/>
    </row>
    <row r="4235" spans="2:7" x14ac:dyDescent="0.2">
      <c r="B4235"/>
      <c r="C4235"/>
      <c r="D4235"/>
      <c r="E4235"/>
      <c r="F4235"/>
      <c r="G4235"/>
    </row>
    <row r="4236" spans="2:7" x14ac:dyDescent="0.2">
      <c r="B4236"/>
      <c r="C4236"/>
      <c r="D4236"/>
      <c r="E4236"/>
      <c r="F4236"/>
      <c r="G4236"/>
    </row>
    <row r="4237" spans="2:7" x14ac:dyDescent="0.2">
      <c r="B4237"/>
      <c r="C4237"/>
      <c r="D4237"/>
      <c r="E4237"/>
      <c r="F4237"/>
      <c r="G4237"/>
    </row>
    <row r="4238" spans="2:7" x14ac:dyDescent="0.2">
      <c r="B4238"/>
      <c r="C4238"/>
      <c r="D4238"/>
      <c r="E4238"/>
      <c r="F4238"/>
      <c r="G4238"/>
    </row>
    <row r="4239" spans="2:7" x14ac:dyDescent="0.2">
      <c r="B4239"/>
      <c r="C4239"/>
      <c r="D4239"/>
      <c r="E4239"/>
      <c r="F4239"/>
      <c r="G4239"/>
    </row>
    <row r="4240" spans="2:7" x14ac:dyDescent="0.2">
      <c r="B4240"/>
      <c r="C4240"/>
      <c r="D4240"/>
      <c r="E4240"/>
      <c r="F4240"/>
      <c r="G4240"/>
    </row>
    <row r="4241" spans="2:7" x14ac:dyDescent="0.2">
      <c r="B4241"/>
      <c r="C4241"/>
      <c r="D4241"/>
      <c r="E4241"/>
      <c r="F4241"/>
      <c r="G4241"/>
    </row>
    <row r="4242" spans="2:7" x14ac:dyDescent="0.2">
      <c r="B4242"/>
      <c r="C4242"/>
      <c r="D4242"/>
      <c r="E4242"/>
      <c r="F4242"/>
      <c r="G4242"/>
    </row>
    <row r="4243" spans="2:7" x14ac:dyDescent="0.2">
      <c r="B4243"/>
      <c r="C4243"/>
      <c r="D4243"/>
      <c r="E4243"/>
      <c r="F4243"/>
      <c r="G4243"/>
    </row>
    <row r="4244" spans="2:7" x14ac:dyDescent="0.2">
      <c r="B4244"/>
      <c r="C4244"/>
      <c r="D4244"/>
      <c r="E4244"/>
      <c r="F4244"/>
      <c r="G4244"/>
    </row>
    <row r="4245" spans="2:7" x14ac:dyDescent="0.2">
      <c r="B4245"/>
      <c r="C4245"/>
      <c r="D4245"/>
      <c r="E4245"/>
      <c r="F4245"/>
      <c r="G4245"/>
    </row>
    <row r="4246" spans="2:7" x14ac:dyDescent="0.2">
      <c r="B4246"/>
      <c r="C4246"/>
      <c r="D4246"/>
      <c r="E4246"/>
      <c r="F4246"/>
      <c r="G4246"/>
    </row>
    <row r="4247" spans="2:7" x14ac:dyDescent="0.2">
      <c r="B4247"/>
      <c r="C4247"/>
      <c r="D4247"/>
      <c r="E4247"/>
      <c r="F4247"/>
      <c r="G4247"/>
    </row>
    <row r="4248" spans="2:7" x14ac:dyDescent="0.2">
      <c r="B4248"/>
      <c r="C4248"/>
      <c r="D4248"/>
      <c r="E4248"/>
      <c r="F4248"/>
      <c r="G4248"/>
    </row>
    <row r="4249" spans="2:7" x14ac:dyDescent="0.2">
      <c r="B4249"/>
      <c r="C4249"/>
      <c r="D4249"/>
      <c r="E4249"/>
      <c r="F4249"/>
      <c r="G4249"/>
    </row>
    <row r="4250" spans="2:7" x14ac:dyDescent="0.2">
      <c r="B4250"/>
      <c r="C4250"/>
      <c r="D4250"/>
      <c r="E4250"/>
      <c r="F4250"/>
      <c r="G4250"/>
    </row>
    <row r="4251" spans="2:7" x14ac:dyDescent="0.2">
      <c r="B4251"/>
      <c r="C4251"/>
      <c r="D4251"/>
      <c r="E4251"/>
      <c r="F4251"/>
      <c r="G4251"/>
    </row>
    <row r="4252" spans="2:7" x14ac:dyDescent="0.2">
      <c r="B4252"/>
      <c r="C4252"/>
      <c r="D4252"/>
      <c r="E4252"/>
      <c r="F4252"/>
      <c r="G4252"/>
    </row>
    <row r="4253" spans="2:7" x14ac:dyDescent="0.2">
      <c r="B4253"/>
      <c r="C4253"/>
      <c r="D4253"/>
      <c r="E4253"/>
      <c r="F4253"/>
      <c r="G4253"/>
    </row>
    <row r="4254" spans="2:7" x14ac:dyDescent="0.2">
      <c r="B4254"/>
      <c r="C4254"/>
      <c r="D4254"/>
      <c r="E4254"/>
      <c r="F4254"/>
      <c r="G4254"/>
    </row>
    <row r="4255" spans="2:7" x14ac:dyDescent="0.2">
      <c r="B4255"/>
      <c r="C4255"/>
      <c r="D4255"/>
      <c r="E4255"/>
      <c r="F4255"/>
      <c r="G4255"/>
    </row>
    <row r="4256" spans="2:7" x14ac:dyDescent="0.2">
      <c r="B4256"/>
      <c r="C4256"/>
      <c r="D4256"/>
      <c r="E4256"/>
      <c r="F4256"/>
      <c r="G4256"/>
    </row>
    <row r="4257" spans="2:7" x14ac:dyDescent="0.2">
      <c r="B4257"/>
      <c r="C4257"/>
      <c r="D4257"/>
      <c r="E4257"/>
      <c r="F4257"/>
      <c r="G4257"/>
    </row>
    <row r="4258" spans="2:7" x14ac:dyDescent="0.2">
      <c r="B4258"/>
      <c r="C4258"/>
      <c r="D4258"/>
      <c r="E4258"/>
      <c r="F4258"/>
      <c r="G4258"/>
    </row>
    <row r="4259" spans="2:7" x14ac:dyDescent="0.2">
      <c r="B4259"/>
      <c r="C4259"/>
      <c r="D4259"/>
      <c r="E4259"/>
      <c r="F4259"/>
      <c r="G4259"/>
    </row>
    <row r="4260" spans="2:7" x14ac:dyDescent="0.2">
      <c r="B4260"/>
      <c r="C4260"/>
      <c r="D4260"/>
      <c r="E4260"/>
      <c r="F4260"/>
      <c r="G4260"/>
    </row>
    <row r="4261" spans="2:7" x14ac:dyDescent="0.2">
      <c r="B4261"/>
      <c r="C4261"/>
      <c r="D4261"/>
      <c r="E4261"/>
      <c r="F4261"/>
      <c r="G4261"/>
    </row>
    <row r="4262" spans="2:7" x14ac:dyDescent="0.2">
      <c r="B4262"/>
      <c r="C4262"/>
      <c r="D4262"/>
      <c r="E4262"/>
      <c r="F4262"/>
      <c r="G4262"/>
    </row>
    <row r="4263" spans="2:7" x14ac:dyDescent="0.2">
      <c r="B4263"/>
      <c r="C4263"/>
      <c r="D4263"/>
      <c r="E4263"/>
      <c r="F4263"/>
      <c r="G4263"/>
    </row>
    <row r="4264" spans="2:7" x14ac:dyDescent="0.2">
      <c r="B4264"/>
      <c r="C4264"/>
      <c r="D4264"/>
      <c r="E4264"/>
      <c r="F4264"/>
      <c r="G4264"/>
    </row>
    <row r="4265" spans="2:7" x14ac:dyDescent="0.2">
      <c r="B4265"/>
      <c r="C4265"/>
      <c r="D4265"/>
      <c r="E4265"/>
      <c r="F4265"/>
      <c r="G4265"/>
    </row>
    <row r="4266" spans="2:7" x14ac:dyDescent="0.2">
      <c r="B4266"/>
      <c r="C4266"/>
      <c r="D4266"/>
      <c r="E4266"/>
      <c r="F4266"/>
      <c r="G4266"/>
    </row>
    <row r="4267" spans="2:7" x14ac:dyDescent="0.2">
      <c r="B4267"/>
      <c r="C4267"/>
      <c r="D4267"/>
      <c r="E4267"/>
      <c r="F4267"/>
      <c r="G4267"/>
    </row>
    <row r="4268" spans="2:7" x14ac:dyDescent="0.2">
      <c r="B4268"/>
      <c r="C4268"/>
      <c r="D4268"/>
      <c r="E4268"/>
      <c r="F4268"/>
      <c r="G4268"/>
    </row>
    <row r="4269" spans="2:7" x14ac:dyDescent="0.2">
      <c r="B4269"/>
      <c r="C4269"/>
      <c r="D4269"/>
      <c r="E4269"/>
      <c r="F4269"/>
      <c r="G4269"/>
    </row>
    <row r="4270" spans="2:7" x14ac:dyDescent="0.2">
      <c r="B4270"/>
      <c r="C4270"/>
      <c r="D4270"/>
      <c r="E4270"/>
      <c r="F4270"/>
      <c r="G4270"/>
    </row>
    <row r="4271" spans="2:7" x14ac:dyDescent="0.2">
      <c r="B4271"/>
      <c r="C4271"/>
      <c r="D4271"/>
      <c r="E4271"/>
      <c r="F4271"/>
      <c r="G4271"/>
    </row>
    <row r="4272" spans="2:7" x14ac:dyDescent="0.2">
      <c r="B4272"/>
      <c r="C4272"/>
      <c r="D4272"/>
      <c r="E4272"/>
      <c r="F4272"/>
      <c r="G4272"/>
    </row>
    <row r="4273" spans="2:7" x14ac:dyDescent="0.2">
      <c r="B4273"/>
      <c r="C4273"/>
      <c r="D4273"/>
      <c r="E4273"/>
      <c r="F4273"/>
      <c r="G4273"/>
    </row>
    <row r="4274" spans="2:7" x14ac:dyDescent="0.2">
      <c r="B4274"/>
      <c r="C4274"/>
      <c r="D4274"/>
      <c r="E4274"/>
      <c r="F4274"/>
      <c r="G4274"/>
    </row>
    <row r="4275" spans="2:7" x14ac:dyDescent="0.2">
      <c r="B4275"/>
      <c r="C4275"/>
      <c r="D4275"/>
      <c r="E4275"/>
      <c r="F4275"/>
      <c r="G4275"/>
    </row>
    <row r="4276" spans="2:7" x14ac:dyDescent="0.2">
      <c r="B4276"/>
      <c r="C4276"/>
      <c r="D4276"/>
      <c r="E4276"/>
      <c r="F4276"/>
      <c r="G4276"/>
    </row>
    <row r="4277" spans="2:7" x14ac:dyDescent="0.2">
      <c r="B4277"/>
      <c r="C4277"/>
      <c r="D4277"/>
      <c r="E4277"/>
      <c r="F4277"/>
      <c r="G4277"/>
    </row>
    <row r="4278" spans="2:7" x14ac:dyDescent="0.2">
      <c r="B4278"/>
      <c r="C4278"/>
      <c r="D4278"/>
      <c r="E4278"/>
      <c r="F4278"/>
      <c r="G4278"/>
    </row>
    <row r="4279" spans="2:7" x14ac:dyDescent="0.2">
      <c r="B4279"/>
      <c r="C4279"/>
      <c r="D4279"/>
      <c r="E4279"/>
      <c r="F4279"/>
      <c r="G4279"/>
    </row>
    <row r="4280" spans="2:7" x14ac:dyDescent="0.2">
      <c r="B4280"/>
      <c r="C4280"/>
      <c r="D4280"/>
      <c r="E4280"/>
      <c r="F4280"/>
      <c r="G4280"/>
    </row>
    <row r="4281" spans="2:7" x14ac:dyDescent="0.2">
      <c r="B4281"/>
      <c r="C4281"/>
      <c r="D4281"/>
      <c r="E4281"/>
      <c r="F4281"/>
      <c r="G4281"/>
    </row>
    <row r="4282" spans="2:7" x14ac:dyDescent="0.2">
      <c r="B4282"/>
      <c r="C4282"/>
      <c r="D4282"/>
      <c r="E4282"/>
      <c r="F4282"/>
      <c r="G4282"/>
    </row>
    <row r="4283" spans="2:7" x14ac:dyDescent="0.2">
      <c r="B4283"/>
      <c r="C4283"/>
      <c r="D4283"/>
      <c r="E4283"/>
      <c r="F4283"/>
      <c r="G4283"/>
    </row>
    <row r="4284" spans="2:7" x14ac:dyDescent="0.2">
      <c r="B4284"/>
      <c r="C4284"/>
      <c r="D4284"/>
      <c r="E4284"/>
      <c r="F4284"/>
      <c r="G4284"/>
    </row>
    <row r="4285" spans="2:7" x14ac:dyDescent="0.2">
      <c r="B4285"/>
      <c r="C4285"/>
      <c r="D4285"/>
      <c r="E4285"/>
      <c r="F4285"/>
      <c r="G4285"/>
    </row>
    <row r="4286" spans="2:7" x14ac:dyDescent="0.2">
      <c r="B4286"/>
      <c r="C4286"/>
      <c r="D4286"/>
      <c r="E4286"/>
      <c r="F4286"/>
      <c r="G4286"/>
    </row>
    <row r="4287" spans="2:7" x14ac:dyDescent="0.2">
      <c r="B4287"/>
      <c r="C4287"/>
      <c r="D4287"/>
      <c r="E4287"/>
      <c r="F4287"/>
      <c r="G4287"/>
    </row>
    <row r="4288" spans="2:7" x14ac:dyDescent="0.2">
      <c r="B4288"/>
      <c r="C4288"/>
      <c r="D4288"/>
      <c r="E4288"/>
      <c r="F4288"/>
      <c r="G4288"/>
    </row>
    <row r="4289" spans="2:7" x14ac:dyDescent="0.2">
      <c r="B4289"/>
      <c r="C4289"/>
      <c r="D4289"/>
      <c r="E4289"/>
      <c r="F4289"/>
      <c r="G4289"/>
    </row>
    <row r="4290" spans="2:7" x14ac:dyDescent="0.2">
      <c r="B4290"/>
      <c r="C4290"/>
      <c r="D4290"/>
      <c r="E4290"/>
      <c r="F4290"/>
      <c r="G4290"/>
    </row>
    <row r="4291" spans="2:7" x14ac:dyDescent="0.2">
      <c r="B4291"/>
      <c r="C4291"/>
      <c r="D4291"/>
      <c r="E4291"/>
      <c r="F4291"/>
      <c r="G4291"/>
    </row>
    <row r="4292" spans="2:7" x14ac:dyDescent="0.2">
      <c r="B4292"/>
      <c r="C4292"/>
      <c r="D4292"/>
      <c r="E4292"/>
      <c r="F4292"/>
      <c r="G4292"/>
    </row>
    <row r="4293" spans="2:7" x14ac:dyDescent="0.2">
      <c r="B4293"/>
      <c r="C4293"/>
      <c r="D4293"/>
      <c r="E4293"/>
      <c r="F4293"/>
      <c r="G4293"/>
    </row>
    <row r="4294" spans="2:7" x14ac:dyDescent="0.2">
      <c r="B4294"/>
      <c r="C4294"/>
      <c r="D4294"/>
      <c r="E4294"/>
      <c r="F4294"/>
      <c r="G4294"/>
    </row>
    <row r="4295" spans="2:7" x14ac:dyDescent="0.2">
      <c r="B4295"/>
      <c r="C4295"/>
      <c r="D4295"/>
      <c r="E4295"/>
      <c r="F4295"/>
      <c r="G4295"/>
    </row>
    <row r="4296" spans="2:7" x14ac:dyDescent="0.2">
      <c r="B4296"/>
      <c r="C4296"/>
      <c r="D4296"/>
      <c r="E4296"/>
      <c r="F4296"/>
      <c r="G4296"/>
    </row>
    <row r="4297" spans="2:7" x14ac:dyDescent="0.2">
      <c r="B4297"/>
      <c r="C4297"/>
      <c r="D4297"/>
      <c r="E4297"/>
      <c r="F4297"/>
      <c r="G4297"/>
    </row>
    <row r="4298" spans="2:7" x14ac:dyDescent="0.2">
      <c r="B4298"/>
      <c r="C4298"/>
      <c r="D4298"/>
      <c r="E4298"/>
      <c r="F4298"/>
      <c r="G4298"/>
    </row>
    <row r="4299" spans="2:7" x14ac:dyDescent="0.2">
      <c r="B4299"/>
      <c r="C4299"/>
      <c r="D4299"/>
      <c r="E4299"/>
      <c r="F4299"/>
      <c r="G4299"/>
    </row>
    <row r="4300" spans="2:7" x14ac:dyDescent="0.2">
      <c r="B4300"/>
      <c r="C4300"/>
      <c r="D4300"/>
      <c r="E4300"/>
      <c r="F4300"/>
      <c r="G4300"/>
    </row>
    <row r="4301" spans="2:7" x14ac:dyDescent="0.2">
      <c r="B4301"/>
      <c r="C4301"/>
      <c r="D4301"/>
      <c r="E4301"/>
      <c r="F4301"/>
      <c r="G4301"/>
    </row>
    <row r="4302" spans="2:7" x14ac:dyDescent="0.2">
      <c r="B4302"/>
      <c r="C4302"/>
      <c r="D4302"/>
      <c r="E4302"/>
      <c r="F4302"/>
      <c r="G4302"/>
    </row>
    <row r="4303" spans="2:7" x14ac:dyDescent="0.2">
      <c r="B4303"/>
      <c r="C4303"/>
      <c r="D4303"/>
      <c r="E4303"/>
      <c r="F4303"/>
      <c r="G4303"/>
    </row>
    <row r="4304" spans="2:7" x14ac:dyDescent="0.2">
      <c r="B4304"/>
      <c r="C4304"/>
      <c r="D4304"/>
      <c r="E4304"/>
      <c r="F4304"/>
      <c r="G4304"/>
    </row>
    <row r="4305" spans="2:7" x14ac:dyDescent="0.2">
      <c r="B4305"/>
      <c r="C4305"/>
      <c r="D4305"/>
      <c r="E4305"/>
      <c r="F4305"/>
      <c r="G4305"/>
    </row>
    <row r="4306" spans="2:7" x14ac:dyDescent="0.2">
      <c r="B4306"/>
      <c r="C4306"/>
      <c r="D4306"/>
      <c r="E4306"/>
      <c r="F4306"/>
      <c r="G4306"/>
    </row>
    <row r="4307" spans="2:7" x14ac:dyDescent="0.2">
      <c r="B4307"/>
      <c r="C4307"/>
      <c r="D4307"/>
      <c r="E4307"/>
      <c r="F4307"/>
      <c r="G4307"/>
    </row>
    <row r="4308" spans="2:7" x14ac:dyDescent="0.2">
      <c r="B4308"/>
      <c r="C4308"/>
      <c r="D4308"/>
      <c r="E4308"/>
      <c r="F4308"/>
      <c r="G4308"/>
    </row>
    <row r="4309" spans="2:7" x14ac:dyDescent="0.2">
      <c r="B4309"/>
      <c r="C4309"/>
      <c r="D4309"/>
      <c r="E4309"/>
      <c r="F4309"/>
      <c r="G4309"/>
    </row>
    <row r="4310" spans="2:7" x14ac:dyDescent="0.2">
      <c r="B4310"/>
      <c r="C4310"/>
      <c r="D4310"/>
      <c r="E4310"/>
      <c r="F4310"/>
      <c r="G4310"/>
    </row>
    <row r="4311" spans="2:7" x14ac:dyDescent="0.2">
      <c r="B4311"/>
      <c r="C4311"/>
      <c r="D4311"/>
      <c r="E4311"/>
      <c r="F4311"/>
      <c r="G4311"/>
    </row>
    <row r="4312" spans="2:7" x14ac:dyDescent="0.2">
      <c r="B4312"/>
      <c r="C4312"/>
      <c r="D4312"/>
      <c r="E4312"/>
      <c r="F4312"/>
      <c r="G4312"/>
    </row>
    <row r="4313" spans="2:7" x14ac:dyDescent="0.2">
      <c r="B4313"/>
      <c r="C4313"/>
      <c r="D4313"/>
      <c r="E4313"/>
      <c r="F4313"/>
      <c r="G4313"/>
    </row>
    <row r="4314" spans="2:7" x14ac:dyDescent="0.2">
      <c r="B4314"/>
      <c r="C4314"/>
      <c r="D4314"/>
      <c r="E4314"/>
      <c r="F4314"/>
      <c r="G4314"/>
    </row>
    <row r="4315" spans="2:7" x14ac:dyDescent="0.2">
      <c r="B4315"/>
      <c r="C4315"/>
      <c r="D4315"/>
      <c r="E4315"/>
      <c r="F4315"/>
      <c r="G4315"/>
    </row>
    <row r="4316" spans="2:7" x14ac:dyDescent="0.2">
      <c r="B4316"/>
      <c r="C4316"/>
      <c r="D4316"/>
      <c r="E4316"/>
      <c r="F4316"/>
      <c r="G4316"/>
    </row>
    <row r="4317" spans="2:7" x14ac:dyDescent="0.2">
      <c r="B4317"/>
      <c r="C4317"/>
      <c r="D4317"/>
      <c r="E4317"/>
      <c r="F4317"/>
      <c r="G4317"/>
    </row>
    <row r="4318" spans="2:7" x14ac:dyDescent="0.2">
      <c r="B4318"/>
      <c r="C4318"/>
      <c r="D4318"/>
      <c r="E4318"/>
      <c r="F4318"/>
      <c r="G4318"/>
    </row>
    <row r="4319" spans="2:7" x14ac:dyDescent="0.2">
      <c r="B4319"/>
      <c r="C4319"/>
      <c r="D4319"/>
      <c r="E4319"/>
      <c r="F4319"/>
      <c r="G4319"/>
    </row>
    <row r="4320" spans="2:7" x14ac:dyDescent="0.2">
      <c r="B4320"/>
      <c r="C4320"/>
      <c r="D4320"/>
      <c r="E4320"/>
      <c r="F4320"/>
      <c r="G4320"/>
    </row>
    <row r="4321" spans="2:7" x14ac:dyDescent="0.2">
      <c r="B4321"/>
      <c r="C4321"/>
      <c r="D4321"/>
      <c r="E4321"/>
      <c r="F4321"/>
      <c r="G4321"/>
    </row>
    <row r="4322" spans="2:7" x14ac:dyDescent="0.2">
      <c r="B4322"/>
      <c r="C4322"/>
      <c r="D4322"/>
      <c r="E4322"/>
      <c r="F4322"/>
      <c r="G4322"/>
    </row>
    <row r="4323" spans="2:7" x14ac:dyDescent="0.2">
      <c r="B4323"/>
      <c r="C4323"/>
      <c r="D4323"/>
      <c r="E4323"/>
      <c r="F4323"/>
      <c r="G4323"/>
    </row>
    <row r="4324" spans="2:7" x14ac:dyDescent="0.2">
      <c r="B4324"/>
      <c r="C4324"/>
      <c r="D4324"/>
      <c r="E4324"/>
      <c r="F4324"/>
      <c r="G4324"/>
    </row>
    <row r="4325" spans="2:7" x14ac:dyDescent="0.2">
      <c r="B4325"/>
      <c r="C4325"/>
      <c r="D4325"/>
      <c r="E4325"/>
      <c r="F4325"/>
      <c r="G4325"/>
    </row>
    <row r="4326" spans="2:7" x14ac:dyDescent="0.2">
      <c r="B4326"/>
      <c r="C4326"/>
      <c r="D4326"/>
      <c r="E4326"/>
      <c r="F4326"/>
      <c r="G4326"/>
    </row>
    <row r="4327" spans="2:7" x14ac:dyDescent="0.2">
      <c r="B4327"/>
      <c r="C4327"/>
      <c r="D4327"/>
      <c r="E4327"/>
      <c r="F4327"/>
      <c r="G4327"/>
    </row>
    <row r="4328" spans="2:7" x14ac:dyDescent="0.2">
      <c r="B4328"/>
      <c r="C4328"/>
      <c r="D4328"/>
      <c r="E4328"/>
      <c r="F4328"/>
      <c r="G4328"/>
    </row>
    <row r="4329" spans="2:7" x14ac:dyDescent="0.2">
      <c r="B4329"/>
      <c r="C4329"/>
      <c r="D4329"/>
      <c r="E4329"/>
      <c r="F4329"/>
      <c r="G4329"/>
    </row>
    <row r="4330" spans="2:7" x14ac:dyDescent="0.2">
      <c r="B4330"/>
      <c r="C4330"/>
      <c r="D4330"/>
      <c r="E4330"/>
      <c r="F4330"/>
      <c r="G4330"/>
    </row>
    <row r="4331" spans="2:7" x14ac:dyDescent="0.2">
      <c r="B4331"/>
      <c r="C4331"/>
      <c r="D4331"/>
      <c r="E4331"/>
      <c r="F4331"/>
      <c r="G4331"/>
    </row>
    <row r="4332" spans="2:7" x14ac:dyDescent="0.2">
      <c r="B4332"/>
      <c r="C4332"/>
      <c r="D4332"/>
      <c r="E4332"/>
      <c r="F4332"/>
      <c r="G4332"/>
    </row>
    <row r="4333" spans="2:7" x14ac:dyDescent="0.2">
      <c r="B4333"/>
      <c r="C4333"/>
      <c r="D4333"/>
      <c r="E4333"/>
      <c r="F4333"/>
      <c r="G4333"/>
    </row>
    <row r="4334" spans="2:7" x14ac:dyDescent="0.2">
      <c r="B4334"/>
      <c r="C4334"/>
      <c r="D4334"/>
      <c r="E4334"/>
      <c r="F4334"/>
      <c r="G4334"/>
    </row>
    <row r="4335" spans="2:7" x14ac:dyDescent="0.2">
      <c r="B4335"/>
      <c r="C4335"/>
      <c r="D4335"/>
      <c r="E4335"/>
      <c r="F4335"/>
      <c r="G4335"/>
    </row>
    <row r="4336" spans="2:7" x14ac:dyDescent="0.2">
      <c r="B4336"/>
      <c r="C4336"/>
      <c r="D4336"/>
      <c r="E4336"/>
      <c r="F4336"/>
      <c r="G4336"/>
    </row>
    <row r="4337" spans="2:7" x14ac:dyDescent="0.2">
      <c r="B4337"/>
      <c r="C4337"/>
      <c r="D4337"/>
      <c r="E4337"/>
      <c r="F4337"/>
      <c r="G4337"/>
    </row>
    <row r="4338" spans="2:7" x14ac:dyDescent="0.2">
      <c r="B4338"/>
      <c r="C4338"/>
      <c r="D4338"/>
      <c r="E4338"/>
      <c r="F4338"/>
      <c r="G4338"/>
    </row>
    <row r="4339" spans="2:7" x14ac:dyDescent="0.2">
      <c r="B4339"/>
      <c r="C4339"/>
      <c r="D4339"/>
      <c r="E4339"/>
      <c r="F4339"/>
      <c r="G4339"/>
    </row>
    <row r="4340" spans="2:7" x14ac:dyDescent="0.2">
      <c r="B4340"/>
      <c r="C4340"/>
      <c r="D4340"/>
      <c r="E4340"/>
      <c r="F4340"/>
      <c r="G4340"/>
    </row>
    <row r="4341" spans="2:7" x14ac:dyDescent="0.2">
      <c r="B4341"/>
      <c r="C4341"/>
      <c r="D4341"/>
      <c r="E4341"/>
      <c r="F4341"/>
      <c r="G4341"/>
    </row>
    <row r="4342" spans="2:7" x14ac:dyDescent="0.2">
      <c r="B4342"/>
      <c r="C4342"/>
      <c r="D4342"/>
      <c r="E4342"/>
      <c r="F4342"/>
      <c r="G4342"/>
    </row>
    <row r="4343" spans="2:7" x14ac:dyDescent="0.2">
      <c r="B4343"/>
      <c r="C4343"/>
      <c r="D4343"/>
      <c r="E4343"/>
      <c r="F4343"/>
      <c r="G4343"/>
    </row>
    <row r="4344" spans="2:7" x14ac:dyDescent="0.2">
      <c r="B4344"/>
      <c r="C4344"/>
      <c r="D4344"/>
      <c r="E4344"/>
      <c r="F4344"/>
      <c r="G4344"/>
    </row>
    <row r="4345" spans="2:7" x14ac:dyDescent="0.2">
      <c r="B4345"/>
      <c r="C4345"/>
      <c r="D4345"/>
      <c r="E4345"/>
      <c r="F4345"/>
      <c r="G4345"/>
    </row>
    <row r="4346" spans="2:7" x14ac:dyDescent="0.2">
      <c r="B4346"/>
      <c r="C4346"/>
      <c r="D4346"/>
      <c r="E4346"/>
      <c r="F4346"/>
      <c r="G4346"/>
    </row>
    <row r="4347" spans="2:7" x14ac:dyDescent="0.2">
      <c r="B4347"/>
      <c r="C4347"/>
      <c r="D4347"/>
      <c r="E4347"/>
      <c r="F4347"/>
      <c r="G4347"/>
    </row>
    <row r="4348" spans="2:7" x14ac:dyDescent="0.2">
      <c r="B4348"/>
      <c r="C4348"/>
      <c r="D4348"/>
      <c r="E4348"/>
      <c r="F4348"/>
      <c r="G4348"/>
    </row>
    <row r="4349" spans="2:7" x14ac:dyDescent="0.2">
      <c r="B4349"/>
      <c r="C4349"/>
      <c r="D4349"/>
      <c r="E4349"/>
      <c r="F4349"/>
      <c r="G4349"/>
    </row>
    <row r="4350" spans="2:7" x14ac:dyDescent="0.2">
      <c r="B4350"/>
      <c r="C4350"/>
      <c r="D4350"/>
      <c r="E4350"/>
      <c r="F4350"/>
      <c r="G4350"/>
    </row>
    <row r="4351" spans="2:7" x14ac:dyDescent="0.2">
      <c r="B4351"/>
      <c r="C4351"/>
      <c r="D4351"/>
      <c r="E4351"/>
      <c r="F4351"/>
      <c r="G4351"/>
    </row>
    <row r="4352" spans="2:7" x14ac:dyDescent="0.2">
      <c r="B4352"/>
      <c r="C4352"/>
      <c r="D4352"/>
      <c r="E4352"/>
      <c r="F4352"/>
      <c r="G4352"/>
    </row>
    <row r="4353" spans="2:7" x14ac:dyDescent="0.2">
      <c r="B4353"/>
      <c r="C4353"/>
      <c r="D4353"/>
      <c r="E4353"/>
      <c r="F4353"/>
      <c r="G4353"/>
    </row>
    <row r="4354" spans="2:7" x14ac:dyDescent="0.2">
      <c r="B4354"/>
      <c r="C4354"/>
      <c r="D4354"/>
      <c r="E4354"/>
      <c r="F4354"/>
      <c r="G4354"/>
    </row>
    <row r="4355" spans="2:7" x14ac:dyDescent="0.2">
      <c r="B4355"/>
      <c r="C4355"/>
      <c r="D4355"/>
      <c r="E4355"/>
      <c r="F4355"/>
      <c r="G4355"/>
    </row>
    <row r="4356" spans="2:7" x14ac:dyDescent="0.2">
      <c r="B4356"/>
      <c r="C4356"/>
      <c r="D4356"/>
      <c r="E4356"/>
      <c r="F4356"/>
      <c r="G4356"/>
    </row>
    <row r="4357" spans="2:7" x14ac:dyDescent="0.2">
      <c r="B4357"/>
      <c r="C4357"/>
      <c r="D4357"/>
      <c r="E4357"/>
      <c r="F4357"/>
      <c r="G4357"/>
    </row>
    <row r="4358" spans="2:7" x14ac:dyDescent="0.2">
      <c r="B4358"/>
      <c r="C4358"/>
      <c r="D4358"/>
      <c r="E4358"/>
      <c r="F4358"/>
      <c r="G4358"/>
    </row>
    <row r="4359" spans="2:7" x14ac:dyDescent="0.2">
      <c r="B4359"/>
      <c r="C4359"/>
      <c r="D4359"/>
      <c r="E4359"/>
      <c r="F4359"/>
      <c r="G4359"/>
    </row>
    <row r="4360" spans="2:7" x14ac:dyDescent="0.2">
      <c r="B4360"/>
      <c r="C4360"/>
      <c r="D4360"/>
      <c r="E4360"/>
      <c r="F4360"/>
      <c r="G4360"/>
    </row>
    <row r="4361" spans="2:7" x14ac:dyDescent="0.2">
      <c r="B4361"/>
      <c r="C4361"/>
      <c r="D4361"/>
      <c r="E4361"/>
      <c r="F4361"/>
      <c r="G4361"/>
    </row>
    <row r="4362" spans="2:7" x14ac:dyDescent="0.2">
      <c r="B4362"/>
      <c r="C4362"/>
      <c r="D4362"/>
      <c r="E4362"/>
      <c r="F4362"/>
      <c r="G4362"/>
    </row>
    <row r="4363" spans="2:7" x14ac:dyDescent="0.2">
      <c r="B4363"/>
      <c r="C4363"/>
      <c r="D4363"/>
      <c r="E4363"/>
      <c r="F4363"/>
      <c r="G4363"/>
    </row>
    <row r="4364" spans="2:7" x14ac:dyDescent="0.2">
      <c r="B4364"/>
      <c r="C4364"/>
      <c r="D4364"/>
      <c r="E4364"/>
      <c r="F4364"/>
      <c r="G4364"/>
    </row>
    <row r="4365" spans="2:7" x14ac:dyDescent="0.2">
      <c r="B4365"/>
      <c r="C4365"/>
      <c r="D4365"/>
      <c r="E4365"/>
      <c r="F4365"/>
      <c r="G4365"/>
    </row>
    <row r="4366" spans="2:7" x14ac:dyDescent="0.2">
      <c r="B4366"/>
      <c r="C4366"/>
      <c r="D4366"/>
      <c r="E4366"/>
      <c r="F4366"/>
      <c r="G4366"/>
    </row>
    <row r="4367" spans="2:7" x14ac:dyDescent="0.2">
      <c r="B4367"/>
      <c r="C4367"/>
      <c r="D4367"/>
      <c r="E4367"/>
      <c r="F4367"/>
      <c r="G4367"/>
    </row>
    <row r="4368" spans="2:7" x14ac:dyDescent="0.2">
      <c r="B4368"/>
      <c r="C4368"/>
      <c r="D4368"/>
      <c r="E4368"/>
      <c r="F4368"/>
      <c r="G4368"/>
    </row>
    <row r="4369" spans="2:7" x14ac:dyDescent="0.2">
      <c r="B4369"/>
      <c r="C4369"/>
      <c r="D4369"/>
      <c r="E4369"/>
      <c r="F4369"/>
      <c r="G4369"/>
    </row>
    <row r="4370" spans="2:7" x14ac:dyDescent="0.2">
      <c r="B4370"/>
      <c r="C4370"/>
      <c r="D4370"/>
      <c r="E4370"/>
      <c r="F4370"/>
      <c r="G4370"/>
    </row>
    <row r="4371" spans="2:7" x14ac:dyDescent="0.2">
      <c r="B4371"/>
      <c r="C4371"/>
      <c r="D4371"/>
      <c r="E4371"/>
      <c r="F4371"/>
      <c r="G4371"/>
    </row>
    <row r="4372" spans="2:7" x14ac:dyDescent="0.2">
      <c r="B4372"/>
      <c r="C4372"/>
      <c r="D4372"/>
      <c r="E4372"/>
      <c r="F4372"/>
      <c r="G4372"/>
    </row>
    <row r="4373" spans="2:7" x14ac:dyDescent="0.2">
      <c r="B4373"/>
      <c r="C4373"/>
      <c r="D4373"/>
      <c r="E4373"/>
      <c r="F4373"/>
      <c r="G4373"/>
    </row>
    <row r="4374" spans="2:7" x14ac:dyDescent="0.2">
      <c r="B4374"/>
      <c r="C4374"/>
      <c r="D4374"/>
      <c r="E4374"/>
      <c r="F4374"/>
      <c r="G4374"/>
    </row>
    <row r="4375" spans="2:7" x14ac:dyDescent="0.2">
      <c r="B4375"/>
      <c r="C4375"/>
      <c r="D4375"/>
      <c r="E4375"/>
      <c r="F4375"/>
      <c r="G4375"/>
    </row>
    <row r="4376" spans="2:7" x14ac:dyDescent="0.2">
      <c r="B4376"/>
      <c r="C4376"/>
      <c r="D4376"/>
      <c r="E4376"/>
      <c r="F4376"/>
      <c r="G4376"/>
    </row>
    <row r="4377" spans="2:7" x14ac:dyDescent="0.2">
      <c r="B4377"/>
      <c r="C4377"/>
      <c r="D4377"/>
      <c r="E4377"/>
      <c r="F4377"/>
      <c r="G4377"/>
    </row>
    <row r="4378" spans="2:7" x14ac:dyDescent="0.2">
      <c r="B4378"/>
      <c r="C4378"/>
      <c r="D4378"/>
      <c r="E4378"/>
      <c r="F4378"/>
      <c r="G4378"/>
    </row>
    <row r="4379" spans="2:7" x14ac:dyDescent="0.2">
      <c r="B4379"/>
      <c r="C4379"/>
      <c r="D4379"/>
      <c r="E4379"/>
      <c r="F4379"/>
      <c r="G4379"/>
    </row>
    <row r="4380" spans="2:7" x14ac:dyDescent="0.2">
      <c r="B4380"/>
      <c r="C4380"/>
      <c r="D4380"/>
      <c r="E4380"/>
      <c r="F4380"/>
      <c r="G4380"/>
    </row>
    <row r="4381" spans="2:7" x14ac:dyDescent="0.2">
      <c r="B4381"/>
      <c r="C4381"/>
      <c r="D4381"/>
      <c r="E4381"/>
      <c r="F4381"/>
      <c r="G4381"/>
    </row>
    <row r="4382" spans="2:7" x14ac:dyDescent="0.2">
      <c r="B4382"/>
      <c r="C4382"/>
      <c r="D4382"/>
      <c r="E4382"/>
      <c r="F4382"/>
      <c r="G4382"/>
    </row>
    <row r="4383" spans="2:7" x14ac:dyDescent="0.2">
      <c r="B4383"/>
      <c r="C4383"/>
      <c r="D4383"/>
      <c r="E4383"/>
      <c r="F4383"/>
      <c r="G4383"/>
    </row>
    <row r="4384" spans="2:7" x14ac:dyDescent="0.2">
      <c r="B4384"/>
      <c r="C4384"/>
      <c r="D4384"/>
      <c r="E4384"/>
      <c r="F4384"/>
      <c r="G4384"/>
    </row>
    <row r="4385" spans="2:7" x14ac:dyDescent="0.2">
      <c r="B4385"/>
      <c r="C4385"/>
      <c r="D4385"/>
      <c r="E4385"/>
      <c r="F4385"/>
      <c r="G4385"/>
    </row>
    <row r="4386" spans="2:7" x14ac:dyDescent="0.2">
      <c r="B4386"/>
      <c r="C4386"/>
      <c r="D4386"/>
      <c r="E4386"/>
      <c r="F4386"/>
      <c r="G4386"/>
    </row>
    <row r="4387" spans="2:7" x14ac:dyDescent="0.2">
      <c r="B4387"/>
      <c r="C4387"/>
      <c r="D4387"/>
      <c r="E4387"/>
      <c r="F4387"/>
      <c r="G4387"/>
    </row>
    <row r="4388" spans="2:7" x14ac:dyDescent="0.2">
      <c r="B4388"/>
      <c r="C4388"/>
      <c r="D4388"/>
      <c r="E4388"/>
      <c r="F4388"/>
      <c r="G4388"/>
    </row>
    <row r="4389" spans="2:7" x14ac:dyDescent="0.2">
      <c r="B4389"/>
      <c r="C4389"/>
      <c r="D4389"/>
      <c r="E4389"/>
      <c r="F4389"/>
      <c r="G4389"/>
    </row>
    <row r="4390" spans="2:7" x14ac:dyDescent="0.2">
      <c r="B4390"/>
      <c r="C4390"/>
      <c r="D4390"/>
      <c r="E4390"/>
      <c r="F4390"/>
      <c r="G4390"/>
    </row>
    <row r="4391" spans="2:7" x14ac:dyDescent="0.2">
      <c r="B4391"/>
      <c r="C4391"/>
      <c r="D4391"/>
      <c r="E4391"/>
      <c r="F4391"/>
      <c r="G4391"/>
    </row>
    <row r="4392" spans="2:7" x14ac:dyDescent="0.2">
      <c r="B4392"/>
      <c r="C4392"/>
      <c r="D4392"/>
      <c r="E4392"/>
      <c r="F4392"/>
      <c r="G4392"/>
    </row>
    <row r="4393" spans="2:7" x14ac:dyDescent="0.2">
      <c r="B4393"/>
      <c r="C4393"/>
      <c r="D4393"/>
      <c r="E4393"/>
      <c r="F4393"/>
      <c r="G4393"/>
    </row>
    <row r="4394" spans="2:7" x14ac:dyDescent="0.2">
      <c r="B4394"/>
      <c r="C4394"/>
      <c r="D4394"/>
      <c r="E4394"/>
      <c r="F4394"/>
      <c r="G4394"/>
    </row>
    <row r="4395" spans="2:7" x14ac:dyDescent="0.2">
      <c r="B4395"/>
      <c r="C4395"/>
      <c r="D4395"/>
      <c r="E4395"/>
      <c r="F4395"/>
      <c r="G4395"/>
    </row>
    <row r="4396" spans="2:7" x14ac:dyDescent="0.2">
      <c r="B4396"/>
      <c r="C4396"/>
      <c r="D4396"/>
      <c r="E4396"/>
      <c r="F4396"/>
      <c r="G4396"/>
    </row>
    <row r="4397" spans="2:7" x14ac:dyDescent="0.2">
      <c r="B4397"/>
      <c r="C4397"/>
      <c r="D4397"/>
      <c r="E4397"/>
      <c r="F4397"/>
      <c r="G4397"/>
    </row>
    <row r="4398" spans="2:7" x14ac:dyDescent="0.2">
      <c r="B4398"/>
      <c r="C4398"/>
      <c r="D4398"/>
      <c r="E4398"/>
      <c r="F4398"/>
      <c r="G4398"/>
    </row>
    <row r="4399" spans="2:7" x14ac:dyDescent="0.2">
      <c r="B4399"/>
      <c r="C4399"/>
      <c r="D4399"/>
      <c r="E4399"/>
      <c r="F4399"/>
      <c r="G4399"/>
    </row>
    <row r="4400" spans="2:7" x14ac:dyDescent="0.2">
      <c r="B4400"/>
      <c r="C4400"/>
      <c r="D4400"/>
      <c r="E4400"/>
      <c r="F4400"/>
      <c r="G4400"/>
    </row>
    <row r="4401" spans="2:7" x14ac:dyDescent="0.2">
      <c r="B4401"/>
      <c r="C4401"/>
      <c r="D4401"/>
      <c r="E4401"/>
      <c r="F4401"/>
      <c r="G4401"/>
    </row>
    <row r="4402" spans="2:7" x14ac:dyDescent="0.2">
      <c r="B4402"/>
      <c r="C4402"/>
      <c r="D4402"/>
      <c r="E4402"/>
      <c r="F4402"/>
      <c r="G4402"/>
    </row>
    <row r="4403" spans="2:7" x14ac:dyDescent="0.2">
      <c r="B4403"/>
      <c r="C4403"/>
      <c r="D4403"/>
      <c r="E4403"/>
      <c r="F4403"/>
      <c r="G4403"/>
    </row>
    <row r="4404" spans="2:7" x14ac:dyDescent="0.2">
      <c r="B4404"/>
      <c r="C4404"/>
      <c r="D4404"/>
      <c r="E4404"/>
      <c r="F4404"/>
      <c r="G4404"/>
    </row>
    <row r="4405" spans="2:7" x14ac:dyDescent="0.2">
      <c r="B4405"/>
      <c r="C4405"/>
      <c r="D4405"/>
      <c r="E4405"/>
      <c r="F4405"/>
      <c r="G4405"/>
    </row>
    <row r="4406" spans="2:7" x14ac:dyDescent="0.2">
      <c r="B4406"/>
      <c r="C4406"/>
      <c r="D4406"/>
      <c r="E4406"/>
      <c r="F4406"/>
      <c r="G4406"/>
    </row>
    <row r="4407" spans="2:7" x14ac:dyDescent="0.2">
      <c r="B4407"/>
      <c r="C4407"/>
      <c r="D4407"/>
      <c r="E4407"/>
      <c r="F4407"/>
      <c r="G4407"/>
    </row>
    <row r="4408" spans="2:7" x14ac:dyDescent="0.2">
      <c r="B4408"/>
      <c r="C4408"/>
      <c r="D4408"/>
      <c r="E4408"/>
      <c r="F4408"/>
      <c r="G4408"/>
    </row>
    <row r="4409" spans="2:7" x14ac:dyDescent="0.2">
      <c r="B4409"/>
      <c r="C4409"/>
      <c r="D4409"/>
      <c r="E4409"/>
      <c r="F4409"/>
      <c r="G4409"/>
    </row>
    <row r="4410" spans="2:7" x14ac:dyDescent="0.2">
      <c r="B4410"/>
      <c r="C4410"/>
      <c r="D4410"/>
      <c r="E4410"/>
      <c r="F4410"/>
      <c r="G4410"/>
    </row>
    <row r="4411" spans="2:7" x14ac:dyDescent="0.2">
      <c r="B4411"/>
      <c r="C4411"/>
      <c r="D4411"/>
      <c r="E4411"/>
      <c r="F4411"/>
      <c r="G4411"/>
    </row>
    <row r="4412" spans="2:7" x14ac:dyDescent="0.2">
      <c r="B4412"/>
      <c r="C4412"/>
      <c r="D4412"/>
      <c r="E4412"/>
      <c r="F4412"/>
      <c r="G4412"/>
    </row>
    <row r="4413" spans="2:7" x14ac:dyDescent="0.2">
      <c r="B4413"/>
      <c r="C4413"/>
      <c r="D4413"/>
      <c r="E4413"/>
      <c r="F4413"/>
      <c r="G4413"/>
    </row>
    <row r="4414" spans="2:7" x14ac:dyDescent="0.2">
      <c r="B4414"/>
      <c r="C4414"/>
      <c r="D4414"/>
      <c r="E4414"/>
      <c r="F4414"/>
      <c r="G4414"/>
    </row>
    <row r="4415" spans="2:7" x14ac:dyDescent="0.2">
      <c r="B4415"/>
      <c r="C4415"/>
      <c r="D4415"/>
      <c r="E4415"/>
      <c r="F4415"/>
      <c r="G4415"/>
    </row>
    <row r="4416" spans="2:7" x14ac:dyDescent="0.2">
      <c r="B4416"/>
      <c r="C4416"/>
      <c r="D4416"/>
      <c r="E4416"/>
      <c r="F4416"/>
      <c r="G4416"/>
    </row>
    <row r="4417" spans="2:7" x14ac:dyDescent="0.2">
      <c r="B4417"/>
      <c r="C4417"/>
      <c r="D4417"/>
      <c r="E4417"/>
      <c r="F4417"/>
      <c r="G4417"/>
    </row>
    <row r="4418" spans="2:7" x14ac:dyDescent="0.2">
      <c r="B4418"/>
      <c r="C4418"/>
      <c r="D4418"/>
      <c r="E4418"/>
      <c r="F4418"/>
      <c r="G4418"/>
    </row>
    <row r="4419" spans="2:7" x14ac:dyDescent="0.2">
      <c r="B4419"/>
      <c r="C4419"/>
      <c r="D4419"/>
      <c r="E4419"/>
      <c r="F4419"/>
      <c r="G4419"/>
    </row>
    <row r="4420" spans="2:7" x14ac:dyDescent="0.2">
      <c r="B4420"/>
      <c r="C4420"/>
      <c r="D4420"/>
      <c r="E4420"/>
      <c r="F4420"/>
      <c r="G4420"/>
    </row>
    <row r="4421" spans="2:7" x14ac:dyDescent="0.2">
      <c r="B4421"/>
      <c r="C4421"/>
      <c r="D4421"/>
      <c r="E4421"/>
      <c r="F4421"/>
      <c r="G4421"/>
    </row>
    <row r="4422" spans="2:7" x14ac:dyDescent="0.2">
      <c r="B4422"/>
      <c r="C4422"/>
      <c r="D4422"/>
      <c r="E4422"/>
      <c r="F4422"/>
      <c r="G4422"/>
    </row>
    <row r="4423" spans="2:7" x14ac:dyDescent="0.2">
      <c r="B4423"/>
      <c r="C4423"/>
      <c r="D4423"/>
      <c r="E4423"/>
      <c r="F4423"/>
      <c r="G4423"/>
    </row>
    <row r="4424" spans="2:7" x14ac:dyDescent="0.2">
      <c r="B4424"/>
      <c r="C4424"/>
      <c r="D4424"/>
      <c r="E4424"/>
      <c r="F4424"/>
      <c r="G4424"/>
    </row>
    <row r="4425" spans="2:7" x14ac:dyDescent="0.2">
      <c r="B4425"/>
      <c r="C4425"/>
      <c r="D4425"/>
      <c r="E4425"/>
      <c r="F4425"/>
      <c r="G4425"/>
    </row>
    <row r="4426" spans="2:7" x14ac:dyDescent="0.2">
      <c r="B4426"/>
      <c r="C4426"/>
      <c r="D4426"/>
      <c r="E4426"/>
      <c r="F4426"/>
      <c r="G4426"/>
    </row>
    <row r="4427" spans="2:7" x14ac:dyDescent="0.2">
      <c r="B4427"/>
      <c r="C4427"/>
      <c r="D4427"/>
      <c r="E4427"/>
      <c r="F4427"/>
      <c r="G4427"/>
    </row>
    <row r="4428" spans="2:7" x14ac:dyDescent="0.2">
      <c r="B4428"/>
      <c r="C4428"/>
      <c r="D4428"/>
      <c r="E4428"/>
      <c r="F4428"/>
      <c r="G4428"/>
    </row>
    <row r="4429" spans="2:7" x14ac:dyDescent="0.2">
      <c r="B4429"/>
      <c r="C4429"/>
      <c r="D4429"/>
      <c r="E4429"/>
      <c r="F4429"/>
      <c r="G4429"/>
    </row>
    <row r="4430" spans="2:7" x14ac:dyDescent="0.2">
      <c r="B4430"/>
      <c r="C4430"/>
      <c r="D4430"/>
      <c r="E4430"/>
      <c r="F4430"/>
      <c r="G4430"/>
    </row>
    <row r="4431" spans="2:7" x14ac:dyDescent="0.2">
      <c r="B4431"/>
      <c r="C4431"/>
      <c r="D4431"/>
      <c r="E4431"/>
      <c r="F4431"/>
      <c r="G4431"/>
    </row>
    <row r="4432" spans="2:7" x14ac:dyDescent="0.2">
      <c r="B4432"/>
      <c r="C4432"/>
      <c r="D4432"/>
      <c r="E4432"/>
      <c r="F4432"/>
      <c r="G4432"/>
    </row>
    <row r="4433" spans="2:7" x14ac:dyDescent="0.2">
      <c r="B4433"/>
      <c r="C4433"/>
      <c r="D4433"/>
      <c r="E4433"/>
      <c r="F4433"/>
      <c r="G4433"/>
    </row>
    <row r="4434" spans="2:7" x14ac:dyDescent="0.2">
      <c r="B4434"/>
      <c r="C4434"/>
      <c r="D4434"/>
      <c r="E4434"/>
      <c r="F4434"/>
      <c r="G4434"/>
    </row>
    <row r="4435" spans="2:7" x14ac:dyDescent="0.2">
      <c r="B4435"/>
      <c r="C4435"/>
      <c r="D4435"/>
      <c r="E4435"/>
      <c r="F4435"/>
      <c r="G4435"/>
    </row>
    <row r="4436" spans="2:7" x14ac:dyDescent="0.2">
      <c r="B4436"/>
      <c r="C4436"/>
      <c r="D4436"/>
      <c r="E4436"/>
      <c r="F4436"/>
      <c r="G4436"/>
    </row>
    <row r="4437" spans="2:7" x14ac:dyDescent="0.2">
      <c r="B4437"/>
      <c r="C4437"/>
      <c r="D4437"/>
      <c r="E4437"/>
      <c r="F4437"/>
      <c r="G4437"/>
    </row>
    <row r="4438" spans="2:7" x14ac:dyDescent="0.2">
      <c r="B4438"/>
      <c r="C4438"/>
      <c r="D4438"/>
      <c r="E4438"/>
      <c r="F4438"/>
      <c r="G4438"/>
    </row>
    <row r="4439" spans="2:7" x14ac:dyDescent="0.2">
      <c r="B4439"/>
      <c r="C4439"/>
      <c r="D4439"/>
      <c r="E4439"/>
      <c r="F4439"/>
      <c r="G4439"/>
    </row>
    <row r="4440" spans="2:7" x14ac:dyDescent="0.2">
      <c r="B4440"/>
      <c r="C4440"/>
      <c r="D4440"/>
      <c r="E4440"/>
      <c r="F4440"/>
      <c r="G4440"/>
    </row>
    <row r="4441" spans="2:7" x14ac:dyDescent="0.2">
      <c r="B4441"/>
      <c r="C4441"/>
      <c r="D4441"/>
      <c r="E4441"/>
      <c r="F4441"/>
      <c r="G4441"/>
    </row>
    <row r="4442" spans="2:7" x14ac:dyDescent="0.2">
      <c r="B4442"/>
      <c r="C4442"/>
      <c r="D4442"/>
      <c r="E4442"/>
      <c r="F4442"/>
      <c r="G4442"/>
    </row>
    <row r="4443" spans="2:7" x14ac:dyDescent="0.2">
      <c r="B4443"/>
      <c r="C4443"/>
      <c r="D4443"/>
      <c r="E4443"/>
      <c r="F4443"/>
      <c r="G4443"/>
    </row>
    <row r="4444" spans="2:7" x14ac:dyDescent="0.2">
      <c r="B4444"/>
      <c r="C4444"/>
      <c r="D4444"/>
      <c r="E4444"/>
      <c r="F4444"/>
      <c r="G4444"/>
    </row>
    <row r="4445" spans="2:7" x14ac:dyDescent="0.2">
      <c r="B4445"/>
      <c r="C4445"/>
      <c r="D4445"/>
      <c r="E4445"/>
      <c r="F4445"/>
      <c r="G4445"/>
    </row>
    <row r="4446" spans="2:7" x14ac:dyDescent="0.2">
      <c r="B4446"/>
      <c r="C4446"/>
      <c r="D4446"/>
      <c r="E4446"/>
      <c r="F4446"/>
      <c r="G4446"/>
    </row>
    <row r="4447" spans="2:7" x14ac:dyDescent="0.2">
      <c r="B4447"/>
      <c r="C4447"/>
      <c r="D4447"/>
      <c r="E4447"/>
      <c r="F4447"/>
      <c r="G4447"/>
    </row>
    <row r="4448" spans="2:7" x14ac:dyDescent="0.2">
      <c r="B4448"/>
      <c r="C4448"/>
      <c r="D4448"/>
      <c r="E4448"/>
      <c r="F4448"/>
      <c r="G4448"/>
    </row>
    <row r="4449" spans="2:7" x14ac:dyDescent="0.2">
      <c r="B4449"/>
      <c r="C4449"/>
      <c r="D4449"/>
      <c r="E4449"/>
      <c r="F4449"/>
      <c r="G4449"/>
    </row>
    <row r="4450" spans="2:7" x14ac:dyDescent="0.2">
      <c r="B4450"/>
      <c r="C4450"/>
      <c r="D4450"/>
      <c r="E4450"/>
      <c r="F4450"/>
      <c r="G4450"/>
    </row>
    <row r="4451" spans="2:7" x14ac:dyDescent="0.2">
      <c r="B4451"/>
      <c r="C4451"/>
      <c r="D4451"/>
      <c r="E4451"/>
      <c r="F4451"/>
      <c r="G4451"/>
    </row>
    <row r="4452" spans="2:7" x14ac:dyDescent="0.2">
      <c r="B4452"/>
      <c r="C4452"/>
      <c r="D4452"/>
      <c r="E4452"/>
      <c r="F4452"/>
      <c r="G4452"/>
    </row>
    <row r="4453" spans="2:7" x14ac:dyDescent="0.2">
      <c r="B4453"/>
      <c r="C4453"/>
      <c r="D4453"/>
      <c r="E4453"/>
      <c r="F4453"/>
      <c r="G4453"/>
    </row>
    <row r="4454" spans="2:7" x14ac:dyDescent="0.2">
      <c r="B4454"/>
      <c r="C4454"/>
      <c r="D4454"/>
      <c r="E4454"/>
      <c r="F4454"/>
      <c r="G4454"/>
    </row>
    <row r="4455" spans="2:7" x14ac:dyDescent="0.2">
      <c r="B4455"/>
      <c r="C4455"/>
      <c r="D4455"/>
      <c r="E4455"/>
      <c r="F4455"/>
      <c r="G4455"/>
    </row>
    <row r="4456" spans="2:7" x14ac:dyDescent="0.2">
      <c r="B4456"/>
      <c r="C4456"/>
      <c r="D4456"/>
      <c r="E4456"/>
      <c r="F4456"/>
      <c r="G4456"/>
    </row>
    <row r="4457" spans="2:7" x14ac:dyDescent="0.2">
      <c r="B4457"/>
      <c r="C4457"/>
      <c r="D4457"/>
      <c r="E4457"/>
      <c r="F4457"/>
      <c r="G4457"/>
    </row>
    <row r="4458" spans="2:7" x14ac:dyDescent="0.2">
      <c r="B4458"/>
      <c r="C4458"/>
      <c r="D4458"/>
      <c r="E4458"/>
      <c r="F4458"/>
      <c r="G4458"/>
    </row>
    <row r="4459" spans="2:7" x14ac:dyDescent="0.2">
      <c r="B4459"/>
      <c r="C4459"/>
      <c r="D4459"/>
      <c r="E4459"/>
      <c r="F4459"/>
      <c r="G4459"/>
    </row>
    <row r="4460" spans="2:7" x14ac:dyDescent="0.2">
      <c r="B4460"/>
      <c r="C4460"/>
      <c r="D4460"/>
      <c r="E4460"/>
      <c r="F4460"/>
      <c r="G4460"/>
    </row>
    <row r="4461" spans="2:7" x14ac:dyDescent="0.2">
      <c r="B4461"/>
      <c r="C4461"/>
      <c r="D4461"/>
      <c r="E4461"/>
      <c r="F4461"/>
      <c r="G4461"/>
    </row>
    <row r="4462" spans="2:7" x14ac:dyDescent="0.2">
      <c r="B4462"/>
      <c r="C4462"/>
      <c r="D4462"/>
      <c r="E4462"/>
      <c r="F4462"/>
      <c r="G4462"/>
    </row>
    <row r="4463" spans="2:7" x14ac:dyDescent="0.2">
      <c r="B4463"/>
      <c r="C4463"/>
      <c r="D4463"/>
      <c r="E4463"/>
      <c r="F4463"/>
      <c r="G4463"/>
    </row>
    <row r="4464" spans="2:7" x14ac:dyDescent="0.2">
      <c r="B4464"/>
      <c r="C4464"/>
      <c r="D4464"/>
      <c r="E4464"/>
      <c r="F4464"/>
      <c r="G4464"/>
    </row>
    <row r="4465" spans="2:7" x14ac:dyDescent="0.2">
      <c r="B4465"/>
      <c r="C4465"/>
      <c r="D4465"/>
      <c r="E4465"/>
      <c r="F4465"/>
      <c r="G4465"/>
    </row>
    <row r="4466" spans="2:7" x14ac:dyDescent="0.2">
      <c r="B4466"/>
      <c r="C4466"/>
      <c r="D4466"/>
      <c r="E4466"/>
      <c r="F4466"/>
      <c r="G4466"/>
    </row>
    <row r="4467" spans="2:7" x14ac:dyDescent="0.2">
      <c r="B4467"/>
      <c r="C4467"/>
      <c r="D4467"/>
      <c r="E4467"/>
      <c r="F4467"/>
      <c r="G4467"/>
    </row>
    <row r="4468" spans="2:7" x14ac:dyDescent="0.2">
      <c r="B4468"/>
      <c r="C4468"/>
      <c r="D4468"/>
      <c r="E4468"/>
      <c r="F4468"/>
      <c r="G4468"/>
    </row>
    <row r="4469" spans="2:7" x14ac:dyDescent="0.2">
      <c r="B4469"/>
      <c r="C4469"/>
      <c r="D4469"/>
      <c r="E4469"/>
      <c r="F4469"/>
      <c r="G4469"/>
    </row>
    <row r="4470" spans="2:7" x14ac:dyDescent="0.2">
      <c r="B4470"/>
      <c r="C4470"/>
      <c r="D4470"/>
      <c r="E4470"/>
      <c r="F4470"/>
      <c r="G4470"/>
    </row>
    <row r="4471" spans="2:7" x14ac:dyDescent="0.2">
      <c r="B4471"/>
      <c r="C4471"/>
      <c r="D4471"/>
      <c r="E4471"/>
      <c r="F4471"/>
      <c r="G4471"/>
    </row>
    <row r="4472" spans="2:7" x14ac:dyDescent="0.2">
      <c r="B4472"/>
      <c r="C4472"/>
      <c r="D4472"/>
      <c r="E4472"/>
      <c r="F4472"/>
      <c r="G4472"/>
    </row>
    <row r="4473" spans="2:7" x14ac:dyDescent="0.2">
      <c r="B4473"/>
      <c r="C4473"/>
      <c r="D4473"/>
      <c r="E4473"/>
      <c r="F4473"/>
      <c r="G4473"/>
    </row>
    <row r="4474" spans="2:7" x14ac:dyDescent="0.2">
      <c r="B4474"/>
      <c r="C4474"/>
      <c r="D4474"/>
      <c r="E4474"/>
      <c r="F4474"/>
      <c r="G4474"/>
    </row>
    <row r="4475" spans="2:7" x14ac:dyDescent="0.2">
      <c r="B4475"/>
      <c r="C4475"/>
      <c r="D4475"/>
      <c r="E4475"/>
      <c r="F4475"/>
      <c r="G4475"/>
    </row>
    <row r="4476" spans="2:7" x14ac:dyDescent="0.2">
      <c r="B4476"/>
      <c r="C4476"/>
      <c r="D4476"/>
      <c r="E4476"/>
      <c r="F4476"/>
      <c r="G4476"/>
    </row>
    <row r="4477" spans="2:7" x14ac:dyDescent="0.2">
      <c r="B4477"/>
      <c r="C4477"/>
      <c r="D4477"/>
      <c r="E4477"/>
      <c r="F4477"/>
      <c r="G4477"/>
    </row>
    <row r="4478" spans="2:7" x14ac:dyDescent="0.2">
      <c r="B4478"/>
      <c r="C4478"/>
      <c r="D4478"/>
      <c r="E4478"/>
      <c r="F4478"/>
      <c r="G4478"/>
    </row>
    <row r="4479" spans="2:7" x14ac:dyDescent="0.2">
      <c r="B4479"/>
      <c r="C4479"/>
      <c r="D4479"/>
      <c r="E4479"/>
      <c r="F4479"/>
      <c r="G4479"/>
    </row>
    <row r="4480" spans="2:7" x14ac:dyDescent="0.2">
      <c r="B4480"/>
      <c r="C4480"/>
      <c r="D4480"/>
      <c r="E4480"/>
      <c r="F4480"/>
      <c r="G4480"/>
    </row>
    <row r="4481" spans="2:7" x14ac:dyDescent="0.2">
      <c r="B4481"/>
      <c r="C4481"/>
      <c r="D4481"/>
      <c r="E4481"/>
      <c r="F4481"/>
      <c r="G4481"/>
    </row>
    <row r="4482" spans="2:7" x14ac:dyDescent="0.2">
      <c r="B4482"/>
      <c r="C4482"/>
      <c r="D4482"/>
      <c r="E4482"/>
      <c r="F4482"/>
      <c r="G4482"/>
    </row>
    <row r="4483" spans="2:7" x14ac:dyDescent="0.2">
      <c r="B4483"/>
      <c r="C4483"/>
      <c r="D4483"/>
      <c r="E4483"/>
      <c r="F4483"/>
      <c r="G4483"/>
    </row>
    <row r="4484" spans="2:7" x14ac:dyDescent="0.2">
      <c r="B4484"/>
      <c r="C4484"/>
      <c r="D4484"/>
      <c r="E4484"/>
      <c r="F4484"/>
      <c r="G4484"/>
    </row>
    <row r="4485" spans="2:7" x14ac:dyDescent="0.2">
      <c r="B4485"/>
      <c r="C4485"/>
      <c r="D4485"/>
      <c r="E4485"/>
      <c r="F4485"/>
      <c r="G4485"/>
    </row>
    <row r="4486" spans="2:7" x14ac:dyDescent="0.2">
      <c r="B4486"/>
      <c r="C4486"/>
      <c r="D4486"/>
      <c r="E4486"/>
      <c r="F4486"/>
      <c r="G4486"/>
    </row>
    <row r="4487" spans="2:7" x14ac:dyDescent="0.2">
      <c r="B4487"/>
      <c r="C4487"/>
      <c r="D4487"/>
      <c r="E4487"/>
      <c r="F4487"/>
      <c r="G4487"/>
    </row>
    <row r="4488" spans="2:7" x14ac:dyDescent="0.2">
      <c r="B4488"/>
      <c r="C4488"/>
      <c r="D4488"/>
      <c r="E4488"/>
      <c r="F4488"/>
      <c r="G4488"/>
    </row>
    <row r="4489" spans="2:7" x14ac:dyDescent="0.2">
      <c r="B4489"/>
      <c r="C4489"/>
      <c r="D4489"/>
      <c r="E4489"/>
      <c r="F4489"/>
      <c r="G4489"/>
    </row>
    <row r="4490" spans="2:7" x14ac:dyDescent="0.2">
      <c r="B4490"/>
      <c r="C4490"/>
      <c r="D4490"/>
      <c r="E4490"/>
      <c r="F4490"/>
      <c r="G4490"/>
    </row>
    <row r="4491" spans="2:7" x14ac:dyDescent="0.2">
      <c r="B4491"/>
      <c r="C4491"/>
      <c r="D4491"/>
      <c r="E4491"/>
      <c r="F4491"/>
      <c r="G4491"/>
    </row>
    <row r="4492" spans="2:7" x14ac:dyDescent="0.2">
      <c r="B4492"/>
      <c r="C4492"/>
      <c r="D4492"/>
      <c r="E4492"/>
      <c r="F4492"/>
      <c r="G4492"/>
    </row>
    <row r="4493" spans="2:7" x14ac:dyDescent="0.2">
      <c r="B4493"/>
      <c r="C4493"/>
      <c r="D4493"/>
      <c r="E4493"/>
      <c r="F4493"/>
      <c r="G4493"/>
    </row>
    <row r="4494" spans="2:7" x14ac:dyDescent="0.2">
      <c r="B4494"/>
      <c r="C4494"/>
      <c r="D4494"/>
      <c r="E4494"/>
      <c r="F4494"/>
      <c r="G4494"/>
    </row>
    <row r="4495" spans="2:7" x14ac:dyDescent="0.2">
      <c r="B4495"/>
      <c r="C4495"/>
      <c r="D4495"/>
      <c r="E4495"/>
      <c r="F4495"/>
      <c r="G4495"/>
    </row>
    <row r="4496" spans="2:7" x14ac:dyDescent="0.2">
      <c r="B4496"/>
      <c r="C4496"/>
      <c r="D4496"/>
      <c r="E4496"/>
      <c r="F4496"/>
      <c r="G4496"/>
    </row>
    <row r="4497" spans="2:7" x14ac:dyDescent="0.2">
      <c r="B4497"/>
      <c r="C4497"/>
      <c r="D4497"/>
      <c r="E4497"/>
      <c r="F4497"/>
      <c r="G4497"/>
    </row>
    <row r="4498" spans="2:7" x14ac:dyDescent="0.2">
      <c r="B4498"/>
      <c r="C4498"/>
      <c r="D4498"/>
      <c r="E4498"/>
      <c r="F4498"/>
      <c r="G4498"/>
    </row>
    <row r="4499" spans="2:7" x14ac:dyDescent="0.2">
      <c r="B4499"/>
      <c r="C4499"/>
      <c r="D4499"/>
      <c r="E4499"/>
      <c r="F4499"/>
      <c r="G4499"/>
    </row>
    <row r="4500" spans="2:7" x14ac:dyDescent="0.2">
      <c r="B4500"/>
      <c r="C4500"/>
      <c r="D4500"/>
      <c r="E4500"/>
      <c r="F4500"/>
      <c r="G4500"/>
    </row>
    <row r="4501" spans="2:7" x14ac:dyDescent="0.2">
      <c r="B4501"/>
      <c r="C4501"/>
      <c r="D4501"/>
      <c r="E4501"/>
      <c r="F4501"/>
      <c r="G4501"/>
    </row>
    <row r="4502" spans="2:7" x14ac:dyDescent="0.2">
      <c r="B4502"/>
      <c r="C4502"/>
      <c r="D4502"/>
      <c r="E4502"/>
      <c r="F4502"/>
      <c r="G4502"/>
    </row>
    <row r="4503" spans="2:7" x14ac:dyDescent="0.2">
      <c r="B4503"/>
      <c r="C4503"/>
      <c r="D4503"/>
      <c r="E4503"/>
      <c r="F4503"/>
      <c r="G4503"/>
    </row>
    <row r="4504" spans="2:7" x14ac:dyDescent="0.2">
      <c r="B4504"/>
      <c r="C4504"/>
      <c r="D4504"/>
      <c r="E4504"/>
      <c r="F4504"/>
      <c r="G4504"/>
    </row>
    <row r="4505" spans="2:7" x14ac:dyDescent="0.2">
      <c r="B4505"/>
      <c r="C4505"/>
      <c r="D4505"/>
      <c r="E4505"/>
      <c r="F4505"/>
      <c r="G4505"/>
    </row>
    <row r="4506" spans="2:7" x14ac:dyDescent="0.2">
      <c r="B4506"/>
      <c r="C4506"/>
      <c r="D4506"/>
      <c r="E4506"/>
      <c r="F4506"/>
      <c r="G4506"/>
    </row>
    <row r="4507" spans="2:7" x14ac:dyDescent="0.2">
      <c r="B4507"/>
      <c r="C4507"/>
      <c r="D4507"/>
      <c r="E4507"/>
      <c r="F4507"/>
      <c r="G4507"/>
    </row>
    <row r="4508" spans="2:7" x14ac:dyDescent="0.2">
      <c r="B4508"/>
      <c r="C4508"/>
      <c r="D4508"/>
      <c r="E4508"/>
      <c r="F4508"/>
      <c r="G4508"/>
    </row>
    <row r="4509" spans="2:7" x14ac:dyDescent="0.2">
      <c r="B4509"/>
      <c r="C4509"/>
      <c r="D4509"/>
      <c r="E4509"/>
      <c r="F4509"/>
      <c r="G4509"/>
    </row>
    <row r="4510" spans="2:7" x14ac:dyDescent="0.2">
      <c r="B4510"/>
      <c r="C4510"/>
      <c r="D4510"/>
      <c r="E4510"/>
      <c r="F4510"/>
      <c r="G4510"/>
    </row>
    <row r="4511" spans="2:7" x14ac:dyDescent="0.2">
      <c r="B4511"/>
      <c r="C4511"/>
      <c r="D4511"/>
      <c r="E4511"/>
      <c r="F4511"/>
      <c r="G4511"/>
    </row>
    <row r="4512" spans="2:7" x14ac:dyDescent="0.2">
      <c r="B4512"/>
      <c r="C4512"/>
      <c r="D4512"/>
      <c r="E4512"/>
      <c r="F4512"/>
      <c r="G4512"/>
    </row>
    <row r="4513" spans="2:7" x14ac:dyDescent="0.2">
      <c r="B4513"/>
      <c r="C4513"/>
      <c r="D4513"/>
      <c r="E4513"/>
      <c r="F4513"/>
      <c r="G4513"/>
    </row>
    <row r="4514" spans="2:7" x14ac:dyDescent="0.2">
      <c r="B4514"/>
      <c r="C4514"/>
      <c r="D4514"/>
      <c r="E4514"/>
      <c r="F4514"/>
      <c r="G4514"/>
    </row>
    <row r="4515" spans="2:7" x14ac:dyDescent="0.2">
      <c r="B4515"/>
      <c r="C4515"/>
      <c r="D4515"/>
      <c r="E4515"/>
      <c r="F4515"/>
      <c r="G4515"/>
    </row>
    <row r="4516" spans="2:7" x14ac:dyDescent="0.2">
      <c r="B4516"/>
      <c r="C4516"/>
      <c r="D4516"/>
      <c r="E4516"/>
      <c r="F4516"/>
      <c r="G4516"/>
    </row>
    <row r="4517" spans="2:7" x14ac:dyDescent="0.2">
      <c r="B4517"/>
      <c r="C4517"/>
      <c r="D4517"/>
      <c r="E4517"/>
      <c r="F4517"/>
      <c r="G4517"/>
    </row>
    <row r="4518" spans="2:7" x14ac:dyDescent="0.2">
      <c r="B4518"/>
      <c r="C4518"/>
      <c r="D4518"/>
      <c r="E4518"/>
      <c r="F4518"/>
      <c r="G4518"/>
    </row>
    <row r="4519" spans="2:7" x14ac:dyDescent="0.2">
      <c r="B4519"/>
      <c r="C4519"/>
      <c r="D4519"/>
      <c r="E4519"/>
      <c r="F4519"/>
      <c r="G4519"/>
    </row>
    <row r="4520" spans="2:7" x14ac:dyDescent="0.2">
      <c r="B4520"/>
      <c r="C4520"/>
      <c r="D4520"/>
      <c r="E4520"/>
      <c r="F4520"/>
      <c r="G4520"/>
    </row>
    <row r="4521" spans="2:7" x14ac:dyDescent="0.2">
      <c r="B4521"/>
      <c r="C4521"/>
      <c r="D4521"/>
      <c r="E4521"/>
      <c r="F4521"/>
      <c r="G4521"/>
    </row>
    <row r="4522" spans="2:7" x14ac:dyDescent="0.2">
      <c r="B4522"/>
      <c r="C4522"/>
      <c r="D4522"/>
      <c r="E4522"/>
      <c r="F4522"/>
      <c r="G4522"/>
    </row>
    <row r="4523" spans="2:7" x14ac:dyDescent="0.2">
      <c r="B4523"/>
      <c r="C4523"/>
      <c r="D4523"/>
      <c r="E4523"/>
      <c r="F4523"/>
      <c r="G4523"/>
    </row>
    <row r="4524" spans="2:7" x14ac:dyDescent="0.2">
      <c r="B4524"/>
      <c r="C4524"/>
      <c r="D4524"/>
      <c r="E4524"/>
      <c r="F4524"/>
      <c r="G4524"/>
    </row>
    <row r="4525" spans="2:7" x14ac:dyDescent="0.2">
      <c r="B4525"/>
      <c r="C4525"/>
      <c r="D4525"/>
      <c r="E4525"/>
      <c r="F4525"/>
      <c r="G4525"/>
    </row>
    <row r="4526" spans="2:7" x14ac:dyDescent="0.2">
      <c r="B4526"/>
      <c r="C4526"/>
      <c r="D4526"/>
      <c r="E4526"/>
      <c r="F4526"/>
      <c r="G4526"/>
    </row>
    <row r="4527" spans="2:7" x14ac:dyDescent="0.2">
      <c r="B4527"/>
      <c r="C4527"/>
      <c r="D4527"/>
      <c r="E4527"/>
      <c r="F4527"/>
      <c r="G4527"/>
    </row>
    <row r="4528" spans="2:7" x14ac:dyDescent="0.2">
      <c r="B4528"/>
      <c r="C4528"/>
      <c r="D4528"/>
      <c r="E4528"/>
      <c r="F4528"/>
      <c r="G4528"/>
    </row>
    <row r="4529" spans="2:7" x14ac:dyDescent="0.2">
      <c r="B4529"/>
      <c r="C4529"/>
      <c r="D4529"/>
      <c r="E4529"/>
      <c r="F4529"/>
      <c r="G4529"/>
    </row>
    <row r="4530" spans="2:7" x14ac:dyDescent="0.2">
      <c r="B4530"/>
      <c r="C4530"/>
      <c r="D4530"/>
      <c r="E4530"/>
      <c r="F4530"/>
      <c r="G4530"/>
    </row>
    <row r="4531" spans="2:7" x14ac:dyDescent="0.2">
      <c r="B4531"/>
      <c r="C4531"/>
      <c r="D4531"/>
      <c r="E4531"/>
      <c r="F4531"/>
      <c r="G4531"/>
    </row>
    <row r="4532" spans="2:7" x14ac:dyDescent="0.2">
      <c r="B4532"/>
      <c r="C4532"/>
      <c r="D4532"/>
      <c r="E4532"/>
      <c r="F4532"/>
      <c r="G4532"/>
    </row>
    <row r="4533" spans="2:7" x14ac:dyDescent="0.2">
      <c r="B4533"/>
      <c r="C4533"/>
      <c r="D4533"/>
      <c r="E4533"/>
      <c r="F4533"/>
      <c r="G4533"/>
    </row>
    <row r="4534" spans="2:7" x14ac:dyDescent="0.2">
      <c r="B4534"/>
      <c r="C4534"/>
      <c r="D4534"/>
      <c r="E4534"/>
      <c r="F4534"/>
      <c r="G4534"/>
    </row>
    <row r="4535" spans="2:7" x14ac:dyDescent="0.2">
      <c r="B4535"/>
      <c r="C4535"/>
      <c r="D4535"/>
      <c r="E4535"/>
      <c r="F4535"/>
      <c r="G4535"/>
    </row>
    <row r="4536" spans="2:7" x14ac:dyDescent="0.2">
      <c r="B4536"/>
      <c r="C4536"/>
      <c r="D4536"/>
      <c r="E4536"/>
      <c r="F4536"/>
      <c r="G4536"/>
    </row>
    <row r="4537" spans="2:7" x14ac:dyDescent="0.2">
      <c r="B4537"/>
      <c r="C4537"/>
      <c r="D4537"/>
      <c r="E4537"/>
      <c r="F4537"/>
      <c r="G4537"/>
    </row>
    <row r="4538" spans="2:7" x14ac:dyDescent="0.2">
      <c r="B4538"/>
      <c r="C4538"/>
      <c r="D4538"/>
      <c r="E4538"/>
      <c r="F4538"/>
      <c r="G4538"/>
    </row>
    <row r="4539" spans="2:7" x14ac:dyDescent="0.2">
      <c r="B4539"/>
      <c r="C4539"/>
      <c r="D4539"/>
      <c r="E4539"/>
      <c r="F4539"/>
      <c r="G4539"/>
    </row>
    <row r="4540" spans="2:7" x14ac:dyDescent="0.2">
      <c r="B4540"/>
      <c r="C4540"/>
      <c r="D4540"/>
      <c r="E4540"/>
      <c r="F4540"/>
      <c r="G4540"/>
    </row>
    <row r="4541" spans="2:7" x14ac:dyDescent="0.2">
      <c r="B4541"/>
      <c r="C4541"/>
      <c r="D4541"/>
      <c r="E4541"/>
      <c r="F4541"/>
      <c r="G4541"/>
    </row>
    <row r="4542" spans="2:7" x14ac:dyDescent="0.2">
      <c r="B4542"/>
      <c r="C4542"/>
      <c r="D4542"/>
      <c r="E4542"/>
      <c r="F4542"/>
      <c r="G4542"/>
    </row>
    <row r="4543" spans="2:7" x14ac:dyDescent="0.2">
      <c r="B4543"/>
      <c r="C4543"/>
      <c r="D4543"/>
      <c r="E4543"/>
      <c r="F4543"/>
      <c r="G4543"/>
    </row>
    <row r="4544" spans="2:7" x14ac:dyDescent="0.2">
      <c r="B4544"/>
      <c r="C4544"/>
      <c r="D4544"/>
      <c r="E4544"/>
      <c r="F4544"/>
      <c r="G4544"/>
    </row>
    <row r="4545" spans="2:7" x14ac:dyDescent="0.2">
      <c r="B4545"/>
      <c r="C4545"/>
      <c r="D4545"/>
      <c r="E4545"/>
      <c r="F4545"/>
      <c r="G4545"/>
    </row>
    <row r="4546" spans="2:7" x14ac:dyDescent="0.2">
      <c r="B4546"/>
      <c r="C4546"/>
      <c r="D4546"/>
      <c r="E4546"/>
      <c r="F4546"/>
      <c r="G4546"/>
    </row>
    <row r="4547" spans="2:7" x14ac:dyDescent="0.2">
      <c r="B4547"/>
      <c r="C4547"/>
      <c r="D4547"/>
      <c r="E4547"/>
      <c r="F4547"/>
      <c r="G4547"/>
    </row>
    <row r="4548" spans="2:7" x14ac:dyDescent="0.2">
      <c r="B4548"/>
      <c r="C4548"/>
      <c r="D4548"/>
      <c r="E4548"/>
      <c r="F4548"/>
      <c r="G4548"/>
    </row>
    <row r="4549" spans="2:7" x14ac:dyDescent="0.2">
      <c r="B4549"/>
      <c r="C4549"/>
      <c r="D4549"/>
      <c r="E4549"/>
      <c r="F4549"/>
      <c r="G4549"/>
    </row>
    <row r="4550" spans="2:7" x14ac:dyDescent="0.2">
      <c r="B4550"/>
      <c r="C4550"/>
      <c r="D4550"/>
      <c r="E4550"/>
      <c r="F4550"/>
      <c r="G4550"/>
    </row>
    <row r="4551" spans="2:7" x14ac:dyDescent="0.2">
      <c r="B4551"/>
      <c r="C4551"/>
      <c r="D4551"/>
      <c r="E4551"/>
      <c r="F4551"/>
      <c r="G4551"/>
    </row>
    <row r="4552" spans="2:7" x14ac:dyDescent="0.2">
      <c r="B4552"/>
      <c r="C4552"/>
      <c r="D4552"/>
      <c r="E4552"/>
      <c r="F4552"/>
      <c r="G4552"/>
    </row>
    <row r="4553" spans="2:7" x14ac:dyDescent="0.2">
      <c r="B4553"/>
      <c r="C4553"/>
      <c r="D4553"/>
      <c r="E4553"/>
      <c r="F4553"/>
      <c r="G4553"/>
    </row>
    <row r="4554" spans="2:7" x14ac:dyDescent="0.2">
      <c r="B4554"/>
      <c r="C4554"/>
      <c r="D4554"/>
      <c r="E4554"/>
      <c r="F4554"/>
      <c r="G4554"/>
    </row>
    <row r="4555" spans="2:7" x14ac:dyDescent="0.2">
      <c r="B4555"/>
      <c r="C4555"/>
      <c r="D4555"/>
      <c r="E4555"/>
      <c r="F4555"/>
      <c r="G4555"/>
    </row>
    <row r="4556" spans="2:7" x14ac:dyDescent="0.2">
      <c r="B4556"/>
      <c r="C4556"/>
      <c r="D4556"/>
      <c r="E4556"/>
      <c r="F4556"/>
      <c r="G4556"/>
    </row>
    <row r="4557" spans="2:7" x14ac:dyDescent="0.2">
      <c r="B4557"/>
      <c r="C4557"/>
      <c r="D4557"/>
      <c r="E4557"/>
      <c r="F4557"/>
      <c r="G4557"/>
    </row>
    <row r="4558" spans="2:7" x14ac:dyDescent="0.2">
      <c r="B4558"/>
      <c r="C4558"/>
      <c r="D4558"/>
      <c r="E4558"/>
      <c r="F4558"/>
      <c r="G4558"/>
    </row>
    <row r="4559" spans="2:7" x14ac:dyDescent="0.2">
      <c r="B4559"/>
      <c r="C4559"/>
      <c r="D4559"/>
      <c r="E4559"/>
      <c r="F4559"/>
      <c r="G4559"/>
    </row>
    <row r="4560" spans="2:7" x14ac:dyDescent="0.2">
      <c r="B4560"/>
      <c r="C4560"/>
      <c r="D4560"/>
      <c r="E4560"/>
      <c r="F4560"/>
      <c r="G4560"/>
    </row>
    <row r="4561" spans="2:7" x14ac:dyDescent="0.2">
      <c r="B4561"/>
      <c r="C4561"/>
      <c r="D4561"/>
      <c r="E4561"/>
      <c r="F4561"/>
      <c r="G4561"/>
    </row>
    <row r="4562" spans="2:7" x14ac:dyDescent="0.2">
      <c r="B4562"/>
      <c r="C4562"/>
      <c r="D4562"/>
      <c r="E4562"/>
      <c r="F4562"/>
      <c r="G4562"/>
    </row>
    <row r="4563" spans="2:7" x14ac:dyDescent="0.2">
      <c r="B4563"/>
      <c r="C4563"/>
      <c r="D4563"/>
      <c r="E4563"/>
      <c r="F4563"/>
      <c r="G4563"/>
    </row>
    <row r="4564" spans="2:7" x14ac:dyDescent="0.2">
      <c r="B4564"/>
      <c r="C4564"/>
      <c r="D4564"/>
      <c r="E4564"/>
      <c r="F4564"/>
      <c r="G4564"/>
    </row>
    <row r="4565" spans="2:7" x14ac:dyDescent="0.2">
      <c r="B4565"/>
      <c r="C4565"/>
      <c r="D4565"/>
      <c r="E4565"/>
      <c r="F4565"/>
      <c r="G4565"/>
    </row>
    <row r="4566" spans="2:7" x14ac:dyDescent="0.2">
      <c r="B4566"/>
      <c r="C4566"/>
      <c r="D4566"/>
      <c r="E4566"/>
      <c r="F4566"/>
      <c r="G4566"/>
    </row>
    <row r="4567" spans="2:7" x14ac:dyDescent="0.2">
      <c r="B4567"/>
      <c r="C4567"/>
      <c r="D4567"/>
      <c r="E4567"/>
      <c r="F4567"/>
      <c r="G4567"/>
    </row>
    <row r="4568" spans="2:7" x14ac:dyDescent="0.2">
      <c r="B4568"/>
      <c r="C4568"/>
      <c r="D4568"/>
      <c r="E4568"/>
      <c r="F4568"/>
      <c r="G4568"/>
    </row>
    <row r="4569" spans="2:7" x14ac:dyDescent="0.2">
      <c r="B4569"/>
      <c r="C4569"/>
      <c r="D4569"/>
      <c r="E4569"/>
      <c r="F4569"/>
      <c r="G4569"/>
    </row>
    <row r="4570" spans="2:7" x14ac:dyDescent="0.2">
      <c r="B4570"/>
      <c r="C4570"/>
      <c r="D4570"/>
      <c r="E4570"/>
      <c r="F4570"/>
      <c r="G4570"/>
    </row>
    <row r="4571" spans="2:7" x14ac:dyDescent="0.2">
      <c r="B4571"/>
      <c r="C4571"/>
      <c r="D4571"/>
      <c r="E4571"/>
      <c r="F4571"/>
      <c r="G4571"/>
    </row>
    <row r="4572" spans="2:7" x14ac:dyDescent="0.2">
      <c r="B4572"/>
      <c r="C4572"/>
      <c r="D4572"/>
      <c r="E4572"/>
      <c r="F4572"/>
      <c r="G4572"/>
    </row>
    <row r="4573" spans="2:7" x14ac:dyDescent="0.2">
      <c r="B4573"/>
      <c r="C4573"/>
      <c r="D4573"/>
      <c r="E4573"/>
      <c r="F4573"/>
      <c r="G4573"/>
    </row>
    <row r="4574" spans="2:7" x14ac:dyDescent="0.2">
      <c r="B4574"/>
      <c r="C4574"/>
      <c r="D4574"/>
      <c r="E4574"/>
      <c r="F4574"/>
      <c r="G4574"/>
    </row>
    <row r="4575" spans="2:7" x14ac:dyDescent="0.2">
      <c r="B4575"/>
      <c r="C4575"/>
      <c r="D4575"/>
      <c r="E4575"/>
      <c r="F4575"/>
      <c r="G4575"/>
    </row>
    <row r="4576" spans="2:7" x14ac:dyDescent="0.2">
      <c r="B4576"/>
      <c r="C4576"/>
      <c r="D4576"/>
      <c r="E4576"/>
      <c r="F4576"/>
      <c r="G4576"/>
    </row>
    <row r="4577" spans="2:7" x14ac:dyDescent="0.2">
      <c r="B4577"/>
      <c r="C4577"/>
      <c r="D4577"/>
      <c r="E4577"/>
      <c r="F4577"/>
      <c r="G4577"/>
    </row>
    <row r="4578" spans="2:7" x14ac:dyDescent="0.2">
      <c r="B4578"/>
      <c r="C4578"/>
      <c r="D4578"/>
      <c r="E4578"/>
      <c r="F4578"/>
      <c r="G4578"/>
    </row>
    <row r="4579" spans="2:7" x14ac:dyDescent="0.2">
      <c r="B4579"/>
      <c r="C4579"/>
      <c r="D4579"/>
      <c r="E4579"/>
      <c r="F4579"/>
      <c r="G4579"/>
    </row>
    <row r="4580" spans="2:7" x14ac:dyDescent="0.2">
      <c r="B4580"/>
      <c r="C4580"/>
      <c r="D4580"/>
      <c r="E4580"/>
      <c r="F4580"/>
      <c r="G4580"/>
    </row>
    <row r="4581" spans="2:7" x14ac:dyDescent="0.2">
      <c r="B4581"/>
      <c r="C4581"/>
      <c r="D4581"/>
      <c r="E4581"/>
      <c r="F4581"/>
      <c r="G4581"/>
    </row>
    <row r="4582" spans="2:7" x14ac:dyDescent="0.2">
      <c r="B4582"/>
      <c r="C4582"/>
      <c r="D4582"/>
      <c r="E4582"/>
      <c r="F4582"/>
      <c r="G4582"/>
    </row>
    <row r="4583" spans="2:7" x14ac:dyDescent="0.2">
      <c r="B4583"/>
      <c r="C4583"/>
      <c r="D4583"/>
      <c r="E4583"/>
      <c r="F4583"/>
      <c r="G4583"/>
    </row>
    <row r="4584" spans="2:7" x14ac:dyDescent="0.2">
      <c r="B4584"/>
      <c r="C4584"/>
      <c r="D4584"/>
      <c r="E4584"/>
      <c r="F4584"/>
      <c r="G4584"/>
    </row>
    <row r="4585" spans="2:7" x14ac:dyDescent="0.2">
      <c r="B4585"/>
      <c r="C4585"/>
      <c r="D4585"/>
      <c r="E4585"/>
      <c r="F4585"/>
      <c r="G4585"/>
    </row>
    <row r="4586" spans="2:7" x14ac:dyDescent="0.2">
      <c r="B4586"/>
      <c r="C4586"/>
      <c r="D4586"/>
      <c r="E4586"/>
      <c r="F4586"/>
      <c r="G4586"/>
    </row>
    <row r="4587" spans="2:7" x14ac:dyDescent="0.2">
      <c r="B4587"/>
      <c r="C4587"/>
      <c r="D4587"/>
      <c r="E4587"/>
      <c r="F4587"/>
      <c r="G4587"/>
    </row>
    <row r="4588" spans="2:7" x14ac:dyDescent="0.2">
      <c r="B4588"/>
      <c r="C4588"/>
      <c r="D4588"/>
      <c r="E4588"/>
      <c r="F4588"/>
      <c r="G4588"/>
    </row>
    <row r="4589" spans="2:7" x14ac:dyDescent="0.2">
      <c r="B4589"/>
      <c r="C4589"/>
      <c r="D4589"/>
      <c r="E4589"/>
      <c r="F4589"/>
      <c r="G4589"/>
    </row>
    <row r="4590" spans="2:7" x14ac:dyDescent="0.2">
      <c r="B4590"/>
      <c r="C4590"/>
      <c r="D4590"/>
      <c r="E4590"/>
      <c r="F4590"/>
      <c r="G4590"/>
    </row>
    <row r="4591" spans="2:7" x14ac:dyDescent="0.2">
      <c r="B4591"/>
      <c r="C4591"/>
      <c r="D4591"/>
      <c r="E4591"/>
      <c r="F4591"/>
      <c r="G4591"/>
    </row>
    <row r="4592" spans="2:7" x14ac:dyDescent="0.2">
      <c r="B4592"/>
      <c r="C4592"/>
      <c r="D4592"/>
      <c r="E4592"/>
      <c r="F4592"/>
      <c r="G4592"/>
    </row>
    <row r="4593" spans="2:7" x14ac:dyDescent="0.2">
      <c r="B4593"/>
      <c r="C4593"/>
      <c r="D4593"/>
      <c r="E4593"/>
      <c r="F4593"/>
      <c r="G4593"/>
    </row>
    <row r="4594" spans="2:7" x14ac:dyDescent="0.2">
      <c r="B4594"/>
      <c r="C4594"/>
      <c r="D4594"/>
      <c r="E4594"/>
      <c r="F4594"/>
      <c r="G4594"/>
    </row>
    <row r="4595" spans="2:7" x14ac:dyDescent="0.2">
      <c r="B4595"/>
      <c r="C4595"/>
      <c r="D4595"/>
      <c r="E4595"/>
      <c r="F4595"/>
      <c r="G4595"/>
    </row>
    <row r="4596" spans="2:7" x14ac:dyDescent="0.2">
      <c r="B4596"/>
      <c r="C4596"/>
      <c r="D4596"/>
      <c r="E4596"/>
      <c r="F4596"/>
      <c r="G4596"/>
    </row>
    <row r="4597" spans="2:7" x14ac:dyDescent="0.2">
      <c r="B4597"/>
      <c r="C4597"/>
      <c r="D4597"/>
      <c r="E4597"/>
      <c r="F4597"/>
      <c r="G4597"/>
    </row>
    <row r="4598" spans="2:7" x14ac:dyDescent="0.2">
      <c r="B4598"/>
      <c r="C4598"/>
      <c r="D4598"/>
      <c r="E4598"/>
      <c r="F4598"/>
      <c r="G4598"/>
    </row>
    <row r="4599" spans="2:7" x14ac:dyDescent="0.2">
      <c r="B4599"/>
      <c r="C4599"/>
      <c r="D4599"/>
      <c r="E4599"/>
      <c r="F4599"/>
      <c r="G4599"/>
    </row>
    <row r="4600" spans="2:7" x14ac:dyDescent="0.2">
      <c r="B4600"/>
      <c r="C4600"/>
      <c r="D4600"/>
      <c r="E4600"/>
      <c r="F4600"/>
      <c r="G4600"/>
    </row>
    <row r="4601" spans="2:7" x14ac:dyDescent="0.2">
      <c r="B4601"/>
      <c r="C4601"/>
      <c r="D4601"/>
      <c r="E4601"/>
      <c r="F4601"/>
      <c r="G4601"/>
    </row>
    <row r="4602" spans="2:7" x14ac:dyDescent="0.2">
      <c r="B4602"/>
      <c r="C4602"/>
      <c r="D4602"/>
      <c r="E4602"/>
      <c r="F4602"/>
      <c r="G4602"/>
    </row>
    <row r="4603" spans="2:7" x14ac:dyDescent="0.2">
      <c r="B4603"/>
      <c r="C4603"/>
      <c r="D4603"/>
      <c r="E4603"/>
      <c r="F4603"/>
      <c r="G4603"/>
    </row>
    <row r="4604" spans="2:7" x14ac:dyDescent="0.2">
      <c r="B4604"/>
      <c r="C4604"/>
      <c r="D4604"/>
      <c r="E4604"/>
      <c r="F4604"/>
      <c r="G4604"/>
    </row>
    <row r="4605" spans="2:7" x14ac:dyDescent="0.2">
      <c r="B4605"/>
      <c r="C4605"/>
      <c r="D4605"/>
      <c r="E4605"/>
      <c r="F4605"/>
      <c r="G4605"/>
    </row>
    <row r="4606" spans="2:7" x14ac:dyDescent="0.2">
      <c r="B4606"/>
      <c r="C4606"/>
      <c r="D4606"/>
      <c r="E4606"/>
      <c r="F4606"/>
      <c r="G4606"/>
    </row>
    <row r="4607" spans="2:7" x14ac:dyDescent="0.2">
      <c r="B4607"/>
      <c r="C4607"/>
      <c r="D4607"/>
      <c r="E4607"/>
      <c r="F4607"/>
      <c r="G4607"/>
    </row>
    <row r="4608" spans="2:7" x14ac:dyDescent="0.2">
      <c r="B4608"/>
      <c r="C4608"/>
      <c r="D4608"/>
      <c r="E4608"/>
      <c r="F4608"/>
      <c r="G4608"/>
    </row>
    <row r="4609" spans="2:7" x14ac:dyDescent="0.2">
      <c r="B4609"/>
      <c r="C4609"/>
      <c r="D4609"/>
      <c r="E4609"/>
      <c r="F4609"/>
      <c r="G4609"/>
    </row>
    <row r="4610" spans="2:7" x14ac:dyDescent="0.2">
      <c r="B4610"/>
      <c r="C4610"/>
      <c r="D4610"/>
      <c r="E4610"/>
      <c r="F4610"/>
      <c r="G4610"/>
    </row>
    <row r="4611" spans="2:7" x14ac:dyDescent="0.2">
      <c r="B4611"/>
      <c r="C4611"/>
      <c r="D4611"/>
      <c r="E4611"/>
      <c r="F4611"/>
      <c r="G4611"/>
    </row>
    <row r="4612" spans="2:7" x14ac:dyDescent="0.2">
      <c r="B4612"/>
      <c r="C4612"/>
      <c r="D4612"/>
      <c r="E4612"/>
      <c r="F4612"/>
      <c r="G4612"/>
    </row>
    <row r="4613" spans="2:7" x14ac:dyDescent="0.2">
      <c r="B4613"/>
      <c r="C4613"/>
      <c r="D4613"/>
      <c r="E4613"/>
      <c r="F4613"/>
      <c r="G4613"/>
    </row>
    <row r="4614" spans="2:7" x14ac:dyDescent="0.2">
      <c r="B4614"/>
      <c r="C4614"/>
      <c r="D4614"/>
      <c r="E4614"/>
      <c r="F4614"/>
      <c r="G4614"/>
    </row>
    <row r="4615" spans="2:7" x14ac:dyDescent="0.2">
      <c r="B4615"/>
      <c r="C4615"/>
      <c r="D4615"/>
      <c r="E4615"/>
      <c r="F4615"/>
      <c r="G4615"/>
    </row>
    <row r="4616" spans="2:7" x14ac:dyDescent="0.2">
      <c r="B4616"/>
      <c r="C4616"/>
      <c r="D4616"/>
      <c r="E4616"/>
      <c r="F4616"/>
      <c r="G4616"/>
    </row>
    <row r="4617" spans="2:7" x14ac:dyDescent="0.2">
      <c r="B4617"/>
      <c r="C4617"/>
      <c r="D4617"/>
      <c r="E4617"/>
      <c r="F4617"/>
      <c r="G4617"/>
    </row>
    <row r="4618" spans="2:7" x14ac:dyDescent="0.2">
      <c r="B4618"/>
      <c r="C4618"/>
      <c r="D4618"/>
      <c r="E4618"/>
      <c r="F4618"/>
      <c r="G4618"/>
    </row>
    <row r="4619" spans="2:7" x14ac:dyDescent="0.2">
      <c r="B4619"/>
      <c r="C4619"/>
      <c r="D4619"/>
      <c r="E4619"/>
      <c r="F4619"/>
      <c r="G4619"/>
    </row>
    <row r="4620" spans="2:7" x14ac:dyDescent="0.2">
      <c r="B4620"/>
      <c r="C4620"/>
      <c r="D4620"/>
      <c r="E4620"/>
      <c r="F4620"/>
      <c r="G4620"/>
    </row>
    <row r="4621" spans="2:7" x14ac:dyDescent="0.2">
      <c r="B4621"/>
      <c r="C4621"/>
      <c r="D4621"/>
      <c r="E4621"/>
      <c r="F4621"/>
      <c r="G4621"/>
    </row>
    <row r="4622" spans="2:7" x14ac:dyDescent="0.2">
      <c r="B4622"/>
      <c r="C4622"/>
      <c r="D4622"/>
      <c r="E4622"/>
      <c r="F4622"/>
      <c r="G4622"/>
    </row>
    <row r="4623" spans="2:7" x14ac:dyDescent="0.2">
      <c r="B4623"/>
      <c r="C4623"/>
      <c r="D4623"/>
      <c r="E4623"/>
      <c r="F4623"/>
      <c r="G4623"/>
    </row>
    <row r="4624" spans="2:7" x14ac:dyDescent="0.2">
      <c r="B4624"/>
      <c r="C4624"/>
      <c r="D4624"/>
      <c r="E4624"/>
      <c r="F4624"/>
      <c r="G4624"/>
    </row>
    <row r="4625" spans="2:7" x14ac:dyDescent="0.2">
      <c r="B4625"/>
      <c r="C4625"/>
      <c r="D4625"/>
      <c r="E4625"/>
      <c r="F4625"/>
      <c r="G4625"/>
    </row>
    <row r="4626" spans="2:7" x14ac:dyDescent="0.2">
      <c r="B4626"/>
      <c r="C4626"/>
      <c r="D4626"/>
      <c r="E4626"/>
      <c r="F4626"/>
      <c r="G4626"/>
    </row>
    <row r="4627" spans="2:7" x14ac:dyDescent="0.2">
      <c r="B4627"/>
      <c r="C4627"/>
      <c r="D4627"/>
      <c r="E4627"/>
      <c r="F4627"/>
      <c r="G4627"/>
    </row>
    <row r="4628" spans="2:7" x14ac:dyDescent="0.2">
      <c r="B4628"/>
      <c r="C4628"/>
      <c r="D4628"/>
      <c r="E4628"/>
      <c r="F4628"/>
      <c r="G4628"/>
    </row>
    <row r="4629" spans="2:7" x14ac:dyDescent="0.2">
      <c r="B4629"/>
      <c r="C4629"/>
      <c r="D4629"/>
      <c r="E4629"/>
      <c r="F4629"/>
      <c r="G4629"/>
    </row>
    <row r="4630" spans="2:7" x14ac:dyDescent="0.2">
      <c r="B4630"/>
      <c r="C4630"/>
      <c r="D4630"/>
      <c r="E4630"/>
      <c r="F4630"/>
      <c r="G4630"/>
    </row>
    <row r="4631" spans="2:7" x14ac:dyDescent="0.2">
      <c r="B4631"/>
      <c r="C4631"/>
      <c r="D4631"/>
      <c r="E4631"/>
      <c r="F4631"/>
      <c r="G4631"/>
    </row>
    <row r="4632" spans="2:7" x14ac:dyDescent="0.2">
      <c r="B4632"/>
      <c r="C4632"/>
      <c r="D4632"/>
      <c r="E4632"/>
      <c r="F4632"/>
      <c r="G4632"/>
    </row>
    <row r="4633" spans="2:7" x14ac:dyDescent="0.2">
      <c r="B4633"/>
      <c r="C4633"/>
      <c r="D4633"/>
      <c r="E4633"/>
      <c r="F4633"/>
      <c r="G4633"/>
    </row>
    <row r="4634" spans="2:7" x14ac:dyDescent="0.2">
      <c r="B4634"/>
      <c r="C4634"/>
      <c r="D4634"/>
      <c r="E4634"/>
      <c r="F4634"/>
      <c r="G4634"/>
    </row>
    <row r="4635" spans="2:7" x14ac:dyDescent="0.2">
      <c r="B4635"/>
      <c r="C4635"/>
      <c r="D4635"/>
      <c r="E4635"/>
      <c r="F4635"/>
      <c r="G4635"/>
    </row>
    <row r="4636" spans="2:7" x14ac:dyDescent="0.2">
      <c r="B4636"/>
      <c r="C4636"/>
      <c r="D4636"/>
      <c r="E4636"/>
      <c r="F4636"/>
      <c r="G4636"/>
    </row>
    <row r="4637" spans="2:7" x14ac:dyDescent="0.2">
      <c r="B4637"/>
      <c r="C4637"/>
      <c r="D4637"/>
      <c r="E4637"/>
      <c r="F4637"/>
      <c r="G4637"/>
    </row>
    <row r="4638" spans="2:7" x14ac:dyDescent="0.2">
      <c r="B4638"/>
      <c r="C4638"/>
      <c r="D4638"/>
      <c r="E4638"/>
      <c r="F4638"/>
      <c r="G4638"/>
    </row>
    <row r="4639" spans="2:7" x14ac:dyDescent="0.2">
      <c r="B4639"/>
      <c r="C4639"/>
      <c r="D4639"/>
      <c r="E4639"/>
      <c r="F4639"/>
      <c r="G4639"/>
    </row>
    <row r="4640" spans="2:7" x14ac:dyDescent="0.2">
      <c r="B4640"/>
      <c r="C4640"/>
      <c r="D4640"/>
      <c r="E4640"/>
      <c r="F4640"/>
      <c r="G4640"/>
    </row>
    <row r="4641" spans="2:7" x14ac:dyDescent="0.2">
      <c r="B4641"/>
      <c r="C4641"/>
      <c r="D4641"/>
      <c r="E4641"/>
      <c r="F4641"/>
      <c r="G4641"/>
    </row>
    <row r="4642" spans="2:7" x14ac:dyDescent="0.2">
      <c r="B4642"/>
      <c r="C4642"/>
      <c r="D4642"/>
      <c r="E4642"/>
      <c r="F4642"/>
      <c r="G4642"/>
    </row>
    <row r="4643" spans="2:7" x14ac:dyDescent="0.2">
      <c r="B4643"/>
      <c r="C4643"/>
      <c r="D4643"/>
      <c r="E4643"/>
      <c r="F4643"/>
      <c r="G4643"/>
    </row>
    <row r="4644" spans="2:7" x14ac:dyDescent="0.2">
      <c r="B4644"/>
      <c r="C4644"/>
      <c r="D4644"/>
      <c r="E4644"/>
      <c r="F4644"/>
      <c r="G4644"/>
    </row>
    <row r="4645" spans="2:7" x14ac:dyDescent="0.2">
      <c r="B4645"/>
      <c r="C4645"/>
      <c r="D4645"/>
      <c r="E4645"/>
      <c r="F4645"/>
      <c r="G4645"/>
    </row>
    <row r="4646" spans="2:7" x14ac:dyDescent="0.2">
      <c r="B4646"/>
      <c r="C4646"/>
      <c r="D4646"/>
      <c r="E4646"/>
      <c r="F4646"/>
      <c r="G4646"/>
    </row>
    <row r="4647" spans="2:7" x14ac:dyDescent="0.2">
      <c r="B4647"/>
      <c r="C4647"/>
      <c r="D4647"/>
      <c r="E4647"/>
      <c r="F4647"/>
      <c r="G4647"/>
    </row>
    <row r="4648" spans="2:7" x14ac:dyDescent="0.2">
      <c r="B4648"/>
      <c r="C4648"/>
      <c r="D4648"/>
      <c r="E4648"/>
      <c r="F4648"/>
      <c r="G4648"/>
    </row>
    <row r="4649" spans="2:7" x14ac:dyDescent="0.2">
      <c r="B4649"/>
      <c r="C4649"/>
      <c r="D4649"/>
      <c r="E4649"/>
      <c r="F4649"/>
      <c r="G4649"/>
    </row>
    <row r="4650" spans="2:7" x14ac:dyDescent="0.2">
      <c r="B4650"/>
      <c r="C4650"/>
      <c r="D4650"/>
      <c r="E4650"/>
      <c r="F4650"/>
      <c r="G4650"/>
    </row>
    <row r="4651" spans="2:7" x14ac:dyDescent="0.2">
      <c r="B4651"/>
      <c r="C4651"/>
      <c r="D4651"/>
      <c r="E4651"/>
      <c r="F4651"/>
      <c r="G4651"/>
    </row>
    <row r="4652" spans="2:7" x14ac:dyDescent="0.2">
      <c r="B4652"/>
      <c r="C4652"/>
      <c r="D4652"/>
      <c r="E4652"/>
      <c r="F4652"/>
      <c r="G4652"/>
    </row>
    <row r="4653" spans="2:7" x14ac:dyDescent="0.2">
      <c r="B4653"/>
      <c r="C4653"/>
      <c r="D4653"/>
      <c r="E4653"/>
      <c r="F4653"/>
      <c r="G4653"/>
    </row>
    <row r="4654" spans="2:7" x14ac:dyDescent="0.2">
      <c r="B4654"/>
      <c r="C4654"/>
      <c r="D4654"/>
      <c r="E4654"/>
      <c r="F4654"/>
      <c r="G4654"/>
    </row>
    <row r="4655" spans="2:7" x14ac:dyDescent="0.2">
      <c r="B4655"/>
      <c r="C4655"/>
      <c r="D4655"/>
      <c r="E4655"/>
      <c r="F4655"/>
      <c r="G4655"/>
    </row>
    <row r="4656" spans="2:7" x14ac:dyDescent="0.2">
      <c r="B4656"/>
      <c r="C4656"/>
      <c r="D4656"/>
      <c r="E4656"/>
      <c r="F4656"/>
      <c r="G4656"/>
    </row>
    <row r="4657" spans="2:7" x14ac:dyDescent="0.2">
      <c r="B4657"/>
      <c r="C4657"/>
      <c r="D4657"/>
      <c r="E4657"/>
      <c r="F4657"/>
      <c r="G4657"/>
    </row>
    <row r="4658" spans="2:7" x14ac:dyDescent="0.2">
      <c r="B4658"/>
      <c r="C4658"/>
      <c r="D4658"/>
      <c r="E4658"/>
      <c r="F4658"/>
      <c r="G4658"/>
    </row>
    <row r="4659" spans="2:7" x14ac:dyDescent="0.2">
      <c r="B4659"/>
      <c r="C4659"/>
      <c r="D4659"/>
      <c r="E4659"/>
      <c r="F4659"/>
      <c r="G4659"/>
    </row>
    <row r="4660" spans="2:7" x14ac:dyDescent="0.2">
      <c r="B4660"/>
      <c r="C4660"/>
      <c r="D4660"/>
      <c r="E4660"/>
      <c r="F4660"/>
      <c r="G4660"/>
    </row>
    <row r="4661" spans="2:7" x14ac:dyDescent="0.2">
      <c r="B4661"/>
      <c r="C4661"/>
      <c r="D4661"/>
      <c r="E4661"/>
      <c r="F4661"/>
      <c r="G4661"/>
    </row>
    <row r="4662" spans="2:7" x14ac:dyDescent="0.2">
      <c r="B4662"/>
      <c r="C4662"/>
      <c r="D4662"/>
      <c r="E4662"/>
      <c r="F4662"/>
      <c r="G4662"/>
    </row>
    <row r="4663" spans="2:7" x14ac:dyDescent="0.2">
      <c r="B4663"/>
      <c r="C4663"/>
      <c r="D4663"/>
      <c r="E4663"/>
      <c r="F4663"/>
      <c r="G4663"/>
    </row>
    <row r="4664" spans="2:7" x14ac:dyDescent="0.2">
      <c r="B4664"/>
      <c r="C4664"/>
      <c r="D4664"/>
      <c r="E4664"/>
      <c r="F4664"/>
      <c r="G4664"/>
    </row>
    <row r="4665" spans="2:7" x14ac:dyDescent="0.2">
      <c r="B4665"/>
      <c r="C4665"/>
      <c r="D4665"/>
      <c r="E4665"/>
      <c r="F4665"/>
      <c r="G4665"/>
    </row>
    <row r="4666" spans="2:7" x14ac:dyDescent="0.2">
      <c r="B4666"/>
      <c r="C4666"/>
      <c r="D4666"/>
      <c r="E4666"/>
      <c r="F4666"/>
      <c r="G4666"/>
    </row>
    <row r="4667" spans="2:7" x14ac:dyDescent="0.2">
      <c r="B4667"/>
      <c r="C4667"/>
      <c r="D4667"/>
      <c r="E4667"/>
      <c r="F4667"/>
      <c r="G4667"/>
    </row>
    <row r="4668" spans="2:7" x14ac:dyDescent="0.2">
      <c r="B4668"/>
      <c r="C4668"/>
      <c r="D4668"/>
      <c r="E4668"/>
      <c r="F4668"/>
      <c r="G4668"/>
    </row>
    <row r="4669" spans="2:7" x14ac:dyDescent="0.2">
      <c r="B4669"/>
      <c r="C4669"/>
      <c r="D4669"/>
      <c r="E4669"/>
      <c r="F4669"/>
      <c r="G4669"/>
    </row>
    <row r="4670" spans="2:7" x14ac:dyDescent="0.2">
      <c r="B4670"/>
      <c r="C4670"/>
      <c r="D4670"/>
      <c r="E4670"/>
      <c r="F4670"/>
      <c r="G4670"/>
    </row>
    <row r="4671" spans="2:7" x14ac:dyDescent="0.2">
      <c r="B4671"/>
      <c r="C4671"/>
      <c r="D4671"/>
      <c r="E4671"/>
      <c r="F4671"/>
      <c r="G4671"/>
    </row>
    <row r="4672" spans="2:7" x14ac:dyDescent="0.2">
      <c r="B4672"/>
      <c r="C4672"/>
      <c r="D4672"/>
      <c r="E4672"/>
      <c r="F4672"/>
      <c r="G4672"/>
    </row>
    <row r="4673" spans="2:7" x14ac:dyDescent="0.2">
      <c r="B4673"/>
      <c r="C4673"/>
      <c r="D4673"/>
      <c r="E4673"/>
      <c r="F4673"/>
      <c r="G4673"/>
    </row>
    <row r="4674" spans="2:7" x14ac:dyDescent="0.2">
      <c r="B4674"/>
      <c r="C4674"/>
      <c r="D4674"/>
      <c r="E4674"/>
      <c r="F4674"/>
      <c r="G4674"/>
    </row>
    <row r="4675" spans="2:7" x14ac:dyDescent="0.2">
      <c r="B4675"/>
      <c r="C4675"/>
      <c r="D4675"/>
      <c r="E4675"/>
      <c r="F4675"/>
      <c r="G4675"/>
    </row>
    <row r="4676" spans="2:7" x14ac:dyDescent="0.2">
      <c r="B4676"/>
      <c r="C4676"/>
      <c r="D4676"/>
      <c r="E4676"/>
      <c r="F4676"/>
      <c r="G4676"/>
    </row>
    <row r="4677" spans="2:7" x14ac:dyDescent="0.2">
      <c r="B4677"/>
      <c r="C4677"/>
      <c r="D4677"/>
      <c r="E4677"/>
      <c r="F4677"/>
      <c r="G4677"/>
    </row>
    <row r="4678" spans="2:7" x14ac:dyDescent="0.2">
      <c r="B4678"/>
      <c r="C4678"/>
      <c r="D4678"/>
      <c r="E4678"/>
      <c r="F4678"/>
      <c r="G4678"/>
    </row>
    <row r="4679" spans="2:7" x14ac:dyDescent="0.2">
      <c r="B4679"/>
      <c r="C4679"/>
      <c r="D4679"/>
      <c r="E4679"/>
      <c r="F4679"/>
      <c r="G4679"/>
    </row>
    <row r="4680" spans="2:7" x14ac:dyDescent="0.2">
      <c r="B4680"/>
      <c r="C4680"/>
      <c r="D4680"/>
      <c r="E4680"/>
      <c r="F4680"/>
      <c r="G4680"/>
    </row>
    <row r="4681" spans="2:7" x14ac:dyDescent="0.2">
      <c r="B4681"/>
      <c r="C4681"/>
      <c r="D4681"/>
      <c r="E4681"/>
      <c r="F4681"/>
      <c r="G4681"/>
    </row>
    <row r="4682" spans="2:7" x14ac:dyDescent="0.2">
      <c r="B4682"/>
      <c r="C4682"/>
      <c r="D4682"/>
      <c r="E4682"/>
      <c r="F4682"/>
      <c r="G4682"/>
    </row>
    <row r="4683" spans="2:7" x14ac:dyDescent="0.2">
      <c r="B4683"/>
      <c r="C4683"/>
      <c r="D4683"/>
      <c r="E4683"/>
      <c r="F4683"/>
      <c r="G4683"/>
    </row>
    <row r="4684" spans="2:7" x14ac:dyDescent="0.2">
      <c r="B4684"/>
      <c r="C4684"/>
      <c r="D4684"/>
      <c r="E4684"/>
      <c r="F4684"/>
      <c r="G4684"/>
    </row>
    <row r="4685" spans="2:7" x14ac:dyDescent="0.2">
      <c r="B4685"/>
      <c r="C4685"/>
      <c r="D4685"/>
      <c r="E4685"/>
      <c r="F4685"/>
      <c r="G4685"/>
    </row>
    <row r="4686" spans="2:7" x14ac:dyDescent="0.2">
      <c r="B4686"/>
      <c r="C4686"/>
      <c r="D4686"/>
      <c r="E4686"/>
      <c r="F4686"/>
      <c r="G4686"/>
    </row>
    <row r="4687" spans="2:7" x14ac:dyDescent="0.2">
      <c r="B4687"/>
      <c r="C4687"/>
      <c r="D4687"/>
      <c r="E4687"/>
      <c r="F4687"/>
      <c r="G4687"/>
    </row>
    <row r="4688" spans="2:7" x14ac:dyDescent="0.2">
      <c r="B4688"/>
      <c r="C4688"/>
      <c r="D4688"/>
      <c r="E4688"/>
      <c r="F4688"/>
      <c r="G4688"/>
    </row>
    <row r="4689" spans="2:7" x14ac:dyDescent="0.2">
      <c r="B4689"/>
      <c r="C4689"/>
      <c r="D4689"/>
      <c r="E4689"/>
      <c r="F4689"/>
      <c r="G4689"/>
    </row>
    <row r="4690" spans="2:7" x14ac:dyDescent="0.2">
      <c r="B4690"/>
      <c r="C4690"/>
      <c r="D4690"/>
      <c r="E4690"/>
      <c r="F4690"/>
      <c r="G4690"/>
    </row>
    <row r="4691" spans="2:7" x14ac:dyDescent="0.2">
      <c r="B4691"/>
      <c r="C4691"/>
      <c r="D4691"/>
      <c r="E4691"/>
      <c r="F4691"/>
      <c r="G4691"/>
    </row>
    <row r="4692" spans="2:7" x14ac:dyDescent="0.2">
      <c r="B4692"/>
      <c r="C4692"/>
      <c r="D4692"/>
      <c r="E4692"/>
      <c r="F4692"/>
      <c r="G4692"/>
    </row>
    <row r="4693" spans="2:7" x14ac:dyDescent="0.2">
      <c r="B4693"/>
      <c r="C4693"/>
      <c r="D4693"/>
      <c r="E4693"/>
      <c r="F4693"/>
      <c r="G4693"/>
    </row>
    <row r="4694" spans="2:7" x14ac:dyDescent="0.2">
      <c r="B4694"/>
      <c r="C4694"/>
      <c r="D4694"/>
      <c r="E4694"/>
      <c r="F4694"/>
      <c r="G4694"/>
    </row>
    <row r="4695" spans="2:7" x14ac:dyDescent="0.2">
      <c r="B4695"/>
      <c r="C4695"/>
      <c r="D4695"/>
      <c r="E4695"/>
      <c r="F4695"/>
      <c r="G4695"/>
    </row>
    <row r="4696" spans="2:7" x14ac:dyDescent="0.2">
      <c r="B4696"/>
      <c r="C4696"/>
      <c r="D4696"/>
      <c r="E4696"/>
      <c r="F4696"/>
      <c r="G4696"/>
    </row>
    <row r="4697" spans="2:7" x14ac:dyDescent="0.2">
      <c r="B4697"/>
      <c r="C4697"/>
      <c r="D4697"/>
      <c r="E4697"/>
      <c r="F4697"/>
      <c r="G4697"/>
    </row>
    <row r="4698" spans="2:7" x14ac:dyDescent="0.2">
      <c r="B4698"/>
      <c r="C4698"/>
      <c r="D4698"/>
      <c r="E4698"/>
      <c r="F4698"/>
      <c r="G4698"/>
    </row>
    <row r="4699" spans="2:7" x14ac:dyDescent="0.2">
      <c r="B4699"/>
      <c r="C4699"/>
      <c r="D4699"/>
      <c r="E4699"/>
      <c r="F4699"/>
      <c r="G4699"/>
    </row>
    <row r="4700" spans="2:7" x14ac:dyDescent="0.2">
      <c r="B4700"/>
      <c r="C4700"/>
      <c r="D4700"/>
      <c r="E4700"/>
      <c r="F4700"/>
      <c r="G4700"/>
    </row>
    <row r="4701" spans="2:7" x14ac:dyDescent="0.2">
      <c r="B4701"/>
      <c r="C4701"/>
      <c r="D4701"/>
      <c r="E4701"/>
      <c r="F4701"/>
      <c r="G4701"/>
    </row>
    <row r="4702" spans="2:7" x14ac:dyDescent="0.2">
      <c r="B4702"/>
      <c r="C4702"/>
      <c r="D4702"/>
      <c r="E4702"/>
      <c r="F4702"/>
      <c r="G4702"/>
    </row>
    <row r="4703" spans="2:7" x14ac:dyDescent="0.2">
      <c r="B4703"/>
      <c r="C4703"/>
      <c r="D4703"/>
      <c r="E4703"/>
      <c r="F4703"/>
      <c r="G4703"/>
    </row>
    <row r="4704" spans="2:7" x14ac:dyDescent="0.2">
      <c r="B4704"/>
      <c r="C4704"/>
      <c r="D4704"/>
      <c r="E4704"/>
      <c r="F4704"/>
      <c r="G4704"/>
    </row>
    <row r="4705" spans="2:7" x14ac:dyDescent="0.2">
      <c r="B4705"/>
      <c r="C4705"/>
      <c r="D4705"/>
      <c r="E4705"/>
      <c r="F4705"/>
      <c r="G4705"/>
    </row>
    <row r="4706" spans="2:7" x14ac:dyDescent="0.2">
      <c r="B4706"/>
      <c r="C4706"/>
      <c r="D4706"/>
      <c r="E4706"/>
      <c r="F4706"/>
      <c r="G4706"/>
    </row>
    <row r="4707" spans="2:7" x14ac:dyDescent="0.2">
      <c r="B4707"/>
      <c r="C4707"/>
      <c r="D4707"/>
      <c r="E4707"/>
      <c r="F4707"/>
      <c r="G4707"/>
    </row>
    <row r="4708" spans="2:7" x14ac:dyDescent="0.2">
      <c r="B4708"/>
      <c r="C4708"/>
      <c r="D4708"/>
      <c r="E4708"/>
      <c r="F4708"/>
      <c r="G4708"/>
    </row>
    <row r="4709" spans="2:7" x14ac:dyDescent="0.2">
      <c r="B4709"/>
      <c r="C4709"/>
      <c r="D4709"/>
      <c r="E4709"/>
      <c r="F4709"/>
      <c r="G4709"/>
    </row>
    <row r="4710" spans="2:7" x14ac:dyDescent="0.2">
      <c r="B4710"/>
      <c r="C4710"/>
      <c r="D4710"/>
      <c r="E4710"/>
      <c r="F4710"/>
      <c r="G4710"/>
    </row>
    <row r="4711" spans="2:7" x14ac:dyDescent="0.2">
      <c r="B4711"/>
      <c r="C4711"/>
      <c r="D4711"/>
      <c r="E4711"/>
      <c r="F4711"/>
      <c r="G4711"/>
    </row>
    <row r="4712" spans="2:7" x14ac:dyDescent="0.2">
      <c r="B4712"/>
      <c r="C4712"/>
      <c r="D4712"/>
      <c r="E4712"/>
      <c r="F4712"/>
      <c r="G4712"/>
    </row>
    <row r="4713" spans="2:7" x14ac:dyDescent="0.2">
      <c r="B4713"/>
      <c r="C4713"/>
      <c r="D4713"/>
      <c r="E4713"/>
      <c r="F4713"/>
      <c r="G4713"/>
    </row>
    <row r="4714" spans="2:7" x14ac:dyDescent="0.2">
      <c r="B4714"/>
      <c r="C4714"/>
      <c r="D4714"/>
      <c r="E4714"/>
      <c r="F4714"/>
      <c r="G4714"/>
    </row>
    <row r="4715" spans="2:7" x14ac:dyDescent="0.2">
      <c r="B4715"/>
      <c r="C4715"/>
      <c r="D4715"/>
      <c r="E4715"/>
      <c r="F4715"/>
      <c r="G4715"/>
    </row>
    <row r="4716" spans="2:7" x14ac:dyDescent="0.2">
      <c r="B4716"/>
      <c r="C4716"/>
      <c r="D4716"/>
      <c r="E4716"/>
      <c r="F4716"/>
      <c r="G4716"/>
    </row>
    <row r="4717" spans="2:7" x14ac:dyDescent="0.2">
      <c r="B4717"/>
      <c r="C4717"/>
      <c r="D4717"/>
      <c r="E4717"/>
      <c r="F4717"/>
      <c r="G4717"/>
    </row>
    <row r="4718" spans="2:7" x14ac:dyDescent="0.2">
      <c r="B4718"/>
      <c r="C4718"/>
      <c r="D4718"/>
      <c r="E4718"/>
      <c r="F4718"/>
      <c r="G4718"/>
    </row>
    <row r="4719" spans="2:7" x14ac:dyDescent="0.2">
      <c r="B4719"/>
      <c r="C4719"/>
      <c r="D4719"/>
      <c r="E4719"/>
      <c r="F4719"/>
      <c r="G4719"/>
    </row>
    <row r="4720" spans="2:7" x14ac:dyDescent="0.2">
      <c r="B4720"/>
      <c r="C4720"/>
      <c r="D4720"/>
      <c r="E4720"/>
      <c r="F4720"/>
      <c r="G4720"/>
    </row>
    <row r="4721" spans="2:7" x14ac:dyDescent="0.2">
      <c r="B4721"/>
      <c r="C4721"/>
      <c r="D4721"/>
      <c r="E4721"/>
      <c r="F4721"/>
      <c r="G4721"/>
    </row>
    <row r="4722" spans="2:7" x14ac:dyDescent="0.2">
      <c r="B4722"/>
      <c r="C4722"/>
      <c r="D4722"/>
      <c r="E4722"/>
      <c r="F4722"/>
      <c r="G4722"/>
    </row>
    <row r="4723" spans="2:7" x14ac:dyDescent="0.2">
      <c r="B4723"/>
      <c r="C4723"/>
      <c r="D4723"/>
      <c r="E4723"/>
      <c r="F4723"/>
      <c r="G4723"/>
    </row>
    <row r="4724" spans="2:7" x14ac:dyDescent="0.2">
      <c r="B4724"/>
      <c r="C4724"/>
      <c r="D4724"/>
      <c r="E4724"/>
      <c r="F4724"/>
      <c r="G4724"/>
    </row>
    <row r="4725" spans="2:7" x14ac:dyDescent="0.2">
      <c r="B4725"/>
      <c r="C4725"/>
      <c r="D4725"/>
      <c r="E4725"/>
      <c r="F4725"/>
      <c r="G4725"/>
    </row>
    <row r="4726" spans="2:7" x14ac:dyDescent="0.2">
      <c r="B4726"/>
      <c r="C4726"/>
      <c r="D4726"/>
      <c r="E4726"/>
      <c r="F4726"/>
      <c r="G4726"/>
    </row>
    <row r="4727" spans="2:7" x14ac:dyDescent="0.2">
      <c r="B4727"/>
      <c r="C4727"/>
      <c r="D4727"/>
      <c r="E4727"/>
      <c r="F4727"/>
      <c r="G4727"/>
    </row>
    <row r="4728" spans="2:7" x14ac:dyDescent="0.2">
      <c r="B4728"/>
      <c r="C4728"/>
      <c r="D4728"/>
      <c r="E4728"/>
      <c r="F4728"/>
      <c r="G4728"/>
    </row>
    <row r="4729" spans="2:7" x14ac:dyDescent="0.2">
      <c r="B4729"/>
      <c r="C4729"/>
      <c r="D4729"/>
      <c r="E4729"/>
      <c r="F4729"/>
      <c r="G4729"/>
    </row>
    <row r="4730" spans="2:7" x14ac:dyDescent="0.2">
      <c r="B4730"/>
      <c r="C4730"/>
      <c r="D4730"/>
      <c r="E4730"/>
      <c r="F4730"/>
      <c r="G4730"/>
    </row>
    <row r="4731" spans="2:7" x14ac:dyDescent="0.2">
      <c r="B4731"/>
      <c r="C4731"/>
      <c r="D4731"/>
      <c r="E4731"/>
      <c r="F4731"/>
      <c r="G4731"/>
    </row>
    <row r="4732" spans="2:7" x14ac:dyDescent="0.2">
      <c r="B4732"/>
      <c r="C4732"/>
      <c r="D4732"/>
      <c r="E4732"/>
      <c r="F4732"/>
      <c r="G4732"/>
    </row>
    <row r="4733" spans="2:7" x14ac:dyDescent="0.2">
      <c r="B4733"/>
      <c r="C4733"/>
      <c r="D4733"/>
      <c r="E4733"/>
      <c r="F4733"/>
      <c r="G4733"/>
    </row>
    <row r="4734" spans="2:7" x14ac:dyDescent="0.2">
      <c r="B4734"/>
      <c r="C4734"/>
      <c r="D4734"/>
      <c r="E4734"/>
      <c r="F4734"/>
      <c r="G4734"/>
    </row>
    <row r="4735" spans="2:7" x14ac:dyDescent="0.2">
      <c r="B4735"/>
      <c r="C4735"/>
      <c r="D4735"/>
      <c r="E4735"/>
      <c r="F4735"/>
      <c r="G4735"/>
    </row>
    <row r="4736" spans="2:7" x14ac:dyDescent="0.2">
      <c r="B4736"/>
      <c r="C4736"/>
      <c r="D4736"/>
      <c r="E4736"/>
      <c r="F4736"/>
      <c r="G4736"/>
    </row>
    <row r="4737" spans="2:7" x14ac:dyDescent="0.2">
      <c r="B4737"/>
      <c r="C4737"/>
      <c r="D4737"/>
      <c r="E4737"/>
      <c r="F4737"/>
      <c r="G4737"/>
    </row>
    <row r="4738" spans="2:7" x14ac:dyDescent="0.2">
      <c r="B4738"/>
      <c r="C4738"/>
      <c r="D4738"/>
      <c r="E4738"/>
      <c r="F4738"/>
      <c r="G4738"/>
    </row>
    <row r="4739" spans="2:7" x14ac:dyDescent="0.2">
      <c r="B4739"/>
      <c r="C4739"/>
      <c r="D4739"/>
      <c r="E4739"/>
      <c r="F4739"/>
      <c r="G4739"/>
    </row>
    <row r="4740" spans="2:7" x14ac:dyDescent="0.2">
      <c r="B4740"/>
      <c r="C4740"/>
      <c r="D4740"/>
      <c r="E4740"/>
      <c r="F4740"/>
      <c r="G4740"/>
    </row>
    <row r="4741" spans="2:7" x14ac:dyDescent="0.2">
      <c r="B4741"/>
      <c r="C4741"/>
      <c r="D4741"/>
      <c r="E4741"/>
      <c r="F4741"/>
      <c r="G4741"/>
    </row>
    <row r="4742" spans="2:7" x14ac:dyDescent="0.2">
      <c r="B4742"/>
      <c r="C4742"/>
      <c r="D4742"/>
      <c r="E4742"/>
      <c r="F4742"/>
      <c r="G4742"/>
    </row>
    <row r="4743" spans="2:7" x14ac:dyDescent="0.2">
      <c r="B4743"/>
      <c r="C4743"/>
      <c r="D4743"/>
      <c r="E4743"/>
      <c r="F4743"/>
      <c r="G4743"/>
    </row>
    <row r="4744" spans="2:7" x14ac:dyDescent="0.2">
      <c r="B4744"/>
      <c r="C4744"/>
      <c r="D4744"/>
      <c r="E4744"/>
      <c r="F4744"/>
      <c r="G4744"/>
    </row>
    <row r="4745" spans="2:7" x14ac:dyDescent="0.2">
      <c r="B4745"/>
      <c r="C4745"/>
      <c r="D4745"/>
      <c r="E4745"/>
      <c r="F4745"/>
      <c r="G4745"/>
    </row>
    <row r="4746" spans="2:7" x14ac:dyDescent="0.2">
      <c r="B4746"/>
      <c r="C4746"/>
      <c r="D4746"/>
      <c r="E4746"/>
      <c r="F4746"/>
      <c r="G4746"/>
    </row>
    <row r="4747" spans="2:7" x14ac:dyDescent="0.2">
      <c r="B4747"/>
      <c r="C4747"/>
      <c r="D4747"/>
      <c r="E4747"/>
      <c r="F4747"/>
      <c r="G4747"/>
    </row>
    <row r="4748" spans="2:7" x14ac:dyDescent="0.2">
      <c r="B4748"/>
      <c r="C4748"/>
      <c r="D4748"/>
      <c r="E4748"/>
      <c r="F4748"/>
      <c r="G4748"/>
    </row>
    <row r="4749" spans="2:7" x14ac:dyDescent="0.2">
      <c r="B4749"/>
      <c r="C4749"/>
      <c r="D4749"/>
      <c r="E4749"/>
      <c r="F4749"/>
      <c r="G4749"/>
    </row>
    <row r="4750" spans="2:7" x14ac:dyDescent="0.2">
      <c r="B4750"/>
      <c r="C4750"/>
      <c r="D4750"/>
      <c r="E4750"/>
      <c r="F4750"/>
      <c r="G4750"/>
    </row>
    <row r="4751" spans="2:7" x14ac:dyDescent="0.2">
      <c r="B4751"/>
      <c r="C4751"/>
      <c r="D4751"/>
      <c r="E4751"/>
      <c r="F4751"/>
      <c r="G4751"/>
    </row>
    <row r="4752" spans="2:7" x14ac:dyDescent="0.2">
      <c r="B4752"/>
      <c r="C4752"/>
      <c r="D4752"/>
      <c r="E4752"/>
      <c r="F4752"/>
      <c r="G4752"/>
    </row>
    <row r="4753" spans="2:7" x14ac:dyDescent="0.2">
      <c r="B4753"/>
      <c r="C4753"/>
      <c r="D4753"/>
      <c r="E4753"/>
      <c r="F4753"/>
      <c r="G4753"/>
    </row>
    <row r="4754" spans="2:7" x14ac:dyDescent="0.2">
      <c r="B4754"/>
      <c r="C4754"/>
      <c r="D4754"/>
      <c r="E4754"/>
      <c r="F4754"/>
      <c r="G4754"/>
    </row>
    <row r="4755" spans="2:7" x14ac:dyDescent="0.2">
      <c r="B4755"/>
      <c r="C4755"/>
      <c r="D4755"/>
      <c r="E4755"/>
      <c r="F4755"/>
      <c r="G4755"/>
    </row>
    <row r="4756" spans="2:7" x14ac:dyDescent="0.2">
      <c r="B4756"/>
      <c r="C4756"/>
      <c r="D4756"/>
      <c r="E4756"/>
      <c r="F4756"/>
      <c r="G4756"/>
    </row>
    <row r="4757" spans="2:7" x14ac:dyDescent="0.2">
      <c r="B4757"/>
      <c r="C4757"/>
      <c r="D4757"/>
      <c r="E4757"/>
      <c r="F4757"/>
      <c r="G4757"/>
    </row>
    <row r="4758" spans="2:7" x14ac:dyDescent="0.2">
      <c r="B4758"/>
      <c r="C4758"/>
      <c r="D4758"/>
      <c r="E4758"/>
      <c r="F4758"/>
      <c r="G4758"/>
    </row>
    <row r="4759" spans="2:7" x14ac:dyDescent="0.2">
      <c r="B4759"/>
      <c r="C4759"/>
      <c r="D4759"/>
      <c r="E4759"/>
      <c r="F4759"/>
      <c r="G4759"/>
    </row>
    <row r="4760" spans="2:7" x14ac:dyDescent="0.2">
      <c r="B4760"/>
      <c r="C4760"/>
      <c r="D4760"/>
      <c r="E4760"/>
      <c r="F4760"/>
      <c r="G4760"/>
    </row>
    <row r="4761" spans="2:7" x14ac:dyDescent="0.2">
      <c r="B4761"/>
      <c r="C4761"/>
      <c r="D4761"/>
      <c r="E4761"/>
      <c r="F4761"/>
      <c r="G4761"/>
    </row>
    <row r="4762" spans="2:7" x14ac:dyDescent="0.2">
      <c r="B4762"/>
      <c r="C4762"/>
      <c r="D4762"/>
      <c r="E4762"/>
      <c r="F4762"/>
      <c r="G4762"/>
    </row>
    <row r="4763" spans="2:7" x14ac:dyDescent="0.2">
      <c r="B4763"/>
      <c r="C4763"/>
      <c r="D4763"/>
      <c r="E4763"/>
      <c r="F4763"/>
      <c r="G4763"/>
    </row>
    <row r="4764" spans="2:7" x14ac:dyDescent="0.2">
      <c r="B4764"/>
      <c r="C4764"/>
      <c r="D4764"/>
      <c r="E4764"/>
      <c r="F4764"/>
      <c r="G4764"/>
    </row>
    <row r="4765" spans="2:7" x14ac:dyDescent="0.2">
      <c r="B4765"/>
      <c r="C4765"/>
      <c r="D4765"/>
      <c r="E4765"/>
      <c r="F4765"/>
      <c r="G4765"/>
    </row>
    <row r="4766" spans="2:7" x14ac:dyDescent="0.2">
      <c r="B4766"/>
      <c r="C4766"/>
      <c r="D4766"/>
      <c r="E4766"/>
      <c r="F4766"/>
      <c r="G4766"/>
    </row>
    <row r="4767" spans="2:7" x14ac:dyDescent="0.2">
      <c r="B4767"/>
      <c r="C4767"/>
      <c r="D4767"/>
      <c r="E4767"/>
      <c r="F4767"/>
      <c r="G4767"/>
    </row>
    <row r="4768" spans="2:7" x14ac:dyDescent="0.2">
      <c r="B4768"/>
      <c r="C4768"/>
      <c r="D4768"/>
      <c r="E4768"/>
      <c r="F4768"/>
      <c r="G4768"/>
    </row>
    <row r="4769" spans="2:7" x14ac:dyDescent="0.2">
      <c r="B4769"/>
      <c r="C4769"/>
      <c r="D4769"/>
      <c r="E4769"/>
      <c r="F4769"/>
      <c r="G4769"/>
    </row>
    <row r="4770" spans="2:7" x14ac:dyDescent="0.2">
      <c r="B4770"/>
      <c r="C4770"/>
      <c r="D4770"/>
      <c r="E4770"/>
      <c r="F4770"/>
      <c r="G4770"/>
    </row>
    <row r="4771" spans="2:7" x14ac:dyDescent="0.2">
      <c r="B4771"/>
      <c r="C4771"/>
      <c r="D4771"/>
      <c r="E4771"/>
      <c r="F4771"/>
      <c r="G4771"/>
    </row>
    <row r="4772" spans="2:7" x14ac:dyDescent="0.2">
      <c r="B4772"/>
      <c r="C4772"/>
      <c r="D4772"/>
      <c r="E4772"/>
      <c r="F4772"/>
      <c r="G4772"/>
    </row>
    <row r="4773" spans="2:7" x14ac:dyDescent="0.2">
      <c r="B4773"/>
      <c r="C4773"/>
      <c r="D4773"/>
      <c r="E4773"/>
      <c r="F4773"/>
      <c r="G4773"/>
    </row>
    <row r="4774" spans="2:7" x14ac:dyDescent="0.2">
      <c r="B4774"/>
      <c r="C4774"/>
      <c r="D4774"/>
      <c r="E4774"/>
      <c r="F4774"/>
      <c r="G4774"/>
    </row>
    <row r="4775" spans="2:7" x14ac:dyDescent="0.2">
      <c r="B4775"/>
      <c r="C4775"/>
      <c r="D4775"/>
      <c r="E4775"/>
      <c r="F4775"/>
      <c r="G4775"/>
    </row>
    <row r="4776" spans="2:7" x14ac:dyDescent="0.2">
      <c r="B4776"/>
      <c r="C4776"/>
      <c r="D4776"/>
      <c r="E4776"/>
      <c r="F4776"/>
      <c r="G4776"/>
    </row>
    <row r="4777" spans="2:7" x14ac:dyDescent="0.2">
      <c r="B4777"/>
      <c r="C4777"/>
      <c r="D4777"/>
      <c r="E4777"/>
      <c r="F4777"/>
      <c r="G4777"/>
    </row>
    <row r="4778" spans="2:7" x14ac:dyDescent="0.2">
      <c r="B4778"/>
      <c r="C4778"/>
      <c r="D4778"/>
      <c r="E4778"/>
      <c r="F4778"/>
      <c r="G4778"/>
    </row>
    <row r="4779" spans="2:7" x14ac:dyDescent="0.2">
      <c r="B4779"/>
      <c r="C4779"/>
      <c r="D4779"/>
      <c r="E4779"/>
      <c r="F4779"/>
      <c r="G4779"/>
    </row>
    <row r="4780" spans="2:7" x14ac:dyDescent="0.2">
      <c r="B4780"/>
      <c r="C4780"/>
      <c r="D4780"/>
      <c r="E4780"/>
      <c r="F4780"/>
      <c r="G4780"/>
    </row>
    <row r="4781" spans="2:7" x14ac:dyDescent="0.2">
      <c r="B4781"/>
      <c r="C4781"/>
      <c r="D4781"/>
      <c r="E4781"/>
      <c r="F4781"/>
      <c r="G4781"/>
    </row>
    <row r="4782" spans="2:7" x14ac:dyDescent="0.2">
      <c r="B4782"/>
      <c r="C4782"/>
      <c r="D4782"/>
      <c r="E4782"/>
      <c r="F4782"/>
      <c r="G4782"/>
    </row>
    <row r="4783" spans="2:7" x14ac:dyDescent="0.2">
      <c r="B4783"/>
      <c r="C4783"/>
      <c r="D4783"/>
      <c r="E4783"/>
      <c r="F4783"/>
      <c r="G4783"/>
    </row>
    <row r="4784" spans="2:7" x14ac:dyDescent="0.2">
      <c r="B4784"/>
      <c r="C4784"/>
      <c r="D4784"/>
      <c r="E4784"/>
      <c r="F4784"/>
      <c r="G4784"/>
    </row>
    <row r="4785" spans="2:7" x14ac:dyDescent="0.2">
      <c r="B4785"/>
      <c r="C4785"/>
      <c r="D4785"/>
      <c r="E4785"/>
      <c r="F4785"/>
      <c r="G4785"/>
    </row>
    <row r="4786" spans="2:7" x14ac:dyDescent="0.2">
      <c r="B4786"/>
      <c r="C4786"/>
      <c r="D4786"/>
      <c r="E4786"/>
      <c r="F4786"/>
      <c r="G4786"/>
    </row>
    <row r="4787" spans="2:7" x14ac:dyDescent="0.2">
      <c r="B4787"/>
      <c r="C4787"/>
      <c r="D4787"/>
      <c r="E4787"/>
      <c r="F4787"/>
      <c r="G4787"/>
    </row>
    <row r="4788" spans="2:7" x14ac:dyDescent="0.2">
      <c r="B4788"/>
      <c r="C4788"/>
      <c r="D4788"/>
      <c r="E4788"/>
      <c r="F4788"/>
      <c r="G4788"/>
    </row>
    <row r="4789" spans="2:7" x14ac:dyDescent="0.2">
      <c r="B4789"/>
      <c r="C4789"/>
      <c r="D4789"/>
      <c r="E4789"/>
      <c r="F4789"/>
      <c r="G4789"/>
    </row>
    <row r="4790" spans="2:7" x14ac:dyDescent="0.2">
      <c r="B4790"/>
      <c r="C4790"/>
      <c r="D4790"/>
      <c r="E4790"/>
      <c r="F4790"/>
      <c r="G4790"/>
    </row>
    <row r="4791" spans="2:7" x14ac:dyDescent="0.2">
      <c r="B4791"/>
      <c r="C4791"/>
      <c r="D4791"/>
      <c r="E4791"/>
      <c r="F4791"/>
      <c r="G4791"/>
    </row>
    <row r="4792" spans="2:7" x14ac:dyDescent="0.2">
      <c r="B4792"/>
      <c r="C4792"/>
      <c r="D4792"/>
      <c r="E4792"/>
      <c r="F4792"/>
      <c r="G4792"/>
    </row>
    <row r="4793" spans="2:7" x14ac:dyDescent="0.2">
      <c r="B4793"/>
      <c r="C4793"/>
      <c r="D4793"/>
      <c r="E4793"/>
      <c r="F4793"/>
      <c r="G4793"/>
    </row>
    <row r="4794" spans="2:7" x14ac:dyDescent="0.2">
      <c r="B4794"/>
      <c r="C4794"/>
      <c r="D4794"/>
      <c r="E4794"/>
      <c r="F4794"/>
      <c r="G4794"/>
    </row>
    <row r="4795" spans="2:7" x14ac:dyDescent="0.2">
      <c r="B4795"/>
      <c r="C4795"/>
      <c r="D4795"/>
      <c r="E4795"/>
      <c r="F4795"/>
      <c r="G4795"/>
    </row>
    <row r="4796" spans="2:7" x14ac:dyDescent="0.2">
      <c r="B4796"/>
      <c r="C4796"/>
      <c r="D4796"/>
      <c r="E4796"/>
      <c r="F4796"/>
      <c r="G4796"/>
    </row>
    <row r="4797" spans="2:7" x14ac:dyDescent="0.2">
      <c r="B4797"/>
      <c r="C4797"/>
      <c r="D4797"/>
      <c r="E4797"/>
      <c r="F4797"/>
      <c r="G4797"/>
    </row>
    <row r="4798" spans="2:7" x14ac:dyDescent="0.2">
      <c r="B4798"/>
      <c r="C4798"/>
      <c r="D4798"/>
      <c r="E4798"/>
      <c r="F4798"/>
      <c r="G4798"/>
    </row>
    <row r="4799" spans="2:7" x14ac:dyDescent="0.2">
      <c r="B4799"/>
      <c r="C4799"/>
      <c r="D4799"/>
      <c r="E4799"/>
      <c r="F4799"/>
      <c r="G4799"/>
    </row>
    <row r="4800" spans="2:7" x14ac:dyDescent="0.2">
      <c r="B4800"/>
      <c r="C4800"/>
      <c r="D4800"/>
      <c r="E4800"/>
      <c r="F4800"/>
      <c r="G4800"/>
    </row>
    <row r="4801" spans="2:7" x14ac:dyDescent="0.2">
      <c r="B4801"/>
      <c r="C4801"/>
      <c r="D4801"/>
      <c r="E4801"/>
      <c r="F4801"/>
      <c r="G4801"/>
    </row>
    <row r="4802" spans="2:7" x14ac:dyDescent="0.2">
      <c r="B4802"/>
      <c r="C4802"/>
      <c r="D4802"/>
      <c r="E4802"/>
      <c r="F4802"/>
      <c r="G4802"/>
    </row>
    <row r="4803" spans="2:7" x14ac:dyDescent="0.2">
      <c r="B4803"/>
      <c r="C4803"/>
      <c r="D4803"/>
      <c r="E4803"/>
      <c r="F4803"/>
      <c r="G4803"/>
    </row>
    <row r="4804" spans="2:7" x14ac:dyDescent="0.2">
      <c r="B4804"/>
      <c r="C4804"/>
      <c r="D4804"/>
      <c r="E4804"/>
      <c r="F4804"/>
      <c r="G4804"/>
    </row>
    <row r="4805" spans="2:7" x14ac:dyDescent="0.2">
      <c r="B4805"/>
      <c r="C4805"/>
      <c r="D4805"/>
      <c r="E4805"/>
      <c r="F4805"/>
      <c r="G4805"/>
    </row>
    <row r="4806" spans="2:7" x14ac:dyDescent="0.2">
      <c r="B4806"/>
      <c r="C4806"/>
      <c r="D4806"/>
      <c r="E4806"/>
      <c r="F4806"/>
      <c r="G4806"/>
    </row>
    <row r="4807" spans="2:7" x14ac:dyDescent="0.2">
      <c r="B4807"/>
      <c r="C4807"/>
      <c r="D4807"/>
      <c r="E4807"/>
      <c r="F4807"/>
      <c r="G4807"/>
    </row>
    <row r="4808" spans="2:7" x14ac:dyDescent="0.2">
      <c r="B4808"/>
      <c r="C4808"/>
      <c r="D4808"/>
      <c r="E4808"/>
      <c r="F4808"/>
      <c r="G4808"/>
    </row>
    <row r="4809" spans="2:7" x14ac:dyDescent="0.2">
      <c r="B4809"/>
      <c r="C4809"/>
      <c r="D4809"/>
      <c r="E4809"/>
      <c r="F4809"/>
      <c r="G4809"/>
    </row>
    <row r="4810" spans="2:7" x14ac:dyDescent="0.2">
      <c r="B4810"/>
      <c r="C4810"/>
      <c r="D4810"/>
      <c r="E4810"/>
      <c r="F4810"/>
      <c r="G4810"/>
    </row>
    <row r="4811" spans="2:7" x14ac:dyDescent="0.2">
      <c r="B4811"/>
      <c r="C4811"/>
      <c r="D4811"/>
      <c r="E4811"/>
      <c r="F4811"/>
      <c r="G4811"/>
    </row>
    <row r="4812" spans="2:7" x14ac:dyDescent="0.2">
      <c r="B4812"/>
      <c r="C4812"/>
      <c r="D4812"/>
      <c r="E4812"/>
      <c r="F4812"/>
      <c r="G4812"/>
    </row>
    <row r="4813" spans="2:7" x14ac:dyDescent="0.2">
      <c r="B4813"/>
      <c r="C4813"/>
      <c r="D4813"/>
      <c r="E4813"/>
      <c r="F4813"/>
      <c r="G4813"/>
    </row>
    <row r="4814" spans="2:7" x14ac:dyDescent="0.2">
      <c r="B4814"/>
      <c r="C4814"/>
      <c r="D4814"/>
      <c r="E4814"/>
      <c r="F4814"/>
      <c r="G4814"/>
    </row>
    <row r="4815" spans="2:7" x14ac:dyDescent="0.2">
      <c r="B4815"/>
      <c r="C4815"/>
      <c r="D4815"/>
      <c r="E4815"/>
      <c r="F4815"/>
      <c r="G4815"/>
    </row>
    <row r="4816" spans="2:7" x14ac:dyDescent="0.2">
      <c r="B4816"/>
      <c r="C4816"/>
      <c r="D4816"/>
      <c r="E4816"/>
      <c r="F4816"/>
      <c r="G4816"/>
    </row>
    <row r="4817" spans="2:7" x14ac:dyDescent="0.2">
      <c r="B4817"/>
      <c r="C4817"/>
      <c r="D4817"/>
      <c r="E4817"/>
      <c r="F4817"/>
      <c r="G4817"/>
    </row>
    <row r="4818" spans="2:7" x14ac:dyDescent="0.2">
      <c r="B4818"/>
      <c r="C4818"/>
      <c r="D4818"/>
      <c r="E4818"/>
      <c r="F4818"/>
      <c r="G4818"/>
    </row>
    <row r="4819" spans="2:7" x14ac:dyDescent="0.2">
      <c r="B4819"/>
      <c r="C4819"/>
      <c r="D4819"/>
      <c r="E4819"/>
      <c r="F4819"/>
      <c r="G4819"/>
    </row>
    <row r="4820" spans="2:7" x14ac:dyDescent="0.2">
      <c r="B4820"/>
      <c r="C4820"/>
      <c r="D4820"/>
      <c r="E4820"/>
      <c r="F4820"/>
      <c r="G4820"/>
    </row>
    <row r="4821" spans="2:7" x14ac:dyDescent="0.2">
      <c r="B4821"/>
      <c r="C4821"/>
      <c r="D4821"/>
      <c r="E4821"/>
      <c r="F4821"/>
      <c r="G4821"/>
    </row>
    <row r="4822" spans="2:7" x14ac:dyDescent="0.2">
      <c r="B4822"/>
      <c r="C4822"/>
      <c r="D4822"/>
      <c r="E4822"/>
      <c r="F4822"/>
      <c r="G4822"/>
    </row>
    <row r="4823" spans="2:7" x14ac:dyDescent="0.2">
      <c r="B4823"/>
      <c r="C4823"/>
      <c r="D4823"/>
      <c r="E4823"/>
      <c r="F4823"/>
      <c r="G4823"/>
    </row>
    <row r="4824" spans="2:7" x14ac:dyDescent="0.2">
      <c r="B4824"/>
      <c r="C4824"/>
      <c r="D4824"/>
      <c r="E4824"/>
      <c r="F4824"/>
      <c r="G4824"/>
    </row>
    <row r="4825" spans="2:7" x14ac:dyDescent="0.2">
      <c r="B4825"/>
      <c r="C4825"/>
      <c r="D4825"/>
      <c r="E4825"/>
      <c r="F4825"/>
      <c r="G4825"/>
    </row>
    <row r="4826" spans="2:7" x14ac:dyDescent="0.2">
      <c r="B4826"/>
      <c r="C4826"/>
      <c r="D4826"/>
      <c r="E4826"/>
      <c r="F4826"/>
      <c r="G4826"/>
    </row>
    <row r="4827" spans="2:7" x14ac:dyDescent="0.2">
      <c r="B4827"/>
      <c r="C4827"/>
      <c r="D4827"/>
      <c r="E4827"/>
      <c r="F4827"/>
      <c r="G4827"/>
    </row>
    <row r="4828" spans="2:7" x14ac:dyDescent="0.2">
      <c r="B4828"/>
      <c r="C4828"/>
      <c r="D4828"/>
      <c r="E4828"/>
      <c r="F4828"/>
      <c r="G4828"/>
    </row>
    <row r="4829" spans="2:7" x14ac:dyDescent="0.2">
      <c r="B4829"/>
      <c r="C4829"/>
      <c r="D4829"/>
      <c r="E4829"/>
      <c r="F4829"/>
      <c r="G4829"/>
    </row>
    <row r="4830" spans="2:7" x14ac:dyDescent="0.2">
      <c r="B4830"/>
      <c r="C4830"/>
      <c r="D4830"/>
      <c r="E4830"/>
      <c r="F4830"/>
      <c r="G4830"/>
    </row>
    <row r="4831" spans="2:7" x14ac:dyDescent="0.2">
      <c r="B4831"/>
      <c r="C4831"/>
      <c r="D4831"/>
      <c r="E4831"/>
      <c r="F4831"/>
      <c r="G4831"/>
    </row>
    <row r="4832" spans="2:7" x14ac:dyDescent="0.2">
      <c r="B4832"/>
      <c r="C4832"/>
      <c r="D4832"/>
      <c r="E4832"/>
      <c r="F4832"/>
      <c r="G4832"/>
    </row>
    <row r="4833" spans="2:7" x14ac:dyDescent="0.2">
      <c r="B4833"/>
      <c r="C4833"/>
      <c r="D4833"/>
      <c r="E4833"/>
      <c r="F4833"/>
      <c r="G4833"/>
    </row>
    <row r="4834" spans="2:7" x14ac:dyDescent="0.2">
      <c r="B4834"/>
      <c r="C4834"/>
      <c r="D4834"/>
      <c r="E4834"/>
      <c r="F4834"/>
      <c r="G4834"/>
    </row>
    <row r="4835" spans="2:7" x14ac:dyDescent="0.2">
      <c r="B4835"/>
      <c r="C4835"/>
      <c r="D4835"/>
      <c r="E4835"/>
      <c r="F4835"/>
      <c r="G4835"/>
    </row>
    <row r="4836" spans="2:7" x14ac:dyDescent="0.2">
      <c r="B4836"/>
      <c r="C4836"/>
      <c r="D4836"/>
      <c r="E4836"/>
      <c r="F4836"/>
      <c r="G4836"/>
    </row>
    <row r="4837" spans="2:7" x14ac:dyDescent="0.2">
      <c r="B4837"/>
      <c r="C4837"/>
      <c r="D4837"/>
      <c r="E4837"/>
      <c r="F4837"/>
      <c r="G4837"/>
    </row>
    <row r="4838" spans="2:7" x14ac:dyDescent="0.2">
      <c r="B4838"/>
      <c r="C4838"/>
      <c r="D4838"/>
      <c r="E4838"/>
      <c r="F4838"/>
      <c r="G4838"/>
    </row>
    <row r="4839" spans="2:7" x14ac:dyDescent="0.2">
      <c r="B4839"/>
      <c r="C4839"/>
      <c r="D4839"/>
      <c r="E4839"/>
      <c r="F4839"/>
      <c r="G4839"/>
    </row>
    <row r="4840" spans="2:7" x14ac:dyDescent="0.2">
      <c r="B4840"/>
      <c r="C4840"/>
      <c r="D4840"/>
      <c r="E4840"/>
      <c r="F4840"/>
      <c r="G4840"/>
    </row>
    <row r="4841" spans="2:7" x14ac:dyDescent="0.2">
      <c r="B4841"/>
      <c r="C4841"/>
      <c r="D4841"/>
      <c r="E4841"/>
      <c r="F4841"/>
      <c r="G4841"/>
    </row>
    <row r="4842" spans="2:7" x14ac:dyDescent="0.2">
      <c r="B4842"/>
      <c r="C4842"/>
      <c r="D4842"/>
      <c r="E4842"/>
      <c r="F4842"/>
      <c r="G4842"/>
    </row>
    <row r="4843" spans="2:7" x14ac:dyDescent="0.2">
      <c r="B4843"/>
      <c r="C4843"/>
      <c r="D4843"/>
      <c r="E4843"/>
      <c r="F4843"/>
      <c r="G4843"/>
    </row>
    <row r="4844" spans="2:7" x14ac:dyDescent="0.2">
      <c r="B4844"/>
      <c r="C4844"/>
      <c r="D4844"/>
      <c r="E4844"/>
      <c r="F4844"/>
      <c r="G4844"/>
    </row>
    <row r="4845" spans="2:7" x14ac:dyDescent="0.2">
      <c r="B4845"/>
      <c r="C4845"/>
      <c r="D4845"/>
      <c r="E4845"/>
      <c r="F4845"/>
      <c r="G4845"/>
    </row>
    <row r="4846" spans="2:7" x14ac:dyDescent="0.2">
      <c r="B4846"/>
      <c r="C4846"/>
      <c r="D4846"/>
      <c r="E4846"/>
      <c r="F4846"/>
      <c r="G4846"/>
    </row>
    <row r="4847" spans="2:7" x14ac:dyDescent="0.2">
      <c r="B4847"/>
      <c r="C4847"/>
      <c r="D4847"/>
      <c r="E4847"/>
      <c r="F4847"/>
      <c r="G4847"/>
    </row>
    <row r="4848" spans="2:7" x14ac:dyDescent="0.2">
      <c r="B4848"/>
      <c r="C4848"/>
      <c r="D4848"/>
      <c r="E4848"/>
      <c r="F4848"/>
      <c r="G4848"/>
    </row>
    <row r="4849" spans="2:7" x14ac:dyDescent="0.2">
      <c r="B4849"/>
      <c r="C4849"/>
      <c r="D4849"/>
      <c r="E4849"/>
      <c r="F4849"/>
      <c r="G4849"/>
    </row>
    <row r="4850" spans="2:7" x14ac:dyDescent="0.2">
      <c r="B4850"/>
      <c r="C4850"/>
      <c r="D4850"/>
      <c r="E4850"/>
      <c r="F4850"/>
      <c r="G4850"/>
    </row>
    <row r="4851" spans="2:7" x14ac:dyDescent="0.2">
      <c r="B4851"/>
      <c r="C4851"/>
      <c r="D4851"/>
      <c r="E4851"/>
      <c r="F4851"/>
      <c r="G4851"/>
    </row>
    <row r="4852" spans="2:7" x14ac:dyDescent="0.2">
      <c r="B4852"/>
      <c r="C4852"/>
      <c r="D4852"/>
      <c r="E4852"/>
      <c r="F4852"/>
      <c r="G4852"/>
    </row>
    <row r="4853" spans="2:7" x14ac:dyDescent="0.2">
      <c r="B4853"/>
      <c r="C4853"/>
      <c r="D4853"/>
      <c r="E4853"/>
      <c r="F4853"/>
      <c r="G4853"/>
    </row>
    <row r="4854" spans="2:7" x14ac:dyDescent="0.2">
      <c r="B4854"/>
      <c r="C4854"/>
      <c r="D4854"/>
      <c r="E4854"/>
      <c r="F4854"/>
      <c r="G4854"/>
    </row>
    <row r="4855" spans="2:7" x14ac:dyDescent="0.2">
      <c r="B4855"/>
      <c r="C4855"/>
      <c r="D4855"/>
      <c r="E4855"/>
      <c r="F4855"/>
      <c r="G4855"/>
    </row>
    <row r="4856" spans="2:7" x14ac:dyDescent="0.2">
      <c r="B4856"/>
      <c r="C4856"/>
      <c r="D4856"/>
      <c r="E4856"/>
      <c r="F4856"/>
      <c r="G4856"/>
    </row>
    <row r="4857" spans="2:7" x14ac:dyDescent="0.2">
      <c r="B4857"/>
      <c r="C4857"/>
      <c r="D4857"/>
      <c r="E4857"/>
      <c r="F4857"/>
      <c r="G4857"/>
    </row>
    <row r="4858" spans="2:7" x14ac:dyDescent="0.2">
      <c r="B4858"/>
      <c r="C4858"/>
      <c r="D4858"/>
      <c r="E4858"/>
      <c r="F4858"/>
      <c r="G4858"/>
    </row>
    <row r="4859" spans="2:7" x14ac:dyDescent="0.2">
      <c r="B4859"/>
      <c r="C4859"/>
      <c r="D4859"/>
      <c r="E4859"/>
      <c r="F4859"/>
      <c r="G4859"/>
    </row>
    <row r="4860" spans="2:7" x14ac:dyDescent="0.2">
      <c r="B4860"/>
      <c r="C4860"/>
      <c r="D4860"/>
      <c r="E4860"/>
      <c r="F4860"/>
      <c r="G4860"/>
    </row>
    <row r="4861" spans="2:7" x14ac:dyDescent="0.2">
      <c r="B4861"/>
      <c r="C4861"/>
      <c r="D4861"/>
      <c r="E4861"/>
      <c r="F4861"/>
      <c r="G4861"/>
    </row>
    <row r="4862" spans="2:7" x14ac:dyDescent="0.2">
      <c r="B4862"/>
      <c r="C4862"/>
      <c r="D4862"/>
      <c r="E4862"/>
      <c r="F4862"/>
      <c r="G4862"/>
    </row>
    <row r="4863" spans="2:7" x14ac:dyDescent="0.2">
      <c r="B4863"/>
      <c r="C4863"/>
      <c r="D4863"/>
      <c r="E4863"/>
      <c r="F4863"/>
      <c r="G4863"/>
    </row>
    <row r="4864" spans="2:7" x14ac:dyDescent="0.2">
      <c r="B4864"/>
      <c r="C4864"/>
      <c r="D4864"/>
      <c r="E4864"/>
      <c r="F4864"/>
      <c r="G4864"/>
    </row>
    <row r="4865" spans="2:7" x14ac:dyDescent="0.2">
      <c r="B4865"/>
      <c r="C4865"/>
      <c r="D4865"/>
      <c r="E4865"/>
      <c r="F4865"/>
      <c r="G4865"/>
    </row>
    <row r="4866" spans="2:7" x14ac:dyDescent="0.2">
      <c r="B4866"/>
      <c r="C4866"/>
      <c r="D4866"/>
      <c r="E4866"/>
      <c r="F4866"/>
      <c r="G4866"/>
    </row>
    <row r="4867" spans="2:7" x14ac:dyDescent="0.2">
      <c r="B4867"/>
      <c r="C4867"/>
      <c r="D4867"/>
      <c r="E4867"/>
      <c r="F4867"/>
      <c r="G4867"/>
    </row>
    <row r="4868" spans="2:7" x14ac:dyDescent="0.2">
      <c r="B4868"/>
      <c r="C4868"/>
      <c r="D4868"/>
      <c r="E4868"/>
      <c r="F4868"/>
      <c r="G4868"/>
    </row>
    <row r="4869" spans="2:7" x14ac:dyDescent="0.2">
      <c r="B4869"/>
      <c r="C4869"/>
      <c r="D4869"/>
      <c r="E4869"/>
      <c r="F4869"/>
      <c r="G4869"/>
    </row>
    <row r="4870" spans="2:7" x14ac:dyDescent="0.2">
      <c r="B4870"/>
      <c r="C4870"/>
      <c r="D4870"/>
      <c r="E4870"/>
      <c r="F4870"/>
      <c r="G4870"/>
    </row>
    <row r="4871" spans="2:7" x14ac:dyDescent="0.2">
      <c r="B4871"/>
      <c r="C4871"/>
      <c r="D4871"/>
      <c r="E4871"/>
      <c r="F4871"/>
      <c r="G4871"/>
    </row>
    <row r="4872" spans="2:7" x14ac:dyDescent="0.2">
      <c r="B4872"/>
      <c r="C4872"/>
      <c r="D4872"/>
      <c r="E4872"/>
      <c r="F4872"/>
      <c r="G4872"/>
    </row>
    <row r="4873" spans="2:7" x14ac:dyDescent="0.2">
      <c r="B4873"/>
      <c r="C4873"/>
      <c r="D4873"/>
      <c r="E4873"/>
      <c r="F4873"/>
      <c r="G4873"/>
    </row>
    <row r="4874" spans="2:7" x14ac:dyDescent="0.2">
      <c r="B4874"/>
      <c r="C4874"/>
      <c r="D4874"/>
      <c r="E4874"/>
      <c r="F4874"/>
      <c r="G4874"/>
    </row>
    <row r="4875" spans="2:7" x14ac:dyDescent="0.2">
      <c r="B4875"/>
      <c r="C4875"/>
      <c r="D4875"/>
      <c r="E4875"/>
      <c r="F4875"/>
      <c r="G4875"/>
    </row>
    <row r="4876" spans="2:7" x14ac:dyDescent="0.2">
      <c r="B4876"/>
      <c r="C4876"/>
      <c r="D4876"/>
      <c r="E4876"/>
      <c r="F4876"/>
      <c r="G4876"/>
    </row>
    <row r="4877" spans="2:7" x14ac:dyDescent="0.2">
      <c r="B4877"/>
      <c r="C4877"/>
      <c r="D4877"/>
      <c r="E4877"/>
      <c r="F4877"/>
      <c r="G4877"/>
    </row>
    <row r="4878" spans="2:7" x14ac:dyDescent="0.2">
      <c r="B4878"/>
      <c r="C4878"/>
      <c r="D4878"/>
      <c r="E4878"/>
      <c r="F4878"/>
      <c r="G4878"/>
    </row>
    <row r="4879" spans="2:7" x14ac:dyDescent="0.2">
      <c r="B4879"/>
      <c r="C4879"/>
      <c r="D4879"/>
      <c r="E4879"/>
      <c r="F4879"/>
      <c r="G4879"/>
    </row>
    <row r="4880" spans="2:7" x14ac:dyDescent="0.2">
      <c r="B4880"/>
      <c r="C4880"/>
      <c r="D4880"/>
      <c r="E4880"/>
      <c r="F4880"/>
      <c r="G4880"/>
    </row>
    <row r="4881" spans="2:7" x14ac:dyDescent="0.2">
      <c r="B4881"/>
      <c r="C4881"/>
      <c r="D4881"/>
      <c r="E4881"/>
      <c r="F4881"/>
      <c r="G4881"/>
    </row>
    <row r="4882" spans="2:7" x14ac:dyDescent="0.2">
      <c r="B4882"/>
      <c r="C4882"/>
      <c r="D4882"/>
      <c r="E4882"/>
      <c r="F4882"/>
      <c r="G4882"/>
    </row>
    <row r="4883" spans="2:7" x14ac:dyDescent="0.2">
      <c r="B4883"/>
      <c r="C4883"/>
      <c r="D4883"/>
      <c r="E4883"/>
      <c r="F4883"/>
      <c r="G4883"/>
    </row>
    <row r="4884" spans="2:7" x14ac:dyDescent="0.2">
      <c r="B4884"/>
      <c r="C4884"/>
      <c r="D4884"/>
      <c r="E4884"/>
      <c r="F4884"/>
      <c r="G4884"/>
    </row>
    <row r="4885" spans="2:7" x14ac:dyDescent="0.2">
      <c r="B4885"/>
      <c r="C4885"/>
      <c r="D4885"/>
      <c r="E4885"/>
      <c r="F4885"/>
      <c r="G4885"/>
    </row>
    <row r="4886" spans="2:7" x14ac:dyDescent="0.2">
      <c r="B4886"/>
      <c r="C4886"/>
      <c r="D4886"/>
      <c r="E4886"/>
      <c r="F4886"/>
      <c r="G4886"/>
    </row>
    <row r="4887" spans="2:7" x14ac:dyDescent="0.2">
      <c r="B4887"/>
      <c r="C4887"/>
      <c r="D4887"/>
      <c r="E4887"/>
      <c r="F4887"/>
      <c r="G4887"/>
    </row>
    <row r="4888" spans="2:7" x14ac:dyDescent="0.2">
      <c r="B4888"/>
      <c r="C4888"/>
      <c r="D4888"/>
      <c r="E4888"/>
      <c r="F4888"/>
      <c r="G4888"/>
    </row>
    <row r="4889" spans="2:7" x14ac:dyDescent="0.2">
      <c r="B4889"/>
      <c r="C4889"/>
      <c r="D4889"/>
      <c r="E4889"/>
      <c r="F4889"/>
      <c r="G4889"/>
    </row>
    <row r="4890" spans="2:7" x14ac:dyDescent="0.2">
      <c r="B4890"/>
      <c r="C4890"/>
      <c r="D4890"/>
      <c r="E4890"/>
      <c r="F4890"/>
      <c r="G4890"/>
    </row>
    <row r="4891" spans="2:7" x14ac:dyDescent="0.2">
      <c r="B4891"/>
      <c r="C4891"/>
      <c r="D4891"/>
      <c r="E4891"/>
      <c r="F4891"/>
      <c r="G4891"/>
    </row>
    <row r="4892" spans="2:7" x14ac:dyDescent="0.2">
      <c r="B4892"/>
      <c r="C4892"/>
      <c r="D4892"/>
      <c r="E4892"/>
      <c r="F4892"/>
      <c r="G4892"/>
    </row>
    <row r="4893" spans="2:7" x14ac:dyDescent="0.2">
      <c r="B4893"/>
      <c r="C4893"/>
      <c r="D4893"/>
      <c r="E4893"/>
      <c r="F4893"/>
      <c r="G4893"/>
    </row>
    <row r="4894" spans="2:7" x14ac:dyDescent="0.2">
      <c r="B4894"/>
      <c r="C4894"/>
      <c r="D4894"/>
      <c r="E4894"/>
      <c r="F4894"/>
      <c r="G4894"/>
    </row>
    <row r="4895" spans="2:7" x14ac:dyDescent="0.2">
      <c r="B4895"/>
      <c r="C4895"/>
      <c r="D4895"/>
      <c r="E4895"/>
      <c r="F4895"/>
      <c r="G4895"/>
    </row>
    <row r="4896" spans="2:7" x14ac:dyDescent="0.2">
      <c r="B4896"/>
      <c r="C4896"/>
      <c r="D4896"/>
      <c r="E4896"/>
      <c r="F4896"/>
      <c r="G4896"/>
    </row>
    <row r="4897" spans="2:7" x14ac:dyDescent="0.2">
      <c r="B4897"/>
      <c r="C4897"/>
      <c r="D4897"/>
      <c r="E4897"/>
      <c r="F4897"/>
      <c r="G4897"/>
    </row>
    <row r="4898" spans="2:7" x14ac:dyDescent="0.2">
      <c r="B4898"/>
      <c r="C4898"/>
      <c r="D4898"/>
      <c r="E4898"/>
      <c r="F4898"/>
      <c r="G4898"/>
    </row>
    <row r="4899" spans="2:7" x14ac:dyDescent="0.2">
      <c r="B4899"/>
      <c r="C4899"/>
      <c r="D4899"/>
      <c r="E4899"/>
      <c r="F4899"/>
      <c r="G4899"/>
    </row>
    <row r="4900" spans="2:7" x14ac:dyDescent="0.2">
      <c r="B4900"/>
      <c r="C4900"/>
      <c r="D4900"/>
      <c r="E4900"/>
      <c r="F4900"/>
      <c r="G4900"/>
    </row>
    <row r="4901" spans="2:7" x14ac:dyDescent="0.2">
      <c r="B4901"/>
      <c r="C4901"/>
      <c r="D4901"/>
      <c r="E4901"/>
      <c r="F4901"/>
      <c r="G4901"/>
    </row>
    <row r="4902" spans="2:7" x14ac:dyDescent="0.2">
      <c r="B4902"/>
      <c r="C4902"/>
      <c r="D4902"/>
      <c r="E4902"/>
      <c r="F4902"/>
      <c r="G4902"/>
    </row>
    <row r="4903" spans="2:7" x14ac:dyDescent="0.2">
      <c r="B4903"/>
      <c r="C4903"/>
      <c r="D4903"/>
      <c r="E4903"/>
      <c r="F4903"/>
      <c r="G4903"/>
    </row>
    <row r="4904" spans="2:7" x14ac:dyDescent="0.2">
      <c r="B4904"/>
      <c r="C4904"/>
      <c r="D4904"/>
      <c r="E4904"/>
      <c r="F4904"/>
      <c r="G4904"/>
    </row>
    <row r="4905" spans="2:7" x14ac:dyDescent="0.2">
      <c r="B4905"/>
      <c r="C4905"/>
      <c r="D4905"/>
      <c r="E4905"/>
      <c r="F4905"/>
      <c r="G4905"/>
    </row>
    <row r="4906" spans="2:7" x14ac:dyDescent="0.2">
      <c r="B4906"/>
      <c r="C4906"/>
      <c r="D4906"/>
      <c r="E4906"/>
      <c r="F4906"/>
      <c r="G4906"/>
    </row>
    <row r="4907" spans="2:7" x14ac:dyDescent="0.2">
      <c r="B4907"/>
      <c r="C4907"/>
      <c r="D4907"/>
      <c r="E4907"/>
      <c r="F4907"/>
      <c r="G4907"/>
    </row>
    <row r="4908" spans="2:7" x14ac:dyDescent="0.2">
      <c r="B4908"/>
      <c r="C4908"/>
      <c r="D4908"/>
      <c r="E4908"/>
      <c r="F4908"/>
      <c r="G4908"/>
    </row>
    <row r="4909" spans="2:7" x14ac:dyDescent="0.2">
      <c r="B4909"/>
      <c r="C4909"/>
      <c r="D4909"/>
      <c r="E4909"/>
      <c r="F4909"/>
      <c r="G4909"/>
    </row>
    <row r="4910" spans="2:7" x14ac:dyDescent="0.2">
      <c r="B4910"/>
      <c r="C4910"/>
      <c r="D4910"/>
      <c r="E4910"/>
      <c r="F4910"/>
      <c r="G4910"/>
    </row>
    <row r="4911" spans="2:7" x14ac:dyDescent="0.2">
      <c r="B4911"/>
      <c r="C4911"/>
      <c r="D4911"/>
      <c r="E4911"/>
      <c r="F4911"/>
      <c r="G4911"/>
    </row>
    <row r="4912" spans="2:7" x14ac:dyDescent="0.2">
      <c r="B4912"/>
      <c r="C4912"/>
      <c r="D4912"/>
      <c r="E4912"/>
      <c r="F4912"/>
      <c r="G4912"/>
    </row>
    <row r="4913" spans="2:7" x14ac:dyDescent="0.2">
      <c r="B4913"/>
      <c r="C4913"/>
      <c r="D4913"/>
      <c r="E4913"/>
      <c r="F4913"/>
      <c r="G4913"/>
    </row>
    <row r="4914" spans="2:7" x14ac:dyDescent="0.2">
      <c r="B4914"/>
      <c r="C4914"/>
      <c r="D4914"/>
      <c r="E4914"/>
      <c r="F4914"/>
      <c r="G4914"/>
    </row>
    <row r="4915" spans="2:7" x14ac:dyDescent="0.2">
      <c r="B4915"/>
      <c r="C4915"/>
      <c r="D4915"/>
      <c r="E4915"/>
      <c r="F4915"/>
      <c r="G4915"/>
    </row>
    <row r="4916" spans="2:7" x14ac:dyDescent="0.2">
      <c r="B4916"/>
      <c r="C4916"/>
      <c r="D4916"/>
      <c r="E4916"/>
      <c r="F4916"/>
      <c r="G4916"/>
    </row>
    <row r="4917" spans="2:7" x14ac:dyDescent="0.2">
      <c r="B4917"/>
      <c r="C4917"/>
      <c r="D4917"/>
      <c r="E4917"/>
      <c r="F4917"/>
      <c r="G4917"/>
    </row>
    <row r="4918" spans="2:7" x14ac:dyDescent="0.2">
      <c r="B4918"/>
      <c r="C4918"/>
      <c r="D4918"/>
      <c r="E4918"/>
      <c r="F4918"/>
      <c r="G4918"/>
    </row>
    <row r="4919" spans="2:7" x14ac:dyDescent="0.2">
      <c r="B4919"/>
      <c r="C4919"/>
      <c r="D4919"/>
      <c r="E4919"/>
      <c r="F4919"/>
      <c r="G4919"/>
    </row>
    <row r="4920" spans="2:7" x14ac:dyDescent="0.2">
      <c r="B4920"/>
      <c r="C4920"/>
      <c r="D4920"/>
      <c r="E4920"/>
      <c r="F4920"/>
      <c r="G4920"/>
    </row>
    <row r="4921" spans="2:7" x14ac:dyDescent="0.2">
      <c r="B4921"/>
      <c r="C4921"/>
      <c r="D4921"/>
      <c r="E4921"/>
      <c r="F4921"/>
      <c r="G4921"/>
    </row>
    <row r="4922" spans="2:7" x14ac:dyDescent="0.2">
      <c r="B4922"/>
      <c r="C4922"/>
      <c r="D4922"/>
      <c r="E4922"/>
      <c r="F4922"/>
      <c r="G4922"/>
    </row>
    <row r="4923" spans="2:7" x14ac:dyDescent="0.2">
      <c r="B4923"/>
      <c r="C4923"/>
      <c r="D4923"/>
      <c r="E4923"/>
      <c r="F4923"/>
      <c r="G4923"/>
    </row>
    <row r="4924" spans="2:7" x14ac:dyDescent="0.2">
      <c r="B4924"/>
      <c r="C4924"/>
      <c r="D4924"/>
      <c r="E4924"/>
      <c r="F4924"/>
      <c r="G4924"/>
    </row>
    <row r="4925" spans="2:7" x14ac:dyDescent="0.2">
      <c r="B4925"/>
      <c r="C4925"/>
      <c r="D4925"/>
      <c r="E4925"/>
      <c r="F4925"/>
      <c r="G4925"/>
    </row>
    <row r="4926" spans="2:7" x14ac:dyDescent="0.2">
      <c r="B4926"/>
      <c r="C4926"/>
      <c r="D4926"/>
      <c r="E4926"/>
      <c r="F4926"/>
      <c r="G4926"/>
    </row>
    <row r="4927" spans="2:7" x14ac:dyDescent="0.2">
      <c r="B4927"/>
      <c r="C4927"/>
      <c r="D4927"/>
      <c r="E4927"/>
      <c r="F4927"/>
      <c r="G4927"/>
    </row>
    <row r="4928" spans="2:7" x14ac:dyDescent="0.2">
      <c r="B4928"/>
      <c r="C4928"/>
      <c r="D4928"/>
      <c r="E4928"/>
      <c r="F4928"/>
      <c r="G4928"/>
    </row>
    <row r="4929" spans="2:7" x14ac:dyDescent="0.2">
      <c r="B4929"/>
      <c r="C4929"/>
      <c r="D4929"/>
      <c r="E4929"/>
      <c r="F4929"/>
      <c r="G4929"/>
    </row>
    <row r="4930" spans="2:7" x14ac:dyDescent="0.2">
      <c r="B4930"/>
      <c r="C4930"/>
      <c r="D4930"/>
      <c r="E4930"/>
      <c r="F4930"/>
      <c r="G4930"/>
    </row>
    <row r="4931" spans="2:7" x14ac:dyDescent="0.2">
      <c r="B4931"/>
      <c r="C4931"/>
      <c r="D4931"/>
      <c r="E4931"/>
      <c r="F4931"/>
      <c r="G4931"/>
    </row>
    <row r="4932" spans="2:7" x14ac:dyDescent="0.2">
      <c r="B4932"/>
      <c r="C4932"/>
      <c r="D4932"/>
      <c r="E4932"/>
      <c r="F4932"/>
      <c r="G4932"/>
    </row>
    <row r="4933" spans="2:7" x14ac:dyDescent="0.2">
      <c r="B4933"/>
      <c r="C4933"/>
      <c r="D4933"/>
      <c r="E4933"/>
      <c r="F4933"/>
      <c r="G4933"/>
    </row>
    <row r="4934" spans="2:7" x14ac:dyDescent="0.2">
      <c r="B4934"/>
      <c r="C4934"/>
      <c r="D4934"/>
      <c r="E4934"/>
      <c r="F4934"/>
      <c r="G4934"/>
    </row>
    <row r="4935" spans="2:7" x14ac:dyDescent="0.2">
      <c r="B4935"/>
      <c r="C4935"/>
      <c r="D4935"/>
      <c r="E4935"/>
      <c r="F4935"/>
      <c r="G4935"/>
    </row>
    <row r="4936" spans="2:7" x14ac:dyDescent="0.2">
      <c r="B4936"/>
      <c r="C4936"/>
      <c r="D4936"/>
      <c r="E4936"/>
      <c r="F4936"/>
      <c r="G4936"/>
    </row>
    <row r="4937" spans="2:7" x14ac:dyDescent="0.2">
      <c r="B4937"/>
      <c r="C4937"/>
      <c r="D4937"/>
      <c r="E4937"/>
      <c r="F4937"/>
      <c r="G4937"/>
    </row>
    <row r="4938" spans="2:7" x14ac:dyDescent="0.2">
      <c r="B4938"/>
      <c r="C4938"/>
      <c r="D4938"/>
      <c r="E4938"/>
      <c r="F4938"/>
      <c r="G4938"/>
    </row>
    <row r="4939" spans="2:7" x14ac:dyDescent="0.2">
      <c r="B4939"/>
      <c r="C4939"/>
      <c r="D4939"/>
      <c r="E4939"/>
      <c r="F4939"/>
      <c r="G4939"/>
    </row>
    <row r="4940" spans="2:7" x14ac:dyDescent="0.2">
      <c r="B4940"/>
      <c r="C4940"/>
      <c r="D4940"/>
      <c r="E4940"/>
      <c r="F4940"/>
      <c r="G4940"/>
    </row>
    <row r="4941" spans="2:7" x14ac:dyDescent="0.2">
      <c r="B4941"/>
      <c r="C4941"/>
      <c r="D4941"/>
      <c r="E4941"/>
      <c r="F4941"/>
      <c r="G4941"/>
    </row>
    <row r="4942" spans="2:7" x14ac:dyDescent="0.2">
      <c r="B4942"/>
      <c r="C4942"/>
      <c r="D4942"/>
      <c r="E4942"/>
      <c r="F4942"/>
      <c r="G4942"/>
    </row>
    <row r="4943" spans="2:7" x14ac:dyDescent="0.2">
      <c r="B4943"/>
      <c r="C4943"/>
      <c r="D4943"/>
      <c r="E4943"/>
      <c r="F4943"/>
      <c r="G4943"/>
    </row>
    <row r="4944" spans="2:7" x14ac:dyDescent="0.2">
      <c r="B4944"/>
      <c r="C4944"/>
      <c r="D4944"/>
      <c r="E4944"/>
      <c r="F4944"/>
      <c r="G4944"/>
    </row>
    <row r="4945" spans="2:7" x14ac:dyDescent="0.2">
      <c r="B4945"/>
      <c r="C4945"/>
      <c r="D4945"/>
      <c r="E4945"/>
      <c r="F4945"/>
      <c r="G4945"/>
    </row>
    <row r="4946" spans="2:7" x14ac:dyDescent="0.2">
      <c r="B4946"/>
      <c r="C4946"/>
      <c r="D4946"/>
      <c r="E4946"/>
      <c r="F4946"/>
      <c r="G4946"/>
    </row>
    <row r="4947" spans="2:7" x14ac:dyDescent="0.2">
      <c r="B4947"/>
      <c r="C4947"/>
      <c r="D4947"/>
      <c r="E4947"/>
      <c r="F4947"/>
      <c r="G4947"/>
    </row>
    <row r="4948" spans="2:7" x14ac:dyDescent="0.2">
      <c r="B4948"/>
      <c r="C4948"/>
      <c r="D4948"/>
      <c r="E4948"/>
      <c r="F4948"/>
      <c r="G4948"/>
    </row>
    <row r="4949" spans="2:7" x14ac:dyDescent="0.2">
      <c r="B4949"/>
      <c r="C4949"/>
      <c r="D4949"/>
      <c r="E4949"/>
      <c r="F4949"/>
      <c r="G4949"/>
    </row>
    <row r="4950" spans="2:7" x14ac:dyDescent="0.2">
      <c r="B4950"/>
      <c r="C4950"/>
      <c r="D4950"/>
      <c r="E4950"/>
      <c r="F4950"/>
      <c r="G4950"/>
    </row>
    <row r="4951" spans="2:7" x14ac:dyDescent="0.2">
      <c r="B4951"/>
      <c r="C4951"/>
      <c r="D4951"/>
      <c r="E4951"/>
      <c r="F4951"/>
      <c r="G4951"/>
    </row>
    <row r="4952" spans="2:7" x14ac:dyDescent="0.2">
      <c r="B4952"/>
      <c r="C4952"/>
      <c r="D4952"/>
      <c r="E4952"/>
      <c r="F4952"/>
      <c r="G4952"/>
    </row>
    <row r="4953" spans="2:7" x14ac:dyDescent="0.2">
      <c r="B4953"/>
      <c r="C4953"/>
      <c r="D4953"/>
      <c r="E4953"/>
      <c r="F4953"/>
      <c r="G4953"/>
    </row>
    <row r="4954" spans="2:7" x14ac:dyDescent="0.2">
      <c r="B4954"/>
      <c r="C4954"/>
      <c r="D4954"/>
      <c r="E4954"/>
      <c r="F4954"/>
      <c r="G4954"/>
    </row>
    <row r="4955" spans="2:7" x14ac:dyDescent="0.2">
      <c r="B4955"/>
      <c r="C4955"/>
      <c r="D4955"/>
      <c r="E4955"/>
      <c r="F4955"/>
      <c r="G4955"/>
    </row>
    <row r="4956" spans="2:7" x14ac:dyDescent="0.2">
      <c r="B4956"/>
      <c r="C4956"/>
      <c r="D4956"/>
      <c r="E4956"/>
      <c r="F4956"/>
      <c r="G4956"/>
    </row>
    <row r="4957" spans="2:7" x14ac:dyDescent="0.2">
      <c r="B4957"/>
      <c r="C4957"/>
      <c r="D4957"/>
      <c r="E4957"/>
      <c r="F4957"/>
      <c r="G4957"/>
    </row>
    <row r="4958" spans="2:7" x14ac:dyDescent="0.2">
      <c r="B4958"/>
      <c r="C4958"/>
      <c r="D4958"/>
      <c r="E4958"/>
      <c r="F4958"/>
      <c r="G4958"/>
    </row>
    <row r="4959" spans="2:7" x14ac:dyDescent="0.2">
      <c r="B4959"/>
      <c r="C4959"/>
      <c r="D4959"/>
      <c r="E4959"/>
      <c r="F4959"/>
      <c r="G4959"/>
    </row>
    <row r="4960" spans="2:7" x14ac:dyDescent="0.2">
      <c r="B4960"/>
      <c r="C4960"/>
      <c r="D4960"/>
      <c r="E4960"/>
      <c r="F4960"/>
      <c r="G4960"/>
    </row>
    <row r="4961" spans="2:7" x14ac:dyDescent="0.2">
      <c r="B4961"/>
      <c r="C4961"/>
      <c r="D4961"/>
      <c r="E4961"/>
      <c r="F4961"/>
      <c r="G4961"/>
    </row>
    <row r="4962" spans="2:7" x14ac:dyDescent="0.2">
      <c r="B4962"/>
      <c r="C4962"/>
      <c r="D4962"/>
      <c r="E4962"/>
      <c r="F4962"/>
      <c r="G4962"/>
    </row>
    <row r="4963" spans="2:7" x14ac:dyDescent="0.2">
      <c r="B4963"/>
      <c r="C4963"/>
      <c r="D4963"/>
      <c r="E4963"/>
      <c r="F4963"/>
      <c r="G4963"/>
    </row>
    <row r="4964" spans="2:7" x14ac:dyDescent="0.2">
      <c r="B4964"/>
      <c r="C4964"/>
      <c r="D4964"/>
      <c r="E4964"/>
      <c r="F4964"/>
      <c r="G4964"/>
    </row>
    <row r="4965" spans="2:7" x14ac:dyDescent="0.2">
      <c r="B4965"/>
      <c r="C4965"/>
      <c r="D4965"/>
      <c r="E4965"/>
      <c r="F4965"/>
      <c r="G4965"/>
    </row>
    <row r="4966" spans="2:7" x14ac:dyDescent="0.2">
      <c r="B4966"/>
      <c r="C4966"/>
      <c r="D4966"/>
      <c r="E4966"/>
      <c r="F4966"/>
      <c r="G4966"/>
    </row>
    <row r="4967" spans="2:7" x14ac:dyDescent="0.2">
      <c r="B4967"/>
      <c r="C4967"/>
      <c r="D4967"/>
      <c r="E4967"/>
      <c r="F4967"/>
      <c r="G4967"/>
    </row>
    <row r="4968" spans="2:7" x14ac:dyDescent="0.2">
      <c r="B4968"/>
      <c r="C4968"/>
      <c r="D4968"/>
      <c r="E4968"/>
      <c r="F4968"/>
      <c r="G4968"/>
    </row>
    <row r="4969" spans="2:7" x14ac:dyDescent="0.2">
      <c r="B4969"/>
      <c r="C4969"/>
      <c r="D4969"/>
      <c r="E4969"/>
      <c r="F4969"/>
      <c r="G4969"/>
    </row>
    <row r="4970" spans="2:7" x14ac:dyDescent="0.2">
      <c r="B4970"/>
      <c r="C4970"/>
      <c r="D4970"/>
      <c r="E4970"/>
      <c r="F4970"/>
      <c r="G4970"/>
    </row>
    <row r="4971" spans="2:7" x14ac:dyDescent="0.2">
      <c r="B4971"/>
      <c r="C4971"/>
      <c r="D4971"/>
      <c r="E4971"/>
      <c r="F4971"/>
      <c r="G4971"/>
    </row>
    <row r="4972" spans="2:7" x14ac:dyDescent="0.2">
      <c r="B4972"/>
      <c r="C4972"/>
      <c r="D4972"/>
      <c r="E4972"/>
      <c r="F4972"/>
      <c r="G4972"/>
    </row>
    <row r="4973" spans="2:7" x14ac:dyDescent="0.2">
      <c r="B4973"/>
      <c r="C4973"/>
      <c r="D4973"/>
      <c r="E4973"/>
      <c r="F4973"/>
      <c r="G4973"/>
    </row>
    <row r="4974" spans="2:7" x14ac:dyDescent="0.2">
      <c r="B4974"/>
      <c r="C4974"/>
      <c r="D4974"/>
      <c r="E4974"/>
      <c r="F4974"/>
      <c r="G4974"/>
    </row>
    <row r="4975" spans="2:7" x14ac:dyDescent="0.2">
      <c r="B4975"/>
      <c r="C4975"/>
      <c r="D4975"/>
      <c r="E4975"/>
      <c r="F4975"/>
      <c r="G4975"/>
    </row>
    <row r="4976" spans="2:7" x14ac:dyDescent="0.2">
      <c r="B4976"/>
      <c r="C4976"/>
      <c r="D4976"/>
      <c r="E4976"/>
      <c r="F4976"/>
      <c r="G4976"/>
    </row>
    <row r="4977" spans="2:7" x14ac:dyDescent="0.2">
      <c r="B4977"/>
      <c r="C4977"/>
      <c r="D4977"/>
      <c r="E4977"/>
      <c r="F4977"/>
      <c r="G4977"/>
    </row>
    <row r="4978" spans="2:7" x14ac:dyDescent="0.2">
      <c r="B4978"/>
      <c r="C4978"/>
      <c r="D4978"/>
      <c r="E4978"/>
      <c r="F4978"/>
      <c r="G4978"/>
    </row>
    <row r="4979" spans="2:7" x14ac:dyDescent="0.2">
      <c r="B4979"/>
      <c r="C4979"/>
      <c r="D4979"/>
      <c r="E4979"/>
      <c r="F4979"/>
      <c r="G4979"/>
    </row>
    <row r="4980" spans="2:7" x14ac:dyDescent="0.2">
      <c r="B4980"/>
      <c r="C4980"/>
      <c r="D4980"/>
      <c r="E4980"/>
      <c r="F4980"/>
      <c r="G4980"/>
    </row>
    <row r="4981" spans="2:7" x14ac:dyDescent="0.2">
      <c r="B4981"/>
      <c r="C4981"/>
      <c r="D4981"/>
      <c r="E4981"/>
      <c r="F4981"/>
      <c r="G4981"/>
    </row>
    <row r="4982" spans="2:7" x14ac:dyDescent="0.2">
      <c r="B4982"/>
      <c r="C4982"/>
      <c r="D4982"/>
      <c r="E4982"/>
      <c r="F4982"/>
      <c r="G4982"/>
    </row>
    <row r="4983" spans="2:7" x14ac:dyDescent="0.2">
      <c r="B4983"/>
      <c r="C4983"/>
      <c r="D4983"/>
      <c r="E4983"/>
      <c r="F4983"/>
      <c r="G4983"/>
    </row>
    <row r="4984" spans="2:7" x14ac:dyDescent="0.2">
      <c r="B4984"/>
      <c r="C4984"/>
      <c r="D4984"/>
      <c r="E4984"/>
      <c r="F4984"/>
      <c r="G4984"/>
    </row>
    <row r="4985" spans="2:7" x14ac:dyDescent="0.2">
      <c r="B4985"/>
      <c r="C4985"/>
      <c r="D4985"/>
      <c r="E4985"/>
      <c r="F4985"/>
      <c r="G4985"/>
    </row>
    <row r="4986" spans="2:7" x14ac:dyDescent="0.2">
      <c r="B4986"/>
      <c r="C4986"/>
      <c r="D4986"/>
      <c r="E4986"/>
      <c r="F4986"/>
      <c r="G4986"/>
    </row>
    <row r="4987" spans="2:7" x14ac:dyDescent="0.2">
      <c r="B4987"/>
      <c r="C4987"/>
      <c r="D4987"/>
      <c r="E4987"/>
      <c r="F4987"/>
      <c r="G4987"/>
    </row>
    <row r="4988" spans="2:7" x14ac:dyDescent="0.2">
      <c r="B4988"/>
      <c r="C4988"/>
      <c r="D4988"/>
      <c r="E4988"/>
      <c r="F4988"/>
      <c r="G4988"/>
    </row>
    <row r="4989" spans="2:7" x14ac:dyDescent="0.2">
      <c r="B4989"/>
      <c r="C4989"/>
      <c r="D4989"/>
      <c r="E4989"/>
      <c r="F4989"/>
      <c r="G4989"/>
    </row>
    <row r="4990" spans="2:7" x14ac:dyDescent="0.2">
      <c r="B4990"/>
      <c r="C4990"/>
      <c r="D4990"/>
      <c r="E4990"/>
      <c r="F4990"/>
      <c r="G4990"/>
    </row>
    <row r="4991" spans="2:7" x14ac:dyDescent="0.2">
      <c r="B4991"/>
      <c r="C4991"/>
      <c r="D4991"/>
      <c r="E4991"/>
      <c r="F4991"/>
      <c r="G4991"/>
    </row>
    <row r="4992" spans="2:7" x14ac:dyDescent="0.2">
      <c r="B4992"/>
      <c r="C4992"/>
      <c r="D4992"/>
      <c r="E4992"/>
      <c r="F4992"/>
      <c r="G4992"/>
    </row>
    <row r="4993" spans="2:7" x14ac:dyDescent="0.2">
      <c r="B4993"/>
      <c r="C4993"/>
      <c r="D4993"/>
      <c r="E4993"/>
      <c r="F4993"/>
      <c r="G4993"/>
    </row>
    <row r="4994" spans="2:7" x14ac:dyDescent="0.2">
      <c r="B4994"/>
      <c r="C4994"/>
      <c r="D4994"/>
      <c r="E4994"/>
      <c r="F4994"/>
      <c r="G4994"/>
    </row>
    <row r="4995" spans="2:7" x14ac:dyDescent="0.2">
      <c r="B4995"/>
      <c r="C4995"/>
      <c r="D4995"/>
      <c r="E4995"/>
      <c r="F4995"/>
      <c r="G4995"/>
    </row>
    <row r="4996" spans="2:7" x14ac:dyDescent="0.2">
      <c r="B4996"/>
      <c r="C4996"/>
      <c r="D4996"/>
      <c r="E4996"/>
      <c r="F4996"/>
      <c r="G4996"/>
    </row>
    <row r="4997" spans="2:7" x14ac:dyDescent="0.2">
      <c r="B4997"/>
      <c r="C4997"/>
      <c r="D4997"/>
      <c r="E4997"/>
      <c r="F4997"/>
      <c r="G4997"/>
    </row>
    <row r="4998" spans="2:7" x14ac:dyDescent="0.2">
      <c r="B4998"/>
      <c r="C4998"/>
      <c r="D4998"/>
      <c r="E4998"/>
      <c r="F4998"/>
      <c r="G4998"/>
    </row>
    <row r="4999" spans="2:7" x14ac:dyDescent="0.2">
      <c r="B4999"/>
      <c r="C4999"/>
      <c r="D4999"/>
      <c r="E4999"/>
      <c r="F4999"/>
      <c r="G4999"/>
    </row>
    <row r="5000" spans="2:7" x14ac:dyDescent="0.2">
      <c r="B5000"/>
      <c r="C5000"/>
      <c r="D5000"/>
      <c r="E5000"/>
      <c r="F5000"/>
      <c r="G5000"/>
    </row>
    <row r="5001" spans="2:7" x14ac:dyDescent="0.2">
      <c r="B5001"/>
      <c r="C5001"/>
      <c r="D5001"/>
      <c r="E5001"/>
      <c r="F5001"/>
      <c r="G5001"/>
    </row>
    <row r="5002" spans="2:7" x14ac:dyDescent="0.2">
      <c r="B5002"/>
      <c r="C5002"/>
      <c r="D5002"/>
      <c r="E5002"/>
      <c r="F5002"/>
      <c r="G5002"/>
    </row>
    <row r="5003" spans="2:7" x14ac:dyDescent="0.2">
      <c r="B5003"/>
      <c r="C5003"/>
      <c r="D5003"/>
      <c r="E5003"/>
      <c r="F5003"/>
      <c r="G5003"/>
    </row>
    <row r="5004" spans="2:7" x14ac:dyDescent="0.2">
      <c r="B5004"/>
      <c r="C5004"/>
      <c r="D5004"/>
      <c r="E5004"/>
      <c r="F5004"/>
      <c r="G5004"/>
    </row>
    <row r="5005" spans="2:7" x14ac:dyDescent="0.2">
      <c r="B5005"/>
      <c r="C5005"/>
      <c r="D5005"/>
      <c r="E5005"/>
      <c r="F5005"/>
      <c r="G5005"/>
    </row>
    <row r="5006" spans="2:7" x14ac:dyDescent="0.2">
      <c r="B5006"/>
      <c r="C5006"/>
      <c r="D5006"/>
      <c r="E5006"/>
      <c r="F5006"/>
      <c r="G5006"/>
    </row>
    <row r="5007" spans="2:7" x14ac:dyDescent="0.2">
      <c r="B5007"/>
      <c r="C5007"/>
      <c r="D5007"/>
      <c r="E5007"/>
      <c r="F5007"/>
      <c r="G5007"/>
    </row>
    <row r="5008" spans="2:7" x14ac:dyDescent="0.2">
      <c r="B5008"/>
      <c r="C5008"/>
      <c r="D5008"/>
      <c r="E5008"/>
      <c r="F5008"/>
      <c r="G5008"/>
    </row>
    <row r="5009" spans="2:7" x14ac:dyDescent="0.2">
      <c r="B5009"/>
      <c r="C5009"/>
      <c r="D5009"/>
      <c r="E5009"/>
      <c r="F5009"/>
      <c r="G5009"/>
    </row>
    <row r="5010" spans="2:7" x14ac:dyDescent="0.2">
      <c r="B5010"/>
      <c r="C5010"/>
      <c r="D5010"/>
      <c r="E5010"/>
      <c r="F5010"/>
      <c r="G5010"/>
    </row>
    <row r="5011" spans="2:7" x14ac:dyDescent="0.2">
      <c r="B5011"/>
      <c r="C5011"/>
      <c r="D5011"/>
      <c r="E5011"/>
      <c r="F5011"/>
      <c r="G5011"/>
    </row>
    <row r="5012" spans="2:7" x14ac:dyDescent="0.2">
      <c r="B5012"/>
      <c r="C5012"/>
      <c r="D5012"/>
      <c r="E5012"/>
      <c r="F5012"/>
      <c r="G5012"/>
    </row>
    <row r="5013" spans="2:7" x14ac:dyDescent="0.2">
      <c r="B5013"/>
      <c r="C5013"/>
      <c r="D5013"/>
      <c r="E5013"/>
      <c r="F5013"/>
      <c r="G5013"/>
    </row>
    <row r="5014" spans="2:7" x14ac:dyDescent="0.2">
      <c r="B5014"/>
      <c r="C5014"/>
      <c r="D5014"/>
      <c r="E5014"/>
      <c r="F5014"/>
      <c r="G5014"/>
    </row>
    <row r="5015" spans="2:7" x14ac:dyDescent="0.2">
      <c r="B5015"/>
      <c r="C5015"/>
      <c r="D5015"/>
      <c r="E5015"/>
      <c r="F5015"/>
      <c r="G5015"/>
    </row>
    <row r="5016" spans="2:7" x14ac:dyDescent="0.2">
      <c r="B5016"/>
      <c r="C5016"/>
      <c r="D5016"/>
      <c r="E5016"/>
      <c r="F5016"/>
      <c r="G5016"/>
    </row>
    <row r="5017" spans="2:7" x14ac:dyDescent="0.2">
      <c r="B5017"/>
      <c r="C5017"/>
      <c r="D5017"/>
      <c r="E5017"/>
      <c r="F5017"/>
      <c r="G5017"/>
    </row>
    <row r="5018" spans="2:7" x14ac:dyDescent="0.2">
      <c r="B5018"/>
      <c r="C5018"/>
      <c r="D5018"/>
      <c r="E5018"/>
      <c r="F5018"/>
      <c r="G5018"/>
    </row>
    <row r="5019" spans="2:7" x14ac:dyDescent="0.2">
      <c r="B5019"/>
      <c r="C5019"/>
      <c r="D5019"/>
      <c r="E5019"/>
      <c r="F5019"/>
      <c r="G5019"/>
    </row>
    <row r="5020" spans="2:7" x14ac:dyDescent="0.2">
      <c r="B5020"/>
      <c r="C5020"/>
      <c r="D5020"/>
      <c r="E5020"/>
      <c r="F5020"/>
      <c r="G5020"/>
    </row>
    <row r="5021" spans="2:7" x14ac:dyDescent="0.2">
      <c r="B5021"/>
      <c r="C5021"/>
      <c r="D5021"/>
      <c r="E5021"/>
      <c r="F5021"/>
      <c r="G5021"/>
    </row>
    <row r="5022" spans="2:7" x14ac:dyDescent="0.2">
      <c r="B5022"/>
      <c r="C5022"/>
      <c r="D5022"/>
      <c r="E5022"/>
      <c r="F5022"/>
      <c r="G5022"/>
    </row>
    <row r="5023" spans="2:7" x14ac:dyDescent="0.2">
      <c r="B5023"/>
      <c r="C5023"/>
      <c r="D5023"/>
      <c r="E5023"/>
      <c r="F5023"/>
      <c r="G5023"/>
    </row>
    <row r="5024" spans="2:7" x14ac:dyDescent="0.2">
      <c r="B5024"/>
      <c r="C5024"/>
      <c r="D5024"/>
      <c r="E5024"/>
      <c r="F5024"/>
      <c r="G5024"/>
    </row>
    <row r="5025" spans="2:7" x14ac:dyDescent="0.2">
      <c r="B5025"/>
      <c r="C5025"/>
      <c r="D5025"/>
      <c r="E5025"/>
      <c r="F5025"/>
      <c r="G5025"/>
    </row>
    <row r="5026" spans="2:7" x14ac:dyDescent="0.2">
      <c r="B5026"/>
      <c r="C5026"/>
      <c r="D5026"/>
      <c r="E5026"/>
      <c r="F5026"/>
      <c r="G5026"/>
    </row>
    <row r="5027" spans="2:7" x14ac:dyDescent="0.2">
      <c r="B5027"/>
      <c r="C5027"/>
      <c r="D5027"/>
      <c r="E5027"/>
      <c r="F5027"/>
      <c r="G5027"/>
    </row>
    <row r="5028" spans="2:7" x14ac:dyDescent="0.2">
      <c r="B5028"/>
      <c r="C5028"/>
      <c r="D5028"/>
      <c r="E5028"/>
      <c r="F5028"/>
      <c r="G5028"/>
    </row>
    <row r="5029" spans="2:7" x14ac:dyDescent="0.2">
      <c r="B5029"/>
      <c r="C5029"/>
      <c r="D5029"/>
      <c r="E5029"/>
      <c r="F5029"/>
      <c r="G5029"/>
    </row>
    <row r="5030" spans="2:7" x14ac:dyDescent="0.2">
      <c r="B5030"/>
      <c r="C5030"/>
      <c r="D5030"/>
      <c r="E5030"/>
      <c r="F5030"/>
      <c r="G5030"/>
    </row>
    <row r="5031" spans="2:7" x14ac:dyDescent="0.2">
      <c r="B5031"/>
      <c r="C5031"/>
      <c r="D5031"/>
      <c r="E5031"/>
      <c r="F5031"/>
      <c r="G5031"/>
    </row>
    <row r="5032" spans="2:7" x14ac:dyDescent="0.2">
      <c r="B5032"/>
      <c r="C5032"/>
      <c r="D5032"/>
      <c r="E5032"/>
      <c r="F5032"/>
      <c r="G5032"/>
    </row>
    <row r="5033" spans="2:7" x14ac:dyDescent="0.2">
      <c r="B5033"/>
      <c r="C5033"/>
      <c r="D5033"/>
      <c r="E5033"/>
      <c r="F5033"/>
      <c r="G5033"/>
    </row>
    <row r="5034" spans="2:7" x14ac:dyDescent="0.2">
      <c r="B5034"/>
      <c r="C5034"/>
      <c r="D5034"/>
      <c r="E5034"/>
      <c r="F5034"/>
      <c r="G5034"/>
    </row>
    <row r="5035" spans="2:7" x14ac:dyDescent="0.2">
      <c r="B5035"/>
      <c r="C5035"/>
      <c r="D5035"/>
      <c r="E5035"/>
      <c r="F5035"/>
      <c r="G5035"/>
    </row>
    <row r="5036" spans="2:7" x14ac:dyDescent="0.2">
      <c r="B5036"/>
      <c r="C5036"/>
      <c r="D5036"/>
      <c r="E5036"/>
      <c r="F5036"/>
      <c r="G5036"/>
    </row>
    <row r="5037" spans="2:7" x14ac:dyDescent="0.2">
      <c r="B5037"/>
      <c r="C5037"/>
      <c r="D5037"/>
      <c r="E5037"/>
      <c r="F5037"/>
      <c r="G5037"/>
    </row>
    <row r="5038" spans="2:7" x14ac:dyDescent="0.2">
      <c r="B5038"/>
      <c r="C5038"/>
      <c r="D5038"/>
      <c r="E5038"/>
      <c r="F5038"/>
      <c r="G5038"/>
    </row>
    <row r="5039" spans="2:7" x14ac:dyDescent="0.2">
      <c r="B5039"/>
      <c r="C5039"/>
      <c r="D5039"/>
      <c r="E5039"/>
      <c r="F5039"/>
      <c r="G5039"/>
    </row>
    <row r="5040" spans="2:7" x14ac:dyDescent="0.2">
      <c r="B5040"/>
      <c r="C5040"/>
      <c r="D5040"/>
      <c r="E5040"/>
      <c r="F5040"/>
      <c r="G5040"/>
    </row>
    <row r="5041" spans="2:7" x14ac:dyDescent="0.2">
      <c r="B5041"/>
      <c r="C5041"/>
      <c r="D5041"/>
      <c r="E5041"/>
      <c r="F5041"/>
      <c r="G5041"/>
    </row>
    <row r="5042" spans="2:7" x14ac:dyDescent="0.2">
      <c r="B5042"/>
      <c r="C5042"/>
      <c r="D5042"/>
      <c r="E5042"/>
      <c r="F5042"/>
      <c r="G5042"/>
    </row>
    <row r="5043" spans="2:7" x14ac:dyDescent="0.2">
      <c r="B5043"/>
      <c r="C5043"/>
      <c r="D5043"/>
      <c r="E5043"/>
      <c r="F5043"/>
      <c r="G5043"/>
    </row>
    <row r="5044" spans="2:7" x14ac:dyDescent="0.2">
      <c r="B5044"/>
      <c r="C5044"/>
      <c r="D5044"/>
      <c r="E5044"/>
      <c r="F5044"/>
      <c r="G5044"/>
    </row>
    <row r="5045" spans="2:7" x14ac:dyDescent="0.2">
      <c r="B5045"/>
      <c r="C5045"/>
      <c r="D5045"/>
      <c r="E5045"/>
      <c r="F5045"/>
      <c r="G5045"/>
    </row>
    <row r="5046" spans="2:7" x14ac:dyDescent="0.2">
      <c r="B5046"/>
      <c r="C5046"/>
      <c r="D5046"/>
      <c r="E5046"/>
      <c r="F5046"/>
      <c r="G5046"/>
    </row>
    <row r="5047" spans="2:7" x14ac:dyDescent="0.2">
      <c r="B5047"/>
      <c r="C5047"/>
      <c r="D5047"/>
      <c r="E5047"/>
      <c r="F5047"/>
      <c r="G5047"/>
    </row>
    <row r="5048" spans="2:7" x14ac:dyDescent="0.2">
      <c r="B5048"/>
      <c r="C5048"/>
      <c r="D5048"/>
      <c r="E5048"/>
      <c r="F5048"/>
      <c r="G5048"/>
    </row>
    <row r="5049" spans="2:7" x14ac:dyDescent="0.2">
      <c r="B5049"/>
      <c r="C5049"/>
      <c r="D5049"/>
      <c r="E5049"/>
      <c r="F5049"/>
      <c r="G5049"/>
    </row>
    <row r="5050" spans="2:7" x14ac:dyDescent="0.2">
      <c r="B5050"/>
      <c r="C5050"/>
      <c r="D5050"/>
      <c r="E5050"/>
      <c r="F5050"/>
      <c r="G5050"/>
    </row>
    <row r="5051" spans="2:7" x14ac:dyDescent="0.2">
      <c r="B5051"/>
      <c r="C5051"/>
      <c r="D5051"/>
      <c r="E5051"/>
      <c r="F5051"/>
      <c r="G5051"/>
    </row>
    <row r="5052" spans="2:7" x14ac:dyDescent="0.2">
      <c r="B5052"/>
      <c r="C5052"/>
      <c r="D5052"/>
      <c r="E5052"/>
      <c r="F5052"/>
      <c r="G5052"/>
    </row>
    <row r="5053" spans="2:7" x14ac:dyDescent="0.2">
      <c r="B5053"/>
      <c r="C5053"/>
      <c r="D5053"/>
      <c r="E5053"/>
      <c r="F5053"/>
      <c r="G5053"/>
    </row>
    <row r="5054" spans="2:7" x14ac:dyDescent="0.2">
      <c r="B5054"/>
      <c r="C5054"/>
      <c r="D5054"/>
      <c r="E5054"/>
      <c r="F5054"/>
      <c r="G5054"/>
    </row>
    <row r="5055" spans="2:7" x14ac:dyDescent="0.2">
      <c r="B5055"/>
      <c r="C5055"/>
      <c r="D5055"/>
      <c r="E5055"/>
      <c r="F5055"/>
      <c r="G5055"/>
    </row>
    <row r="5056" spans="2:7" x14ac:dyDescent="0.2">
      <c r="B5056"/>
      <c r="C5056"/>
      <c r="D5056"/>
      <c r="E5056"/>
      <c r="F5056"/>
      <c r="G5056"/>
    </row>
    <row r="5057" spans="2:7" x14ac:dyDescent="0.2">
      <c r="B5057"/>
      <c r="C5057"/>
      <c r="D5057"/>
      <c r="E5057"/>
      <c r="F5057"/>
      <c r="G5057"/>
    </row>
    <row r="5058" spans="2:7" x14ac:dyDescent="0.2">
      <c r="B5058"/>
      <c r="C5058"/>
      <c r="D5058"/>
      <c r="E5058"/>
      <c r="F5058"/>
      <c r="G5058"/>
    </row>
    <row r="5059" spans="2:7" x14ac:dyDescent="0.2">
      <c r="B5059"/>
      <c r="C5059"/>
      <c r="D5059"/>
      <c r="E5059"/>
      <c r="F5059"/>
      <c r="G5059"/>
    </row>
    <row r="5060" spans="2:7" x14ac:dyDescent="0.2">
      <c r="B5060"/>
      <c r="C5060"/>
      <c r="D5060"/>
      <c r="E5060"/>
      <c r="F5060"/>
      <c r="G5060"/>
    </row>
    <row r="5061" spans="2:7" x14ac:dyDescent="0.2">
      <c r="B5061"/>
      <c r="C5061"/>
      <c r="D5061"/>
      <c r="E5061"/>
      <c r="F5061"/>
      <c r="G5061"/>
    </row>
    <row r="5062" spans="2:7" x14ac:dyDescent="0.2">
      <c r="B5062"/>
      <c r="C5062"/>
      <c r="D5062"/>
      <c r="E5062"/>
      <c r="F5062"/>
      <c r="G5062"/>
    </row>
    <row r="5063" spans="2:7" x14ac:dyDescent="0.2">
      <c r="B5063"/>
      <c r="C5063"/>
      <c r="D5063"/>
      <c r="E5063"/>
      <c r="F5063"/>
      <c r="G5063"/>
    </row>
    <row r="5064" spans="2:7" x14ac:dyDescent="0.2">
      <c r="B5064"/>
      <c r="C5064"/>
      <c r="D5064"/>
      <c r="E5064"/>
      <c r="F5064"/>
      <c r="G5064"/>
    </row>
    <row r="5065" spans="2:7" x14ac:dyDescent="0.2">
      <c r="B5065"/>
      <c r="C5065"/>
      <c r="D5065"/>
      <c r="E5065"/>
      <c r="F5065"/>
      <c r="G5065"/>
    </row>
    <row r="5066" spans="2:7" x14ac:dyDescent="0.2">
      <c r="B5066"/>
      <c r="C5066"/>
      <c r="D5066"/>
      <c r="E5066"/>
      <c r="F5066"/>
      <c r="G5066"/>
    </row>
    <row r="5067" spans="2:7" x14ac:dyDescent="0.2">
      <c r="B5067"/>
      <c r="C5067"/>
      <c r="D5067"/>
      <c r="E5067"/>
      <c r="F5067"/>
      <c r="G5067"/>
    </row>
    <row r="5068" spans="2:7" x14ac:dyDescent="0.2">
      <c r="B5068"/>
      <c r="C5068"/>
      <c r="D5068"/>
      <c r="E5068"/>
      <c r="F5068"/>
      <c r="G5068"/>
    </row>
    <row r="5069" spans="2:7" x14ac:dyDescent="0.2">
      <c r="B5069"/>
      <c r="C5069"/>
      <c r="D5069"/>
      <c r="E5069"/>
      <c r="F5069"/>
      <c r="G5069"/>
    </row>
    <row r="5070" spans="2:7" x14ac:dyDescent="0.2">
      <c r="B5070"/>
      <c r="C5070"/>
      <c r="D5070"/>
      <c r="E5070"/>
      <c r="F5070"/>
      <c r="G5070"/>
    </row>
    <row r="5071" spans="2:7" x14ac:dyDescent="0.2">
      <c r="B5071"/>
      <c r="C5071"/>
      <c r="D5071"/>
      <c r="E5071"/>
      <c r="F5071"/>
      <c r="G5071"/>
    </row>
    <row r="5072" spans="2:7" x14ac:dyDescent="0.2">
      <c r="B5072"/>
      <c r="C5072"/>
      <c r="D5072"/>
      <c r="E5072"/>
      <c r="F5072"/>
      <c r="G5072"/>
    </row>
    <row r="5073" spans="2:7" x14ac:dyDescent="0.2">
      <c r="B5073"/>
      <c r="C5073"/>
      <c r="D5073"/>
      <c r="E5073"/>
      <c r="F5073"/>
      <c r="G5073"/>
    </row>
    <row r="5074" spans="2:7" x14ac:dyDescent="0.2">
      <c r="B5074"/>
      <c r="C5074"/>
      <c r="D5074"/>
      <c r="E5074"/>
      <c r="F5074"/>
      <c r="G5074"/>
    </row>
    <row r="5075" spans="2:7" x14ac:dyDescent="0.2">
      <c r="B5075"/>
      <c r="C5075"/>
      <c r="D5075"/>
      <c r="E5075"/>
      <c r="F5075"/>
      <c r="G5075"/>
    </row>
    <row r="5076" spans="2:7" x14ac:dyDescent="0.2">
      <c r="B5076"/>
      <c r="C5076"/>
      <c r="D5076"/>
      <c r="E5076"/>
      <c r="F5076"/>
      <c r="G5076"/>
    </row>
    <row r="5077" spans="2:7" x14ac:dyDescent="0.2">
      <c r="B5077"/>
      <c r="C5077"/>
      <c r="D5077"/>
      <c r="E5077"/>
      <c r="F5077"/>
      <c r="G5077"/>
    </row>
    <row r="5078" spans="2:7" x14ac:dyDescent="0.2">
      <c r="B5078"/>
      <c r="C5078"/>
      <c r="D5078"/>
      <c r="E5078"/>
      <c r="F5078"/>
      <c r="G5078"/>
    </row>
    <row r="5079" spans="2:7" x14ac:dyDescent="0.2">
      <c r="B5079"/>
      <c r="C5079"/>
      <c r="D5079"/>
      <c r="E5079"/>
      <c r="F5079"/>
      <c r="G5079"/>
    </row>
    <row r="5080" spans="2:7" x14ac:dyDescent="0.2">
      <c r="B5080"/>
      <c r="C5080"/>
      <c r="D5080"/>
      <c r="E5080"/>
      <c r="F5080"/>
      <c r="G5080"/>
    </row>
    <row r="5081" spans="2:7" x14ac:dyDescent="0.2">
      <c r="B5081"/>
      <c r="C5081"/>
      <c r="D5081"/>
      <c r="E5081"/>
      <c r="F5081"/>
      <c r="G5081"/>
    </row>
    <row r="5082" spans="2:7" x14ac:dyDescent="0.2">
      <c r="B5082"/>
      <c r="C5082"/>
      <c r="D5082"/>
      <c r="E5082"/>
      <c r="F5082"/>
      <c r="G5082"/>
    </row>
    <row r="5083" spans="2:7" x14ac:dyDescent="0.2">
      <c r="B5083"/>
      <c r="C5083"/>
      <c r="D5083"/>
      <c r="E5083"/>
      <c r="F5083"/>
      <c r="G5083"/>
    </row>
    <row r="5084" spans="2:7" x14ac:dyDescent="0.2">
      <c r="B5084"/>
      <c r="C5084"/>
      <c r="D5084"/>
      <c r="E5084"/>
      <c r="F5084"/>
      <c r="G5084"/>
    </row>
    <row r="5085" spans="2:7" x14ac:dyDescent="0.2">
      <c r="B5085"/>
      <c r="C5085"/>
      <c r="D5085"/>
      <c r="E5085"/>
      <c r="F5085"/>
      <c r="G5085"/>
    </row>
    <row r="5086" spans="2:7" x14ac:dyDescent="0.2">
      <c r="B5086"/>
      <c r="C5086"/>
      <c r="D5086"/>
      <c r="E5086"/>
      <c r="F5086"/>
      <c r="G5086"/>
    </row>
    <row r="5087" spans="2:7" x14ac:dyDescent="0.2">
      <c r="B5087"/>
      <c r="C5087"/>
      <c r="D5087"/>
      <c r="E5087"/>
      <c r="F5087"/>
      <c r="G5087"/>
    </row>
    <row r="5088" spans="2:7" x14ac:dyDescent="0.2">
      <c r="B5088"/>
      <c r="C5088"/>
      <c r="D5088"/>
      <c r="E5088"/>
      <c r="F5088"/>
      <c r="G5088"/>
    </row>
    <row r="5089" spans="2:7" x14ac:dyDescent="0.2">
      <c r="B5089"/>
      <c r="C5089"/>
      <c r="D5089"/>
      <c r="E5089"/>
      <c r="F5089"/>
      <c r="G5089"/>
    </row>
    <row r="5090" spans="2:7" x14ac:dyDescent="0.2">
      <c r="B5090"/>
      <c r="C5090"/>
      <c r="D5090"/>
      <c r="E5090"/>
      <c r="F5090"/>
      <c r="G5090"/>
    </row>
    <row r="5091" spans="2:7" x14ac:dyDescent="0.2">
      <c r="B5091"/>
      <c r="C5091"/>
      <c r="D5091"/>
      <c r="E5091"/>
      <c r="F5091"/>
      <c r="G5091"/>
    </row>
    <row r="5092" spans="2:7" x14ac:dyDescent="0.2">
      <c r="B5092"/>
      <c r="C5092"/>
      <c r="D5092"/>
      <c r="E5092"/>
      <c r="F5092"/>
      <c r="G5092"/>
    </row>
    <row r="5093" spans="2:7" x14ac:dyDescent="0.2">
      <c r="B5093"/>
      <c r="C5093"/>
      <c r="D5093"/>
      <c r="E5093"/>
      <c r="F5093"/>
      <c r="G5093"/>
    </row>
    <row r="5094" spans="2:7" x14ac:dyDescent="0.2">
      <c r="B5094"/>
      <c r="C5094"/>
      <c r="D5094"/>
      <c r="E5094"/>
      <c r="F5094"/>
      <c r="G5094"/>
    </row>
    <row r="5095" spans="2:7" x14ac:dyDescent="0.2">
      <c r="B5095"/>
      <c r="C5095"/>
      <c r="D5095"/>
      <c r="E5095"/>
      <c r="F5095"/>
      <c r="G5095"/>
    </row>
    <row r="5096" spans="2:7" x14ac:dyDescent="0.2">
      <c r="B5096"/>
      <c r="C5096"/>
      <c r="D5096"/>
      <c r="E5096"/>
      <c r="F5096"/>
      <c r="G5096"/>
    </row>
    <row r="5097" spans="2:7" x14ac:dyDescent="0.2">
      <c r="B5097"/>
      <c r="C5097"/>
      <c r="D5097"/>
      <c r="E5097"/>
      <c r="F5097"/>
      <c r="G5097"/>
    </row>
    <row r="5098" spans="2:7" x14ac:dyDescent="0.2">
      <c r="B5098"/>
      <c r="C5098"/>
      <c r="D5098"/>
      <c r="E5098"/>
      <c r="F5098"/>
      <c r="G5098"/>
    </row>
    <row r="5099" spans="2:7" x14ac:dyDescent="0.2">
      <c r="B5099"/>
      <c r="C5099"/>
      <c r="D5099"/>
      <c r="E5099"/>
      <c r="F5099"/>
      <c r="G5099"/>
    </row>
    <row r="5100" spans="2:7" x14ac:dyDescent="0.2">
      <c r="B5100"/>
      <c r="C5100"/>
      <c r="D5100"/>
      <c r="E5100"/>
      <c r="F5100"/>
      <c r="G5100"/>
    </row>
    <row r="5101" spans="2:7" x14ac:dyDescent="0.2">
      <c r="B5101"/>
      <c r="C5101"/>
      <c r="D5101"/>
      <c r="E5101"/>
      <c r="F5101"/>
      <c r="G5101"/>
    </row>
    <row r="5102" spans="2:7" x14ac:dyDescent="0.2">
      <c r="B5102"/>
      <c r="C5102"/>
      <c r="D5102"/>
      <c r="E5102"/>
      <c r="F5102"/>
      <c r="G5102"/>
    </row>
    <row r="5103" spans="2:7" x14ac:dyDescent="0.2">
      <c r="B5103"/>
      <c r="C5103"/>
      <c r="D5103"/>
      <c r="E5103"/>
      <c r="F5103"/>
      <c r="G5103"/>
    </row>
    <row r="5104" spans="2:7" x14ac:dyDescent="0.2">
      <c r="B5104"/>
      <c r="C5104"/>
      <c r="D5104"/>
      <c r="E5104"/>
      <c r="F5104"/>
      <c r="G5104"/>
    </row>
    <row r="5105" spans="2:7" x14ac:dyDescent="0.2">
      <c r="B5105"/>
      <c r="C5105"/>
      <c r="D5105"/>
      <c r="E5105"/>
      <c r="F5105"/>
      <c r="G5105"/>
    </row>
    <row r="5106" spans="2:7" x14ac:dyDescent="0.2">
      <c r="B5106"/>
      <c r="C5106"/>
      <c r="D5106"/>
      <c r="E5106"/>
      <c r="F5106"/>
      <c r="G5106"/>
    </row>
    <row r="5107" spans="2:7" x14ac:dyDescent="0.2">
      <c r="B5107"/>
      <c r="C5107"/>
      <c r="D5107"/>
      <c r="E5107"/>
      <c r="F5107"/>
      <c r="G5107"/>
    </row>
    <row r="5108" spans="2:7" x14ac:dyDescent="0.2">
      <c r="B5108"/>
      <c r="C5108"/>
      <c r="D5108"/>
      <c r="E5108"/>
      <c r="F5108"/>
      <c r="G5108"/>
    </row>
    <row r="5109" spans="2:7" x14ac:dyDescent="0.2">
      <c r="B5109"/>
      <c r="C5109"/>
      <c r="D5109"/>
      <c r="E5109"/>
      <c r="F5109"/>
      <c r="G5109"/>
    </row>
    <row r="5110" spans="2:7" x14ac:dyDescent="0.2">
      <c r="B5110"/>
      <c r="C5110"/>
      <c r="D5110"/>
      <c r="E5110"/>
      <c r="F5110"/>
      <c r="G5110"/>
    </row>
    <row r="5111" spans="2:7" x14ac:dyDescent="0.2">
      <c r="B5111"/>
      <c r="C5111"/>
      <c r="D5111"/>
      <c r="E5111"/>
      <c r="F5111"/>
      <c r="G5111"/>
    </row>
    <row r="5112" spans="2:7" x14ac:dyDescent="0.2">
      <c r="B5112"/>
      <c r="C5112"/>
      <c r="D5112"/>
      <c r="E5112"/>
      <c r="F5112"/>
      <c r="G5112"/>
    </row>
    <row r="5113" spans="2:7" x14ac:dyDescent="0.2">
      <c r="B5113"/>
      <c r="C5113"/>
      <c r="D5113"/>
      <c r="E5113"/>
      <c r="F5113"/>
      <c r="G5113"/>
    </row>
    <row r="5114" spans="2:7" x14ac:dyDescent="0.2">
      <c r="B5114"/>
      <c r="C5114"/>
      <c r="D5114"/>
      <c r="E5114"/>
      <c r="F5114"/>
      <c r="G5114"/>
    </row>
    <row r="5115" spans="2:7" x14ac:dyDescent="0.2">
      <c r="B5115"/>
      <c r="C5115"/>
      <c r="D5115"/>
      <c r="E5115"/>
      <c r="F5115"/>
      <c r="G5115"/>
    </row>
    <row r="5116" spans="2:7" x14ac:dyDescent="0.2">
      <c r="B5116"/>
      <c r="C5116"/>
      <c r="D5116"/>
      <c r="E5116"/>
      <c r="F5116"/>
      <c r="G5116"/>
    </row>
    <row r="5117" spans="2:7" x14ac:dyDescent="0.2">
      <c r="B5117"/>
      <c r="C5117"/>
      <c r="D5117"/>
      <c r="E5117"/>
      <c r="F5117"/>
      <c r="G5117"/>
    </row>
    <row r="5118" spans="2:7" x14ac:dyDescent="0.2">
      <c r="B5118"/>
      <c r="C5118"/>
      <c r="D5118"/>
      <c r="E5118"/>
      <c r="F5118"/>
      <c r="G5118"/>
    </row>
    <row r="5119" spans="2:7" x14ac:dyDescent="0.2">
      <c r="B5119"/>
      <c r="C5119"/>
      <c r="D5119"/>
      <c r="E5119"/>
      <c r="F5119"/>
      <c r="G5119"/>
    </row>
    <row r="5120" spans="2:7" x14ac:dyDescent="0.2">
      <c r="B5120"/>
      <c r="C5120"/>
      <c r="D5120"/>
      <c r="E5120"/>
      <c r="F5120"/>
      <c r="G5120"/>
    </row>
    <row r="5121" spans="2:7" x14ac:dyDescent="0.2">
      <c r="B5121"/>
      <c r="C5121"/>
      <c r="D5121"/>
      <c r="E5121"/>
      <c r="F5121"/>
      <c r="G5121"/>
    </row>
    <row r="5122" spans="2:7" x14ac:dyDescent="0.2">
      <c r="B5122"/>
      <c r="C5122"/>
      <c r="D5122"/>
      <c r="E5122"/>
      <c r="F5122"/>
      <c r="G5122"/>
    </row>
    <row r="5123" spans="2:7" x14ac:dyDescent="0.2">
      <c r="B5123"/>
      <c r="C5123"/>
      <c r="D5123"/>
      <c r="E5123"/>
      <c r="F5123"/>
      <c r="G5123"/>
    </row>
    <row r="5124" spans="2:7" x14ac:dyDescent="0.2">
      <c r="B5124"/>
      <c r="C5124"/>
      <c r="D5124"/>
      <c r="E5124"/>
      <c r="F5124"/>
      <c r="G5124"/>
    </row>
    <row r="5125" spans="2:7" x14ac:dyDescent="0.2">
      <c r="B5125"/>
      <c r="C5125"/>
      <c r="D5125"/>
      <c r="E5125"/>
      <c r="F5125"/>
      <c r="G5125"/>
    </row>
    <row r="5126" spans="2:7" x14ac:dyDescent="0.2">
      <c r="B5126"/>
      <c r="C5126"/>
      <c r="D5126"/>
      <c r="E5126"/>
      <c r="F5126"/>
      <c r="G5126"/>
    </row>
    <row r="5127" spans="2:7" x14ac:dyDescent="0.2">
      <c r="B5127"/>
      <c r="C5127"/>
      <c r="D5127"/>
      <c r="E5127"/>
      <c r="F5127"/>
      <c r="G5127"/>
    </row>
    <row r="5128" spans="2:7" x14ac:dyDescent="0.2">
      <c r="B5128"/>
      <c r="C5128"/>
      <c r="D5128"/>
      <c r="E5128"/>
      <c r="F5128"/>
      <c r="G5128"/>
    </row>
    <row r="5129" spans="2:7" x14ac:dyDescent="0.2">
      <c r="B5129"/>
      <c r="C5129"/>
      <c r="D5129"/>
      <c r="E5129"/>
      <c r="F5129"/>
      <c r="G5129"/>
    </row>
    <row r="5130" spans="2:7" x14ac:dyDescent="0.2">
      <c r="B5130"/>
      <c r="C5130"/>
      <c r="D5130"/>
      <c r="E5130"/>
      <c r="F5130"/>
      <c r="G5130"/>
    </row>
    <row r="5131" spans="2:7" x14ac:dyDescent="0.2">
      <c r="B5131"/>
      <c r="C5131"/>
      <c r="D5131"/>
      <c r="E5131"/>
      <c r="F5131"/>
      <c r="G5131"/>
    </row>
    <row r="5132" spans="2:7" x14ac:dyDescent="0.2">
      <c r="B5132"/>
      <c r="C5132"/>
      <c r="D5132"/>
      <c r="E5132"/>
      <c r="F5132"/>
      <c r="G5132"/>
    </row>
    <row r="5133" spans="2:7" x14ac:dyDescent="0.2">
      <c r="B5133"/>
      <c r="C5133"/>
      <c r="D5133"/>
      <c r="E5133"/>
      <c r="F5133"/>
      <c r="G5133"/>
    </row>
    <row r="5134" spans="2:7" x14ac:dyDescent="0.2">
      <c r="B5134"/>
      <c r="C5134"/>
      <c r="D5134"/>
      <c r="E5134"/>
      <c r="F5134"/>
      <c r="G5134"/>
    </row>
    <row r="5135" spans="2:7" x14ac:dyDescent="0.2">
      <c r="B5135"/>
      <c r="C5135"/>
      <c r="D5135"/>
      <c r="E5135"/>
      <c r="F5135"/>
      <c r="G5135"/>
    </row>
    <row r="5136" spans="2:7" x14ac:dyDescent="0.2">
      <c r="B5136"/>
      <c r="C5136"/>
      <c r="D5136"/>
      <c r="E5136"/>
      <c r="F5136"/>
      <c r="G5136"/>
    </row>
    <row r="5137" spans="2:7" x14ac:dyDescent="0.2">
      <c r="B5137"/>
      <c r="C5137"/>
      <c r="D5137"/>
      <c r="E5137"/>
      <c r="F5137"/>
      <c r="G5137"/>
    </row>
    <row r="5138" spans="2:7" x14ac:dyDescent="0.2">
      <c r="B5138"/>
      <c r="C5138"/>
      <c r="D5138"/>
      <c r="E5138"/>
      <c r="F5138"/>
      <c r="G5138"/>
    </row>
    <row r="5139" spans="2:7" x14ac:dyDescent="0.2">
      <c r="B5139"/>
      <c r="C5139"/>
      <c r="D5139"/>
      <c r="E5139"/>
      <c r="F5139"/>
      <c r="G5139"/>
    </row>
    <row r="5140" spans="2:7" x14ac:dyDescent="0.2">
      <c r="B5140"/>
      <c r="C5140"/>
      <c r="D5140"/>
      <c r="E5140"/>
      <c r="F5140"/>
      <c r="G5140"/>
    </row>
    <row r="5141" spans="2:7" x14ac:dyDescent="0.2">
      <c r="B5141"/>
      <c r="C5141"/>
      <c r="D5141"/>
      <c r="E5141"/>
      <c r="F5141"/>
      <c r="G5141"/>
    </row>
    <row r="5142" spans="2:7" x14ac:dyDescent="0.2">
      <c r="B5142"/>
      <c r="C5142"/>
      <c r="D5142"/>
      <c r="E5142"/>
      <c r="F5142"/>
      <c r="G5142"/>
    </row>
    <row r="5143" spans="2:7" x14ac:dyDescent="0.2">
      <c r="B5143"/>
      <c r="C5143"/>
      <c r="D5143"/>
      <c r="E5143"/>
      <c r="F5143"/>
      <c r="G5143"/>
    </row>
    <row r="5144" spans="2:7" x14ac:dyDescent="0.2">
      <c r="B5144"/>
      <c r="C5144"/>
      <c r="D5144"/>
      <c r="E5144"/>
      <c r="F5144"/>
      <c r="G5144"/>
    </row>
    <row r="5145" spans="2:7" x14ac:dyDescent="0.2">
      <c r="B5145"/>
      <c r="C5145"/>
      <c r="D5145"/>
      <c r="E5145"/>
      <c r="F5145"/>
      <c r="G5145"/>
    </row>
    <row r="5146" spans="2:7" x14ac:dyDescent="0.2">
      <c r="B5146"/>
      <c r="C5146"/>
      <c r="D5146"/>
      <c r="E5146"/>
      <c r="F5146"/>
      <c r="G5146"/>
    </row>
    <row r="5147" spans="2:7" x14ac:dyDescent="0.2">
      <c r="B5147"/>
      <c r="C5147"/>
      <c r="D5147"/>
      <c r="E5147"/>
      <c r="F5147"/>
      <c r="G5147"/>
    </row>
    <row r="5148" spans="2:7" x14ac:dyDescent="0.2">
      <c r="B5148"/>
      <c r="C5148"/>
      <c r="D5148"/>
      <c r="E5148"/>
      <c r="F5148"/>
      <c r="G5148"/>
    </row>
    <row r="5149" spans="2:7" x14ac:dyDescent="0.2">
      <c r="B5149"/>
      <c r="C5149"/>
      <c r="D5149"/>
      <c r="E5149"/>
      <c r="F5149"/>
      <c r="G5149"/>
    </row>
    <row r="5150" spans="2:7" x14ac:dyDescent="0.2">
      <c r="B5150"/>
      <c r="C5150"/>
      <c r="D5150"/>
      <c r="E5150"/>
      <c r="F5150"/>
      <c r="G5150"/>
    </row>
    <row r="5151" spans="2:7" x14ac:dyDescent="0.2">
      <c r="B5151"/>
      <c r="C5151"/>
      <c r="D5151"/>
      <c r="E5151"/>
      <c r="F5151"/>
      <c r="G5151"/>
    </row>
    <row r="5152" spans="2:7" x14ac:dyDescent="0.2">
      <c r="B5152"/>
      <c r="C5152"/>
      <c r="D5152"/>
      <c r="E5152"/>
      <c r="F5152"/>
      <c r="G5152"/>
    </row>
    <row r="5153" spans="2:7" x14ac:dyDescent="0.2">
      <c r="B5153"/>
      <c r="C5153"/>
      <c r="D5153"/>
      <c r="E5153"/>
      <c r="F5153"/>
      <c r="G5153"/>
    </row>
    <row r="5154" spans="2:7" x14ac:dyDescent="0.2">
      <c r="B5154"/>
      <c r="C5154"/>
      <c r="D5154"/>
      <c r="E5154"/>
      <c r="F5154"/>
      <c r="G5154"/>
    </row>
    <row r="5155" spans="2:7" x14ac:dyDescent="0.2">
      <c r="B5155"/>
      <c r="C5155"/>
      <c r="D5155"/>
      <c r="E5155"/>
      <c r="F5155"/>
      <c r="G5155"/>
    </row>
    <row r="5156" spans="2:7" x14ac:dyDescent="0.2">
      <c r="B5156"/>
      <c r="C5156"/>
      <c r="D5156"/>
      <c r="E5156"/>
      <c r="F5156"/>
      <c r="G5156"/>
    </row>
    <row r="5157" spans="2:7" x14ac:dyDescent="0.2">
      <c r="B5157"/>
      <c r="C5157"/>
      <c r="D5157"/>
      <c r="E5157"/>
      <c r="F5157"/>
      <c r="G5157"/>
    </row>
    <row r="5158" spans="2:7" x14ac:dyDescent="0.2">
      <c r="B5158"/>
      <c r="C5158"/>
      <c r="D5158"/>
      <c r="E5158"/>
      <c r="F5158"/>
      <c r="G5158"/>
    </row>
    <row r="5159" spans="2:7" x14ac:dyDescent="0.2">
      <c r="B5159"/>
      <c r="C5159"/>
      <c r="D5159"/>
      <c r="E5159"/>
      <c r="F5159"/>
      <c r="G5159"/>
    </row>
    <row r="5160" spans="2:7" x14ac:dyDescent="0.2">
      <c r="B5160"/>
      <c r="C5160"/>
      <c r="D5160"/>
      <c r="E5160"/>
      <c r="F5160"/>
      <c r="G5160"/>
    </row>
    <row r="5161" spans="2:7" x14ac:dyDescent="0.2">
      <c r="B5161"/>
      <c r="C5161"/>
      <c r="D5161"/>
      <c r="E5161"/>
      <c r="F5161"/>
      <c r="G5161"/>
    </row>
    <row r="5162" spans="2:7" x14ac:dyDescent="0.2">
      <c r="B5162"/>
      <c r="C5162"/>
      <c r="D5162"/>
      <c r="E5162"/>
      <c r="F5162"/>
      <c r="G5162"/>
    </row>
    <row r="5163" spans="2:7" x14ac:dyDescent="0.2">
      <c r="B5163"/>
      <c r="C5163"/>
      <c r="D5163"/>
      <c r="E5163"/>
      <c r="F5163"/>
      <c r="G5163"/>
    </row>
    <row r="5164" spans="2:7" x14ac:dyDescent="0.2">
      <c r="B5164"/>
      <c r="C5164"/>
      <c r="D5164"/>
      <c r="E5164"/>
      <c r="F5164"/>
      <c r="G5164"/>
    </row>
    <row r="5165" spans="2:7" x14ac:dyDescent="0.2">
      <c r="B5165"/>
      <c r="C5165"/>
      <c r="D5165"/>
      <c r="E5165"/>
      <c r="F5165"/>
      <c r="G5165"/>
    </row>
    <row r="5166" spans="2:7" x14ac:dyDescent="0.2">
      <c r="B5166"/>
      <c r="C5166"/>
      <c r="D5166"/>
      <c r="E5166"/>
      <c r="F5166"/>
      <c r="G5166"/>
    </row>
    <row r="5167" spans="2:7" x14ac:dyDescent="0.2">
      <c r="B5167"/>
      <c r="C5167"/>
      <c r="D5167"/>
      <c r="E5167"/>
      <c r="F5167"/>
      <c r="G5167"/>
    </row>
    <row r="5168" spans="2:7" x14ac:dyDescent="0.2">
      <c r="B5168"/>
      <c r="C5168"/>
      <c r="D5168"/>
      <c r="E5168"/>
      <c r="F5168"/>
      <c r="G5168"/>
    </row>
    <row r="5169" spans="2:7" x14ac:dyDescent="0.2">
      <c r="B5169"/>
      <c r="C5169"/>
      <c r="D5169"/>
      <c r="E5169"/>
      <c r="F5169"/>
      <c r="G5169"/>
    </row>
    <row r="5170" spans="2:7" x14ac:dyDescent="0.2">
      <c r="B5170"/>
      <c r="C5170"/>
      <c r="D5170"/>
      <c r="E5170"/>
      <c r="F5170"/>
      <c r="G5170"/>
    </row>
    <row r="5171" spans="2:7" x14ac:dyDescent="0.2">
      <c r="B5171"/>
      <c r="C5171"/>
      <c r="D5171"/>
      <c r="E5171"/>
      <c r="F5171"/>
      <c r="G5171"/>
    </row>
    <row r="5172" spans="2:7" x14ac:dyDescent="0.2">
      <c r="B5172"/>
      <c r="C5172"/>
      <c r="D5172"/>
      <c r="E5172"/>
      <c r="F5172"/>
      <c r="G5172"/>
    </row>
    <row r="5173" spans="2:7" x14ac:dyDescent="0.2">
      <c r="B5173"/>
      <c r="C5173"/>
      <c r="D5173"/>
      <c r="E5173"/>
      <c r="F5173"/>
      <c r="G5173"/>
    </row>
    <row r="5174" spans="2:7" x14ac:dyDescent="0.2">
      <c r="B5174"/>
      <c r="C5174"/>
      <c r="D5174"/>
      <c r="E5174"/>
      <c r="F5174"/>
      <c r="G5174"/>
    </row>
    <row r="5175" spans="2:7" x14ac:dyDescent="0.2">
      <c r="B5175"/>
      <c r="C5175"/>
      <c r="D5175"/>
      <c r="E5175"/>
      <c r="F5175"/>
      <c r="G5175"/>
    </row>
    <row r="5176" spans="2:7" x14ac:dyDescent="0.2">
      <c r="B5176"/>
      <c r="C5176"/>
      <c r="D5176"/>
      <c r="E5176"/>
      <c r="F5176"/>
      <c r="G5176"/>
    </row>
    <row r="5177" spans="2:7" x14ac:dyDescent="0.2">
      <c r="B5177"/>
      <c r="C5177"/>
      <c r="D5177"/>
      <c r="E5177"/>
      <c r="F5177"/>
      <c r="G5177"/>
    </row>
    <row r="5178" spans="2:7" x14ac:dyDescent="0.2">
      <c r="B5178"/>
      <c r="C5178"/>
      <c r="D5178"/>
      <c r="E5178"/>
      <c r="F5178"/>
      <c r="G5178"/>
    </row>
    <row r="5179" spans="2:7" x14ac:dyDescent="0.2">
      <c r="B5179"/>
      <c r="C5179"/>
      <c r="D5179"/>
      <c r="E5179"/>
      <c r="F5179"/>
      <c r="G5179"/>
    </row>
    <row r="5180" spans="2:7" x14ac:dyDescent="0.2">
      <c r="B5180"/>
      <c r="C5180"/>
      <c r="D5180"/>
      <c r="E5180"/>
      <c r="F5180"/>
      <c r="G5180"/>
    </row>
    <row r="5181" spans="2:7" x14ac:dyDescent="0.2">
      <c r="B5181"/>
      <c r="C5181"/>
      <c r="D5181"/>
      <c r="E5181"/>
      <c r="F5181"/>
      <c r="G5181"/>
    </row>
    <row r="5182" spans="2:7" x14ac:dyDescent="0.2">
      <c r="B5182"/>
      <c r="C5182"/>
      <c r="D5182"/>
      <c r="E5182"/>
      <c r="F5182"/>
      <c r="G5182"/>
    </row>
    <row r="5183" spans="2:7" x14ac:dyDescent="0.2">
      <c r="B5183"/>
      <c r="C5183"/>
      <c r="D5183"/>
      <c r="E5183"/>
      <c r="F5183"/>
      <c r="G5183"/>
    </row>
    <row r="5184" spans="2:7" x14ac:dyDescent="0.2">
      <c r="B5184"/>
      <c r="C5184"/>
      <c r="D5184"/>
      <c r="E5184"/>
      <c r="F5184"/>
      <c r="G5184"/>
    </row>
    <row r="5185" spans="2:7" x14ac:dyDescent="0.2">
      <c r="B5185"/>
      <c r="C5185"/>
      <c r="D5185"/>
      <c r="E5185"/>
      <c r="F5185"/>
      <c r="G5185"/>
    </row>
    <row r="5186" spans="2:7" x14ac:dyDescent="0.2">
      <c r="B5186"/>
      <c r="C5186"/>
      <c r="D5186"/>
      <c r="E5186"/>
      <c r="F5186"/>
      <c r="G5186"/>
    </row>
    <row r="5187" spans="2:7" x14ac:dyDescent="0.2">
      <c r="B5187"/>
      <c r="C5187"/>
      <c r="D5187"/>
      <c r="E5187"/>
      <c r="F5187"/>
      <c r="G5187"/>
    </row>
    <row r="5188" spans="2:7" x14ac:dyDescent="0.2">
      <c r="B5188"/>
      <c r="C5188"/>
      <c r="D5188"/>
      <c r="E5188"/>
      <c r="F5188"/>
      <c r="G5188"/>
    </row>
    <row r="5189" spans="2:7" x14ac:dyDescent="0.2">
      <c r="B5189"/>
      <c r="C5189"/>
      <c r="D5189"/>
      <c r="E5189"/>
      <c r="F5189"/>
      <c r="G5189"/>
    </row>
    <row r="5190" spans="2:7" x14ac:dyDescent="0.2">
      <c r="B5190"/>
      <c r="C5190"/>
      <c r="D5190"/>
      <c r="E5190"/>
      <c r="F5190"/>
      <c r="G5190"/>
    </row>
    <row r="5191" spans="2:7" x14ac:dyDescent="0.2">
      <c r="B5191"/>
      <c r="C5191"/>
      <c r="D5191"/>
      <c r="E5191"/>
      <c r="F5191"/>
      <c r="G5191"/>
    </row>
    <row r="5192" spans="2:7" x14ac:dyDescent="0.2">
      <c r="B5192"/>
      <c r="C5192"/>
      <c r="D5192"/>
      <c r="E5192"/>
      <c r="F5192"/>
      <c r="G5192"/>
    </row>
    <row r="5193" spans="2:7" x14ac:dyDescent="0.2">
      <c r="B5193"/>
      <c r="C5193"/>
      <c r="D5193"/>
      <c r="E5193"/>
      <c r="F5193"/>
      <c r="G5193"/>
    </row>
    <row r="5194" spans="2:7" x14ac:dyDescent="0.2">
      <c r="B5194"/>
      <c r="C5194"/>
      <c r="D5194"/>
      <c r="E5194"/>
      <c r="F5194"/>
      <c r="G5194"/>
    </row>
    <row r="5195" spans="2:7" x14ac:dyDescent="0.2">
      <c r="B5195"/>
      <c r="C5195"/>
      <c r="D5195"/>
      <c r="E5195"/>
      <c r="F5195"/>
      <c r="G5195"/>
    </row>
    <row r="5196" spans="2:7" x14ac:dyDescent="0.2">
      <c r="B5196"/>
      <c r="C5196"/>
      <c r="D5196"/>
      <c r="E5196"/>
      <c r="F5196"/>
      <c r="G5196"/>
    </row>
    <row r="5197" spans="2:7" x14ac:dyDescent="0.2">
      <c r="B5197"/>
      <c r="C5197"/>
      <c r="D5197"/>
      <c r="E5197"/>
      <c r="F5197"/>
      <c r="G5197"/>
    </row>
    <row r="5198" spans="2:7" x14ac:dyDescent="0.2">
      <c r="B5198"/>
      <c r="C5198"/>
      <c r="D5198"/>
      <c r="E5198"/>
      <c r="F5198"/>
      <c r="G5198"/>
    </row>
    <row r="5199" spans="2:7" x14ac:dyDescent="0.2">
      <c r="B5199"/>
      <c r="C5199"/>
      <c r="D5199"/>
      <c r="E5199"/>
      <c r="F5199"/>
      <c r="G5199"/>
    </row>
    <row r="5200" spans="2:7" x14ac:dyDescent="0.2">
      <c r="B5200"/>
      <c r="C5200"/>
      <c r="D5200"/>
      <c r="E5200"/>
      <c r="F5200"/>
      <c r="G5200"/>
    </row>
    <row r="5201" spans="2:7" x14ac:dyDescent="0.2">
      <c r="B5201"/>
      <c r="C5201"/>
      <c r="D5201"/>
      <c r="E5201"/>
      <c r="F5201"/>
      <c r="G5201"/>
    </row>
    <row r="5202" spans="2:7" x14ac:dyDescent="0.2">
      <c r="B5202"/>
      <c r="C5202"/>
      <c r="D5202"/>
      <c r="E5202"/>
      <c r="F5202"/>
      <c r="G5202"/>
    </row>
    <row r="5203" spans="2:7" x14ac:dyDescent="0.2">
      <c r="B5203"/>
      <c r="C5203"/>
      <c r="D5203"/>
      <c r="E5203"/>
      <c r="F5203"/>
      <c r="G5203"/>
    </row>
    <row r="5204" spans="2:7" x14ac:dyDescent="0.2">
      <c r="B5204"/>
      <c r="C5204"/>
      <c r="D5204"/>
      <c r="E5204"/>
      <c r="F5204"/>
      <c r="G5204"/>
    </row>
    <row r="5205" spans="2:7" x14ac:dyDescent="0.2">
      <c r="B5205"/>
      <c r="C5205"/>
      <c r="D5205"/>
      <c r="E5205"/>
      <c r="F5205"/>
      <c r="G5205"/>
    </row>
    <row r="5206" spans="2:7" x14ac:dyDescent="0.2">
      <c r="B5206"/>
      <c r="C5206"/>
      <c r="D5206"/>
      <c r="E5206"/>
      <c r="F5206"/>
      <c r="G5206"/>
    </row>
    <row r="5207" spans="2:7" x14ac:dyDescent="0.2">
      <c r="B5207"/>
      <c r="C5207"/>
      <c r="D5207"/>
      <c r="E5207"/>
      <c r="F5207"/>
      <c r="G5207"/>
    </row>
    <row r="5208" spans="2:7" x14ac:dyDescent="0.2">
      <c r="B5208"/>
      <c r="C5208"/>
      <c r="D5208"/>
      <c r="E5208"/>
      <c r="F5208"/>
      <c r="G5208"/>
    </row>
    <row r="5209" spans="2:7" x14ac:dyDescent="0.2">
      <c r="B5209"/>
      <c r="C5209"/>
      <c r="D5209"/>
      <c r="E5209"/>
      <c r="F5209"/>
      <c r="G5209"/>
    </row>
    <row r="5210" spans="2:7" x14ac:dyDescent="0.2">
      <c r="B5210"/>
      <c r="C5210"/>
      <c r="D5210"/>
      <c r="E5210"/>
      <c r="F5210"/>
      <c r="G5210"/>
    </row>
    <row r="5211" spans="2:7" x14ac:dyDescent="0.2">
      <c r="B5211"/>
      <c r="C5211"/>
      <c r="D5211"/>
      <c r="E5211"/>
      <c r="F5211"/>
      <c r="G5211"/>
    </row>
    <row r="5212" spans="2:7" x14ac:dyDescent="0.2">
      <c r="B5212"/>
      <c r="C5212"/>
      <c r="D5212"/>
      <c r="E5212"/>
      <c r="F5212"/>
      <c r="G5212"/>
    </row>
    <row r="5213" spans="2:7" x14ac:dyDescent="0.2">
      <c r="B5213"/>
      <c r="C5213"/>
      <c r="D5213"/>
      <c r="E5213"/>
      <c r="F5213"/>
      <c r="G5213"/>
    </row>
    <row r="5214" spans="2:7" x14ac:dyDescent="0.2">
      <c r="B5214"/>
      <c r="C5214"/>
      <c r="D5214"/>
      <c r="E5214"/>
      <c r="F5214"/>
      <c r="G5214"/>
    </row>
    <row r="5215" spans="2:7" x14ac:dyDescent="0.2">
      <c r="B5215"/>
      <c r="C5215"/>
      <c r="D5215"/>
      <c r="E5215"/>
      <c r="F5215"/>
      <c r="G5215"/>
    </row>
    <row r="5216" spans="2:7" x14ac:dyDescent="0.2">
      <c r="B5216"/>
      <c r="C5216"/>
      <c r="D5216"/>
      <c r="E5216"/>
      <c r="F5216"/>
      <c r="G5216"/>
    </row>
    <row r="5217" spans="2:7" x14ac:dyDescent="0.2">
      <c r="B5217"/>
      <c r="C5217"/>
      <c r="D5217"/>
      <c r="E5217"/>
      <c r="F5217"/>
      <c r="G5217"/>
    </row>
    <row r="5218" spans="2:7" x14ac:dyDescent="0.2">
      <c r="B5218"/>
      <c r="C5218"/>
      <c r="D5218"/>
      <c r="E5218"/>
      <c r="F5218"/>
      <c r="G5218"/>
    </row>
    <row r="5219" spans="2:7" x14ac:dyDescent="0.2">
      <c r="B5219"/>
      <c r="C5219"/>
      <c r="D5219"/>
      <c r="E5219"/>
      <c r="F5219"/>
      <c r="G5219"/>
    </row>
    <row r="5220" spans="2:7" x14ac:dyDescent="0.2">
      <c r="B5220"/>
      <c r="C5220"/>
      <c r="D5220"/>
      <c r="E5220"/>
      <c r="F5220"/>
      <c r="G5220"/>
    </row>
    <row r="5221" spans="2:7" x14ac:dyDescent="0.2">
      <c r="B5221"/>
      <c r="C5221"/>
      <c r="D5221"/>
      <c r="E5221"/>
      <c r="F5221"/>
      <c r="G5221"/>
    </row>
    <row r="5222" spans="2:7" x14ac:dyDescent="0.2">
      <c r="B5222"/>
      <c r="C5222"/>
      <c r="D5222"/>
      <c r="E5222"/>
      <c r="F5222"/>
      <c r="G5222"/>
    </row>
    <row r="5223" spans="2:7" x14ac:dyDescent="0.2">
      <c r="B5223"/>
      <c r="C5223"/>
      <c r="D5223"/>
      <c r="E5223"/>
      <c r="F5223"/>
      <c r="G5223"/>
    </row>
    <row r="5224" spans="2:7" x14ac:dyDescent="0.2">
      <c r="B5224"/>
      <c r="C5224"/>
      <c r="D5224"/>
      <c r="E5224"/>
      <c r="F5224"/>
      <c r="G5224"/>
    </row>
    <row r="5225" spans="2:7" x14ac:dyDescent="0.2">
      <c r="B5225"/>
      <c r="C5225"/>
      <c r="D5225"/>
      <c r="E5225"/>
      <c r="F5225"/>
      <c r="G5225"/>
    </row>
    <row r="5226" spans="2:7" x14ac:dyDescent="0.2">
      <c r="B5226"/>
      <c r="C5226"/>
      <c r="D5226"/>
      <c r="E5226"/>
      <c r="F5226"/>
      <c r="G5226"/>
    </row>
    <row r="5227" spans="2:7" x14ac:dyDescent="0.2">
      <c r="B5227"/>
      <c r="C5227"/>
      <c r="D5227"/>
      <c r="E5227"/>
      <c r="F5227"/>
      <c r="G5227"/>
    </row>
    <row r="5228" spans="2:7" x14ac:dyDescent="0.2">
      <c r="B5228"/>
      <c r="C5228"/>
      <c r="D5228"/>
      <c r="E5228"/>
      <c r="F5228"/>
      <c r="G5228"/>
    </row>
    <row r="5229" spans="2:7" x14ac:dyDescent="0.2">
      <c r="B5229"/>
      <c r="C5229"/>
      <c r="D5229"/>
      <c r="E5229"/>
      <c r="F5229"/>
      <c r="G5229"/>
    </row>
    <row r="5230" spans="2:7" x14ac:dyDescent="0.2">
      <c r="B5230"/>
      <c r="C5230"/>
      <c r="D5230"/>
      <c r="E5230"/>
      <c r="F5230"/>
      <c r="G5230"/>
    </row>
    <row r="5231" spans="2:7" x14ac:dyDescent="0.2">
      <c r="B5231"/>
      <c r="C5231"/>
      <c r="D5231"/>
      <c r="E5231"/>
      <c r="F5231"/>
      <c r="G5231"/>
    </row>
    <row r="5232" spans="2:7" x14ac:dyDescent="0.2">
      <c r="B5232"/>
      <c r="C5232"/>
      <c r="D5232"/>
      <c r="E5232"/>
      <c r="F5232"/>
      <c r="G5232"/>
    </row>
    <row r="5233" spans="2:7" x14ac:dyDescent="0.2">
      <c r="B5233"/>
      <c r="C5233"/>
      <c r="D5233"/>
      <c r="E5233"/>
      <c r="F5233"/>
      <c r="G5233"/>
    </row>
    <row r="5234" spans="2:7" x14ac:dyDescent="0.2">
      <c r="B5234"/>
      <c r="C5234"/>
      <c r="D5234"/>
      <c r="E5234"/>
      <c r="F5234"/>
      <c r="G5234"/>
    </row>
    <row r="5235" spans="2:7" x14ac:dyDescent="0.2">
      <c r="B5235"/>
      <c r="C5235"/>
      <c r="D5235"/>
      <c r="E5235"/>
      <c r="F5235"/>
      <c r="G5235"/>
    </row>
    <row r="5236" spans="2:7" x14ac:dyDescent="0.2">
      <c r="B5236"/>
      <c r="C5236"/>
      <c r="D5236"/>
      <c r="E5236"/>
      <c r="F5236"/>
      <c r="G5236"/>
    </row>
    <row r="5237" spans="2:7" x14ac:dyDescent="0.2">
      <c r="B5237"/>
      <c r="C5237"/>
      <c r="D5237"/>
      <c r="E5237"/>
      <c r="F5237"/>
      <c r="G5237"/>
    </row>
    <row r="5238" spans="2:7" x14ac:dyDescent="0.2">
      <c r="B5238"/>
      <c r="C5238"/>
      <c r="D5238"/>
      <c r="E5238"/>
      <c r="F5238"/>
      <c r="G5238"/>
    </row>
    <row r="5239" spans="2:7" x14ac:dyDescent="0.2">
      <c r="B5239"/>
      <c r="C5239"/>
      <c r="D5239"/>
      <c r="E5239"/>
      <c r="F5239"/>
      <c r="G5239"/>
    </row>
    <row r="5240" spans="2:7" x14ac:dyDescent="0.2">
      <c r="B5240"/>
      <c r="C5240"/>
      <c r="D5240"/>
      <c r="E5240"/>
      <c r="F5240"/>
      <c r="G5240"/>
    </row>
    <row r="5241" spans="2:7" x14ac:dyDescent="0.2">
      <c r="B5241"/>
      <c r="C5241"/>
      <c r="D5241"/>
      <c r="E5241"/>
      <c r="F5241"/>
      <c r="G5241"/>
    </row>
    <row r="5242" spans="2:7" x14ac:dyDescent="0.2">
      <c r="B5242"/>
      <c r="C5242"/>
      <c r="D5242"/>
      <c r="E5242"/>
      <c r="F5242"/>
      <c r="G5242"/>
    </row>
    <row r="5243" spans="2:7" x14ac:dyDescent="0.2">
      <c r="B5243"/>
      <c r="C5243"/>
      <c r="D5243"/>
      <c r="E5243"/>
      <c r="F5243"/>
      <c r="G5243"/>
    </row>
    <row r="5244" spans="2:7" x14ac:dyDescent="0.2">
      <c r="B5244"/>
      <c r="C5244"/>
      <c r="D5244"/>
      <c r="E5244"/>
      <c r="F5244"/>
      <c r="G5244"/>
    </row>
    <row r="5245" spans="2:7" x14ac:dyDescent="0.2">
      <c r="B5245"/>
      <c r="C5245"/>
      <c r="D5245"/>
      <c r="E5245"/>
      <c r="F5245"/>
      <c r="G5245"/>
    </row>
    <row r="5246" spans="2:7" x14ac:dyDescent="0.2">
      <c r="B5246"/>
      <c r="C5246"/>
      <c r="D5246"/>
      <c r="E5246"/>
      <c r="F5246"/>
      <c r="G5246"/>
    </row>
    <row r="5247" spans="2:7" x14ac:dyDescent="0.2">
      <c r="B5247"/>
      <c r="C5247"/>
      <c r="D5247"/>
      <c r="E5247"/>
      <c r="F5247"/>
      <c r="G5247"/>
    </row>
    <row r="5248" spans="2:7" x14ac:dyDescent="0.2">
      <c r="B5248"/>
      <c r="C5248"/>
      <c r="D5248"/>
      <c r="E5248"/>
      <c r="F5248"/>
      <c r="G5248"/>
    </row>
    <row r="5249" spans="2:7" x14ac:dyDescent="0.2">
      <c r="B5249"/>
      <c r="C5249"/>
      <c r="D5249"/>
      <c r="E5249"/>
      <c r="F5249"/>
      <c r="G5249"/>
    </row>
    <row r="5250" spans="2:7" x14ac:dyDescent="0.2">
      <c r="B5250"/>
      <c r="C5250"/>
      <c r="D5250"/>
      <c r="E5250"/>
      <c r="F5250"/>
      <c r="G5250"/>
    </row>
    <row r="5251" spans="2:7" x14ac:dyDescent="0.2">
      <c r="B5251"/>
      <c r="C5251"/>
      <c r="D5251"/>
      <c r="E5251"/>
      <c r="F5251"/>
      <c r="G5251"/>
    </row>
    <row r="5252" spans="2:7" x14ac:dyDescent="0.2">
      <c r="B5252"/>
      <c r="C5252"/>
      <c r="D5252"/>
      <c r="E5252"/>
      <c r="F5252"/>
      <c r="G5252"/>
    </row>
    <row r="5253" spans="2:7" x14ac:dyDescent="0.2">
      <c r="B5253"/>
      <c r="C5253"/>
      <c r="D5253"/>
      <c r="E5253"/>
      <c r="F5253"/>
      <c r="G5253"/>
    </row>
    <row r="5254" spans="2:7" x14ac:dyDescent="0.2">
      <c r="B5254"/>
      <c r="C5254"/>
      <c r="D5254"/>
      <c r="E5254"/>
      <c r="F5254"/>
      <c r="G5254"/>
    </row>
    <row r="5255" spans="2:7" x14ac:dyDescent="0.2">
      <c r="B5255"/>
      <c r="C5255"/>
      <c r="D5255"/>
      <c r="E5255"/>
      <c r="F5255"/>
      <c r="G5255"/>
    </row>
    <row r="5256" spans="2:7" x14ac:dyDescent="0.2">
      <c r="B5256"/>
      <c r="C5256"/>
      <c r="D5256"/>
      <c r="E5256"/>
      <c r="F5256"/>
      <c r="G5256"/>
    </row>
    <row r="5257" spans="2:7" x14ac:dyDescent="0.2">
      <c r="B5257"/>
      <c r="C5257"/>
      <c r="D5257"/>
      <c r="E5257"/>
      <c r="F5257"/>
      <c r="G5257"/>
    </row>
    <row r="5258" spans="2:7" x14ac:dyDescent="0.2">
      <c r="B5258"/>
      <c r="C5258"/>
      <c r="D5258"/>
      <c r="E5258"/>
      <c r="F5258"/>
      <c r="G5258"/>
    </row>
    <row r="5259" spans="2:7" x14ac:dyDescent="0.2">
      <c r="B5259"/>
      <c r="C5259"/>
      <c r="D5259"/>
      <c r="E5259"/>
      <c r="F5259"/>
      <c r="G5259"/>
    </row>
    <row r="5260" spans="2:7" x14ac:dyDescent="0.2">
      <c r="B5260"/>
      <c r="C5260"/>
      <c r="D5260"/>
      <c r="E5260"/>
      <c r="F5260"/>
      <c r="G5260"/>
    </row>
    <row r="5261" spans="2:7" x14ac:dyDescent="0.2">
      <c r="B5261"/>
      <c r="C5261"/>
      <c r="D5261"/>
      <c r="E5261"/>
      <c r="F5261"/>
      <c r="G5261"/>
    </row>
    <row r="5262" spans="2:7" x14ac:dyDescent="0.2">
      <c r="B5262"/>
      <c r="C5262"/>
      <c r="D5262"/>
      <c r="E5262"/>
      <c r="F5262"/>
      <c r="G5262"/>
    </row>
    <row r="5263" spans="2:7" x14ac:dyDescent="0.2">
      <c r="B5263"/>
      <c r="C5263"/>
      <c r="D5263"/>
      <c r="E5263"/>
      <c r="F5263"/>
      <c r="G5263"/>
    </row>
    <row r="5264" spans="2:7" x14ac:dyDescent="0.2">
      <c r="B5264"/>
      <c r="C5264"/>
      <c r="D5264"/>
      <c r="E5264"/>
      <c r="F5264"/>
      <c r="G5264"/>
    </row>
    <row r="5265" spans="2:7" x14ac:dyDescent="0.2">
      <c r="B5265"/>
      <c r="C5265"/>
      <c r="D5265"/>
      <c r="E5265"/>
      <c r="F5265"/>
      <c r="G5265"/>
    </row>
    <row r="5266" spans="2:7" x14ac:dyDescent="0.2">
      <c r="B5266"/>
      <c r="C5266"/>
      <c r="D5266"/>
      <c r="E5266"/>
      <c r="F5266"/>
      <c r="G5266"/>
    </row>
    <row r="5267" spans="2:7" x14ac:dyDescent="0.2">
      <c r="B5267"/>
      <c r="C5267"/>
      <c r="D5267"/>
      <c r="E5267"/>
      <c r="F5267"/>
      <c r="G5267"/>
    </row>
    <row r="5268" spans="2:7" x14ac:dyDescent="0.2">
      <c r="B5268"/>
      <c r="C5268"/>
      <c r="D5268"/>
      <c r="E5268"/>
      <c r="F5268"/>
      <c r="G5268"/>
    </row>
    <row r="5269" spans="2:7" x14ac:dyDescent="0.2">
      <c r="B5269"/>
      <c r="C5269"/>
      <c r="D5269"/>
      <c r="E5269"/>
      <c r="F5269"/>
      <c r="G5269"/>
    </row>
    <row r="5270" spans="2:7" x14ac:dyDescent="0.2">
      <c r="B5270"/>
      <c r="C5270"/>
      <c r="D5270"/>
      <c r="E5270"/>
      <c r="F5270"/>
      <c r="G5270"/>
    </row>
    <row r="5271" spans="2:7" x14ac:dyDescent="0.2">
      <c r="B5271"/>
      <c r="C5271"/>
      <c r="D5271"/>
      <c r="E5271"/>
      <c r="F5271"/>
      <c r="G5271"/>
    </row>
    <row r="5272" spans="2:7" x14ac:dyDescent="0.2">
      <c r="B5272"/>
      <c r="C5272"/>
      <c r="D5272"/>
      <c r="E5272"/>
      <c r="F5272"/>
      <c r="G5272"/>
    </row>
    <row r="5273" spans="2:7" x14ac:dyDescent="0.2">
      <c r="B5273"/>
      <c r="C5273"/>
      <c r="D5273"/>
      <c r="E5273"/>
      <c r="F5273"/>
      <c r="G5273"/>
    </row>
    <row r="5274" spans="2:7" x14ac:dyDescent="0.2">
      <c r="B5274"/>
      <c r="C5274"/>
      <c r="D5274"/>
      <c r="E5274"/>
      <c r="F5274"/>
      <c r="G5274"/>
    </row>
    <row r="5275" spans="2:7" x14ac:dyDescent="0.2">
      <c r="B5275"/>
      <c r="C5275"/>
      <c r="D5275"/>
      <c r="E5275"/>
      <c r="F5275"/>
      <c r="G5275"/>
    </row>
    <row r="5276" spans="2:7" x14ac:dyDescent="0.2">
      <c r="B5276"/>
      <c r="C5276"/>
      <c r="D5276"/>
      <c r="E5276"/>
      <c r="F5276"/>
      <c r="G5276"/>
    </row>
    <row r="5277" spans="2:7" x14ac:dyDescent="0.2">
      <c r="B5277"/>
      <c r="C5277"/>
      <c r="D5277"/>
      <c r="E5277"/>
      <c r="F5277"/>
      <c r="G5277"/>
    </row>
    <row r="5278" spans="2:7" x14ac:dyDescent="0.2">
      <c r="B5278"/>
      <c r="C5278"/>
      <c r="D5278"/>
      <c r="E5278"/>
      <c r="F5278"/>
      <c r="G5278"/>
    </row>
    <row r="5279" spans="2:7" x14ac:dyDescent="0.2">
      <c r="B5279"/>
      <c r="C5279"/>
      <c r="D5279"/>
      <c r="E5279"/>
      <c r="F5279"/>
      <c r="G5279"/>
    </row>
    <row r="5280" spans="2:7" x14ac:dyDescent="0.2">
      <c r="B5280"/>
      <c r="C5280"/>
      <c r="D5280"/>
      <c r="E5280"/>
      <c r="F5280"/>
      <c r="G5280"/>
    </row>
    <row r="5281" spans="2:7" x14ac:dyDescent="0.2">
      <c r="B5281"/>
      <c r="C5281"/>
      <c r="D5281"/>
      <c r="E5281"/>
      <c r="F5281"/>
      <c r="G5281"/>
    </row>
    <row r="5282" spans="2:7" x14ac:dyDescent="0.2">
      <c r="B5282"/>
      <c r="C5282"/>
      <c r="D5282"/>
      <c r="E5282"/>
      <c r="F5282"/>
      <c r="G5282"/>
    </row>
    <row r="5283" spans="2:7" x14ac:dyDescent="0.2">
      <c r="B5283"/>
      <c r="C5283"/>
      <c r="D5283"/>
      <c r="E5283"/>
      <c r="F5283"/>
      <c r="G5283"/>
    </row>
    <row r="5284" spans="2:7" x14ac:dyDescent="0.2">
      <c r="B5284"/>
      <c r="C5284"/>
      <c r="D5284"/>
      <c r="E5284"/>
      <c r="F5284"/>
      <c r="G5284"/>
    </row>
    <row r="5285" spans="2:7" x14ac:dyDescent="0.2">
      <c r="B5285"/>
      <c r="C5285"/>
      <c r="D5285"/>
      <c r="E5285"/>
      <c r="F5285"/>
      <c r="G5285"/>
    </row>
    <row r="5286" spans="2:7" x14ac:dyDescent="0.2">
      <c r="B5286"/>
      <c r="C5286"/>
      <c r="D5286"/>
      <c r="E5286"/>
      <c r="F5286"/>
      <c r="G5286"/>
    </row>
    <row r="5287" spans="2:7" x14ac:dyDescent="0.2">
      <c r="B5287"/>
      <c r="C5287"/>
      <c r="D5287"/>
      <c r="E5287"/>
      <c r="F5287"/>
      <c r="G5287"/>
    </row>
    <row r="5288" spans="2:7" x14ac:dyDescent="0.2">
      <c r="B5288"/>
      <c r="C5288"/>
      <c r="D5288"/>
      <c r="E5288"/>
      <c r="F5288"/>
      <c r="G5288"/>
    </row>
    <row r="5289" spans="2:7" x14ac:dyDescent="0.2">
      <c r="B5289"/>
      <c r="C5289"/>
      <c r="D5289"/>
      <c r="E5289"/>
      <c r="F5289"/>
      <c r="G5289"/>
    </row>
    <row r="5290" spans="2:7" x14ac:dyDescent="0.2">
      <c r="B5290"/>
      <c r="C5290"/>
      <c r="D5290"/>
      <c r="E5290"/>
      <c r="F5290"/>
      <c r="G5290"/>
    </row>
    <row r="5291" spans="2:7" x14ac:dyDescent="0.2">
      <c r="B5291"/>
      <c r="C5291"/>
      <c r="D5291"/>
      <c r="E5291"/>
      <c r="F5291"/>
      <c r="G5291"/>
    </row>
    <row r="5292" spans="2:7" x14ac:dyDescent="0.2">
      <c r="B5292"/>
      <c r="C5292"/>
      <c r="D5292"/>
      <c r="E5292"/>
      <c r="F5292"/>
      <c r="G5292"/>
    </row>
    <row r="5293" spans="2:7" x14ac:dyDescent="0.2">
      <c r="B5293"/>
      <c r="C5293"/>
      <c r="D5293"/>
      <c r="E5293"/>
      <c r="F5293"/>
      <c r="G5293"/>
    </row>
    <row r="5294" spans="2:7" x14ac:dyDescent="0.2">
      <c r="B5294"/>
      <c r="C5294"/>
      <c r="D5294"/>
      <c r="E5294"/>
      <c r="F5294"/>
      <c r="G5294"/>
    </row>
    <row r="5295" spans="2:7" x14ac:dyDescent="0.2">
      <c r="B5295"/>
      <c r="C5295"/>
      <c r="D5295"/>
      <c r="E5295"/>
      <c r="F5295"/>
      <c r="G5295"/>
    </row>
    <row r="5296" spans="2:7" x14ac:dyDescent="0.2">
      <c r="B5296"/>
      <c r="C5296"/>
      <c r="D5296"/>
      <c r="E5296"/>
      <c r="F5296"/>
      <c r="G5296"/>
    </row>
    <row r="5297" spans="2:7" x14ac:dyDescent="0.2">
      <c r="B5297"/>
      <c r="C5297"/>
      <c r="D5297"/>
      <c r="E5297"/>
      <c r="F5297"/>
      <c r="G5297"/>
    </row>
    <row r="5298" spans="2:7" x14ac:dyDescent="0.2">
      <c r="B5298"/>
      <c r="C5298"/>
      <c r="D5298"/>
      <c r="E5298"/>
      <c r="F5298"/>
      <c r="G5298"/>
    </row>
    <row r="5299" spans="2:7" x14ac:dyDescent="0.2">
      <c r="B5299"/>
      <c r="C5299"/>
      <c r="D5299"/>
      <c r="E5299"/>
      <c r="F5299"/>
      <c r="G5299"/>
    </row>
    <row r="5300" spans="2:7" x14ac:dyDescent="0.2">
      <c r="B5300"/>
      <c r="C5300"/>
      <c r="D5300"/>
      <c r="E5300"/>
      <c r="F5300"/>
      <c r="G5300"/>
    </row>
    <row r="5301" spans="2:7" x14ac:dyDescent="0.2">
      <c r="B5301"/>
      <c r="C5301"/>
      <c r="D5301"/>
      <c r="E5301"/>
      <c r="F5301"/>
      <c r="G5301"/>
    </row>
    <row r="5302" spans="2:7" x14ac:dyDescent="0.2">
      <c r="B5302"/>
      <c r="C5302"/>
      <c r="D5302"/>
      <c r="E5302"/>
      <c r="F5302"/>
      <c r="G5302"/>
    </row>
    <row r="5303" spans="2:7" x14ac:dyDescent="0.2">
      <c r="B5303"/>
      <c r="C5303"/>
      <c r="D5303"/>
      <c r="E5303"/>
      <c r="F5303"/>
      <c r="G5303"/>
    </row>
    <row r="5304" spans="2:7" x14ac:dyDescent="0.2">
      <c r="B5304"/>
      <c r="C5304"/>
      <c r="D5304"/>
      <c r="E5304"/>
      <c r="F5304"/>
      <c r="G5304"/>
    </row>
    <row r="5305" spans="2:7" x14ac:dyDescent="0.2">
      <c r="B5305"/>
      <c r="C5305"/>
      <c r="D5305"/>
      <c r="E5305"/>
      <c r="F5305"/>
      <c r="G5305"/>
    </row>
    <row r="5306" spans="2:7" x14ac:dyDescent="0.2">
      <c r="B5306"/>
      <c r="C5306"/>
      <c r="D5306"/>
      <c r="E5306"/>
      <c r="F5306"/>
      <c r="G5306"/>
    </row>
    <row r="5307" spans="2:7" x14ac:dyDescent="0.2">
      <c r="B5307"/>
      <c r="C5307"/>
      <c r="D5307"/>
      <c r="E5307"/>
      <c r="F5307"/>
      <c r="G5307"/>
    </row>
    <row r="5308" spans="2:7" x14ac:dyDescent="0.2">
      <c r="B5308"/>
      <c r="C5308"/>
      <c r="D5308"/>
      <c r="E5308"/>
      <c r="F5308"/>
      <c r="G5308"/>
    </row>
    <row r="5309" spans="2:7" x14ac:dyDescent="0.2">
      <c r="B5309"/>
      <c r="C5309"/>
      <c r="D5309"/>
      <c r="E5309"/>
      <c r="F5309"/>
      <c r="G5309"/>
    </row>
    <row r="5310" spans="2:7" x14ac:dyDescent="0.2">
      <c r="B5310"/>
      <c r="C5310"/>
      <c r="D5310"/>
      <c r="E5310"/>
      <c r="F5310"/>
      <c r="G5310"/>
    </row>
    <row r="5311" spans="2:7" x14ac:dyDescent="0.2">
      <c r="B5311"/>
      <c r="C5311"/>
      <c r="D5311"/>
      <c r="E5311"/>
      <c r="F5311"/>
      <c r="G5311"/>
    </row>
    <row r="5312" spans="2:7" x14ac:dyDescent="0.2">
      <c r="B5312"/>
      <c r="C5312"/>
      <c r="D5312"/>
      <c r="E5312"/>
      <c r="F5312"/>
      <c r="G5312"/>
    </row>
    <row r="5313" spans="2:7" x14ac:dyDescent="0.2">
      <c r="B5313"/>
      <c r="C5313"/>
      <c r="D5313"/>
      <c r="E5313"/>
      <c r="F5313"/>
      <c r="G5313"/>
    </row>
    <row r="5314" spans="2:7" x14ac:dyDescent="0.2">
      <c r="B5314"/>
      <c r="C5314"/>
      <c r="D5314"/>
      <c r="E5314"/>
      <c r="F5314"/>
      <c r="G5314"/>
    </row>
    <row r="5315" spans="2:7" x14ac:dyDescent="0.2">
      <c r="B5315"/>
      <c r="C5315"/>
      <c r="D5315"/>
      <c r="E5315"/>
      <c r="F5315"/>
      <c r="G5315"/>
    </row>
    <row r="5316" spans="2:7" x14ac:dyDescent="0.2">
      <c r="B5316"/>
      <c r="C5316"/>
      <c r="D5316"/>
      <c r="E5316"/>
      <c r="F5316"/>
      <c r="G5316"/>
    </row>
    <row r="5317" spans="2:7" x14ac:dyDescent="0.2">
      <c r="B5317"/>
      <c r="C5317"/>
      <c r="D5317"/>
      <c r="E5317"/>
      <c r="F5317"/>
      <c r="G5317"/>
    </row>
    <row r="5318" spans="2:7" x14ac:dyDescent="0.2">
      <c r="B5318"/>
      <c r="C5318"/>
      <c r="D5318"/>
      <c r="E5318"/>
      <c r="F5318"/>
      <c r="G5318"/>
    </row>
    <row r="5319" spans="2:7" x14ac:dyDescent="0.2">
      <c r="B5319"/>
      <c r="C5319"/>
      <c r="D5319"/>
      <c r="E5319"/>
      <c r="F5319"/>
      <c r="G5319"/>
    </row>
    <row r="5320" spans="2:7" x14ac:dyDescent="0.2">
      <c r="B5320"/>
      <c r="C5320"/>
      <c r="D5320"/>
      <c r="E5320"/>
      <c r="F5320"/>
      <c r="G5320"/>
    </row>
    <row r="5321" spans="2:7" x14ac:dyDescent="0.2">
      <c r="B5321"/>
      <c r="C5321"/>
      <c r="D5321"/>
      <c r="E5321"/>
      <c r="F5321"/>
      <c r="G5321"/>
    </row>
    <row r="5322" spans="2:7" x14ac:dyDescent="0.2">
      <c r="B5322"/>
      <c r="C5322"/>
      <c r="D5322"/>
      <c r="E5322"/>
      <c r="F5322"/>
      <c r="G5322"/>
    </row>
    <row r="5323" spans="2:7" x14ac:dyDescent="0.2">
      <c r="B5323"/>
      <c r="C5323"/>
      <c r="D5323"/>
      <c r="E5323"/>
      <c r="F5323"/>
      <c r="G5323"/>
    </row>
    <row r="5324" spans="2:7" x14ac:dyDescent="0.2">
      <c r="B5324"/>
      <c r="C5324"/>
      <c r="D5324"/>
      <c r="E5324"/>
      <c r="F5324"/>
      <c r="G5324"/>
    </row>
    <row r="5325" spans="2:7" x14ac:dyDescent="0.2">
      <c r="B5325"/>
      <c r="C5325"/>
      <c r="D5325"/>
      <c r="E5325"/>
      <c r="F5325"/>
      <c r="G5325"/>
    </row>
    <row r="5326" spans="2:7" x14ac:dyDescent="0.2">
      <c r="B5326"/>
      <c r="C5326"/>
      <c r="D5326"/>
      <c r="E5326"/>
      <c r="F5326"/>
      <c r="G5326"/>
    </row>
    <row r="5327" spans="2:7" x14ac:dyDescent="0.2">
      <c r="B5327"/>
      <c r="C5327"/>
      <c r="D5327"/>
      <c r="E5327"/>
      <c r="F5327"/>
      <c r="G5327"/>
    </row>
    <row r="5328" spans="2:7" x14ac:dyDescent="0.2">
      <c r="B5328"/>
      <c r="C5328"/>
      <c r="D5328"/>
      <c r="E5328"/>
      <c r="F5328"/>
      <c r="G5328"/>
    </row>
    <row r="5329" spans="2:7" x14ac:dyDescent="0.2">
      <c r="B5329"/>
      <c r="C5329"/>
      <c r="D5329"/>
      <c r="E5329"/>
      <c r="F5329"/>
      <c r="G5329"/>
    </row>
    <row r="5330" spans="2:7" x14ac:dyDescent="0.2">
      <c r="B5330"/>
      <c r="C5330"/>
      <c r="D5330"/>
      <c r="E5330"/>
      <c r="F5330"/>
      <c r="G5330"/>
    </row>
    <row r="5331" spans="2:7" x14ac:dyDescent="0.2">
      <c r="B5331"/>
      <c r="C5331"/>
      <c r="D5331"/>
      <c r="E5331"/>
      <c r="F5331"/>
      <c r="G5331"/>
    </row>
    <row r="5332" spans="2:7" x14ac:dyDescent="0.2">
      <c r="B5332"/>
      <c r="C5332"/>
      <c r="D5332"/>
      <c r="E5332"/>
      <c r="F5332"/>
      <c r="G5332"/>
    </row>
    <row r="5333" spans="2:7" x14ac:dyDescent="0.2">
      <c r="B5333"/>
      <c r="C5333"/>
      <c r="D5333"/>
      <c r="E5333"/>
      <c r="F5333"/>
      <c r="G5333"/>
    </row>
    <row r="5334" spans="2:7" x14ac:dyDescent="0.2">
      <c r="B5334"/>
      <c r="C5334"/>
      <c r="D5334"/>
      <c r="E5334"/>
      <c r="F5334"/>
      <c r="G5334"/>
    </row>
    <row r="5335" spans="2:7" x14ac:dyDescent="0.2">
      <c r="B5335"/>
      <c r="C5335"/>
      <c r="D5335"/>
      <c r="E5335"/>
      <c r="F5335"/>
      <c r="G5335"/>
    </row>
    <row r="5336" spans="2:7" x14ac:dyDescent="0.2">
      <c r="B5336"/>
      <c r="C5336"/>
      <c r="D5336"/>
      <c r="E5336"/>
      <c r="F5336"/>
      <c r="G5336"/>
    </row>
    <row r="5337" spans="2:7" x14ac:dyDescent="0.2">
      <c r="B5337"/>
      <c r="C5337"/>
      <c r="D5337"/>
      <c r="E5337"/>
      <c r="F5337"/>
      <c r="G5337"/>
    </row>
    <row r="5338" spans="2:7" x14ac:dyDescent="0.2">
      <c r="B5338"/>
      <c r="C5338"/>
      <c r="D5338"/>
      <c r="E5338"/>
      <c r="F5338"/>
      <c r="G5338"/>
    </row>
    <row r="5339" spans="2:7" x14ac:dyDescent="0.2">
      <c r="B5339"/>
      <c r="C5339"/>
      <c r="D5339"/>
      <c r="E5339"/>
      <c r="F5339"/>
      <c r="G5339"/>
    </row>
    <row r="5340" spans="2:7" x14ac:dyDescent="0.2">
      <c r="B5340"/>
      <c r="C5340"/>
      <c r="D5340"/>
      <c r="E5340"/>
      <c r="F5340"/>
      <c r="G5340"/>
    </row>
    <row r="5341" spans="2:7" x14ac:dyDescent="0.2">
      <c r="B5341"/>
      <c r="C5341"/>
      <c r="D5341"/>
      <c r="E5341"/>
      <c r="F5341"/>
      <c r="G5341"/>
    </row>
    <row r="5342" spans="2:7" x14ac:dyDescent="0.2">
      <c r="B5342"/>
      <c r="C5342"/>
      <c r="D5342"/>
      <c r="E5342"/>
      <c r="F5342"/>
      <c r="G5342"/>
    </row>
    <row r="5343" spans="2:7" x14ac:dyDescent="0.2">
      <c r="B5343"/>
      <c r="C5343"/>
      <c r="D5343"/>
      <c r="E5343"/>
      <c r="F5343"/>
      <c r="G5343"/>
    </row>
    <row r="5344" spans="2:7" x14ac:dyDescent="0.2">
      <c r="B5344"/>
      <c r="C5344"/>
      <c r="D5344"/>
      <c r="E5344"/>
      <c r="F5344"/>
      <c r="G5344"/>
    </row>
    <row r="5345" spans="2:7" x14ac:dyDescent="0.2">
      <c r="B5345"/>
      <c r="C5345"/>
      <c r="D5345"/>
      <c r="E5345"/>
      <c r="F5345"/>
      <c r="G5345"/>
    </row>
    <row r="5346" spans="2:7" x14ac:dyDescent="0.2">
      <c r="B5346"/>
      <c r="C5346"/>
      <c r="D5346"/>
      <c r="E5346"/>
      <c r="F5346"/>
      <c r="G5346"/>
    </row>
    <row r="5347" spans="2:7" x14ac:dyDescent="0.2">
      <c r="B5347"/>
      <c r="C5347"/>
      <c r="D5347"/>
      <c r="E5347"/>
      <c r="F5347"/>
      <c r="G5347"/>
    </row>
    <row r="5348" spans="2:7" x14ac:dyDescent="0.2">
      <c r="B5348"/>
      <c r="C5348"/>
      <c r="D5348"/>
      <c r="E5348"/>
      <c r="F5348"/>
      <c r="G5348"/>
    </row>
    <row r="5349" spans="2:7" x14ac:dyDescent="0.2">
      <c r="B5349"/>
      <c r="C5349"/>
      <c r="D5349"/>
      <c r="E5349"/>
      <c r="F5349"/>
      <c r="G5349"/>
    </row>
    <row r="5350" spans="2:7" x14ac:dyDescent="0.2">
      <c r="B5350"/>
      <c r="C5350"/>
      <c r="D5350"/>
      <c r="E5350"/>
      <c r="F5350"/>
      <c r="G5350"/>
    </row>
    <row r="5351" spans="2:7" x14ac:dyDescent="0.2">
      <c r="B5351"/>
      <c r="C5351"/>
      <c r="D5351"/>
      <c r="E5351"/>
      <c r="F5351"/>
      <c r="G5351"/>
    </row>
    <row r="5352" spans="2:7" x14ac:dyDescent="0.2">
      <c r="B5352"/>
      <c r="C5352"/>
      <c r="D5352"/>
      <c r="E5352"/>
      <c r="F5352"/>
      <c r="G5352"/>
    </row>
    <row r="5353" spans="2:7" x14ac:dyDescent="0.2">
      <c r="B5353"/>
      <c r="C5353"/>
      <c r="D5353"/>
      <c r="E5353"/>
      <c r="F5353"/>
      <c r="G5353"/>
    </row>
    <row r="5354" spans="2:7" x14ac:dyDescent="0.2">
      <c r="B5354"/>
      <c r="C5354"/>
      <c r="D5354"/>
      <c r="E5354"/>
      <c r="F5354"/>
      <c r="G5354"/>
    </row>
    <row r="5355" spans="2:7" x14ac:dyDescent="0.2">
      <c r="B5355"/>
      <c r="C5355"/>
      <c r="D5355"/>
      <c r="E5355"/>
      <c r="F5355"/>
      <c r="G5355"/>
    </row>
    <row r="5356" spans="2:7" x14ac:dyDescent="0.2">
      <c r="B5356"/>
      <c r="C5356"/>
      <c r="D5356"/>
      <c r="E5356"/>
      <c r="F5356"/>
      <c r="G5356"/>
    </row>
    <row r="5357" spans="2:7" x14ac:dyDescent="0.2">
      <c r="B5357"/>
      <c r="C5357"/>
      <c r="D5357"/>
      <c r="E5357"/>
      <c r="F5357"/>
      <c r="G5357"/>
    </row>
    <row r="5358" spans="2:7" x14ac:dyDescent="0.2">
      <c r="B5358"/>
      <c r="C5358"/>
      <c r="D5358"/>
      <c r="E5358"/>
      <c r="F5358"/>
      <c r="G5358"/>
    </row>
    <row r="5359" spans="2:7" x14ac:dyDescent="0.2">
      <c r="B5359"/>
      <c r="C5359"/>
      <c r="D5359"/>
      <c r="E5359"/>
      <c r="F5359"/>
      <c r="G5359"/>
    </row>
    <row r="5360" spans="2:7" x14ac:dyDescent="0.2">
      <c r="B5360"/>
      <c r="C5360"/>
      <c r="D5360"/>
      <c r="E5360"/>
      <c r="F5360"/>
      <c r="G5360"/>
    </row>
    <row r="5361" spans="2:7" x14ac:dyDescent="0.2">
      <c r="B5361"/>
      <c r="C5361"/>
      <c r="D5361"/>
      <c r="E5361"/>
      <c r="F5361"/>
      <c r="G5361"/>
    </row>
    <row r="5362" spans="2:7" x14ac:dyDescent="0.2">
      <c r="B5362"/>
      <c r="C5362"/>
      <c r="D5362"/>
      <c r="E5362"/>
      <c r="F5362"/>
      <c r="G5362"/>
    </row>
    <row r="5363" spans="2:7" x14ac:dyDescent="0.2">
      <c r="B5363"/>
      <c r="C5363"/>
      <c r="D5363"/>
      <c r="E5363"/>
      <c r="F5363"/>
      <c r="G5363"/>
    </row>
    <row r="5364" spans="2:7" x14ac:dyDescent="0.2">
      <c r="B5364"/>
      <c r="C5364"/>
      <c r="D5364"/>
      <c r="E5364"/>
      <c r="F5364"/>
      <c r="G5364"/>
    </row>
    <row r="5365" spans="2:7" x14ac:dyDescent="0.2">
      <c r="B5365"/>
      <c r="C5365"/>
      <c r="D5365"/>
      <c r="E5365"/>
      <c r="F5365"/>
      <c r="G5365"/>
    </row>
    <row r="5366" spans="2:7" x14ac:dyDescent="0.2">
      <c r="B5366"/>
      <c r="C5366"/>
      <c r="D5366"/>
      <c r="E5366"/>
      <c r="F5366"/>
      <c r="G5366"/>
    </row>
    <row r="5367" spans="2:7" x14ac:dyDescent="0.2">
      <c r="B5367"/>
      <c r="C5367"/>
      <c r="D5367"/>
      <c r="E5367"/>
      <c r="F5367"/>
      <c r="G5367"/>
    </row>
    <row r="5368" spans="2:7" x14ac:dyDescent="0.2">
      <c r="B5368"/>
      <c r="C5368"/>
      <c r="D5368"/>
      <c r="E5368"/>
      <c r="F5368"/>
      <c r="G5368"/>
    </row>
    <row r="5369" spans="2:7" x14ac:dyDescent="0.2">
      <c r="B5369"/>
      <c r="C5369"/>
      <c r="D5369"/>
      <c r="E5369"/>
      <c r="F5369"/>
      <c r="G5369"/>
    </row>
    <row r="5370" spans="2:7" x14ac:dyDescent="0.2">
      <c r="B5370"/>
      <c r="C5370"/>
      <c r="D5370"/>
      <c r="E5370"/>
      <c r="F5370"/>
      <c r="G5370"/>
    </row>
    <row r="5371" spans="2:7" x14ac:dyDescent="0.2">
      <c r="B5371"/>
      <c r="C5371"/>
      <c r="D5371"/>
      <c r="E5371"/>
      <c r="F5371"/>
      <c r="G5371"/>
    </row>
    <row r="5372" spans="2:7" x14ac:dyDescent="0.2">
      <c r="B5372"/>
      <c r="C5372"/>
      <c r="D5372"/>
      <c r="E5372"/>
      <c r="F5372"/>
      <c r="G5372"/>
    </row>
    <row r="5373" spans="2:7" x14ac:dyDescent="0.2">
      <c r="B5373"/>
      <c r="C5373"/>
      <c r="D5373"/>
      <c r="E5373"/>
      <c r="F5373"/>
      <c r="G5373"/>
    </row>
    <row r="5374" spans="2:7" x14ac:dyDescent="0.2">
      <c r="B5374"/>
      <c r="C5374"/>
      <c r="D5374"/>
      <c r="E5374"/>
      <c r="F5374"/>
      <c r="G5374"/>
    </row>
    <row r="5375" spans="2:7" x14ac:dyDescent="0.2">
      <c r="B5375"/>
      <c r="C5375"/>
      <c r="D5375"/>
      <c r="E5375"/>
      <c r="F5375"/>
      <c r="G5375"/>
    </row>
    <row r="5376" spans="2:7" x14ac:dyDescent="0.2">
      <c r="B5376"/>
      <c r="C5376"/>
      <c r="D5376"/>
      <c r="E5376"/>
      <c r="F5376"/>
      <c r="G5376"/>
    </row>
    <row r="5377" spans="2:7" x14ac:dyDescent="0.2">
      <c r="B5377"/>
      <c r="C5377"/>
      <c r="D5377"/>
      <c r="E5377"/>
      <c r="F5377"/>
      <c r="G5377"/>
    </row>
    <row r="5378" spans="2:7" x14ac:dyDescent="0.2">
      <c r="B5378"/>
      <c r="C5378"/>
      <c r="D5378"/>
      <c r="E5378"/>
      <c r="F5378"/>
      <c r="G5378"/>
    </row>
    <row r="5379" spans="2:7" x14ac:dyDescent="0.2">
      <c r="B5379"/>
      <c r="C5379"/>
      <c r="D5379"/>
      <c r="E5379"/>
      <c r="F5379"/>
      <c r="G5379"/>
    </row>
    <row r="5380" spans="2:7" x14ac:dyDescent="0.2">
      <c r="B5380"/>
      <c r="C5380"/>
      <c r="D5380"/>
      <c r="E5380"/>
      <c r="F5380"/>
      <c r="G5380"/>
    </row>
    <row r="5381" spans="2:7" x14ac:dyDescent="0.2">
      <c r="B5381"/>
      <c r="C5381"/>
      <c r="D5381"/>
      <c r="E5381"/>
      <c r="F5381"/>
      <c r="G5381"/>
    </row>
    <row r="5382" spans="2:7" x14ac:dyDescent="0.2">
      <c r="B5382"/>
      <c r="C5382"/>
      <c r="D5382"/>
      <c r="E5382"/>
      <c r="F5382"/>
      <c r="G5382"/>
    </row>
    <row r="5383" spans="2:7" x14ac:dyDescent="0.2">
      <c r="B5383"/>
      <c r="C5383"/>
      <c r="D5383"/>
      <c r="E5383"/>
      <c r="F5383"/>
      <c r="G5383"/>
    </row>
    <row r="5384" spans="2:7" x14ac:dyDescent="0.2">
      <c r="B5384"/>
      <c r="C5384"/>
      <c r="D5384"/>
      <c r="E5384"/>
      <c r="F5384"/>
      <c r="G5384"/>
    </row>
    <row r="5385" spans="2:7" x14ac:dyDescent="0.2">
      <c r="B5385"/>
      <c r="C5385"/>
      <c r="D5385"/>
      <c r="E5385"/>
      <c r="F5385"/>
      <c r="G5385"/>
    </row>
    <row r="5386" spans="2:7" x14ac:dyDescent="0.2">
      <c r="B5386"/>
      <c r="C5386"/>
      <c r="D5386"/>
      <c r="E5386"/>
      <c r="F5386"/>
      <c r="G5386"/>
    </row>
    <row r="5387" spans="2:7" x14ac:dyDescent="0.2">
      <c r="B5387"/>
      <c r="C5387"/>
      <c r="D5387"/>
      <c r="E5387"/>
      <c r="F5387"/>
      <c r="G5387"/>
    </row>
    <row r="5388" spans="2:7" x14ac:dyDescent="0.2">
      <c r="B5388"/>
      <c r="C5388"/>
      <c r="D5388"/>
      <c r="E5388"/>
      <c r="F5388"/>
      <c r="G5388"/>
    </row>
    <row r="5389" spans="2:7" x14ac:dyDescent="0.2">
      <c r="B5389"/>
      <c r="C5389"/>
      <c r="D5389"/>
      <c r="E5389"/>
      <c r="F5389"/>
      <c r="G5389"/>
    </row>
    <row r="5390" spans="2:7" x14ac:dyDescent="0.2">
      <c r="B5390"/>
      <c r="C5390"/>
      <c r="D5390"/>
      <c r="E5390"/>
      <c r="F5390"/>
      <c r="G5390"/>
    </row>
    <row r="5391" spans="2:7" x14ac:dyDescent="0.2">
      <c r="B5391"/>
      <c r="C5391"/>
      <c r="D5391"/>
      <c r="E5391"/>
      <c r="F5391"/>
      <c r="G5391"/>
    </row>
    <row r="5392" spans="2:7" x14ac:dyDescent="0.2">
      <c r="B5392"/>
      <c r="C5392"/>
      <c r="D5392"/>
      <c r="E5392"/>
      <c r="F5392"/>
      <c r="G5392"/>
    </row>
    <row r="5393" spans="2:7" x14ac:dyDescent="0.2">
      <c r="B5393"/>
      <c r="C5393"/>
      <c r="D5393"/>
      <c r="E5393"/>
      <c r="F5393"/>
      <c r="G5393"/>
    </row>
    <row r="5394" spans="2:7" x14ac:dyDescent="0.2">
      <c r="B5394"/>
      <c r="C5394"/>
      <c r="D5394"/>
      <c r="E5394"/>
      <c r="F5394"/>
      <c r="G5394"/>
    </row>
    <row r="5395" spans="2:7" x14ac:dyDescent="0.2">
      <c r="B5395"/>
      <c r="C5395"/>
      <c r="D5395"/>
      <c r="E5395"/>
      <c r="F5395"/>
      <c r="G5395"/>
    </row>
    <row r="5396" spans="2:7" x14ac:dyDescent="0.2">
      <c r="B5396"/>
      <c r="C5396"/>
      <c r="D5396"/>
      <c r="E5396"/>
      <c r="F5396"/>
      <c r="G5396"/>
    </row>
    <row r="5397" spans="2:7" x14ac:dyDescent="0.2">
      <c r="B5397"/>
      <c r="C5397"/>
      <c r="D5397"/>
      <c r="E5397"/>
      <c r="F5397"/>
      <c r="G5397"/>
    </row>
    <row r="5398" spans="2:7" x14ac:dyDescent="0.2">
      <c r="B5398"/>
      <c r="C5398"/>
      <c r="D5398"/>
      <c r="E5398"/>
      <c r="F5398"/>
      <c r="G5398"/>
    </row>
    <row r="5399" spans="2:7" x14ac:dyDescent="0.2">
      <c r="B5399"/>
      <c r="C5399"/>
      <c r="D5399"/>
      <c r="E5399"/>
      <c r="F5399"/>
      <c r="G5399"/>
    </row>
    <row r="5400" spans="2:7" x14ac:dyDescent="0.2">
      <c r="B5400"/>
      <c r="C5400"/>
      <c r="D5400"/>
      <c r="E5400"/>
      <c r="F5400"/>
      <c r="G5400"/>
    </row>
    <row r="5401" spans="2:7" x14ac:dyDescent="0.2">
      <c r="B5401"/>
      <c r="C5401"/>
      <c r="D5401"/>
      <c r="E5401"/>
      <c r="F5401"/>
      <c r="G5401"/>
    </row>
    <row r="5402" spans="2:7" x14ac:dyDescent="0.2">
      <c r="B5402"/>
      <c r="C5402"/>
      <c r="D5402"/>
      <c r="E5402"/>
      <c r="F5402"/>
      <c r="G5402"/>
    </row>
    <row r="5403" spans="2:7" x14ac:dyDescent="0.2">
      <c r="B5403"/>
      <c r="C5403"/>
      <c r="D5403"/>
      <c r="E5403"/>
      <c r="F5403"/>
      <c r="G5403"/>
    </row>
    <row r="5404" spans="2:7" x14ac:dyDescent="0.2">
      <c r="B5404"/>
      <c r="C5404"/>
      <c r="D5404"/>
      <c r="E5404"/>
      <c r="F5404"/>
      <c r="G5404"/>
    </row>
    <row r="5405" spans="2:7" x14ac:dyDescent="0.2">
      <c r="B5405"/>
      <c r="C5405"/>
      <c r="D5405"/>
      <c r="E5405"/>
      <c r="F5405"/>
      <c r="G5405"/>
    </row>
    <row r="5406" spans="2:7" x14ac:dyDescent="0.2">
      <c r="B5406"/>
      <c r="C5406"/>
      <c r="D5406"/>
      <c r="E5406"/>
      <c r="F5406"/>
      <c r="G5406"/>
    </row>
    <row r="5407" spans="2:7" x14ac:dyDescent="0.2">
      <c r="B5407"/>
      <c r="C5407"/>
      <c r="D5407"/>
      <c r="E5407"/>
      <c r="F5407"/>
      <c r="G5407"/>
    </row>
    <row r="5408" spans="2:7" x14ac:dyDescent="0.2">
      <c r="B5408"/>
      <c r="C5408"/>
      <c r="D5408"/>
      <c r="E5408"/>
      <c r="F5408"/>
      <c r="G5408"/>
    </row>
    <row r="5409" spans="2:7" x14ac:dyDescent="0.2">
      <c r="B5409"/>
      <c r="C5409"/>
      <c r="D5409"/>
      <c r="E5409"/>
      <c r="F5409"/>
      <c r="G5409"/>
    </row>
    <row r="5410" spans="2:7" x14ac:dyDescent="0.2">
      <c r="B5410"/>
      <c r="C5410"/>
      <c r="D5410"/>
      <c r="E5410"/>
      <c r="F5410"/>
      <c r="G5410"/>
    </row>
    <row r="5411" spans="2:7" x14ac:dyDescent="0.2">
      <c r="B5411"/>
      <c r="C5411"/>
      <c r="D5411"/>
      <c r="E5411"/>
      <c r="F5411"/>
      <c r="G5411"/>
    </row>
    <row r="5412" spans="2:7" x14ac:dyDescent="0.2">
      <c r="B5412"/>
      <c r="C5412"/>
      <c r="D5412"/>
      <c r="E5412"/>
      <c r="F5412"/>
      <c r="G5412"/>
    </row>
    <row r="5413" spans="2:7" x14ac:dyDescent="0.2">
      <c r="B5413"/>
      <c r="C5413"/>
      <c r="D5413"/>
      <c r="E5413"/>
      <c r="F5413"/>
      <c r="G5413"/>
    </row>
    <row r="5414" spans="2:7" x14ac:dyDescent="0.2">
      <c r="B5414"/>
      <c r="C5414"/>
      <c r="D5414"/>
      <c r="E5414"/>
      <c r="F5414"/>
      <c r="G5414"/>
    </row>
    <row r="5415" spans="2:7" x14ac:dyDescent="0.2">
      <c r="B5415"/>
      <c r="C5415"/>
      <c r="D5415"/>
      <c r="E5415"/>
      <c r="F5415"/>
      <c r="G5415"/>
    </row>
    <row r="5416" spans="2:7" x14ac:dyDescent="0.2">
      <c r="B5416"/>
      <c r="C5416"/>
      <c r="D5416"/>
      <c r="E5416"/>
      <c r="F5416"/>
      <c r="G5416"/>
    </row>
    <row r="5417" spans="2:7" x14ac:dyDescent="0.2">
      <c r="B5417"/>
      <c r="C5417"/>
      <c r="D5417"/>
      <c r="E5417"/>
      <c r="F5417"/>
      <c r="G5417"/>
    </row>
    <row r="5418" spans="2:7" x14ac:dyDescent="0.2">
      <c r="B5418"/>
      <c r="C5418"/>
      <c r="D5418"/>
      <c r="E5418"/>
      <c r="F5418"/>
      <c r="G5418"/>
    </row>
    <row r="5419" spans="2:7" x14ac:dyDescent="0.2">
      <c r="B5419"/>
      <c r="C5419"/>
      <c r="D5419"/>
      <c r="E5419"/>
      <c r="F5419"/>
      <c r="G5419"/>
    </row>
    <row r="5420" spans="2:7" x14ac:dyDescent="0.2">
      <c r="B5420"/>
      <c r="C5420"/>
      <c r="D5420"/>
      <c r="E5420"/>
      <c r="F5420"/>
      <c r="G5420"/>
    </row>
    <row r="5421" spans="2:7" x14ac:dyDescent="0.2">
      <c r="B5421"/>
      <c r="C5421"/>
      <c r="D5421"/>
      <c r="E5421"/>
      <c r="F5421"/>
      <c r="G5421"/>
    </row>
    <row r="5422" spans="2:7" x14ac:dyDescent="0.2">
      <c r="B5422"/>
      <c r="C5422"/>
      <c r="D5422"/>
      <c r="E5422"/>
      <c r="F5422"/>
      <c r="G5422"/>
    </row>
    <row r="5423" spans="2:7" x14ac:dyDescent="0.2">
      <c r="B5423"/>
      <c r="C5423"/>
      <c r="D5423"/>
      <c r="E5423"/>
      <c r="F5423"/>
      <c r="G5423"/>
    </row>
    <row r="5424" spans="2:7" x14ac:dyDescent="0.2">
      <c r="B5424"/>
      <c r="C5424"/>
      <c r="D5424"/>
      <c r="E5424"/>
      <c r="F5424"/>
      <c r="G5424"/>
    </row>
    <row r="5425" spans="2:7" x14ac:dyDescent="0.2">
      <c r="B5425"/>
      <c r="C5425"/>
      <c r="D5425"/>
      <c r="E5425"/>
      <c r="F5425"/>
      <c r="G5425"/>
    </row>
    <row r="5426" spans="2:7" x14ac:dyDescent="0.2">
      <c r="B5426"/>
      <c r="C5426"/>
      <c r="D5426"/>
      <c r="E5426"/>
      <c r="F5426"/>
      <c r="G5426"/>
    </row>
    <row r="5427" spans="2:7" x14ac:dyDescent="0.2">
      <c r="B5427"/>
      <c r="C5427"/>
      <c r="D5427"/>
      <c r="E5427"/>
      <c r="F5427"/>
      <c r="G5427"/>
    </row>
    <row r="5428" spans="2:7" x14ac:dyDescent="0.2">
      <c r="B5428"/>
      <c r="C5428"/>
      <c r="D5428"/>
      <c r="E5428"/>
      <c r="F5428"/>
      <c r="G5428"/>
    </row>
    <row r="5429" spans="2:7" x14ac:dyDescent="0.2">
      <c r="B5429"/>
      <c r="C5429"/>
      <c r="D5429"/>
      <c r="E5429"/>
      <c r="F5429"/>
      <c r="G5429"/>
    </row>
    <row r="5430" spans="2:7" x14ac:dyDescent="0.2">
      <c r="B5430"/>
      <c r="C5430"/>
      <c r="D5430"/>
      <c r="E5430"/>
      <c r="F5430"/>
      <c r="G5430"/>
    </row>
    <row r="5431" spans="2:7" x14ac:dyDescent="0.2">
      <c r="B5431"/>
      <c r="C5431"/>
      <c r="D5431"/>
      <c r="E5431"/>
      <c r="F5431"/>
      <c r="G5431"/>
    </row>
    <row r="5432" spans="2:7" x14ac:dyDescent="0.2">
      <c r="B5432"/>
      <c r="C5432"/>
      <c r="D5432"/>
      <c r="E5432"/>
      <c r="F5432"/>
      <c r="G5432"/>
    </row>
    <row r="5433" spans="2:7" x14ac:dyDescent="0.2">
      <c r="B5433"/>
      <c r="C5433"/>
      <c r="D5433"/>
      <c r="E5433"/>
      <c r="F5433"/>
      <c r="G5433"/>
    </row>
    <row r="5434" spans="2:7" x14ac:dyDescent="0.2">
      <c r="B5434"/>
      <c r="C5434"/>
      <c r="D5434"/>
      <c r="E5434"/>
      <c r="F5434"/>
      <c r="G5434"/>
    </row>
    <row r="5435" spans="2:7" x14ac:dyDescent="0.2">
      <c r="B5435"/>
      <c r="C5435"/>
      <c r="D5435"/>
      <c r="E5435"/>
      <c r="F5435"/>
      <c r="G5435"/>
    </row>
    <row r="5436" spans="2:7" x14ac:dyDescent="0.2">
      <c r="B5436"/>
      <c r="C5436"/>
      <c r="D5436"/>
      <c r="E5436"/>
      <c r="F5436"/>
      <c r="G5436"/>
    </row>
    <row r="5437" spans="2:7" x14ac:dyDescent="0.2">
      <c r="B5437"/>
      <c r="C5437"/>
      <c r="D5437"/>
      <c r="E5437"/>
      <c r="F5437"/>
      <c r="G5437"/>
    </row>
    <row r="5438" spans="2:7" x14ac:dyDescent="0.2">
      <c r="B5438"/>
      <c r="C5438"/>
      <c r="D5438"/>
      <c r="E5438"/>
      <c r="F5438"/>
      <c r="G5438"/>
    </row>
    <row r="5439" spans="2:7" x14ac:dyDescent="0.2">
      <c r="B5439"/>
      <c r="C5439"/>
      <c r="D5439"/>
      <c r="E5439"/>
      <c r="F5439"/>
      <c r="G5439"/>
    </row>
    <row r="5440" spans="2:7" x14ac:dyDescent="0.2">
      <c r="B5440"/>
      <c r="C5440"/>
      <c r="D5440"/>
      <c r="E5440"/>
      <c r="F5440"/>
      <c r="G5440"/>
    </row>
    <row r="5441" spans="2:7" x14ac:dyDescent="0.2">
      <c r="B5441"/>
      <c r="C5441"/>
      <c r="D5441"/>
      <c r="E5441"/>
      <c r="F5441"/>
      <c r="G5441"/>
    </row>
    <row r="5442" spans="2:7" x14ac:dyDescent="0.2">
      <c r="B5442"/>
      <c r="C5442"/>
      <c r="D5442"/>
      <c r="E5442"/>
      <c r="F5442"/>
      <c r="G5442"/>
    </row>
    <row r="5443" spans="2:7" x14ac:dyDescent="0.2">
      <c r="B5443"/>
      <c r="C5443"/>
      <c r="D5443"/>
      <c r="E5443"/>
      <c r="F5443"/>
      <c r="G5443"/>
    </row>
    <row r="5444" spans="2:7" x14ac:dyDescent="0.2">
      <c r="B5444"/>
      <c r="C5444"/>
      <c r="D5444"/>
      <c r="E5444"/>
      <c r="F5444"/>
      <c r="G5444"/>
    </row>
    <row r="5445" spans="2:7" x14ac:dyDescent="0.2">
      <c r="B5445"/>
      <c r="C5445"/>
      <c r="D5445"/>
      <c r="E5445"/>
      <c r="F5445"/>
      <c r="G5445"/>
    </row>
    <row r="5446" spans="2:7" x14ac:dyDescent="0.2">
      <c r="B5446"/>
      <c r="C5446"/>
      <c r="D5446"/>
      <c r="E5446"/>
      <c r="F5446"/>
      <c r="G5446"/>
    </row>
    <row r="5447" spans="2:7" x14ac:dyDescent="0.2">
      <c r="B5447"/>
      <c r="C5447"/>
      <c r="D5447"/>
      <c r="E5447"/>
      <c r="F5447"/>
      <c r="G5447"/>
    </row>
    <row r="5448" spans="2:7" x14ac:dyDescent="0.2">
      <c r="B5448"/>
      <c r="C5448"/>
      <c r="D5448"/>
      <c r="E5448"/>
      <c r="F5448"/>
      <c r="G5448"/>
    </row>
    <row r="5449" spans="2:7" x14ac:dyDescent="0.2">
      <c r="B5449"/>
      <c r="C5449"/>
      <c r="D5449"/>
      <c r="E5449"/>
      <c r="F5449"/>
      <c r="G5449"/>
    </row>
    <row r="5450" spans="2:7" x14ac:dyDescent="0.2">
      <c r="B5450"/>
      <c r="C5450"/>
      <c r="D5450"/>
      <c r="E5450"/>
      <c r="F5450"/>
      <c r="G5450"/>
    </row>
    <row r="5451" spans="2:7" x14ac:dyDescent="0.2">
      <c r="B5451"/>
      <c r="C5451"/>
      <c r="D5451"/>
      <c r="E5451"/>
      <c r="F5451"/>
      <c r="G5451"/>
    </row>
    <row r="5452" spans="2:7" x14ac:dyDescent="0.2">
      <c r="B5452"/>
      <c r="C5452"/>
      <c r="D5452"/>
      <c r="E5452"/>
      <c r="F5452"/>
      <c r="G5452"/>
    </row>
    <row r="5453" spans="2:7" x14ac:dyDescent="0.2">
      <c r="B5453"/>
      <c r="C5453"/>
      <c r="D5453"/>
      <c r="E5453"/>
      <c r="F5453"/>
      <c r="G5453"/>
    </row>
    <row r="5454" spans="2:7" x14ac:dyDescent="0.2">
      <c r="B5454"/>
      <c r="C5454"/>
      <c r="D5454"/>
      <c r="E5454"/>
      <c r="F5454"/>
      <c r="G5454"/>
    </row>
    <row r="5455" spans="2:7" x14ac:dyDescent="0.2">
      <c r="B5455"/>
      <c r="C5455"/>
      <c r="D5455"/>
      <c r="E5455"/>
      <c r="F5455"/>
      <c r="G5455"/>
    </row>
    <row r="5456" spans="2:7" x14ac:dyDescent="0.2">
      <c r="B5456"/>
      <c r="C5456"/>
      <c r="D5456"/>
      <c r="E5456"/>
      <c r="F5456"/>
      <c r="G5456"/>
    </row>
    <row r="5457" spans="2:7" x14ac:dyDescent="0.2">
      <c r="B5457"/>
      <c r="C5457"/>
      <c r="D5457"/>
      <c r="E5457"/>
      <c r="F5457"/>
      <c r="G5457"/>
    </row>
    <row r="5458" spans="2:7" x14ac:dyDescent="0.2">
      <c r="B5458"/>
      <c r="C5458"/>
      <c r="D5458"/>
      <c r="E5458"/>
      <c r="F5458"/>
      <c r="G5458"/>
    </row>
    <row r="5459" spans="2:7" x14ac:dyDescent="0.2">
      <c r="B5459"/>
      <c r="C5459"/>
      <c r="D5459"/>
      <c r="E5459"/>
      <c r="F5459"/>
      <c r="G5459"/>
    </row>
    <row r="5460" spans="2:7" x14ac:dyDescent="0.2">
      <c r="B5460"/>
      <c r="C5460"/>
      <c r="D5460"/>
      <c r="E5460"/>
      <c r="F5460"/>
      <c r="G5460"/>
    </row>
    <row r="5461" spans="2:7" x14ac:dyDescent="0.2">
      <c r="B5461"/>
      <c r="C5461"/>
      <c r="D5461"/>
      <c r="E5461"/>
      <c r="F5461"/>
      <c r="G5461"/>
    </row>
    <row r="5462" spans="2:7" x14ac:dyDescent="0.2">
      <c r="B5462"/>
      <c r="C5462"/>
      <c r="D5462"/>
      <c r="E5462"/>
      <c r="F5462"/>
      <c r="G5462"/>
    </row>
    <row r="5463" spans="2:7" x14ac:dyDescent="0.2">
      <c r="B5463"/>
      <c r="C5463"/>
      <c r="D5463"/>
      <c r="E5463"/>
      <c r="F5463"/>
      <c r="G5463"/>
    </row>
    <row r="5464" spans="2:7" x14ac:dyDescent="0.2">
      <c r="B5464"/>
      <c r="C5464"/>
      <c r="D5464"/>
      <c r="E5464"/>
      <c r="F5464"/>
      <c r="G5464"/>
    </row>
    <row r="5465" spans="2:7" x14ac:dyDescent="0.2">
      <c r="B5465"/>
      <c r="C5465"/>
      <c r="D5465"/>
      <c r="E5465"/>
      <c r="F5465"/>
      <c r="G5465"/>
    </row>
    <row r="5466" spans="2:7" x14ac:dyDescent="0.2">
      <c r="B5466"/>
      <c r="C5466"/>
      <c r="D5466"/>
      <c r="E5466"/>
      <c r="F5466"/>
      <c r="G5466"/>
    </row>
    <row r="5467" spans="2:7" x14ac:dyDescent="0.2">
      <c r="B5467"/>
      <c r="C5467"/>
      <c r="D5467"/>
      <c r="E5467"/>
      <c r="F5467"/>
      <c r="G5467"/>
    </row>
    <row r="5468" spans="2:7" x14ac:dyDescent="0.2">
      <c r="B5468"/>
      <c r="C5468"/>
      <c r="D5468"/>
      <c r="E5468"/>
      <c r="F5468"/>
      <c r="G5468"/>
    </row>
    <row r="5469" spans="2:7" x14ac:dyDescent="0.2">
      <c r="B5469"/>
      <c r="C5469"/>
      <c r="D5469"/>
      <c r="E5469"/>
      <c r="F5469"/>
      <c r="G5469"/>
    </row>
    <row r="5470" spans="2:7" x14ac:dyDescent="0.2">
      <c r="B5470"/>
      <c r="C5470"/>
      <c r="D5470"/>
      <c r="E5470"/>
      <c r="F5470"/>
      <c r="G5470"/>
    </row>
    <row r="5471" spans="2:7" x14ac:dyDescent="0.2">
      <c r="B5471"/>
      <c r="C5471"/>
      <c r="D5471"/>
      <c r="E5471"/>
      <c r="F5471"/>
      <c r="G5471"/>
    </row>
    <row r="5472" spans="2:7" x14ac:dyDescent="0.2">
      <c r="B5472"/>
      <c r="C5472"/>
      <c r="D5472"/>
      <c r="E5472"/>
      <c r="F5472"/>
      <c r="G5472"/>
    </row>
    <row r="5473" spans="2:7" x14ac:dyDescent="0.2">
      <c r="B5473"/>
      <c r="C5473"/>
      <c r="D5473"/>
      <c r="E5473"/>
      <c r="F5473"/>
      <c r="G5473"/>
    </row>
    <row r="5474" spans="2:7" x14ac:dyDescent="0.2">
      <c r="B5474"/>
      <c r="C5474"/>
      <c r="D5474"/>
      <c r="E5474"/>
      <c r="F5474"/>
      <c r="G5474"/>
    </row>
    <row r="5475" spans="2:7" x14ac:dyDescent="0.2">
      <c r="B5475"/>
      <c r="C5475"/>
      <c r="D5475"/>
      <c r="E5475"/>
      <c r="F5475"/>
      <c r="G5475"/>
    </row>
    <row r="5476" spans="2:7" x14ac:dyDescent="0.2">
      <c r="B5476"/>
      <c r="C5476"/>
      <c r="D5476"/>
      <c r="E5476"/>
      <c r="F5476"/>
      <c r="G5476"/>
    </row>
    <row r="5477" spans="2:7" x14ac:dyDescent="0.2">
      <c r="B5477"/>
      <c r="C5477"/>
      <c r="D5477"/>
      <c r="E5477"/>
      <c r="F5477"/>
      <c r="G5477"/>
    </row>
    <row r="5478" spans="2:7" x14ac:dyDescent="0.2">
      <c r="B5478"/>
      <c r="C5478"/>
      <c r="D5478"/>
      <c r="E5478"/>
      <c r="F5478"/>
      <c r="G5478"/>
    </row>
    <row r="5479" spans="2:7" x14ac:dyDescent="0.2">
      <c r="B5479"/>
      <c r="C5479"/>
      <c r="D5479"/>
      <c r="E5479"/>
      <c r="F5479"/>
      <c r="G5479"/>
    </row>
    <row r="5480" spans="2:7" x14ac:dyDescent="0.2">
      <c r="B5480"/>
      <c r="C5480"/>
      <c r="D5480"/>
      <c r="E5480"/>
      <c r="F5480"/>
      <c r="G5480"/>
    </row>
    <row r="5481" spans="2:7" x14ac:dyDescent="0.2">
      <c r="B5481"/>
      <c r="C5481"/>
      <c r="D5481"/>
      <c r="E5481"/>
      <c r="F5481"/>
      <c r="G5481"/>
    </row>
    <row r="5482" spans="2:7" x14ac:dyDescent="0.2">
      <c r="B5482"/>
      <c r="C5482"/>
      <c r="D5482"/>
      <c r="E5482"/>
      <c r="F5482"/>
      <c r="G5482"/>
    </row>
    <row r="5483" spans="2:7" x14ac:dyDescent="0.2">
      <c r="B5483"/>
      <c r="C5483"/>
      <c r="D5483"/>
      <c r="E5483"/>
      <c r="F5483"/>
      <c r="G5483"/>
    </row>
    <row r="5484" spans="2:7" x14ac:dyDescent="0.2">
      <c r="B5484"/>
      <c r="C5484"/>
      <c r="D5484"/>
      <c r="E5484"/>
      <c r="F5484"/>
      <c r="G5484"/>
    </row>
    <row r="5485" spans="2:7" x14ac:dyDescent="0.2">
      <c r="B5485"/>
      <c r="C5485"/>
      <c r="D5485"/>
      <c r="E5485"/>
      <c r="F5485"/>
      <c r="G5485"/>
    </row>
    <row r="5486" spans="2:7" x14ac:dyDescent="0.2">
      <c r="B5486"/>
      <c r="C5486"/>
      <c r="D5486"/>
      <c r="E5486"/>
      <c r="F5486"/>
      <c r="G5486"/>
    </row>
    <row r="5487" spans="2:7" x14ac:dyDescent="0.2">
      <c r="B5487"/>
      <c r="C5487"/>
      <c r="D5487"/>
      <c r="E5487"/>
      <c r="F5487"/>
      <c r="G5487"/>
    </row>
    <row r="5488" spans="2:7" x14ac:dyDescent="0.2">
      <c r="B5488"/>
      <c r="C5488"/>
      <c r="D5488"/>
      <c r="E5488"/>
      <c r="F5488"/>
      <c r="G5488"/>
    </row>
    <row r="5489" spans="2:7" x14ac:dyDescent="0.2">
      <c r="B5489"/>
      <c r="C5489"/>
      <c r="D5489"/>
      <c r="E5489"/>
      <c r="F5489"/>
      <c r="G5489"/>
    </row>
    <row r="5490" spans="2:7" x14ac:dyDescent="0.2">
      <c r="B5490"/>
      <c r="C5490"/>
      <c r="D5490"/>
      <c r="E5490"/>
      <c r="F5490"/>
      <c r="G5490"/>
    </row>
    <row r="5491" spans="2:7" x14ac:dyDescent="0.2">
      <c r="B5491"/>
      <c r="C5491"/>
      <c r="D5491"/>
      <c r="E5491"/>
      <c r="F5491"/>
      <c r="G5491"/>
    </row>
    <row r="5492" spans="2:7" x14ac:dyDescent="0.2">
      <c r="B5492"/>
      <c r="C5492"/>
      <c r="D5492"/>
      <c r="E5492"/>
      <c r="F5492"/>
      <c r="G5492"/>
    </row>
    <row r="5493" spans="2:7" x14ac:dyDescent="0.2">
      <c r="B5493"/>
      <c r="C5493"/>
      <c r="D5493"/>
      <c r="E5493"/>
      <c r="F5493"/>
      <c r="G5493"/>
    </row>
    <row r="5494" spans="2:7" x14ac:dyDescent="0.2">
      <c r="B5494"/>
      <c r="C5494"/>
      <c r="D5494"/>
      <c r="E5494"/>
      <c r="F5494"/>
      <c r="G5494"/>
    </row>
    <row r="5495" spans="2:7" x14ac:dyDescent="0.2">
      <c r="B5495"/>
      <c r="C5495"/>
      <c r="D5495"/>
      <c r="E5495"/>
      <c r="F5495"/>
      <c r="G5495"/>
    </row>
    <row r="5496" spans="2:7" x14ac:dyDescent="0.2">
      <c r="B5496"/>
      <c r="C5496"/>
      <c r="D5496"/>
      <c r="E5496"/>
      <c r="F5496"/>
      <c r="G5496"/>
    </row>
    <row r="5497" spans="2:7" x14ac:dyDescent="0.2">
      <c r="B5497"/>
      <c r="C5497"/>
      <c r="D5497"/>
      <c r="E5497"/>
      <c r="F5497"/>
      <c r="G5497"/>
    </row>
    <row r="5498" spans="2:7" x14ac:dyDescent="0.2">
      <c r="B5498"/>
      <c r="C5498"/>
      <c r="D5498"/>
      <c r="E5498"/>
      <c r="F5498"/>
      <c r="G5498"/>
    </row>
    <row r="5499" spans="2:7" x14ac:dyDescent="0.2">
      <c r="B5499"/>
      <c r="C5499"/>
      <c r="D5499"/>
      <c r="E5499"/>
      <c r="F5499"/>
      <c r="G5499"/>
    </row>
    <row r="5500" spans="2:7" x14ac:dyDescent="0.2">
      <c r="B5500"/>
      <c r="C5500"/>
      <c r="D5500"/>
      <c r="E5500"/>
      <c r="F5500"/>
      <c r="G5500"/>
    </row>
    <row r="5501" spans="2:7" x14ac:dyDescent="0.2">
      <c r="B5501"/>
      <c r="C5501"/>
      <c r="D5501"/>
      <c r="E5501"/>
      <c r="F5501"/>
      <c r="G5501"/>
    </row>
    <row r="5502" spans="2:7" x14ac:dyDescent="0.2">
      <c r="B5502"/>
      <c r="C5502"/>
      <c r="D5502"/>
      <c r="E5502"/>
      <c r="F5502"/>
      <c r="G5502"/>
    </row>
    <row r="5503" spans="2:7" x14ac:dyDescent="0.2">
      <c r="B5503"/>
      <c r="C5503"/>
      <c r="D5503"/>
      <c r="E5503"/>
      <c r="F5503"/>
      <c r="G5503"/>
    </row>
    <row r="5504" spans="2:7" x14ac:dyDescent="0.2">
      <c r="B5504"/>
      <c r="C5504"/>
      <c r="D5504"/>
      <c r="E5504"/>
      <c r="F5504"/>
      <c r="G5504"/>
    </row>
    <row r="5505" spans="2:7" x14ac:dyDescent="0.2">
      <c r="B5505"/>
      <c r="C5505"/>
      <c r="D5505"/>
      <c r="E5505"/>
      <c r="F5505"/>
      <c r="G5505"/>
    </row>
    <row r="5506" spans="2:7" x14ac:dyDescent="0.2">
      <c r="B5506"/>
      <c r="C5506"/>
      <c r="D5506"/>
      <c r="E5506"/>
      <c r="F5506"/>
      <c r="G5506"/>
    </row>
    <row r="5507" spans="2:7" x14ac:dyDescent="0.2">
      <c r="B5507"/>
      <c r="C5507"/>
      <c r="D5507"/>
      <c r="E5507"/>
      <c r="F5507"/>
      <c r="G5507"/>
    </row>
    <row r="5508" spans="2:7" x14ac:dyDescent="0.2">
      <c r="B5508"/>
      <c r="C5508"/>
      <c r="D5508"/>
      <c r="E5508"/>
      <c r="F5508"/>
      <c r="G5508"/>
    </row>
    <row r="5509" spans="2:7" x14ac:dyDescent="0.2">
      <c r="B5509"/>
      <c r="C5509"/>
      <c r="D5509"/>
      <c r="E5509"/>
      <c r="F5509"/>
      <c r="G5509"/>
    </row>
    <row r="5510" spans="2:7" x14ac:dyDescent="0.2">
      <c r="B5510"/>
      <c r="C5510"/>
      <c r="D5510"/>
      <c r="E5510"/>
      <c r="F5510"/>
      <c r="G5510"/>
    </row>
    <row r="5511" spans="2:7" x14ac:dyDescent="0.2">
      <c r="B5511"/>
      <c r="C5511"/>
      <c r="D5511"/>
      <c r="E5511"/>
      <c r="F5511"/>
      <c r="G5511"/>
    </row>
    <row r="5512" spans="2:7" x14ac:dyDescent="0.2">
      <c r="B5512"/>
      <c r="C5512"/>
      <c r="D5512"/>
      <c r="E5512"/>
      <c r="F5512"/>
      <c r="G5512"/>
    </row>
    <row r="5513" spans="2:7" x14ac:dyDescent="0.2">
      <c r="B5513"/>
      <c r="C5513"/>
      <c r="D5513"/>
      <c r="E5513"/>
      <c r="F5513"/>
      <c r="G5513"/>
    </row>
    <row r="5514" spans="2:7" x14ac:dyDescent="0.2">
      <c r="B5514"/>
      <c r="C5514"/>
      <c r="D5514"/>
      <c r="E5514"/>
      <c r="F5514"/>
      <c r="G5514"/>
    </row>
    <row r="5515" spans="2:7" x14ac:dyDescent="0.2">
      <c r="B5515"/>
      <c r="C5515"/>
      <c r="D5515"/>
      <c r="E5515"/>
      <c r="F5515"/>
      <c r="G5515"/>
    </row>
    <row r="5516" spans="2:7" x14ac:dyDescent="0.2">
      <c r="B5516"/>
      <c r="C5516"/>
      <c r="D5516"/>
      <c r="E5516"/>
      <c r="F5516"/>
      <c r="G5516"/>
    </row>
    <row r="5517" spans="2:7" x14ac:dyDescent="0.2">
      <c r="B5517"/>
      <c r="C5517"/>
      <c r="D5517"/>
      <c r="E5517"/>
      <c r="F5517"/>
      <c r="G5517"/>
    </row>
    <row r="5518" spans="2:7" x14ac:dyDescent="0.2">
      <c r="B5518"/>
      <c r="C5518"/>
      <c r="D5518"/>
      <c r="E5518"/>
      <c r="F5518"/>
      <c r="G5518"/>
    </row>
    <row r="5519" spans="2:7" x14ac:dyDescent="0.2">
      <c r="B5519"/>
      <c r="C5519"/>
      <c r="D5519"/>
      <c r="E5519"/>
      <c r="F5519"/>
      <c r="G5519"/>
    </row>
    <row r="5520" spans="2:7" x14ac:dyDescent="0.2">
      <c r="B5520"/>
      <c r="C5520"/>
      <c r="D5520"/>
      <c r="E5520"/>
      <c r="F5520"/>
      <c r="G5520"/>
    </row>
    <row r="5521" spans="2:7" x14ac:dyDescent="0.2">
      <c r="B5521"/>
      <c r="C5521"/>
      <c r="D5521"/>
      <c r="E5521"/>
      <c r="F5521"/>
      <c r="G5521"/>
    </row>
    <row r="5522" spans="2:7" x14ac:dyDescent="0.2">
      <c r="B5522"/>
      <c r="C5522"/>
      <c r="D5522"/>
      <c r="E5522"/>
      <c r="F5522"/>
      <c r="G5522"/>
    </row>
    <row r="5523" spans="2:7" x14ac:dyDescent="0.2">
      <c r="B5523"/>
      <c r="C5523"/>
      <c r="D5523"/>
      <c r="E5523"/>
      <c r="F5523"/>
      <c r="G5523"/>
    </row>
    <row r="5524" spans="2:7" x14ac:dyDescent="0.2">
      <c r="B5524"/>
      <c r="C5524"/>
      <c r="D5524"/>
      <c r="E5524"/>
      <c r="F5524"/>
      <c r="G5524"/>
    </row>
    <row r="5525" spans="2:7" x14ac:dyDescent="0.2">
      <c r="B5525"/>
      <c r="C5525"/>
      <c r="D5525"/>
      <c r="E5525"/>
      <c r="F5525"/>
      <c r="G5525"/>
    </row>
    <row r="5526" spans="2:7" x14ac:dyDescent="0.2">
      <c r="B5526"/>
      <c r="C5526"/>
      <c r="D5526"/>
      <c r="E5526"/>
      <c r="F5526"/>
      <c r="G5526"/>
    </row>
    <row r="5527" spans="2:7" x14ac:dyDescent="0.2">
      <c r="B5527"/>
      <c r="C5527"/>
      <c r="D5527"/>
      <c r="E5527"/>
      <c r="F5527"/>
      <c r="G5527"/>
    </row>
    <row r="5528" spans="2:7" x14ac:dyDescent="0.2">
      <c r="B5528"/>
      <c r="C5528"/>
      <c r="D5528"/>
      <c r="E5528"/>
      <c r="F5528"/>
      <c r="G5528"/>
    </row>
    <row r="5529" spans="2:7" x14ac:dyDescent="0.2">
      <c r="B5529"/>
      <c r="C5529"/>
      <c r="D5529"/>
      <c r="E5529"/>
      <c r="F5529"/>
      <c r="G5529"/>
    </row>
    <row r="5530" spans="2:7" x14ac:dyDescent="0.2">
      <c r="B5530"/>
      <c r="C5530"/>
      <c r="D5530"/>
      <c r="E5530"/>
      <c r="F5530"/>
      <c r="G5530"/>
    </row>
    <row r="5531" spans="2:7" x14ac:dyDescent="0.2">
      <c r="B5531"/>
      <c r="C5531"/>
      <c r="D5531"/>
      <c r="E5531"/>
      <c r="F5531"/>
      <c r="G5531"/>
    </row>
    <row r="5532" spans="2:7" x14ac:dyDescent="0.2">
      <c r="B5532"/>
      <c r="C5532"/>
      <c r="D5532"/>
      <c r="E5532"/>
      <c r="F5532"/>
      <c r="G5532"/>
    </row>
    <row r="5533" spans="2:7" x14ac:dyDescent="0.2">
      <c r="B5533"/>
      <c r="C5533"/>
      <c r="D5533"/>
      <c r="E5533"/>
      <c r="F5533"/>
      <c r="G5533"/>
    </row>
    <row r="5534" spans="2:7" x14ac:dyDescent="0.2">
      <c r="B5534"/>
      <c r="C5534"/>
      <c r="D5534"/>
      <c r="E5534"/>
      <c r="F5534"/>
      <c r="G5534"/>
    </row>
    <row r="5535" spans="2:7" x14ac:dyDescent="0.2">
      <c r="B5535"/>
      <c r="C5535"/>
      <c r="D5535"/>
      <c r="E5535"/>
      <c r="F5535"/>
      <c r="G5535"/>
    </row>
    <row r="5536" spans="2:7" x14ac:dyDescent="0.2">
      <c r="B5536"/>
      <c r="C5536"/>
      <c r="D5536"/>
      <c r="E5536"/>
      <c r="F5536"/>
      <c r="G5536"/>
    </row>
    <row r="5537" spans="2:7" x14ac:dyDescent="0.2">
      <c r="B5537"/>
      <c r="C5537"/>
      <c r="D5537"/>
      <c r="E5537"/>
      <c r="F5537"/>
      <c r="G5537"/>
    </row>
    <row r="5538" spans="2:7" x14ac:dyDescent="0.2">
      <c r="B5538"/>
      <c r="C5538"/>
      <c r="D5538"/>
      <c r="E5538"/>
      <c r="F5538"/>
      <c r="G5538"/>
    </row>
    <row r="5539" spans="2:7" x14ac:dyDescent="0.2">
      <c r="B5539"/>
      <c r="C5539"/>
      <c r="D5539"/>
      <c r="E5539"/>
      <c r="F5539"/>
      <c r="G5539"/>
    </row>
    <row r="5540" spans="2:7" x14ac:dyDescent="0.2">
      <c r="B5540"/>
      <c r="C5540"/>
      <c r="D5540"/>
      <c r="E5540"/>
      <c r="F5540"/>
      <c r="G5540"/>
    </row>
    <row r="5541" spans="2:7" x14ac:dyDescent="0.2">
      <c r="B5541"/>
      <c r="C5541"/>
      <c r="D5541"/>
      <c r="E5541"/>
      <c r="F5541"/>
      <c r="G5541"/>
    </row>
    <row r="5542" spans="2:7" x14ac:dyDescent="0.2">
      <c r="B5542"/>
      <c r="C5542"/>
      <c r="D5542"/>
      <c r="E5542"/>
      <c r="F5542"/>
      <c r="G5542"/>
    </row>
    <row r="5543" spans="2:7" x14ac:dyDescent="0.2">
      <c r="B5543"/>
      <c r="C5543"/>
      <c r="D5543"/>
      <c r="E5543"/>
      <c r="F5543"/>
      <c r="G5543"/>
    </row>
    <row r="5544" spans="2:7" x14ac:dyDescent="0.2">
      <c r="B5544"/>
      <c r="C5544"/>
      <c r="D5544"/>
      <c r="E5544"/>
      <c r="F5544"/>
      <c r="G5544"/>
    </row>
    <row r="5545" spans="2:7" x14ac:dyDescent="0.2">
      <c r="B5545"/>
      <c r="C5545"/>
      <c r="D5545"/>
      <c r="E5545"/>
      <c r="F5545"/>
      <c r="G5545"/>
    </row>
    <row r="5546" spans="2:7" x14ac:dyDescent="0.2">
      <c r="B5546"/>
      <c r="C5546"/>
      <c r="D5546"/>
      <c r="E5546"/>
      <c r="F5546"/>
      <c r="G5546"/>
    </row>
    <row r="5547" spans="2:7" x14ac:dyDescent="0.2">
      <c r="B5547"/>
      <c r="C5547"/>
      <c r="D5547"/>
      <c r="E5547"/>
      <c r="F5547"/>
      <c r="G5547"/>
    </row>
    <row r="5548" spans="2:7" x14ac:dyDescent="0.2">
      <c r="B5548"/>
      <c r="C5548"/>
      <c r="D5548"/>
      <c r="E5548"/>
      <c r="F5548"/>
      <c r="G5548"/>
    </row>
    <row r="5549" spans="2:7" x14ac:dyDescent="0.2">
      <c r="B5549"/>
      <c r="C5549"/>
      <c r="D5549"/>
      <c r="E5549"/>
      <c r="F5549"/>
      <c r="G5549"/>
    </row>
    <row r="5550" spans="2:7" x14ac:dyDescent="0.2">
      <c r="B5550"/>
      <c r="C5550"/>
      <c r="D5550"/>
      <c r="E5550"/>
      <c r="F5550"/>
      <c r="G5550"/>
    </row>
    <row r="5551" spans="2:7" x14ac:dyDescent="0.2">
      <c r="B5551"/>
      <c r="C5551"/>
      <c r="D5551"/>
      <c r="E5551"/>
      <c r="F5551"/>
      <c r="G5551"/>
    </row>
    <row r="5552" spans="2:7" x14ac:dyDescent="0.2">
      <c r="B5552"/>
      <c r="C5552"/>
      <c r="D5552"/>
      <c r="E5552"/>
      <c r="F5552"/>
      <c r="G5552"/>
    </row>
    <row r="5553" spans="2:7" x14ac:dyDescent="0.2">
      <c r="B5553"/>
      <c r="C5553"/>
      <c r="D5553"/>
      <c r="E5553"/>
      <c r="F5553"/>
      <c r="G5553"/>
    </row>
    <row r="5554" spans="2:7" x14ac:dyDescent="0.2">
      <c r="B5554"/>
      <c r="C5554"/>
      <c r="D5554"/>
      <c r="E5554"/>
      <c r="F5554"/>
      <c r="G5554"/>
    </row>
    <row r="5555" spans="2:7" x14ac:dyDescent="0.2">
      <c r="B5555"/>
      <c r="C5555"/>
      <c r="D5555"/>
      <c r="E5555"/>
      <c r="F5555"/>
      <c r="G5555"/>
    </row>
    <row r="5556" spans="2:7" x14ac:dyDescent="0.2">
      <c r="B5556"/>
      <c r="C5556"/>
      <c r="D5556"/>
      <c r="E5556"/>
      <c r="F5556"/>
      <c r="G5556"/>
    </row>
    <row r="5557" spans="2:7" x14ac:dyDescent="0.2">
      <c r="B5557"/>
      <c r="C5557"/>
      <c r="D5557"/>
      <c r="E5557"/>
      <c r="F5557"/>
      <c r="G5557"/>
    </row>
    <row r="5558" spans="2:7" x14ac:dyDescent="0.2">
      <c r="B5558"/>
      <c r="C5558"/>
      <c r="D5558"/>
      <c r="E5558"/>
      <c r="F5558"/>
      <c r="G5558"/>
    </row>
    <row r="5559" spans="2:7" x14ac:dyDescent="0.2">
      <c r="B5559"/>
      <c r="C5559"/>
      <c r="D5559"/>
      <c r="E5559"/>
      <c r="F5559"/>
      <c r="G5559"/>
    </row>
    <row r="5560" spans="2:7" x14ac:dyDescent="0.2">
      <c r="B5560"/>
      <c r="C5560"/>
      <c r="D5560"/>
      <c r="E5560"/>
      <c r="F5560"/>
      <c r="G5560"/>
    </row>
    <row r="5561" spans="2:7" x14ac:dyDescent="0.2">
      <c r="B5561"/>
      <c r="C5561"/>
      <c r="D5561"/>
      <c r="E5561"/>
      <c r="F5561"/>
      <c r="G5561"/>
    </row>
    <row r="5562" spans="2:7" x14ac:dyDescent="0.2">
      <c r="B5562"/>
      <c r="C5562"/>
      <c r="D5562"/>
      <c r="E5562"/>
      <c r="F5562"/>
      <c r="G5562"/>
    </row>
    <row r="5563" spans="2:7" x14ac:dyDescent="0.2">
      <c r="B5563"/>
      <c r="C5563"/>
      <c r="D5563"/>
      <c r="E5563"/>
      <c r="F5563"/>
      <c r="G5563"/>
    </row>
    <row r="5564" spans="2:7" x14ac:dyDescent="0.2">
      <c r="B5564"/>
      <c r="C5564"/>
      <c r="D5564"/>
      <c r="E5564"/>
      <c r="F5564"/>
      <c r="G5564"/>
    </row>
    <row r="5565" spans="2:7" x14ac:dyDescent="0.2">
      <c r="B5565"/>
      <c r="C5565"/>
      <c r="D5565"/>
      <c r="E5565"/>
      <c r="F5565"/>
      <c r="G5565"/>
    </row>
    <row r="5566" spans="2:7" x14ac:dyDescent="0.2">
      <c r="B5566"/>
      <c r="C5566"/>
      <c r="D5566"/>
      <c r="E5566"/>
      <c r="F5566"/>
      <c r="G5566"/>
    </row>
    <row r="5567" spans="2:7" x14ac:dyDescent="0.2">
      <c r="B5567"/>
      <c r="C5567"/>
      <c r="D5567"/>
      <c r="E5567"/>
      <c r="F5567"/>
      <c r="G5567"/>
    </row>
    <row r="5568" spans="2:7" x14ac:dyDescent="0.2">
      <c r="B5568"/>
      <c r="C5568"/>
      <c r="D5568"/>
      <c r="E5568"/>
      <c r="F5568"/>
      <c r="G5568"/>
    </row>
    <row r="5569" spans="2:7" x14ac:dyDescent="0.2">
      <c r="B5569"/>
      <c r="C5569"/>
      <c r="D5569"/>
      <c r="E5569"/>
      <c r="F5569"/>
      <c r="G5569"/>
    </row>
    <row r="5570" spans="2:7" x14ac:dyDescent="0.2">
      <c r="B5570"/>
      <c r="C5570"/>
      <c r="D5570"/>
      <c r="E5570"/>
      <c r="F5570"/>
      <c r="G5570"/>
    </row>
    <row r="5571" spans="2:7" x14ac:dyDescent="0.2">
      <c r="B5571"/>
      <c r="C5571"/>
      <c r="D5571"/>
      <c r="E5571"/>
      <c r="F5571"/>
      <c r="G5571"/>
    </row>
    <row r="5572" spans="2:7" x14ac:dyDescent="0.2">
      <c r="B5572"/>
      <c r="C5572"/>
      <c r="D5572"/>
      <c r="E5572"/>
      <c r="F5572"/>
      <c r="G5572"/>
    </row>
    <row r="5573" spans="2:7" x14ac:dyDescent="0.2">
      <c r="B5573"/>
      <c r="C5573"/>
      <c r="D5573"/>
      <c r="E5573"/>
      <c r="F5573"/>
      <c r="G5573"/>
    </row>
    <row r="5574" spans="2:7" x14ac:dyDescent="0.2">
      <c r="B5574"/>
      <c r="C5574"/>
      <c r="D5574"/>
      <c r="E5574"/>
      <c r="F5574"/>
      <c r="G5574"/>
    </row>
    <row r="5575" spans="2:7" x14ac:dyDescent="0.2">
      <c r="B5575"/>
      <c r="C5575"/>
      <c r="D5575"/>
      <c r="E5575"/>
      <c r="F5575"/>
      <c r="G5575"/>
    </row>
    <row r="5576" spans="2:7" x14ac:dyDescent="0.2">
      <c r="B5576"/>
      <c r="C5576"/>
      <c r="D5576"/>
      <c r="E5576"/>
      <c r="F5576"/>
      <c r="G5576"/>
    </row>
    <row r="5577" spans="2:7" x14ac:dyDescent="0.2">
      <c r="B5577"/>
      <c r="C5577"/>
      <c r="D5577"/>
      <c r="E5577"/>
      <c r="F5577"/>
      <c r="G5577"/>
    </row>
    <row r="5578" spans="2:7" x14ac:dyDescent="0.2">
      <c r="B5578"/>
      <c r="C5578"/>
      <c r="D5578"/>
      <c r="E5578"/>
      <c r="F5578"/>
      <c r="G5578"/>
    </row>
    <row r="5579" spans="2:7" x14ac:dyDescent="0.2">
      <c r="B5579"/>
      <c r="C5579"/>
      <c r="D5579"/>
      <c r="E5579"/>
      <c r="F5579"/>
      <c r="G5579"/>
    </row>
    <row r="5580" spans="2:7" x14ac:dyDescent="0.2">
      <c r="B5580"/>
      <c r="C5580"/>
      <c r="D5580"/>
      <c r="E5580"/>
      <c r="F5580"/>
      <c r="G5580"/>
    </row>
    <row r="5581" spans="2:7" x14ac:dyDescent="0.2">
      <c r="B5581"/>
      <c r="C5581"/>
      <c r="D5581"/>
      <c r="E5581"/>
      <c r="F5581"/>
      <c r="G5581"/>
    </row>
    <row r="5582" spans="2:7" x14ac:dyDescent="0.2">
      <c r="B5582"/>
      <c r="C5582"/>
      <c r="D5582"/>
      <c r="E5582"/>
      <c r="F5582"/>
      <c r="G5582"/>
    </row>
    <row r="5583" spans="2:7" x14ac:dyDescent="0.2">
      <c r="B5583"/>
      <c r="C5583"/>
      <c r="D5583"/>
      <c r="E5583"/>
      <c r="F5583"/>
      <c r="G5583"/>
    </row>
    <row r="5584" spans="2:7" x14ac:dyDescent="0.2">
      <c r="B5584"/>
      <c r="C5584"/>
      <c r="D5584"/>
      <c r="E5584"/>
      <c r="F5584"/>
      <c r="G5584"/>
    </row>
    <row r="5585" spans="2:7" x14ac:dyDescent="0.2">
      <c r="B5585"/>
      <c r="C5585"/>
      <c r="D5585"/>
      <c r="E5585"/>
      <c r="F5585"/>
      <c r="G5585"/>
    </row>
    <row r="5586" spans="2:7" x14ac:dyDescent="0.2">
      <c r="B5586"/>
      <c r="C5586"/>
      <c r="D5586"/>
      <c r="E5586"/>
      <c r="F5586"/>
      <c r="G5586"/>
    </row>
    <row r="5587" spans="2:7" x14ac:dyDescent="0.2">
      <c r="B5587"/>
      <c r="C5587"/>
      <c r="D5587"/>
      <c r="E5587"/>
      <c r="F5587"/>
      <c r="G5587"/>
    </row>
    <row r="5588" spans="2:7" x14ac:dyDescent="0.2">
      <c r="B5588"/>
      <c r="C5588"/>
      <c r="D5588"/>
      <c r="E5588"/>
      <c r="F5588"/>
      <c r="G5588"/>
    </row>
    <row r="5589" spans="2:7" x14ac:dyDescent="0.2">
      <c r="B5589"/>
      <c r="C5589"/>
      <c r="D5589"/>
      <c r="E5589"/>
      <c r="F5589"/>
      <c r="G5589"/>
    </row>
    <row r="5590" spans="2:7" x14ac:dyDescent="0.2">
      <c r="B5590"/>
      <c r="C5590"/>
      <c r="D5590"/>
      <c r="E5590"/>
      <c r="F5590"/>
      <c r="G5590"/>
    </row>
    <row r="5591" spans="2:7" x14ac:dyDescent="0.2">
      <c r="B5591"/>
      <c r="C5591"/>
      <c r="D5591"/>
      <c r="E5591"/>
      <c r="F5591"/>
      <c r="G5591"/>
    </row>
    <row r="5592" spans="2:7" x14ac:dyDescent="0.2">
      <c r="B5592"/>
      <c r="C5592"/>
      <c r="D5592"/>
      <c r="E5592"/>
      <c r="F5592"/>
      <c r="G5592"/>
    </row>
    <row r="5593" spans="2:7" x14ac:dyDescent="0.2">
      <c r="B5593"/>
      <c r="C5593"/>
      <c r="D5593"/>
      <c r="E5593"/>
      <c r="F5593"/>
      <c r="G5593"/>
    </row>
    <row r="5594" spans="2:7" x14ac:dyDescent="0.2">
      <c r="B5594"/>
      <c r="C5594"/>
      <c r="D5594"/>
      <c r="E5594"/>
      <c r="F5594"/>
      <c r="G5594"/>
    </row>
    <row r="5595" spans="2:7" x14ac:dyDescent="0.2">
      <c r="B5595"/>
      <c r="C5595"/>
      <c r="D5595"/>
      <c r="E5595"/>
      <c r="F5595"/>
      <c r="G5595"/>
    </row>
    <row r="5596" spans="2:7" x14ac:dyDescent="0.2">
      <c r="B5596"/>
      <c r="C5596"/>
      <c r="D5596"/>
      <c r="E5596"/>
      <c r="F5596"/>
      <c r="G5596"/>
    </row>
    <row r="5597" spans="2:7" x14ac:dyDescent="0.2">
      <c r="B5597"/>
      <c r="C5597"/>
      <c r="D5597"/>
      <c r="E5597"/>
      <c r="F5597"/>
      <c r="G5597"/>
    </row>
    <row r="5598" spans="2:7" x14ac:dyDescent="0.2">
      <c r="B5598"/>
      <c r="C5598"/>
      <c r="D5598"/>
      <c r="E5598"/>
      <c r="F5598"/>
      <c r="G5598"/>
    </row>
    <row r="5599" spans="2:7" x14ac:dyDescent="0.2">
      <c r="B5599"/>
      <c r="C5599"/>
      <c r="D5599"/>
      <c r="E5599"/>
      <c r="F5599"/>
      <c r="G5599"/>
    </row>
    <row r="5600" spans="2:7" x14ac:dyDescent="0.2">
      <c r="B5600"/>
      <c r="C5600"/>
      <c r="D5600"/>
      <c r="E5600"/>
      <c r="F5600"/>
      <c r="G5600"/>
    </row>
    <row r="5601" spans="2:7" x14ac:dyDescent="0.2">
      <c r="B5601"/>
      <c r="C5601"/>
      <c r="D5601"/>
      <c r="E5601"/>
      <c r="F5601"/>
      <c r="G5601"/>
    </row>
    <row r="5602" spans="2:7" x14ac:dyDescent="0.2">
      <c r="B5602"/>
      <c r="C5602"/>
      <c r="D5602"/>
      <c r="E5602"/>
      <c r="F5602"/>
      <c r="G5602"/>
    </row>
    <row r="5603" spans="2:7" x14ac:dyDescent="0.2">
      <c r="B5603"/>
      <c r="C5603"/>
      <c r="D5603"/>
      <c r="E5603"/>
      <c r="F5603"/>
      <c r="G5603"/>
    </row>
    <row r="5604" spans="2:7" x14ac:dyDescent="0.2">
      <c r="B5604"/>
      <c r="C5604"/>
      <c r="D5604"/>
      <c r="E5604"/>
      <c r="F5604"/>
      <c r="G5604"/>
    </row>
    <row r="5605" spans="2:7" x14ac:dyDescent="0.2">
      <c r="B5605"/>
      <c r="C5605"/>
      <c r="D5605"/>
      <c r="E5605"/>
      <c r="F5605"/>
      <c r="G5605"/>
    </row>
    <row r="5606" spans="2:7" x14ac:dyDescent="0.2">
      <c r="B5606"/>
      <c r="C5606"/>
      <c r="D5606"/>
      <c r="E5606"/>
      <c r="F5606"/>
      <c r="G5606"/>
    </row>
    <row r="5607" spans="2:7" x14ac:dyDescent="0.2">
      <c r="B5607"/>
      <c r="C5607"/>
      <c r="D5607"/>
      <c r="E5607"/>
      <c r="F5607"/>
      <c r="G5607"/>
    </row>
    <row r="5608" spans="2:7" x14ac:dyDescent="0.2">
      <c r="B5608"/>
      <c r="C5608"/>
      <c r="D5608"/>
      <c r="E5608"/>
      <c r="F5608"/>
      <c r="G5608"/>
    </row>
    <row r="5609" spans="2:7" x14ac:dyDescent="0.2">
      <c r="B5609"/>
      <c r="C5609"/>
      <c r="D5609"/>
      <c r="E5609"/>
      <c r="F5609"/>
      <c r="G5609"/>
    </row>
    <row r="5610" spans="2:7" x14ac:dyDescent="0.2">
      <c r="B5610"/>
      <c r="C5610"/>
      <c r="D5610"/>
      <c r="E5610"/>
      <c r="F5610"/>
      <c r="G5610"/>
    </row>
    <row r="5611" spans="2:7" x14ac:dyDescent="0.2">
      <c r="B5611"/>
      <c r="C5611"/>
      <c r="D5611"/>
      <c r="E5611"/>
      <c r="F5611"/>
      <c r="G5611"/>
    </row>
    <row r="5612" spans="2:7" x14ac:dyDescent="0.2">
      <c r="B5612"/>
      <c r="C5612"/>
      <c r="D5612"/>
      <c r="E5612"/>
      <c r="F5612"/>
      <c r="G5612"/>
    </row>
    <row r="5613" spans="2:7" x14ac:dyDescent="0.2">
      <c r="B5613"/>
      <c r="C5613"/>
      <c r="D5613"/>
      <c r="E5613"/>
      <c r="F5613"/>
      <c r="G5613"/>
    </row>
    <row r="5614" spans="2:7" x14ac:dyDescent="0.2">
      <c r="B5614"/>
      <c r="C5614"/>
      <c r="D5614"/>
      <c r="E5614"/>
      <c r="F5614"/>
      <c r="G5614"/>
    </row>
    <row r="5615" spans="2:7" x14ac:dyDescent="0.2">
      <c r="B5615"/>
      <c r="C5615"/>
      <c r="D5615"/>
      <c r="E5615"/>
      <c r="F5615"/>
      <c r="G5615"/>
    </row>
    <row r="5616" spans="2:7" x14ac:dyDescent="0.2">
      <c r="B5616"/>
      <c r="C5616"/>
      <c r="D5616"/>
      <c r="E5616"/>
      <c r="F5616"/>
      <c r="G5616"/>
    </row>
    <row r="5617" spans="2:7" x14ac:dyDescent="0.2">
      <c r="B5617"/>
      <c r="C5617"/>
      <c r="D5617"/>
      <c r="E5617"/>
      <c r="F5617"/>
      <c r="G5617"/>
    </row>
    <row r="5618" spans="2:7" x14ac:dyDescent="0.2">
      <c r="B5618"/>
      <c r="C5618"/>
      <c r="D5618"/>
      <c r="E5618"/>
      <c r="F5618"/>
      <c r="G5618"/>
    </row>
    <row r="5619" spans="2:7" x14ac:dyDescent="0.2">
      <c r="B5619"/>
      <c r="C5619"/>
      <c r="D5619"/>
      <c r="E5619"/>
      <c r="F5619"/>
      <c r="G5619"/>
    </row>
    <row r="5620" spans="2:7" x14ac:dyDescent="0.2">
      <c r="B5620"/>
      <c r="C5620"/>
      <c r="D5620"/>
      <c r="E5620"/>
      <c r="F5620"/>
      <c r="G5620"/>
    </row>
    <row r="5621" spans="2:7" x14ac:dyDescent="0.2">
      <c r="B5621"/>
      <c r="C5621"/>
      <c r="D5621"/>
      <c r="E5621"/>
      <c r="F5621"/>
      <c r="G5621"/>
    </row>
    <row r="5622" spans="2:7" x14ac:dyDescent="0.2">
      <c r="B5622"/>
      <c r="C5622"/>
      <c r="D5622"/>
      <c r="E5622"/>
      <c r="F5622"/>
      <c r="G5622"/>
    </row>
    <row r="5623" spans="2:7" x14ac:dyDescent="0.2">
      <c r="B5623"/>
      <c r="C5623"/>
      <c r="D5623"/>
      <c r="E5623"/>
      <c r="F5623"/>
      <c r="G5623"/>
    </row>
    <row r="5624" spans="2:7" x14ac:dyDescent="0.2">
      <c r="B5624"/>
      <c r="C5624"/>
      <c r="D5624"/>
      <c r="E5624"/>
      <c r="F5624"/>
      <c r="G5624"/>
    </row>
    <row r="5625" spans="2:7" x14ac:dyDescent="0.2">
      <c r="B5625"/>
      <c r="C5625"/>
      <c r="D5625"/>
      <c r="E5625"/>
      <c r="F5625"/>
      <c r="G5625"/>
    </row>
    <row r="5626" spans="2:7" x14ac:dyDescent="0.2">
      <c r="B5626"/>
      <c r="C5626"/>
      <c r="D5626"/>
      <c r="E5626"/>
      <c r="F5626"/>
      <c r="G5626"/>
    </row>
    <row r="5627" spans="2:7" x14ac:dyDescent="0.2">
      <c r="B5627"/>
      <c r="C5627"/>
      <c r="D5627"/>
      <c r="E5627"/>
      <c r="F5627"/>
      <c r="G5627"/>
    </row>
    <row r="5628" spans="2:7" x14ac:dyDescent="0.2">
      <c r="B5628"/>
      <c r="C5628"/>
      <c r="D5628"/>
      <c r="E5628"/>
      <c r="F5628"/>
      <c r="G5628"/>
    </row>
    <row r="5629" spans="2:7" x14ac:dyDescent="0.2">
      <c r="B5629"/>
      <c r="C5629"/>
      <c r="D5629"/>
      <c r="E5629"/>
      <c r="F5629"/>
      <c r="G5629"/>
    </row>
    <row r="5630" spans="2:7" x14ac:dyDescent="0.2">
      <c r="B5630"/>
      <c r="C5630"/>
      <c r="D5630"/>
      <c r="E5630"/>
      <c r="F5630"/>
      <c r="G5630"/>
    </row>
    <row r="5631" spans="2:7" x14ac:dyDescent="0.2">
      <c r="B5631"/>
      <c r="C5631"/>
      <c r="D5631"/>
      <c r="E5631"/>
      <c r="F5631"/>
      <c r="G5631"/>
    </row>
    <row r="5632" spans="2:7" x14ac:dyDescent="0.2">
      <c r="B5632"/>
      <c r="C5632"/>
      <c r="D5632"/>
      <c r="E5632"/>
      <c r="F5632"/>
      <c r="G5632"/>
    </row>
    <row r="5633" spans="2:7" x14ac:dyDescent="0.2">
      <c r="B5633"/>
      <c r="C5633"/>
      <c r="D5633"/>
      <c r="E5633"/>
      <c r="F5633"/>
      <c r="G5633"/>
    </row>
    <row r="5634" spans="2:7" x14ac:dyDescent="0.2">
      <c r="B5634"/>
      <c r="C5634"/>
      <c r="D5634"/>
      <c r="E5634"/>
      <c r="F5634"/>
      <c r="G5634"/>
    </row>
    <row r="5635" spans="2:7" x14ac:dyDescent="0.2">
      <c r="B5635"/>
      <c r="C5635"/>
      <c r="D5635"/>
      <c r="E5635"/>
      <c r="F5635"/>
      <c r="G5635"/>
    </row>
    <row r="5636" spans="2:7" x14ac:dyDescent="0.2">
      <c r="B5636"/>
      <c r="C5636"/>
      <c r="D5636"/>
      <c r="E5636"/>
      <c r="F5636"/>
      <c r="G5636"/>
    </row>
    <row r="5637" spans="2:7" x14ac:dyDescent="0.2">
      <c r="B5637"/>
      <c r="C5637"/>
      <c r="D5637"/>
      <c r="E5637"/>
      <c r="F5637"/>
      <c r="G5637"/>
    </row>
    <row r="5638" spans="2:7" x14ac:dyDescent="0.2">
      <c r="B5638"/>
      <c r="C5638"/>
      <c r="D5638"/>
      <c r="E5638"/>
      <c r="F5638"/>
      <c r="G5638"/>
    </row>
    <row r="5639" spans="2:7" x14ac:dyDescent="0.2">
      <c r="B5639"/>
      <c r="C5639"/>
      <c r="D5639"/>
      <c r="E5639"/>
      <c r="F5639"/>
      <c r="G5639"/>
    </row>
    <row r="5640" spans="2:7" x14ac:dyDescent="0.2">
      <c r="B5640"/>
      <c r="C5640"/>
      <c r="D5640"/>
      <c r="E5640"/>
      <c r="F5640"/>
      <c r="G5640"/>
    </row>
    <row r="5641" spans="2:7" x14ac:dyDescent="0.2">
      <c r="B5641"/>
      <c r="C5641"/>
      <c r="D5641"/>
      <c r="E5641"/>
      <c r="F5641"/>
      <c r="G5641"/>
    </row>
    <row r="5642" spans="2:7" x14ac:dyDescent="0.2">
      <c r="B5642"/>
      <c r="C5642"/>
      <c r="D5642"/>
      <c r="E5642"/>
      <c r="F5642"/>
      <c r="G5642"/>
    </row>
    <row r="5643" spans="2:7" x14ac:dyDescent="0.2">
      <c r="B5643"/>
      <c r="C5643"/>
      <c r="D5643"/>
      <c r="E5643"/>
      <c r="F5643"/>
      <c r="G5643"/>
    </row>
    <row r="5644" spans="2:7" x14ac:dyDescent="0.2">
      <c r="B5644"/>
      <c r="C5644"/>
      <c r="D5644"/>
      <c r="E5644"/>
      <c r="F5644"/>
      <c r="G5644"/>
    </row>
    <row r="5645" spans="2:7" x14ac:dyDescent="0.2">
      <c r="B5645"/>
      <c r="C5645"/>
      <c r="D5645"/>
      <c r="E5645"/>
      <c r="F5645"/>
      <c r="G5645"/>
    </row>
    <row r="5646" spans="2:7" x14ac:dyDescent="0.2">
      <c r="B5646"/>
      <c r="C5646"/>
      <c r="D5646"/>
      <c r="E5646"/>
      <c r="F5646"/>
      <c r="G5646"/>
    </row>
    <row r="5647" spans="2:7" x14ac:dyDescent="0.2">
      <c r="B5647"/>
      <c r="C5647"/>
      <c r="D5647"/>
      <c r="E5647"/>
      <c r="F5647"/>
      <c r="G5647"/>
    </row>
    <row r="5648" spans="2:7" x14ac:dyDescent="0.2">
      <c r="B5648"/>
      <c r="C5648"/>
      <c r="D5648"/>
      <c r="E5648"/>
      <c r="F5648"/>
      <c r="G5648"/>
    </row>
    <row r="5649" spans="2:7" x14ac:dyDescent="0.2">
      <c r="B5649"/>
      <c r="C5649"/>
      <c r="D5649"/>
      <c r="E5649"/>
      <c r="F5649"/>
      <c r="G5649"/>
    </row>
    <row r="5650" spans="2:7" x14ac:dyDescent="0.2">
      <c r="B5650"/>
      <c r="C5650"/>
      <c r="D5650"/>
      <c r="E5650"/>
      <c r="F5650"/>
      <c r="G5650"/>
    </row>
    <row r="5651" spans="2:7" x14ac:dyDescent="0.2">
      <c r="B5651"/>
      <c r="C5651"/>
      <c r="D5651"/>
      <c r="E5651"/>
      <c r="F5651"/>
      <c r="G5651"/>
    </row>
    <row r="5652" spans="2:7" x14ac:dyDescent="0.2">
      <c r="B5652"/>
      <c r="C5652"/>
      <c r="D5652"/>
      <c r="E5652"/>
      <c r="F5652"/>
      <c r="G5652"/>
    </row>
    <row r="5653" spans="2:7" x14ac:dyDescent="0.2">
      <c r="B5653"/>
      <c r="C5653"/>
      <c r="D5653"/>
      <c r="E5653"/>
      <c r="F5653"/>
      <c r="G5653"/>
    </row>
    <row r="5654" spans="2:7" x14ac:dyDescent="0.2">
      <c r="B5654"/>
      <c r="C5654"/>
      <c r="D5654"/>
      <c r="E5654"/>
      <c r="F5654"/>
      <c r="G5654"/>
    </row>
    <row r="5655" spans="2:7" x14ac:dyDescent="0.2">
      <c r="B5655"/>
      <c r="C5655"/>
      <c r="D5655"/>
      <c r="E5655"/>
      <c r="F5655"/>
      <c r="G5655"/>
    </row>
    <row r="5656" spans="2:7" x14ac:dyDescent="0.2">
      <c r="B5656"/>
      <c r="C5656"/>
      <c r="D5656"/>
      <c r="E5656"/>
      <c r="F5656"/>
      <c r="G5656"/>
    </row>
    <row r="5657" spans="2:7" x14ac:dyDescent="0.2">
      <c r="B5657"/>
      <c r="C5657"/>
      <c r="D5657"/>
      <c r="E5657"/>
      <c r="F5657"/>
      <c r="G5657"/>
    </row>
    <row r="5658" spans="2:7" x14ac:dyDescent="0.2">
      <c r="B5658"/>
      <c r="C5658"/>
      <c r="D5658"/>
      <c r="E5658"/>
      <c r="F5658"/>
      <c r="G5658"/>
    </row>
    <row r="5659" spans="2:7" x14ac:dyDescent="0.2">
      <c r="B5659"/>
      <c r="C5659"/>
      <c r="D5659"/>
      <c r="E5659"/>
      <c r="F5659"/>
      <c r="G5659"/>
    </row>
    <row r="5660" spans="2:7" x14ac:dyDescent="0.2">
      <c r="B5660"/>
      <c r="C5660"/>
      <c r="D5660"/>
      <c r="E5660"/>
      <c r="F5660"/>
      <c r="G5660"/>
    </row>
    <row r="5661" spans="2:7" x14ac:dyDescent="0.2">
      <c r="B5661"/>
      <c r="C5661"/>
      <c r="D5661"/>
      <c r="E5661"/>
      <c r="F5661"/>
      <c r="G5661"/>
    </row>
    <row r="5662" spans="2:7" x14ac:dyDescent="0.2">
      <c r="B5662"/>
      <c r="C5662"/>
      <c r="D5662"/>
      <c r="E5662"/>
      <c r="F5662"/>
      <c r="G5662"/>
    </row>
    <row r="5663" spans="2:7" x14ac:dyDescent="0.2">
      <c r="B5663"/>
      <c r="C5663"/>
      <c r="D5663"/>
      <c r="E5663"/>
      <c r="F5663"/>
      <c r="G5663"/>
    </row>
    <row r="5664" spans="2:7" x14ac:dyDescent="0.2">
      <c r="B5664"/>
      <c r="C5664"/>
      <c r="D5664"/>
      <c r="E5664"/>
      <c r="F5664"/>
      <c r="G5664"/>
    </row>
    <row r="5665" spans="2:7" x14ac:dyDescent="0.2">
      <c r="B5665"/>
      <c r="C5665"/>
      <c r="D5665"/>
      <c r="E5665"/>
      <c r="F5665"/>
      <c r="G5665"/>
    </row>
    <row r="5666" spans="2:7" x14ac:dyDescent="0.2">
      <c r="B5666"/>
      <c r="C5666"/>
      <c r="D5666"/>
      <c r="E5666"/>
      <c r="F5666"/>
      <c r="G5666"/>
    </row>
    <row r="5667" spans="2:7" x14ac:dyDescent="0.2">
      <c r="B5667"/>
      <c r="C5667"/>
      <c r="D5667"/>
      <c r="E5667"/>
      <c r="F5667"/>
      <c r="G5667"/>
    </row>
    <row r="5668" spans="2:7" x14ac:dyDescent="0.2">
      <c r="B5668"/>
      <c r="C5668"/>
      <c r="D5668"/>
      <c r="E5668"/>
      <c r="F5668"/>
      <c r="G5668"/>
    </row>
    <row r="5669" spans="2:7" x14ac:dyDescent="0.2">
      <c r="B5669"/>
      <c r="C5669"/>
      <c r="D5669"/>
      <c r="E5669"/>
      <c r="F5669"/>
      <c r="G5669"/>
    </row>
    <row r="5670" spans="2:7" x14ac:dyDescent="0.2">
      <c r="B5670"/>
      <c r="C5670"/>
      <c r="D5670"/>
      <c r="E5670"/>
      <c r="F5670"/>
      <c r="G5670"/>
    </row>
    <row r="5671" spans="2:7" x14ac:dyDescent="0.2">
      <c r="B5671"/>
      <c r="C5671"/>
      <c r="D5671"/>
      <c r="E5671"/>
      <c r="F5671"/>
      <c r="G5671"/>
    </row>
    <row r="5672" spans="2:7" x14ac:dyDescent="0.2">
      <c r="B5672"/>
      <c r="C5672"/>
      <c r="D5672"/>
      <c r="E5672"/>
      <c r="F5672"/>
      <c r="G5672"/>
    </row>
    <row r="5673" spans="2:7" x14ac:dyDescent="0.2">
      <c r="B5673"/>
      <c r="C5673"/>
      <c r="D5673"/>
      <c r="E5673"/>
      <c r="F5673"/>
      <c r="G5673"/>
    </row>
    <row r="5674" spans="2:7" x14ac:dyDescent="0.2">
      <c r="B5674"/>
      <c r="C5674"/>
      <c r="D5674"/>
      <c r="E5674"/>
      <c r="F5674"/>
      <c r="G5674"/>
    </row>
    <row r="5675" spans="2:7" x14ac:dyDescent="0.2">
      <c r="B5675"/>
      <c r="C5675"/>
      <c r="D5675"/>
      <c r="E5675"/>
      <c r="F5675"/>
      <c r="G5675"/>
    </row>
    <row r="5676" spans="2:7" x14ac:dyDescent="0.2">
      <c r="B5676"/>
      <c r="C5676"/>
      <c r="D5676"/>
      <c r="E5676"/>
      <c r="F5676"/>
      <c r="G5676"/>
    </row>
    <row r="5677" spans="2:7" x14ac:dyDescent="0.2">
      <c r="B5677"/>
      <c r="C5677"/>
      <c r="D5677"/>
      <c r="E5677"/>
      <c r="F5677"/>
      <c r="G5677"/>
    </row>
    <row r="5678" spans="2:7" x14ac:dyDescent="0.2">
      <c r="B5678"/>
      <c r="C5678"/>
      <c r="D5678"/>
      <c r="E5678"/>
      <c r="F5678"/>
      <c r="G5678"/>
    </row>
    <row r="5679" spans="2:7" x14ac:dyDescent="0.2">
      <c r="B5679"/>
      <c r="C5679"/>
      <c r="D5679"/>
      <c r="E5679"/>
      <c r="F5679"/>
      <c r="G5679"/>
    </row>
    <row r="5680" spans="2:7" x14ac:dyDescent="0.2">
      <c r="B5680"/>
      <c r="C5680"/>
      <c r="D5680"/>
      <c r="E5680"/>
      <c r="F5680"/>
      <c r="G5680"/>
    </row>
    <row r="5681" spans="2:7" x14ac:dyDescent="0.2">
      <c r="B5681"/>
      <c r="C5681"/>
      <c r="D5681"/>
      <c r="E5681"/>
      <c r="F5681"/>
      <c r="G5681"/>
    </row>
    <row r="5682" spans="2:7" x14ac:dyDescent="0.2">
      <c r="B5682"/>
      <c r="C5682"/>
      <c r="D5682"/>
      <c r="E5682"/>
      <c r="F5682"/>
      <c r="G5682"/>
    </row>
    <row r="5683" spans="2:7" x14ac:dyDescent="0.2">
      <c r="B5683"/>
      <c r="C5683"/>
      <c r="D5683"/>
      <c r="E5683"/>
      <c r="F5683"/>
      <c r="G5683"/>
    </row>
    <row r="5684" spans="2:7" x14ac:dyDescent="0.2">
      <c r="B5684"/>
      <c r="C5684"/>
      <c r="D5684"/>
      <c r="E5684"/>
      <c r="F5684"/>
      <c r="G5684"/>
    </row>
    <row r="5685" spans="2:7" x14ac:dyDescent="0.2">
      <c r="B5685"/>
      <c r="C5685"/>
      <c r="D5685"/>
      <c r="E5685"/>
      <c r="F5685"/>
      <c r="G5685"/>
    </row>
    <row r="5686" spans="2:7" x14ac:dyDescent="0.2">
      <c r="B5686"/>
      <c r="C5686"/>
      <c r="D5686"/>
      <c r="E5686"/>
      <c r="F5686"/>
      <c r="G5686"/>
    </row>
    <row r="5687" spans="2:7" x14ac:dyDescent="0.2">
      <c r="B5687"/>
      <c r="C5687"/>
      <c r="D5687"/>
      <c r="E5687"/>
      <c r="F5687"/>
      <c r="G5687"/>
    </row>
    <row r="5688" spans="2:7" x14ac:dyDescent="0.2">
      <c r="B5688"/>
      <c r="C5688"/>
      <c r="D5688"/>
      <c r="E5688"/>
      <c r="F5688"/>
      <c r="G5688"/>
    </row>
    <row r="5689" spans="2:7" x14ac:dyDescent="0.2">
      <c r="B5689"/>
      <c r="C5689"/>
      <c r="D5689"/>
      <c r="E5689"/>
      <c r="F5689"/>
      <c r="G5689"/>
    </row>
    <row r="5690" spans="2:7" x14ac:dyDescent="0.2">
      <c r="B5690"/>
      <c r="C5690"/>
      <c r="D5690"/>
      <c r="E5690"/>
      <c r="F5690"/>
      <c r="G5690"/>
    </row>
    <row r="5691" spans="2:7" x14ac:dyDescent="0.2">
      <c r="B5691"/>
      <c r="C5691"/>
      <c r="D5691"/>
      <c r="E5691"/>
      <c r="F5691"/>
      <c r="G5691"/>
    </row>
    <row r="5692" spans="2:7" x14ac:dyDescent="0.2">
      <c r="B5692"/>
      <c r="C5692"/>
      <c r="D5692"/>
      <c r="E5692"/>
      <c r="F5692"/>
      <c r="G5692"/>
    </row>
    <row r="5693" spans="2:7" x14ac:dyDescent="0.2">
      <c r="B5693"/>
      <c r="C5693"/>
      <c r="D5693"/>
      <c r="E5693"/>
      <c r="F5693"/>
      <c r="G5693"/>
    </row>
    <row r="5694" spans="2:7" x14ac:dyDescent="0.2">
      <c r="B5694"/>
      <c r="C5694"/>
      <c r="D5694"/>
      <c r="E5694"/>
      <c r="F5694"/>
      <c r="G5694"/>
    </row>
    <row r="5695" spans="2:7" x14ac:dyDescent="0.2">
      <c r="B5695"/>
      <c r="C5695"/>
      <c r="D5695"/>
      <c r="E5695"/>
      <c r="F5695"/>
      <c r="G5695"/>
    </row>
    <row r="5696" spans="2:7" x14ac:dyDescent="0.2">
      <c r="B5696"/>
      <c r="C5696"/>
      <c r="D5696"/>
      <c r="E5696"/>
      <c r="F5696"/>
      <c r="G5696"/>
    </row>
    <row r="5697" spans="2:7" x14ac:dyDescent="0.2">
      <c r="B5697"/>
      <c r="C5697"/>
      <c r="D5697"/>
      <c r="E5697"/>
      <c r="F5697"/>
      <c r="G5697"/>
    </row>
    <row r="5698" spans="2:7" x14ac:dyDescent="0.2">
      <c r="B5698"/>
      <c r="C5698"/>
      <c r="D5698"/>
      <c r="E5698"/>
      <c r="F5698"/>
      <c r="G5698"/>
    </row>
    <row r="5699" spans="2:7" x14ac:dyDescent="0.2">
      <c r="B5699"/>
      <c r="C5699"/>
      <c r="D5699"/>
      <c r="E5699"/>
      <c r="F5699"/>
      <c r="G5699"/>
    </row>
    <row r="5700" spans="2:7" x14ac:dyDescent="0.2">
      <c r="B5700"/>
      <c r="C5700"/>
      <c r="D5700"/>
      <c r="E5700"/>
      <c r="F5700"/>
      <c r="G5700"/>
    </row>
    <row r="5701" spans="2:7" x14ac:dyDescent="0.2">
      <c r="B5701"/>
      <c r="C5701"/>
      <c r="D5701"/>
      <c r="E5701"/>
      <c r="F5701"/>
      <c r="G5701"/>
    </row>
    <row r="5702" spans="2:7" x14ac:dyDescent="0.2">
      <c r="B5702"/>
      <c r="C5702"/>
      <c r="D5702"/>
      <c r="E5702"/>
      <c r="F5702"/>
      <c r="G5702"/>
    </row>
    <row r="5703" spans="2:7" x14ac:dyDescent="0.2">
      <c r="B5703"/>
      <c r="C5703"/>
      <c r="D5703"/>
      <c r="E5703"/>
      <c r="F5703"/>
      <c r="G5703"/>
    </row>
    <row r="5704" spans="2:7" x14ac:dyDescent="0.2">
      <c r="B5704"/>
      <c r="C5704"/>
      <c r="D5704"/>
      <c r="E5704"/>
      <c r="F5704"/>
      <c r="G5704"/>
    </row>
    <row r="5705" spans="2:7" x14ac:dyDescent="0.2">
      <c r="B5705"/>
      <c r="C5705"/>
      <c r="D5705"/>
      <c r="E5705"/>
      <c r="F5705"/>
      <c r="G5705"/>
    </row>
    <row r="5706" spans="2:7" x14ac:dyDescent="0.2">
      <c r="B5706"/>
      <c r="C5706"/>
      <c r="D5706"/>
      <c r="E5706"/>
      <c r="F5706"/>
      <c r="G5706"/>
    </row>
    <row r="5707" spans="2:7" x14ac:dyDescent="0.2">
      <c r="B5707"/>
      <c r="C5707"/>
      <c r="D5707"/>
      <c r="E5707"/>
      <c r="F5707"/>
      <c r="G5707"/>
    </row>
    <row r="5708" spans="2:7" x14ac:dyDescent="0.2">
      <c r="B5708"/>
      <c r="C5708"/>
      <c r="D5708"/>
      <c r="E5708"/>
      <c r="F5708"/>
      <c r="G5708"/>
    </row>
    <row r="5709" spans="2:7" x14ac:dyDescent="0.2">
      <c r="B5709"/>
      <c r="C5709"/>
      <c r="D5709"/>
      <c r="E5709"/>
      <c r="F5709"/>
      <c r="G5709"/>
    </row>
    <row r="5710" spans="2:7" x14ac:dyDescent="0.2">
      <c r="B5710"/>
      <c r="C5710"/>
      <c r="D5710"/>
      <c r="E5710"/>
      <c r="F5710"/>
      <c r="G5710"/>
    </row>
    <row r="5711" spans="2:7" x14ac:dyDescent="0.2">
      <c r="B5711"/>
      <c r="C5711"/>
      <c r="D5711"/>
      <c r="E5711"/>
      <c r="F5711"/>
      <c r="G5711"/>
    </row>
    <row r="5712" spans="2:7" x14ac:dyDescent="0.2">
      <c r="B5712"/>
      <c r="C5712"/>
      <c r="D5712"/>
      <c r="E5712"/>
      <c r="F5712"/>
      <c r="G5712"/>
    </row>
    <row r="5713" spans="2:7" x14ac:dyDescent="0.2">
      <c r="B5713"/>
      <c r="C5713"/>
      <c r="D5713"/>
      <c r="E5713"/>
      <c r="F5713"/>
      <c r="G5713"/>
    </row>
    <row r="5714" spans="2:7" x14ac:dyDescent="0.2">
      <c r="B5714"/>
      <c r="C5714"/>
      <c r="D5714"/>
      <c r="E5714"/>
      <c r="F5714"/>
      <c r="G5714"/>
    </row>
    <row r="5715" spans="2:7" x14ac:dyDescent="0.2">
      <c r="B5715"/>
      <c r="C5715"/>
      <c r="D5715"/>
      <c r="E5715"/>
      <c r="F5715"/>
      <c r="G5715"/>
    </row>
    <row r="5716" spans="2:7" x14ac:dyDescent="0.2">
      <c r="B5716"/>
      <c r="C5716"/>
      <c r="D5716"/>
      <c r="E5716"/>
      <c r="F5716"/>
      <c r="G5716"/>
    </row>
    <row r="5717" spans="2:7" x14ac:dyDescent="0.2">
      <c r="B5717"/>
      <c r="C5717"/>
      <c r="D5717"/>
      <c r="E5717"/>
      <c r="F5717"/>
      <c r="G5717"/>
    </row>
    <row r="5718" spans="2:7" x14ac:dyDescent="0.2">
      <c r="B5718"/>
      <c r="C5718"/>
      <c r="D5718"/>
      <c r="E5718"/>
      <c r="F5718"/>
      <c r="G5718"/>
    </row>
    <row r="5719" spans="2:7" x14ac:dyDescent="0.2">
      <c r="B5719"/>
      <c r="C5719"/>
      <c r="D5719"/>
      <c r="E5719"/>
      <c r="F5719"/>
      <c r="G5719"/>
    </row>
    <row r="5720" spans="2:7" x14ac:dyDescent="0.2">
      <c r="B5720"/>
      <c r="C5720"/>
      <c r="D5720"/>
      <c r="E5720"/>
      <c r="F5720"/>
      <c r="G5720"/>
    </row>
    <row r="5721" spans="2:7" x14ac:dyDescent="0.2">
      <c r="B5721"/>
      <c r="C5721"/>
      <c r="D5721"/>
      <c r="E5721"/>
      <c r="F5721"/>
      <c r="G5721"/>
    </row>
    <row r="5722" spans="2:7" x14ac:dyDescent="0.2">
      <c r="B5722"/>
      <c r="C5722"/>
      <c r="D5722"/>
      <c r="E5722"/>
      <c r="F5722"/>
      <c r="G5722"/>
    </row>
    <row r="5723" spans="2:7" x14ac:dyDescent="0.2">
      <c r="B5723"/>
      <c r="C5723"/>
      <c r="D5723"/>
      <c r="E5723"/>
      <c r="F5723"/>
      <c r="G5723"/>
    </row>
    <row r="5724" spans="2:7" x14ac:dyDescent="0.2">
      <c r="B5724"/>
      <c r="C5724"/>
      <c r="D5724"/>
      <c r="E5724"/>
      <c r="F5724"/>
      <c r="G5724"/>
    </row>
    <row r="5725" spans="2:7" x14ac:dyDescent="0.2">
      <c r="B5725"/>
      <c r="C5725"/>
      <c r="D5725"/>
      <c r="E5725"/>
      <c r="F5725"/>
      <c r="G5725"/>
    </row>
    <row r="5726" spans="2:7" x14ac:dyDescent="0.2">
      <c r="B5726"/>
      <c r="C5726"/>
      <c r="D5726"/>
      <c r="E5726"/>
      <c r="F5726"/>
      <c r="G5726"/>
    </row>
    <row r="5727" spans="2:7" x14ac:dyDescent="0.2">
      <c r="B5727"/>
      <c r="C5727"/>
      <c r="D5727"/>
      <c r="E5727"/>
      <c r="F5727"/>
      <c r="G5727"/>
    </row>
    <row r="5728" spans="2:7" x14ac:dyDescent="0.2">
      <c r="B5728"/>
      <c r="C5728"/>
      <c r="D5728"/>
      <c r="E5728"/>
      <c r="F5728"/>
      <c r="G5728"/>
    </row>
    <row r="5729" spans="2:7" x14ac:dyDescent="0.2">
      <c r="B5729"/>
      <c r="C5729"/>
      <c r="D5729"/>
      <c r="E5729"/>
      <c r="F5729"/>
      <c r="G5729"/>
    </row>
    <row r="5730" spans="2:7" x14ac:dyDescent="0.2">
      <c r="B5730"/>
      <c r="C5730"/>
      <c r="D5730"/>
      <c r="E5730"/>
      <c r="F5730"/>
      <c r="G5730"/>
    </row>
    <row r="5731" spans="2:7" x14ac:dyDescent="0.2">
      <c r="B5731"/>
      <c r="C5731"/>
      <c r="D5731"/>
      <c r="E5731"/>
      <c r="F5731"/>
      <c r="G5731"/>
    </row>
    <row r="5732" spans="2:7" x14ac:dyDescent="0.2">
      <c r="B5732"/>
      <c r="C5732"/>
      <c r="D5732"/>
      <c r="E5732"/>
      <c r="F5732"/>
      <c r="G5732"/>
    </row>
    <row r="5733" spans="2:7" x14ac:dyDescent="0.2">
      <c r="B5733"/>
      <c r="C5733"/>
      <c r="D5733"/>
      <c r="E5733"/>
      <c r="F5733"/>
      <c r="G5733"/>
    </row>
    <row r="5734" spans="2:7" x14ac:dyDescent="0.2">
      <c r="B5734"/>
      <c r="C5734"/>
      <c r="D5734"/>
      <c r="E5734"/>
      <c r="F5734"/>
      <c r="G5734"/>
    </row>
    <row r="5735" spans="2:7" x14ac:dyDescent="0.2">
      <c r="B5735"/>
      <c r="C5735"/>
      <c r="D5735"/>
      <c r="E5735"/>
      <c r="F5735"/>
      <c r="G5735"/>
    </row>
    <row r="5736" spans="2:7" x14ac:dyDescent="0.2">
      <c r="B5736"/>
      <c r="C5736"/>
      <c r="D5736"/>
      <c r="E5736"/>
      <c r="F5736"/>
      <c r="G5736"/>
    </row>
    <row r="5737" spans="2:7" x14ac:dyDescent="0.2">
      <c r="B5737"/>
      <c r="C5737"/>
      <c r="D5737"/>
      <c r="E5737"/>
      <c r="F5737"/>
      <c r="G5737"/>
    </row>
    <row r="5738" spans="2:7" x14ac:dyDescent="0.2">
      <c r="B5738"/>
      <c r="C5738"/>
      <c r="D5738"/>
      <c r="E5738"/>
      <c r="F5738"/>
      <c r="G5738"/>
    </row>
    <row r="5739" spans="2:7" x14ac:dyDescent="0.2">
      <c r="B5739"/>
      <c r="C5739"/>
      <c r="D5739"/>
      <c r="E5739"/>
      <c r="F5739"/>
      <c r="G5739"/>
    </row>
    <row r="5740" spans="2:7" x14ac:dyDescent="0.2">
      <c r="B5740"/>
      <c r="C5740"/>
      <c r="D5740"/>
      <c r="E5740"/>
      <c r="F5740"/>
      <c r="G5740"/>
    </row>
    <row r="5741" spans="2:7" x14ac:dyDescent="0.2">
      <c r="B5741"/>
      <c r="C5741"/>
      <c r="D5741"/>
      <c r="E5741"/>
      <c r="F5741"/>
      <c r="G5741"/>
    </row>
    <row r="5742" spans="2:7" x14ac:dyDescent="0.2">
      <c r="B5742"/>
      <c r="C5742"/>
      <c r="D5742"/>
      <c r="E5742"/>
      <c r="F5742"/>
      <c r="G5742"/>
    </row>
    <row r="5743" spans="2:7" x14ac:dyDescent="0.2">
      <c r="B5743"/>
      <c r="C5743"/>
      <c r="D5743"/>
      <c r="E5743"/>
      <c r="F5743"/>
      <c r="G5743"/>
    </row>
    <row r="5744" spans="2:7" x14ac:dyDescent="0.2">
      <c r="B5744"/>
      <c r="C5744"/>
      <c r="D5744"/>
      <c r="E5744"/>
      <c r="F5744"/>
      <c r="G5744"/>
    </row>
    <row r="5745" spans="2:7" x14ac:dyDescent="0.2">
      <c r="B5745"/>
      <c r="C5745"/>
      <c r="D5745"/>
      <c r="E5745"/>
      <c r="F5745"/>
      <c r="G5745"/>
    </row>
    <row r="5746" spans="2:7" x14ac:dyDescent="0.2">
      <c r="B5746"/>
      <c r="C5746"/>
      <c r="D5746"/>
      <c r="E5746"/>
      <c r="F5746"/>
      <c r="G5746"/>
    </row>
    <row r="5747" spans="2:7" x14ac:dyDescent="0.2">
      <c r="B5747"/>
      <c r="C5747"/>
      <c r="D5747"/>
      <c r="E5747"/>
      <c r="F5747"/>
      <c r="G5747"/>
    </row>
    <row r="5748" spans="2:7" x14ac:dyDescent="0.2">
      <c r="B5748"/>
      <c r="C5748"/>
      <c r="D5748"/>
      <c r="E5748"/>
      <c r="F5748"/>
      <c r="G5748"/>
    </row>
    <row r="5749" spans="2:7" x14ac:dyDescent="0.2">
      <c r="B5749"/>
      <c r="C5749"/>
      <c r="D5749"/>
      <c r="E5749"/>
      <c r="F5749"/>
      <c r="G5749"/>
    </row>
    <row r="5750" spans="2:7" x14ac:dyDescent="0.2">
      <c r="B5750"/>
      <c r="C5750"/>
      <c r="D5750"/>
      <c r="E5750"/>
      <c r="F5750"/>
      <c r="G5750"/>
    </row>
    <row r="5751" spans="2:7" x14ac:dyDescent="0.2">
      <c r="B5751"/>
      <c r="C5751"/>
      <c r="D5751"/>
      <c r="E5751"/>
      <c r="F5751"/>
      <c r="G5751"/>
    </row>
    <row r="5752" spans="2:7" x14ac:dyDescent="0.2">
      <c r="B5752"/>
      <c r="C5752"/>
      <c r="D5752"/>
      <c r="E5752"/>
      <c r="F5752"/>
      <c r="G5752"/>
    </row>
    <row r="5753" spans="2:7" x14ac:dyDescent="0.2">
      <c r="B5753"/>
      <c r="C5753"/>
      <c r="D5753"/>
      <c r="E5753"/>
      <c r="F5753"/>
      <c r="G5753"/>
    </row>
    <row r="5754" spans="2:7" x14ac:dyDescent="0.2">
      <c r="B5754"/>
      <c r="C5754"/>
      <c r="D5754"/>
      <c r="E5754"/>
      <c r="F5754"/>
      <c r="G5754"/>
    </row>
    <row r="5755" spans="2:7" x14ac:dyDescent="0.2">
      <c r="B5755"/>
      <c r="C5755"/>
      <c r="D5755"/>
      <c r="E5755"/>
      <c r="F5755"/>
      <c r="G5755"/>
    </row>
    <row r="5756" spans="2:7" x14ac:dyDescent="0.2">
      <c r="B5756"/>
      <c r="C5756"/>
      <c r="D5756"/>
      <c r="E5756"/>
      <c r="F5756"/>
      <c r="G5756"/>
    </row>
    <row r="5757" spans="2:7" x14ac:dyDescent="0.2">
      <c r="B5757"/>
      <c r="C5757"/>
      <c r="D5757"/>
      <c r="E5757"/>
      <c r="F5757"/>
      <c r="G5757"/>
    </row>
    <row r="5758" spans="2:7" x14ac:dyDescent="0.2">
      <c r="B5758"/>
      <c r="C5758"/>
      <c r="D5758"/>
      <c r="E5758"/>
      <c r="F5758"/>
      <c r="G5758"/>
    </row>
    <row r="5759" spans="2:7" x14ac:dyDescent="0.2">
      <c r="B5759"/>
      <c r="C5759"/>
      <c r="D5759"/>
      <c r="E5759"/>
      <c r="F5759"/>
      <c r="G5759"/>
    </row>
    <row r="5760" spans="2:7" x14ac:dyDescent="0.2">
      <c r="B5760"/>
      <c r="C5760"/>
      <c r="D5760"/>
      <c r="E5760"/>
      <c r="F5760"/>
      <c r="G5760"/>
    </row>
    <row r="5761" spans="2:7" x14ac:dyDescent="0.2">
      <c r="B5761"/>
      <c r="C5761"/>
      <c r="D5761"/>
      <c r="E5761"/>
      <c r="F5761"/>
      <c r="G5761"/>
    </row>
    <row r="5762" spans="2:7" x14ac:dyDescent="0.2">
      <c r="B5762"/>
      <c r="C5762"/>
      <c r="D5762"/>
      <c r="E5762"/>
      <c r="F5762"/>
      <c r="G5762"/>
    </row>
    <row r="5763" spans="2:7" x14ac:dyDescent="0.2">
      <c r="B5763"/>
      <c r="C5763"/>
      <c r="D5763"/>
      <c r="E5763"/>
      <c r="F5763"/>
      <c r="G5763"/>
    </row>
    <row r="5764" spans="2:7" x14ac:dyDescent="0.2">
      <c r="B5764"/>
      <c r="C5764"/>
      <c r="D5764"/>
      <c r="E5764"/>
      <c r="F5764"/>
      <c r="G5764"/>
    </row>
    <row r="5765" spans="2:7" x14ac:dyDescent="0.2">
      <c r="B5765"/>
      <c r="C5765"/>
      <c r="D5765"/>
      <c r="E5765"/>
      <c r="F5765"/>
      <c r="G5765"/>
    </row>
    <row r="5766" spans="2:7" x14ac:dyDescent="0.2">
      <c r="B5766"/>
      <c r="C5766"/>
      <c r="D5766"/>
      <c r="E5766"/>
      <c r="F5766"/>
      <c r="G5766"/>
    </row>
    <row r="5767" spans="2:7" x14ac:dyDescent="0.2">
      <c r="B5767"/>
      <c r="C5767"/>
      <c r="D5767"/>
      <c r="E5767"/>
      <c r="F5767"/>
      <c r="G5767"/>
    </row>
    <row r="5768" spans="2:7" x14ac:dyDescent="0.2">
      <c r="B5768"/>
      <c r="C5768"/>
      <c r="D5768"/>
      <c r="E5768"/>
      <c r="F5768"/>
      <c r="G5768"/>
    </row>
    <row r="5769" spans="2:7" x14ac:dyDescent="0.2">
      <c r="B5769"/>
      <c r="C5769"/>
      <c r="D5769"/>
      <c r="E5769"/>
      <c r="F5769"/>
      <c r="G5769"/>
    </row>
    <row r="5770" spans="2:7" x14ac:dyDescent="0.2">
      <c r="B5770"/>
      <c r="C5770"/>
      <c r="D5770"/>
      <c r="E5770"/>
      <c r="F5770"/>
      <c r="G5770"/>
    </row>
    <row r="5771" spans="2:7" x14ac:dyDescent="0.2">
      <c r="B5771"/>
      <c r="C5771"/>
      <c r="D5771"/>
      <c r="E5771"/>
      <c r="F5771"/>
      <c r="G5771"/>
    </row>
    <row r="5772" spans="2:7" x14ac:dyDescent="0.2">
      <c r="B5772"/>
      <c r="C5772"/>
      <c r="D5772"/>
      <c r="E5772"/>
      <c r="F5772"/>
      <c r="G5772"/>
    </row>
    <row r="5773" spans="2:7" x14ac:dyDescent="0.2">
      <c r="B5773"/>
      <c r="C5773"/>
      <c r="D5773"/>
      <c r="E5773"/>
      <c r="F5773"/>
      <c r="G5773"/>
    </row>
    <row r="5774" spans="2:7" x14ac:dyDescent="0.2">
      <c r="B5774"/>
      <c r="C5774"/>
      <c r="D5774"/>
      <c r="E5774"/>
      <c r="F5774"/>
      <c r="G5774"/>
    </row>
    <row r="5775" spans="2:7" x14ac:dyDescent="0.2">
      <c r="B5775"/>
      <c r="C5775"/>
      <c r="D5775"/>
      <c r="E5775"/>
      <c r="F5775"/>
      <c r="G5775"/>
    </row>
    <row r="5776" spans="2:7" x14ac:dyDescent="0.2">
      <c r="B5776"/>
      <c r="C5776"/>
      <c r="D5776"/>
      <c r="E5776"/>
      <c r="F5776"/>
      <c r="G5776"/>
    </row>
    <row r="5777" spans="2:7" x14ac:dyDescent="0.2">
      <c r="B5777"/>
      <c r="C5777"/>
      <c r="D5777"/>
      <c r="E5777"/>
      <c r="F5777"/>
      <c r="G5777"/>
    </row>
    <row r="5778" spans="2:7" x14ac:dyDescent="0.2">
      <c r="B5778"/>
      <c r="C5778"/>
      <c r="D5778"/>
      <c r="E5778"/>
      <c r="F5778"/>
      <c r="G5778"/>
    </row>
    <row r="5779" spans="2:7" x14ac:dyDescent="0.2">
      <c r="B5779"/>
      <c r="C5779"/>
      <c r="D5779"/>
      <c r="E5779"/>
      <c r="F5779"/>
      <c r="G5779"/>
    </row>
    <row r="5780" spans="2:7" x14ac:dyDescent="0.2">
      <c r="B5780"/>
      <c r="C5780"/>
      <c r="D5780"/>
      <c r="E5780"/>
      <c r="F5780"/>
      <c r="G5780"/>
    </row>
    <row r="5781" spans="2:7" x14ac:dyDescent="0.2">
      <c r="B5781"/>
      <c r="C5781"/>
      <c r="D5781"/>
      <c r="E5781"/>
      <c r="F5781"/>
      <c r="G5781"/>
    </row>
    <row r="5782" spans="2:7" x14ac:dyDescent="0.2">
      <c r="B5782"/>
      <c r="C5782"/>
      <c r="D5782"/>
      <c r="E5782"/>
      <c r="F5782"/>
      <c r="G5782"/>
    </row>
    <row r="5783" spans="2:7" x14ac:dyDescent="0.2">
      <c r="B5783"/>
      <c r="C5783"/>
      <c r="D5783"/>
      <c r="E5783"/>
      <c r="F5783"/>
      <c r="G5783"/>
    </row>
    <row r="5784" spans="2:7" x14ac:dyDescent="0.2">
      <c r="B5784"/>
      <c r="C5784"/>
      <c r="D5784"/>
      <c r="E5784"/>
      <c r="F5784"/>
      <c r="G5784"/>
    </row>
    <row r="5785" spans="2:7" x14ac:dyDescent="0.2">
      <c r="B5785"/>
      <c r="C5785"/>
      <c r="D5785"/>
      <c r="E5785"/>
      <c r="F5785"/>
      <c r="G5785"/>
    </row>
    <row r="5786" spans="2:7" x14ac:dyDescent="0.2">
      <c r="B5786"/>
      <c r="C5786"/>
      <c r="D5786"/>
      <c r="E5786"/>
      <c r="F5786"/>
      <c r="G5786"/>
    </row>
    <row r="5787" spans="2:7" x14ac:dyDescent="0.2">
      <c r="B5787"/>
      <c r="C5787"/>
      <c r="D5787"/>
      <c r="E5787"/>
      <c r="F5787"/>
      <c r="G5787"/>
    </row>
    <row r="5788" spans="2:7" x14ac:dyDescent="0.2">
      <c r="B5788"/>
      <c r="C5788"/>
      <c r="D5788"/>
      <c r="E5788"/>
      <c r="F5788"/>
      <c r="G5788"/>
    </row>
    <row r="5789" spans="2:7" x14ac:dyDescent="0.2">
      <c r="B5789"/>
      <c r="C5789"/>
      <c r="D5789"/>
      <c r="E5789"/>
      <c r="F5789"/>
      <c r="G5789"/>
    </row>
    <row r="5790" spans="2:7" x14ac:dyDescent="0.2">
      <c r="B5790"/>
      <c r="C5790"/>
      <c r="D5790"/>
      <c r="E5790"/>
      <c r="F5790"/>
      <c r="G5790"/>
    </row>
    <row r="5791" spans="2:7" x14ac:dyDescent="0.2">
      <c r="B5791"/>
      <c r="C5791"/>
      <c r="D5791"/>
      <c r="E5791"/>
      <c r="F5791"/>
      <c r="G5791"/>
    </row>
    <row r="5792" spans="2:7" x14ac:dyDescent="0.2">
      <c r="B5792"/>
      <c r="C5792"/>
      <c r="D5792"/>
      <c r="E5792"/>
      <c r="F5792"/>
      <c r="G5792"/>
    </row>
    <row r="5793" spans="2:7" x14ac:dyDescent="0.2">
      <c r="B5793"/>
      <c r="C5793"/>
      <c r="D5793"/>
      <c r="E5793"/>
      <c r="F5793"/>
      <c r="G5793"/>
    </row>
    <row r="5794" spans="2:7" x14ac:dyDescent="0.2">
      <c r="B5794"/>
      <c r="C5794"/>
      <c r="D5794"/>
      <c r="E5794"/>
      <c r="F5794"/>
      <c r="G5794"/>
    </row>
    <row r="5795" spans="2:7" x14ac:dyDescent="0.2">
      <c r="B5795"/>
      <c r="C5795"/>
      <c r="D5795"/>
      <c r="E5795"/>
      <c r="F5795"/>
      <c r="G5795"/>
    </row>
    <row r="5796" spans="2:7" x14ac:dyDescent="0.2">
      <c r="B5796"/>
      <c r="C5796"/>
      <c r="D5796"/>
      <c r="E5796"/>
      <c r="F5796"/>
      <c r="G5796"/>
    </row>
    <row r="5797" spans="2:7" x14ac:dyDescent="0.2">
      <c r="B5797"/>
      <c r="C5797"/>
      <c r="D5797"/>
      <c r="E5797"/>
      <c r="F5797"/>
      <c r="G5797"/>
    </row>
    <row r="5798" spans="2:7" x14ac:dyDescent="0.2">
      <c r="B5798"/>
      <c r="C5798"/>
      <c r="D5798"/>
      <c r="E5798"/>
      <c r="F5798"/>
      <c r="G5798"/>
    </row>
    <row r="5799" spans="2:7" x14ac:dyDescent="0.2">
      <c r="B5799"/>
      <c r="C5799"/>
      <c r="D5799"/>
      <c r="E5799"/>
      <c r="F5799"/>
      <c r="G5799"/>
    </row>
    <row r="5800" spans="2:7" x14ac:dyDescent="0.2">
      <c r="B5800"/>
      <c r="C5800"/>
      <c r="D5800"/>
      <c r="E5800"/>
      <c r="F5800"/>
      <c r="G5800"/>
    </row>
    <row r="5801" spans="2:7" x14ac:dyDescent="0.2">
      <c r="B5801"/>
      <c r="C5801"/>
      <c r="D5801"/>
      <c r="E5801"/>
      <c r="F5801"/>
      <c r="G5801"/>
    </row>
    <row r="5802" spans="2:7" x14ac:dyDescent="0.2">
      <c r="B5802"/>
      <c r="C5802"/>
      <c r="D5802"/>
      <c r="E5802"/>
      <c r="F5802"/>
      <c r="G5802"/>
    </row>
    <row r="5803" spans="2:7" x14ac:dyDescent="0.2">
      <c r="B5803"/>
      <c r="C5803"/>
      <c r="D5803"/>
      <c r="E5803"/>
      <c r="F5803"/>
      <c r="G5803"/>
    </row>
    <row r="5804" spans="2:7" x14ac:dyDescent="0.2">
      <c r="B5804"/>
      <c r="C5804"/>
      <c r="D5804"/>
      <c r="E5804"/>
      <c r="F5804"/>
      <c r="G5804"/>
    </row>
    <row r="5805" spans="2:7" x14ac:dyDescent="0.2">
      <c r="B5805"/>
      <c r="C5805"/>
      <c r="D5805"/>
      <c r="E5805"/>
      <c r="F5805"/>
      <c r="G5805"/>
    </row>
    <row r="5806" spans="2:7" x14ac:dyDescent="0.2">
      <c r="B5806"/>
      <c r="C5806"/>
      <c r="D5806"/>
      <c r="E5806"/>
      <c r="F5806"/>
      <c r="G5806"/>
    </row>
    <row r="5807" spans="2:7" x14ac:dyDescent="0.2">
      <c r="B5807"/>
      <c r="C5807"/>
      <c r="D5807"/>
      <c r="E5807"/>
      <c r="F5807"/>
      <c r="G5807"/>
    </row>
    <row r="5808" spans="2:7" x14ac:dyDescent="0.2">
      <c r="B5808"/>
      <c r="C5808"/>
      <c r="D5808"/>
      <c r="E5808"/>
      <c r="F5808"/>
      <c r="G5808"/>
    </row>
    <row r="5809" spans="2:7" x14ac:dyDescent="0.2">
      <c r="B5809"/>
      <c r="C5809"/>
      <c r="D5809"/>
      <c r="E5809"/>
      <c r="F5809"/>
      <c r="G5809"/>
    </row>
    <row r="5810" spans="2:7" x14ac:dyDescent="0.2">
      <c r="B5810"/>
      <c r="C5810"/>
      <c r="D5810"/>
      <c r="E5810"/>
      <c r="F5810"/>
      <c r="G5810"/>
    </row>
    <row r="5811" spans="2:7" x14ac:dyDescent="0.2">
      <c r="B5811"/>
      <c r="C5811"/>
      <c r="D5811"/>
      <c r="E5811"/>
      <c r="F5811"/>
      <c r="G5811"/>
    </row>
    <row r="5812" spans="2:7" x14ac:dyDescent="0.2">
      <c r="B5812"/>
      <c r="C5812"/>
      <c r="D5812"/>
      <c r="E5812"/>
      <c r="F5812"/>
      <c r="G5812"/>
    </row>
    <row r="5813" spans="2:7" x14ac:dyDescent="0.2">
      <c r="B5813"/>
      <c r="C5813"/>
      <c r="D5813"/>
      <c r="E5813"/>
      <c r="F5813"/>
      <c r="G5813"/>
    </row>
    <row r="5814" spans="2:7" x14ac:dyDescent="0.2">
      <c r="B5814"/>
      <c r="C5814"/>
      <c r="D5814"/>
      <c r="E5814"/>
      <c r="F5814"/>
      <c r="G5814"/>
    </row>
    <row r="5815" spans="2:7" x14ac:dyDescent="0.2">
      <c r="B5815"/>
      <c r="C5815"/>
      <c r="D5815"/>
      <c r="E5815"/>
      <c r="F5815"/>
      <c r="G5815"/>
    </row>
    <row r="5816" spans="2:7" x14ac:dyDescent="0.2">
      <c r="B5816"/>
      <c r="C5816"/>
      <c r="D5816"/>
      <c r="E5816"/>
      <c r="F5816"/>
      <c r="G5816"/>
    </row>
    <row r="5817" spans="2:7" x14ac:dyDescent="0.2">
      <c r="B5817"/>
      <c r="C5817"/>
      <c r="D5817"/>
      <c r="E5817"/>
      <c r="F5817"/>
      <c r="G5817"/>
    </row>
    <row r="5818" spans="2:7" x14ac:dyDescent="0.2">
      <c r="B5818"/>
      <c r="C5818"/>
      <c r="D5818"/>
      <c r="E5818"/>
      <c r="F5818"/>
      <c r="G5818"/>
    </row>
    <row r="5819" spans="2:7" x14ac:dyDescent="0.2">
      <c r="B5819"/>
      <c r="C5819"/>
      <c r="D5819"/>
      <c r="E5819"/>
      <c r="F5819"/>
      <c r="G5819"/>
    </row>
    <row r="5820" spans="2:7" x14ac:dyDescent="0.2">
      <c r="B5820"/>
      <c r="C5820"/>
      <c r="D5820"/>
      <c r="E5820"/>
      <c r="F5820"/>
      <c r="G5820"/>
    </row>
    <row r="5821" spans="2:7" x14ac:dyDescent="0.2">
      <c r="B5821"/>
      <c r="C5821"/>
      <c r="D5821"/>
      <c r="E5821"/>
      <c r="F5821"/>
      <c r="G5821"/>
    </row>
    <row r="5822" spans="2:7" x14ac:dyDescent="0.2">
      <c r="B5822"/>
      <c r="C5822"/>
      <c r="D5822"/>
      <c r="E5822"/>
      <c r="F5822"/>
      <c r="G5822"/>
    </row>
    <row r="5823" spans="2:7" x14ac:dyDescent="0.2">
      <c r="B5823"/>
      <c r="C5823"/>
      <c r="D5823"/>
      <c r="E5823"/>
      <c r="F5823"/>
      <c r="G5823"/>
    </row>
    <row r="5824" spans="2:7" x14ac:dyDescent="0.2">
      <c r="B5824"/>
      <c r="C5824"/>
      <c r="D5824"/>
      <c r="E5824"/>
      <c r="F5824"/>
      <c r="G5824"/>
    </row>
    <row r="5825" spans="2:7" x14ac:dyDescent="0.2">
      <c r="B5825"/>
      <c r="C5825"/>
      <c r="D5825"/>
      <c r="E5825"/>
      <c r="F5825"/>
      <c r="G5825"/>
    </row>
    <row r="5826" spans="2:7" x14ac:dyDescent="0.2">
      <c r="B5826"/>
      <c r="C5826"/>
      <c r="D5826"/>
      <c r="E5826"/>
      <c r="F5826"/>
      <c r="G5826"/>
    </row>
    <row r="5827" spans="2:7" x14ac:dyDescent="0.2">
      <c r="B5827"/>
      <c r="C5827"/>
      <c r="D5827"/>
      <c r="E5827"/>
      <c r="F5827"/>
      <c r="G5827"/>
    </row>
    <row r="5828" spans="2:7" x14ac:dyDescent="0.2">
      <c r="B5828"/>
      <c r="C5828"/>
      <c r="D5828"/>
      <c r="E5828"/>
      <c r="F5828"/>
      <c r="G5828"/>
    </row>
    <row r="5829" spans="2:7" x14ac:dyDescent="0.2">
      <c r="B5829"/>
      <c r="C5829"/>
      <c r="D5829"/>
      <c r="E5829"/>
      <c r="F5829"/>
      <c r="G5829"/>
    </row>
    <row r="5830" spans="2:7" x14ac:dyDescent="0.2">
      <c r="B5830"/>
      <c r="C5830"/>
      <c r="D5830"/>
      <c r="E5830"/>
      <c r="F5830"/>
      <c r="G5830"/>
    </row>
    <row r="5831" spans="2:7" x14ac:dyDescent="0.2">
      <c r="B5831"/>
      <c r="C5831"/>
      <c r="D5831"/>
      <c r="E5831"/>
      <c r="F5831"/>
      <c r="G5831"/>
    </row>
    <row r="5832" spans="2:7" x14ac:dyDescent="0.2">
      <c r="B5832"/>
      <c r="C5832"/>
      <c r="D5832"/>
      <c r="E5832"/>
      <c r="F5832"/>
      <c r="G5832"/>
    </row>
    <row r="5833" spans="2:7" x14ac:dyDescent="0.2">
      <c r="B5833"/>
      <c r="C5833"/>
      <c r="D5833"/>
      <c r="E5833"/>
      <c r="F5833"/>
      <c r="G5833"/>
    </row>
    <row r="5834" spans="2:7" x14ac:dyDescent="0.2">
      <c r="B5834"/>
      <c r="C5834"/>
      <c r="D5834"/>
      <c r="E5834"/>
      <c r="F5834"/>
      <c r="G5834"/>
    </row>
    <row r="5835" spans="2:7" x14ac:dyDescent="0.2">
      <c r="B5835"/>
      <c r="C5835"/>
      <c r="D5835"/>
      <c r="E5835"/>
      <c r="F5835"/>
      <c r="G5835"/>
    </row>
    <row r="5836" spans="2:7" x14ac:dyDescent="0.2">
      <c r="B5836"/>
      <c r="C5836"/>
      <c r="D5836"/>
      <c r="E5836"/>
      <c r="F5836"/>
      <c r="G5836"/>
    </row>
    <row r="5837" spans="2:7" x14ac:dyDescent="0.2">
      <c r="B5837"/>
      <c r="C5837"/>
      <c r="D5837"/>
      <c r="E5837"/>
      <c r="F5837"/>
      <c r="G5837"/>
    </row>
    <row r="5838" spans="2:7" x14ac:dyDescent="0.2">
      <c r="B5838"/>
      <c r="C5838"/>
      <c r="D5838"/>
      <c r="E5838"/>
      <c r="F5838"/>
      <c r="G5838"/>
    </row>
    <row r="5839" spans="2:7" x14ac:dyDescent="0.2">
      <c r="B5839"/>
      <c r="C5839"/>
      <c r="D5839"/>
      <c r="E5839"/>
      <c r="F5839"/>
      <c r="G5839"/>
    </row>
    <row r="5840" spans="2:7" x14ac:dyDescent="0.2">
      <c r="B5840"/>
      <c r="C5840"/>
      <c r="D5840"/>
      <c r="E5840"/>
      <c r="F5840"/>
      <c r="G5840"/>
    </row>
    <row r="5841" spans="2:7" x14ac:dyDescent="0.2">
      <c r="B5841"/>
      <c r="C5841"/>
      <c r="D5841"/>
      <c r="E5841"/>
      <c r="F5841"/>
      <c r="G5841"/>
    </row>
    <row r="5842" spans="2:7" x14ac:dyDescent="0.2">
      <c r="B5842"/>
      <c r="C5842"/>
      <c r="D5842"/>
      <c r="E5842"/>
      <c r="F5842"/>
      <c r="G5842"/>
    </row>
    <row r="5843" spans="2:7" x14ac:dyDescent="0.2">
      <c r="B5843"/>
      <c r="C5843"/>
      <c r="D5843"/>
      <c r="E5843"/>
      <c r="F5843"/>
      <c r="G5843"/>
    </row>
    <row r="5844" spans="2:7" x14ac:dyDescent="0.2">
      <c r="B5844"/>
      <c r="C5844"/>
      <c r="D5844"/>
      <c r="E5844"/>
      <c r="F5844"/>
      <c r="G5844"/>
    </row>
    <row r="5845" spans="2:7" x14ac:dyDescent="0.2">
      <c r="B5845"/>
      <c r="C5845"/>
      <c r="D5845"/>
      <c r="E5845"/>
      <c r="F5845"/>
      <c r="G5845"/>
    </row>
    <row r="5846" spans="2:7" x14ac:dyDescent="0.2">
      <c r="B5846"/>
      <c r="C5846"/>
      <c r="D5846"/>
      <c r="E5846"/>
      <c r="F5846"/>
      <c r="G5846"/>
    </row>
    <row r="5847" spans="2:7" x14ac:dyDescent="0.2">
      <c r="B5847"/>
      <c r="C5847"/>
      <c r="D5847"/>
      <c r="E5847"/>
      <c r="F5847"/>
      <c r="G5847"/>
    </row>
    <row r="5848" spans="2:7" x14ac:dyDescent="0.2">
      <c r="B5848"/>
      <c r="C5848"/>
      <c r="D5848"/>
      <c r="E5848"/>
      <c r="F5848"/>
      <c r="G5848"/>
    </row>
    <row r="5849" spans="2:7" x14ac:dyDescent="0.2">
      <c r="B5849"/>
      <c r="C5849"/>
      <c r="D5849"/>
      <c r="E5849"/>
      <c r="F5849"/>
      <c r="G5849"/>
    </row>
    <row r="5850" spans="2:7" x14ac:dyDescent="0.2">
      <c r="B5850"/>
      <c r="C5850"/>
      <c r="D5850"/>
      <c r="E5850"/>
      <c r="F5850"/>
      <c r="G5850"/>
    </row>
    <row r="5851" spans="2:7" x14ac:dyDescent="0.2">
      <c r="B5851"/>
      <c r="C5851"/>
      <c r="D5851"/>
      <c r="E5851"/>
      <c r="F5851"/>
      <c r="G5851"/>
    </row>
    <row r="5852" spans="2:7" x14ac:dyDescent="0.2">
      <c r="B5852"/>
      <c r="C5852"/>
      <c r="D5852"/>
      <c r="E5852"/>
      <c r="F5852"/>
      <c r="G5852"/>
    </row>
    <row r="5853" spans="2:7" x14ac:dyDescent="0.2">
      <c r="B5853"/>
      <c r="C5853"/>
      <c r="D5853"/>
      <c r="E5853"/>
      <c r="F5853"/>
      <c r="G5853"/>
    </row>
    <row r="5854" spans="2:7" x14ac:dyDescent="0.2">
      <c r="B5854"/>
      <c r="C5854"/>
      <c r="D5854"/>
      <c r="E5854"/>
      <c r="F5854"/>
      <c r="G5854"/>
    </row>
    <row r="5855" spans="2:7" x14ac:dyDescent="0.2">
      <c r="B5855"/>
      <c r="C5855"/>
      <c r="D5855"/>
      <c r="E5855"/>
      <c r="F5855"/>
      <c r="G5855"/>
    </row>
    <row r="5856" spans="2:7" x14ac:dyDescent="0.2">
      <c r="B5856"/>
      <c r="C5856"/>
      <c r="D5856"/>
      <c r="E5856"/>
      <c r="F5856"/>
      <c r="G5856"/>
    </row>
    <row r="5857" spans="2:7" x14ac:dyDescent="0.2">
      <c r="B5857"/>
      <c r="C5857"/>
      <c r="D5857"/>
      <c r="E5857"/>
      <c r="F5857"/>
      <c r="G5857"/>
    </row>
    <row r="5858" spans="2:7" x14ac:dyDescent="0.2">
      <c r="B5858"/>
      <c r="C5858"/>
      <c r="D5858"/>
      <c r="E5858"/>
      <c r="F5858"/>
      <c r="G5858"/>
    </row>
    <row r="5859" spans="2:7" x14ac:dyDescent="0.2">
      <c r="B5859"/>
      <c r="C5859"/>
      <c r="D5859"/>
      <c r="E5859"/>
      <c r="F5859"/>
      <c r="G5859"/>
    </row>
    <row r="5860" spans="2:7" x14ac:dyDescent="0.2">
      <c r="B5860"/>
      <c r="C5860"/>
      <c r="D5860"/>
      <c r="E5860"/>
      <c r="F5860"/>
      <c r="G5860"/>
    </row>
    <row r="5861" spans="2:7" x14ac:dyDescent="0.2">
      <c r="B5861"/>
      <c r="C5861"/>
      <c r="D5861"/>
      <c r="E5861"/>
      <c r="F5861"/>
      <c r="G5861"/>
    </row>
    <row r="5862" spans="2:7" x14ac:dyDescent="0.2">
      <c r="B5862"/>
      <c r="C5862"/>
      <c r="D5862"/>
      <c r="E5862"/>
      <c r="F5862"/>
      <c r="G5862"/>
    </row>
    <row r="5863" spans="2:7" x14ac:dyDescent="0.2">
      <c r="B5863"/>
      <c r="C5863"/>
      <c r="D5863"/>
      <c r="E5863"/>
      <c r="F5863"/>
      <c r="G5863"/>
    </row>
    <row r="5864" spans="2:7" x14ac:dyDescent="0.2">
      <c r="B5864"/>
      <c r="C5864"/>
      <c r="D5864"/>
      <c r="E5864"/>
      <c r="F5864"/>
      <c r="G5864"/>
    </row>
    <row r="5865" spans="2:7" x14ac:dyDescent="0.2">
      <c r="B5865"/>
      <c r="C5865"/>
      <c r="D5865"/>
      <c r="E5865"/>
      <c r="F5865"/>
      <c r="G5865"/>
    </row>
    <row r="5866" spans="2:7" x14ac:dyDescent="0.2">
      <c r="B5866"/>
      <c r="C5866"/>
      <c r="D5866"/>
      <c r="E5866"/>
      <c r="F5866"/>
      <c r="G5866"/>
    </row>
    <row r="5867" spans="2:7" x14ac:dyDescent="0.2">
      <c r="B5867"/>
      <c r="C5867"/>
      <c r="D5867"/>
      <c r="E5867"/>
      <c r="F5867"/>
      <c r="G5867"/>
    </row>
    <row r="5868" spans="2:7" x14ac:dyDescent="0.2">
      <c r="B5868"/>
      <c r="C5868"/>
      <c r="D5868"/>
      <c r="E5868"/>
      <c r="F5868"/>
      <c r="G5868"/>
    </row>
    <row r="5869" spans="2:7" x14ac:dyDescent="0.2">
      <c r="B5869"/>
      <c r="C5869"/>
      <c r="D5869"/>
      <c r="E5869"/>
      <c r="F5869"/>
      <c r="G5869"/>
    </row>
    <row r="5870" spans="2:7" x14ac:dyDescent="0.2">
      <c r="B5870"/>
      <c r="C5870"/>
      <c r="D5870"/>
      <c r="E5870"/>
      <c r="F5870"/>
      <c r="G5870"/>
    </row>
    <row r="5871" spans="2:7" x14ac:dyDescent="0.2">
      <c r="B5871"/>
      <c r="C5871"/>
      <c r="D5871"/>
      <c r="E5871"/>
      <c r="F5871"/>
      <c r="G5871"/>
    </row>
    <row r="5872" spans="2:7" x14ac:dyDescent="0.2">
      <c r="B5872"/>
      <c r="C5872"/>
      <c r="D5872"/>
      <c r="E5872"/>
      <c r="F5872"/>
      <c r="G5872"/>
    </row>
    <row r="5873" spans="2:7" x14ac:dyDescent="0.2">
      <c r="B5873"/>
      <c r="C5873"/>
      <c r="D5873"/>
      <c r="E5873"/>
      <c r="F5873"/>
      <c r="G5873"/>
    </row>
    <row r="5874" spans="2:7" x14ac:dyDescent="0.2">
      <c r="B5874"/>
      <c r="C5874"/>
      <c r="D5874"/>
      <c r="E5874"/>
      <c r="F5874"/>
      <c r="G5874"/>
    </row>
    <row r="5875" spans="2:7" x14ac:dyDescent="0.2">
      <c r="B5875"/>
      <c r="C5875"/>
      <c r="D5875"/>
      <c r="E5875"/>
      <c r="F5875"/>
      <c r="G5875"/>
    </row>
    <row r="5876" spans="2:7" x14ac:dyDescent="0.2">
      <c r="B5876"/>
      <c r="C5876"/>
      <c r="D5876"/>
      <c r="E5876"/>
      <c r="F5876"/>
      <c r="G5876"/>
    </row>
    <row r="5877" spans="2:7" x14ac:dyDescent="0.2">
      <c r="B5877"/>
      <c r="C5877"/>
      <c r="D5877"/>
      <c r="E5877"/>
      <c r="F5877"/>
      <c r="G5877"/>
    </row>
    <row r="5878" spans="2:7" x14ac:dyDescent="0.2">
      <c r="B5878"/>
      <c r="C5878"/>
      <c r="D5878"/>
      <c r="E5878"/>
      <c r="F5878"/>
      <c r="G5878"/>
    </row>
    <row r="5879" spans="2:7" x14ac:dyDescent="0.2">
      <c r="B5879"/>
      <c r="C5879"/>
      <c r="D5879"/>
      <c r="E5879"/>
      <c r="F5879"/>
      <c r="G5879"/>
    </row>
    <row r="5880" spans="2:7" x14ac:dyDescent="0.2">
      <c r="B5880"/>
      <c r="C5880"/>
      <c r="D5880"/>
      <c r="E5880"/>
      <c r="F5880"/>
      <c r="G5880"/>
    </row>
    <row r="5881" spans="2:7" x14ac:dyDescent="0.2">
      <c r="B5881"/>
      <c r="C5881"/>
      <c r="D5881"/>
      <c r="E5881"/>
      <c r="F5881"/>
      <c r="G5881"/>
    </row>
    <row r="5882" spans="2:7" x14ac:dyDescent="0.2">
      <c r="B5882"/>
      <c r="C5882"/>
      <c r="D5882"/>
      <c r="E5882"/>
      <c r="F5882"/>
      <c r="G5882"/>
    </row>
    <row r="5883" spans="2:7" x14ac:dyDescent="0.2">
      <c r="B5883"/>
      <c r="C5883"/>
      <c r="D5883"/>
      <c r="E5883"/>
      <c r="F5883"/>
      <c r="G5883"/>
    </row>
    <row r="5884" spans="2:7" x14ac:dyDescent="0.2">
      <c r="B5884"/>
      <c r="C5884"/>
      <c r="D5884"/>
      <c r="E5884"/>
      <c r="F5884"/>
      <c r="G5884"/>
    </row>
    <row r="5885" spans="2:7" x14ac:dyDescent="0.2">
      <c r="B5885"/>
      <c r="C5885"/>
      <c r="D5885"/>
      <c r="E5885"/>
      <c r="F5885"/>
      <c r="G5885"/>
    </row>
    <row r="5886" spans="2:7" x14ac:dyDescent="0.2">
      <c r="B5886"/>
      <c r="C5886"/>
      <c r="D5886"/>
      <c r="E5886"/>
      <c r="F5886"/>
      <c r="G5886"/>
    </row>
    <row r="5887" spans="2:7" x14ac:dyDescent="0.2">
      <c r="B5887"/>
      <c r="C5887"/>
      <c r="D5887"/>
      <c r="E5887"/>
      <c r="F5887"/>
      <c r="G5887"/>
    </row>
    <row r="5888" spans="2:7" x14ac:dyDescent="0.2">
      <c r="B5888"/>
      <c r="C5888"/>
      <c r="D5888"/>
      <c r="E5888"/>
      <c r="F5888"/>
      <c r="G5888"/>
    </row>
    <row r="5889" spans="2:7" x14ac:dyDescent="0.2">
      <c r="B5889"/>
      <c r="C5889"/>
      <c r="D5889"/>
      <c r="E5889"/>
      <c r="F5889"/>
      <c r="G5889"/>
    </row>
    <row r="5890" spans="2:7" x14ac:dyDescent="0.2">
      <c r="B5890"/>
      <c r="C5890"/>
      <c r="D5890"/>
      <c r="E5890"/>
      <c r="F5890"/>
      <c r="G5890"/>
    </row>
    <row r="5891" spans="2:7" x14ac:dyDescent="0.2">
      <c r="B5891"/>
      <c r="C5891"/>
      <c r="D5891"/>
      <c r="E5891"/>
      <c r="F5891"/>
      <c r="G5891"/>
    </row>
    <row r="5892" spans="2:7" x14ac:dyDescent="0.2">
      <c r="B5892"/>
      <c r="C5892"/>
      <c r="D5892"/>
      <c r="E5892"/>
      <c r="F5892"/>
      <c r="G5892"/>
    </row>
    <row r="5893" spans="2:7" x14ac:dyDescent="0.2">
      <c r="B5893"/>
      <c r="C5893"/>
      <c r="D5893"/>
      <c r="E5893"/>
      <c r="F5893"/>
      <c r="G5893"/>
    </row>
    <row r="5894" spans="2:7" x14ac:dyDescent="0.2">
      <c r="B5894"/>
      <c r="C5894"/>
      <c r="D5894"/>
      <c r="E5894"/>
      <c r="F5894"/>
      <c r="G5894"/>
    </row>
    <row r="5895" spans="2:7" x14ac:dyDescent="0.2">
      <c r="B5895"/>
      <c r="C5895"/>
      <c r="D5895"/>
      <c r="E5895"/>
      <c r="F5895"/>
      <c r="G5895"/>
    </row>
    <row r="5896" spans="2:7" x14ac:dyDescent="0.2">
      <c r="B5896"/>
      <c r="C5896"/>
      <c r="D5896"/>
      <c r="E5896"/>
      <c r="F5896"/>
      <c r="G5896"/>
    </row>
    <row r="5897" spans="2:7" x14ac:dyDescent="0.2">
      <c r="B5897"/>
      <c r="C5897"/>
      <c r="D5897"/>
      <c r="E5897"/>
      <c r="F5897"/>
      <c r="G5897"/>
    </row>
    <row r="5898" spans="2:7" x14ac:dyDescent="0.2">
      <c r="B5898"/>
      <c r="C5898"/>
      <c r="D5898"/>
      <c r="E5898"/>
      <c r="F5898"/>
      <c r="G5898"/>
    </row>
    <row r="5899" spans="2:7" x14ac:dyDescent="0.2">
      <c r="B5899"/>
      <c r="C5899"/>
      <c r="D5899"/>
      <c r="E5899"/>
      <c r="F5899"/>
      <c r="G5899"/>
    </row>
    <row r="5900" spans="2:7" x14ac:dyDescent="0.2">
      <c r="B5900"/>
      <c r="C5900"/>
      <c r="D5900"/>
      <c r="E5900"/>
      <c r="F5900"/>
      <c r="G5900"/>
    </row>
    <row r="5901" spans="2:7" x14ac:dyDescent="0.2">
      <c r="B5901"/>
      <c r="C5901"/>
      <c r="D5901"/>
      <c r="E5901"/>
      <c r="F5901"/>
      <c r="G5901"/>
    </row>
    <row r="5902" spans="2:7" x14ac:dyDescent="0.2">
      <c r="B5902"/>
      <c r="C5902"/>
      <c r="D5902"/>
      <c r="E5902"/>
      <c r="F5902"/>
      <c r="G5902"/>
    </row>
    <row r="5903" spans="2:7" x14ac:dyDescent="0.2">
      <c r="B5903"/>
      <c r="C5903"/>
      <c r="D5903"/>
      <c r="E5903"/>
      <c r="F5903"/>
      <c r="G5903"/>
    </row>
    <row r="5904" spans="2:7" x14ac:dyDescent="0.2">
      <c r="B5904"/>
      <c r="C5904"/>
      <c r="D5904"/>
      <c r="E5904"/>
      <c r="F5904"/>
      <c r="G5904"/>
    </row>
    <row r="5905" spans="2:7" x14ac:dyDescent="0.2">
      <c r="B5905"/>
      <c r="C5905"/>
      <c r="D5905"/>
      <c r="E5905"/>
      <c r="F5905"/>
      <c r="G5905"/>
    </row>
    <row r="5906" spans="2:7" x14ac:dyDescent="0.2">
      <c r="B5906"/>
      <c r="C5906"/>
      <c r="D5906"/>
      <c r="E5906"/>
      <c r="F5906"/>
      <c r="G5906"/>
    </row>
    <row r="5907" spans="2:7" x14ac:dyDescent="0.2">
      <c r="B5907"/>
      <c r="C5907"/>
      <c r="D5907"/>
      <c r="E5907"/>
      <c r="F5907"/>
      <c r="G5907"/>
    </row>
    <row r="5908" spans="2:7" x14ac:dyDescent="0.2">
      <c r="B5908"/>
      <c r="C5908"/>
      <c r="D5908"/>
      <c r="E5908"/>
      <c r="F5908"/>
      <c r="G5908"/>
    </row>
    <row r="5909" spans="2:7" x14ac:dyDescent="0.2">
      <c r="B5909"/>
      <c r="C5909"/>
      <c r="D5909"/>
      <c r="E5909"/>
      <c r="F5909"/>
      <c r="G5909"/>
    </row>
    <row r="5910" spans="2:7" x14ac:dyDescent="0.2">
      <c r="B5910"/>
      <c r="C5910"/>
      <c r="D5910"/>
      <c r="E5910"/>
      <c r="F5910"/>
      <c r="G5910"/>
    </row>
    <row r="5911" spans="2:7" x14ac:dyDescent="0.2">
      <c r="B5911"/>
      <c r="C5911"/>
      <c r="D5911"/>
      <c r="E5911"/>
      <c r="F5911"/>
      <c r="G5911"/>
    </row>
    <row r="5912" spans="2:7" x14ac:dyDescent="0.2">
      <c r="B5912"/>
      <c r="C5912"/>
      <c r="D5912"/>
      <c r="E5912"/>
      <c r="F5912"/>
      <c r="G5912"/>
    </row>
    <row r="5913" spans="2:7" x14ac:dyDescent="0.2">
      <c r="B5913"/>
      <c r="C5913"/>
      <c r="D5913"/>
      <c r="E5913"/>
      <c r="F5913"/>
      <c r="G5913"/>
    </row>
    <row r="5914" spans="2:7" x14ac:dyDescent="0.2">
      <c r="B5914"/>
      <c r="C5914"/>
      <c r="D5914"/>
      <c r="E5914"/>
      <c r="F5914"/>
      <c r="G5914"/>
    </row>
    <row r="5915" spans="2:7" x14ac:dyDescent="0.2">
      <c r="B5915"/>
      <c r="C5915"/>
      <c r="D5915"/>
      <c r="E5915"/>
      <c r="F5915"/>
      <c r="G5915"/>
    </row>
    <row r="5916" spans="2:7" x14ac:dyDescent="0.2">
      <c r="B5916"/>
      <c r="C5916"/>
      <c r="D5916"/>
      <c r="E5916"/>
      <c r="F5916"/>
      <c r="G5916"/>
    </row>
    <row r="5917" spans="2:7" x14ac:dyDescent="0.2">
      <c r="B5917"/>
      <c r="C5917"/>
      <c r="D5917"/>
      <c r="E5917"/>
      <c r="F5917"/>
      <c r="G5917"/>
    </row>
    <row r="5918" spans="2:7" x14ac:dyDescent="0.2">
      <c r="B5918"/>
      <c r="C5918"/>
      <c r="D5918"/>
      <c r="E5918"/>
      <c r="F5918"/>
      <c r="G5918"/>
    </row>
    <row r="5919" spans="2:7" x14ac:dyDescent="0.2">
      <c r="B5919"/>
      <c r="C5919"/>
      <c r="D5919"/>
      <c r="E5919"/>
      <c r="F5919"/>
      <c r="G5919"/>
    </row>
    <row r="5920" spans="2:7" x14ac:dyDescent="0.2">
      <c r="B5920"/>
      <c r="C5920"/>
      <c r="D5920"/>
      <c r="E5920"/>
      <c r="F5920"/>
      <c r="G5920"/>
    </row>
    <row r="5921" spans="2:7" x14ac:dyDescent="0.2">
      <c r="B5921"/>
      <c r="C5921"/>
      <c r="D5921"/>
      <c r="E5921"/>
      <c r="F5921"/>
      <c r="G5921"/>
    </row>
    <row r="5922" spans="2:7" x14ac:dyDescent="0.2">
      <c r="B5922"/>
      <c r="C5922"/>
      <c r="D5922"/>
      <c r="E5922"/>
      <c r="F5922"/>
      <c r="G5922"/>
    </row>
    <row r="5923" spans="2:7" x14ac:dyDescent="0.2">
      <c r="B5923"/>
      <c r="C5923"/>
      <c r="D5923"/>
      <c r="E5923"/>
      <c r="F5923"/>
      <c r="G5923"/>
    </row>
    <row r="5924" spans="2:7" x14ac:dyDescent="0.2">
      <c r="B5924"/>
      <c r="C5924"/>
      <c r="D5924"/>
      <c r="E5924"/>
      <c r="F5924"/>
      <c r="G5924"/>
    </row>
    <row r="5925" spans="2:7" x14ac:dyDescent="0.2">
      <c r="B5925"/>
      <c r="C5925"/>
      <c r="D5925"/>
      <c r="E5925"/>
      <c r="F5925"/>
      <c r="G5925"/>
    </row>
    <row r="5926" spans="2:7" x14ac:dyDescent="0.2">
      <c r="B5926"/>
      <c r="C5926"/>
      <c r="D5926"/>
      <c r="E5926"/>
      <c r="F5926"/>
      <c r="G5926"/>
    </row>
    <row r="5927" spans="2:7" x14ac:dyDescent="0.2">
      <c r="B5927"/>
      <c r="C5927"/>
      <c r="D5927"/>
      <c r="E5927"/>
      <c r="F5927"/>
      <c r="G5927"/>
    </row>
    <row r="5928" spans="2:7" x14ac:dyDescent="0.2">
      <c r="B5928"/>
      <c r="C5928"/>
      <c r="D5928"/>
      <c r="E5928"/>
      <c r="F5928"/>
      <c r="G5928"/>
    </row>
    <row r="5929" spans="2:7" x14ac:dyDescent="0.2">
      <c r="B5929"/>
      <c r="C5929"/>
      <c r="D5929"/>
      <c r="E5929"/>
      <c r="F5929"/>
      <c r="G5929"/>
    </row>
    <row r="5930" spans="2:7" x14ac:dyDescent="0.2">
      <c r="B5930"/>
      <c r="C5930"/>
      <c r="D5930"/>
      <c r="E5930"/>
      <c r="F5930"/>
      <c r="G5930"/>
    </row>
    <row r="5931" spans="2:7" x14ac:dyDescent="0.2">
      <c r="B5931"/>
      <c r="C5931"/>
      <c r="D5931"/>
      <c r="E5931"/>
      <c r="F5931"/>
      <c r="G5931"/>
    </row>
    <row r="5932" spans="2:7" x14ac:dyDescent="0.2">
      <c r="B5932"/>
      <c r="C5932"/>
      <c r="D5932"/>
      <c r="E5932"/>
      <c r="F5932"/>
      <c r="G5932"/>
    </row>
    <row r="5933" spans="2:7" x14ac:dyDescent="0.2">
      <c r="B5933"/>
      <c r="C5933"/>
      <c r="D5933"/>
      <c r="E5933"/>
      <c r="F5933"/>
      <c r="G5933"/>
    </row>
    <row r="5934" spans="2:7" x14ac:dyDescent="0.2">
      <c r="B5934"/>
      <c r="C5934"/>
      <c r="D5934"/>
      <c r="E5934"/>
      <c r="F5934"/>
      <c r="G5934"/>
    </row>
    <row r="5935" spans="2:7" x14ac:dyDescent="0.2">
      <c r="B5935"/>
      <c r="C5935"/>
      <c r="D5935"/>
      <c r="E5935"/>
      <c r="F5935"/>
      <c r="G5935"/>
    </row>
    <row r="5936" spans="2:7" x14ac:dyDescent="0.2">
      <c r="B5936"/>
      <c r="C5936"/>
      <c r="D5936"/>
      <c r="E5936"/>
      <c r="F5936"/>
      <c r="G5936"/>
    </row>
    <row r="5937" spans="2:7" x14ac:dyDescent="0.2">
      <c r="B5937"/>
      <c r="C5937"/>
      <c r="D5937"/>
      <c r="E5937"/>
      <c r="F5937"/>
      <c r="G5937"/>
    </row>
    <row r="5938" spans="2:7" x14ac:dyDescent="0.2">
      <c r="B5938"/>
      <c r="C5938"/>
      <c r="D5938"/>
      <c r="E5938"/>
      <c r="F5938"/>
      <c r="G5938"/>
    </row>
    <row r="5939" spans="2:7" x14ac:dyDescent="0.2">
      <c r="B5939"/>
      <c r="C5939"/>
      <c r="D5939"/>
      <c r="E5939"/>
      <c r="F5939"/>
      <c r="G5939"/>
    </row>
    <row r="5940" spans="2:7" x14ac:dyDescent="0.2">
      <c r="B5940"/>
      <c r="C5940"/>
      <c r="D5940"/>
      <c r="E5940"/>
      <c r="F5940"/>
      <c r="G5940"/>
    </row>
    <row r="5941" spans="2:7" x14ac:dyDescent="0.2">
      <c r="B5941"/>
      <c r="C5941"/>
      <c r="D5941"/>
      <c r="E5941"/>
      <c r="F5941"/>
      <c r="G5941"/>
    </row>
    <row r="5942" spans="2:7" x14ac:dyDescent="0.2">
      <c r="B5942"/>
      <c r="C5942"/>
      <c r="D5942"/>
      <c r="E5942"/>
      <c r="F5942"/>
      <c r="G5942"/>
    </row>
    <row r="5943" spans="2:7" x14ac:dyDescent="0.2">
      <c r="B5943"/>
      <c r="C5943"/>
      <c r="D5943"/>
      <c r="E5943"/>
      <c r="F5943"/>
      <c r="G5943"/>
    </row>
    <row r="5944" spans="2:7" x14ac:dyDescent="0.2">
      <c r="B5944"/>
      <c r="C5944"/>
      <c r="D5944"/>
      <c r="E5944"/>
      <c r="F5944"/>
      <c r="G5944"/>
    </row>
    <row r="5945" spans="2:7" x14ac:dyDescent="0.2">
      <c r="B5945"/>
      <c r="C5945"/>
      <c r="D5945"/>
      <c r="E5945"/>
      <c r="F5945"/>
      <c r="G5945"/>
    </row>
    <row r="5946" spans="2:7" x14ac:dyDescent="0.2">
      <c r="B5946"/>
      <c r="C5946"/>
      <c r="D5946"/>
      <c r="E5946"/>
      <c r="F5946"/>
      <c r="G5946"/>
    </row>
    <row r="5947" spans="2:7" x14ac:dyDescent="0.2">
      <c r="B5947"/>
      <c r="C5947"/>
      <c r="D5947"/>
      <c r="E5947"/>
      <c r="F5947"/>
      <c r="G5947"/>
    </row>
    <row r="5948" spans="2:7" x14ac:dyDescent="0.2">
      <c r="B5948"/>
      <c r="C5948"/>
      <c r="D5948"/>
      <c r="E5948"/>
      <c r="F5948"/>
      <c r="G5948"/>
    </row>
    <row r="5949" spans="2:7" x14ac:dyDescent="0.2">
      <c r="B5949"/>
      <c r="C5949"/>
      <c r="D5949"/>
      <c r="E5949"/>
      <c r="F5949"/>
      <c r="G5949"/>
    </row>
    <row r="5950" spans="2:7" x14ac:dyDescent="0.2">
      <c r="B5950"/>
      <c r="C5950"/>
      <c r="D5950"/>
      <c r="E5950"/>
      <c r="F5950"/>
      <c r="G5950"/>
    </row>
    <row r="5951" spans="2:7" x14ac:dyDescent="0.2">
      <c r="B5951"/>
      <c r="C5951"/>
      <c r="D5951"/>
      <c r="E5951"/>
      <c r="F5951"/>
      <c r="G5951"/>
    </row>
    <row r="5952" spans="2:7" x14ac:dyDescent="0.2">
      <c r="B5952"/>
      <c r="C5952"/>
      <c r="D5952"/>
      <c r="E5952"/>
      <c r="F5952"/>
      <c r="G5952"/>
    </row>
    <row r="5953" spans="2:7" x14ac:dyDescent="0.2">
      <c r="B5953"/>
      <c r="C5953"/>
      <c r="D5953"/>
      <c r="E5953"/>
      <c r="F5953"/>
      <c r="G5953"/>
    </row>
    <row r="5954" spans="2:7" x14ac:dyDescent="0.2">
      <c r="B5954"/>
      <c r="C5954"/>
      <c r="D5954"/>
      <c r="E5954"/>
      <c r="F5954"/>
      <c r="G5954"/>
    </row>
    <row r="5955" spans="2:7" x14ac:dyDescent="0.2">
      <c r="B5955"/>
      <c r="C5955"/>
      <c r="D5955"/>
      <c r="E5955"/>
      <c r="F5955"/>
      <c r="G5955"/>
    </row>
    <row r="5956" spans="2:7" x14ac:dyDescent="0.2">
      <c r="B5956"/>
      <c r="C5956"/>
      <c r="D5956"/>
      <c r="E5956"/>
      <c r="F5956"/>
      <c r="G5956"/>
    </row>
    <row r="5957" spans="2:7" x14ac:dyDescent="0.2">
      <c r="B5957"/>
      <c r="C5957"/>
      <c r="D5957"/>
      <c r="E5957"/>
      <c r="F5957"/>
      <c r="G5957"/>
    </row>
    <row r="5958" spans="2:7" x14ac:dyDescent="0.2">
      <c r="B5958"/>
      <c r="C5958"/>
      <c r="D5958"/>
      <c r="E5958"/>
      <c r="F5958"/>
      <c r="G5958"/>
    </row>
    <row r="5959" spans="2:7" x14ac:dyDescent="0.2">
      <c r="B5959"/>
      <c r="C5959"/>
      <c r="D5959"/>
      <c r="E5959"/>
      <c r="F5959"/>
      <c r="G5959"/>
    </row>
    <row r="5960" spans="2:7" x14ac:dyDescent="0.2">
      <c r="B5960"/>
      <c r="C5960"/>
      <c r="D5960"/>
      <c r="E5960"/>
      <c r="F5960"/>
      <c r="G5960"/>
    </row>
    <row r="5961" spans="2:7" x14ac:dyDescent="0.2">
      <c r="B5961"/>
      <c r="C5961"/>
      <c r="D5961"/>
      <c r="E5961"/>
      <c r="F5961"/>
      <c r="G5961"/>
    </row>
    <row r="5962" spans="2:7" x14ac:dyDescent="0.2">
      <c r="B5962"/>
      <c r="C5962"/>
      <c r="D5962"/>
      <c r="E5962"/>
      <c r="F5962"/>
      <c r="G5962"/>
    </row>
    <row r="5963" spans="2:7" x14ac:dyDescent="0.2">
      <c r="B5963"/>
      <c r="C5963"/>
      <c r="D5963"/>
      <c r="E5963"/>
      <c r="F5963"/>
      <c r="G5963"/>
    </row>
    <row r="5964" spans="2:7" x14ac:dyDescent="0.2">
      <c r="B5964"/>
      <c r="C5964"/>
      <c r="D5964"/>
      <c r="E5964"/>
      <c r="F5964"/>
      <c r="G5964"/>
    </row>
    <row r="5965" spans="2:7" x14ac:dyDescent="0.2">
      <c r="B5965"/>
      <c r="C5965"/>
      <c r="D5965"/>
      <c r="E5965"/>
      <c r="F5965"/>
      <c r="G5965"/>
    </row>
    <row r="5966" spans="2:7" x14ac:dyDescent="0.2">
      <c r="B5966"/>
      <c r="C5966"/>
      <c r="D5966"/>
      <c r="E5966"/>
      <c r="F5966"/>
      <c r="G5966"/>
    </row>
    <row r="5967" spans="2:7" x14ac:dyDescent="0.2">
      <c r="B5967"/>
      <c r="C5967"/>
      <c r="D5967"/>
      <c r="E5967"/>
      <c r="F5967"/>
      <c r="G5967"/>
    </row>
    <row r="5968" spans="2:7" x14ac:dyDescent="0.2">
      <c r="B5968"/>
      <c r="C5968"/>
      <c r="D5968"/>
      <c r="E5968"/>
      <c r="F5968"/>
      <c r="G5968"/>
    </row>
    <row r="5969" spans="2:7" x14ac:dyDescent="0.2">
      <c r="B5969"/>
      <c r="C5969"/>
      <c r="D5969"/>
      <c r="E5969"/>
      <c r="F5969"/>
      <c r="G5969"/>
    </row>
    <row r="5970" spans="2:7" x14ac:dyDescent="0.2">
      <c r="B5970"/>
      <c r="C5970"/>
      <c r="D5970"/>
      <c r="E5970"/>
      <c r="F5970"/>
      <c r="G5970"/>
    </row>
    <row r="5971" spans="2:7" x14ac:dyDescent="0.2">
      <c r="B5971"/>
      <c r="C5971"/>
      <c r="D5971"/>
      <c r="E5971"/>
      <c r="F5971"/>
      <c r="G5971"/>
    </row>
    <row r="5972" spans="2:7" x14ac:dyDescent="0.2">
      <c r="B5972"/>
      <c r="C5972"/>
      <c r="D5972"/>
      <c r="E5972"/>
      <c r="F5972"/>
      <c r="G5972"/>
    </row>
    <row r="5973" spans="2:7" x14ac:dyDescent="0.2">
      <c r="B5973"/>
      <c r="C5973"/>
      <c r="D5973"/>
      <c r="E5973"/>
      <c r="F5973"/>
      <c r="G5973"/>
    </row>
    <row r="5974" spans="2:7" x14ac:dyDescent="0.2">
      <c r="B5974"/>
      <c r="C5974"/>
      <c r="D5974"/>
      <c r="E5974"/>
      <c r="F5974"/>
      <c r="G5974"/>
    </row>
    <row r="5975" spans="2:7" x14ac:dyDescent="0.2">
      <c r="B5975"/>
      <c r="C5975"/>
      <c r="D5975"/>
      <c r="E5975"/>
      <c r="F5975"/>
      <c r="G5975"/>
    </row>
    <row r="5976" spans="2:7" x14ac:dyDescent="0.2">
      <c r="B5976"/>
      <c r="C5976"/>
      <c r="D5976"/>
      <c r="E5976"/>
      <c r="F5976"/>
      <c r="G5976"/>
    </row>
    <row r="5977" spans="2:7" x14ac:dyDescent="0.2">
      <c r="B5977"/>
      <c r="C5977"/>
      <c r="D5977"/>
      <c r="E5977"/>
      <c r="F5977"/>
      <c r="G5977"/>
    </row>
    <row r="5978" spans="2:7" x14ac:dyDescent="0.2">
      <c r="B5978"/>
      <c r="C5978"/>
      <c r="D5978"/>
      <c r="E5978"/>
      <c r="F5978"/>
      <c r="G5978"/>
    </row>
    <row r="5979" spans="2:7" x14ac:dyDescent="0.2">
      <c r="B5979"/>
      <c r="C5979"/>
      <c r="D5979"/>
      <c r="E5979"/>
      <c r="F5979"/>
      <c r="G5979"/>
    </row>
    <row r="5980" spans="2:7" x14ac:dyDescent="0.2">
      <c r="B5980"/>
      <c r="C5980"/>
      <c r="D5980"/>
      <c r="E5980"/>
      <c r="F5980"/>
      <c r="G5980"/>
    </row>
    <row r="5981" spans="2:7" x14ac:dyDescent="0.2">
      <c r="B5981"/>
      <c r="C5981"/>
      <c r="D5981"/>
      <c r="E5981"/>
      <c r="F5981"/>
      <c r="G5981"/>
    </row>
    <row r="5982" spans="2:7" x14ac:dyDescent="0.2">
      <c r="B5982"/>
      <c r="C5982"/>
      <c r="D5982"/>
      <c r="E5982"/>
      <c r="F5982"/>
      <c r="G5982"/>
    </row>
    <row r="5983" spans="2:7" x14ac:dyDescent="0.2">
      <c r="B5983"/>
      <c r="C5983"/>
      <c r="D5983"/>
      <c r="E5983"/>
      <c r="F5983"/>
      <c r="G5983"/>
    </row>
    <row r="5984" spans="2:7" x14ac:dyDescent="0.2">
      <c r="B5984"/>
      <c r="C5984"/>
      <c r="D5984"/>
      <c r="E5984"/>
      <c r="F5984"/>
      <c r="G5984"/>
    </row>
    <row r="5985" spans="2:7" x14ac:dyDescent="0.2">
      <c r="B5985"/>
      <c r="C5985"/>
      <c r="D5985"/>
      <c r="E5985"/>
      <c r="F5985"/>
      <c r="G5985"/>
    </row>
    <row r="5986" spans="2:7" x14ac:dyDescent="0.2">
      <c r="B5986"/>
      <c r="C5986"/>
      <c r="D5986"/>
      <c r="E5986"/>
      <c r="F5986"/>
      <c r="G5986"/>
    </row>
    <row r="5987" spans="2:7" x14ac:dyDescent="0.2">
      <c r="B5987"/>
      <c r="C5987"/>
      <c r="D5987"/>
      <c r="E5987"/>
      <c r="F5987"/>
      <c r="G5987"/>
    </row>
    <row r="5988" spans="2:7" x14ac:dyDescent="0.2">
      <c r="B5988"/>
      <c r="C5988"/>
      <c r="D5988"/>
      <c r="E5988"/>
      <c r="F5988"/>
      <c r="G5988"/>
    </row>
    <row r="5989" spans="2:7" x14ac:dyDescent="0.2">
      <c r="B5989"/>
      <c r="C5989"/>
      <c r="D5989"/>
      <c r="E5989"/>
      <c r="F5989"/>
      <c r="G5989"/>
    </row>
    <row r="5990" spans="2:7" x14ac:dyDescent="0.2">
      <c r="B5990"/>
      <c r="C5990"/>
      <c r="D5990"/>
      <c r="E5990"/>
      <c r="F5990"/>
      <c r="G5990"/>
    </row>
    <row r="5991" spans="2:7" x14ac:dyDescent="0.2">
      <c r="B5991"/>
      <c r="C5991"/>
      <c r="D5991"/>
      <c r="E5991"/>
      <c r="F5991"/>
      <c r="G5991"/>
    </row>
    <row r="5992" spans="2:7" x14ac:dyDescent="0.2">
      <c r="B5992"/>
      <c r="C5992"/>
      <c r="D5992"/>
      <c r="E5992"/>
      <c r="F5992"/>
      <c r="G5992"/>
    </row>
    <row r="5993" spans="2:7" x14ac:dyDescent="0.2">
      <c r="B5993"/>
      <c r="C5993"/>
      <c r="D5993"/>
      <c r="E5993"/>
      <c r="F5993"/>
      <c r="G5993"/>
    </row>
    <row r="5994" spans="2:7" x14ac:dyDescent="0.2">
      <c r="B5994"/>
      <c r="C5994"/>
      <c r="D5994"/>
      <c r="E5994"/>
      <c r="F5994"/>
      <c r="G5994"/>
    </row>
    <row r="5995" spans="2:7" x14ac:dyDescent="0.2">
      <c r="B5995"/>
      <c r="C5995"/>
      <c r="D5995"/>
      <c r="E5995"/>
      <c r="F5995"/>
      <c r="G5995"/>
    </row>
    <row r="5996" spans="2:7" x14ac:dyDescent="0.2">
      <c r="B5996"/>
      <c r="C5996"/>
      <c r="D5996"/>
      <c r="E5996"/>
      <c r="F5996"/>
      <c r="G5996"/>
    </row>
    <row r="5997" spans="2:7" x14ac:dyDescent="0.2">
      <c r="B5997"/>
      <c r="C5997"/>
      <c r="D5997"/>
      <c r="E5997"/>
      <c r="F5997"/>
      <c r="G5997"/>
    </row>
    <row r="5998" spans="2:7" x14ac:dyDescent="0.2">
      <c r="B5998"/>
      <c r="C5998"/>
      <c r="D5998"/>
      <c r="E5998"/>
      <c r="F5998"/>
      <c r="G5998"/>
    </row>
    <row r="5999" spans="2:7" x14ac:dyDescent="0.2">
      <c r="B5999"/>
      <c r="C5999"/>
      <c r="D5999"/>
      <c r="E5999"/>
      <c r="F5999"/>
      <c r="G5999"/>
    </row>
    <row r="6000" spans="2:7" x14ac:dyDescent="0.2">
      <c r="B6000"/>
      <c r="C6000"/>
      <c r="D6000"/>
      <c r="E6000"/>
      <c r="F6000"/>
      <c r="G6000"/>
    </row>
    <row r="6001" spans="2:7" x14ac:dyDescent="0.2">
      <c r="B6001"/>
      <c r="C6001"/>
      <c r="D6001"/>
      <c r="E6001"/>
      <c r="F6001"/>
      <c r="G6001"/>
    </row>
    <row r="6002" spans="2:7" x14ac:dyDescent="0.2">
      <c r="B6002"/>
      <c r="C6002"/>
      <c r="D6002"/>
      <c r="E6002"/>
      <c r="F6002"/>
      <c r="G6002"/>
    </row>
    <row r="6003" spans="2:7" x14ac:dyDescent="0.2">
      <c r="B6003"/>
      <c r="C6003"/>
      <c r="D6003"/>
      <c r="E6003"/>
      <c r="F6003"/>
      <c r="G6003"/>
    </row>
    <row r="6004" spans="2:7" x14ac:dyDescent="0.2">
      <c r="B6004"/>
      <c r="C6004"/>
      <c r="D6004"/>
      <c r="E6004"/>
      <c r="F6004"/>
      <c r="G6004"/>
    </row>
    <row r="6005" spans="2:7" x14ac:dyDescent="0.2">
      <c r="B6005"/>
      <c r="C6005"/>
      <c r="D6005"/>
      <c r="E6005"/>
      <c r="F6005"/>
      <c r="G6005"/>
    </row>
    <row r="6006" spans="2:7" x14ac:dyDescent="0.2">
      <c r="B6006"/>
      <c r="C6006"/>
      <c r="D6006"/>
      <c r="E6006"/>
      <c r="F6006"/>
      <c r="G6006"/>
    </row>
    <row r="6007" spans="2:7" x14ac:dyDescent="0.2">
      <c r="B6007"/>
      <c r="C6007"/>
      <c r="D6007"/>
      <c r="E6007"/>
      <c r="F6007"/>
      <c r="G6007"/>
    </row>
    <row r="6008" spans="2:7" x14ac:dyDescent="0.2">
      <c r="B6008"/>
      <c r="C6008"/>
      <c r="D6008"/>
      <c r="E6008"/>
      <c r="F6008"/>
      <c r="G6008"/>
    </row>
    <row r="6009" spans="2:7" x14ac:dyDescent="0.2">
      <c r="B6009"/>
      <c r="C6009"/>
      <c r="D6009"/>
      <c r="E6009"/>
      <c r="F6009"/>
      <c r="G6009"/>
    </row>
    <row r="6010" spans="2:7" x14ac:dyDescent="0.2">
      <c r="B6010"/>
      <c r="C6010"/>
      <c r="D6010"/>
      <c r="E6010"/>
      <c r="F6010"/>
      <c r="G6010"/>
    </row>
    <row r="6011" spans="2:7" x14ac:dyDescent="0.2">
      <c r="B6011"/>
      <c r="C6011"/>
      <c r="D6011"/>
      <c r="E6011"/>
      <c r="F6011"/>
      <c r="G6011"/>
    </row>
    <row r="6012" spans="2:7" x14ac:dyDescent="0.2">
      <c r="B6012"/>
      <c r="C6012"/>
      <c r="D6012"/>
      <c r="E6012"/>
      <c r="F6012"/>
      <c r="G6012"/>
    </row>
    <row r="6013" spans="2:7" x14ac:dyDescent="0.2">
      <c r="B6013"/>
      <c r="C6013"/>
      <c r="D6013"/>
      <c r="E6013"/>
      <c r="F6013"/>
      <c r="G6013"/>
    </row>
    <row r="6014" spans="2:7" x14ac:dyDescent="0.2">
      <c r="B6014"/>
      <c r="C6014"/>
      <c r="D6014"/>
      <c r="E6014"/>
      <c r="F6014"/>
      <c r="G6014"/>
    </row>
    <row r="6015" spans="2:7" x14ac:dyDescent="0.2">
      <c r="B6015"/>
      <c r="C6015"/>
      <c r="D6015"/>
      <c r="E6015"/>
      <c r="F6015"/>
      <c r="G6015"/>
    </row>
    <row r="6016" spans="2:7" x14ac:dyDescent="0.2">
      <c r="B6016"/>
      <c r="C6016"/>
      <c r="D6016"/>
      <c r="E6016"/>
      <c r="F6016"/>
      <c r="G6016"/>
    </row>
    <row r="6017" spans="2:7" x14ac:dyDescent="0.2">
      <c r="B6017"/>
      <c r="C6017"/>
      <c r="D6017"/>
      <c r="E6017"/>
      <c r="F6017"/>
      <c r="G6017"/>
    </row>
    <row r="6018" spans="2:7" x14ac:dyDescent="0.2">
      <c r="B6018"/>
      <c r="C6018"/>
      <c r="D6018"/>
      <c r="E6018"/>
      <c r="F6018"/>
      <c r="G6018"/>
    </row>
    <row r="6019" spans="2:7" x14ac:dyDescent="0.2">
      <c r="B6019"/>
      <c r="C6019"/>
      <c r="D6019"/>
      <c r="E6019"/>
      <c r="F6019"/>
      <c r="G6019"/>
    </row>
    <row r="6020" spans="2:7" x14ac:dyDescent="0.2">
      <c r="B6020"/>
      <c r="C6020"/>
      <c r="D6020"/>
      <c r="E6020"/>
      <c r="F6020"/>
      <c r="G6020"/>
    </row>
    <row r="6021" spans="2:7" x14ac:dyDescent="0.2">
      <c r="B6021"/>
      <c r="C6021"/>
      <c r="D6021"/>
      <c r="E6021"/>
      <c r="F6021"/>
      <c r="G6021"/>
    </row>
    <row r="6022" spans="2:7" x14ac:dyDescent="0.2">
      <c r="B6022"/>
      <c r="C6022"/>
      <c r="D6022"/>
      <c r="E6022"/>
      <c r="F6022"/>
      <c r="G6022"/>
    </row>
    <row r="6023" spans="2:7" x14ac:dyDescent="0.2">
      <c r="B6023"/>
      <c r="C6023"/>
      <c r="D6023"/>
      <c r="E6023"/>
      <c r="F6023"/>
      <c r="G6023"/>
    </row>
    <row r="6024" spans="2:7" x14ac:dyDescent="0.2">
      <c r="B6024"/>
      <c r="C6024"/>
      <c r="D6024"/>
      <c r="E6024"/>
      <c r="F6024"/>
      <c r="G6024"/>
    </row>
    <row r="6025" spans="2:7" x14ac:dyDescent="0.2">
      <c r="B6025"/>
      <c r="C6025"/>
      <c r="D6025"/>
      <c r="E6025"/>
      <c r="F6025"/>
      <c r="G6025"/>
    </row>
    <row r="6026" spans="2:7" x14ac:dyDescent="0.2">
      <c r="B6026"/>
      <c r="C6026"/>
      <c r="D6026"/>
      <c r="E6026"/>
      <c r="F6026"/>
      <c r="G6026"/>
    </row>
    <row r="6027" spans="2:7" x14ac:dyDescent="0.2">
      <c r="B6027"/>
      <c r="C6027"/>
      <c r="D6027"/>
      <c r="E6027"/>
      <c r="F6027"/>
      <c r="G6027"/>
    </row>
    <row r="6028" spans="2:7" x14ac:dyDescent="0.2">
      <c r="B6028"/>
      <c r="C6028"/>
      <c r="D6028"/>
      <c r="E6028"/>
      <c r="F6028"/>
      <c r="G6028"/>
    </row>
    <row r="6029" spans="2:7" x14ac:dyDescent="0.2">
      <c r="B6029"/>
      <c r="C6029"/>
      <c r="D6029"/>
      <c r="E6029"/>
      <c r="F6029"/>
      <c r="G6029"/>
    </row>
    <row r="6030" spans="2:7" x14ac:dyDescent="0.2">
      <c r="B6030"/>
      <c r="C6030"/>
      <c r="D6030"/>
      <c r="E6030"/>
      <c r="F6030"/>
      <c r="G6030"/>
    </row>
    <row r="6031" spans="2:7" x14ac:dyDescent="0.2">
      <c r="B6031"/>
      <c r="C6031"/>
      <c r="D6031"/>
      <c r="E6031"/>
      <c r="F6031"/>
      <c r="G6031"/>
    </row>
    <row r="6032" spans="2:7" x14ac:dyDescent="0.2">
      <c r="B6032"/>
      <c r="C6032"/>
      <c r="D6032"/>
      <c r="E6032"/>
      <c r="F6032"/>
      <c r="G6032"/>
    </row>
    <row r="6033" spans="2:7" x14ac:dyDescent="0.2">
      <c r="B6033"/>
      <c r="C6033"/>
      <c r="D6033"/>
      <c r="E6033"/>
      <c r="F6033"/>
      <c r="G6033"/>
    </row>
    <row r="6034" spans="2:7" x14ac:dyDescent="0.2">
      <c r="B6034"/>
      <c r="C6034"/>
      <c r="D6034"/>
      <c r="E6034"/>
      <c r="F6034"/>
      <c r="G6034"/>
    </row>
    <row r="6035" spans="2:7" x14ac:dyDescent="0.2">
      <c r="B6035"/>
      <c r="C6035"/>
      <c r="D6035"/>
      <c r="E6035"/>
      <c r="F6035"/>
      <c r="G6035"/>
    </row>
    <row r="6036" spans="2:7" x14ac:dyDescent="0.2">
      <c r="B6036"/>
      <c r="C6036"/>
      <c r="D6036"/>
      <c r="E6036"/>
      <c r="F6036"/>
      <c r="G6036"/>
    </row>
    <row r="6037" spans="2:7" x14ac:dyDescent="0.2">
      <c r="B6037"/>
      <c r="C6037"/>
      <c r="D6037"/>
      <c r="E6037"/>
      <c r="F6037"/>
      <c r="G6037"/>
    </row>
    <row r="6038" spans="2:7" x14ac:dyDescent="0.2">
      <c r="B6038"/>
      <c r="C6038"/>
      <c r="D6038"/>
      <c r="E6038"/>
      <c r="F6038"/>
      <c r="G6038"/>
    </row>
    <row r="6039" spans="2:7" x14ac:dyDescent="0.2">
      <c r="B6039"/>
      <c r="C6039"/>
      <c r="D6039"/>
      <c r="E6039"/>
      <c r="F6039"/>
      <c r="G6039"/>
    </row>
    <row r="6040" spans="2:7" x14ac:dyDescent="0.2">
      <c r="B6040"/>
      <c r="C6040"/>
      <c r="D6040"/>
      <c r="E6040"/>
      <c r="F6040"/>
      <c r="G6040"/>
    </row>
    <row r="6041" spans="2:7" x14ac:dyDescent="0.2">
      <c r="B6041"/>
      <c r="C6041"/>
      <c r="D6041"/>
      <c r="E6041"/>
      <c r="F6041"/>
      <c r="G6041"/>
    </row>
    <row r="6042" spans="2:7" x14ac:dyDescent="0.2">
      <c r="B6042"/>
      <c r="C6042"/>
      <c r="D6042"/>
      <c r="E6042"/>
      <c r="F6042"/>
      <c r="G6042"/>
    </row>
    <row r="6043" spans="2:7" x14ac:dyDescent="0.2">
      <c r="B6043"/>
      <c r="C6043"/>
      <c r="D6043"/>
      <c r="E6043"/>
      <c r="F6043"/>
      <c r="G6043"/>
    </row>
    <row r="6044" spans="2:7" x14ac:dyDescent="0.2">
      <c r="B6044"/>
      <c r="C6044"/>
      <c r="D6044"/>
      <c r="E6044"/>
      <c r="F6044"/>
      <c r="G6044"/>
    </row>
    <row r="6045" spans="2:7" x14ac:dyDescent="0.2">
      <c r="B6045"/>
      <c r="C6045"/>
      <c r="D6045"/>
      <c r="E6045"/>
      <c r="F6045"/>
      <c r="G6045"/>
    </row>
    <row r="6046" spans="2:7" x14ac:dyDescent="0.2">
      <c r="B6046"/>
      <c r="C6046"/>
      <c r="D6046"/>
      <c r="E6046"/>
      <c r="F6046"/>
      <c r="G6046"/>
    </row>
    <row r="6047" spans="2:7" x14ac:dyDescent="0.2">
      <c r="B6047"/>
      <c r="C6047"/>
      <c r="D6047"/>
      <c r="E6047"/>
      <c r="F6047"/>
      <c r="G6047"/>
    </row>
    <row r="6048" spans="2:7" x14ac:dyDescent="0.2">
      <c r="B6048"/>
      <c r="C6048"/>
      <c r="D6048"/>
      <c r="E6048"/>
      <c r="F6048"/>
      <c r="G6048"/>
    </row>
    <row r="6049" spans="2:7" x14ac:dyDescent="0.2">
      <c r="B6049"/>
      <c r="C6049"/>
      <c r="D6049"/>
      <c r="E6049"/>
      <c r="F6049"/>
      <c r="G6049"/>
    </row>
    <row r="6050" spans="2:7" x14ac:dyDescent="0.2">
      <c r="B6050"/>
      <c r="C6050"/>
      <c r="D6050"/>
      <c r="E6050"/>
      <c r="F6050"/>
      <c r="G6050"/>
    </row>
    <row r="6051" spans="2:7" x14ac:dyDescent="0.2">
      <c r="B6051"/>
      <c r="C6051"/>
      <c r="D6051"/>
      <c r="E6051"/>
      <c r="F6051"/>
      <c r="G6051"/>
    </row>
    <row r="6052" spans="2:7" x14ac:dyDescent="0.2">
      <c r="B6052"/>
      <c r="C6052"/>
      <c r="D6052"/>
      <c r="E6052"/>
      <c r="F6052"/>
      <c r="G6052"/>
    </row>
    <row r="6053" spans="2:7" x14ac:dyDescent="0.2">
      <c r="B6053"/>
      <c r="C6053"/>
      <c r="D6053"/>
      <c r="E6053"/>
      <c r="F6053"/>
      <c r="G6053"/>
    </row>
    <row r="6054" spans="2:7" x14ac:dyDescent="0.2">
      <c r="B6054"/>
      <c r="C6054"/>
      <c r="D6054"/>
      <c r="E6054"/>
      <c r="F6054"/>
      <c r="G6054"/>
    </row>
    <row r="6055" spans="2:7" x14ac:dyDescent="0.2">
      <c r="B6055"/>
      <c r="C6055"/>
      <c r="D6055"/>
      <c r="E6055"/>
      <c r="F6055"/>
      <c r="G6055"/>
    </row>
    <row r="6056" spans="2:7" x14ac:dyDescent="0.2">
      <c r="B6056"/>
      <c r="C6056"/>
      <c r="D6056"/>
      <c r="E6056"/>
      <c r="F6056"/>
      <c r="G6056"/>
    </row>
    <row r="6057" spans="2:7" x14ac:dyDescent="0.2">
      <c r="B6057"/>
      <c r="C6057"/>
      <c r="D6057"/>
      <c r="E6057"/>
      <c r="F6057"/>
      <c r="G6057"/>
    </row>
    <row r="6058" spans="2:7" x14ac:dyDescent="0.2">
      <c r="B6058"/>
      <c r="C6058"/>
      <c r="D6058"/>
      <c r="E6058"/>
      <c r="F6058"/>
      <c r="G6058"/>
    </row>
    <row r="6059" spans="2:7" x14ac:dyDescent="0.2">
      <c r="B6059"/>
      <c r="C6059"/>
      <c r="D6059"/>
      <c r="E6059"/>
      <c r="F6059"/>
      <c r="G6059"/>
    </row>
    <row r="6060" spans="2:7" x14ac:dyDescent="0.2">
      <c r="B6060"/>
      <c r="C6060"/>
      <c r="D6060"/>
      <c r="E6060"/>
      <c r="F6060"/>
      <c r="G6060"/>
    </row>
    <row r="6061" spans="2:7" x14ac:dyDescent="0.2">
      <c r="B6061"/>
      <c r="C6061"/>
      <c r="D6061"/>
      <c r="E6061"/>
      <c r="F6061"/>
      <c r="G6061"/>
    </row>
    <row r="6062" spans="2:7" x14ac:dyDescent="0.2">
      <c r="B6062"/>
      <c r="C6062"/>
      <c r="D6062"/>
      <c r="E6062"/>
      <c r="F6062"/>
      <c r="G6062"/>
    </row>
    <row r="6063" spans="2:7" x14ac:dyDescent="0.2">
      <c r="B6063"/>
      <c r="C6063"/>
      <c r="D6063"/>
      <c r="E6063"/>
      <c r="F6063"/>
      <c r="G6063"/>
    </row>
    <row r="6064" spans="2:7" x14ac:dyDescent="0.2">
      <c r="B6064"/>
      <c r="C6064"/>
      <c r="D6064"/>
      <c r="E6064"/>
      <c r="F6064"/>
      <c r="G6064"/>
    </row>
    <row r="6065" spans="2:7" x14ac:dyDescent="0.2">
      <c r="B6065"/>
      <c r="C6065"/>
      <c r="D6065"/>
      <c r="E6065"/>
      <c r="F6065"/>
      <c r="G6065"/>
    </row>
    <row r="6066" spans="2:7" x14ac:dyDescent="0.2">
      <c r="B6066"/>
      <c r="C6066"/>
      <c r="D6066"/>
      <c r="E6066"/>
      <c r="F6066"/>
      <c r="G6066"/>
    </row>
    <row r="6067" spans="2:7" x14ac:dyDescent="0.2">
      <c r="B6067"/>
      <c r="C6067"/>
      <c r="D6067"/>
      <c r="E6067"/>
      <c r="F6067"/>
      <c r="G6067"/>
    </row>
    <row r="6068" spans="2:7" x14ac:dyDescent="0.2">
      <c r="B6068"/>
      <c r="C6068"/>
      <c r="D6068"/>
      <c r="E6068"/>
      <c r="F6068"/>
      <c r="G6068"/>
    </row>
    <row r="6069" spans="2:7" x14ac:dyDescent="0.2">
      <c r="B6069"/>
      <c r="C6069"/>
      <c r="D6069"/>
      <c r="E6069"/>
      <c r="F6069"/>
      <c r="G6069"/>
    </row>
    <row r="6070" spans="2:7" x14ac:dyDescent="0.2">
      <c r="B6070"/>
      <c r="C6070"/>
      <c r="D6070"/>
      <c r="E6070"/>
      <c r="F6070"/>
      <c r="G6070"/>
    </row>
    <row r="6071" spans="2:7" x14ac:dyDescent="0.2">
      <c r="B6071"/>
      <c r="C6071"/>
      <c r="D6071"/>
      <c r="E6071"/>
      <c r="F6071"/>
      <c r="G6071"/>
    </row>
    <row r="6072" spans="2:7" x14ac:dyDescent="0.2">
      <c r="B6072"/>
      <c r="C6072"/>
      <c r="D6072"/>
      <c r="E6072"/>
      <c r="F6072"/>
      <c r="G6072"/>
    </row>
    <row r="6073" spans="2:7" x14ac:dyDescent="0.2">
      <c r="B6073"/>
      <c r="C6073"/>
      <c r="D6073"/>
      <c r="E6073"/>
      <c r="F6073"/>
      <c r="G6073"/>
    </row>
    <row r="6074" spans="2:7" x14ac:dyDescent="0.2">
      <c r="B6074"/>
      <c r="C6074"/>
      <c r="D6074"/>
      <c r="E6074"/>
      <c r="F6074"/>
      <c r="G6074"/>
    </row>
    <row r="6075" spans="2:7" x14ac:dyDescent="0.2">
      <c r="B6075"/>
      <c r="C6075"/>
      <c r="D6075"/>
      <c r="E6075"/>
      <c r="F6075"/>
      <c r="G6075"/>
    </row>
    <row r="6076" spans="2:7" x14ac:dyDescent="0.2">
      <c r="B6076"/>
      <c r="C6076"/>
      <c r="D6076"/>
      <c r="E6076"/>
      <c r="F6076"/>
      <c r="G6076"/>
    </row>
    <row r="6077" spans="2:7" x14ac:dyDescent="0.2">
      <c r="B6077"/>
      <c r="C6077"/>
      <c r="D6077"/>
      <c r="E6077"/>
      <c r="F6077"/>
      <c r="G6077"/>
    </row>
    <row r="6078" spans="2:7" x14ac:dyDescent="0.2">
      <c r="B6078"/>
      <c r="C6078"/>
      <c r="D6078"/>
      <c r="E6078"/>
      <c r="F6078"/>
      <c r="G6078"/>
    </row>
    <row r="6079" spans="2:7" x14ac:dyDescent="0.2">
      <c r="B6079"/>
      <c r="C6079"/>
      <c r="D6079"/>
      <c r="E6079"/>
      <c r="F6079"/>
      <c r="G6079"/>
    </row>
    <row r="6080" spans="2:7" x14ac:dyDescent="0.2">
      <c r="B6080"/>
      <c r="C6080"/>
      <c r="D6080"/>
      <c r="E6080"/>
      <c r="F6080"/>
      <c r="G6080"/>
    </row>
    <row r="6081" spans="2:7" x14ac:dyDescent="0.2">
      <c r="B6081"/>
      <c r="C6081"/>
      <c r="D6081"/>
      <c r="E6081"/>
      <c r="F6081"/>
      <c r="G6081"/>
    </row>
    <row r="6082" spans="2:7" x14ac:dyDescent="0.2">
      <c r="B6082"/>
      <c r="C6082"/>
      <c r="D6082"/>
      <c r="E6082"/>
      <c r="F6082"/>
      <c r="G6082"/>
    </row>
    <row r="6083" spans="2:7" x14ac:dyDescent="0.2">
      <c r="B6083"/>
      <c r="C6083"/>
      <c r="D6083"/>
      <c r="E6083"/>
      <c r="F6083"/>
      <c r="G6083"/>
    </row>
    <row r="6084" spans="2:7" x14ac:dyDescent="0.2">
      <c r="B6084"/>
      <c r="C6084"/>
      <c r="D6084"/>
      <c r="E6084"/>
      <c r="F6084"/>
      <c r="G6084"/>
    </row>
    <row r="6085" spans="2:7" x14ac:dyDescent="0.2">
      <c r="B6085"/>
      <c r="C6085"/>
      <c r="D6085"/>
      <c r="E6085"/>
      <c r="F6085"/>
      <c r="G6085"/>
    </row>
    <row r="6086" spans="2:7" x14ac:dyDescent="0.2">
      <c r="B6086"/>
      <c r="C6086"/>
      <c r="D6086"/>
      <c r="E6086"/>
      <c r="F6086"/>
      <c r="G6086"/>
    </row>
    <row r="6087" spans="2:7" x14ac:dyDescent="0.2">
      <c r="B6087"/>
      <c r="C6087"/>
      <c r="D6087"/>
      <c r="E6087"/>
      <c r="F6087"/>
      <c r="G6087"/>
    </row>
    <row r="6088" spans="2:7" x14ac:dyDescent="0.2">
      <c r="B6088"/>
      <c r="C6088"/>
      <c r="D6088"/>
      <c r="E6088"/>
      <c r="F6088"/>
      <c r="G6088"/>
    </row>
    <row r="6089" spans="2:7" x14ac:dyDescent="0.2">
      <c r="B6089"/>
      <c r="C6089"/>
      <c r="D6089"/>
      <c r="E6089"/>
      <c r="F6089"/>
      <c r="G6089"/>
    </row>
    <row r="6090" spans="2:7" x14ac:dyDescent="0.2">
      <c r="B6090"/>
      <c r="C6090"/>
      <c r="D6090"/>
      <c r="E6090"/>
      <c r="F6090"/>
      <c r="G6090"/>
    </row>
    <row r="6091" spans="2:7" x14ac:dyDescent="0.2">
      <c r="B6091"/>
      <c r="C6091"/>
      <c r="D6091"/>
      <c r="E6091"/>
      <c r="F6091"/>
      <c r="G6091"/>
    </row>
    <row r="6092" spans="2:7" x14ac:dyDescent="0.2">
      <c r="B6092"/>
      <c r="C6092"/>
      <c r="D6092"/>
      <c r="E6092"/>
      <c r="F6092"/>
      <c r="G6092"/>
    </row>
    <row r="6093" spans="2:7" x14ac:dyDescent="0.2">
      <c r="B6093"/>
      <c r="C6093"/>
      <c r="D6093"/>
      <c r="E6093"/>
      <c r="F6093"/>
      <c r="G6093"/>
    </row>
    <row r="6094" spans="2:7" x14ac:dyDescent="0.2">
      <c r="B6094"/>
      <c r="C6094"/>
      <c r="D6094"/>
      <c r="E6094"/>
      <c r="F6094"/>
      <c r="G6094"/>
    </row>
    <row r="6095" spans="2:7" x14ac:dyDescent="0.2">
      <c r="B6095"/>
      <c r="C6095"/>
      <c r="D6095"/>
      <c r="E6095"/>
      <c r="F6095"/>
      <c r="G6095"/>
    </row>
    <row r="6096" spans="2:7" x14ac:dyDescent="0.2">
      <c r="B6096"/>
      <c r="C6096"/>
      <c r="D6096"/>
      <c r="E6096"/>
      <c r="F6096"/>
      <c r="G6096"/>
    </row>
    <row r="6097" spans="2:7" x14ac:dyDescent="0.2">
      <c r="B6097"/>
      <c r="C6097"/>
      <c r="D6097"/>
      <c r="E6097"/>
      <c r="F6097"/>
      <c r="G6097"/>
    </row>
    <row r="6098" spans="2:7" x14ac:dyDescent="0.2">
      <c r="B6098"/>
      <c r="C6098"/>
      <c r="D6098"/>
      <c r="E6098"/>
      <c r="F6098"/>
      <c r="G6098"/>
    </row>
    <row r="6099" spans="2:7" x14ac:dyDescent="0.2">
      <c r="B6099"/>
      <c r="C6099"/>
      <c r="D6099"/>
      <c r="E6099"/>
      <c r="F6099"/>
      <c r="G6099"/>
    </row>
    <row r="6100" spans="2:7" x14ac:dyDescent="0.2">
      <c r="B6100"/>
      <c r="C6100"/>
      <c r="D6100"/>
      <c r="E6100"/>
      <c r="F6100"/>
      <c r="G6100"/>
    </row>
    <row r="6101" spans="2:7" x14ac:dyDescent="0.2">
      <c r="B6101"/>
      <c r="C6101"/>
      <c r="D6101"/>
      <c r="E6101"/>
      <c r="F6101"/>
      <c r="G6101"/>
    </row>
    <row r="6102" spans="2:7" x14ac:dyDescent="0.2">
      <c r="B6102"/>
      <c r="C6102"/>
      <c r="D6102"/>
      <c r="E6102"/>
      <c r="F6102"/>
      <c r="G6102"/>
    </row>
    <row r="6103" spans="2:7" x14ac:dyDescent="0.2">
      <c r="B6103"/>
      <c r="C6103"/>
      <c r="D6103"/>
      <c r="E6103"/>
      <c r="F6103"/>
      <c r="G6103"/>
    </row>
    <row r="6104" spans="2:7" x14ac:dyDescent="0.2">
      <c r="B6104"/>
      <c r="C6104"/>
      <c r="D6104"/>
      <c r="E6104"/>
      <c r="F6104"/>
      <c r="G6104"/>
    </row>
    <row r="6105" spans="2:7" x14ac:dyDescent="0.2">
      <c r="B6105"/>
      <c r="C6105"/>
      <c r="D6105"/>
      <c r="E6105"/>
      <c r="F6105"/>
      <c r="G6105"/>
    </row>
    <row r="6106" spans="2:7" x14ac:dyDescent="0.2">
      <c r="B6106"/>
      <c r="C6106"/>
      <c r="D6106"/>
      <c r="E6106"/>
      <c r="F6106"/>
      <c r="G6106"/>
    </row>
    <row r="6107" spans="2:7" x14ac:dyDescent="0.2">
      <c r="B6107"/>
      <c r="C6107"/>
      <c r="D6107"/>
      <c r="E6107"/>
      <c r="F6107"/>
      <c r="G6107"/>
    </row>
    <row r="6108" spans="2:7" x14ac:dyDescent="0.2">
      <c r="B6108"/>
      <c r="C6108"/>
      <c r="D6108"/>
      <c r="E6108"/>
      <c r="F6108"/>
      <c r="G6108"/>
    </row>
    <row r="6109" spans="2:7" x14ac:dyDescent="0.2">
      <c r="B6109"/>
      <c r="C6109"/>
      <c r="D6109"/>
      <c r="E6109"/>
      <c r="F6109"/>
      <c r="G6109"/>
    </row>
    <row r="6110" spans="2:7" x14ac:dyDescent="0.2">
      <c r="B6110"/>
      <c r="C6110"/>
      <c r="D6110"/>
      <c r="E6110"/>
      <c r="F6110"/>
      <c r="G6110"/>
    </row>
    <row r="6111" spans="2:7" x14ac:dyDescent="0.2">
      <c r="B6111"/>
      <c r="C6111"/>
      <c r="D6111"/>
      <c r="E6111"/>
      <c r="F6111"/>
      <c r="G6111"/>
    </row>
    <row r="6112" spans="2:7" x14ac:dyDescent="0.2">
      <c r="B6112"/>
      <c r="C6112"/>
      <c r="D6112"/>
      <c r="E6112"/>
      <c r="F6112"/>
      <c r="G6112"/>
    </row>
    <row r="6113" spans="2:7" x14ac:dyDescent="0.2">
      <c r="B6113"/>
      <c r="C6113"/>
      <c r="D6113"/>
      <c r="E6113"/>
      <c r="F6113"/>
      <c r="G6113"/>
    </row>
    <row r="6114" spans="2:7" x14ac:dyDescent="0.2">
      <c r="B6114"/>
      <c r="C6114"/>
      <c r="D6114"/>
      <c r="E6114"/>
      <c r="F6114"/>
      <c r="G6114"/>
    </row>
    <row r="6115" spans="2:7" x14ac:dyDescent="0.2">
      <c r="B6115"/>
      <c r="C6115"/>
      <c r="D6115"/>
      <c r="E6115"/>
      <c r="F6115"/>
      <c r="G6115"/>
    </row>
    <row r="6116" spans="2:7" x14ac:dyDescent="0.2">
      <c r="B6116"/>
      <c r="C6116"/>
      <c r="D6116"/>
      <c r="E6116"/>
      <c r="F6116"/>
      <c r="G6116"/>
    </row>
    <row r="6117" spans="2:7" x14ac:dyDescent="0.2">
      <c r="B6117"/>
      <c r="C6117"/>
      <c r="D6117"/>
      <c r="E6117"/>
      <c r="F6117"/>
      <c r="G6117"/>
    </row>
    <row r="6118" spans="2:7" x14ac:dyDescent="0.2">
      <c r="B6118"/>
      <c r="C6118"/>
      <c r="D6118"/>
      <c r="E6118"/>
      <c r="F6118"/>
      <c r="G6118"/>
    </row>
    <row r="6119" spans="2:7" x14ac:dyDescent="0.2">
      <c r="B6119"/>
      <c r="C6119"/>
      <c r="D6119"/>
      <c r="E6119"/>
      <c r="F6119"/>
      <c r="G6119"/>
    </row>
    <row r="6120" spans="2:7" x14ac:dyDescent="0.2">
      <c r="B6120"/>
      <c r="C6120"/>
      <c r="D6120"/>
      <c r="E6120"/>
      <c r="F6120"/>
      <c r="G6120"/>
    </row>
    <row r="6121" spans="2:7" x14ac:dyDescent="0.2">
      <c r="B6121"/>
      <c r="C6121"/>
      <c r="D6121"/>
      <c r="E6121"/>
      <c r="F6121"/>
      <c r="G6121"/>
    </row>
    <row r="6122" spans="2:7" x14ac:dyDescent="0.2">
      <c r="B6122"/>
      <c r="C6122"/>
      <c r="D6122"/>
      <c r="E6122"/>
      <c r="F6122"/>
      <c r="G6122"/>
    </row>
    <row r="6123" spans="2:7" x14ac:dyDescent="0.2">
      <c r="B6123"/>
      <c r="C6123"/>
      <c r="D6123"/>
      <c r="E6123"/>
      <c r="F6123"/>
      <c r="G6123"/>
    </row>
    <row r="6124" spans="2:7" x14ac:dyDescent="0.2">
      <c r="B6124"/>
      <c r="C6124"/>
      <c r="D6124"/>
      <c r="E6124"/>
      <c r="F6124"/>
      <c r="G6124"/>
    </row>
    <row r="6125" spans="2:7" x14ac:dyDescent="0.2">
      <c r="B6125"/>
      <c r="C6125"/>
      <c r="D6125"/>
      <c r="E6125"/>
      <c r="F6125"/>
      <c r="G6125"/>
    </row>
    <row r="6126" spans="2:7" x14ac:dyDescent="0.2">
      <c r="B6126"/>
      <c r="C6126"/>
      <c r="D6126"/>
      <c r="E6126"/>
      <c r="F6126"/>
      <c r="G6126"/>
    </row>
    <row r="6127" spans="2:7" x14ac:dyDescent="0.2">
      <c r="B6127"/>
      <c r="C6127"/>
      <c r="D6127"/>
      <c r="E6127"/>
      <c r="F6127"/>
      <c r="G6127"/>
    </row>
    <row r="6128" spans="2:7" x14ac:dyDescent="0.2">
      <c r="B6128"/>
      <c r="C6128"/>
      <c r="D6128"/>
      <c r="E6128"/>
      <c r="F6128"/>
      <c r="G6128"/>
    </row>
    <row r="6129" spans="2:7" x14ac:dyDescent="0.2">
      <c r="B6129"/>
      <c r="C6129"/>
      <c r="D6129"/>
      <c r="E6129"/>
      <c r="F6129"/>
      <c r="G6129"/>
    </row>
    <row r="6130" spans="2:7" x14ac:dyDescent="0.2">
      <c r="B6130"/>
      <c r="C6130"/>
      <c r="D6130"/>
      <c r="E6130"/>
      <c r="F6130"/>
      <c r="G6130"/>
    </row>
    <row r="6131" spans="2:7" x14ac:dyDescent="0.2">
      <c r="B6131"/>
      <c r="C6131"/>
      <c r="D6131"/>
      <c r="E6131"/>
      <c r="F6131"/>
      <c r="G6131"/>
    </row>
    <row r="6132" spans="2:7" x14ac:dyDescent="0.2">
      <c r="B6132"/>
      <c r="C6132"/>
      <c r="D6132"/>
      <c r="E6132"/>
      <c r="F6132"/>
      <c r="G6132"/>
    </row>
    <row r="6133" spans="2:7" x14ac:dyDescent="0.2">
      <c r="B6133"/>
      <c r="C6133"/>
      <c r="D6133"/>
      <c r="E6133"/>
      <c r="F6133"/>
      <c r="G6133"/>
    </row>
    <row r="6134" spans="2:7" x14ac:dyDescent="0.2">
      <c r="B6134"/>
      <c r="C6134"/>
      <c r="D6134"/>
      <c r="E6134"/>
      <c r="F6134"/>
      <c r="G6134"/>
    </row>
    <row r="6135" spans="2:7" x14ac:dyDescent="0.2">
      <c r="B6135"/>
      <c r="C6135"/>
      <c r="D6135"/>
      <c r="E6135"/>
      <c r="F6135"/>
      <c r="G6135"/>
    </row>
    <row r="6136" spans="2:7" x14ac:dyDescent="0.2">
      <c r="B6136"/>
      <c r="C6136"/>
      <c r="D6136"/>
      <c r="E6136"/>
      <c r="F6136"/>
      <c r="G6136"/>
    </row>
    <row r="6137" spans="2:7" x14ac:dyDescent="0.2">
      <c r="B6137"/>
      <c r="C6137"/>
      <c r="D6137"/>
      <c r="E6137"/>
      <c r="F6137"/>
      <c r="G6137"/>
    </row>
    <row r="6138" spans="2:7" x14ac:dyDescent="0.2">
      <c r="B6138"/>
      <c r="C6138"/>
      <c r="D6138"/>
      <c r="E6138"/>
      <c r="F6138"/>
      <c r="G6138"/>
    </row>
    <row r="6139" spans="2:7" x14ac:dyDescent="0.2">
      <c r="B6139"/>
      <c r="C6139"/>
      <c r="D6139"/>
      <c r="E6139"/>
      <c r="F6139"/>
      <c r="G6139"/>
    </row>
    <row r="6140" spans="2:7" x14ac:dyDescent="0.2">
      <c r="B6140"/>
      <c r="C6140"/>
      <c r="D6140"/>
      <c r="E6140"/>
      <c r="F6140"/>
      <c r="G6140"/>
    </row>
    <row r="6141" spans="2:7" x14ac:dyDescent="0.2">
      <c r="B6141"/>
      <c r="C6141"/>
      <c r="D6141"/>
      <c r="E6141"/>
      <c r="F6141"/>
      <c r="G6141"/>
    </row>
    <row r="6142" spans="2:7" x14ac:dyDescent="0.2">
      <c r="B6142"/>
      <c r="C6142"/>
      <c r="D6142"/>
      <c r="E6142"/>
      <c r="F6142"/>
      <c r="G6142"/>
    </row>
    <row r="6143" spans="2:7" x14ac:dyDescent="0.2">
      <c r="B6143"/>
      <c r="C6143"/>
      <c r="D6143"/>
      <c r="E6143"/>
      <c r="F6143"/>
      <c r="G6143"/>
    </row>
    <row r="6144" spans="2:7" x14ac:dyDescent="0.2">
      <c r="B6144"/>
      <c r="C6144"/>
      <c r="D6144"/>
      <c r="E6144"/>
      <c r="F6144"/>
      <c r="G6144"/>
    </row>
    <row r="6145" spans="2:7" x14ac:dyDescent="0.2">
      <c r="B6145"/>
      <c r="C6145"/>
      <c r="D6145"/>
      <c r="E6145"/>
      <c r="F6145"/>
      <c r="G6145"/>
    </row>
    <row r="6146" spans="2:7" x14ac:dyDescent="0.2">
      <c r="B6146"/>
      <c r="C6146"/>
      <c r="D6146"/>
      <c r="E6146"/>
      <c r="F6146"/>
      <c r="G6146"/>
    </row>
    <row r="6147" spans="2:7" x14ac:dyDescent="0.2">
      <c r="B6147"/>
      <c r="C6147"/>
      <c r="D6147"/>
      <c r="E6147"/>
      <c r="F6147"/>
      <c r="G6147"/>
    </row>
    <row r="6148" spans="2:7" x14ac:dyDescent="0.2">
      <c r="B6148"/>
      <c r="C6148"/>
      <c r="D6148"/>
      <c r="E6148"/>
      <c r="F6148"/>
      <c r="G6148"/>
    </row>
    <row r="6149" spans="2:7" x14ac:dyDescent="0.2">
      <c r="B6149"/>
      <c r="C6149"/>
      <c r="D6149"/>
      <c r="E6149"/>
      <c r="F6149"/>
      <c r="G6149"/>
    </row>
    <row r="6150" spans="2:7" x14ac:dyDescent="0.2">
      <c r="B6150"/>
      <c r="C6150"/>
      <c r="D6150"/>
      <c r="E6150"/>
      <c r="F6150"/>
      <c r="G6150"/>
    </row>
    <row r="6151" spans="2:7" x14ac:dyDescent="0.2">
      <c r="B6151"/>
      <c r="C6151"/>
      <c r="D6151"/>
      <c r="E6151"/>
      <c r="F6151"/>
      <c r="G6151"/>
    </row>
    <row r="6152" spans="2:7" x14ac:dyDescent="0.2">
      <c r="B6152"/>
      <c r="C6152"/>
      <c r="D6152"/>
      <c r="E6152"/>
      <c r="F6152"/>
      <c r="G6152"/>
    </row>
    <row r="6153" spans="2:7" x14ac:dyDescent="0.2">
      <c r="B6153"/>
      <c r="C6153"/>
      <c r="D6153"/>
      <c r="E6153"/>
      <c r="F6153"/>
      <c r="G6153"/>
    </row>
    <row r="6154" spans="2:7" x14ac:dyDescent="0.2">
      <c r="B6154"/>
      <c r="C6154"/>
      <c r="D6154"/>
      <c r="E6154"/>
      <c r="F6154"/>
      <c r="G6154"/>
    </row>
    <row r="6155" spans="2:7" x14ac:dyDescent="0.2">
      <c r="B6155"/>
      <c r="C6155"/>
      <c r="D6155"/>
      <c r="E6155"/>
      <c r="F6155"/>
      <c r="G6155"/>
    </row>
    <row r="6156" spans="2:7" x14ac:dyDescent="0.2">
      <c r="B6156"/>
      <c r="C6156"/>
      <c r="D6156"/>
      <c r="E6156"/>
      <c r="F6156"/>
      <c r="G6156"/>
    </row>
    <row r="6157" spans="2:7" x14ac:dyDescent="0.2">
      <c r="B6157"/>
      <c r="C6157"/>
      <c r="D6157"/>
      <c r="E6157"/>
      <c r="F6157"/>
      <c r="G6157"/>
    </row>
    <row r="6158" spans="2:7" x14ac:dyDescent="0.2">
      <c r="B6158"/>
      <c r="C6158"/>
      <c r="D6158"/>
      <c r="E6158"/>
      <c r="F6158"/>
      <c r="G6158"/>
    </row>
    <row r="6159" spans="2:7" x14ac:dyDescent="0.2">
      <c r="B6159"/>
      <c r="C6159"/>
      <c r="D6159"/>
      <c r="E6159"/>
      <c r="F6159"/>
      <c r="G6159"/>
    </row>
    <row r="6160" spans="2:7" x14ac:dyDescent="0.2">
      <c r="B6160"/>
      <c r="C6160"/>
      <c r="D6160"/>
      <c r="E6160"/>
      <c r="F6160"/>
      <c r="G6160"/>
    </row>
    <row r="6161" spans="2:7" x14ac:dyDescent="0.2">
      <c r="B6161"/>
      <c r="C6161"/>
      <c r="D6161"/>
      <c r="E6161"/>
      <c r="F6161"/>
      <c r="G6161"/>
    </row>
    <row r="6162" spans="2:7" x14ac:dyDescent="0.2">
      <c r="B6162"/>
      <c r="C6162"/>
      <c r="D6162"/>
      <c r="E6162"/>
      <c r="F6162"/>
      <c r="G6162"/>
    </row>
    <row r="6163" spans="2:7" x14ac:dyDescent="0.2">
      <c r="B6163"/>
      <c r="C6163"/>
      <c r="D6163"/>
      <c r="E6163"/>
      <c r="F6163"/>
      <c r="G6163"/>
    </row>
    <row r="6164" spans="2:7" x14ac:dyDescent="0.2">
      <c r="B6164"/>
      <c r="C6164"/>
      <c r="D6164"/>
      <c r="E6164"/>
      <c r="F6164"/>
      <c r="G6164"/>
    </row>
    <row r="6165" spans="2:7" x14ac:dyDescent="0.2">
      <c r="B6165"/>
      <c r="C6165"/>
      <c r="D6165"/>
      <c r="E6165"/>
      <c r="F6165"/>
      <c r="G6165"/>
    </row>
    <row r="6166" spans="2:7" x14ac:dyDescent="0.2">
      <c r="B6166"/>
      <c r="C6166"/>
      <c r="D6166"/>
      <c r="E6166"/>
      <c r="F6166"/>
      <c r="G6166"/>
    </row>
    <row r="6167" spans="2:7" x14ac:dyDescent="0.2">
      <c r="B6167"/>
      <c r="C6167"/>
      <c r="D6167"/>
      <c r="E6167"/>
      <c r="F6167"/>
      <c r="G6167"/>
    </row>
    <row r="6168" spans="2:7" x14ac:dyDescent="0.2">
      <c r="B6168"/>
      <c r="C6168"/>
      <c r="D6168"/>
      <c r="E6168"/>
      <c r="F6168"/>
      <c r="G6168"/>
    </row>
    <row r="6169" spans="2:7" x14ac:dyDescent="0.2">
      <c r="B6169"/>
      <c r="C6169"/>
      <c r="D6169"/>
      <c r="E6169"/>
      <c r="F6169"/>
      <c r="G6169"/>
    </row>
    <row r="6170" spans="2:7" x14ac:dyDescent="0.2">
      <c r="B6170"/>
      <c r="C6170"/>
      <c r="D6170"/>
      <c r="E6170"/>
      <c r="F6170"/>
      <c r="G6170"/>
    </row>
    <row r="6171" spans="2:7" x14ac:dyDescent="0.2">
      <c r="B6171"/>
      <c r="C6171"/>
      <c r="D6171"/>
      <c r="E6171"/>
      <c r="F6171"/>
      <c r="G6171"/>
    </row>
    <row r="6172" spans="2:7" x14ac:dyDescent="0.2">
      <c r="B6172"/>
      <c r="C6172"/>
      <c r="D6172"/>
      <c r="E6172"/>
      <c r="F6172"/>
      <c r="G6172"/>
    </row>
    <row r="6173" spans="2:7" x14ac:dyDescent="0.2">
      <c r="B6173"/>
      <c r="C6173"/>
      <c r="D6173"/>
      <c r="E6173"/>
      <c r="F6173"/>
      <c r="G6173"/>
    </row>
    <row r="6174" spans="2:7" x14ac:dyDescent="0.2">
      <c r="B6174"/>
      <c r="C6174"/>
      <c r="D6174"/>
      <c r="E6174"/>
      <c r="F6174"/>
      <c r="G6174"/>
    </row>
    <row r="6175" spans="2:7" x14ac:dyDescent="0.2">
      <c r="B6175"/>
      <c r="C6175"/>
      <c r="D6175"/>
      <c r="E6175"/>
      <c r="F6175"/>
      <c r="G6175"/>
    </row>
    <row r="6176" spans="2:7" x14ac:dyDescent="0.2">
      <c r="B6176"/>
      <c r="C6176"/>
      <c r="D6176"/>
      <c r="E6176"/>
      <c r="F6176"/>
      <c r="G6176"/>
    </row>
    <row r="6177" spans="2:7" x14ac:dyDescent="0.2">
      <c r="B6177"/>
      <c r="C6177"/>
      <c r="D6177"/>
      <c r="E6177"/>
      <c r="F6177"/>
      <c r="G6177"/>
    </row>
    <row r="6178" spans="2:7" x14ac:dyDescent="0.2">
      <c r="B6178"/>
      <c r="C6178"/>
      <c r="D6178"/>
      <c r="E6178"/>
      <c r="F6178"/>
      <c r="G6178"/>
    </row>
    <row r="6179" spans="2:7" x14ac:dyDescent="0.2">
      <c r="B6179"/>
      <c r="C6179"/>
      <c r="D6179"/>
      <c r="E6179"/>
      <c r="F6179"/>
      <c r="G6179"/>
    </row>
    <row r="6180" spans="2:7" x14ac:dyDescent="0.2">
      <c r="B6180"/>
      <c r="C6180"/>
      <c r="D6180"/>
      <c r="E6180"/>
      <c r="F6180"/>
      <c r="G6180"/>
    </row>
    <row r="6181" spans="2:7" x14ac:dyDescent="0.2">
      <c r="B6181"/>
      <c r="C6181"/>
      <c r="D6181"/>
      <c r="E6181"/>
      <c r="F6181"/>
      <c r="G6181"/>
    </row>
    <row r="6182" spans="2:7" x14ac:dyDescent="0.2">
      <c r="B6182"/>
      <c r="C6182"/>
      <c r="D6182"/>
      <c r="E6182"/>
      <c r="F6182"/>
      <c r="G6182"/>
    </row>
    <row r="6183" spans="2:7" x14ac:dyDescent="0.2">
      <c r="B6183"/>
      <c r="C6183"/>
      <c r="D6183"/>
      <c r="E6183"/>
      <c r="F6183"/>
      <c r="G6183"/>
    </row>
    <row r="6184" spans="2:7" x14ac:dyDescent="0.2">
      <c r="B6184"/>
      <c r="C6184"/>
      <c r="D6184"/>
      <c r="E6184"/>
      <c r="F6184"/>
      <c r="G6184"/>
    </row>
    <row r="6185" spans="2:7" x14ac:dyDescent="0.2">
      <c r="B6185"/>
      <c r="C6185"/>
      <c r="D6185"/>
      <c r="E6185"/>
      <c r="F6185"/>
      <c r="G6185"/>
    </row>
    <row r="6186" spans="2:7" x14ac:dyDescent="0.2">
      <c r="B6186"/>
      <c r="C6186"/>
      <c r="D6186"/>
      <c r="E6186"/>
      <c r="F6186"/>
      <c r="G6186"/>
    </row>
    <row r="6187" spans="2:7" x14ac:dyDescent="0.2">
      <c r="B6187"/>
      <c r="C6187"/>
      <c r="D6187"/>
      <c r="E6187"/>
      <c r="F6187"/>
      <c r="G6187"/>
    </row>
    <row r="6188" spans="2:7" x14ac:dyDescent="0.2">
      <c r="B6188"/>
      <c r="C6188"/>
      <c r="D6188"/>
      <c r="E6188"/>
      <c r="F6188"/>
      <c r="G6188"/>
    </row>
    <row r="6189" spans="2:7" x14ac:dyDescent="0.2">
      <c r="B6189"/>
      <c r="C6189"/>
      <c r="D6189"/>
      <c r="E6189"/>
      <c r="F6189"/>
      <c r="G6189"/>
    </row>
    <row r="6190" spans="2:7" x14ac:dyDescent="0.2">
      <c r="B6190"/>
      <c r="C6190"/>
      <c r="D6190"/>
      <c r="E6190"/>
      <c r="F6190"/>
      <c r="G6190"/>
    </row>
    <row r="6191" spans="2:7" x14ac:dyDescent="0.2">
      <c r="B6191"/>
      <c r="C6191"/>
      <c r="D6191"/>
      <c r="E6191"/>
      <c r="F6191"/>
      <c r="G6191"/>
    </row>
    <row r="6192" spans="2:7" x14ac:dyDescent="0.2">
      <c r="B6192"/>
      <c r="C6192"/>
      <c r="D6192"/>
      <c r="E6192"/>
      <c r="F6192"/>
      <c r="G6192"/>
    </row>
    <row r="6193" spans="2:7" x14ac:dyDescent="0.2">
      <c r="B6193"/>
      <c r="C6193"/>
      <c r="D6193"/>
      <c r="E6193"/>
      <c r="F6193"/>
      <c r="G6193"/>
    </row>
    <row r="6194" spans="2:7" x14ac:dyDescent="0.2">
      <c r="B6194"/>
      <c r="C6194"/>
      <c r="D6194"/>
      <c r="E6194"/>
      <c r="F6194"/>
      <c r="G6194"/>
    </row>
    <row r="6195" spans="2:7" x14ac:dyDescent="0.2">
      <c r="B6195"/>
      <c r="C6195"/>
      <c r="D6195"/>
      <c r="E6195"/>
      <c r="F6195"/>
      <c r="G6195"/>
    </row>
    <row r="6196" spans="2:7" x14ac:dyDescent="0.2">
      <c r="B6196"/>
      <c r="C6196"/>
      <c r="D6196"/>
      <c r="E6196"/>
      <c r="F6196"/>
      <c r="G6196"/>
    </row>
    <row r="6197" spans="2:7" x14ac:dyDescent="0.2">
      <c r="B6197"/>
      <c r="C6197"/>
      <c r="D6197"/>
      <c r="E6197"/>
      <c r="F6197"/>
      <c r="G6197"/>
    </row>
    <row r="6198" spans="2:7" x14ac:dyDescent="0.2">
      <c r="B6198"/>
      <c r="C6198"/>
      <c r="D6198"/>
      <c r="E6198"/>
      <c r="F6198"/>
      <c r="G6198"/>
    </row>
    <row r="6199" spans="2:7" x14ac:dyDescent="0.2">
      <c r="B6199"/>
      <c r="C6199"/>
      <c r="D6199"/>
      <c r="E6199"/>
      <c r="F6199"/>
      <c r="G6199"/>
    </row>
    <row r="6200" spans="2:7" x14ac:dyDescent="0.2">
      <c r="B6200"/>
      <c r="C6200"/>
      <c r="D6200"/>
      <c r="E6200"/>
      <c r="F6200"/>
      <c r="G6200"/>
    </row>
    <row r="6201" spans="2:7" x14ac:dyDescent="0.2">
      <c r="B6201"/>
      <c r="C6201"/>
      <c r="D6201"/>
      <c r="E6201"/>
      <c r="F6201"/>
      <c r="G6201"/>
    </row>
    <row r="6202" spans="2:7" x14ac:dyDescent="0.2">
      <c r="B6202"/>
      <c r="C6202"/>
      <c r="D6202"/>
      <c r="E6202"/>
      <c r="F6202"/>
      <c r="G6202"/>
    </row>
    <row r="6203" spans="2:7" x14ac:dyDescent="0.2">
      <c r="B6203"/>
      <c r="C6203"/>
      <c r="D6203"/>
      <c r="E6203"/>
      <c r="F6203"/>
      <c r="G6203"/>
    </row>
    <row r="6204" spans="2:7" x14ac:dyDescent="0.2">
      <c r="B6204"/>
      <c r="C6204"/>
      <c r="D6204"/>
      <c r="E6204"/>
      <c r="F6204"/>
      <c r="G6204"/>
    </row>
    <row r="6205" spans="2:7" x14ac:dyDescent="0.2">
      <c r="B6205"/>
      <c r="C6205"/>
      <c r="D6205"/>
      <c r="E6205"/>
      <c r="F6205"/>
      <c r="G6205"/>
    </row>
    <row r="6206" spans="2:7" x14ac:dyDescent="0.2">
      <c r="B6206"/>
      <c r="C6206"/>
      <c r="D6206"/>
      <c r="E6206"/>
      <c r="F6206"/>
      <c r="G6206"/>
    </row>
    <row r="6207" spans="2:7" x14ac:dyDescent="0.2">
      <c r="B6207"/>
      <c r="C6207"/>
      <c r="D6207"/>
      <c r="E6207"/>
      <c r="F6207"/>
      <c r="G6207"/>
    </row>
    <row r="6208" spans="2:7" x14ac:dyDescent="0.2">
      <c r="B6208"/>
      <c r="C6208"/>
      <c r="D6208"/>
      <c r="E6208"/>
      <c r="F6208"/>
      <c r="G6208"/>
    </row>
    <row r="6209" spans="2:7" x14ac:dyDescent="0.2">
      <c r="B6209"/>
      <c r="C6209"/>
      <c r="D6209"/>
      <c r="E6209"/>
      <c r="F6209"/>
      <c r="G6209"/>
    </row>
    <row r="6210" spans="2:7" x14ac:dyDescent="0.2">
      <c r="B6210"/>
      <c r="C6210"/>
      <c r="D6210"/>
      <c r="E6210"/>
      <c r="F6210"/>
      <c r="G6210"/>
    </row>
    <row r="6211" spans="2:7" x14ac:dyDescent="0.2">
      <c r="B6211"/>
      <c r="C6211"/>
      <c r="D6211"/>
      <c r="E6211"/>
      <c r="F6211"/>
      <c r="G6211"/>
    </row>
    <row r="6212" spans="2:7" x14ac:dyDescent="0.2">
      <c r="B6212"/>
      <c r="C6212"/>
      <c r="D6212"/>
      <c r="E6212"/>
      <c r="F6212"/>
      <c r="G6212"/>
    </row>
    <row r="6213" spans="2:7" x14ac:dyDescent="0.2">
      <c r="B6213"/>
      <c r="C6213"/>
      <c r="D6213"/>
      <c r="E6213"/>
      <c r="F6213"/>
      <c r="G6213"/>
    </row>
    <row r="6214" spans="2:7" x14ac:dyDescent="0.2">
      <c r="B6214"/>
      <c r="C6214"/>
      <c r="D6214"/>
      <c r="E6214"/>
      <c r="F6214"/>
      <c r="G6214"/>
    </row>
    <row r="6215" spans="2:7" x14ac:dyDescent="0.2">
      <c r="B6215"/>
      <c r="C6215"/>
      <c r="D6215"/>
      <c r="E6215"/>
      <c r="F6215"/>
      <c r="G6215"/>
    </row>
    <row r="6216" spans="2:7" x14ac:dyDescent="0.2">
      <c r="B6216"/>
      <c r="C6216"/>
      <c r="D6216"/>
      <c r="E6216"/>
      <c r="F6216"/>
      <c r="G6216"/>
    </row>
    <row r="6217" spans="2:7" x14ac:dyDescent="0.2">
      <c r="B6217"/>
      <c r="C6217"/>
      <c r="D6217"/>
      <c r="E6217"/>
      <c r="F6217"/>
      <c r="G6217"/>
    </row>
    <row r="6218" spans="2:7" x14ac:dyDescent="0.2">
      <c r="B6218"/>
      <c r="C6218"/>
      <c r="D6218"/>
      <c r="E6218"/>
      <c r="F6218"/>
      <c r="G6218"/>
    </row>
    <row r="6219" spans="2:7" x14ac:dyDescent="0.2">
      <c r="B6219"/>
      <c r="C6219"/>
      <c r="D6219"/>
      <c r="E6219"/>
      <c r="F6219"/>
      <c r="G6219"/>
    </row>
    <row r="6220" spans="2:7" x14ac:dyDescent="0.2">
      <c r="B6220"/>
      <c r="C6220"/>
      <c r="D6220"/>
      <c r="E6220"/>
      <c r="F6220"/>
      <c r="G6220"/>
    </row>
    <row r="6221" spans="2:7" x14ac:dyDescent="0.2">
      <c r="B6221"/>
      <c r="C6221"/>
      <c r="D6221"/>
      <c r="E6221"/>
      <c r="F6221"/>
      <c r="G6221"/>
    </row>
    <row r="6222" spans="2:7" x14ac:dyDescent="0.2">
      <c r="B6222"/>
      <c r="C6222"/>
      <c r="D6222"/>
      <c r="E6222"/>
      <c r="F6222"/>
      <c r="G6222"/>
    </row>
    <row r="6223" spans="2:7" x14ac:dyDescent="0.2">
      <c r="B6223"/>
      <c r="C6223"/>
      <c r="D6223"/>
      <c r="E6223"/>
      <c r="F6223"/>
      <c r="G6223"/>
    </row>
    <row r="6224" spans="2:7" x14ac:dyDescent="0.2">
      <c r="B6224"/>
      <c r="C6224"/>
      <c r="D6224"/>
      <c r="E6224"/>
      <c r="F6224"/>
      <c r="G6224"/>
    </row>
    <row r="6225" spans="2:7" x14ac:dyDescent="0.2">
      <c r="B6225"/>
      <c r="C6225"/>
      <c r="D6225"/>
      <c r="E6225"/>
      <c r="F6225"/>
      <c r="G6225"/>
    </row>
    <row r="6226" spans="2:7" x14ac:dyDescent="0.2">
      <c r="B6226"/>
      <c r="C6226"/>
      <c r="D6226"/>
      <c r="E6226"/>
      <c r="F6226"/>
      <c r="G6226"/>
    </row>
    <row r="6227" spans="2:7" x14ac:dyDescent="0.2">
      <c r="B6227"/>
      <c r="C6227"/>
      <c r="D6227"/>
      <c r="E6227"/>
      <c r="F6227"/>
      <c r="G6227"/>
    </row>
    <row r="6228" spans="2:7" x14ac:dyDescent="0.2">
      <c r="B6228"/>
      <c r="C6228"/>
      <c r="D6228"/>
      <c r="E6228"/>
      <c r="F6228"/>
      <c r="G6228"/>
    </row>
    <row r="6229" spans="2:7" x14ac:dyDescent="0.2">
      <c r="B6229"/>
      <c r="C6229"/>
      <c r="D6229"/>
      <c r="E6229"/>
      <c r="F6229"/>
      <c r="G6229"/>
    </row>
    <row r="6230" spans="2:7" x14ac:dyDescent="0.2">
      <c r="B6230"/>
      <c r="C6230"/>
      <c r="D6230"/>
      <c r="E6230"/>
      <c r="F6230"/>
      <c r="G6230"/>
    </row>
    <row r="6231" spans="2:7" x14ac:dyDescent="0.2">
      <c r="B6231"/>
      <c r="C6231"/>
      <c r="D6231"/>
      <c r="E6231"/>
      <c r="F6231"/>
      <c r="G6231"/>
    </row>
    <row r="6232" spans="2:7" x14ac:dyDescent="0.2">
      <c r="B6232"/>
      <c r="C6232"/>
      <c r="D6232"/>
      <c r="E6232"/>
      <c r="F6232"/>
      <c r="G6232"/>
    </row>
    <row r="6233" spans="2:7" x14ac:dyDescent="0.2">
      <c r="B6233"/>
      <c r="C6233"/>
      <c r="D6233"/>
      <c r="E6233"/>
      <c r="F6233"/>
      <c r="G6233"/>
    </row>
    <row r="6234" spans="2:7" x14ac:dyDescent="0.2">
      <c r="B6234"/>
      <c r="C6234"/>
      <c r="D6234"/>
      <c r="E6234"/>
      <c r="F6234"/>
      <c r="G6234"/>
    </row>
    <row r="6235" spans="2:7" x14ac:dyDescent="0.2">
      <c r="B6235"/>
      <c r="C6235"/>
      <c r="D6235"/>
      <c r="E6235"/>
      <c r="F6235"/>
      <c r="G6235"/>
    </row>
    <row r="6236" spans="2:7" x14ac:dyDescent="0.2">
      <c r="B6236"/>
      <c r="C6236"/>
      <c r="D6236"/>
      <c r="E6236"/>
      <c r="F6236"/>
      <c r="G6236"/>
    </row>
    <row r="6237" spans="2:7" x14ac:dyDescent="0.2">
      <c r="B6237"/>
      <c r="C6237"/>
      <c r="D6237"/>
      <c r="E6237"/>
      <c r="F6237"/>
      <c r="G6237"/>
    </row>
    <row r="6238" spans="2:7" x14ac:dyDescent="0.2">
      <c r="B6238"/>
      <c r="C6238"/>
      <c r="D6238"/>
      <c r="E6238"/>
      <c r="F6238"/>
      <c r="G6238"/>
    </row>
    <row r="6239" spans="2:7" x14ac:dyDescent="0.2">
      <c r="B6239"/>
      <c r="C6239"/>
      <c r="D6239"/>
      <c r="E6239"/>
      <c r="F6239"/>
      <c r="G6239"/>
    </row>
    <row r="6240" spans="2:7" x14ac:dyDescent="0.2">
      <c r="B6240"/>
      <c r="C6240"/>
      <c r="D6240"/>
      <c r="E6240"/>
      <c r="F6240"/>
      <c r="G6240"/>
    </row>
    <row r="6241" spans="2:7" x14ac:dyDescent="0.2">
      <c r="B6241"/>
      <c r="C6241"/>
      <c r="D6241"/>
      <c r="E6241"/>
      <c r="F6241"/>
      <c r="G6241"/>
    </row>
    <row r="6242" spans="2:7" x14ac:dyDescent="0.2">
      <c r="B6242"/>
      <c r="C6242"/>
      <c r="D6242"/>
      <c r="E6242"/>
      <c r="F6242"/>
      <c r="G6242"/>
    </row>
    <row r="6243" spans="2:7" x14ac:dyDescent="0.2">
      <c r="B6243"/>
      <c r="C6243"/>
      <c r="D6243"/>
      <c r="E6243"/>
      <c r="F6243"/>
      <c r="G6243"/>
    </row>
    <row r="6244" spans="2:7" x14ac:dyDescent="0.2">
      <c r="B6244"/>
      <c r="C6244"/>
      <c r="D6244"/>
      <c r="E6244"/>
      <c r="F6244"/>
      <c r="G6244"/>
    </row>
    <row r="6245" spans="2:7" x14ac:dyDescent="0.2">
      <c r="B6245"/>
      <c r="C6245"/>
      <c r="D6245"/>
      <c r="E6245"/>
      <c r="F6245"/>
      <c r="G6245"/>
    </row>
    <row r="6246" spans="2:7" x14ac:dyDescent="0.2">
      <c r="B6246"/>
      <c r="C6246"/>
      <c r="D6246"/>
      <c r="E6246"/>
      <c r="F6246"/>
      <c r="G6246"/>
    </row>
    <row r="6247" spans="2:7" x14ac:dyDescent="0.2">
      <c r="B6247"/>
      <c r="C6247"/>
      <c r="D6247"/>
      <c r="E6247"/>
      <c r="F6247"/>
      <c r="G6247"/>
    </row>
    <row r="6248" spans="2:7" x14ac:dyDescent="0.2">
      <c r="B6248"/>
      <c r="C6248"/>
      <c r="D6248"/>
      <c r="E6248"/>
      <c r="F6248"/>
      <c r="G6248"/>
    </row>
    <row r="6249" spans="2:7" x14ac:dyDescent="0.2">
      <c r="B6249"/>
      <c r="C6249"/>
      <c r="D6249"/>
      <c r="E6249"/>
      <c r="F6249"/>
      <c r="G6249"/>
    </row>
    <row r="6250" spans="2:7" x14ac:dyDescent="0.2">
      <c r="B6250"/>
      <c r="C6250"/>
      <c r="D6250"/>
      <c r="E6250"/>
      <c r="F6250"/>
      <c r="G6250"/>
    </row>
    <row r="6251" spans="2:7" x14ac:dyDescent="0.2">
      <c r="B6251"/>
      <c r="C6251"/>
      <c r="D6251"/>
      <c r="E6251"/>
      <c r="F6251"/>
      <c r="G6251"/>
    </row>
    <row r="6252" spans="2:7" x14ac:dyDescent="0.2">
      <c r="B6252"/>
      <c r="C6252"/>
      <c r="D6252"/>
      <c r="E6252"/>
      <c r="F6252"/>
      <c r="G6252"/>
    </row>
    <row r="6253" spans="2:7" x14ac:dyDescent="0.2">
      <c r="B6253"/>
      <c r="C6253"/>
      <c r="D6253"/>
      <c r="E6253"/>
      <c r="F6253"/>
      <c r="G6253"/>
    </row>
    <row r="6254" spans="2:7" x14ac:dyDescent="0.2">
      <c r="B6254"/>
      <c r="C6254"/>
      <c r="D6254"/>
      <c r="E6254"/>
      <c r="F6254"/>
      <c r="G6254"/>
    </row>
    <row r="6255" spans="2:7" x14ac:dyDescent="0.2">
      <c r="B6255"/>
      <c r="C6255"/>
      <c r="D6255"/>
      <c r="E6255"/>
      <c r="F6255"/>
      <c r="G6255"/>
    </row>
    <row r="6256" spans="2:7" x14ac:dyDescent="0.2">
      <c r="B6256"/>
      <c r="C6256"/>
      <c r="D6256"/>
      <c r="E6256"/>
      <c r="F6256"/>
      <c r="G6256"/>
    </row>
    <row r="6257" spans="2:7" x14ac:dyDescent="0.2">
      <c r="B6257"/>
      <c r="C6257"/>
      <c r="D6257"/>
      <c r="E6257"/>
      <c r="F6257"/>
      <c r="G6257"/>
    </row>
    <row r="6258" spans="2:7" x14ac:dyDescent="0.2">
      <c r="B6258"/>
      <c r="C6258"/>
      <c r="D6258"/>
      <c r="E6258"/>
      <c r="F6258"/>
      <c r="G6258"/>
    </row>
    <row r="6259" spans="2:7" x14ac:dyDescent="0.2">
      <c r="B6259"/>
      <c r="C6259"/>
      <c r="D6259"/>
      <c r="E6259"/>
      <c r="F6259"/>
      <c r="G6259"/>
    </row>
    <row r="6260" spans="2:7" x14ac:dyDescent="0.2">
      <c r="B6260"/>
      <c r="C6260"/>
      <c r="D6260"/>
      <c r="E6260"/>
      <c r="F6260"/>
      <c r="G6260"/>
    </row>
    <row r="6261" spans="2:7" x14ac:dyDescent="0.2">
      <c r="B6261"/>
      <c r="C6261"/>
      <c r="D6261"/>
      <c r="E6261"/>
      <c r="F6261"/>
      <c r="G6261"/>
    </row>
    <row r="6262" spans="2:7" x14ac:dyDescent="0.2">
      <c r="B6262"/>
      <c r="C6262"/>
      <c r="D6262"/>
      <c r="E6262"/>
      <c r="F6262"/>
      <c r="G6262"/>
    </row>
    <row r="6263" spans="2:7" x14ac:dyDescent="0.2">
      <c r="B6263"/>
      <c r="C6263"/>
      <c r="D6263"/>
      <c r="E6263"/>
      <c r="F6263"/>
      <c r="G6263"/>
    </row>
    <row r="6264" spans="2:7" x14ac:dyDescent="0.2">
      <c r="B6264"/>
      <c r="C6264"/>
      <c r="D6264"/>
      <c r="E6264"/>
      <c r="F6264"/>
      <c r="G6264"/>
    </row>
    <row r="6265" spans="2:7" x14ac:dyDescent="0.2">
      <c r="B6265"/>
      <c r="C6265"/>
      <c r="D6265"/>
      <c r="E6265"/>
      <c r="F6265"/>
      <c r="G6265"/>
    </row>
    <row r="6266" spans="2:7" x14ac:dyDescent="0.2">
      <c r="B6266"/>
      <c r="C6266"/>
      <c r="D6266"/>
      <c r="E6266"/>
      <c r="F6266"/>
      <c r="G6266"/>
    </row>
    <row r="6267" spans="2:7" x14ac:dyDescent="0.2">
      <c r="B6267"/>
      <c r="C6267"/>
      <c r="D6267"/>
      <c r="E6267"/>
      <c r="F6267"/>
      <c r="G6267"/>
    </row>
    <row r="6268" spans="2:7" x14ac:dyDescent="0.2">
      <c r="B6268"/>
      <c r="C6268"/>
      <c r="D6268"/>
      <c r="E6268"/>
      <c r="F6268"/>
      <c r="G6268"/>
    </row>
    <row r="6269" spans="2:7" x14ac:dyDescent="0.2">
      <c r="B6269"/>
      <c r="C6269"/>
      <c r="D6269"/>
      <c r="E6269"/>
      <c r="F6269"/>
      <c r="G6269"/>
    </row>
    <row r="6270" spans="2:7" x14ac:dyDescent="0.2">
      <c r="B6270"/>
      <c r="C6270"/>
      <c r="D6270"/>
      <c r="E6270"/>
      <c r="F6270"/>
      <c r="G6270"/>
    </row>
    <row r="6271" spans="2:7" x14ac:dyDescent="0.2">
      <c r="B6271"/>
      <c r="C6271"/>
      <c r="D6271"/>
      <c r="E6271"/>
      <c r="F6271"/>
      <c r="G6271"/>
    </row>
    <row r="6272" spans="2:7" x14ac:dyDescent="0.2">
      <c r="B6272"/>
      <c r="C6272"/>
      <c r="D6272"/>
      <c r="E6272"/>
      <c r="F6272"/>
      <c r="G6272"/>
    </row>
    <row r="6273" spans="2:7" x14ac:dyDescent="0.2">
      <c r="B6273"/>
      <c r="C6273"/>
      <c r="D6273"/>
      <c r="E6273"/>
      <c r="F6273"/>
      <c r="G6273"/>
    </row>
    <row r="6274" spans="2:7" x14ac:dyDescent="0.2">
      <c r="B6274"/>
      <c r="C6274"/>
      <c r="D6274"/>
      <c r="E6274"/>
      <c r="F6274"/>
      <c r="G6274"/>
    </row>
    <row r="6275" spans="2:7" x14ac:dyDescent="0.2">
      <c r="B6275"/>
      <c r="C6275"/>
      <c r="D6275"/>
      <c r="E6275"/>
      <c r="F6275"/>
      <c r="G6275"/>
    </row>
    <row r="6276" spans="2:7" x14ac:dyDescent="0.2">
      <c r="B6276"/>
      <c r="C6276"/>
      <c r="D6276"/>
      <c r="E6276"/>
      <c r="F6276"/>
      <c r="G6276"/>
    </row>
    <row r="6277" spans="2:7" x14ac:dyDescent="0.2">
      <c r="B6277"/>
      <c r="C6277"/>
      <c r="D6277"/>
      <c r="E6277"/>
      <c r="F6277"/>
      <c r="G6277"/>
    </row>
    <row r="6278" spans="2:7" x14ac:dyDescent="0.2">
      <c r="B6278"/>
      <c r="C6278"/>
      <c r="D6278"/>
      <c r="E6278"/>
      <c r="F6278"/>
      <c r="G6278"/>
    </row>
    <row r="6279" spans="2:7" x14ac:dyDescent="0.2">
      <c r="B6279"/>
      <c r="C6279"/>
      <c r="D6279"/>
      <c r="E6279"/>
      <c r="F6279"/>
      <c r="G6279"/>
    </row>
    <row r="6280" spans="2:7" x14ac:dyDescent="0.2">
      <c r="B6280"/>
      <c r="C6280"/>
      <c r="D6280"/>
      <c r="E6280"/>
      <c r="F6280"/>
      <c r="G6280"/>
    </row>
    <row r="6281" spans="2:7" x14ac:dyDescent="0.2">
      <c r="B6281"/>
      <c r="C6281"/>
      <c r="D6281"/>
      <c r="E6281"/>
      <c r="F6281"/>
      <c r="G6281"/>
    </row>
    <row r="6282" spans="2:7" x14ac:dyDescent="0.2">
      <c r="B6282"/>
      <c r="C6282"/>
      <c r="D6282"/>
      <c r="E6282"/>
      <c r="F6282"/>
      <c r="G6282"/>
    </row>
    <row r="6283" spans="2:7" x14ac:dyDescent="0.2">
      <c r="B6283"/>
      <c r="C6283"/>
      <c r="D6283"/>
      <c r="E6283"/>
      <c r="F6283"/>
      <c r="G6283"/>
    </row>
    <row r="6284" spans="2:7" x14ac:dyDescent="0.2">
      <c r="B6284"/>
      <c r="C6284"/>
      <c r="D6284"/>
      <c r="E6284"/>
      <c r="F6284"/>
      <c r="G6284"/>
    </row>
    <row r="6285" spans="2:7" x14ac:dyDescent="0.2">
      <c r="B6285"/>
      <c r="C6285"/>
      <c r="D6285"/>
      <c r="E6285"/>
      <c r="F6285"/>
      <c r="G6285"/>
    </row>
    <row r="6286" spans="2:7" x14ac:dyDescent="0.2">
      <c r="B6286"/>
      <c r="C6286"/>
      <c r="D6286"/>
      <c r="E6286"/>
      <c r="F6286"/>
      <c r="G6286"/>
    </row>
    <row r="6287" spans="2:7" x14ac:dyDescent="0.2">
      <c r="B6287"/>
      <c r="C6287"/>
      <c r="D6287"/>
      <c r="E6287"/>
      <c r="F6287"/>
      <c r="G6287"/>
    </row>
    <row r="6288" spans="2:7" x14ac:dyDescent="0.2">
      <c r="B6288"/>
      <c r="C6288"/>
      <c r="D6288"/>
      <c r="E6288"/>
      <c r="F6288"/>
      <c r="G6288"/>
    </row>
    <row r="6289" spans="2:7" x14ac:dyDescent="0.2">
      <c r="B6289"/>
      <c r="C6289"/>
      <c r="D6289"/>
      <c r="E6289"/>
      <c r="F6289"/>
      <c r="G6289"/>
    </row>
    <row r="6290" spans="2:7" x14ac:dyDescent="0.2">
      <c r="B6290"/>
      <c r="C6290"/>
      <c r="D6290"/>
      <c r="E6290"/>
      <c r="F6290"/>
      <c r="G6290"/>
    </row>
    <row r="6291" spans="2:7" x14ac:dyDescent="0.2">
      <c r="B6291"/>
      <c r="C6291"/>
      <c r="D6291"/>
      <c r="E6291"/>
      <c r="F6291"/>
      <c r="G6291"/>
    </row>
    <row r="6292" spans="2:7" x14ac:dyDescent="0.2">
      <c r="B6292"/>
      <c r="C6292"/>
      <c r="D6292"/>
      <c r="E6292"/>
      <c r="F6292"/>
      <c r="G6292"/>
    </row>
    <row r="6293" spans="2:7" x14ac:dyDescent="0.2">
      <c r="B6293"/>
      <c r="C6293"/>
      <c r="D6293"/>
      <c r="E6293"/>
      <c r="F6293"/>
      <c r="G6293"/>
    </row>
    <row r="6294" spans="2:7" x14ac:dyDescent="0.2">
      <c r="B6294"/>
      <c r="C6294"/>
      <c r="D6294"/>
      <c r="E6294"/>
      <c r="F6294"/>
      <c r="G6294"/>
    </row>
    <row r="6295" spans="2:7" x14ac:dyDescent="0.2">
      <c r="B6295"/>
      <c r="C6295"/>
      <c r="D6295"/>
      <c r="E6295"/>
      <c r="F6295"/>
      <c r="G6295"/>
    </row>
    <row r="6296" spans="2:7" x14ac:dyDescent="0.2">
      <c r="B6296"/>
      <c r="C6296"/>
      <c r="D6296"/>
      <c r="E6296"/>
      <c r="F6296"/>
      <c r="G6296"/>
    </row>
    <row r="6297" spans="2:7" x14ac:dyDescent="0.2">
      <c r="B6297"/>
      <c r="C6297"/>
      <c r="D6297"/>
      <c r="E6297"/>
      <c r="F6297"/>
      <c r="G6297"/>
    </row>
    <row r="6298" spans="2:7" x14ac:dyDescent="0.2">
      <c r="B6298"/>
      <c r="C6298"/>
      <c r="D6298"/>
      <c r="E6298"/>
      <c r="F6298"/>
      <c r="G6298"/>
    </row>
    <row r="6299" spans="2:7" x14ac:dyDescent="0.2">
      <c r="B6299"/>
      <c r="C6299"/>
      <c r="D6299"/>
      <c r="E6299"/>
      <c r="F6299"/>
      <c r="G6299"/>
    </row>
    <row r="6300" spans="2:7" x14ac:dyDescent="0.2">
      <c r="B6300"/>
      <c r="C6300"/>
      <c r="D6300"/>
      <c r="E6300"/>
      <c r="F6300"/>
      <c r="G6300"/>
    </row>
    <row r="6301" spans="2:7" x14ac:dyDescent="0.2">
      <c r="B6301"/>
      <c r="C6301"/>
      <c r="D6301"/>
      <c r="E6301"/>
      <c r="F6301"/>
      <c r="G6301"/>
    </row>
    <row r="6302" spans="2:7" x14ac:dyDescent="0.2">
      <c r="B6302"/>
      <c r="C6302"/>
      <c r="D6302"/>
      <c r="E6302"/>
      <c r="F6302"/>
      <c r="G6302"/>
    </row>
    <row r="6303" spans="2:7" x14ac:dyDescent="0.2">
      <c r="B6303"/>
      <c r="C6303"/>
      <c r="D6303"/>
      <c r="E6303"/>
      <c r="F6303"/>
      <c r="G6303"/>
    </row>
    <row r="6304" spans="2:7" x14ac:dyDescent="0.2">
      <c r="B6304"/>
      <c r="C6304"/>
      <c r="D6304"/>
      <c r="E6304"/>
      <c r="F6304"/>
      <c r="G6304"/>
    </row>
    <row r="6305" spans="2:7" x14ac:dyDescent="0.2">
      <c r="B6305"/>
      <c r="C6305"/>
      <c r="D6305"/>
      <c r="E6305"/>
      <c r="F6305"/>
      <c r="G6305"/>
    </row>
    <row r="6306" spans="2:7" x14ac:dyDescent="0.2">
      <c r="B6306"/>
      <c r="C6306"/>
      <c r="D6306"/>
      <c r="E6306"/>
      <c r="F6306"/>
      <c r="G6306"/>
    </row>
    <row r="6307" spans="2:7" x14ac:dyDescent="0.2">
      <c r="B6307"/>
      <c r="C6307"/>
      <c r="D6307"/>
      <c r="E6307"/>
      <c r="F6307"/>
      <c r="G6307"/>
    </row>
    <row r="6308" spans="2:7" x14ac:dyDescent="0.2">
      <c r="B6308"/>
      <c r="C6308"/>
      <c r="D6308"/>
      <c r="E6308"/>
      <c r="F6308"/>
      <c r="G6308"/>
    </row>
    <row r="6309" spans="2:7" x14ac:dyDescent="0.2">
      <c r="B6309"/>
      <c r="C6309"/>
      <c r="D6309"/>
      <c r="E6309"/>
      <c r="F6309"/>
      <c r="G6309"/>
    </row>
    <row r="6310" spans="2:7" x14ac:dyDescent="0.2">
      <c r="B6310"/>
      <c r="C6310"/>
      <c r="D6310"/>
      <c r="E6310"/>
      <c r="F6310"/>
      <c r="G6310"/>
    </row>
    <row r="6311" spans="2:7" x14ac:dyDescent="0.2">
      <c r="B6311"/>
      <c r="C6311"/>
      <c r="D6311"/>
      <c r="E6311"/>
      <c r="F6311"/>
      <c r="G6311"/>
    </row>
    <row r="6312" spans="2:7" x14ac:dyDescent="0.2">
      <c r="B6312"/>
      <c r="C6312"/>
      <c r="D6312"/>
      <c r="E6312"/>
      <c r="F6312"/>
      <c r="G6312"/>
    </row>
    <row r="6313" spans="2:7" x14ac:dyDescent="0.2">
      <c r="B6313"/>
      <c r="C6313"/>
      <c r="D6313"/>
      <c r="E6313"/>
      <c r="F6313"/>
      <c r="G6313"/>
    </row>
    <row r="6314" spans="2:7" x14ac:dyDescent="0.2">
      <c r="B6314"/>
      <c r="C6314"/>
      <c r="D6314"/>
      <c r="E6314"/>
      <c r="F6314"/>
      <c r="G6314"/>
    </row>
    <row r="6315" spans="2:7" x14ac:dyDescent="0.2">
      <c r="B6315"/>
      <c r="C6315"/>
      <c r="D6315"/>
      <c r="E6315"/>
      <c r="F6315"/>
      <c r="G6315"/>
    </row>
    <row r="6316" spans="2:7" x14ac:dyDescent="0.2">
      <c r="B6316"/>
      <c r="C6316"/>
      <c r="D6316"/>
      <c r="E6316"/>
      <c r="F6316"/>
      <c r="G6316"/>
    </row>
    <row r="6317" spans="2:7" x14ac:dyDescent="0.2">
      <c r="B6317"/>
      <c r="C6317"/>
      <c r="D6317"/>
      <c r="E6317"/>
      <c r="F6317"/>
      <c r="G6317"/>
    </row>
    <row r="6318" spans="2:7" x14ac:dyDescent="0.2">
      <c r="B6318"/>
      <c r="C6318"/>
      <c r="D6318"/>
      <c r="E6318"/>
      <c r="F6318"/>
      <c r="G6318"/>
    </row>
    <row r="6319" spans="2:7" x14ac:dyDescent="0.2">
      <c r="B6319"/>
      <c r="C6319"/>
      <c r="D6319"/>
      <c r="E6319"/>
      <c r="F6319"/>
      <c r="G6319"/>
    </row>
    <row r="6320" spans="2:7" x14ac:dyDescent="0.2">
      <c r="B6320"/>
      <c r="C6320"/>
      <c r="D6320"/>
      <c r="E6320"/>
      <c r="F6320"/>
      <c r="G6320"/>
    </row>
    <row r="6321" spans="2:7" x14ac:dyDescent="0.2">
      <c r="B6321"/>
      <c r="C6321"/>
      <c r="D6321"/>
      <c r="E6321"/>
      <c r="F6321"/>
      <c r="G6321"/>
    </row>
    <row r="6322" spans="2:7" x14ac:dyDescent="0.2">
      <c r="B6322"/>
      <c r="C6322"/>
      <c r="D6322"/>
      <c r="E6322"/>
      <c r="F6322"/>
      <c r="G6322"/>
    </row>
    <row r="6323" spans="2:7" x14ac:dyDescent="0.2">
      <c r="B6323"/>
      <c r="C6323"/>
      <c r="D6323"/>
      <c r="E6323"/>
      <c r="F6323"/>
      <c r="G6323"/>
    </row>
    <row r="6324" spans="2:7" x14ac:dyDescent="0.2">
      <c r="B6324"/>
      <c r="C6324"/>
      <c r="D6324"/>
      <c r="E6324"/>
      <c r="F6324"/>
      <c r="G6324"/>
    </row>
    <row r="6325" spans="2:7" x14ac:dyDescent="0.2">
      <c r="B6325"/>
      <c r="C6325"/>
      <c r="D6325"/>
      <c r="E6325"/>
      <c r="F6325"/>
      <c r="G6325"/>
    </row>
    <row r="6326" spans="2:7" x14ac:dyDescent="0.2">
      <c r="B6326"/>
      <c r="C6326"/>
      <c r="D6326"/>
      <c r="E6326"/>
      <c r="F6326"/>
      <c r="G6326"/>
    </row>
    <row r="6327" spans="2:7" x14ac:dyDescent="0.2">
      <c r="B6327"/>
      <c r="C6327"/>
      <c r="D6327"/>
      <c r="E6327"/>
      <c r="F6327"/>
      <c r="G6327"/>
    </row>
    <row r="6328" spans="2:7" x14ac:dyDescent="0.2">
      <c r="B6328"/>
      <c r="C6328"/>
      <c r="D6328"/>
      <c r="E6328"/>
      <c r="F6328"/>
      <c r="G6328"/>
    </row>
    <row r="6329" spans="2:7" x14ac:dyDescent="0.2">
      <c r="B6329"/>
      <c r="C6329"/>
      <c r="D6329"/>
      <c r="E6329"/>
      <c r="F6329"/>
      <c r="G6329"/>
    </row>
    <row r="6330" spans="2:7" x14ac:dyDescent="0.2">
      <c r="B6330"/>
      <c r="C6330"/>
      <c r="D6330"/>
      <c r="E6330"/>
      <c r="F6330"/>
      <c r="G6330"/>
    </row>
    <row r="6331" spans="2:7" x14ac:dyDescent="0.2">
      <c r="B6331"/>
      <c r="C6331"/>
      <c r="D6331"/>
      <c r="E6331"/>
      <c r="F6331"/>
      <c r="G6331"/>
    </row>
    <row r="6332" spans="2:7" x14ac:dyDescent="0.2">
      <c r="B6332"/>
      <c r="C6332"/>
      <c r="D6332"/>
      <c r="E6332"/>
      <c r="F6332"/>
      <c r="G6332"/>
    </row>
    <row r="6333" spans="2:7" x14ac:dyDescent="0.2">
      <c r="B6333"/>
      <c r="C6333"/>
      <c r="D6333"/>
      <c r="E6333"/>
      <c r="F6333"/>
      <c r="G6333"/>
    </row>
    <row r="6334" spans="2:7" x14ac:dyDescent="0.2">
      <c r="B6334"/>
      <c r="C6334"/>
      <c r="D6334"/>
      <c r="E6334"/>
      <c r="F6334"/>
      <c r="G6334"/>
    </row>
    <row r="6335" spans="2:7" x14ac:dyDescent="0.2">
      <c r="B6335"/>
      <c r="C6335"/>
      <c r="D6335"/>
      <c r="E6335"/>
      <c r="F6335"/>
      <c r="G6335"/>
    </row>
    <row r="6336" spans="2:7" x14ac:dyDescent="0.2">
      <c r="B6336"/>
      <c r="C6336"/>
      <c r="D6336"/>
      <c r="E6336"/>
      <c r="F6336"/>
      <c r="G6336"/>
    </row>
    <row r="6337" spans="2:7" x14ac:dyDescent="0.2">
      <c r="B6337"/>
      <c r="C6337"/>
      <c r="D6337"/>
      <c r="E6337"/>
      <c r="F6337"/>
      <c r="G6337"/>
    </row>
    <row r="6338" spans="2:7" x14ac:dyDescent="0.2">
      <c r="B6338"/>
      <c r="C6338"/>
      <c r="D6338"/>
      <c r="E6338"/>
      <c r="F6338"/>
      <c r="G6338"/>
    </row>
    <row r="6339" spans="2:7" x14ac:dyDescent="0.2">
      <c r="B6339"/>
      <c r="C6339"/>
      <c r="D6339"/>
      <c r="E6339"/>
      <c r="F6339"/>
      <c r="G6339"/>
    </row>
    <row r="6340" spans="2:7" x14ac:dyDescent="0.2">
      <c r="B6340"/>
      <c r="C6340"/>
      <c r="D6340"/>
      <c r="E6340"/>
      <c r="F6340"/>
      <c r="G6340"/>
    </row>
    <row r="6341" spans="2:7" x14ac:dyDescent="0.2">
      <c r="B6341"/>
      <c r="C6341"/>
      <c r="D6341"/>
      <c r="E6341"/>
      <c r="F6341"/>
      <c r="G6341"/>
    </row>
    <row r="6342" spans="2:7" x14ac:dyDescent="0.2">
      <c r="B6342"/>
      <c r="C6342"/>
      <c r="D6342"/>
      <c r="E6342"/>
      <c r="F6342"/>
      <c r="G6342"/>
    </row>
    <row r="6343" spans="2:7" x14ac:dyDescent="0.2">
      <c r="B6343"/>
      <c r="C6343"/>
      <c r="D6343"/>
      <c r="E6343"/>
      <c r="F6343"/>
      <c r="G6343"/>
    </row>
    <row r="6344" spans="2:7" x14ac:dyDescent="0.2">
      <c r="B6344"/>
      <c r="C6344"/>
      <c r="D6344"/>
      <c r="E6344"/>
      <c r="F6344"/>
      <c r="G6344"/>
    </row>
    <row r="6345" spans="2:7" x14ac:dyDescent="0.2">
      <c r="B6345"/>
      <c r="C6345"/>
      <c r="D6345"/>
      <c r="E6345"/>
      <c r="F6345"/>
      <c r="G6345"/>
    </row>
    <row r="6346" spans="2:7" x14ac:dyDescent="0.2">
      <c r="B6346"/>
      <c r="C6346"/>
      <c r="D6346"/>
      <c r="E6346"/>
      <c r="F6346"/>
      <c r="G6346"/>
    </row>
    <row r="6347" spans="2:7" x14ac:dyDescent="0.2">
      <c r="B6347"/>
      <c r="C6347"/>
      <c r="D6347"/>
      <c r="E6347"/>
      <c r="F6347"/>
      <c r="G6347"/>
    </row>
    <row r="6348" spans="2:7" x14ac:dyDescent="0.2">
      <c r="B6348"/>
      <c r="C6348"/>
      <c r="D6348"/>
      <c r="E6348"/>
      <c r="F6348"/>
      <c r="G6348"/>
    </row>
    <row r="6349" spans="2:7" x14ac:dyDescent="0.2">
      <c r="B6349"/>
      <c r="C6349"/>
      <c r="D6349"/>
      <c r="E6349"/>
      <c r="F6349"/>
      <c r="G6349"/>
    </row>
    <row r="6350" spans="2:7" x14ac:dyDescent="0.2">
      <c r="B6350"/>
      <c r="C6350"/>
      <c r="D6350"/>
      <c r="E6350"/>
      <c r="F6350"/>
      <c r="G6350"/>
    </row>
    <row r="6351" spans="2:7" x14ac:dyDescent="0.2">
      <c r="B6351"/>
      <c r="C6351"/>
      <c r="D6351"/>
      <c r="E6351"/>
      <c r="F6351"/>
      <c r="G6351"/>
    </row>
    <row r="6352" spans="2:7" x14ac:dyDescent="0.2">
      <c r="B6352"/>
      <c r="C6352"/>
      <c r="D6352"/>
      <c r="E6352"/>
      <c r="F6352"/>
      <c r="G6352"/>
    </row>
    <row r="6353" spans="2:7" x14ac:dyDescent="0.2">
      <c r="B6353"/>
      <c r="C6353"/>
      <c r="D6353"/>
      <c r="E6353"/>
      <c r="F6353"/>
      <c r="G6353"/>
    </row>
    <row r="6354" spans="2:7" x14ac:dyDescent="0.2">
      <c r="B6354"/>
      <c r="C6354"/>
      <c r="D6354"/>
      <c r="E6354"/>
      <c r="F6354"/>
      <c r="G6354"/>
    </row>
    <row r="6355" spans="2:7" x14ac:dyDescent="0.2">
      <c r="B6355"/>
      <c r="C6355"/>
      <c r="D6355"/>
      <c r="E6355"/>
      <c r="F6355"/>
      <c r="G6355"/>
    </row>
    <row r="6356" spans="2:7" x14ac:dyDescent="0.2">
      <c r="B6356"/>
      <c r="C6356"/>
      <c r="D6356"/>
      <c r="E6356"/>
      <c r="F6356"/>
      <c r="G6356"/>
    </row>
    <row r="6357" spans="2:7" x14ac:dyDescent="0.2">
      <c r="B6357"/>
      <c r="C6357"/>
      <c r="D6357"/>
      <c r="E6357"/>
      <c r="F6357"/>
      <c r="G6357"/>
    </row>
    <row r="6358" spans="2:7" x14ac:dyDescent="0.2">
      <c r="B6358"/>
      <c r="C6358"/>
      <c r="D6358"/>
      <c r="E6358"/>
      <c r="F6358"/>
      <c r="G6358"/>
    </row>
    <row r="6359" spans="2:7" x14ac:dyDescent="0.2">
      <c r="B6359"/>
      <c r="C6359"/>
      <c r="D6359"/>
      <c r="E6359"/>
      <c r="F6359"/>
      <c r="G6359"/>
    </row>
    <row r="6360" spans="2:7" x14ac:dyDescent="0.2">
      <c r="B6360"/>
      <c r="C6360"/>
      <c r="D6360"/>
      <c r="E6360"/>
      <c r="F6360"/>
      <c r="G6360"/>
    </row>
    <row r="6361" spans="2:7" x14ac:dyDescent="0.2">
      <c r="B6361"/>
      <c r="C6361"/>
      <c r="D6361"/>
      <c r="E6361"/>
      <c r="F6361"/>
      <c r="G6361"/>
    </row>
    <row r="6362" spans="2:7" x14ac:dyDescent="0.2">
      <c r="B6362"/>
      <c r="C6362"/>
      <c r="D6362"/>
      <c r="E6362"/>
      <c r="F6362"/>
      <c r="G6362"/>
    </row>
    <row r="6363" spans="2:7" x14ac:dyDescent="0.2">
      <c r="B6363"/>
      <c r="C6363"/>
      <c r="D6363"/>
      <c r="E6363"/>
      <c r="F6363"/>
      <c r="G6363"/>
    </row>
    <row r="6364" spans="2:7" x14ac:dyDescent="0.2">
      <c r="B6364"/>
      <c r="C6364"/>
      <c r="D6364"/>
      <c r="E6364"/>
      <c r="F6364"/>
      <c r="G6364"/>
    </row>
    <row r="6365" spans="2:7" x14ac:dyDescent="0.2">
      <c r="B6365"/>
      <c r="C6365"/>
      <c r="D6365"/>
      <c r="E6365"/>
      <c r="F6365"/>
      <c r="G6365"/>
    </row>
    <row r="6366" spans="2:7" x14ac:dyDescent="0.2">
      <c r="B6366"/>
      <c r="C6366"/>
      <c r="D6366"/>
      <c r="E6366"/>
      <c r="F6366"/>
      <c r="G6366"/>
    </row>
    <row r="6367" spans="2:7" x14ac:dyDescent="0.2">
      <c r="B6367"/>
      <c r="C6367"/>
      <c r="D6367"/>
      <c r="E6367"/>
      <c r="F6367"/>
      <c r="G6367"/>
    </row>
    <row r="6368" spans="2:7" x14ac:dyDescent="0.2">
      <c r="B6368"/>
      <c r="C6368"/>
      <c r="D6368"/>
      <c r="E6368"/>
      <c r="F6368"/>
      <c r="G6368"/>
    </row>
    <row r="6369" spans="2:7" x14ac:dyDescent="0.2">
      <c r="B6369"/>
      <c r="C6369"/>
      <c r="D6369"/>
      <c r="E6369"/>
      <c r="F6369"/>
      <c r="G6369"/>
    </row>
    <row r="6370" spans="2:7" x14ac:dyDescent="0.2">
      <c r="B6370"/>
      <c r="C6370"/>
      <c r="D6370"/>
      <c r="E6370"/>
      <c r="F6370"/>
      <c r="G6370"/>
    </row>
    <row r="6371" spans="2:7" x14ac:dyDescent="0.2">
      <c r="B6371"/>
      <c r="C6371"/>
      <c r="D6371"/>
      <c r="E6371"/>
      <c r="F6371"/>
      <c r="G6371"/>
    </row>
    <row r="6372" spans="2:7" x14ac:dyDescent="0.2">
      <c r="B6372"/>
      <c r="C6372"/>
      <c r="D6372"/>
      <c r="E6372"/>
      <c r="F6372"/>
      <c r="G6372"/>
    </row>
    <row r="6373" spans="2:7" x14ac:dyDescent="0.2">
      <c r="B6373"/>
      <c r="C6373"/>
      <c r="D6373"/>
      <c r="E6373"/>
      <c r="F6373"/>
      <c r="G6373"/>
    </row>
    <row r="6374" spans="2:7" x14ac:dyDescent="0.2">
      <c r="B6374"/>
      <c r="C6374"/>
      <c r="D6374"/>
      <c r="E6374"/>
      <c r="F6374"/>
      <c r="G6374"/>
    </row>
    <row r="6375" spans="2:7" x14ac:dyDescent="0.2">
      <c r="B6375"/>
      <c r="C6375"/>
      <c r="D6375"/>
      <c r="E6375"/>
      <c r="F6375"/>
      <c r="G6375"/>
    </row>
    <row r="6376" spans="2:7" x14ac:dyDescent="0.2">
      <c r="B6376"/>
      <c r="C6376"/>
      <c r="D6376"/>
      <c r="E6376"/>
      <c r="F6376"/>
      <c r="G6376"/>
    </row>
    <row r="6377" spans="2:7" x14ac:dyDescent="0.2">
      <c r="B6377"/>
      <c r="C6377"/>
      <c r="D6377"/>
      <c r="E6377"/>
      <c r="F6377"/>
      <c r="G6377"/>
    </row>
    <row r="6378" spans="2:7" x14ac:dyDescent="0.2">
      <c r="B6378"/>
      <c r="C6378"/>
      <c r="D6378"/>
      <c r="E6378"/>
      <c r="F6378"/>
      <c r="G6378"/>
    </row>
    <row r="6379" spans="2:7" x14ac:dyDescent="0.2">
      <c r="B6379"/>
      <c r="C6379"/>
      <c r="D6379"/>
      <c r="E6379"/>
      <c r="F6379"/>
      <c r="G6379"/>
    </row>
    <row r="6380" spans="2:7" x14ac:dyDescent="0.2">
      <c r="B6380"/>
      <c r="C6380"/>
      <c r="D6380"/>
      <c r="E6380"/>
      <c r="F6380"/>
      <c r="G6380"/>
    </row>
    <row r="6381" spans="2:7" x14ac:dyDescent="0.2">
      <c r="B6381"/>
      <c r="C6381"/>
      <c r="D6381"/>
      <c r="E6381"/>
      <c r="F6381"/>
      <c r="G6381"/>
    </row>
    <row r="6382" spans="2:7" x14ac:dyDescent="0.2">
      <c r="B6382"/>
      <c r="C6382"/>
      <c r="D6382"/>
      <c r="E6382"/>
      <c r="F6382"/>
      <c r="G6382"/>
    </row>
    <row r="6383" spans="2:7" x14ac:dyDescent="0.2">
      <c r="B6383"/>
      <c r="C6383"/>
      <c r="D6383"/>
      <c r="E6383"/>
      <c r="F6383"/>
      <c r="G6383"/>
    </row>
    <row r="6384" spans="2:7" x14ac:dyDescent="0.2">
      <c r="B6384"/>
      <c r="C6384"/>
      <c r="D6384"/>
      <c r="E6384"/>
      <c r="F6384"/>
      <c r="G6384"/>
    </row>
    <row r="6385" spans="2:7" x14ac:dyDescent="0.2">
      <c r="B6385"/>
      <c r="C6385"/>
      <c r="D6385"/>
      <c r="E6385"/>
      <c r="F6385"/>
      <c r="G6385"/>
    </row>
    <row r="6386" spans="2:7" x14ac:dyDescent="0.2">
      <c r="B6386"/>
      <c r="C6386"/>
      <c r="D6386"/>
      <c r="E6386"/>
      <c r="F6386"/>
      <c r="G6386"/>
    </row>
    <row r="6387" spans="2:7" x14ac:dyDescent="0.2">
      <c r="B6387"/>
      <c r="C6387"/>
      <c r="D6387"/>
      <c r="E6387"/>
      <c r="F6387"/>
      <c r="G6387"/>
    </row>
    <row r="6388" spans="2:7" x14ac:dyDescent="0.2">
      <c r="B6388"/>
      <c r="C6388"/>
      <c r="D6388"/>
      <c r="E6388"/>
      <c r="F6388"/>
      <c r="G6388"/>
    </row>
    <row r="6389" spans="2:7" x14ac:dyDescent="0.2">
      <c r="B6389"/>
      <c r="C6389"/>
      <c r="D6389"/>
      <c r="E6389"/>
      <c r="F6389"/>
      <c r="G6389"/>
    </row>
    <row r="6390" spans="2:7" x14ac:dyDescent="0.2">
      <c r="B6390"/>
      <c r="C6390"/>
      <c r="D6390"/>
      <c r="E6390"/>
      <c r="F6390"/>
      <c r="G6390"/>
    </row>
    <row r="6391" spans="2:7" x14ac:dyDescent="0.2">
      <c r="B6391"/>
      <c r="C6391"/>
      <c r="D6391"/>
      <c r="E6391"/>
      <c r="F6391"/>
      <c r="G6391"/>
    </row>
    <row r="6392" spans="2:7" x14ac:dyDescent="0.2">
      <c r="B6392"/>
      <c r="C6392"/>
      <c r="D6392"/>
      <c r="E6392"/>
      <c r="F6392"/>
      <c r="G6392"/>
    </row>
    <row r="6393" spans="2:7" x14ac:dyDescent="0.2">
      <c r="B6393"/>
      <c r="C6393"/>
      <c r="D6393"/>
      <c r="E6393"/>
      <c r="F6393"/>
      <c r="G6393"/>
    </row>
    <row r="6394" spans="2:7" x14ac:dyDescent="0.2">
      <c r="B6394"/>
      <c r="C6394"/>
      <c r="D6394"/>
      <c r="E6394"/>
      <c r="F6394"/>
      <c r="G6394"/>
    </row>
    <row r="6395" spans="2:7" x14ac:dyDescent="0.2">
      <c r="B6395"/>
      <c r="C6395"/>
      <c r="D6395"/>
      <c r="E6395"/>
      <c r="F6395"/>
      <c r="G6395"/>
    </row>
    <row r="6396" spans="2:7" x14ac:dyDescent="0.2">
      <c r="B6396"/>
      <c r="C6396"/>
      <c r="D6396"/>
      <c r="E6396"/>
      <c r="F6396"/>
      <c r="G6396"/>
    </row>
    <row r="6397" spans="2:7" x14ac:dyDescent="0.2">
      <c r="B6397"/>
      <c r="C6397"/>
      <c r="D6397"/>
      <c r="E6397"/>
      <c r="F6397"/>
      <c r="G6397"/>
    </row>
    <row r="6398" spans="2:7" x14ac:dyDescent="0.2">
      <c r="B6398"/>
      <c r="C6398"/>
      <c r="D6398"/>
      <c r="E6398"/>
      <c r="F6398"/>
      <c r="G6398"/>
    </row>
    <row r="6399" spans="2:7" x14ac:dyDescent="0.2">
      <c r="B6399"/>
      <c r="C6399"/>
      <c r="D6399"/>
      <c r="E6399"/>
      <c r="F6399"/>
      <c r="G6399"/>
    </row>
    <row r="6400" spans="2:7" x14ac:dyDescent="0.2">
      <c r="B6400"/>
      <c r="C6400"/>
      <c r="D6400"/>
      <c r="E6400"/>
      <c r="F6400"/>
      <c r="G6400"/>
    </row>
    <row r="6401" spans="2:7" x14ac:dyDescent="0.2">
      <c r="B6401"/>
      <c r="C6401"/>
      <c r="D6401"/>
      <c r="E6401"/>
      <c r="F6401"/>
      <c r="G6401"/>
    </row>
    <row r="6402" spans="2:7" x14ac:dyDescent="0.2">
      <c r="B6402"/>
      <c r="C6402"/>
      <c r="D6402"/>
      <c r="E6402"/>
      <c r="F6402"/>
      <c r="G6402"/>
    </row>
    <row r="6403" spans="2:7" x14ac:dyDescent="0.2">
      <c r="B6403"/>
      <c r="C6403"/>
      <c r="D6403"/>
      <c r="E6403"/>
      <c r="F6403"/>
      <c r="G6403"/>
    </row>
    <row r="6404" spans="2:7" x14ac:dyDescent="0.2">
      <c r="B6404"/>
      <c r="C6404"/>
      <c r="D6404"/>
      <c r="E6404"/>
      <c r="F6404"/>
      <c r="G6404"/>
    </row>
    <row r="6405" spans="2:7" x14ac:dyDescent="0.2">
      <c r="B6405"/>
      <c r="C6405"/>
      <c r="D6405"/>
      <c r="E6405"/>
      <c r="F6405"/>
      <c r="G6405"/>
    </row>
    <row r="6406" spans="2:7" x14ac:dyDescent="0.2">
      <c r="B6406"/>
      <c r="C6406"/>
      <c r="D6406"/>
      <c r="E6406"/>
      <c r="F6406"/>
      <c r="G6406"/>
    </row>
    <row r="6407" spans="2:7" x14ac:dyDescent="0.2">
      <c r="B6407"/>
      <c r="C6407"/>
      <c r="D6407"/>
      <c r="E6407"/>
      <c r="F6407"/>
      <c r="G6407"/>
    </row>
    <row r="6408" spans="2:7" x14ac:dyDescent="0.2">
      <c r="B6408"/>
      <c r="C6408"/>
      <c r="D6408"/>
      <c r="E6408"/>
      <c r="F6408"/>
      <c r="G6408"/>
    </row>
    <row r="6409" spans="2:7" x14ac:dyDescent="0.2">
      <c r="B6409"/>
      <c r="C6409"/>
      <c r="D6409"/>
      <c r="E6409"/>
      <c r="F6409"/>
      <c r="G6409"/>
    </row>
    <row r="6410" spans="2:7" x14ac:dyDescent="0.2">
      <c r="B6410"/>
      <c r="C6410"/>
      <c r="D6410"/>
      <c r="E6410"/>
      <c r="F6410"/>
      <c r="G6410"/>
    </row>
    <row r="6411" spans="2:7" x14ac:dyDescent="0.2">
      <c r="B6411"/>
      <c r="C6411"/>
      <c r="D6411"/>
      <c r="E6411"/>
      <c r="F6411"/>
      <c r="G6411"/>
    </row>
    <row r="6412" spans="2:7" x14ac:dyDescent="0.2">
      <c r="B6412"/>
      <c r="C6412"/>
      <c r="D6412"/>
      <c r="E6412"/>
      <c r="F6412"/>
      <c r="G6412"/>
    </row>
    <row r="6413" spans="2:7" x14ac:dyDescent="0.2">
      <c r="B6413"/>
      <c r="C6413"/>
      <c r="D6413"/>
      <c r="E6413"/>
      <c r="F6413"/>
      <c r="G6413"/>
    </row>
    <row r="6414" spans="2:7" x14ac:dyDescent="0.2">
      <c r="B6414"/>
      <c r="C6414"/>
      <c r="D6414"/>
      <c r="E6414"/>
      <c r="F6414"/>
      <c r="G6414"/>
    </row>
    <row r="6415" spans="2:7" x14ac:dyDescent="0.2">
      <c r="B6415"/>
      <c r="C6415"/>
      <c r="D6415"/>
      <c r="E6415"/>
      <c r="F6415"/>
      <c r="G6415"/>
    </row>
    <row r="6416" spans="2:7" x14ac:dyDescent="0.2">
      <c r="B6416"/>
      <c r="C6416"/>
      <c r="D6416"/>
      <c r="E6416"/>
      <c r="F6416"/>
      <c r="G6416"/>
    </row>
    <row r="6417" spans="2:7" x14ac:dyDescent="0.2">
      <c r="B6417"/>
      <c r="C6417"/>
      <c r="D6417"/>
      <c r="E6417"/>
      <c r="F6417"/>
      <c r="G6417"/>
    </row>
    <row r="6418" spans="2:7" x14ac:dyDescent="0.2">
      <c r="B6418"/>
      <c r="C6418"/>
      <c r="D6418"/>
      <c r="E6418"/>
      <c r="F6418"/>
      <c r="G6418"/>
    </row>
    <row r="6419" spans="2:7" x14ac:dyDescent="0.2">
      <c r="B6419"/>
      <c r="C6419"/>
      <c r="D6419"/>
      <c r="E6419"/>
      <c r="F6419"/>
      <c r="G6419"/>
    </row>
    <row r="6420" spans="2:7" x14ac:dyDescent="0.2">
      <c r="B6420"/>
      <c r="C6420"/>
      <c r="D6420"/>
      <c r="E6420"/>
      <c r="F6420"/>
      <c r="G6420"/>
    </row>
    <row r="6421" spans="2:7" x14ac:dyDescent="0.2">
      <c r="B6421"/>
      <c r="C6421"/>
      <c r="D6421"/>
      <c r="E6421"/>
      <c r="F6421"/>
      <c r="G6421"/>
    </row>
    <row r="6422" spans="2:7" x14ac:dyDescent="0.2">
      <c r="B6422"/>
      <c r="C6422"/>
      <c r="D6422"/>
      <c r="E6422"/>
      <c r="F6422"/>
      <c r="G6422"/>
    </row>
    <row r="6423" spans="2:7" x14ac:dyDescent="0.2">
      <c r="B6423"/>
      <c r="C6423"/>
      <c r="D6423"/>
      <c r="E6423"/>
      <c r="F6423"/>
      <c r="G6423"/>
    </row>
    <row r="6424" spans="2:7" x14ac:dyDescent="0.2">
      <c r="B6424"/>
      <c r="C6424"/>
      <c r="D6424"/>
      <c r="E6424"/>
      <c r="F6424"/>
      <c r="G6424"/>
    </row>
    <row r="6425" spans="2:7" x14ac:dyDescent="0.2">
      <c r="B6425"/>
      <c r="C6425"/>
      <c r="D6425"/>
      <c r="E6425"/>
      <c r="F6425"/>
      <c r="G6425"/>
    </row>
    <row r="6426" spans="2:7" x14ac:dyDescent="0.2">
      <c r="B6426"/>
      <c r="C6426"/>
      <c r="D6426"/>
      <c r="E6426"/>
      <c r="F6426"/>
      <c r="G6426"/>
    </row>
    <row r="6427" spans="2:7" x14ac:dyDescent="0.2">
      <c r="B6427"/>
      <c r="C6427"/>
      <c r="D6427"/>
      <c r="E6427"/>
      <c r="F6427"/>
      <c r="G6427"/>
    </row>
    <row r="6428" spans="2:7" x14ac:dyDescent="0.2">
      <c r="B6428"/>
      <c r="C6428"/>
      <c r="D6428"/>
      <c r="E6428"/>
      <c r="F6428"/>
      <c r="G6428"/>
    </row>
    <row r="6429" spans="2:7" x14ac:dyDescent="0.2">
      <c r="B6429"/>
      <c r="C6429"/>
      <c r="D6429"/>
      <c r="E6429"/>
      <c r="F6429"/>
      <c r="G6429"/>
    </row>
    <row r="6430" spans="2:7" x14ac:dyDescent="0.2">
      <c r="B6430"/>
      <c r="C6430"/>
      <c r="D6430"/>
      <c r="E6430"/>
      <c r="F6430"/>
      <c r="G6430"/>
    </row>
    <row r="6431" spans="2:7" x14ac:dyDescent="0.2">
      <c r="B6431"/>
      <c r="C6431"/>
      <c r="D6431"/>
      <c r="E6431"/>
      <c r="F6431"/>
      <c r="G6431"/>
    </row>
    <row r="6432" spans="2:7" x14ac:dyDescent="0.2">
      <c r="B6432"/>
      <c r="C6432"/>
      <c r="D6432"/>
      <c r="E6432"/>
      <c r="F6432"/>
      <c r="G6432"/>
    </row>
    <row r="6433" spans="2:7" x14ac:dyDescent="0.2">
      <c r="B6433"/>
      <c r="C6433"/>
      <c r="D6433"/>
      <c r="E6433"/>
      <c r="F6433"/>
      <c r="G6433"/>
    </row>
    <row r="6434" spans="2:7" x14ac:dyDescent="0.2">
      <c r="B6434"/>
      <c r="C6434"/>
      <c r="D6434"/>
      <c r="E6434"/>
      <c r="F6434"/>
      <c r="G6434"/>
    </row>
    <row r="6435" spans="2:7" x14ac:dyDescent="0.2">
      <c r="B6435"/>
      <c r="C6435"/>
      <c r="D6435"/>
      <c r="E6435"/>
      <c r="F6435"/>
      <c r="G6435"/>
    </row>
    <row r="6436" spans="2:7" x14ac:dyDescent="0.2">
      <c r="B6436"/>
      <c r="C6436"/>
      <c r="D6436"/>
      <c r="E6436"/>
      <c r="F6436"/>
      <c r="G6436"/>
    </row>
    <row r="6437" spans="2:7" x14ac:dyDescent="0.2">
      <c r="B6437"/>
      <c r="C6437"/>
      <c r="D6437"/>
      <c r="E6437"/>
      <c r="F6437"/>
      <c r="G6437"/>
    </row>
    <row r="6438" spans="2:7" x14ac:dyDescent="0.2">
      <c r="B6438"/>
      <c r="C6438"/>
      <c r="D6438"/>
      <c r="E6438"/>
      <c r="F6438"/>
      <c r="G6438"/>
    </row>
    <row r="6439" spans="2:7" x14ac:dyDescent="0.2">
      <c r="B6439"/>
      <c r="C6439"/>
      <c r="D6439"/>
      <c r="E6439"/>
      <c r="F6439"/>
      <c r="G6439"/>
    </row>
    <row r="6440" spans="2:7" x14ac:dyDescent="0.2">
      <c r="B6440"/>
      <c r="C6440"/>
      <c r="D6440"/>
      <c r="E6440"/>
      <c r="F6440"/>
      <c r="G6440"/>
    </row>
    <row r="6441" spans="2:7" x14ac:dyDescent="0.2">
      <c r="B6441"/>
      <c r="C6441"/>
      <c r="D6441"/>
      <c r="E6441"/>
      <c r="F6441"/>
      <c r="G6441"/>
    </row>
    <row r="6442" spans="2:7" x14ac:dyDescent="0.2">
      <c r="B6442"/>
      <c r="C6442"/>
      <c r="D6442"/>
      <c r="E6442"/>
      <c r="F6442"/>
      <c r="G6442"/>
    </row>
    <row r="6443" spans="2:7" x14ac:dyDescent="0.2">
      <c r="B6443"/>
      <c r="C6443"/>
      <c r="D6443"/>
      <c r="E6443"/>
      <c r="F6443"/>
      <c r="G6443"/>
    </row>
    <row r="6444" spans="2:7" x14ac:dyDescent="0.2">
      <c r="B6444"/>
      <c r="C6444"/>
      <c r="D6444"/>
      <c r="E6444"/>
      <c r="F6444"/>
      <c r="G6444"/>
    </row>
    <row r="6445" spans="2:7" x14ac:dyDescent="0.2">
      <c r="B6445"/>
      <c r="C6445"/>
      <c r="D6445"/>
      <c r="E6445"/>
      <c r="F6445"/>
      <c r="G6445"/>
    </row>
    <row r="6446" spans="2:7" x14ac:dyDescent="0.2">
      <c r="B6446"/>
      <c r="C6446"/>
      <c r="D6446"/>
      <c r="E6446"/>
      <c r="F6446"/>
      <c r="G6446"/>
    </row>
    <row r="6447" spans="2:7" x14ac:dyDescent="0.2">
      <c r="B6447"/>
      <c r="C6447"/>
      <c r="D6447"/>
      <c r="E6447"/>
      <c r="F6447"/>
      <c r="G6447"/>
    </row>
    <row r="6448" spans="2:7" x14ac:dyDescent="0.2">
      <c r="B6448"/>
      <c r="C6448"/>
      <c r="D6448"/>
      <c r="E6448"/>
      <c r="F6448"/>
      <c r="G6448"/>
    </row>
    <row r="6449" spans="2:7" x14ac:dyDescent="0.2">
      <c r="B6449"/>
      <c r="C6449"/>
      <c r="D6449"/>
      <c r="E6449"/>
      <c r="F6449"/>
      <c r="G6449"/>
    </row>
    <row r="6450" spans="2:7" x14ac:dyDescent="0.2">
      <c r="B6450"/>
      <c r="C6450"/>
      <c r="D6450"/>
      <c r="E6450"/>
      <c r="F6450"/>
      <c r="G6450"/>
    </row>
    <row r="6451" spans="2:7" x14ac:dyDescent="0.2">
      <c r="B6451"/>
      <c r="C6451"/>
      <c r="D6451"/>
      <c r="E6451"/>
      <c r="F6451"/>
      <c r="G6451"/>
    </row>
    <row r="6452" spans="2:7" x14ac:dyDescent="0.2">
      <c r="B6452"/>
      <c r="C6452"/>
      <c r="D6452"/>
      <c r="E6452"/>
      <c r="F6452"/>
      <c r="G6452"/>
    </row>
    <row r="6453" spans="2:7" x14ac:dyDescent="0.2">
      <c r="B6453"/>
      <c r="C6453"/>
      <c r="D6453"/>
      <c r="E6453"/>
      <c r="F6453"/>
      <c r="G6453"/>
    </row>
    <row r="6454" spans="2:7" x14ac:dyDescent="0.2">
      <c r="B6454"/>
      <c r="C6454"/>
      <c r="D6454"/>
      <c r="E6454"/>
      <c r="F6454"/>
      <c r="G6454"/>
    </row>
    <row r="6455" spans="2:7" x14ac:dyDescent="0.2">
      <c r="B6455"/>
      <c r="C6455"/>
      <c r="D6455"/>
      <c r="E6455"/>
      <c r="F6455"/>
      <c r="G6455"/>
    </row>
    <row r="6456" spans="2:7" x14ac:dyDescent="0.2">
      <c r="B6456"/>
      <c r="C6456"/>
      <c r="D6456"/>
      <c r="E6456"/>
      <c r="F6456"/>
      <c r="G6456"/>
    </row>
    <row r="6457" spans="2:7" x14ac:dyDescent="0.2">
      <c r="B6457"/>
      <c r="C6457"/>
      <c r="D6457"/>
      <c r="E6457"/>
      <c r="F6457"/>
      <c r="G6457"/>
    </row>
    <row r="6458" spans="2:7" x14ac:dyDescent="0.2">
      <c r="B6458"/>
      <c r="C6458"/>
      <c r="D6458"/>
      <c r="E6458"/>
      <c r="F6458"/>
      <c r="G6458"/>
    </row>
    <row r="6459" spans="2:7" x14ac:dyDescent="0.2">
      <c r="B6459"/>
      <c r="C6459"/>
      <c r="D6459"/>
      <c r="E6459"/>
      <c r="F6459"/>
      <c r="G6459"/>
    </row>
    <row r="6460" spans="2:7" x14ac:dyDescent="0.2">
      <c r="B6460"/>
      <c r="C6460"/>
      <c r="D6460"/>
      <c r="E6460"/>
      <c r="F6460"/>
      <c r="G6460"/>
    </row>
    <row r="6461" spans="2:7" x14ac:dyDescent="0.2">
      <c r="B6461"/>
      <c r="C6461"/>
      <c r="D6461"/>
      <c r="E6461"/>
      <c r="F6461"/>
      <c r="G6461"/>
    </row>
    <row r="6462" spans="2:7" x14ac:dyDescent="0.2">
      <c r="B6462"/>
      <c r="C6462"/>
      <c r="D6462"/>
      <c r="E6462"/>
      <c r="F6462"/>
      <c r="G6462"/>
    </row>
    <row r="6463" spans="2:7" x14ac:dyDescent="0.2">
      <c r="B6463"/>
      <c r="C6463"/>
      <c r="D6463"/>
      <c r="E6463"/>
      <c r="F6463"/>
      <c r="G6463"/>
    </row>
    <row r="6464" spans="2:7" x14ac:dyDescent="0.2">
      <c r="B6464"/>
      <c r="C6464"/>
      <c r="D6464"/>
      <c r="E6464"/>
      <c r="F6464"/>
      <c r="G6464"/>
    </row>
    <row r="6465" spans="2:7" x14ac:dyDescent="0.2">
      <c r="B6465"/>
      <c r="C6465"/>
      <c r="D6465"/>
      <c r="E6465"/>
      <c r="F6465"/>
      <c r="G6465"/>
    </row>
    <row r="6466" spans="2:7" x14ac:dyDescent="0.2">
      <c r="B6466"/>
      <c r="C6466"/>
      <c r="D6466"/>
      <c r="E6466"/>
      <c r="F6466"/>
      <c r="G6466"/>
    </row>
    <row r="6467" spans="2:7" x14ac:dyDescent="0.2">
      <c r="B6467"/>
      <c r="C6467"/>
      <c r="D6467"/>
      <c r="E6467"/>
      <c r="F6467"/>
      <c r="G6467"/>
    </row>
    <row r="6468" spans="2:7" x14ac:dyDescent="0.2">
      <c r="B6468"/>
      <c r="C6468"/>
      <c r="D6468"/>
      <c r="E6468"/>
      <c r="F6468"/>
      <c r="G6468"/>
    </row>
    <row r="6469" spans="2:7" x14ac:dyDescent="0.2">
      <c r="B6469"/>
      <c r="C6469"/>
      <c r="D6469"/>
      <c r="E6469"/>
      <c r="F6469"/>
      <c r="G6469"/>
    </row>
    <row r="6470" spans="2:7" x14ac:dyDescent="0.2">
      <c r="B6470"/>
      <c r="C6470"/>
      <c r="D6470"/>
      <c r="E6470"/>
      <c r="F6470"/>
      <c r="G6470"/>
    </row>
    <row r="6471" spans="2:7" x14ac:dyDescent="0.2">
      <c r="B6471"/>
      <c r="C6471"/>
      <c r="D6471"/>
      <c r="E6471"/>
      <c r="F6471"/>
      <c r="G6471"/>
    </row>
    <row r="6472" spans="2:7" x14ac:dyDescent="0.2">
      <c r="B6472"/>
      <c r="C6472"/>
      <c r="D6472"/>
      <c r="E6472"/>
      <c r="F6472"/>
      <c r="G6472"/>
    </row>
    <row r="6473" spans="2:7" x14ac:dyDescent="0.2">
      <c r="B6473"/>
      <c r="C6473"/>
      <c r="D6473"/>
      <c r="E6473"/>
      <c r="F6473"/>
      <c r="G6473"/>
    </row>
    <row r="6474" spans="2:7" x14ac:dyDescent="0.2">
      <c r="B6474"/>
      <c r="C6474"/>
      <c r="D6474"/>
      <c r="E6474"/>
      <c r="F6474"/>
      <c r="G6474"/>
    </row>
    <row r="6475" spans="2:7" x14ac:dyDescent="0.2">
      <c r="B6475"/>
      <c r="C6475"/>
      <c r="D6475"/>
      <c r="E6475"/>
      <c r="F6475"/>
      <c r="G6475"/>
    </row>
    <row r="6476" spans="2:7" x14ac:dyDescent="0.2">
      <c r="B6476"/>
      <c r="C6476"/>
      <c r="D6476"/>
      <c r="E6476"/>
      <c r="F6476"/>
      <c r="G6476"/>
    </row>
    <row r="6477" spans="2:7" x14ac:dyDescent="0.2">
      <c r="B6477"/>
      <c r="C6477"/>
      <c r="D6477"/>
      <c r="E6477"/>
      <c r="F6477"/>
      <c r="G6477"/>
    </row>
    <row r="6478" spans="2:7" x14ac:dyDescent="0.2">
      <c r="B6478"/>
      <c r="C6478"/>
      <c r="D6478"/>
      <c r="E6478"/>
      <c r="F6478"/>
      <c r="G6478"/>
    </row>
    <row r="6479" spans="2:7" x14ac:dyDescent="0.2">
      <c r="B6479"/>
      <c r="C6479"/>
      <c r="D6479"/>
      <c r="E6479"/>
      <c r="F6479"/>
      <c r="G6479"/>
    </row>
    <row r="6480" spans="2:7" x14ac:dyDescent="0.2">
      <c r="B6480"/>
      <c r="C6480"/>
      <c r="D6480"/>
      <c r="E6480"/>
      <c r="F6480"/>
      <c r="G6480"/>
    </row>
    <row r="6481" spans="2:7" x14ac:dyDescent="0.2">
      <c r="B6481"/>
      <c r="C6481"/>
      <c r="D6481"/>
      <c r="E6481"/>
      <c r="F6481"/>
      <c r="G6481"/>
    </row>
    <row r="6482" spans="2:7" x14ac:dyDescent="0.2">
      <c r="B6482"/>
      <c r="C6482"/>
      <c r="D6482"/>
      <c r="E6482"/>
      <c r="F6482"/>
      <c r="G6482"/>
    </row>
    <row r="6483" spans="2:7" x14ac:dyDescent="0.2">
      <c r="B6483"/>
      <c r="C6483"/>
      <c r="D6483"/>
      <c r="E6483"/>
      <c r="F6483"/>
      <c r="G6483"/>
    </row>
    <row r="6484" spans="2:7" x14ac:dyDescent="0.2">
      <c r="B6484"/>
      <c r="C6484"/>
      <c r="D6484"/>
      <c r="E6484"/>
      <c r="F6484"/>
      <c r="G6484"/>
    </row>
    <row r="6485" spans="2:7" x14ac:dyDescent="0.2">
      <c r="B6485"/>
      <c r="C6485"/>
      <c r="D6485"/>
      <c r="E6485"/>
      <c r="F6485"/>
      <c r="G6485"/>
    </row>
    <row r="6486" spans="2:7" x14ac:dyDescent="0.2">
      <c r="B6486"/>
      <c r="C6486"/>
      <c r="D6486"/>
      <c r="E6486"/>
      <c r="F6486"/>
      <c r="G6486"/>
    </row>
    <row r="6487" spans="2:7" x14ac:dyDescent="0.2">
      <c r="B6487"/>
      <c r="C6487"/>
      <c r="D6487"/>
      <c r="E6487"/>
      <c r="F6487"/>
      <c r="G6487"/>
    </row>
    <row r="6488" spans="2:7" x14ac:dyDescent="0.2">
      <c r="B6488"/>
      <c r="C6488"/>
      <c r="D6488"/>
      <c r="E6488"/>
      <c r="F6488"/>
      <c r="G6488"/>
    </row>
    <row r="6489" spans="2:7" x14ac:dyDescent="0.2">
      <c r="B6489"/>
      <c r="C6489"/>
      <c r="D6489"/>
      <c r="E6489"/>
      <c r="F6489"/>
      <c r="G6489"/>
    </row>
    <row r="6490" spans="2:7" x14ac:dyDescent="0.2">
      <c r="B6490"/>
      <c r="C6490"/>
      <c r="D6490"/>
      <c r="E6490"/>
      <c r="F6490"/>
      <c r="G6490"/>
    </row>
    <row r="6491" spans="2:7" x14ac:dyDescent="0.2">
      <c r="B6491"/>
      <c r="C6491"/>
      <c r="D6491"/>
      <c r="E6491"/>
      <c r="F6491"/>
      <c r="G6491"/>
    </row>
    <row r="6492" spans="2:7" x14ac:dyDescent="0.2">
      <c r="B6492"/>
      <c r="C6492"/>
      <c r="D6492"/>
      <c r="E6492"/>
      <c r="F6492"/>
      <c r="G6492"/>
    </row>
    <row r="6493" spans="2:7" x14ac:dyDescent="0.2">
      <c r="B6493"/>
      <c r="C6493"/>
      <c r="D6493"/>
      <c r="E6493"/>
      <c r="F6493"/>
      <c r="G6493"/>
    </row>
    <row r="6494" spans="2:7" x14ac:dyDescent="0.2">
      <c r="B6494"/>
      <c r="C6494"/>
      <c r="D6494"/>
      <c r="E6494"/>
      <c r="F6494"/>
      <c r="G6494"/>
    </row>
    <row r="6495" spans="2:7" x14ac:dyDescent="0.2">
      <c r="B6495"/>
      <c r="C6495"/>
      <c r="D6495"/>
      <c r="E6495"/>
      <c r="F6495"/>
      <c r="G6495"/>
    </row>
    <row r="6496" spans="2:7" x14ac:dyDescent="0.2">
      <c r="B6496"/>
      <c r="C6496"/>
      <c r="D6496"/>
      <c r="E6496"/>
      <c r="F6496"/>
      <c r="G6496"/>
    </row>
    <row r="6497" spans="2:7" x14ac:dyDescent="0.2">
      <c r="B6497"/>
      <c r="C6497"/>
      <c r="D6497"/>
      <c r="E6497"/>
      <c r="F6497"/>
      <c r="G6497"/>
    </row>
    <row r="6498" spans="2:7" x14ac:dyDescent="0.2">
      <c r="B6498"/>
      <c r="C6498"/>
      <c r="D6498"/>
      <c r="E6498"/>
      <c r="F6498"/>
      <c r="G6498"/>
    </row>
    <row r="6499" spans="2:7" x14ac:dyDescent="0.2">
      <c r="B6499"/>
      <c r="C6499"/>
      <c r="D6499"/>
      <c r="E6499"/>
      <c r="F6499"/>
      <c r="G6499"/>
    </row>
    <row r="6500" spans="2:7" x14ac:dyDescent="0.2">
      <c r="B6500"/>
      <c r="C6500"/>
      <c r="D6500"/>
      <c r="E6500"/>
      <c r="F6500"/>
      <c r="G6500"/>
    </row>
    <row r="6501" spans="2:7" x14ac:dyDescent="0.2">
      <c r="B6501"/>
      <c r="C6501"/>
      <c r="D6501"/>
      <c r="E6501"/>
      <c r="F6501"/>
      <c r="G6501"/>
    </row>
    <row r="6502" spans="2:7" x14ac:dyDescent="0.2">
      <c r="B6502"/>
      <c r="C6502"/>
      <c r="D6502"/>
      <c r="E6502"/>
      <c r="F6502"/>
      <c r="G6502"/>
    </row>
    <row r="6503" spans="2:7" x14ac:dyDescent="0.2">
      <c r="B6503"/>
      <c r="C6503"/>
      <c r="D6503"/>
      <c r="E6503"/>
      <c r="F6503"/>
      <c r="G6503"/>
    </row>
    <row r="6504" spans="2:7" x14ac:dyDescent="0.2">
      <c r="B6504"/>
      <c r="C6504"/>
      <c r="D6504"/>
      <c r="E6504"/>
      <c r="F6504"/>
      <c r="G6504"/>
    </row>
    <row r="6505" spans="2:7" x14ac:dyDescent="0.2">
      <c r="B6505"/>
      <c r="C6505"/>
      <c r="D6505"/>
      <c r="E6505"/>
      <c r="F6505"/>
      <c r="G6505"/>
    </row>
    <row r="6506" spans="2:7" x14ac:dyDescent="0.2">
      <c r="B6506"/>
      <c r="C6506"/>
      <c r="D6506"/>
      <c r="E6506"/>
      <c r="F6506"/>
      <c r="G6506"/>
    </row>
    <row r="6507" spans="2:7" x14ac:dyDescent="0.2">
      <c r="B6507"/>
      <c r="C6507"/>
      <c r="D6507"/>
      <c r="E6507"/>
      <c r="F6507"/>
      <c r="G6507"/>
    </row>
    <row r="6508" spans="2:7" x14ac:dyDescent="0.2">
      <c r="B6508"/>
      <c r="C6508"/>
      <c r="D6508"/>
      <c r="E6508"/>
      <c r="F6508"/>
      <c r="G6508"/>
    </row>
    <row r="6509" spans="2:7" x14ac:dyDescent="0.2">
      <c r="B6509"/>
      <c r="C6509"/>
      <c r="D6509"/>
      <c r="E6509"/>
      <c r="F6509"/>
      <c r="G6509"/>
    </row>
    <row r="6510" spans="2:7" x14ac:dyDescent="0.2">
      <c r="B6510"/>
      <c r="C6510"/>
      <c r="D6510"/>
      <c r="E6510"/>
      <c r="F6510"/>
      <c r="G6510"/>
    </row>
    <row r="6511" spans="2:7" x14ac:dyDescent="0.2">
      <c r="B6511"/>
      <c r="C6511"/>
      <c r="D6511"/>
      <c r="E6511"/>
      <c r="F6511"/>
      <c r="G6511"/>
    </row>
    <row r="6512" spans="2:7" x14ac:dyDescent="0.2">
      <c r="B6512"/>
      <c r="C6512"/>
      <c r="D6512"/>
      <c r="E6512"/>
      <c r="F6512"/>
      <c r="G6512"/>
    </row>
    <row r="6513" spans="2:7" x14ac:dyDescent="0.2">
      <c r="B6513"/>
      <c r="C6513"/>
      <c r="D6513"/>
      <c r="E6513"/>
      <c r="F6513"/>
      <c r="G6513"/>
    </row>
    <row r="6514" spans="2:7" x14ac:dyDescent="0.2">
      <c r="B6514"/>
      <c r="C6514"/>
      <c r="D6514"/>
      <c r="E6514"/>
      <c r="F6514"/>
      <c r="G6514"/>
    </row>
    <row r="6515" spans="2:7" x14ac:dyDescent="0.2">
      <c r="B6515"/>
      <c r="C6515"/>
      <c r="D6515"/>
      <c r="E6515"/>
      <c r="F6515"/>
      <c r="G6515"/>
    </row>
    <row r="6516" spans="2:7" x14ac:dyDescent="0.2">
      <c r="B6516"/>
      <c r="C6516"/>
      <c r="D6516"/>
      <c r="E6516"/>
      <c r="F6516"/>
      <c r="G6516"/>
    </row>
    <row r="6517" spans="2:7" x14ac:dyDescent="0.2">
      <c r="B6517"/>
      <c r="C6517"/>
      <c r="D6517"/>
      <c r="E6517"/>
      <c r="F6517"/>
      <c r="G6517"/>
    </row>
    <row r="6518" spans="2:7" x14ac:dyDescent="0.2">
      <c r="B6518"/>
      <c r="C6518"/>
      <c r="D6518"/>
      <c r="E6518"/>
      <c r="F6518"/>
      <c r="G6518"/>
    </row>
    <row r="6519" spans="2:7" x14ac:dyDescent="0.2">
      <c r="B6519"/>
      <c r="C6519"/>
      <c r="D6519"/>
      <c r="E6519"/>
      <c r="F6519"/>
      <c r="G6519"/>
    </row>
    <row r="6520" spans="2:7" x14ac:dyDescent="0.2">
      <c r="B6520"/>
      <c r="C6520"/>
      <c r="D6520"/>
      <c r="E6520"/>
      <c r="F6520"/>
      <c r="G6520"/>
    </row>
    <row r="6521" spans="2:7" x14ac:dyDescent="0.2">
      <c r="B6521"/>
      <c r="C6521"/>
      <c r="D6521"/>
      <c r="E6521"/>
      <c r="F6521"/>
      <c r="G6521"/>
    </row>
    <row r="6522" spans="2:7" x14ac:dyDescent="0.2">
      <c r="B6522"/>
      <c r="C6522"/>
      <c r="D6522"/>
      <c r="E6522"/>
      <c r="F6522"/>
      <c r="G6522"/>
    </row>
    <row r="6523" spans="2:7" x14ac:dyDescent="0.2">
      <c r="B6523"/>
      <c r="C6523"/>
      <c r="D6523"/>
      <c r="E6523"/>
      <c r="F6523"/>
      <c r="G6523"/>
    </row>
    <row r="6524" spans="2:7" x14ac:dyDescent="0.2">
      <c r="B6524"/>
      <c r="C6524"/>
      <c r="D6524"/>
      <c r="E6524"/>
      <c r="F6524"/>
      <c r="G6524"/>
    </row>
    <row r="6525" spans="2:7" x14ac:dyDescent="0.2">
      <c r="B6525"/>
      <c r="C6525"/>
      <c r="D6525"/>
      <c r="E6525"/>
      <c r="F6525"/>
      <c r="G6525"/>
    </row>
    <row r="6526" spans="2:7" x14ac:dyDescent="0.2">
      <c r="B6526"/>
      <c r="C6526"/>
      <c r="D6526"/>
      <c r="E6526"/>
      <c r="F6526"/>
      <c r="G6526"/>
    </row>
    <row r="6527" spans="2:7" x14ac:dyDescent="0.2">
      <c r="B6527"/>
      <c r="C6527"/>
      <c r="D6527"/>
      <c r="E6527"/>
      <c r="F6527"/>
      <c r="G6527"/>
    </row>
    <row r="6528" spans="2:7" x14ac:dyDescent="0.2">
      <c r="B6528"/>
      <c r="C6528"/>
      <c r="D6528"/>
      <c r="E6528"/>
      <c r="F6528"/>
      <c r="G6528"/>
    </row>
    <row r="6529" spans="2:7" x14ac:dyDescent="0.2">
      <c r="B6529"/>
      <c r="C6529"/>
      <c r="D6529"/>
      <c r="E6529"/>
      <c r="F6529"/>
      <c r="G6529"/>
    </row>
    <row r="6530" spans="2:7" x14ac:dyDescent="0.2">
      <c r="B6530"/>
      <c r="C6530"/>
      <c r="D6530"/>
      <c r="E6530"/>
      <c r="F6530"/>
      <c r="G6530"/>
    </row>
    <row r="6531" spans="2:7" x14ac:dyDescent="0.2">
      <c r="B6531"/>
      <c r="C6531"/>
      <c r="D6531"/>
      <c r="E6531"/>
      <c r="F6531"/>
      <c r="G6531"/>
    </row>
    <row r="6532" spans="2:7" x14ac:dyDescent="0.2">
      <c r="B6532"/>
      <c r="C6532"/>
      <c r="D6532"/>
      <c r="E6532"/>
      <c r="F6532"/>
      <c r="G6532"/>
    </row>
    <row r="6533" spans="2:7" x14ac:dyDescent="0.2">
      <c r="B6533"/>
      <c r="C6533"/>
      <c r="D6533"/>
      <c r="E6533"/>
      <c r="F6533"/>
      <c r="G6533"/>
    </row>
    <row r="6534" spans="2:7" x14ac:dyDescent="0.2">
      <c r="B6534"/>
      <c r="C6534"/>
      <c r="D6534"/>
      <c r="E6534"/>
      <c r="F6534"/>
      <c r="G6534"/>
    </row>
    <row r="6535" spans="2:7" x14ac:dyDescent="0.2">
      <c r="B6535"/>
      <c r="C6535"/>
      <c r="D6535"/>
      <c r="E6535"/>
      <c r="F6535"/>
      <c r="G6535"/>
    </row>
    <row r="6536" spans="2:7" x14ac:dyDescent="0.2">
      <c r="B6536"/>
      <c r="C6536"/>
      <c r="D6536"/>
      <c r="E6536"/>
      <c r="F6536"/>
      <c r="G6536"/>
    </row>
    <row r="6537" spans="2:7" x14ac:dyDescent="0.2">
      <c r="B6537"/>
      <c r="C6537"/>
      <c r="D6537"/>
      <c r="E6537"/>
      <c r="F6537"/>
      <c r="G6537"/>
    </row>
    <row r="6538" spans="2:7" x14ac:dyDescent="0.2">
      <c r="B6538"/>
      <c r="C6538"/>
      <c r="D6538"/>
      <c r="E6538"/>
      <c r="F6538"/>
      <c r="G6538"/>
    </row>
    <row r="6539" spans="2:7" x14ac:dyDescent="0.2">
      <c r="B6539"/>
      <c r="C6539"/>
      <c r="D6539"/>
      <c r="E6539"/>
      <c r="F6539"/>
      <c r="G6539"/>
    </row>
    <row r="6540" spans="2:7" x14ac:dyDescent="0.2">
      <c r="B6540"/>
      <c r="C6540"/>
      <c r="D6540"/>
      <c r="E6540"/>
      <c r="F6540"/>
      <c r="G6540"/>
    </row>
    <row r="6541" spans="2:7" x14ac:dyDescent="0.2">
      <c r="B6541"/>
      <c r="C6541"/>
      <c r="D6541"/>
      <c r="E6541"/>
      <c r="F6541"/>
      <c r="G6541"/>
    </row>
    <row r="6542" spans="2:7" x14ac:dyDescent="0.2">
      <c r="B6542"/>
      <c r="C6542"/>
      <c r="D6542"/>
      <c r="E6542"/>
      <c r="F6542"/>
      <c r="G6542"/>
    </row>
    <row r="6543" spans="2:7" x14ac:dyDescent="0.2">
      <c r="B6543"/>
      <c r="C6543"/>
      <c r="D6543"/>
      <c r="E6543"/>
      <c r="F6543"/>
      <c r="G6543"/>
    </row>
    <row r="6544" spans="2:7" x14ac:dyDescent="0.2">
      <c r="B6544"/>
      <c r="C6544"/>
      <c r="D6544"/>
      <c r="E6544"/>
      <c r="F6544"/>
      <c r="G6544"/>
    </row>
    <row r="6545" spans="2:7" x14ac:dyDescent="0.2">
      <c r="B6545"/>
      <c r="C6545"/>
      <c r="D6545"/>
      <c r="E6545"/>
      <c r="F6545"/>
      <c r="G6545"/>
    </row>
    <row r="6546" spans="2:7" x14ac:dyDescent="0.2">
      <c r="B6546"/>
      <c r="C6546"/>
      <c r="D6546"/>
      <c r="E6546"/>
      <c r="F6546"/>
      <c r="G6546"/>
    </row>
    <row r="6547" spans="2:7" x14ac:dyDescent="0.2">
      <c r="B6547"/>
      <c r="C6547"/>
      <c r="D6547"/>
      <c r="E6547"/>
      <c r="F6547"/>
      <c r="G6547"/>
    </row>
    <row r="6548" spans="2:7" x14ac:dyDescent="0.2">
      <c r="B6548"/>
      <c r="C6548"/>
      <c r="D6548"/>
      <c r="E6548"/>
      <c r="F6548"/>
      <c r="G6548"/>
    </row>
    <row r="6549" spans="2:7" x14ac:dyDescent="0.2">
      <c r="B6549"/>
      <c r="C6549"/>
      <c r="D6549"/>
      <c r="E6549"/>
      <c r="F6549"/>
      <c r="G6549"/>
    </row>
    <row r="6550" spans="2:7" x14ac:dyDescent="0.2">
      <c r="B6550"/>
      <c r="C6550"/>
      <c r="D6550"/>
      <c r="E6550"/>
      <c r="F6550"/>
      <c r="G6550"/>
    </row>
    <row r="6551" spans="2:7" x14ac:dyDescent="0.2">
      <c r="B6551"/>
      <c r="C6551"/>
      <c r="D6551"/>
      <c r="E6551"/>
      <c r="F6551"/>
      <c r="G6551"/>
    </row>
    <row r="6552" spans="2:7" x14ac:dyDescent="0.2">
      <c r="B6552"/>
      <c r="C6552"/>
      <c r="D6552"/>
      <c r="E6552"/>
      <c r="F6552"/>
      <c r="G6552"/>
    </row>
    <row r="6553" spans="2:7" x14ac:dyDescent="0.2">
      <c r="B6553"/>
      <c r="C6553"/>
      <c r="D6553"/>
      <c r="E6553"/>
      <c r="F6553"/>
      <c r="G6553"/>
    </row>
    <row r="6554" spans="2:7" x14ac:dyDescent="0.2">
      <c r="B6554"/>
      <c r="C6554"/>
      <c r="D6554"/>
      <c r="E6554"/>
      <c r="F6554"/>
      <c r="G6554"/>
    </row>
    <row r="6555" spans="2:7" x14ac:dyDescent="0.2">
      <c r="B6555"/>
      <c r="C6555"/>
      <c r="D6555"/>
      <c r="E6555"/>
      <c r="F6555"/>
      <c r="G6555"/>
    </row>
    <row r="6556" spans="2:7" x14ac:dyDescent="0.2">
      <c r="B6556"/>
      <c r="C6556"/>
      <c r="D6556"/>
      <c r="E6556"/>
      <c r="F6556"/>
      <c r="G6556"/>
    </row>
    <row r="6557" spans="2:7" x14ac:dyDescent="0.2">
      <c r="B6557"/>
      <c r="C6557"/>
      <c r="D6557"/>
      <c r="E6557"/>
      <c r="F6557"/>
      <c r="G6557"/>
    </row>
    <row r="6558" spans="2:7" x14ac:dyDescent="0.2">
      <c r="B6558"/>
      <c r="C6558"/>
      <c r="D6558"/>
      <c r="E6558"/>
      <c r="F6558"/>
      <c r="G6558"/>
    </row>
    <row r="6559" spans="2:7" x14ac:dyDescent="0.2">
      <c r="B6559"/>
      <c r="C6559"/>
      <c r="D6559"/>
      <c r="E6559"/>
      <c r="F6559"/>
      <c r="G6559"/>
    </row>
    <row r="6560" spans="2:7" x14ac:dyDescent="0.2">
      <c r="B6560"/>
      <c r="C6560"/>
      <c r="D6560"/>
      <c r="E6560"/>
      <c r="F6560"/>
      <c r="G6560"/>
    </row>
    <row r="6561" spans="2:7" x14ac:dyDescent="0.2">
      <c r="B6561"/>
      <c r="C6561"/>
      <c r="D6561"/>
      <c r="E6561"/>
      <c r="F6561"/>
      <c r="G6561"/>
    </row>
    <row r="6562" spans="2:7" x14ac:dyDescent="0.2">
      <c r="B6562"/>
      <c r="C6562"/>
      <c r="D6562"/>
      <c r="E6562"/>
      <c r="F6562"/>
      <c r="G6562"/>
    </row>
    <row r="6563" spans="2:7" x14ac:dyDescent="0.2">
      <c r="B6563"/>
      <c r="C6563"/>
      <c r="D6563"/>
      <c r="E6563"/>
      <c r="F6563"/>
      <c r="G6563"/>
    </row>
    <row r="6564" spans="2:7" x14ac:dyDescent="0.2">
      <c r="B6564"/>
      <c r="C6564"/>
      <c r="D6564"/>
      <c r="E6564"/>
      <c r="F6564"/>
      <c r="G6564"/>
    </row>
    <row r="6565" spans="2:7" x14ac:dyDescent="0.2">
      <c r="B6565"/>
      <c r="C6565"/>
      <c r="D6565"/>
      <c r="E6565"/>
      <c r="F6565"/>
      <c r="G6565"/>
    </row>
    <row r="6566" spans="2:7" x14ac:dyDescent="0.2">
      <c r="B6566"/>
      <c r="C6566"/>
      <c r="D6566"/>
      <c r="E6566"/>
      <c r="F6566"/>
      <c r="G6566"/>
    </row>
    <row r="6567" spans="2:7" x14ac:dyDescent="0.2">
      <c r="B6567"/>
      <c r="C6567"/>
      <c r="D6567"/>
      <c r="E6567"/>
      <c r="F6567"/>
      <c r="G6567"/>
    </row>
    <row r="6568" spans="2:7" x14ac:dyDescent="0.2">
      <c r="B6568"/>
      <c r="C6568"/>
      <c r="D6568"/>
      <c r="E6568"/>
      <c r="F6568"/>
      <c r="G6568"/>
    </row>
    <row r="6569" spans="2:7" x14ac:dyDescent="0.2">
      <c r="B6569"/>
      <c r="C6569"/>
      <c r="D6569"/>
      <c r="E6569"/>
      <c r="F6569"/>
      <c r="G6569"/>
    </row>
    <row r="6570" spans="2:7" x14ac:dyDescent="0.2">
      <c r="B6570"/>
      <c r="C6570"/>
      <c r="D6570"/>
      <c r="E6570"/>
      <c r="F6570"/>
      <c r="G6570"/>
    </row>
    <row r="6571" spans="2:7" x14ac:dyDescent="0.2">
      <c r="B6571"/>
      <c r="C6571"/>
      <c r="D6571"/>
      <c r="E6571"/>
      <c r="F6571"/>
      <c r="G6571"/>
    </row>
    <row r="6572" spans="2:7" x14ac:dyDescent="0.2">
      <c r="B6572"/>
      <c r="C6572"/>
      <c r="D6572"/>
      <c r="E6572"/>
      <c r="F6572"/>
      <c r="G6572"/>
    </row>
    <row r="6573" spans="2:7" x14ac:dyDescent="0.2">
      <c r="B6573"/>
      <c r="C6573"/>
      <c r="D6573"/>
      <c r="E6573"/>
      <c r="F6573"/>
      <c r="G6573"/>
    </row>
    <row r="6574" spans="2:7" x14ac:dyDescent="0.2">
      <c r="B6574"/>
      <c r="C6574"/>
      <c r="D6574"/>
      <c r="E6574"/>
      <c r="F6574"/>
      <c r="G6574"/>
    </row>
    <row r="6575" spans="2:7" x14ac:dyDescent="0.2">
      <c r="B6575"/>
      <c r="C6575"/>
      <c r="D6575"/>
      <c r="E6575"/>
      <c r="F6575"/>
      <c r="G6575"/>
    </row>
    <row r="6576" spans="2:7" x14ac:dyDescent="0.2">
      <c r="B6576"/>
      <c r="C6576"/>
      <c r="D6576"/>
      <c r="E6576"/>
      <c r="F6576"/>
      <c r="G6576"/>
    </row>
    <row r="6577" spans="2:7" x14ac:dyDescent="0.2">
      <c r="B6577"/>
      <c r="C6577"/>
      <c r="D6577"/>
      <c r="E6577"/>
      <c r="F6577"/>
      <c r="G6577"/>
    </row>
    <row r="6578" spans="2:7" x14ac:dyDescent="0.2">
      <c r="B6578"/>
      <c r="C6578"/>
      <c r="D6578"/>
      <c r="E6578"/>
      <c r="F6578"/>
      <c r="G6578"/>
    </row>
    <row r="6579" spans="2:7" x14ac:dyDescent="0.2">
      <c r="B6579"/>
      <c r="C6579"/>
      <c r="D6579"/>
      <c r="E6579"/>
      <c r="F6579"/>
      <c r="G6579"/>
    </row>
    <row r="6580" spans="2:7" x14ac:dyDescent="0.2">
      <c r="B6580"/>
      <c r="C6580"/>
      <c r="D6580"/>
      <c r="E6580"/>
      <c r="F6580"/>
      <c r="G6580"/>
    </row>
    <row r="6581" spans="2:7" x14ac:dyDescent="0.2">
      <c r="B6581"/>
      <c r="C6581"/>
      <c r="D6581"/>
      <c r="E6581"/>
      <c r="F6581"/>
      <c r="G6581"/>
    </row>
    <row r="6582" spans="2:7" x14ac:dyDescent="0.2">
      <c r="B6582"/>
      <c r="C6582"/>
      <c r="D6582"/>
      <c r="E6582"/>
      <c r="F6582"/>
      <c r="G6582"/>
    </row>
    <row r="6583" spans="2:7" x14ac:dyDescent="0.2">
      <c r="B6583"/>
      <c r="C6583"/>
      <c r="D6583"/>
      <c r="E6583"/>
      <c r="F6583"/>
      <c r="G6583"/>
    </row>
    <row r="6584" spans="2:7" x14ac:dyDescent="0.2">
      <c r="B6584"/>
      <c r="C6584"/>
      <c r="D6584"/>
      <c r="E6584"/>
      <c r="F6584"/>
      <c r="G6584"/>
    </row>
    <row r="6585" spans="2:7" x14ac:dyDescent="0.2">
      <c r="B6585"/>
      <c r="C6585"/>
      <c r="D6585"/>
      <c r="E6585"/>
      <c r="F6585"/>
      <c r="G6585"/>
    </row>
    <row r="6586" spans="2:7" x14ac:dyDescent="0.2">
      <c r="B6586"/>
      <c r="C6586"/>
      <c r="D6586"/>
      <c r="E6586"/>
      <c r="F6586"/>
      <c r="G6586"/>
    </row>
    <row r="6587" spans="2:7" x14ac:dyDescent="0.2">
      <c r="B6587"/>
      <c r="C6587"/>
      <c r="D6587"/>
      <c r="E6587"/>
      <c r="F6587"/>
      <c r="G6587"/>
    </row>
    <row r="6588" spans="2:7" x14ac:dyDescent="0.2">
      <c r="B6588"/>
      <c r="C6588"/>
      <c r="D6588"/>
      <c r="E6588"/>
      <c r="F6588"/>
      <c r="G6588"/>
    </row>
    <row r="6589" spans="2:7" x14ac:dyDescent="0.2">
      <c r="B6589"/>
      <c r="C6589"/>
      <c r="D6589"/>
      <c r="E6589"/>
      <c r="F6589"/>
      <c r="G6589"/>
    </row>
    <row r="6590" spans="2:7" x14ac:dyDescent="0.2">
      <c r="B6590"/>
      <c r="C6590"/>
      <c r="D6590"/>
      <c r="E6590"/>
      <c r="F6590"/>
      <c r="G6590"/>
    </row>
    <row r="6591" spans="2:7" x14ac:dyDescent="0.2">
      <c r="B6591"/>
      <c r="C6591"/>
      <c r="D6591"/>
      <c r="E6591"/>
      <c r="F6591"/>
      <c r="G6591"/>
    </row>
    <row r="6592" spans="2:7" x14ac:dyDescent="0.2">
      <c r="B6592"/>
      <c r="C6592"/>
      <c r="D6592"/>
      <c r="E6592"/>
      <c r="F6592"/>
      <c r="G6592"/>
    </row>
    <row r="6593" spans="2:7" x14ac:dyDescent="0.2">
      <c r="B6593"/>
      <c r="C6593"/>
      <c r="D6593"/>
      <c r="E6593"/>
      <c r="F6593"/>
      <c r="G6593"/>
    </row>
    <row r="6594" spans="2:7" x14ac:dyDescent="0.2">
      <c r="B6594"/>
      <c r="C6594"/>
      <c r="D6594"/>
      <c r="E6594"/>
      <c r="F6594"/>
      <c r="G6594"/>
    </row>
    <row r="6595" spans="2:7" x14ac:dyDescent="0.2">
      <c r="B6595"/>
      <c r="C6595"/>
      <c r="D6595"/>
      <c r="E6595"/>
      <c r="F6595"/>
      <c r="G6595"/>
    </row>
    <row r="6596" spans="2:7" x14ac:dyDescent="0.2">
      <c r="B6596"/>
      <c r="C6596"/>
      <c r="D6596"/>
      <c r="E6596"/>
      <c r="F6596"/>
      <c r="G6596"/>
    </row>
    <row r="6597" spans="2:7" x14ac:dyDescent="0.2">
      <c r="B6597"/>
      <c r="C6597"/>
      <c r="D6597"/>
      <c r="E6597"/>
      <c r="F6597"/>
      <c r="G6597"/>
    </row>
    <row r="6598" spans="2:7" x14ac:dyDescent="0.2">
      <c r="B6598"/>
      <c r="C6598"/>
      <c r="D6598"/>
      <c r="E6598"/>
      <c r="F6598"/>
      <c r="G6598"/>
    </row>
    <row r="6599" spans="2:7" x14ac:dyDescent="0.2">
      <c r="B6599"/>
      <c r="C6599"/>
      <c r="D6599"/>
      <c r="E6599"/>
      <c r="F6599"/>
      <c r="G6599"/>
    </row>
    <row r="6600" spans="2:7" x14ac:dyDescent="0.2">
      <c r="B6600"/>
      <c r="C6600"/>
      <c r="D6600"/>
      <c r="E6600"/>
      <c r="F6600"/>
      <c r="G6600"/>
    </row>
    <row r="6601" spans="2:7" x14ac:dyDescent="0.2">
      <c r="B6601"/>
      <c r="C6601"/>
      <c r="D6601"/>
      <c r="E6601"/>
      <c r="F6601"/>
      <c r="G6601"/>
    </row>
    <row r="6602" spans="2:7" x14ac:dyDescent="0.2">
      <c r="B6602"/>
      <c r="C6602"/>
      <c r="D6602"/>
      <c r="E6602"/>
      <c r="F6602"/>
      <c r="G6602"/>
    </row>
    <row r="6603" spans="2:7" x14ac:dyDescent="0.2">
      <c r="B6603"/>
      <c r="C6603"/>
      <c r="D6603"/>
      <c r="E6603"/>
      <c r="F6603"/>
      <c r="G6603"/>
    </row>
    <row r="6604" spans="2:7" x14ac:dyDescent="0.2">
      <c r="B6604"/>
      <c r="C6604"/>
      <c r="D6604"/>
      <c r="E6604"/>
      <c r="F6604"/>
      <c r="G6604"/>
    </row>
    <row r="6605" spans="2:7" x14ac:dyDescent="0.2">
      <c r="B6605"/>
      <c r="C6605"/>
      <c r="D6605"/>
      <c r="E6605"/>
      <c r="F6605"/>
      <c r="G6605"/>
    </row>
    <row r="6606" spans="2:7" x14ac:dyDescent="0.2">
      <c r="B6606"/>
      <c r="C6606"/>
      <c r="D6606"/>
      <c r="E6606"/>
      <c r="F6606"/>
      <c r="G6606"/>
    </row>
    <row r="6607" spans="2:7" x14ac:dyDescent="0.2">
      <c r="B6607"/>
      <c r="C6607"/>
      <c r="D6607"/>
      <c r="E6607"/>
      <c r="F6607"/>
      <c r="G6607"/>
    </row>
    <row r="6608" spans="2:7" x14ac:dyDescent="0.2">
      <c r="B6608"/>
      <c r="C6608"/>
      <c r="D6608"/>
      <c r="E6608"/>
      <c r="F6608"/>
      <c r="G6608"/>
    </row>
    <row r="6609" spans="2:7" x14ac:dyDescent="0.2">
      <c r="B6609"/>
      <c r="C6609"/>
      <c r="D6609"/>
      <c r="E6609"/>
      <c r="F6609"/>
      <c r="G6609"/>
    </row>
    <row r="6610" spans="2:7" x14ac:dyDescent="0.2">
      <c r="B6610"/>
      <c r="C6610"/>
      <c r="D6610"/>
      <c r="E6610"/>
      <c r="F6610"/>
      <c r="G6610"/>
    </row>
    <row r="6611" spans="2:7" x14ac:dyDescent="0.2">
      <c r="B6611"/>
      <c r="C6611"/>
      <c r="D6611"/>
      <c r="E6611"/>
      <c r="F6611"/>
      <c r="G6611"/>
    </row>
    <row r="6612" spans="2:7" x14ac:dyDescent="0.2">
      <c r="B6612"/>
      <c r="C6612"/>
      <c r="D6612"/>
      <c r="E6612"/>
      <c r="F6612"/>
      <c r="G6612"/>
    </row>
    <row r="6613" spans="2:7" x14ac:dyDescent="0.2">
      <c r="B6613"/>
      <c r="C6613"/>
      <c r="D6613"/>
      <c r="E6613"/>
      <c r="F6613"/>
      <c r="G6613"/>
    </row>
    <row r="6614" spans="2:7" x14ac:dyDescent="0.2">
      <c r="B6614"/>
      <c r="C6614"/>
      <c r="D6614"/>
      <c r="E6614"/>
      <c r="F6614"/>
      <c r="G6614"/>
    </row>
    <row r="6615" spans="2:7" x14ac:dyDescent="0.2">
      <c r="B6615"/>
      <c r="C6615"/>
      <c r="D6615"/>
      <c r="E6615"/>
      <c r="F6615"/>
      <c r="G6615"/>
    </row>
    <row r="6616" spans="2:7" x14ac:dyDescent="0.2">
      <c r="B6616"/>
      <c r="C6616"/>
      <c r="D6616"/>
      <c r="E6616"/>
      <c r="F6616"/>
      <c r="G6616"/>
    </row>
    <row r="6617" spans="2:7" x14ac:dyDescent="0.2">
      <c r="B6617"/>
      <c r="C6617"/>
      <c r="D6617"/>
      <c r="E6617"/>
      <c r="F6617"/>
      <c r="G6617"/>
    </row>
    <row r="6618" spans="2:7" x14ac:dyDescent="0.2">
      <c r="B6618"/>
      <c r="C6618"/>
      <c r="D6618"/>
      <c r="E6618"/>
      <c r="F6618"/>
      <c r="G6618"/>
    </row>
    <row r="6619" spans="2:7" x14ac:dyDescent="0.2">
      <c r="B6619"/>
      <c r="C6619"/>
      <c r="D6619"/>
      <c r="E6619"/>
      <c r="F6619"/>
      <c r="G6619"/>
    </row>
    <row r="6620" spans="2:7" x14ac:dyDescent="0.2">
      <c r="B6620"/>
      <c r="C6620"/>
      <c r="D6620"/>
      <c r="E6620"/>
      <c r="F6620"/>
      <c r="G6620"/>
    </row>
    <row r="6621" spans="2:7" x14ac:dyDescent="0.2">
      <c r="B6621"/>
      <c r="C6621"/>
      <c r="D6621"/>
      <c r="E6621"/>
      <c r="F6621"/>
      <c r="G6621"/>
    </row>
    <row r="6622" spans="2:7" x14ac:dyDescent="0.2">
      <c r="B6622"/>
      <c r="C6622"/>
      <c r="D6622"/>
      <c r="E6622"/>
      <c r="F6622"/>
      <c r="G6622"/>
    </row>
    <row r="6623" spans="2:7" x14ac:dyDescent="0.2">
      <c r="B6623"/>
      <c r="C6623"/>
      <c r="D6623"/>
      <c r="E6623"/>
      <c r="F6623"/>
      <c r="G6623"/>
    </row>
    <row r="6624" spans="2:7" x14ac:dyDescent="0.2">
      <c r="B6624"/>
      <c r="C6624"/>
      <c r="D6624"/>
      <c r="E6624"/>
      <c r="F6624"/>
      <c r="G6624"/>
    </row>
    <row r="6625" spans="2:7" x14ac:dyDescent="0.2">
      <c r="B6625"/>
      <c r="C6625"/>
      <c r="D6625"/>
      <c r="E6625"/>
      <c r="F6625"/>
      <c r="G6625"/>
    </row>
    <row r="6626" spans="2:7" x14ac:dyDescent="0.2">
      <c r="B6626"/>
      <c r="C6626"/>
      <c r="D6626"/>
      <c r="E6626"/>
      <c r="F6626"/>
      <c r="G6626"/>
    </row>
    <row r="6627" spans="2:7" x14ac:dyDescent="0.2">
      <c r="B6627"/>
      <c r="C6627"/>
      <c r="D6627"/>
      <c r="E6627"/>
      <c r="F6627"/>
      <c r="G6627"/>
    </row>
    <row r="6628" spans="2:7" x14ac:dyDescent="0.2">
      <c r="B6628"/>
      <c r="C6628"/>
      <c r="D6628"/>
      <c r="E6628"/>
      <c r="F6628"/>
      <c r="G6628"/>
    </row>
    <row r="6629" spans="2:7" x14ac:dyDescent="0.2">
      <c r="B6629"/>
      <c r="C6629"/>
      <c r="D6629"/>
      <c r="E6629"/>
      <c r="F6629"/>
      <c r="G6629"/>
    </row>
    <row r="6630" spans="2:7" x14ac:dyDescent="0.2">
      <c r="B6630"/>
      <c r="C6630"/>
      <c r="D6630"/>
      <c r="E6630"/>
      <c r="F6630"/>
      <c r="G6630"/>
    </row>
    <row r="6631" spans="2:7" x14ac:dyDescent="0.2">
      <c r="B6631"/>
      <c r="C6631"/>
      <c r="D6631"/>
      <c r="E6631"/>
      <c r="F6631"/>
      <c r="G6631"/>
    </row>
    <row r="6632" spans="2:7" x14ac:dyDescent="0.2">
      <c r="B6632"/>
      <c r="C6632"/>
      <c r="D6632"/>
      <c r="E6632"/>
      <c r="F6632"/>
      <c r="G6632"/>
    </row>
    <row r="6633" spans="2:7" x14ac:dyDescent="0.2">
      <c r="B6633"/>
      <c r="C6633"/>
      <c r="D6633"/>
      <c r="E6633"/>
      <c r="F6633"/>
      <c r="G6633"/>
    </row>
    <row r="6634" spans="2:7" x14ac:dyDescent="0.2">
      <c r="B6634"/>
      <c r="C6634"/>
      <c r="D6634"/>
      <c r="E6634"/>
      <c r="F6634"/>
      <c r="G6634"/>
    </row>
    <row r="6635" spans="2:7" x14ac:dyDescent="0.2">
      <c r="B6635"/>
      <c r="C6635"/>
      <c r="D6635"/>
      <c r="E6635"/>
      <c r="F6635"/>
      <c r="G6635"/>
    </row>
    <row r="6636" spans="2:7" x14ac:dyDescent="0.2">
      <c r="B6636"/>
      <c r="C6636"/>
      <c r="D6636"/>
      <c r="E6636"/>
      <c r="F6636"/>
      <c r="G6636"/>
    </row>
    <row r="6637" spans="2:7" x14ac:dyDescent="0.2">
      <c r="B6637"/>
      <c r="C6637"/>
      <c r="D6637"/>
      <c r="E6637"/>
      <c r="F6637"/>
      <c r="G6637"/>
    </row>
    <row r="6638" spans="2:7" x14ac:dyDescent="0.2">
      <c r="B6638"/>
      <c r="C6638"/>
      <c r="D6638"/>
      <c r="E6638"/>
      <c r="F6638"/>
      <c r="G6638"/>
    </row>
    <row r="6639" spans="2:7" x14ac:dyDescent="0.2">
      <c r="B6639"/>
      <c r="C6639"/>
      <c r="D6639"/>
      <c r="E6639"/>
      <c r="F6639"/>
      <c r="G6639"/>
    </row>
    <row r="6640" spans="2:7" x14ac:dyDescent="0.2">
      <c r="B6640"/>
      <c r="C6640"/>
      <c r="D6640"/>
      <c r="E6640"/>
      <c r="F6640"/>
      <c r="G6640"/>
    </row>
    <row r="6641" spans="2:7" x14ac:dyDescent="0.2">
      <c r="B6641"/>
      <c r="C6641"/>
      <c r="D6641"/>
      <c r="E6641"/>
      <c r="F6641"/>
      <c r="G6641"/>
    </row>
    <row r="6642" spans="2:7" x14ac:dyDescent="0.2">
      <c r="B6642"/>
      <c r="C6642"/>
      <c r="D6642"/>
      <c r="E6642"/>
      <c r="F6642"/>
      <c r="G6642"/>
    </row>
    <row r="6643" spans="2:7" x14ac:dyDescent="0.2">
      <c r="B6643"/>
      <c r="C6643"/>
      <c r="D6643"/>
      <c r="E6643"/>
      <c r="F6643"/>
      <c r="G6643"/>
    </row>
    <row r="6644" spans="2:7" x14ac:dyDescent="0.2">
      <c r="B6644"/>
      <c r="C6644"/>
      <c r="D6644"/>
      <c r="E6644"/>
      <c r="F6644"/>
      <c r="G6644"/>
    </row>
    <row r="6645" spans="2:7" x14ac:dyDescent="0.2">
      <c r="B6645"/>
      <c r="C6645"/>
      <c r="D6645"/>
      <c r="E6645"/>
      <c r="F6645"/>
      <c r="G6645"/>
    </row>
    <row r="6646" spans="2:7" x14ac:dyDescent="0.2">
      <c r="B6646"/>
      <c r="C6646"/>
      <c r="D6646"/>
      <c r="E6646"/>
      <c r="F6646"/>
      <c r="G6646"/>
    </row>
    <row r="6647" spans="2:7" x14ac:dyDescent="0.2">
      <c r="B6647"/>
      <c r="C6647"/>
      <c r="D6647"/>
      <c r="E6647"/>
      <c r="F6647"/>
      <c r="G6647"/>
    </row>
    <row r="6648" spans="2:7" x14ac:dyDescent="0.2">
      <c r="B6648"/>
      <c r="C6648"/>
      <c r="D6648"/>
      <c r="E6648"/>
      <c r="F6648"/>
      <c r="G6648"/>
    </row>
    <row r="6649" spans="2:7" x14ac:dyDescent="0.2">
      <c r="B6649"/>
      <c r="C6649"/>
      <c r="D6649"/>
      <c r="E6649"/>
      <c r="F6649"/>
      <c r="G6649"/>
    </row>
    <row r="6650" spans="2:7" x14ac:dyDescent="0.2">
      <c r="B6650"/>
      <c r="C6650"/>
      <c r="D6650"/>
      <c r="E6650"/>
      <c r="F6650"/>
      <c r="G6650"/>
    </row>
    <row r="6651" spans="2:7" x14ac:dyDescent="0.2">
      <c r="B6651"/>
      <c r="C6651"/>
      <c r="D6651"/>
      <c r="E6651"/>
      <c r="F6651"/>
      <c r="G6651"/>
    </row>
    <row r="6652" spans="2:7" x14ac:dyDescent="0.2">
      <c r="B6652"/>
      <c r="C6652"/>
      <c r="D6652"/>
      <c r="E6652"/>
      <c r="F6652"/>
      <c r="G6652"/>
    </row>
    <row r="6653" spans="2:7" x14ac:dyDescent="0.2">
      <c r="B6653"/>
      <c r="C6653"/>
      <c r="D6653"/>
      <c r="E6653"/>
      <c r="F6653"/>
      <c r="G6653"/>
    </row>
    <row r="6654" spans="2:7" x14ac:dyDescent="0.2">
      <c r="B6654"/>
      <c r="C6654"/>
      <c r="D6654"/>
      <c r="E6654"/>
      <c r="F6654"/>
      <c r="G6654"/>
    </row>
    <row r="6655" spans="2:7" x14ac:dyDescent="0.2">
      <c r="B6655"/>
      <c r="C6655"/>
      <c r="D6655"/>
      <c r="E6655"/>
      <c r="F6655"/>
      <c r="G6655"/>
    </row>
    <row r="6656" spans="2:7" x14ac:dyDescent="0.2">
      <c r="B6656"/>
      <c r="C6656"/>
      <c r="D6656"/>
      <c r="E6656"/>
      <c r="F6656"/>
      <c r="G6656"/>
    </row>
    <row r="6657" spans="2:7" x14ac:dyDescent="0.2">
      <c r="B6657"/>
      <c r="C6657"/>
      <c r="D6657"/>
      <c r="E6657"/>
      <c r="F6657"/>
      <c r="G6657"/>
    </row>
    <row r="6658" spans="2:7" x14ac:dyDescent="0.2">
      <c r="B6658"/>
      <c r="C6658"/>
      <c r="D6658"/>
      <c r="E6658"/>
      <c r="F6658"/>
      <c r="G6658"/>
    </row>
    <row r="6659" spans="2:7" x14ac:dyDescent="0.2">
      <c r="B6659"/>
      <c r="C6659"/>
      <c r="D6659"/>
      <c r="E6659"/>
      <c r="F6659"/>
      <c r="G6659"/>
    </row>
    <row r="6660" spans="2:7" x14ac:dyDescent="0.2">
      <c r="B6660"/>
      <c r="C6660"/>
      <c r="D6660"/>
      <c r="E6660"/>
      <c r="F6660"/>
      <c r="G6660"/>
    </row>
    <row r="6661" spans="2:7" x14ac:dyDescent="0.2">
      <c r="B6661"/>
      <c r="C6661"/>
      <c r="D6661"/>
      <c r="E6661"/>
      <c r="F6661"/>
      <c r="G6661"/>
    </row>
    <row r="6662" spans="2:7" x14ac:dyDescent="0.2">
      <c r="B6662"/>
      <c r="C6662"/>
      <c r="D6662"/>
      <c r="E6662"/>
      <c r="F6662"/>
      <c r="G6662"/>
    </row>
    <row r="6663" spans="2:7" x14ac:dyDescent="0.2">
      <c r="B6663"/>
      <c r="C6663"/>
      <c r="D6663"/>
      <c r="E6663"/>
      <c r="F6663"/>
      <c r="G6663"/>
    </row>
    <row r="6664" spans="2:7" x14ac:dyDescent="0.2">
      <c r="B6664"/>
      <c r="C6664"/>
      <c r="D6664"/>
      <c r="E6664"/>
      <c r="F6664"/>
      <c r="G6664"/>
    </row>
    <row r="6665" spans="2:7" x14ac:dyDescent="0.2">
      <c r="B6665"/>
      <c r="C6665"/>
      <c r="D6665"/>
      <c r="E6665"/>
      <c r="F6665"/>
      <c r="G6665"/>
    </row>
    <row r="6666" spans="2:7" x14ac:dyDescent="0.2">
      <c r="B6666"/>
      <c r="C6666"/>
      <c r="D6666"/>
      <c r="E6666"/>
      <c r="F6666"/>
      <c r="G6666"/>
    </row>
    <row r="6667" spans="2:7" x14ac:dyDescent="0.2">
      <c r="B6667"/>
      <c r="C6667"/>
      <c r="D6667"/>
      <c r="E6667"/>
      <c r="F6667"/>
      <c r="G6667"/>
    </row>
    <row r="6668" spans="2:7" x14ac:dyDescent="0.2">
      <c r="B6668"/>
      <c r="C6668"/>
      <c r="D6668"/>
      <c r="E6668"/>
      <c r="F6668"/>
      <c r="G6668"/>
    </row>
    <row r="6669" spans="2:7" x14ac:dyDescent="0.2">
      <c r="B6669"/>
      <c r="C6669"/>
      <c r="D6669"/>
      <c r="E6669"/>
      <c r="F6669"/>
      <c r="G6669"/>
    </row>
    <row r="6670" spans="2:7" x14ac:dyDescent="0.2">
      <c r="B6670"/>
      <c r="C6670"/>
      <c r="D6670"/>
      <c r="E6670"/>
      <c r="F6670"/>
      <c r="G6670"/>
    </row>
    <row r="6671" spans="2:7" x14ac:dyDescent="0.2">
      <c r="B6671"/>
      <c r="C6671"/>
      <c r="D6671"/>
      <c r="E6671"/>
      <c r="F6671"/>
      <c r="G6671"/>
    </row>
    <row r="6672" spans="2:7" x14ac:dyDescent="0.2">
      <c r="B6672"/>
      <c r="C6672"/>
      <c r="D6672"/>
      <c r="E6672"/>
      <c r="F6672"/>
      <c r="G6672"/>
    </row>
    <row r="6673" spans="2:7" x14ac:dyDescent="0.2">
      <c r="B6673"/>
      <c r="C6673"/>
      <c r="D6673"/>
      <c r="E6673"/>
      <c r="F6673"/>
      <c r="G6673"/>
    </row>
    <row r="6674" spans="2:7" x14ac:dyDescent="0.2">
      <c r="B6674"/>
      <c r="C6674"/>
      <c r="D6674"/>
      <c r="E6674"/>
      <c r="F6674"/>
      <c r="G6674"/>
    </row>
    <row r="6675" spans="2:7" x14ac:dyDescent="0.2">
      <c r="B6675"/>
      <c r="C6675"/>
      <c r="D6675"/>
      <c r="E6675"/>
      <c r="F6675"/>
      <c r="G6675"/>
    </row>
    <row r="6676" spans="2:7" x14ac:dyDescent="0.2">
      <c r="B6676"/>
      <c r="C6676"/>
      <c r="D6676"/>
      <c r="E6676"/>
      <c r="F6676"/>
      <c r="G6676"/>
    </row>
    <row r="6677" spans="2:7" x14ac:dyDescent="0.2">
      <c r="B6677"/>
      <c r="C6677"/>
      <c r="D6677"/>
      <c r="E6677"/>
      <c r="F6677"/>
      <c r="G6677"/>
    </row>
    <row r="6678" spans="2:7" x14ac:dyDescent="0.2">
      <c r="B6678"/>
      <c r="C6678"/>
      <c r="D6678"/>
      <c r="E6678"/>
      <c r="F6678"/>
      <c r="G6678"/>
    </row>
    <row r="6679" spans="2:7" x14ac:dyDescent="0.2">
      <c r="B6679"/>
      <c r="C6679"/>
      <c r="D6679"/>
      <c r="E6679"/>
      <c r="F6679"/>
      <c r="G6679"/>
    </row>
    <row r="6680" spans="2:7" x14ac:dyDescent="0.2">
      <c r="B6680"/>
      <c r="C6680"/>
      <c r="D6680"/>
      <c r="E6680"/>
      <c r="F6680"/>
      <c r="G6680"/>
    </row>
    <row r="6681" spans="2:7" x14ac:dyDescent="0.2">
      <c r="B6681"/>
      <c r="C6681"/>
      <c r="D6681"/>
      <c r="E6681"/>
      <c r="F6681"/>
      <c r="G6681"/>
    </row>
    <row r="6682" spans="2:7" x14ac:dyDescent="0.2">
      <c r="B6682"/>
      <c r="C6682"/>
      <c r="D6682"/>
      <c r="E6682"/>
      <c r="F6682"/>
      <c r="G6682"/>
    </row>
    <row r="6683" spans="2:7" x14ac:dyDescent="0.2">
      <c r="B6683"/>
      <c r="C6683"/>
      <c r="D6683"/>
      <c r="E6683"/>
      <c r="F6683"/>
      <c r="G6683"/>
    </row>
    <row r="6684" spans="2:7" x14ac:dyDescent="0.2">
      <c r="B6684"/>
      <c r="C6684"/>
      <c r="D6684"/>
      <c r="E6684"/>
      <c r="F6684"/>
      <c r="G6684"/>
    </row>
    <row r="6685" spans="2:7" x14ac:dyDescent="0.2">
      <c r="B6685"/>
      <c r="C6685"/>
      <c r="D6685"/>
      <c r="E6685"/>
      <c r="F6685"/>
      <c r="G6685"/>
    </row>
    <row r="6686" spans="2:7" x14ac:dyDescent="0.2">
      <c r="B6686"/>
      <c r="C6686"/>
      <c r="D6686"/>
      <c r="E6686"/>
      <c r="F6686"/>
      <c r="G6686"/>
    </row>
    <row r="6687" spans="2:7" x14ac:dyDescent="0.2">
      <c r="B6687"/>
      <c r="C6687"/>
      <c r="D6687"/>
      <c r="E6687"/>
      <c r="F6687"/>
      <c r="G6687"/>
    </row>
    <row r="6688" spans="2:7" x14ac:dyDescent="0.2">
      <c r="B6688"/>
      <c r="C6688"/>
      <c r="D6688"/>
      <c r="E6688"/>
      <c r="F6688"/>
      <c r="G6688"/>
    </row>
    <row r="6689" spans="2:7" x14ac:dyDescent="0.2">
      <c r="B6689"/>
      <c r="C6689"/>
      <c r="D6689"/>
      <c r="E6689"/>
      <c r="F6689"/>
      <c r="G6689"/>
    </row>
    <row r="6690" spans="2:7" x14ac:dyDescent="0.2">
      <c r="B6690"/>
      <c r="C6690"/>
      <c r="D6690"/>
      <c r="E6690"/>
      <c r="F6690"/>
      <c r="G6690"/>
    </row>
    <row r="6691" spans="2:7" x14ac:dyDescent="0.2">
      <c r="B6691"/>
      <c r="C6691"/>
      <c r="D6691"/>
      <c r="E6691"/>
      <c r="F6691"/>
      <c r="G6691"/>
    </row>
    <row r="6692" spans="2:7" x14ac:dyDescent="0.2">
      <c r="B6692"/>
      <c r="C6692"/>
      <c r="D6692"/>
      <c r="E6692"/>
      <c r="F6692"/>
      <c r="G6692"/>
    </row>
    <row r="6693" spans="2:7" x14ac:dyDescent="0.2">
      <c r="B6693"/>
      <c r="C6693"/>
      <c r="D6693"/>
      <c r="E6693"/>
      <c r="F6693"/>
      <c r="G6693"/>
    </row>
    <row r="6694" spans="2:7" x14ac:dyDescent="0.2">
      <c r="B6694"/>
      <c r="C6694"/>
      <c r="D6694"/>
      <c r="E6694"/>
      <c r="F6694"/>
      <c r="G6694"/>
    </row>
    <row r="6695" spans="2:7" x14ac:dyDescent="0.2">
      <c r="B6695"/>
      <c r="C6695"/>
      <c r="D6695"/>
      <c r="E6695"/>
      <c r="F6695"/>
      <c r="G6695"/>
    </row>
    <row r="6696" spans="2:7" x14ac:dyDescent="0.2">
      <c r="B6696"/>
      <c r="C6696"/>
      <c r="D6696"/>
      <c r="E6696"/>
      <c r="F6696"/>
      <c r="G6696"/>
    </row>
    <row r="6697" spans="2:7" x14ac:dyDescent="0.2">
      <c r="B6697"/>
      <c r="C6697"/>
      <c r="D6697"/>
      <c r="E6697"/>
      <c r="F6697"/>
      <c r="G6697"/>
    </row>
    <row r="6698" spans="2:7" x14ac:dyDescent="0.2">
      <c r="B6698"/>
      <c r="C6698"/>
      <c r="D6698"/>
      <c r="E6698"/>
      <c r="F6698"/>
      <c r="G6698"/>
    </row>
    <row r="6699" spans="2:7" x14ac:dyDescent="0.2">
      <c r="B6699"/>
      <c r="C6699"/>
      <c r="D6699"/>
      <c r="E6699"/>
      <c r="F6699"/>
      <c r="G6699"/>
    </row>
    <row r="6700" spans="2:7" x14ac:dyDescent="0.2">
      <c r="B6700"/>
      <c r="C6700"/>
      <c r="D6700"/>
      <c r="E6700"/>
      <c r="F6700"/>
      <c r="G6700"/>
    </row>
    <row r="6701" spans="2:7" x14ac:dyDescent="0.2">
      <c r="B6701"/>
      <c r="C6701"/>
      <c r="D6701"/>
      <c r="E6701"/>
      <c r="F6701"/>
      <c r="G6701"/>
    </row>
    <row r="6702" spans="2:7" x14ac:dyDescent="0.2">
      <c r="B6702"/>
      <c r="C6702"/>
      <c r="D6702"/>
      <c r="E6702"/>
      <c r="F6702"/>
      <c r="G6702"/>
    </row>
    <row r="6703" spans="2:7" x14ac:dyDescent="0.2">
      <c r="B6703"/>
      <c r="C6703"/>
      <c r="D6703"/>
      <c r="E6703"/>
      <c r="F6703"/>
      <c r="G6703"/>
    </row>
    <row r="6704" spans="2:7" x14ac:dyDescent="0.2">
      <c r="B6704"/>
      <c r="C6704"/>
      <c r="D6704"/>
      <c r="E6704"/>
      <c r="F6704"/>
      <c r="G6704"/>
    </row>
    <row r="6705" spans="2:7" x14ac:dyDescent="0.2">
      <c r="B6705"/>
      <c r="C6705"/>
      <c r="D6705"/>
      <c r="E6705"/>
      <c r="F6705"/>
      <c r="G6705"/>
    </row>
    <row r="6706" spans="2:7" x14ac:dyDescent="0.2">
      <c r="B6706"/>
      <c r="C6706"/>
      <c r="D6706"/>
      <c r="E6706"/>
      <c r="F6706"/>
      <c r="G6706"/>
    </row>
    <row r="6707" spans="2:7" x14ac:dyDescent="0.2">
      <c r="B6707"/>
      <c r="C6707"/>
      <c r="D6707"/>
      <c r="E6707"/>
      <c r="F6707"/>
      <c r="G6707"/>
    </row>
    <row r="6708" spans="2:7" x14ac:dyDescent="0.2">
      <c r="B6708"/>
      <c r="C6708"/>
      <c r="D6708"/>
      <c r="E6708"/>
      <c r="F6708"/>
      <c r="G6708"/>
    </row>
    <row r="6709" spans="2:7" x14ac:dyDescent="0.2">
      <c r="B6709"/>
      <c r="C6709"/>
      <c r="D6709"/>
      <c r="E6709"/>
      <c r="F6709"/>
      <c r="G6709"/>
    </row>
    <row r="6710" spans="2:7" x14ac:dyDescent="0.2">
      <c r="B6710"/>
      <c r="C6710"/>
      <c r="D6710"/>
      <c r="E6710"/>
      <c r="F6710"/>
      <c r="G6710"/>
    </row>
    <row r="6711" spans="2:7" x14ac:dyDescent="0.2">
      <c r="B6711"/>
      <c r="C6711"/>
      <c r="D6711"/>
      <c r="E6711"/>
      <c r="F6711"/>
      <c r="G6711"/>
    </row>
    <row r="6712" spans="2:7" x14ac:dyDescent="0.2">
      <c r="B6712"/>
      <c r="C6712"/>
      <c r="D6712"/>
      <c r="E6712"/>
      <c r="F6712"/>
      <c r="G6712"/>
    </row>
    <row r="6713" spans="2:7" x14ac:dyDescent="0.2">
      <c r="B6713"/>
      <c r="C6713"/>
      <c r="D6713"/>
      <c r="E6713"/>
      <c r="F6713"/>
      <c r="G6713"/>
    </row>
    <row r="6714" spans="2:7" x14ac:dyDescent="0.2">
      <c r="B6714"/>
      <c r="C6714"/>
      <c r="D6714"/>
      <c r="E6714"/>
      <c r="F6714"/>
      <c r="G6714"/>
    </row>
    <row r="6715" spans="2:7" x14ac:dyDescent="0.2">
      <c r="B6715"/>
      <c r="C6715"/>
      <c r="D6715"/>
      <c r="E6715"/>
      <c r="F6715"/>
      <c r="G6715"/>
    </row>
    <row r="6716" spans="2:7" x14ac:dyDescent="0.2">
      <c r="B6716"/>
      <c r="C6716"/>
      <c r="D6716"/>
      <c r="E6716"/>
      <c r="F6716"/>
      <c r="G6716"/>
    </row>
    <row r="6717" spans="2:7" x14ac:dyDescent="0.2">
      <c r="B6717"/>
      <c r="C6717"/>
      <c r="D6717"/>
      <c r="E6717"/>
      <c r="F6717"/>
      <c r="G6717"/>
    </row>
    <row r="6718" spans="2:7" x14ac:dyDescent="0.2">
      <c r="B6718"/>
      <c r="C6718"/>
      <c r="D6718"/>
      <c r="E6718"/>
      <c r="F6718"/>
      <c r="G6718"/>
    </row>
    <row r="6719" spans="2:7" x14ac:dyDescent="0.2">
      <c r="B6719"/>
      <c r="C6719"/>
      <c r="D6719"/>
      <c r="E6719"/>
      <c r="F6719"/>
      <c r="G6719"/>
    </row>
    <row r="6720" spans="2:7" x14ac:dyDescent="0.2">
      <c r="B6720"/>
      <c r="C6720"/>
      <c r="D6720"/>
      <c r="E6720"/>
      <c r="F6720"/>
      <c r="G6720"/>
    </row>
    <row r="6721" spans="2:7" x14ac:dyDescent="0.2">
      <c r="B6721"/>
      <c r="C6721"/>
      <c r="D6721"/>
      <c r="E6721"/>
      <c r="F6721"/>
      <c r="G6721"/>
    </row>
    <row r="6722" spans="2:7" x14ac:dyDescent="0.2">
      <c r="B6722"/>
      <c r="C6722"/>
      <c r="D6722"/>
      <c r="E6722"/>
      <c r="F6722"/>
      <c r="G6722"/>
    </row>
    <row r="6723" spans="2:7" x14ac:dyDescent="0.2">
      <c r="B6723"/>
      <c r="C6723"/>
      <c r="D6723"/>
      <c r="E6723"/>
      <c r="F6723"/>
      <c r="G6723"/>
    </row>
    <row r="6724" spans="2:7" x14ac:dyDescent="0.2">
      <c r="B6724"/>
      <c r="C6724"/>
      <c r="D6724"/>
      <c r="E6724"/>
      <c r="F6724"/>
      <c r="G6724"/>
    </row>
    <row r="6725" spans="2:7" x14ac:dyDescent="0.2">
      <c r="B6725"/>
      <c r="C6725"/>
      <c r="D6725"/>
      <c r="E6725"/>
      <c r="F6725"/>
      <c r="G6725"/>
    </row>
    <row r="6726" spans="2:7" x14ac:dyDescent="0.2">
      <c r="B6726"/>
      <c r="C6726"/>
      <c r="D6726"/>
      <c r="E6726"/>
      <c r="F6726"/>
      <c r="G6726"/>
    </row>
    <row r="6727" spans="2:7" x14ac:dyDescent="0.2">
      <c r="B6727"/>
      <c r="C6727"/>
      <c r="D6727"/>
      <c r="E6727"/>
      <c r="F6727"/>
      <c r="G6727"/>
    </row>
    <row r="6728" spans="2:7" x14ac:dyDescent="0.2">
      <c r="B6728"/>
      <c r="C6728"/>
      <c r="D6728"/>
      <c r="E6728"/>
      <c r="F6728"/>
      <c r="G6728"/>
    </row>
    <row r="6729" spans="2:7" x14ac:dyDescent="0.2">
      <c r="B6729"/>
      <c r="C6729"/>
      <c r="D6729"/>
      <c r="E6729"/>
      <c r="F6729"/>
      <c r="G6729"/>
    </row>
    <row r="6730" spans="2:7" x14ac:dyDescent="0.2">
      <c r="B6730"/>
      <c r="C6730"/>
      <c r="D6730"/>
      <c r="E6730"/>
      <c r="F6730"/>
      <c r="G6730"/>
    </row>
    <row r="6731" spans="2:7" x14ac:dyDescent="0.2">
      <c r="B6731"/>
      <c r="C6731"/>
      <c r="D6731"/>
      <c r="E6731"/>
      <c r="F6731"/>
      <c r="G6731"/>
    </row>
    <row r="6732" spans="2:7" x14ac:dyDescent="0.2">
      <c r="B6732"/>
      <c r="C6732"/>
      <c r="D6732"/>
      <c r="E6732"/>
      <c r="F6732"/>
      <c r="G6732"/>
    </row>
    <row r="6733" spans="2:7" x14ac:dyDescent="0.2">
      <c r="B6733"/>
      <c r="C6733"/>
      <c r="D6733"/>
      <c r="E6733"/>
      <c r="F6733"/>
      <c r="G6733"/>
    </row>
    <row r="6734" spans="2:7" x14ac:dyDescent="0.2">
      <c r="B6734"/>
      <c r="C6734"/>
      <c r="D6734"/>
      <c r="E6734"/>
      <c r="F6734"/>
      <c r="G6734"/>
    </row>
    <row r="6735" spans="2:7" x14ac:dyDescent="0.2">
      <c r="B6735"/>
      <c r="C6735"/>
      <c r="D6735"/>
      <c r="E6735"/>
      <c r="F6735"/>
      <c r="G6735"/>
    </row>
    <row r="6736" spans="2:7" x14ac:dyDescent="0.2">
      <c r="B6736"/>
      <c r="C6736"/>
      <c r="D6736"/>
      <c r="E6736"/>
      <c r="F6736"/>
      <c r="G6736"/>
    </row>
    <row r="6737" spans="2:7" x14ac:dyDescent="0.2">
      <c r="B6737"/>
      <c r="C6737"/>
      <c r="D6737"/>
      <c r="E6737"/>
      <c r="F6737"/>
      <c r="G6737"/>
    </row>
    <row r="6738" spans="2:7" x14ac:dyDescent="0.2">
      <c r="B6738"/>
      <c r="C6738"/>
      <c r="D6738"/>
      <c r="E6738"/>
      <c r="F6738"/>
      <c r="G6738"/>
    </row>
    <row r="6739" spans="2:7" x14ac:dyDescent="0.2">
      <c r="B6739"/>
      <c r="C6739"/>
      <c r="D6739"/>
      <c r="E6739"/>
      <c r="F6739"/>
      <c r="G6739"/>
    </row>
    <row r="6740" spans="2:7" x14ac:dyDescent="0.2">
      <c r="B6740"/>
      <c r="C6740"/>
      <c r="D6740"/>
      <c r="E6740"/>
      <c r="F6740"/>
      <c r="G6740"/>
    </row>
    <row r="6741" spans="2:7" x14ac:dyDescent="0.2">
      <c r="B6741"/>
      <c r="C6741"/>
      <c r="D6741"/>
      <c r="E6741"/>
      <c r="F6741"/>
      <c r="G6741"/>
    </row>
    <row r="6742" spans="2:7" x14ac:dyDescent="0.2">
      <c r="B6742"/>
      <c r="C6742"/>
      <c r="D6742"/>
      <c r="E6742"/>
      <c r="F6742"/>
      <c r="G6742"/>
    </row>
    <row r="6743" spans="2:7" x14ac:dyDescent="0.2">
      <c r="B6743"/>
      <c r="C6743"/>
      <c r="D6743"/>
      <c r="E6743"/>
      <c r="F6743"/>
      <c r="G6743"/>
    </row>
    <row r="6744" spans="2:7" x14ac:dyDescent="0.2">
      <c r="B6744"/>
      <c r="C6744"/>
      <c r="D6744"/>
      <c r="E6744"/>
      <c r="F6744"/>
      <c r="G6744"/>
    </row>
    <row r="6745" spans="2:7" x14ac:dyDescent="0.2">
      <c r="B6745"/>
      <c r="C6745"/>
      <c r="D6745"/>
      <c r="E6745"/>
      <c r="F6745"/>
      <c r="G6745"/>
    </row>
    <row r="6746" spans="2:7" x14ac:dyDescent="0.2">
      <c r="B6746"/>
      <c r="C6746"/>
      <c r="D6746"/>
      <c r="E6746"/>
      <c r="F6746"/>
      <c r="G6746"/>
    </row>
    <row r="6747" spans="2:7" x14ac:dyDescent="0.2">
      <c r="B6747"/>
      <c r="C6747"/>
      <c r="D6747"/>
      <c r="E6747"/>
      <c r="F6747"/>
      <c r="G6747"/>
    </row>
    <row r="6748" spans="2:7" x14ac:dyDescent="0.2">
      <c r="B6748"/>
      <c r="C6748"/>
      <c r="D6748"/>
      <c r="E6748"/>
      <c r="F6748"/>
      <c r="G6748"/>
    </row>
    <row r="6749" spans="2:7" x14ac:dyDescent="0.2">
      <c r="B6749"/>
      <c r="C6749"/>
      <c r="D6749"/>
      <c r="E6749"/>
      <c r="F6749"/>
      <c r="G6749"/>
    </row>
    <row r="6750" spans="2:7" x14ac:dyDescent="0.2">
      <c r="B6750"/>
      <c r="C6750"/>
      <c r="D6750"/>
      <c r="E6750"/>
      <c r="F6750"/>
      <c r="G6750"/>
    </row>
    <row r="6751" spans="2:7" x14ac:dyDescent="0.2">
      <c r="B6751"/>
      <c r="C6751"/>
      <c r="D6751"/>
      <c r="E6751"/>
      <c r="F6751"/>
      <c r="G6751"/>
    </row>
    <row r="6752" spans="2:7" x14ac:dyDescent="0.2">
      <c r="B6752"/>
      <c r="C6752"/>
      <c r="D6752"/>
      <c r="E6752"/>
      <c r="F6752"/>
      <c r="G6752"/>
    </row>
    <row r="6753" spans="2:7" x14ac:dyDescent="0.2">
      <c r="B6753"/>
      <c r="C6753"/>
      <c r="D6753"/>
      <c r="E6753"/>
      <c r="F6753"/>
      <c r="G6753"/>
    </row>
    <row r="6754" spans="2:7" x14ac:dyDescent="0.2">
      <c r="B6754"/>
      <c r="C6754"/>
      <c r="D6754"/>
      <c r="E6754"/>
      <c r="F6754"/>
      <c r="G6754"/>
    </row>
    <row r="6755" spans="2:7" x14ac:dyDescent="0.2">
      <c r="B6755"/>
      <c r="C6755"/>
      <c r="D6755"/>
      <c r="E6755"/>
      <c r="F6755"/>
      <c r="G6755"/>
    </row>
    <row r="6756" spans="2:7" x14ac:dyDescent="0.2">
      <c r="B6756"/>
      <c r="C6756"/>
      <c r="D6756"/>
      <c r="E6756"/>
      <c r="F6756"/>
      <c r="G6756"/>
    </row>
    <row r="6757" spans="2:7" x14ac:dyDescent="0.2">
      <c r="B6757"/>
      <c r="C6757"/>
      <c r="D6757"/>
      <c r="E6757"/>
      <c r="F6757"/>
      <c r="G6757"/>
    </row>
    <row r="6758" spans="2:7" x14ac:dyDescent="0.2">
      <c r="B6758"/>
      <c r="C6758"/>
      <c r="D6758"/>
      <c r="E6758"/>
      <c r="F6758"/>
      <c r="G6758"/>
    </row>
    <row r="6759" spans="2:7" x14ac:dyDescent="0.2">
      <c r="B6759"/>
      <c r="C6759"/>
      <c r="D6759"/>
      <c r="E6759"/>
      <c r="F6759"/>
      <c r="G6759"/>
    </row>
    <row r="6760" spans="2:7" x14ac:dyDescent="0.2">
      <c r="B6760"/>
      <c r="C6760"/>
      <c r="D6760"/>
      <c r="E6760"/>
      <c r="F6760"/>
      <c r="G6760"/>
    </row>
    <row r="6761" spans="2:7" x14ac:dyDescent="0.2">
      <c r="B6761"/>
      <c r="C6761"/>
      <c r="D6761"/>
      <c r="E6761"/>
      <c r="F6761"/>
      <c r="G6761"/>
    </row>
    <row r="6762" spans="2:7" x14ac:dyDescent="0.2">
      <c r="B6762"/>
      <c r="C6762"/>
      <c r="D6762"/>
      <c r="E6762"/>
      <c r="F6762"/>
      <c r="G6762"/>
    </row>
    <row r="6763" spans="2:7" x14ac:dyDescent="0.2">
      <c r="B6763"/>
      <c r="C6763"/>
      <c r="D6763"/>
      <c r="E6763"/>
      <c r="F6763"/>
      <c r="G6763"/>
    </row>
    <row r="6764" spans="2:7" x14ac:dyDescent="0.2">
      <c r="B6764"/>
      <c r="C6764"/>
      <c r="D6764"/>
      <c r="E6764"/>
      <c r="F6764"/>
      <c r="G6764"/>
    </row>
    <row r="6765" spans="2:7" x14ac:dyDescent="0.2">
      <c r="B6765"/>
      <c r="C6765"/>
      <c r="D6765"/>
      <c r="E6765"/>
      <c r="F6765"/>
      <c r="G6765"/>
    </row>
    <row r="6766" spans="2:7" x14ac:dyDescent="0.2">
      <c r="B6766"/>
      <c r="C6766"/>
      <c r="D6766"/>
      <c r="E6766"/>
      <c r="F6766"/>
      <c r="G6766"/>
    </row>
    <row r="6767" spans="2:7" x14ac:dyDescent="0.2">
      <c r="B6767"/>
      <c r="C6767"/>
      <c r="D6767"/>
      <c r="E6767"/>
      <c r="F6767"/>
      <c r="G6767"/>
    </row>
    <row r="6768" spans="2:7" x14ac:dyDescent="0.2">
      <c r="B6768"/>
      <c r="C6768"/>
      <c r="D6768"/>
      <c r="E6768"/>
      <c r="F6768"/>
      <c r="G6768"/>
    </row>
    <row r="6769" spans="2:7" x14ac:dyDescent="0.2">
      <c r="B6769"/>
      <c r="C6769"/>
      <c r="D6769"/>
      <c r="E6769"/>
      <c r="F6769"/>
      <c r="G6769"/>
    </row>
    <row r="6770" spans="2:7" x14ac:dyDescent="0.2">
      <c r="B6770"/>
      <c r="C6770"/>
      <c r="D6770"/>
      <c r="E6770"/>
      <c r="F6770"/>
      <c r="G6770"/>
    </row>
    <row r="6771" spans="2:7" x14ac:dyDescent="0.2">
      <c r="B6771"/>
      <c r="C6771"/>
      <c r="D6771"/>
      <c r="E6771"/>
      <c r="F6771"/>
      <c r="G6771"/>
    </row>
    <row r="6772" spans="2:7" x14ac:dyDescent="0.2">
      <c r="B6772"/>
      <c r="C6772"/>
      <c r="D6772"/>
      <c r="E6772"/>
      <c r="F6772"/>
      <c r="G6772"/>
    </row>
    <row r="6773" spans="2:7" x14ac:dyDescent="0.2">
      <c r="B6773"/>
      <c r="C6773"/>
      <c r="D6773"/>
      <c r="E6773"/>
      <c r="F6773"/>
      <c r="G6773"/>
    </row>
    <row r="6774" spans="2:7" x14ac:dyDescent="0.2">
      <c r="B6774"/>
      <c r="C6774"/>
      <c r="D6774"/>
      <c r="E6774"/>
      <c r="F6774"/>
      <c r="G6774"/>
    </row>
    <row r="6775" spans="2:7" x14ac:dyDescent="0.2">
      <c r="B6775"/>
      <c r="C6775"/>
      <c r="D6775"/>
      <c r="E6775"/>
      <c r="F6775"/>
      <c r="G6775"/>
    </row>
    <row r="6776" spans="2:7" x14ac:dyDescent="0.2">
      <c r="B6776"/>
      <c r="C6776"/>
      <c r="D6776"/>
      <c r="E6776"/>
      <c r="F6776"/>
      <c r="G6776"/>
    </row>
    <row r="6777" spans="2:7" x14ac:dyDescent="0.2">
      <c r="B6777"/>
      <c r="C6777"/>
      <c r="D6777"/>
      <c r="E6777"/>
      <c r="F6777"/>
      <c r="G6777"/>
    </row>
    <row r="6778" spans="2:7" x14ac:dyDescent="0.2">
      <c r="B6778"/>
      <c r="C6778"/>
      <c r="D6778"/>
      <c r="E6778"/>
      <c r="F6778"/>
      <c r="G6778"/>
    </row>
    <row r="6779" spans="2:7" x14ac:dyDescent="0.2">
      <c r="B6779"/>
      <c r="C6779"/>
      <c r="D6779"/>
      <c r="E6779"/>
      <c r="F6779"/>
      <c r="G6779"/>
    </row>
    <row r="6780" spans="2:7" x14ac:dyDescent="0.2">
      <c r="B6780"/>
      <c r="C6780"/>
      <c r="D6780"/>
      <c r="E6780"/>
      <c r="F6780"/>
      <c r="G6780"/>
    </row>
    <row r="6781" spans="2:7" x14ac:dyDescent="0.2">
      <c r="B6781"/>
      <c r="C6781"/>
      <c r="D6781"/>
      <c r="E6781"/>
      <c r="F6781"/>
      <c r="G6781"/>
    </row>
    <row r="6782" spans="2:7" x14ac:dyDescent="0.2">
      <c r="B6782"/>
      <c r="C6782"/>
      <c r="D6782"/>
      <c r="E6782"/>
      <c r="F6782"/>
      <c r="G6782"/>
    </row>
    <row r="6783" spans="2:7" x14ac:dyDescent="0.2">
      <c r="B6783"/>
      <c r="C6783"/>
      <c r="D6783"/>
      <c r="E6783"/>
      <c r="F6783"/>
      <c r="G6783"/>
    </row>
    <row r="6784" spans="2:7" x14ac:dyDescent="0.2">
      <c r="B6784"/>
      <c r="C6784"/>
      <c r="D6784"/>
      <c r="E6784"/>
      <c r="F6784"/>
      <c r="G6784"/>
    </row>
    <row r="6785" spans="2:7" x14ac:dyDescent="0.2">
      <c r="B6785"/>
      <c r="C6785"/>
      <c r="D6785"/>
      <c r="E6785"/>
      <c r="F6785"/>
      <c r="G6785"/>
    </row>
    <row r="6786" spans="2:7" x14ac:dyDescent="0.2">
      <c r="B6786"/>
      <c r="C6786"/>
      <c r="D6786"/>
      <c r="E6786"/>
      <c r="F6786"/>
      <c r="G6786"/>
    </row>
    <row r="6787" spans="2:7" x14ac:dyDescent="0.2">
      <c r="B6787"/>
      <c r="C6787"/>
      <c r="D6787"/>
      <c r="E6787"/>
      <c r="F6787"/>
      <c r="G6787"/>
    </row>
    <row r="6788" spans="2:7" x14ac:dyDescent="0.2">
      <c r="B6788"/>
      <c r="C6788"/>
      <c r="D6788"/>
      <c r="E6788"/>
      <c r="F6788"/>
      <c r="G6788"/>
    </row>
    <row r="6789" spans="2:7" x14ac:dyDescent="0.2">
      <c r="B6789"/>
      <c r="C6789"/>
      <c r="D6789"/>
      <c r="E6789"/>
      <c r="F6789"/>
      <c r="G6789"/>
    </row>
    <row r="6790" spans="2:7" x14ac:dyDescent="0.2">
      <c r="B6790"/>
      <c r="C6790"/>
      <c r="D6790"/>
      <c r="E6790"/>
      <c r="F6790"/>
      <c r="G6790"/>
    </row>
    <row r="6791" spans="2:7" x14ac:dyDescent="0.2">
      <c r="B6791"/>
      <c r="C6791"/>
      <c r="D6791"/>
      <c r="E6791"/>
      <c r="F6791"/>
      <c r="G6791"/>
    </row>
    <row r="6792" spans="2:7" x14ac:dyDescent="0.2">
      <c r="B6792"/>
      <c r="C6792"/>
      <c r="D6792"/>
      <c r="E6792"/>
      <c r="F6792"/>
      <c r="G6792"/>
    </row>
    <row r="6793" spans="2:7" x14ac:dyDescent="0.2">
      <c r="B6793"/>
      <c r="C6793"/>
      <c r="D6793"/>
      <c r="E6793"/>
      <c r="F6793"/>
      <c r="G6793"/>
    </row>
    <row r="6794" spans="2:7" x14ac:dyDescent="0.2">
      <c r="B6794"/>
      <c r="C6794"/>
      <c r="D6794"/>
      <c r="E6794"/>
      <c r="F6794"/>
      <c r="G6794"/>
    </row>
    <row r="6795" spans="2:7" x14ac:dyDescent="0.2">
      <c r="B6795"/>
      <c r="C6795"/>
      <c r="D6795"/>
      <c r="E6795"/>
      <c r="F6795"/>
      <c r="G6795"/>
    </row>
    <row r="6796" spans="2:7" x14ac:dyDescent="0.2">
      <c r="B6796"/>
      <c r="C6796"/>
      <c r="D6796"/>
      <c r="E6796"/>
      <c r="F6796"/>
      <c r="G6796"/>
    </row>
    <row r="6797" spans="2:7" x14ac:dyDescent="0.2">
      <c r="B6797"/>
      <c r="C6797"/>
      <c r="D6797"/>
      <c r="E6797"/>
      <c r="F6797"/>
      <c r="G6797"/>
    </row>
    <row r="6798" spans="2:7" x14ac:dyDescent="0.2">
      <c r="B6798"/>
      <c r="C6798"/>
      <c r="D6798"/>
      <c r="E6798"/>
      <c r="F6798"/>
      <c r="G6798"/>
    </row>
    <row r="6799" spans="2:7" x14ac:dyDescent="0.2">
      <c r="B6799"/>
      <c r="C6799"/>
      <c r="D6799"/>
      <c r="E6799"/>
      <c r="F6799"/>
      <c r="G6799"/>
    </row>
    <row r="6800" spans="2:7" x14ac:dyDescent="0.2">
      <c r="B6800"/>
      <c r="C6800"/>
      <c r="D6800"/>
      <c r="E6800"/>
      <c r="F6800"/>
      <c r="G6800"/>
    </row>
    <row r="6801" spans="2:7" x14ac:dyDescent="0.2">
      <c r="B6801"/>
      <c r="C6801"/>
      <c r="D6801"/>
      <c r="E6801"/>
      <c r="F6801"/>
      <c r="G6801"/>
    </row>
    <row r="6802" spans="2:7" x14ac:dyDescent="0.2">
      <c r="B6802"/>
      <c r="C6802"/>
      <c r="D6802"/>
      <c r="E6802"/>
      <c r="F6802"/>
      <c r="G6802"/>
    </row>
    <row r="6803" spans="2:7" x14ac:dyDescent="0.2">
      <c r="B6803"/>
      <c r="C6803"/>
      <c r="D6803"/>
      <c r="E6803"/>
      <c r="F6803"/>
      <c r="G6803"/>
    </row>
    <row r="6804" spans="2:7" x14ac:dyDescent="0.2">
      <c r="B6804"/>
      <c r="C6804"/>
      <c r="D6804"/>
      <c r="E6804"/>
      <c r="F6804"/>
      <c r="G6804"/>
    </row>
    <row r="6805" spans="2:7" x14ac:dyDescent="0.2">
      <c r="B6805"/>
      <c r="C6805"/>
      <c r="D6805"/>
      <c r="E6805"/>
      <c r="F6805"/>
      <c r="G6805"/>
    </row>
    <row r="6806" spans="2:7" x14ac:dyDescent="0.2">
      <c r="B6806"/>
      <c r="C6806"/>
      <c r="D6806"/>
      <c r="E6806"/>
      <c r="F6806"/>
      <c r="G6806"/>
    </row>
    <row r="6807" spans="2:7" x14ac:dyDescent="0.2">
      <c r="B6807"/>
      <c r="C6807"/>
      <c r="D6807"/>
      <c r="E6807"/>
      <c r="F6807"/>
      <c r="G6807"/>
    </row>
    <row r="6808" spans="2:7" x14ac:dyDescent="0.2">
      <c r="B6808"/>
      <c r="C6808"/>
      <c r="D6808"/>
      <c r="E6808"/>
      <c r="F6808"/>
      <c r="G6808"/>
    </row>
    <row r="6809" spans="2:7" x14ac:dyDescent="0.2">
      <c r="B6809"/>
      <c r="C6809"/>
      <c r="D6809"/>
      <c r="E6809"/>
      <c r="F6809"/>
      <c r="G6809"/>
    </row>
    <row r="6810" spans="2:7" x14ac:dyDescent="0.2">
      <c r="B6810"/>
      <c r="C6810"/>
      <c r="D6810"/>
      <c r="E6810"/>
      <c r="F6810"/>
      <c r="G6810"/>
    </row>
    <row r="6811" spans="2:7" x14ac:dyDescent="0.2">
      <c r="B6811"/>
      <c r="C6811"/>
      <c r="D6811"/>
      <c r="E6811"/>
      <c r="F6811"/>
      <c r="G6811"/>
    </row>
    <row r="6812" spans="2:7" x14ac:dyDescent="0.2">
      <c r="B6812"/>
      <c r="C6812"/>
      <c r="D6812"/>
      <c r="E6812"/>
      <c r="F6812"/>
      <c r="G6812"/>
    </row>
    <row r="6813" spans="2:7" x14ac:dyDescent="0.2">
      <c r="B6813"/>
      <c r="C6813"/>
      <c r="D6813"/>
      <c r="E6813"/>
      <c r="F6813"/>
      <c r="G6813"/>
    </row>
    <row r="6814" spans="2:7" x14ac:dyDescent="0.2">
      <c r="B6814"/>
      <c r="C6814"/>
      <c r="D6814"/>
      <c r="E6814"/>
      <c r="F6814"/>
      <c r="G6814"/>
    </row>
    <row r="6815" spans="2:7" x14ac:dyDescent="0.2">
      <c r="B6815"/>
      <c r="C6815"/>
      <c r="D6815"/>
      <c r="E6815"/>
      <c r="F6815"/>
      <c r="G6815"/>
    </row>
    <row r="6816" spans="2:7" x14ac:dyDescent="0.2">
      <c r="B6816"/>
      <c r="C6816"/>
      <c r="D6816"/>
      <c r="E6816"/>
      <c r="F6816"/>
      <c r="G6816"/>
    </row>
    <row r="6817" spans="2:7" x14ac:dyDescent="0.2">
      <c r="B6817"/>
      <c r="C6817"/>
      <c r="D6817"/>
      <c r="E6817"/>
      <c r="F6817"/>
      <c r="G6817"/>
    </row>
    <row r="6818" spans="2:7" x14ac:dyDescent="0.2">
      <c r="B6818"/>
      <c r="C6818"/>
      <c r="D6818"/>
      <c r="E6818"/>
      <c r="F6818"/>
      <c r="G6818"/>
    </row>
    <row r="6819" spans="2:7" x14ac:dyDescent="0.2">
      <c r="B6819"/>
      <c r="C6819"/>
      <c r="D6819"/>
      <c r="E6819"/>
      <c r="F6819"/>
      <c r="G6819"/>
    </row>
    <row r="6820" spans="2:7" x14ac:dyDescent="0.2">
      <c r="B6820"/>
      <c r="C6820"/>
      <c r="D6820"/>
      <c r="E6820"/>
      <c r="F6820"/>
      <c r="G6820"/>
    </row>
    <row r="6821" spans="2:7" x14ac:dyDescent="0.2">
      <c r="B6821"/>
      <c r="C6821"/>
      <c r="D6821"/>
      <c r="E6821"/>
      <c r="F6821"/>
      <c r="G6821"/>
    </row>
    <row r="6822" spans="2:7" x14ac:dyDescent="0.2">
      <c r="B6822"/>
      <c r="C6822"/>
      <c r="D6822"/>
      <c r="E6822"/>
      <c r="F6822"/>
      <c r="G6822"/>
    </row>
    <row r="6823" spans="2:7" x14ac:dyDescent="0.2">
      <c r="B6823"/>
      <c r="C6823"/>
      <c r="D6823"/>
      <c r="E6823"/>
      <c r="F6823"/>
      <c r="G6823"/>
    </row>
    <row r="6824" spans="2:7" x14ac:dyDescent="0.2">
      <c r="B6824"/>
      <c r="C6824"/>
      <c r="D6824"/>
      <c r="E6824"/>
      <c r="F6824"/>
      <c r="G6824"/>
    </row>
    <row r="6825" spans="2:7" x14ac:dyDescent="0.2">
      <c r="B6825"/>
      <c r="C6825"/>
      <c r="D6825"/>
      <c r="E6825"/>
      <c r="F6825"/>
      <c r="G6825"/>
    </row>
    <row r="6826" spans="2:7" x14ac:dyDescent="0.2">
      <c r="B6826"/>
      <c r="C6826"/>
      <c r="D6826"/>
      <c r="E6826"/>
      <c r="F6826"/>
      <c r="G6826"/>
    </row>
    <row r="6827" spans="2:7" x14ac:dyDescent="0.2">
      <c r="B6827"/>
      <c r="C6827"/>
      <c r="D6827"/>
      <c r="E6827"/>
      <c r="F6827"/>
      <c r="G6827"/>
    </row>
    <row r="6828" spans="2:7" x14ac:dyDescent="0.2">
      <c r="B6828"/>
      <c r="C6828"/>
      <c r="D6828"/>
      <c r="E6828"/>
      <c r="F6828"/>
      <c r="G6828"/>
    </row>
    <row r="6829" spans="2:7" x14ac:dyDescent="0.2">
      <c r="B6829"/>
      <c r="C6829"/>
      <c r="D6829"/>
      <c r="E6829"/>
      <c r="F6829"/>
      <c r="G6829"/>
    </row>
    <row r="6830" spans="2:7" x14ac:dyDescent="0.2">
      <c r="B6830"/>
      <c r="C6830"/>
      <c r="D6830"/>
      <c r="E6830"/>
      <c r="F6830"/>
      <c r="G6830"/>
    </row>
    <row r="6831" spans="2:7" x14ac:dyDescent="0.2">
      <c r="B6831"/>
      <c r="C6831"/>
      <c r="D6831"/>
      <c r="E6831"/>
      <c r="F6831"/>
      <c r="G6831"/>
    </row>
    <row r="6832" spans="2:7" x14ac:dyDescent="0.2">
      <c r="B6832"/>
      <c r="C6832"/>
      <c r="D6832"/>
      <c r="E6832"/>
      <c r="F6832"/>
      <c r="G6832"/>
    </row>
    <row r="6833" spans="2:7" x14ac:dyDescent="0.2">
      <c r="B6833"/>
      <c r="C6833"/>
      <c r="D6833"/>
      <c r="E6833"/>
      <c r="F6833"/>
      <c r="G6833"/>
    </row>
    <row r="6834" spans="2:7" x14ac:dyDescent="0.2">
      <c r="B6834"/>
      <c r="C6834"/>
      <c r="D6834"/>
      <c r="E6834"/>
      <c r="F6834"/>
      <c r="G6834"/>
    </row>
    <row r="6835" spans="2:7" x14ac:dyDescent="0.2">
      <c r="B6835"/>
      <c r="C6835"/>
      <c r="D6835"/>
      <c r="E6835"/>
      <c r="F6835"/>
      <c r="G6835"/>
    </row>
    <row r="6836" spans="2:7" x14ac:dyDescent="0.2">
      <c r="B6836"/>
      <c r="C6836"/>
      <c r="D6836"/>
      <c r="E6836"/>
      <c r="F6836"/>
      <c r="G6836"/>
    </row>
    <row r="6837" spans="2:7" x14ac:dyDescent="0.2">
      <c r="B6837"/>
      <c r="C6837"/>
      <c r="D6837"/>
      <c r="E6837"/>
      <c r="F6837"/>
      <c r="G6837"/>
    </row>
    <row r="6838" spans="2:7" x14ac:dyDescent="0.2">
      <c r="B6838"/>
      <c r="C6838"/>
      <c r="D6838"/>
      <c r="E6838"/>
      <c r="F6838"/>
      <c r="G6838"/>
    </row>
    <row r="6839" spans="2:7" x14ac:dyDescent="0.2">
      <c r="B6839"/>
      <c r="C6839"/>
      <c r="D6839"/>
      <c r="E6839"/>
      <c r="F6839"/>
      <c r="G6839"/>
    </row>
    <row r="6840" spans="2:7" x14ac:dyDescent="0.2">
      <c r="B6840"/>
      <c r="C6840"/>
      <c r="D6840"/>
      <c r="E6840"/>
      <c r="F6840"/>
      <c r="G6840"/>
    </row>
    <row r="6841" spans="2:7" x14ac:dyDescent="0.2">
      <c r="B6841"/>
      <c r="C6841"/>
      <c r="D6841"/>
      <c r="E6841"/>
      <c r="F6841"/>
      <c r="G6841"/>
    </row>
    <row r="6842" spans="2:7" x14ac:dyDescent="0.2">
      <c r="B6842"/>
      <c r="C6842"/>
      <c r="D6842"/>
      <c r="E6842"/>
      <c r="F6842"/>
      <c r="G6842"/>
    </row>
    <row r="6843" spans="2:7" x14ac:dyDescent="0.2">
      <c r="B6843"/>
      <c r="C6843"/>
      <c r="D6843"/>
      <c r="E6843"/>
      <c r="F6843"/>
      <c r="G6843"/>
    </row>
    <row r="6844" spans="2:7" x14ac:dyDescent="0.2">
      <c r="B6844"/>
      <c r="C6844"/>
      <c r="D6844"/>
      <c r="E6844"/>
      <c r="F6844"/>
      <c r="G6844"/>
    </row>
    <row r="6845" spans="2:7" x14ac:dyDescent="0.2">
      <c r="B6845"/>
      <c r="C6845"/>
      <c r="D6845"/>
      <c r="E6845"/>
      <c r="F6845"/>
      <c r="G6845"/>
    </row>
    <row r="6846" spans="2:7" x14ac:dyDescent="0.2">
      <c r="B6846"/>
      <c r="C6846"/>
      <c r="D6846"/>
      <c r="E6846"/>
      <c r="F6846"/>
      <c r="G6846"/>
    </row>
    <row r="6847" spans="2:7" x14ac:dyDescent="0.2">
      <c r="B6847"/>
      <c r="C6847"/>
      <c r="D6847"/>
      <c r="E6847"/>
      <c r="F6847"/>
      <c r="G6847"/>
    </row>
    <row r="6848" spans="2:7" x14ac:dyDescent="0.2">
      <c r="B6848"/>
      <c r="C6848"/>
      <c r="D6848"/>
      <c r="E6848"/>
      <c r="F6848"/>
      <c r="G6848"/>
    </row>
    <row r="6849" spans="2:7" x14ac:dyDescent="0.2">
      <c r="B6849"/>
      <c r="C6849"/>
      <c r="D6849"/>
      <c r="E6849"/>
      <c r="F6849"/>
      <c r="G6849"/>
    </row>
    <row r="6850" spans="2:7" x14ac:dyDescent="0.2">
      <c r="B6850"/>
      <c r="C6850"/>
      <c r="D6850"/>
      <c r="E6850"/>
      <c r="F6850"/>
      <c r="G6850"/>
    </row>
    <row r="6851" spans="2:7" x14ac:dyDescent="0.2">
      <c r="B6851"/>
      <c r="C6851"/>
      <c r="D6851"/>
      <c r="E6851"/>
      <c r="F6851"/>
      <c r="G6851"/>
    </row>
    <row r="6852" spans="2:7" x14ac:dyDescent="0.2">
      <c r="B6852"/>
      <c r="C6852"/>
      <c r="D6852"/>
      <c r="E6852"/>
      <c r="F6852"/>
      <c r="G6852"/>
    </row>
    <row r="6853" spans="2:7" x14ac:dyDescent="0.2">
      <c r="B6853"/>
      <c r="C6853"/>
      <c r="D6853"/>
      <c r="E6853"/>
      <c r="F6853"/>
      <c r="G6853"/>
    </row>
    <row r="6854" spans="2:7" x14ac:dyDescent="0.2">
      <c r="B6854"/>
      <c r="C6854"/>
      <c r="D6854"/>
      <c r="E6854"/>
      <c r="F6854"/>
      <c r="G6854"/>
    </row>
    <row r="6855" spans="2:7" x14ac:dyDescent="0.2">
      <c r="B6855"/>
      <c r="C6855"/>
      <c r="D6855"/>
      <c r="E6855"/>
      <c r="F6855"/>
      <c r="G6855"/>
    </row>
    <row r="6856" spans="2:7" x14ac:dyDescent="0.2">
      <c r="B6856"/>
      <c r="C6856"/>
      <c r="D6856"/>
      <c r="E6856"/>
      <c r="F6856"/>
      <c r="G6856"/>
    </row>
    <row r="6857" spans="2:7" x14ac:dyDescent="0.2">
      <c r="B6857"/>
      <c r="C6857"/>
      <c r="D6857"/>
      <c r="E6857"/>
      <c r="F6857"/>
      <c r="G6857"/>
    </row>
    <row r="6858" spans="2:7" x14ac:dyDescent="0.2">
      <c r="B6858"/>
      <c r="C6858"/>
      <c r="D6858"/>
      <c r="E6858"/>
      <c r="F6858"/>
      <c r="G6858"/>
    </row>
    <row r="6859" spans="2:7" x14ac:dyDescent="0.2">
      <c r="B6859"/>
      <c r="C6859"/>
      <c r="D6859"/>
      <c r="E6859"/>
      <c r="F6859"/>
      <c r="G6859"/>
    </row>
    <row r="6860" spans="2:7" x14ac:dyDescent="0.2">
      <c r="B6860"/>
      <c r="C6860"/>
      <c r="D6860"/>
      <c r="E6860"/>
      <c r="F6860"/>
      <c r="G6860"/>
    </row>
    <row r="6861" spans="2:7" x14ac:dyDescent="0.2">
      <c r="B6861"/>
      <c r="C6861"/>
      <c r="D6861"/>
      <c r="E6861"/>
      <c r="F6861"/>
      <c r="G6861"/>
    </row>
    <row r="6862" spans="2:7" x14ac:dyDescent="0.2">
      <c r="B6862"/>
      <c r="C6862"/>
      <c r="D6862"/>
      <c r="E6862"/>
      <c r="F6862"/>
      <c r="G6862"/>
    </row>
    <row r="6863" spans="2:7" x14ac:dyDescent="0.2">
      <c r="B6863"/>
      <c r="C6863"/>
      <c r="D6863"/>
      <c r="E6863"/>
      <c r="F6863"/>
      <c r="G6863"/>
    </row>
    <row r="6864" spans="2:7" x14ac:dyDescent="0.2">
      <c r="B6864"/>
      <c r="C6864"/>
      <c r="D6864"/>
      <c r="E6864"/>
      <c r="F6864"/>
      <c r="G6864"/>
    </row>
    <row r="6865" spans="2:7" x14ac:dyDescent="0.2">
      <c r="B6865"/>
      <c r="C6865"/>
      <c r="D6865"/>
      <c r="E6865"/>
      <c r="F6865"/>
      <c r="G6865"/>
    </row>
    <row r="6866" spans="2:7" x14ac:dyDescent="0.2">
      <c r="B6866"/>
      <c r="C6866"/>
      <c r="D6866"/>
      <c r="E6866"/>
      <c r="F6866"/>
      <c r="G6866"/>
    </row>
    <row r="6867" spans="2:7" x14ac:dyDescent="0.2">
      <c r="B6867"/>
      <c r="C6867"/>
      <c r="D6867"/>
      <c r="E6867"/>
      <c r="F6867"/>
      <c r="G6867"/>
    </row>
    <row r="6868" spans="2:7" x14ac:dyDescent="0.2">
      <c r="B6868"/>
      <c r="C6868"/>
      <c r="D6868"/>
      <c r="E6868"/>
      <c r="F6868"/>
      <c r="G6868"/>
    </row>
    <row r="6869" spans="2:7" x14ac:dyDescent="0.2">
      <c r="B6869"/>
      <c r="C6869"/>
      <c r="D6869"/>
      <c r="E6869"/>
      <c r="F6869"/>
      <c r="G6869"/>
    </row>
    <row r="6870" spans="2:7" x14ac:dyDescent="0.2">
      <c r="B6870"/>
      <c r="C6870"/>
      <c r="D6870"/>
      <c r="E6870"/>
      <c r="F6870"/>
      <c r="G6870"/>
    </row>
    <row r="6871" spans="2:7" x14ac:dyDescent="0.2">
      <c r="B6871"/>
      <c r="C6871"/>
      <c r="D6871"/>
      <c r="E6871"/>
      <c r="F6871"/>
      <c r="G6871"/>
    </row>
    <row r="6872" spans="2:7" x14ac:dyDescent="0.2">
      <c r="B6872"/>
      <c r="C6872"/>
      <c r="D6872"/>
      <c r="E6872"/>
      <c r="F6872"/>
      <c r="G6872"/>
    </row>
    <row r="6873" spans="2:7" x14ac:dyDescent="0.2">
      <c r="B6873"/>
      <c r="C6873"/>
      <c r="D6873"/>
      <c r="E6873"/>
      <c r="F6873"/>
      <c r="G6873"/>
    </row>
    <row r="6874" spans="2:7" x14ac:dyDescent="0.2">
      <c r="B6874"/>
      <c r="C6874"/>
      <c r="D6874"/>
      <c r="E6874"/>
      <c r="F6874"/>
      <c r="G6874"/>
    </row>
    <row r="6875" spans="2:7" x14ac:dyDescent="0.2">
      <c r="B6875"/>
      <c r="C6875"/>
      <c r="D6875"/>
      <c r="E6875"/>
      <c r="F6875"/>
      <c r="G6875"/>
    </row>
    <row r="6876" spans="2:7" x14ac:dyDescent="0.2">
      <c r="B6876"/>
      <c r="C6876"/>
      <c r="D6876"/>
      <c r="E6876"/>
      <c r="F6876"/>
      <c r="G6876"/>
    </row>
    <row r="6877" spans="2:7" x14ac:dyDescent="0.2">
      <c r="B6877"/>
      <c r="C6877"/>
      <c r="D6877"/>
      <c r="E6877"/>
      <c r="F6877"/>
      <c r="G6877"/>
    </row>
    <row r="6878" spans="2:7" x14ac:dyDescent="0.2">
      <c r="B6878"/>
      <c r="C6878"/>
      <c r="D6878"/>
      <c r="E6878"/>
      <c r="F6878"/>
      <c r="G6878"/>
    </row>
    <row r="6879" spans="2:7" x14ac:dyDescent="0.2">
      <c r="B6879"/>
      <c r="C6879"/>
      <c r="D6879"/>
      <c r="E6879"/>
      <c r="F6879"/>
      <c r="G6879"/>
    </row>
    <row r="6880" spans="2:7" x14ac:dyDescent="0.2">
      <c r="B6880"/>
      <c r="C6880"/>
      <c r="D6880"/>
      <c r="E6880"/>
      <c r="F6880"/>
      <c r="G6880"/>
    </row>
    <row r="6881" spans="2:7" x14ac:dyDescent="0.2">
      <c r="B6881"/>
      <c r="C6881"/>
      <c r="D6881"/>
      <c r="E6881"/>
      <c r="F6881"/>
      <c r="G6881"/>
    </row>
    <row r="6882" spans="2:7" x14ac:dyDescent="0.2">
      <c r="B6882"/>
      <c r="C6882"/>
      <c r="D6882"/>
      <c r="E6882"/>
      <c r="F6882"/>
      <c r="G6882"/>
    </row>
    <row r="6883" spans="2:7" x14ac:dyDescent="0.2">
      <c r="B6883"/>
      <c r="C6883"/>
      <c r="D6883"/>
      <c r="E6883"/>
      <c r="F6883"/>
      <c r="G6883"/>
    </row>
    <row r="6884" spans="2:7" x14ac:dyDescent="0.2">
      <c r="B6884"/>
      <c r="C6884"/>
      <c r="D6884"/>
      <c r="E6884"/>
      <c r="F6884"/>
      <c r="G6884"/>
    </row>
    <row r="6885" spans="2:7" x14ac:dyDescent="0.2">
      <c r="B6885"/>
      <c r="C6885"/>
      <c r="D6885"/>
      <c r="E6885"/>
      <c r="F6885"/>
      <c r="G6885"/>
    </row>
    <row r="6886" spans="2:7" x14ac:dyDescent="0.2">
      <c r="B6886"/>
      <c r="C6886"/>
      <c r="D6886"/>
      <c r="E6886"/>
      <c r="F6886"/>
      <c r="G6886"/>
    </row>
    <row r="6887" spans="2:7" x14ac:dyDescent="0.2">
      <c r="B6887"/>
      <c r="C6887"/>
      <c r="D6887"/>
      <c r="E6887"/>
      <c r="F6887"/>
      <c r="G6887"/>
    </row>
    <row r="6888" spans="2:7" x14ac:dyDescent="0.2">
      <c r="B6888"/>
      <c r="C6888"/>
      <c r="D6888"/>
      <c r="E6888"/>
      <c r="F6888"/>
      <c r="G6888"/>
    </row>
    <row r="6889" spans="2:7" x14ac:dyDescent="0.2">
      <c r="B6889"/>
      <c r="C6889"/>
      <c r="D6889"/>
      <c r="E6889"/>
      <c r="F6889"/>
      <c r="G6889"/>
    </row>
    <row r="6890" spans="2:7" x14ac:dyDescent="0.2">
      <c r="B6890"/>
      <c r="C6890"/>
      <c r="D6890"/>
      <c r="E6890"/>
      <c r="F6890"/>
      <c r="G6890"/>
    </row>
    <row r="6891" spans="2:7" x14ac:dyDescent="0.2">
      <c r="B6891"/>
      <c r="C6891"/>
      <c r="D6891"/>
      <c r="E6891"/>
      <c r="F6891"/>
      <c r="G6891"/>
    </row>
    <row r="6892" spans="2:7" x14ac:dyDescent="0.2">
      <c r="B6892"/>
      <c r="C6892"/>
      <c r="D6892"/>
      <c r="E6892"/>
      <c r="F6892"/>
      <c r="G6892"/>
    </row>
    <row r="6893" spans="2:7" x14ac:dyDescent="0.2">
      <c r="B6893"/>
      <c r="C6893"/>
      <c r="D6893"/>
      <c r="E6893"/>
      <c r="F6893"/>
      <c r="G6893"/>
    </row>
    <row r="6894" spans="2:7" x14ac:dyDescent="0.2">
      <c r="B6894"/>
      <c r="C6894"/>
      <c r="D6894"/>
      <c r="E6894"/>
      <c r="F6894"/>
      <c r="G6894"/>
    </row>
    <row r="6895" spans="2:7" x14ac:dyDescent="0.2">
      <c r="B6895"/>
      <c r="C6895"/>
      <c r="D6895"/>
      <c r="E6895"/>
      <c r="F6895"/>
      <c r="G6895"/>
    </row>
    <row r="6896" spans="2:7" x14ac:dyDescent="0.2">
      <c r="B6896"/>
      <c r="C6896"/>
      <c r="D6896"/>
      <c r="E6896"/>
      <c r="F6896"/>
      <c r="G6896"/>
    </row>
    <row r="6897" spans="2:7" x14ac:dyDescent="0.2">
      <c r="B6897"/>
      <c r="C6897"/>
      <c r="D6897"/>
      <c r="E6897"/>
      <c r="F6897"/>
      <c r="G6897"/>
    </row>
    <row r="6898" spans="2:7" x14ac:dyDescent="0.2">
      <c r="B6898"/>
      <c r="C6898"/>
      <c r="D6898"/>
      <c r="E6898"/>
      <c r="F6898"/>
      <c r="G6898"/>
    </row>
    <row r="6899" spans="2:7" x14ac:dyDescent="0.2">
      <c r="B6899"/>
      <c r="C6899"/>
      <c r="D6899"/>
      <c r="E6899"/>
      <c r="F6899"/>
      <c r="G6899"/>
    </row>
    <row r="6900" spans="2:7" x14ac:dyDescent="0.2">
      <c r="B6900"/>
      <c r="C6900"/>
      <c r="D6900"/>
      <c r="E6900"/>
      <c r="F6900"/>
      <c r="G6900"/>
    </row>
    <row r="6901" spans="2:7" x14ac:dyDescent="0.2">
      <c r="B6901"/>
      <c r="C6901"/>
      <c r="D6901"/>
      <c r="E6901"/>
      <c r="F6901"/>
      <c r="G6901"/>
    </row>
    <row r="6902" spans="2:7" x14ac:dyDescent="0.2">
      <c r="B6902"/>
      <c r="C6902"/>
      <c r="D6902"/>
      <c r="E6902"/>
      <c r="F6902"/>
      <c r="G6902"/>
    </row>
    <row r="6903" spans="2:7" x14ac:dyDescent="0.2">
      <c r="B6903"/>
      <c r="C6903"/>
      <c r="D6903"/>
      <c r="E6903"/>
      <c r="F6903"/>
      <c r="G6903"/>
    </row>
    <row r="6904" spans="2:7" x14ac:dyDescent="0.2">
      <c r="B6904"/>
      <c r="C6904"/>
      <c r="D6904"/>
      <c r="E6904"/>
      <c r="F6904"/>
      <c r="G6904"/>
    </row>
    <row r="6905" spans="2:7" x14ac:dyDescent="0.2">
      <c r="B6905"/>
      <c r="C6905"/>
      <c r="D6905"/>
      <c r="E6905"/>
      <c r="F6905"/>
      <c r="G6905"/>
    </row>
    <row r="6906" spans="2:7" x14ac:dyDescent="0.2">
      <c r="B6906"/>
      <c r="C6906"/>
      <c r="D6906"/>
      <c r="E6906"/>
      <c r="F6906"/>
      <c r="G6906"/>
    </row>
    <row r="6907" spans="2:7" x14ac:dyDescent="0.2">
      <c r="B6907"/>
      <c r="C6907"/>
      <c r="D6907"/>
      <c r="E6907"/>
      <c r="F6907"/>
      <c r="G6907"/>
    </row>
    <row r="6908" spans="2:7" x14ac:dyDescent="0.2">
      <c r="B6908"/>
      <c r="C6908"/>
      <c r="D6908"/>
      <c r="E6908"/>
      <c r="F6908"/>
      <c r="G6908"/>
    </row>
    <row r="6909" spans="2:7" x14ac:dyDescent="0.2">
      <c r="B6909"/>
      <c r="C6909"/>
      <c r="D6909"/>
      <c r="E6909"/>
      <c r="F6909"/>
      <c r="G6909"/>
    </row>
    <row r="6910" spans="2:7" x14ac:dyDescent="0.2">
      <c r="B6910"/>
      <c r="C6910"/>
      <c r="D6910"/>
      <c r="E6910"/>
      <c r="F6910"/>
      <c r="G6910"/>
    </row>
    <row r="6911" spans="2:7" x14ac:dyDescent="0.2">
      <c r="B6911"/>
      <c r="C6911"/>
      <c r="D6911"/>
      <c r="E6911"/>
      <c r="F6911"/>
      <c r="G6911"/>
    </row>
    <row r="6912" spans="2:7" x14ac:dyDescent="0.2">
      <c r="B6912"/>
      <c r="C6912"/>
      <c r="D6912"/>
      <c r="E6912"/>
      <c r="F6912"/>
      <c r="G6912"/>
    </row>
    <row r="6913" spans="2:7" x14ac:dyDescent="0.2">
      <c r="B6913"/>
      <c r="C6913"/>
      <c r="D6913"/>
      <c r="E6913"/>
      <c r="F6913"/>
      <c r="G6913"/>
    </row>
    <row r="6914" spans="2:7" x14ac:dyDescent="0.2">
      <c r="B6914"/>
      <c r="C6914"/>
      <c r="D6914"/>
      <c r="E6914"/>
      <c r="F6914"/>
      <c r="G6914"/>
    </row>
    <row r="6915" spans="2:7" x14ac:dyDescent="0.2">
      <c r="B6915"/>
      <c r="C6915"/>
      <c r="D6915"/>
      <c r="E6915"/>
      <c r="F6915"/>
      <c r="G6915"/>
    </row>
    <row r="6916" spans="2:7" x14ac:dyDescent="0.2">
      <c r="B6916"/>
      <c r="C6916"/>
      <c r="D6916"/>
      <c r="E6916"/>
      <c r="F6916"/>
      <c r="G6916"/>
    </row>
    <row r="6917" spans="2:7" x14ac:dyDescent="0.2">
      <c r="B6917"/>
      <c r="C6917"/>
      <c r="D6917"/>
      <c r="E6917"/>
      <c r="F6917"/>
      <c r="G6917"/>
    </row>
    <row r="6918" spans="2:7" x14ac:dyDescent="0.2">
      <c r="B6918"/>
      <c r="C6918"/>
      <c r="D6918"/>
      <c r="E6918"/>
      <c r="F6918"/>
      <c r="G6918"/>
    </row>
    <row r="6919" spans="2:7" x14ac:dyDescent="0.2">
      <c r="B6919"/>
      <c r="C6919"/>
      <c r="D6919"/>
      <c r="E6919"/>
      <c r="F6919"/>
      <c r="G6919"/>
    </row>
    <row r="6920" spans="2:7" x14ac:dyDescent="0.2">
      <c r="B6920"/>
      <c r="C6920"/>
      <c r="D6920"/>
      <c r="E6920"/>
      <c r="F6920"/>
      <c r="G6920"/>
    </row>
    <row r="6921" spans="2:7" x14ac:dyDescent="0.2">
      <c r="B6921"/>
      <c r="C6921"/>
      <c r="D6921"/>
      <c r="E6921"/>
      <c r="F6921"/>
      <c r="G6921"/>
    </row>
    <row r="6922" spans="2:7" x14ac:dyDescent="0.2">
      <c r="B6922"/>
      <c r="C6922"/>
      <c r="D6922"/>
      <c r="E6922"/>
      <c r="F6922"/>
      <c r="G6922"/>
    </row>
    <row r="6923" spans="2:7" x14ac:dyDescent="0.2">
      <c r="B6923"/>
      <c r="C6923"/>
      <c r="D6923"/>
      <c r="E6923"/>
      <c r="F6923"/>
      <c r="G6923"/>
    </row>
    <row r="6924" spans="2:7" x14ac:dyDescent="0.2">
      <c r="B6924"/>
      <c r="C6924"/>
      <c r="D6924"/>
      <c r="E6924"/>
      <c r="F6924"/>
      <c r="G6924"/>
    </row>
    <row r="6925" spans="2:7" x14ac:dyDescent="0.2">
      <c r="B6925"/>
      <c r="C6925"/>
      <c r="D6925"/>
      <c r="E6925"/>
      <c r="F6925"/>
      <c r="G6925"/>
    </row>
    <row r="6926" spans="2:7" x14ac:dyDescent="0.2">
      <c r="B6926"/>
      <c r="C6926"/>
      <c r="D6926"/>
      <c r="E6926"/>
      <c r="F6926"/>
      <c r="G6926"/>
    </row>
    <row r="6927" spans="2:7" x14ac:dyDescent="0.2">
      <c r="B6927"/>
      <c r="C6927"/>
      <c r="D6927"/>
      <c r="E6927"/>
      <c r="F6927"/>
      <c r="G6927"/>
    </row>
    <row r="6928" spans="2:7" x14ac:dyDescent="0.2">
      <c r="B6928"/>
      <c r="C6928"/>
      <c r="D6928"/>
      <c r="E6928"/>
      <c r="F6928"/>
      <c r="G6928"/>
    </row>
    <row r="6929" spans="2:7" x14ac:dyDescent="0.2">
      <c r="B6929"/>
      <c r="C6929"/>
      <c r="D6929"/>
      <c r="E6929"/>
      <c r="F6929"/>
      <c r="G6929"/>
    </row>
    <row r="6930" spans="2:7" x14ac:dyDescent="0.2">
      <c r="B6930"/>
      <c r="C6930"/>
      <c r="D6930"/>
      <c r="E6930"/>
      <c r="F6930"/>
      <c r="G6930"/>
    </row>
    <row r="6931" spans="2:7" x14ac:dyDescent="0.2">
      <c r="B6931"/>
      <c r="C6931"/>
      <c r="D6931"/>
      <c r="E6931"/>
      <c r="F6931"/>
      <c r="G6931"/>
    </row>
    <row r="6932" spans="2:7" x14ac:dyDescent="0.2">
      <c r="B6932"/>
      <c r="C6932"/>
      <c r="D6932"/>
      <c r="E6932"/>
      <c r="F6932"/>
      <c r="G6932"/>
    </row>
    <row r="6933" spans="2:7" x14ac:dyDescent="0.2">
      <c r="B6933"/>
      <c r="C6933"/>
      <c r="D6933"/>
      <c r="E6933"/>
      <c r="F6933"/>
      <c r="G6933"/>
    </row>
    <row r="6934" spans="2:7" x14ac:dyDescent="0.2">
      <c r="B6934"/>
      <c r="C6934"/>
      <c r="D6934"/>
      <c r="E6934"/>
      <c r="F6934"/>
      <c r="G6934"/>
    </row>
    <row r="6935" spans="2:7" x14ac:dyDescent="0.2">
      <c r="B6935"/>
      <c r="C6935"/>
      <c r="D6935"/>
      <c r="E6935"/>
      <c r="F6935"/>
      <c r="G6935"/>
    </row>
    <row r="6936" spans="2:7" x14ac:dyDescent="0.2">
      <c r="B6936"/>
      <c r="C6936"/>
      <c r="D6936"/>
      <c r="E6936"/>
      <c r="F6936"/>
      <c r="G6936"/>
    </row>
    <row r="6937" spans="2:7" x14ac:dyDescent="0.2">
      <c r="B6937"/>
      <c r="C6937"/>
      <c r="D6937"/>
      <c r="E6937"/>
      <c r="F6937"/>
      <c r="G6937"/>
    </row>
    <row r="6938" spans="2:7" x14ac:dyDescent="0.2">
      <c r="B6938"/>
      <c r="C6938"/>
      <c r="D6938"/>
      <c r="E6938"/>
      <c r="F6938"/>
      <c r="G6938"/>
    </row>
    <row r="6939" spans="2:7" x14ac:dyDescent="0.2">
      <c r="B6939"/>
      <c r="C6939"/>
      <c r="D6939"/>
      <c r="E6939"/>
      <c r="F6939"/>
      <c r="G6939"/>
    </row>
    <row r="6940" spans="2:7" x14ac:dyDescent="0.2">
      <c r="B6940"/>
      <c r="C6940"/>
      <c r="D6940"/>
      <c r="E6940"/>
      <c r="F6940"/>
      <c r="G6940"/>
    </row>
    <row r="6941" spans="2:7" x14ac:dyDescent="0.2">
      <c r="B6941"/>
      <c r="C6941"/>
      <c r="D6941"/>
      <c r="E6941"/>
      <c r="F6941"/>
      <c r="G6941"/>
    </row>
    <row r="6942" spans="2:7" x14ac:dyDescent="0.2">
      <c r="B6942"/>
      <c r="C6942"/>
      <c r="D6942"/>
      <c r="E6942"/>
      <c r="F6942"/>
      <c r="G6942"/>
    </row>
    <row r="6943" spans="2:7" x14ac:dyDescent="0.2">
      <c r="B6943"/>
      <c r="C6943"/>
      <c r="D6943"/>
      <c r="E6943"/>
      <c r="F6943"/>
      <c r="G6943"/>
    </row>
    <row r="6944" spans="2:7" x14ac:dyDescent="0.2">
      <c r="B6944"/>
      <c r="C6944"/>
      <c r="D6944"/>
      <c r="E6944"/>
      <c r="F6944"/>
      <c r="G6944"/>
    </row>
    <row r="6945" spans="2:7" x14ac:dyDescent="0.2">
      <c r="B6945"/>
      <c r="C6945"/>
      <c r="D6945"/>
      <c r="E6945"/>
      <c r="F6945"/>
      <c r="G6945"/>
    </row>
    <row r="6946" spans="2:7" x14ac:dyDescent="0.2">
      <c r="B6946"/>
      <c r="C6946"/>
      <c r="D6946"/>
      <c r="E6946"/>
      <c r="F6946"/>
      <c r="G6946"/>
    </row>
    <row r="6947" spans="2:7" x14ac:dyDescent="0.2">
      <c r="B6947"/>
      <c r="C6947"/>
      <c r="D6947"/>
      <c r="E6947"/>
      <c r="F6947"/>
      <c r="G6947"/>
    </row>
    <row r="6948" spans="2:7" x14ac:dyDescent="0.2">
      <c r="B6948"/>
      <c r="C6948"/>
      <c r="D6948"/>
      <c r="E6948"/>
      <c r="F6948"/>
      <c r="G6948"/>
    </row>
    <row r="6949" spans="2:7" x14ac:dyDescent="0.2">
      <c r="B6949"/>
      <c r="C6949"/>
      <c r="D6949"/>
      <c r="E6949"/>
      <c r="F6949"/>
      <c r="G6949"/>
    </row>
    <row r="6950" spans="2:7" x14ac:dyDescent="0.2">
      <c r="B6950"/>
      <c r="C6950"/>
      <c r="D6950"/>
      <c r="E6950"/>
      <c r="F6950"/>
      <c r="G6950"/>
    </row>
    <row r="6951" spans="2:7" x14ac:dyDescent="0.2">
      <c r="B6951"/>
      <c r="C6951"/>
      <c r="D6951"/>
      <c r="E6951"/>
      <c r="F6951"/>
      <c r="G6951"/>
    </row>
    <row r="6952" spans="2:7" x14ac:dyDescent="0.2">
      <c r="B6952"/>
      <c r="C6952"/>
      <c r="D6952"/>
      <c r="E6952"/>
      <c r="F6952"/>
      <c r="G6952"/>
    </row>
    <row r="6953" spans="2:7" x14ac:dyDescent="0.2">
      <c r="B6953"/>
      <c r="C6953"/>
      <c r="D6953"/>
      <c r="E6953"/>
      <c r="F6953"/>
      <c r="G6953"/>
    </row>
    <row r="6954" spans="2:7" x14ac:dyDescent="0.2">
      <c r="B6954"/>
      <c r="C6954"/>
      <c r="D6954"/>
      <c r="E6954"/>
      <c r="F6954"/>
      <c r="G6954"/>
    </row>
    <row r="6955" spans="2:7" x14ac:dyDescent="0.2">
      <c r="B6955"/>
      <c r="C6955"/>
      <c r="D6955"/>
      <c r="E6955"/>
      <c r="F6955"/>
      <c r="G6955"/>
    </row>
    <row r="6956" spans="2:7" x14ac:dyDescent="0.2">
      <c r="B6956"/>
      <c r="C6956"/>
      <c r="D6956"/>
      <c r="E6956"/>
      <c r="F6956"/>
      <c r="G6956"/>
    </row>
    <row r="6957" spans="2:7" x14ac:dyDescent="0.2">
      <c r="B6957"/>
      <c r="C6957"/>
      <c r="D6957"/>
      <c r="E6957"/>
      <c r="F6957"/>
      <c r="G6957"/>
    </row>
    <row r="6958" spans="2:7" x14ac:dyDescent="0.2">
      <c r="B6958"/>
      <c r="C6958"/>
      <c r="D6958"/>
      <c r="E6958"/>
      <c r="F6958"/>
      <c r="G6958"/>
    </row>
    <row r="6959" spans="2:7" x14ac:dyDescent="0.2">
      <c r="B6959"/>
      <c r="C6959"/>
      <c r="D6959"/>
      <c r="E6959"/>
      <c r="F6959"/>
      <c r="G6959"/>
    </row>
    <row r="6960" spans="2:7" x14ac:dyDescent="0.2">
      <c r="B6960"/>
      <c r="C6960"/>
      <c r="D6960"/>
      <c r="E6960"/>
      <c r="F6960"/>
      <c r="G6960"/>
    </row>
    <row r="6961" spans="2:7" x14ac:dyDescent="0.2">
      <c r="B6961"/>
      <c r="C6961"/>
      <c r="D6961"/>
      <c r="E6961"/>
      <c r="F6961"/>
      <c r="G6961"/>
    </row>
    <row r="6962" spans="2:7" x14ac:dyDescent="0.2">
      <c r="B6962"/>
      <c r="C6962"/>
      <c r="D6962"/>
      <c r="E6962"/>
      <c r="F6962"/>
      <c r="G6962"/>
    </row>
    <row r="6963" spans="2:7" x14ac:dyDescent="0.2">
      <c r="B6963"/>
      <c r="C6963"/>
      <c r="D6963"/>
      <c r="E6963"/>
      <c r="F6963"/>
      <c r="G6963"/>
    </row>
    <row r="6964" spans="2:7" x14ac:dyDescent="0.2">
      <c r="B6964"/>
      <c r="C6964"/>
      <c r="D6964"/>
      <c r="E6964"/>
      <c r="F6964"/>
      <c r="G6964"/>
    </row>
    <row r="6965" spans="2:7" x14ac:dyDescent="0.2">
      <c r="B6965"/>
      <c r="C6965"/>
      <c r="D6965"/>
      <c r="E6965"/>
      <c r="F6965"/>
      <c r="G6965"/>
    </row>
    <row r="6966" spans="2:7" x14ac:dyDescent="0.2">
      <c r="B6966"/>
      <c r="C6966"/>
      <c r="D6966"/>
      <c r="E6966"/>
      <c r="F6966"/>
      <c r="G6966"/>
    </row>
    <row r="6967" spans="2:7" x14ac:dyDescent="0.2">
      <c r="B6967"/>
      <c r="C6967"/>
      <c r="D6967"/>
      <c r="E6967"/>
      <c r="F6967"/>
      <c r="G6967"/>
    </row>
    <row r="6968" spans="2:7" x14ac:dyDescent="0.2">
      <c r="B6968"/>
      <c r="C6968"/>
      <c r="D6968"/>
      <c r="E6968"/>
      <c r="F6968"/>
      <c r="G6968"/>
    </row>
    <row r="6969" spans="2:7" x14ac:dyDescent="0.2">
      <c r="B6969"/>
      <c r="C6969"/>
      <c r="D6969"/>
      <c r="E6969"/>
      <c r="F6969"/>
      <c r="G6969"/>
    </row>
    <row r="6970" spans="2:7" x14ac:dyDescent="0.2">
      <c r="B6970"/>
      <c r="C6970"/>
      <c r="D6970"/>
      <c r="E6970"/>
      <c r="F6970"/>
      <c r="G6970"/>
    </row>
    <row r="6971" spans="2:7" x14ac:dyDescent="0.2">
      <c r="B6971"/>
      <c r="C6971"/>
      <c r="D6971"/>
      <c r="E6971"/>
      <c r="F6971"/>
      <c r="G6971"/>
    </row>
    <row r="6972" spans="2:7" x14ac:dyDescent="0.2">
      <c r="B6972"/>
      <c r="C6972"/>
      <c r="D6972"/>
      <c r="E6972"/>
      <c r="F6972"/>
      <c r="G6972"/>
    </row>
    <row r="6973" spans="2:7" x14ac:dyDescent="0.2">
      <c r="B6973"/>
      <c r="C6973"/>
      <c r="D6973"/>
      <c r="E6973"/>
      <c r="F6973"/>
      <c r="G6973"/>
    </row>
    <row r="6974" spans="2:7" x14ac:dyDescent="0.2">
      <c r="B6974"/>
      <c r="C6974"/>
      <c r="D6974"/>
      <c r="E6974"/>
      <c r="F6974"/>
      <c r="G6974"/>
    </row>
    <row r="6975" spans="2:7" x14ac:dyDescent="0.2">
      <c r="B6975"/>
      <c r="C6975"/>
      <c r="D6975"/>
      <c r="E6975"/>
      <c r="F6975"/>
      <c r="G6975"/>
    </row>
    <row r="6976" spans="2:7" x14ac:dyDescent="0.2">
      <c r="B6976"/>
      <c r="C6976"/>
      <c r="D6976"/>
      <c r="E6976"/>
      <c r="F6976"/>
      <c r="G6976"/>
    </row>
    <row r="6977" spans="2:7" x14ac:dyDescent="0.2">
      <c r="B6977"/>
      <c r="C6977"/>
      <c r="D6977"/>
      <c r="E6977"/>
      <c r="F6977"/>
      <c r="G6977"/>
    </row>
    <row r="6978" spans="2:7" x14ac:dyDescent="0.2">
      <c r="B6978"/>
      <c r="C6978"/>
      <c r="D6978"/>
      <c r="E6978"/>
      <c r="F6978"/>
      <c r="G6978"/>
    </row>
    <row r="6979" spans="2:7" x14ac:dyDescent="0.2">
      <c r="B6979"/>
      <c r="C6979"/>
      <c r="D6979"/>
      <c r="E6979"/>
      <c r="F6979"/>
      <c r="G6979"/>
    </row>
    <row r="6980" spans="2:7" x14ac:dyDescent="0.2">
      <c r="B6980"/>
      <c r="C6980"/>
      <c r="D6980"/>
      <c r="E6980"/>
      <c r="F6980"/>
      <c r="G6980"/>
    </row>
    <row r="6981" spans="2:7" x14ac:dyDescent="0.2">
      <c r="B6981"/>
      <c r="C6981"/>
      <c r="D6981"/>
      <c r="E6981"/>
      <c r="F6981"/>
      <c r="G6981"/>
    </row>
    <row r="6982" spans="2:7" x14ac:dyDescent="0.2">
      <c r="B6982"/>
      <c r="C6982"/>
      <c r="D6982"/>
      <c r="E6982"/>
      <c r="F6982"/>
      <c r="G6982"/>
    </row>
    <row r="6983" spans="2:7" x14ac:dyDescent="0.2">
      <c r="B6983"/>
      <c r="C6983"/>
      <c r="D6983"/>
      <c r="E6983"/>
      <c r="F6983"/>
      <c r="G6983"/>
    </row>
    <row r="6984" spans="2:7" x14ac:dyDescent="0.2">
      <c r="B6984"/>
      <c r="C6984"/>
      <c r="D6984"/>
      <c r="E6984"/>
      <c r="F6984"/>
      <c r="G6984"/>
    </row>
    <row r="6985" spans="2:7" x14ac:dyDescent="0.2">
      <c r="B6985"/>
      <c r="C6985"/>
      <c r="D6985"/>
      <c r="E6985"/>
      <c r="F6985"/>
      <c r="G6985"/>
    </row>
    <row r="6986" spans="2:7" x14ac:dyDescent="0.2">
      <c r="B6986"/>
      <c r="C6986"/>
      <c r="D6986"/>
      <c r="E6986"/>
      <c r="F6986"/>
      <c r="G6986"/>
    </row>
    <row r="6987" spans="2:7" x14ac:dyDescent="0.2">
      <c r="B6987"/>
      <c r="C6987"/>
      <c r="D6987"/>
      <c r="E6987"/>
      <c r="F6987"/>
      <c r="G6987"/>
    </row>
    <row r="6988" spans="2:7" x14ac:dyDescent="0.2">
      <c r="B6988"/>
      <c r="C6988"/>
      <c r="D6988"/>
      <c r="E6988"/>
      <c r="F6988"/>
      <c r="G6988"/>
    </row>
    <row r="6989" spans="2:7" x14ac:dyDescent="0.2">
      <c r="B6989"/>
      <c r="C6989"/>
      <c r="D6989"/>
      <c r="E6989"/>
      <c r="F6989"/>
      <c r="G6989"/>
    </row>
    <row r="6990" spans="2:7" x14ac:dyDescent="0.2">
      <c r="B6990"/>
      <c r="C6990"/>
      <c r="D6990"/>
      <c r="E6990"/>
      <c r="F6990"/>
      <c r="G6990"/>
    </row>
    <row r="6991" spans="2:7" x14ac:dyDescent="0.2">
      <c r="B6991"/>
      <c r="C6991"/>
      <c r="D6991"/>
      <c r="E6991"/>
      <c r="F6991"/>
      <c r="G6991"/>
    </row>
    <row r="6992" spans="2:7" x14ac:dyDescent="0.2">
      <c r="B6992"/>
      <c r="C6992"/>
      <c r="D6992"/>
      <c r="E6992"/>
      <c r="F6992"/>
      <c r="G6992"/>
    </row>
    <row r="6993" spans="2:7" x14ac:dyDescent="0.2">
      <c r="B6993"/>
      <c r="C6993"/>
      <c r="D6993"/>
      <c r="E6993"/>
      <c r="F6993"/>
      <c r="G6993"/>
    </row>
    <row r="6994" spans="2:7" x14ac:dyDescent="0.2">
      <c r="B6994"/>
      <c r="C6994"/>
      <c r="D6994"/>
      <c r="E6994"/>
      <c r="F6994"/>
      <c r="G6994"/>
    </row>
    <row r="6995" spans="2:7" x14ac:dyDescent="0.2">
      <c r="B6995"/>
      <c r="C6995"/>
      <c r="D6995"/>
      <c r="E6995"/>
      <c r="F6995"/>
      <c r="G6995"/>
    </row>
    <row r="6996" spans="2:7" x14ac:dyDescent="0.2">
      <c r="B6996"/>
      <c r="C6996"/>
      <c r="D6996"/>
      <c r="E6996"/>
      <c r="F6996"/>
      <c r="G6996"/>
    </row>
    <row r="6997" spans="2:7" x14ac:dyDescent="0.2">
      <c r="B6997"/>
      <c r="C6997"/>
      <c r="D6997"/>
      <c r="E6997"/>
      <c r="F6997"/>
      <c r="G6997"/>
    </row>
    <row r="6998" spans="2:7" x14ac:dyDescent="0.2">
      <c r="B6998"/>
      <c r="C6998"/>
      <c r="D6998"/>
      <c r="E6998"/>
      <c r="F6998"/>
      <c r="G6998"/>
    </row>
    <row r="6999" spans="2:7" x14ac:dyDescent="0.2">
      <c r="B6999"/>
      <c r="C6999"/>
      <c r="D6999"/>
      <c r="E6999"/>
      <c r="F6999"/>
      <c r="G6999"/>
    </row>
    <row r="7000" spans="2:7" x14ac:dyDescent="0.2">
      <c r="B7000"/>
      <c r="C7000"/>
      <c r="D7000"/>
      <c r="E7000"/>
      <c r="F7000"/>
      <c r="G7000"/>
    </row>
    <row r="7001" spans="2:7" x14ac:dyDescent="0.2">
      <c r="B7001"/>
      <c r="C7001"/>
      <c r="D7001"/>
      <c r="E7001"/>
      <c r="F7001"/>
      <c r="G7001"/>
    </row>
    <row r="7002" spans="2:7" x14ac:dyDescent="0.2">
      <c r="B7002"/>
      <c r="C7002"/>
      <c r="D7002"/>
      <c r="E7002"/>
      <c r="F7002"/>
      <c r="G7002"/>
    </row>
    <row r="7003" spans="2:7" x14ac:dyDescent="0.2">
      <c r="B7003"/>
      <c r="C7003"/>
      <c r="D7003"/>
      <c r="E7003"/>
      <c r="F7003"/>
      <c r="G7003"/>
    </row>
    <row r="7004" spans="2:7" x14ac:dyDescent="0.2">
      <c r="B7004"/>
      <c r="C7004"/>
      <c r="D7004"/>
      <c r="E7004"/>
      <c r="F7004"/>
      <c r="G7004"/>
    </row>
    <row r="7005" spans="2:7" x14ac:dyDescent="0.2">
      <c r="B7005"/>
      <c r="C7005"/>
      <c r="D7005"/>
      <c r="E7005"/>
      <c r="F7005"/>
      <c r="G7005"/>
    </row>
    <row r="7006" spans="2:7" x14ac:dyDescent="0.2">
      <c r="B7006"/>
      <c r="C7006"/>
      <c r="D7006"/>
      <c r="E7006"/>
      <c r="F7006"/>
      <c r="G7006"/>
    </row>
    <row r="7007" spans="2:7" x14ac:dyDescent="0.2">
      <c r="B7007"/>
      <c r="C7007"/>
      <c r="D7007"/>
      <c r="E7007"/>
      <c r="F7007"/>
      <c r="G7007"/>
    </row>
    <row r="7008" spans="2:7" x14ac:dyDescent="0.2">
      <c r="B7008"/>
      <c r="C7008"/>
      <c r="D7008"/>
      <c r="E7008"/>
      <c r="F7008"/>
      <c r="G7008"/>
    </row>
    <row r="7009" spans="2:7" x14ac:dyDescent="0.2">
      <c r="B7009"/>
      <c r="C7009"/>
      <c r="D7009"/>
      <c r="E7009"/>
      <c r="F7009"/>
      <c r="G7009"/>
    </row>
    <row r="7010" spans="2:7" x14ac:dyDescent="0.2">
      <c r="B7010"/>
      <c r="C7010"/>
      <c r="D7010"/>
      <c r="E7010"/>
      <c r="F7010"/>
      <c r="G7010"/>
    </row>
    <row r="7011" spans="2:7" x14ac:dyDescent="0.2">
      <c r="B7011"/>
      <c r="C7011"/>
      <c r="D7011"/>
      <c r="E7011"/>
      <c r="F7011"/>
      <c r="G7011"/>
    </row>
    <row r="7012" spans="2:7" x14ac:dyDescent="0.2">
      <c r="B7012"/>
      <c r="C7012"/>
      <c r="D7012"/>
      <c r="E7012"/>
      <c r="F7012"/>
      <c r="G7012"/>
    </row>
    <row r="7013" spans="2:7" x14ac:dyDescent="0.2">
      <c r="B7013"/>
      <c r="C7013"/>
      <c r="D7013"/>
      <c r="E7013"/>
      <c r="F7013"/>
      <c r="G7013"/>
    </row>
    <row r="7014" spans="2:7" x14ac:dyDescent="0.2">
      <c r="B7014"/>
      <c r="C7014"/>
      <c r="D7014"/>
      <c r="E7014"/>
      <c r="F7014"/>
      <c r="G7014"/>
    </row>
    <row r="7015" spans="2:7" x14ac:dyDescent="0.2">
      <c r="B7015"/>
      <c r="C7015"/>
      <c r="D7015"/>
      <c r="E7015"/>
      <c r="F7015"/>
      <c r="G7015"/>
    </row>
    <row r="7016" spans="2:7" x14ac:dyDescent="0.2">
      <c r="B7016"/>
      <c r="C7016"/>
      <c r="D7016"/>
      <c r="E7016"/>
      <c r="F7016"/>
      <c r="G7016"/>
    </row>
    <row r="7017" spans="2:7" x14ac:dyDescent="0.2">
      <c r="B7017"/>
      <c r="C7017"/>
      <c r="D7017"/>
      <c r="E7017"/>
      <c r="F7017"/>
      <c r="G7017"/>
    </row>
    <row r="7018" spans="2:7" x14ac:dyDescent="0.2">
      <c r="B7018"/>
      <c r="C7018"/>
      <c r="D7018"/>
      <c r="E7018"/>
      <c r="F7018"/>
      <c r="G7018"/>
    </row>
    <row r="7019" spans="2:7" x14ac:dyDescent="0.2">
      <c r="B7019"/>
      <c r="C7019"/>
      <c r="D7019"/>
      <c r="E7019"/>
      <c r="F7019"/>
      <c r="G7019"/>
    </row>
    <row r="7020" spans="2:7" x14ac:dyDescent="0.2">
      <c r="B7020"/>
      <c r="C7020"/>
      <c r="D7020"/>
      <c r="E7020"/>
      <c r="F7020"/>
      <c r="G7020"/>
    </row>
    <row r="7021" spans="2:7" x14ac:dyDescent="0.2">
      <c r="B7021"/>
      <c r="C7021"/>
      <c r="D7021"/>
      <c r="E7021"/>
      <c r="F7021"/>
      <c r="G7021"/>
    </row>
    <row r="7022" spans="2:7" x14ac:dyDescent="0.2">
      <c r="B7022"/>
      <c r="C7022"/>
      <c r="D7022"/>
      <c r="E7022"/>
      <c r="F7022"/>
      <c r="G7022"/>
    </row>
    <row r="7023" spans="2:7" x14ac:dyDescent="0.2">
      <c r="B7023"/>
      <c r="C7023"/>
      <c r="D7023"/>
      <c r="E7023"/>
      <c r="F7023"/>
      <c r="G7023"/>
    </row>
    <row r="7024" spans="2:7" x14ac:dyDescent="0.2">
      <c r="B7024"/>
      <c r="C7024"/>
      <c r="D7024"/>
      <c r="E7024"/>
      <c r="F7024"/>
      <c r="G7024"/>
    </row>
    <row r="7025" spans="2:7" x14ac:dyDescent="0.2">
      <c r="B7025"/>
      <c r="C7025"/>
      <c r="D7025"/>
      <c r="E7025"/>
      <c r="F7025"/>
      <c r="G7025"/>
    </row>
    <row r="7026" spans="2:7" x14ac:dyDescent="0.2">
      <c r="B7026"/>
      <c r="C7026"/>
      <c r="D7026"/>
      <c r="E7026"/>
      <c r="F7026"/>
      <c r="G7026"/>
    </row>
    <row r="7027" spans="2:7" x14ac:dyDescent="0.2">
      <c r="B7027"/>
      <c r="C7027"/>
      <c r="D7027"/>
      <c r="E7027"/>
      <c r="F7027"/>
      <c r="G7027"/>
    </row>
    <row r="7028" spans="2:7" x14ac:dyDescent="0.2">
      <c r="B7028"/>
      <c r="C7028"/>
      <c r="D7028"/>
      <c r="E7028"/>
      <c r="F7028"/>
      <c r="G7028"/>
    </row>
    <row r="7029" spans="2:7" x14ac:dyDescent="0.2">
      <c r="B7029"/>
      <c r="C7029"/>
      <c r="D7029"/>
      <c r="E7029"/>
      <c r="F7029"/>
      <c r="G7029"/>
    </row>
    <row r="7030" spans="2:7" x14ac:dyDescent="0.2">
      <c r="B7030"/>
      <c r="C7030"/>
      <c r="D7030"/>
      <c r="E7030"/>
      <c r="F7030"/>
      <c r="G7030"/>
    </row>
    <row r="7031" spans="2:7" x14ac:dyDescent="0.2">
      <c r="B7031"/>
      <c r="C7031"/>
      <c r="D7031"/>
      <c r="E7031"/>
      <c r="F7031"/>
      <c r="G7031"/>
    </row>
    <row r="7032" spans="2:7" x14ac:dyDescent="0.2">
      <c r="B7032"/>
      <c r="C7032"/>
      <c r="D7032"/>
      <c r="E7032"/>
      <c r="F7032"/>
      <c r="G7032"/>
    </row>
    <row r="7033" spans="2:7" x14ac:dyDescent="0.2">
      <c r="B7033"/>
      <c r="C7033"/>
      <c r="D7033"/>
      <c r="E7033"/>
      <c r="F7033"/>
      <c r="G7033"/>
    </row>
    <row r="7034" spans="2:7" x14ac:dyDescent="0.2">
      <c r="B7034"/>
      <c r="C7034"/>
      <c r="D7034"/>
      <c r="E7034"/>
      <c r="F7034"/>
      <c r="G7034"/>
    </row>
    <row r="7035" spans="2:7" x14ac:dyDescent="0.2">
      <c r="B7035"/>
      <c r="C7035"/>
      <c r="D7035"/>
      <c r="E7035"/>
      <c r="F7035"/>
      <c r="G7035"/>
    </row>
    <row r="7036" spans="2:7" x14ac:dyDescent="0.2">
      <c r="B7036"/>
      <c r="C7036"/>
      <c r="D7036"/>
      <c r="E7036"/>
      <c r="F7036"/>
      <c r="G7036"/>
    </row>
    <row r="7037" spans="2:7" x14ac:dyDescent="0.2">
      <c r="B7037"/>
      <c r="C7037"/>
      <c r="D7037"/>
      <c r="E7037"/>
      <c r="F7037"/>
      <c r="G7037"/>
    </row>
    <row r="7038" spans="2:7" x14ac:dyDescent="0.2">
      <c r="B7038"/>
      <c r="C7038"/>
      <c r="D7038"/>
      <c r="E7038"/>
      <c r="F7038"/>
      <c r="G7038"/>
    </row>
    <row r="7039" spans="2:7" x14ac:dyDescent="0.2">
      <c r="B7039"/>
      <c r="C7039"/>
      <c r="D7039"/>
      <c r="E7039"/>
      <c r="F7039"/>
      <c r="G7039"/>
    </row>
    <row r="7040" spans="2:7" x14ac:dyDescent="0.2">
      <c r="B7040"/>
      <c r="C7040"/>
      <c r="D7040"/>
      <c r="E7040"/>
      <c r="F7040"/>
      <c r="G7040"/>
    </row>
    <row r="7041" spans="2:7" x14ac:dyDescent="0.2">
      <c r="B7041"/>
      <c r="C7041"/>
      <c r="D7041"/>
      <c r="E7041"/>
      <c r="F7041"/>
      <c r="G7041"/>
    </row>
    <row r="7042" spans="2:7" x14ac:dyDescent="0.2">
      <c r="B7042"/>
      <c r="C7042"/>
      <c r="D7042"/>
      <c r="E7042"/>
      <c r="F7042"/>
      <c r="G7042"/>
    </row>
    <row r="7043" spans="2:7" x14ac:dyDescent="0.2">
      <c r="B7043"/>
      <c r="C7043"/>
      <c r="D7043"/>
      <c r="E7043"/>
      <c r="F7043"/>
      <c r="G7043"/>
    </row>
    <row r="7044" spans="2:7" x14ac:dyDescent="0.2">
      <c r="B7044"/>
      <c r="C7044"/>
      <c r="D7044"/>
      <c r="E7044"/>
      <c r="F7044"/>
      <c r="G7044"/>
    </row>
    <row r="7045" spans="2:7" x14ac:dyDescent="0.2">
      <c r="B7045"/>
      <c r="C7045"/>
      <c r="D7045"/>
      <c r="E7045"/>
      <c r="F7045"/>
      <c r="G7045"/>
    </row>
    <row r="7046" spans="2:7" x14ac:dyDescent="0.2">
      <c r="B7046"/>
      <c r="C7046"/>
      <c r="D7046"/>
      <c r="E7046"/>
      <c r="F7046"/>
      <c r="G7046"/>
    </row>
    <row r="7047" spans="2:7" x14ac:dyDescent="0.2">
      <c r="B7047"/>
      <c r="C7047"/>
      <c r="D7047"/>
      <c r="E7047"/>
      <c r="F7047"/>
      <c r="G7047"/>
    </row>
    <row r="7048" spans="2:7" x14ac:dyDescent="0.2">
      <c r="B7048"/>
      <c r="C7048"/>
      <c r="D7048"/>
      <c r="E7048"/>
      <c r="F7048"/>
      <c r="G7048"/>
    </row>
    <row r="7049" spans="2:7" x14ac:dyDescent="0.2">
      <c r="B7049"/>
      <c r="C7049"/>
      <c r="D7049"/>
      <c r="E7049"/>
      <c r="F7049"/>
      <c r="G7049"/>
    </row>
    <row r="7050" spans="2:7" x14ac:dyDescent="0.2">
      <c r="B7050"/>
      <c r="C7050"/>
      <c r="D7050"/>
      <c r="E7050"/>
      <c r="F7050"/>
      <c r="G7050"/>
    </row>
    <row r="7051" spans="2:7" x14ac:dyDescent="0.2">
      <c r="B7051"/>
      <c r="C7051"/>
      <c r="D7051"/>
      <c r="E7051"/>
      <c r="F7051"/>
      <c r="G7051"/>
    </row>
    <row r="7052" spans="2:7" x14ac:dyDescent="0.2">
      <c r="B7052"/>
      <c r="C7052"/>
      <c r="D7052"/>
      <c r="E7052"/>
      <c r="F7052"/>
      <c r="G7052"/>
    </row>
    <row r="7053" spans="2:7" x14ac:dyDescent="0.2">
      <c r="B7053"/>
      <c r="C7053"/>
      <c r="D7053"/>
      <c r="E7053"/>
      <c r="F7053"/>
      <c r="G7053"/>
    </row>
    <row r="7054" spans="2:7" x14ac:dyDescent="0.2">
      <c r="B7054"/>
      <c r="C7054"/>
      <c r="D7054"/>
      <c r="E7054"/>
      <c r="F7054"/>
      <c r="G7054"/>
    </row>
    <row r="7055" spans="2:7" x14ac:dyDescent="0.2">
      <c r="B7055"/>
      <c r="C7055"/>
      <c r="D7055"/>
      <c r="E7055"/>
      <c r="F7055"/>
      <c r="G7055"/>
    </row>
    <row r="7056" spans="2:7" x14ac:dyDescent="0.2">
      <c r="B7056"/>
      <c r="C7056"/>
      <c r="D7056"/>
      <c r="E7056"/>
      <c r="F7056"/>
      <c r="G7056"/>
    </row>
    <row r="7057" spans="2:7" x14ac:dyDescent="0.2">
      <c r="B7057"/>
      <c r="C7057"/>
      <c r="D7057"/>
      <c r="E7057"/>
      <c r="F7057"/>
      <c r="G7057"/>
    </row>
    <row r="7058" spans="2:7" x14ac:dyDescent="0.2">
      <c r="B7058"/>
      <c r="C7058"/>
      <c r="D7058"/>
      <c r="E7058"/>
      <c r="F7058"/>
      <c r="G7058"/>
    </row>
    <row r="7059" spans="2:7" x14ac:dyDescent="0.2">
      <c r="B7059"/>
      <c r="C7059"/>
      <c r="D7059"/>
      <c r="E7059"/>
      <c r="F7059"/>
      <c r="G7059"/>
    </row>
    <row r="7060" spans="2:7" x14ac:dyDescent="0.2">
      <c r="B7060"/>
      <c r="C7060"/>
      <c r="D7060"/>
      <c r="E7060"/>
      <c r="F7060"/>
      <c r="G7060"/>
    </row>
    <row r="7061" spans="2:7" x14ac:dyDescent="0.2">
      <c r="B7061"/>
      <c r="C7061"/>
      <c r="D7061"/>
      <c r="E7061"/>
      <c r="F7061"/>
      <c r="G7061"/>
    </row>
    <row r="7062" spans="2:7" x14ac:dyDescent="0.2">
      <c r="B7062"/>
      <c r="C7062"/>
      <c r="D7062"/>
      <c r="E7062"/>
      <c r="F7062"/>
      <c r="G7062"/>
    </row>
    <row r="7063" spans="2:7" x14ac:dyDescent="0.2">
      <c r="B7063"/>
      <c r="C7063"/>
      <c r="D7063"/>
      <c r="E7063"/>
      <c r="F7063"/>
      <c r="G7063"/>
    </row>
    <row r="7064" spans="2:7" x14ac:dyDescent="0.2">
      <c r="B7064"/>
      <c r="C7064"/>
      <c r="D7064"/>
      <c r="E7064"/>
      <c r="F7064"/>
      <c r="G7064"/>
    </row>
    <row r="7065" spans="2:7" x14ac:dyDescent="0.2">
      <c r="B7065"/>
      <c r="C7065"/>
      <c r="D7065"/>
      <c r="E7065"/>
      <c r="F7065"/>
      <c r="G7065"/>
    </row>
    <row r="7066" spans="2:7" x14ac:dyDescent="0.2">
      <c r="B7066"/>
      <c r="C7066"/>
      <c r="D7066"/>
      <c r="E7066"/>
      <c r="F7066"/>
      <c r="G7066"/>
    </row>
    <row r="7067" spans="2:7" x14ac:dyDescent="0.2">
      <c r="B7067"/>
      <c r="C7067"/>
      <c r="D7067"/>
      <c r="E7067"/>
      <c r="F7067"/>
      <c r="G7067"/>
    </row>
    <row r="7068" spans="2:7" x14ac:dyDescent="0.2">
      <c r="B7068"/>
      <c r="C7068"/>
      <c r="D7068"/>
      <c r="E7068"/>
      <c r="F7068"/>
      <c r="G7068"/>
    </row>
    <row r="7069" spans="2:7" x14ac:dyDescent="0.2">
      <c r="B7069"/>
      <c r="C7069"/>
      <c r="D7069"/>
      <c r="E7069"/>
      <c r="F7069"/>
      <c r="G7069"/>
    </row>
    <row r="7070" spans="2:7" x14ac:dyDescent="0.2">
      <c r="B7070"/>
      <c r="C7070"/>
      <c r="D7070"/>
      <c r="E7070"/>
      <c r="F7070"/>
      <c r="G7070"/>
    </row>
    <row r="7071" spans="2:7" x14ac:dyDescent="0.2">
      <c r="B7071"/>
      <c r="C7071"/>
      <c r="D7071"/>
      <c r="E7071"/>
      <c r="F7071"/>
      <c r="G7071"/>
    </row>
    <row r="7072" spans="2:7" x14ac:dyDescent="0.2">
      <c r="B7072"/>
      <c r="C7072"/>
      <c r="D7072"/>
      <c r="E7072"/>
      <c r="F7072"/>
      <c r="G7072"/>
    </row>
    <row r="7073" spans="2:7" x14ac:dyDescent="0.2">
      <c r="B7073"/>
      <c r="C7073"/>
      <c r="D7073"/>
      <c r="E7073"/>
      <c r="F7073"/>
      <c r="G7073"/>
    </row>
    <row r="7074" spans="2:7" x14ac:dyDescent="0.2">
      <c r="B7074"/>
      <c r="C7074"/>
      <c r="D7074"/>
      <c r="E7074"/>
      <c r="F7074"/>
      <c r="G7074"/>
    </row>
    <row r="7075" spans="2:7" x14ac:dyDescent="0.2">
      <c r="B7075"/>
      <c r="C7075"/>
      <c r="D7075"/>
      <c r="E7075"/>
      <c r="F7075"/>
      <c r="G7075"/>
    </row>
    <row r="7076" spans="2:7" x14ac:dyDescent="0.2">
      <c r="B7076"/>
      <c r="C7076"/>
      <c r="D7076"/>
      <c r="E7076"/>
      <c r="F7076"/>
      <c r="G7076"/>
    </row>
    <row r="7077" spans="2:7" x14ac:dyDescent="0.2">
      <c r="B7077"/>
      <c r="C7077"/>
      <c r="D7077"/>
      <c r="E7077"/>
      <c r="F7077"/>
      <c r="G7077"/>
    </row>
    <row r="7078" spans="2:7" x14ac:dyDescent="0.2">
      <c r="B7078"/>
      <c r="C7078"/>
      <c r="D7078"/>
      <c r="E7078"/>
      <c r="F7078"/>
      <c r="G7078"/>
    </row>
    <row r="7079" spans="2:7" x14ac:dyDescent="0.2">
      <c r="B7079"/>
      <c r="C7079"/>
      <c r="D7079"/>
      <c r="E7079"/>
      <c r="F7079"/>
      <c r="G7079"/>
    </row>
    <row r="7080" spans="2:7" x14ac:dyDescent="0.2">
      <c r="B7080"/>
      <c r="C7080"/>
      <c r="D7080"/>
      <c r="E7080"/>
      <c r="F7080"/>
      <c r="G7080"/>
    </row>
    <row r="7081" spans="2:7" x14ac:dyDescent="0.2">
      <c r="B7081"/>
      <c r="C7081"/>
      <c r="D7081"/>
      <c r="E7081"/>
      <c r="F7081"/>
      <c r="G7081"/>
    </row>
    <row r="7082" spans="2:7" x14ac:dyDescent="0.2">
      <c r="B7082"/>
      <c r="C7082"/>
      <c r="D7082"/>
      <c r="E7082"/>
      <c r="F7082"/>
      <c r="G7082"/>
    </row>
    <row r="7083" spans="2:7" x14ac:dyDescent="0.2">
      <c r="B7083"/>
      <c r="C7083"/>
      <c r="D7083"/>
      <c r="E7083"/>
      <c r="F7083"/>
      <c r="G7083"/>
    </row>
    <row r="7084" spans="2:7" x14ac:dyDescent="0.2">
      <c r="B7084"/>
      <c r="C7084"/>
      <c r="D7084"/>
      <c r="E7084"/>
      <c r="F7084"/>
      <c r="G7084"/>
    </row>
    <row r="7085" spans="2:7" x14ac:dyDescent="0.2">
      <c r="B7085"/>
      <c r="C7085"/>
      <c r="D7085"/>
      <c r="E7085"/>
      <c r="F7085"/>
      <c r="G7085"/>
    </row>
    <row r="7086" spans="2:7" x14ac:dyDescent="0.2">
      <c r="B7086"/>
      <c r="C7086"/>
      <c r="D7086"/>
      <c r="E7086"/>
      <c r="F7086"/>
      <c r="G7086"/>
    </row>
    <row r="7087" spans="2:7" x14ac:dyDescent="0.2">
      <c r="B7087"/>
      <c r="C7087"/>
      <c r="D7087"/>
      <c r="E7087"/>
      <c r="F7087"/>
      <c r="G7087"/>
    </row>
    <row r="7088" spans="2:7" x14ac:dyDescent="0.2">
      <c r="B7088"/>
      <c r="C7088"/>
      <c r="D7088"/>
      <c r="E7088"/>
      <c r="F7088"/>
      <c r="G7088"/>
    </row>
    <row r="7089" spans="2:7" x14ac:dyDescent="0.2">
      <c r="B7089"/>
      <c r="C7089"/>
      <c r="D7089"/>
      <c r="E7089"/>
      <c r="F7089"/>
      <c r="G7089"/>
    </row>
    <row r="7090" spans="2:7" x14ac:dyDescent="0.2">
      <c r="B7090"/>
      <c r="C7090"/>
      <c r="D7090"/>
      <c r="E7090"/>
      <c r="F7090"/>
      <c r="G7090"/>
    </row>
    <row r="7091" spans="2:7" x14ac:dyDescent="0.2">
      <c r="B7091"/>
      <c r="C7091"/>
      <c r="D7091"/>
      <c r="E7091"/>
      <c r="F7091"/>
      <c r="G7091"/>
    </row>
    <row r="7092" spans="2:7" x14ac:dyDescent="0.2">
      <c r="B7092"/>
      <c r="C7092"/>
      <c r="D7092"/>
      <c r="E7092"/>
      <c r="F7092"/>
      <c r="G7092"/>
    </row>
    <row r="7093" spans="2:7" x14ac:dyDescent="0.2">
      <c r="B7093"/>
      <c r="C7093"/>
      <c r="D7093"/>
      <c r="E7093"/>
      <c r="F7093"/>
      <c r="G7093"/>
    </row>
    <row r="7094" spans="2:7" x14ac:dyDescent="0.2">
      <c r="B7094"/>
      <c r="C7094"/>
      <c r="D7094"/>
      <c r="E7094"/>
      <c r="F7094"/>
      <c r="G7094"/>
    </row>
    <row r="7095" spans="2:7" x14ac:dyDescent="0.2">
      <c r="B7095"/>
      <c r="C7095"/>
      <c r="D7095"/>
      <c r="E7095"/>
      <c r="F7095"/>
      <c r="G7095"/>
    </row>
    <row r="7096" spans="2:7" x14ac:dyDescent="0.2">
      <c r="B7096"/>
      <c r="C7096"/>
      <c r="D7096"/>
      <c r="E7096"/>
      <c r="F7096"/>
      <c r="G7096"/>
    </row>
    <row r="7097" spans="2:7" x14ac:dyDescent="0.2">
      <c r="B7097"/>
      <c r="C7097"/>
      <c r="D7097"/>
      <c r="E7097"/>
      <c r="F7097"/>
      <c r="G7097"/>
    </row>
    <row r="7098" spans="2:7" x14ac:dyDescent="0.2">
      <c r="B7098"/>
      <c r="C7098"/>
      <c r="D7098"/>
      <c r="E7098"/>
      <c r="F7098"/>
      <c r="G7098"/>
    </row>
    <row r="7099" spans="2:7" x14ac:dyDescent="0.2">
      <c r="B7099"/>
      <c r="C7099"/>
      <c r="D7099"/>
      <c r="E7099"/>
      <c r="F7099"/>
      <c r="G7099"/>
    </row>
    <row r="7100" spans="2:7" x14ac:dyDescent="0.2">
      <c r="B7100"/>
      <c r="C7100"/>
      <c r="D7100"/>
      <c r="E7100"/>
      <c r="F7100"/>
      <c r="G7100"/>
    </row>
    <row r="7101" spans="2:7" x14ac:dyDescent="0.2">
      <c r="B7101"/>
      <c r="C7101"/>
      <c r="D7101"/>
      <c r="E7101"/>
      <c r="F7101"/>
      <c r="G7101"/>
    </row>
    <row r="7102" spans="2:7" x14ac:dyDescent="0.2">
      <c r="B7102"/>
      <c r="C7102"/>
      <c r="D7102"/>
      <c r="E7102"/>
      <c r="F7102"/>
      <c r="G7102"/>
    </row>
    <row r="7103" spans="2:7" x14ac:dyDescent="0.2">
      <c r="B7103"/>
      <c r="C7103"/>
      <c r="D7103"/>
      <c r="E7103"/>
      <c r="F7103"/>
      <c r="G7103"/>
    </row>
    <row r="7104" spans="2:7" x14ac:dyDescent="0.2">
      <c r="B7104"/>
      <c r="C7104"/>
      <c r="D7104"/>
      <c r="E7104"/>
      <c r="F7104"/>
      <c r="G7104"/>
    </row>
    <row r="7105" spans="2:7" x14ac:dyDescent="0.2">
      <c r="B7105"/>
      <c r="C7105"/>
      <c r="D7105"/>
      <c r="E7105"/>
      <c r="F7105"/>
      <c r="G7105"/>
    </row>
    <row r="7106" spans="2:7" x14ac:dyDescent="0.2">
      <c r="B7106"/>
      <c r="C7106"/>
      <c r="D7106"/>
      <c r="E7106"/>
      <c r="F7106"/>
      <c r="G7106"/>
    </row>
    <row r="7107" spans="2:7" x14ac:dyDescent="0.2">
      <c r="B7107"/>
      <c r="C7107"/>
      <c r="D7107"/>
      <c r="E7107"/>
      <c r="F7107"/>
      <c r="G7107"/>
    </row>
    <row r="7108" spans="2:7" x14ac:dyDescent="0.2">
      <c r="B7108"/>
      <c r="C7108"/>
      <c r="D7108"/>
      <c r="E7108"/>
      <c r="F7108"/>
      <c r="G7108"/>
    </row>
    <row r="7109" spans="2:7" x14ac:dyDescent="0.2">
      <c r="B7109"/>
      <c r="C7109"/>
      <c r="D7109"/>
      <c r="E7109"/>
      <c r="F7109"/>
      <c r="G7109"/>
    </row>
    <row r="7110" spans="2:7" x14ac:dyDescent="0.2">
      <c r="B7110"/>
      <c r="C7110"/>
      <c r="D7110"/>
      <c r="E7110"/>
      <c r="F7110"/>
      <c r="G7110"/>
    </row>
    <row r="7111" spans="2:7" x14ac:dyDescent="0.2">
      <c r="B7111"/>
      <c r="C7111"/>
      <c r="D7111"/>
      <c r="E7111"/>
      <c r="F7111"/>
      <c r="G7111"/>
    </row>
    <row r="7112" spans="2:7" x14ac:dyDescent="0.2">
      <c r="B7112"/>
      <c r="C7112"/>
      <c r="D7112"/>
      <c r="E7112"/>
      <c r="F7112"/>
      <c r="G7112"/>
    </row>
    <row r="7113" spans="2:7" x14ac:dyDescent="0.2">
      <c r="B7113"/>
      <c r="C7113"/>
      <c r="D7113"/>
      <c r="E7113"/>
      <c r="F7113"/>
      <c r="G7113"/>
    </row>
    <row r="7114" spans="2:7" x14ac:dyDescent="0.2">
      <c r="B7114"/>
      <c r="C7114"/>
      <c r="D7114"/>
      <c r="E7114"/>
      <c r="F7114"/>
      <c r="G7114"/>
    </row>
    <row r="7115" spans="2:7" x14ac:dyDescent="0.2">
      <c r="B7115"/>
      <c r="C7115"/>
      <c r="D7115"/>
      <c r="E7115"/>
      <c r="F7115"/>
      <c r="G7115"/>
    </row>
    <row r="7116" spans="2:7" x14ac:dyDescent="0.2">
      <c r="B7116"/>
      <c r="C7116"/>
      <c r="D7116"/>
      <c r="E7116"/>
      <c r="F7116"/>
      <c r="G7116"/>
    </row>
    <row r="7117" spans="2:7" x14ac:dyDescent="0.2">
      <c r="B7117"/>
      <c r="C7117"/>
      <c r="D7117"/>
      <c r="E7117"/>
      <c r="F7117"/>
      <c r="G7117"/>
    </row>
    <row r="7118" spans="2:7" x14ac:dyDescent="0.2">
      <c r="B7118"/>
      <c r="C7118"/>
      <c r="D7118"/>
      <c r="E7118"/>
      <c r="F7118"/>
      <c r="G7118"/>
    </row>
    <row r="7119" spans="2:7" x14ac:dyDescent="0.2">
      <c r="B7119"/>
      <c r="C7119"/>
      <c r="D7119"/>
      <c r="E7119"/>
      <c r="F7119"/>
      <c r="G7119"/>
    </row>
    <row r="7120" spans="2:7" x14ac:dyDescent="0.2">
      <c r="B7120"/>
      <c r="C7120"/>
      <c r="D7120"/>
      <c r="E7120"/>
      <c r="F7120"/>
      <c r="G7120"/>
    </row>
    <row r="7121" spans="2:7" x14ac:dyDescent="0.2">
      <c r="B7121"/>
      <c r="C7121"/>
      <c r="D7121"/>
      <c r="E7121"/>
      <c r="F7121"/>
      <c r="G7121"/>
    </row>
    <row r="7122" spans="2:7" x14ac:dyDescent="0.2">
      <c r="B7122"/>
      <c r="C7122"/>
      <c r="D7122"/>
      <c r="E7122"/>
      <c r="F7122"/>
      <c r="G7122"/>
    </row>
    <row r="7123" spans="2:7" x14ac:dyDescent="0.2">
      <c r="B7123"/>
      <c r="C7123"/>
      <c r="D7123"/>
      <c r="E7123"/>
      <c r="F7123"/>
      <c r="G7123"/>
    </row>
    <row r="7124" spans="2:7" x14ac:dyDescent="0.2">
      <c r="B7124"/>
      <c r="C7124"/>
      <c r="D7124"/>
      <c r="E7124"/>
      <c r="F7124"/>
      <c r="G7124"/>
    </row>
    <row r="7125" spans="2:7" x14ac:dyDescent="0.2">
      <c r="B7125"/>
      <c r="C7125"/>
      <c r="D7125"/>
      <c r="E7125"/>
      <c r="F7125"/>
      <c r="G7125"/>
    </row>
    <row r="7126" spans="2:7" x14ac:dyDescent="0.2">
      <c r="B7126"/>
      <c r="C7126"/>
      <c r="D7126"/>
      <c r="E7126"/>
      <c r="F7126"/>
      <c r="G7126"/>
    </row>
    <row r="7127" spans="2:7" x14ac:dyDescent="0.2">
      <c r="B7127"/>
      <c r="C7127"/>
      <c r="D7127"/>
      <c r="E7127"/>
      <c r="F7127"/>
      <c r="G7127"/>
    </row>
    <row r="7128" spans="2:7" x14ac:dyDescent="0.2">
      <c r="B7128"/>
      <c r="C7128"/>
      <c r="D7128"/>
      <c r="E7128"/>
      <c r="F7128"/>
      <c r="G7128"/>
    </row>
    <row r="7129" spans="2:7" x14ac:dyDescent="0.2">
      <c r="B7129"/>
      <c r="C7129"/>
      <c r="D7129"/>
      <c r="E7129"/>
      <c r="F7129"/>
      <c r="G7129"/>
    </row>
    <row r="7130" spans="2:7" x14ac:dyDescent="0.2">
      <c r="B7130"/>
      <c r="C7130"/>
      <c r="D7130"/>
      <c r="E7130"/>
      <c r="F7130"/>
      <c r="G7130"/>
    </row>
    <row r="7131" spans="2:7" x14ac:dyDescent="0.2">
      <c r="B7131"/>
      <c r="C7131"/>
      <c r="D7131"/>
      <c r="E7131"/>
      <c r="F7131"/>
      <c r="G7131"/>
    </row>
    <row r="7132" spans="2:7" x14ac:dyDescent="0.2">
      <c r="B7132"/>
      <c r="C7132"/>
      <c r="D7132"/>
      <c r="E7132"/>
      <c r="F7132"/>
      <c r="G7132"/>
    </row>
    <row r="7133" spans="2:7" x14ac:dyDescent="0.2">
      <c r="B7133"/>
      <c r="C7133"/>
      <c r="D7133"/>
      <c r="E7133"/>
      <c r="F7133"/>
      <c r="G7133"/>
    </row>
    <row r="7134" spans="2:7" x14ac:dyDescent="0.2">
      <c r="B7134"/>
      <c r="C7134"/>
      <c r="D7134"/>
      <c r="E7134"/>
      <c r="F7134"/>
      <c r="G7134"/>
    </row>
    <row r="7135" spans="2:7" x14ac:dyDescent="0.2">
      <c r="B7135"/>
      <c r="C7135"/>
      <c r="D7135"/>
      <c r="E7135"/>
      <c r="F7135"/>
      <c r="G7135"/>
    </row>
    <row r="7136" spans="2:7" x14ac:dyDescent="0.2">
      <c r="B7136"/>
      <c r="C7136"/>
      <c r="D7136"/>
      <c r="E7136"/>
      <c r="F7136"/>
      <c r="G7136"/>
    </row>
    <row r="7137" spans="2:7" x14ac:dyDescent="0.2">
      <c r="B7137"/>
      <c r="C7137"/>
      <c r="D7137"/>
      <c r="E7137"/>
      <c r="F7137"/>
      <c r="G7137"/>
    </row>
    <row r="7138" spans="2:7" x14ac:dyDescent="0.2">
      <c r="B7138"/>
      <c r="C7138"/>
      <c r="D7138"/>
      <c r="E7138"/>
      <c r="F7138"/>
      <c r="G7138"/>
    </row>
    <row r="7139" spans="2:7" x14ac:dyDescent="0.2">
      <c r="B7139"/>
      <c r="C7139"/>
      <c r="D7139"/>
      <c r="E7139"/>
      <c r="F7139"/>
      <c r="G7139"/>
    </row>
    <row r="7140" spans="2:7" x14ac:dyDescent="0.2">
      <c r="B7140"/>
      <c r="C7140"/>
      <c r="D7140"/>
      <c r="E7140"/>
      <c r="F7140"/>
      <c r="G7140"/>
    </row>
    <row r="7141" spans="2:7" x14ac:dyDescent="0.2">
      <c r="B7141"/>
      <c r="C7141"/>
      <c r="D7141"/>
      <c r="E7141"/>
      <c r="F7141"/>
      <c r="G7141"/>
    </row>
    <row r="7142" spans="2:7" x14ac:dyDescent="0.2">
      <c r="B7142"/>
      <c r="C7142"/>
      <c r="D7142"/>
      <c r="E7142"/>
      <c r="F7142"/>
      <c r="G7142"/>
    </row>
    <row r="7143" spans="2:7" x14ac:dyDescent="0.2">
      <c r="B7143"/>
      <c r="C7143"/>
      <c r="D7143"/>
      <c r="E7143"/>
      <c r="F7143"/>
      <c r="G7143"/>
    </row>
    <row r="7144" spans="2:7" x14ac:dyDescent="0.2">
      <c r="B7144"/>
      <c r="C7144"/>
      <c r="D7144"/>
      <c r="E7144"/>
      <c r="F7144"/>
      <c r="G7144"/>
    </row>
    <row r="7145" spans="2:7" x14ac:dyDescent="0.2">
      <c r="B7145"/>
      <c r="C7145"/>
      <c r="D7145"/>
      <c r="E7145"/>
      <c r="F7145"/>
      <c r="G7145"/>
    </row>
    <row r="7146" spans="2:7" x14ac:dyDescent="0.2">
      <c r="B7146"/>
      <c r="C7146"/>
      <c r="D7146"/>
      <c r="E7146"/>
      <c r="F7146"/>
      <c r="G7146"/>
    </row>
    <row r="7147" spans="2:7" x14ac:dyDescent="0.2">
      <c r="B7147"/>
      <c r="C7147"/>
      <c r="D7147"/>
      <c r="E7147"/>
      <c r="F7147"/>
      <c r="G7147"/>
    </row>
    <row r="7148" spans="2:7" x14ac:dyDescent="0.2">
      <c r="B7148"/>
      <c r="C7148"/>
      <c r="D7148"/>
      <c r="E7148"/>
      <c r="F7148"/>
      <c r="G7148"/>
    </row>
    <row r="7149" spans="2:7" x14ac:dyDescent="0.2">
      <c r="B7149"/>
      <c r="C7149"/>
      <c r="D7149"/>
      <c r="E7149"/>
      <c r="F7149"/>
      <c r="G7149"/>
    </row>
    <row r="7150" spans="2:7" x14ac:dyDescent="0.2">
      <c r="B7150"/>
      <c r="C7150"/>
      <c r="D7150"/>
      <c r="E7150"/>
      <c r="F7150"/>
      <c r="G7150"/>
    </row>
    <row r="7151" spans="2:7" x14ac:dyDescent="0.2">
      <c r="B7151"/>
      <c r="C7151"/>
      <c r="D7151"/>
      <c r="E7151"/>
      <c r="F7151"/>
      <c r="G7151"/>
    </row>
    <row r="7152" spans="2:7" x14ac:dyDescent="0.2">
      <c r="B7152"/>
      <c r="C7152"/>
      <c r="D7152"/>
      <c r="E7152"/>
      <c r="F7152"/>
      <c r="G7152"/>
    </row>
    <row r="7153" spans="2:7" x14ac:dyDescent="0.2">
      <c r="B7153"/>
      <c r="C7153"/>
      <c r="D7153"/>
      <c r="E7153"/>
      <c r="F7153"/>
      <c r="G7153"/>
    </row>
    <row r="7154" spans="2:7" x14ac:dyDescent="0.2">
      <c r="B7154"/>
      <c r="C7154"/>
      <c r="D7154"/>
      <c r="E7154"/>
      <c r="F7154"/>
      <c r="G7154"/>
    </row>
    <row r="7155" spans="2:7" x14ac:dyDescent="0.2">
      <c r="B7155"/>
      <c r="C7155"/>
      <c r="D7155"/>
      <c r="E7155"/>
      <c r="F7155"/>
      <c r="G7155"/>
    </row>
    <row r="7156" spans="2:7" x14ac:dyDescent="0.2">
      <c r="B7156"/>
      <c r="C7156"/>
      <c r="D7156"/>
      <c r="E7156"/>
      <c r="F7156"/>
      <c r="G7156"/>
    </row>
    <row r="7157" spans="2:7" x14ac:dyDescent="0.2">
      <c r="B7157"/>
      <c r="C7157"/>
      <c r="D7157"/>
      <c r="E7157"/>
      <c r="F7157"/>
      <c r="G7157"/>
    </row>
    <row r="7158" spans="2:7" x14ac:dyDescent="0.2">
      <c r="B7158"/>
      <c r="C7158"/>
      <c r="D7158"/>
      <c r="E7158"/>
      <c r="F7158"/>
      <c r="G7158"/>
    </row>
    <row r="7159" spans="2:7" x14ac:dyDescent="0.2">
      <c r="B7159"/>
      <c r="C7159"/>
      <c r="D7159"/>
      <c r="E7159"/>
      <c r="F7159"/>
      <c r="G7159"/>
    </row>
    <row r="7160" spans="2:7" x14ac:dyDescent="0.2">
      <c r="B7160"/>
      <c r="C7160"/>
      <c r="D7160"/>
      <c r="E7160"/>
      <c r="F7160"/>
      <c r="G7160"/>
    </row>
    <row r="7161" spans="2:7" x14ac:dyDescent="0.2">
      <c r="B7161"/>
      <c r="C7161"/>
      <c r="D7161"/>
      <c r="E7161"/>
      <c r="F7161"/>
      <c r="G7161"/>
    </row>
    <row r="7162" spans="2:7" x14ac:dyDescent="0.2">
      <c r="B7162"/>
      <c r="C7162"/>
      <c r="D7162"/>
      <c r="E7162"/>
      <c r="F7162"/>
      <c r="G7162"/>
    </row>
    <row r="7163" spans="2:7" x14ac:dyDescent="0.2">
      <c r="B7163"/>
      <c r="C7163"/>
      <c r="D7163"/>
      <c r="E7163"/>
      <c r="F7163"/>
      <c r="G7163"/>
    </row>
    <row r="7164" spans="2:7" x14ac:dyDescent="0.2">
      <c r="B7164"/>
      <c r="C7164"/>
      <c r="D7164"/>
      <c r="E7164"/>
      <c r="F7164"/>
      <c r="G7164"/>
    </row>
    <row r="7165" spans="2:7" x14ac:dyDescent="0.2">
      <c r="B7165"/>
      <c r="C7165"/>
      <c r="D7165"/>
      <c r="E7165"/>
      <c r="F7165"/>
      <c r="G7165"/>
    </row>
    <row r="7166" spans="2:7" x14ac:dyDescent="0.2">
      <c r="B7166"/>
      <c r="C7166"/>
      <c r="D7166"/>
      <c r="E7166"/>
      <c r="F7166"/>
      <c r="G7166"/>
    </row>
    <row r="7167" spans="2:7" x14ac:dyDescent="0.2">
      <c r="B7167"/>
      <c r="C7167"/>
      <c r="D7167"/>
      <c r="E7167"/>
      <c r="F7167"/>
      <c r="G7167"/>
    </row>
    <row r="7168" spans="2:7" x14ac:dyDescent="0.2">
      <c r="B7168"/>
      <c r="C7168"/>
      <c r="D7168"/>
      <c r="E7168"/>
      <c r="F7168"/>
      <c r="G7168"/>
    </row>
    <row r="7169" spans="2:7" x14ac:dyDescent="0.2">
      <c r="B7169"/>
      <c r="C7169"/>
      <c r="D7169"/>
      <c r="E7169"/>
      <c r="F7169"/>
      <c r="G7169"/>
    </row>
    <row r="7170" spans="2:7" x14ac:dyDescent="0.2">
      <c r="B7170"/>
      <c r="C7170"/>
      <c r="D7170"/>
      <c r="E7170"/>
      <c r="F7170"/>
      <c r="G7170"/>
    </row>
    <row r="7171" spans="2:7" x14ac:dyDescent="0.2">
      <c r="B7171"/>
      <c r="C7171"/>
      <c r="D7171"/>
      <c r="E7171"/>
      <c r="F7171"/>
      <c r="G7171"/>
    </row>
    <row r="7172" spans="2:7" x14ac:dyDescent="0.2">
      <c r="B7172"/>
      <c r="C7172"/>
      <c r="D7172"/>
      <c r="E7172"/>
      <c r="F7172"/>
      <c r="G7172"/>
    </row>
    <row r="7173" spans="2:7" x14ac:dyDescent="0.2">
      <c r="B7173"/>
      <c r="C7173"/>
      <c r="D7173"/>
      <c r="E7173"/>
      <c r="F7173"/>
      <c r="G7173"/>
    </row>
    <row r="7174" spans="2:7" x14ac:dyDescent="0.2">
      <c r="B7174"/>
      <c r="C7174"/>
      <c r="D7174"/>
      <c r="E7174"/>
      <c r="F7174"/>
      <c r="G7174"/>
    </row>
    <row r="7175" spans="2:7" x14ac:dyDescent="0.2">
      <c r="B7175"/>
      <c r="C7175"/>
      <c r="D7175"/>
      <c r="E7175"/>
      <c r="F7175"/>
      <c r="G7175"/>
    </row>
    <row r="7176" spans="2:7" x14ac:dyDescent="0.2">
      <c r="B7176"/>
      <c r="C7176"/>
      <c r="D7176"/>
      <c r="E7176"/>
      <c r="F7176"/>
      <c r="G7176"/>
    </row>
    <row r="7177" spans="2:7" x14ac:dyDescent="0.2">
      <c r="B7177"/>
      <c r="C7177"/>
      <c r="D7177"/>
      <c r="E7177"/>
      <c r="F7177"/>
      <c r="G7177"/>
    </row>
    <row r="7178" spans="2:7" x14ac:dyDescent="0.2">
      <c r="B7178"/>
      <c r="C7178"/>
      <c r="D7178"/>
      <c r="E7178"/>
      <c r="F7178"/>
      <c r="G7178"/>
    </row>
    <row r="7179" spans="2:7" x14ac:dyDescent="0.2">
      <c r="B7179"/>
      <c r="C7179"/>
      <c r="D7179"/>
      <c r="E7179"/>
      <c r="F7179"/>
      <c r="G7179"/>
    </row>
    <row r="7180" spans="2:7" x14ac:dyDescent="0.2">
      <c r="B7180"/>
      <c r="C7180"/>
      <c r="D7180"/>
      <c r="E7180"/>
      <c r="F7180"/>
      <c r="G7180"/>
    </row>
    <row r="7181" spans="2:7" x14ac:dyDescent="0.2">
      <c r="B7181"/>
      <c r="C7181"/>
      <c r="D7181"/>
      <c r="E7181"/>
      <c r="F7181"/>
      <c r="G7181"/>
    </row>
    <row r="7182" spans="2:7" x14ac:dyDescent="0.2">
      <c r="B7182"/>
      <c r="C7182"/>
      <c r="D7182"/>
      <c r="E7182"/>
      <c r="F7182"/>
      <c r="G7182"/>
    </row>
    <row r="7183" spans="2:7" x14ac:dyDescent="0.2">
      <c r="B7183"/>
      <c r="C7183"/>
      <c r="D7183"/>
      <c r="E7183"/>
      <c r="F7183"/>
      <c r="G7183"/>
    </row>
    <row r="7184" spans="2:7" x14ac:dyDescent="0.2">
      <c r="B7184"/>
      <c r="C7184"/>
      <c r="D7184"/>
      <c r="E7184"/>
      <c r="F7184"/>
      <c r="G7184"/>
    </row>
    <row r="7185" spans="2:7" x14ac:dyDescent="0.2">
      <c r="B7185"/>
      <c r="C7185"/>
      <c r="D7185"/>
      <c r="E7185"/>
      <c r="F7185"/>
      <c r="G7185"/>
    </row>
    <row r="7186" spans="2:7" x14ac:dyDescent="0.2">
      <c r="B7186"/>
      <c r="C7186"/>
      <c r="D7186"/>
      <c r="E7186"/>
      <c r="F7186"/>
      <c r="G7186"/>
    </row>
    <row r="7187" spans="2:7" x14ac:dyDescent="0.2">
      <c r="B7187"/>
      <c r="C7187"/>
      <c r="D7187"/>
      <c r="E7187"/>
      <c r="F7187"/>
      <c r="G7187"/>
    </row>
    <row r="7188" spans="2:7" x14ac:dyDescent="0.2">
      <c r="B7188"/>
      <c r="C7188"/>
      <c r="D7188"/>
      <c r="E7188"/>
      <c r="F7188"/>
      <c r="G7188"/>
    </row>
    <row r="7189" spans="2:7" x14ac:dyDescent="0.2">
      <c r="B7189"/>
      <c r="C7189"/>
      <c r="D7189"/>
      <c r="E7189"/>
      <c r="F7189"/>
      <c r="G7189"/>
    </row>
    <row r="7190" spans="2:7" x14ac:dyDescent="0.2">
      <c r="B7190"/>
      <c r="C7190"/>
      <c r="D7190"/>
      <c r="E7190"/>
      <c r="F7190"/>
      <c r="G7190"/>
    </row>
    <row r="7191" spans="2:7" x14ac:dyDescent="0.2">
      <c r="B7191"/>
      <c r="C7191"/>
      <c r="D7191"/>
      <c r="E7191"/>
      <c r="F7191"/>
      <c r="G7191"/>
    </row>
    <row r="7192" spans="2:7" x14ac:dyDescent="0.2">
      <c r="B7192"/>
      <c r="C7192"/>
      <c r="D7192"/>
      <c r="E7192"/>
      <c r="F7192"/>
      <c r="G7192"/>
    </row>
    <row r="7193" spans="2:7" x14ac:dyDescent="0.2">
      <c r="B7193"/>
      <c r="C7193"/>
      <c r="D7193"/>
      <c r="E7193"/>
      <c r="F7193"/>
      <c r="G7193"/>
    </row>
    <row r="7194" spans="2:7" x14ac:dyDescent="0.2">
      <c r="B7194"/>
      <c r="C7194"/>
      <c r="D7194"/>
      <c r="E7194"/>
      <c r="F7194"/>
      <c r="G7194"/>
    </row>
    <row r="7195" spans="2:7" x14ac:dyDescent="0.2">
      <c r="B7195"/>
      <c r="C7195"/>
      <c r="D7195"/>
      <c r="E7195"/>
      <c r="F7195"/>
      <c r="G7195"/>
    </row>
    <row r="7196" spans="2:7" x14ac:dyDescent="0.2">
      <c r="B7196"/>
      <c r="C7196"/>
      <c r="D7196"/>
      <c r="E7196"/>
      <c r="F7196"/>
      <c r="G7196"/>
    </row>
    <row r="7197" spans="2:7" x14ac:dyDescent="0.2">
      <c r="B7197"/>
      <c r="C7197"/>
      <c r="D7197"/>
      <c r="E7197"/>
      <c r="F7197"/>
      <c r="G7197"/>
    </row>
    <row r="7198" spans="2:7" x14ac:dyDescent="0.2">
      <c r="B7198"/>
      <c r="C7198"/>
      <c r="D7198"/>
      <c r="E7198"/>
      <c r="F7198"/>
      <c r="G7198"/>
    </row>
    <row r="7199" spans="2:7" x14ac:dyDescent="0.2">
      <c r="B7199"/>
      <c r="C7199"/>
      <c r="D7199"/>
      <c r="E7199"/>
      <c r="F7199"/>
      <c r="G7199"/>
    </row>
    <row r="7200" spans="2:7" x14ac:dyDescent="0.2">
      <c r="B7200"/>
      <c r="C7200"/>
      <c r="D7200"/>
      <c r="E7200"/>
      <c r="F7200"/>
      <c r="G7200"/>
    </row>
    <row r="7201" spans="2:7" x14ac:dyDescent="0.2">
      <c r="B7201"/>
      <c r="C7201"/>
      <c r="D7201"/>
      <c r="E7201"/>
      <c r="F7201"/>
      <c r="G7201"/>
    </row>
    <row r="7202" spans="2:7" x14ac:dyDescent="0.2">
      <c r="B7202"/>
      <c r="C7202"/>
      <c r="D7202"/>
      <c r="E7202"/>
      <c r="F7202"/>
      <c r="G7202"/>
    </row>
    <row r="7203" spans="2:7" x14ac:dyDescent="0.2">
      <c r="B7203"/>
      <c r="C7203"/>
      <c r="D7203"/>
      <c r="E7203"/>
      <c r="F7203"/>
      <c r="G7203"/>
    </row>
    <row r="7204" spans="2:7" x14ac:dyDescent="0.2">
      <c r="B7204"/>
      <c r="C7204"/>
      <c r="D7204"/>
      <c r="E7204"/>
      <c r="F7204"/>
      <c r="G7204"/>
    </row>
    <row r="7205" spans="2:7" x14ac:dyDescent="0.2">
      <c r="B7205"/>
      <c r="C7205"/>
      <c r="D7205"/>
      <c r="E7205"/>
      <c r="F7205"/>
      <c r="G7205"/>
    </row>
    <row r="7206" spans="2:7" x14ac:dyDescent="0.2">
      <c r="B7206"/>
      <c r="C7206"/>
      <c r="D7206"/>
      <c r="E7206"/>
      <c r="F7206"/>
      <c r="G7206"/>
    </row>
    <row r="7207" spans="2:7" x14ac:dyDescent="0.2">
      <c r="B7207"/>
      <c r="C7207"/>
      <c r="D7207"/>
      <c r="E7207"/>
      <c r="F7207"/>
      <c r="G7207"/>
    </row>
    <row r="7208" spans="2:7" x14ac:dyDescent="0.2">
      <c r="B7208"/>
      <c r="C7208"/>
      <c r="D7208"/>
      <c r="E7208"/>
      <c r="F7208"/>
      <c r="G7208"/>
    </row>
    <row r="7209" spans="2:7" x14ac:dyDescent="0.2">
      <c r="B7209"/>
      <c r="C7209"/>
      <c r="D7209"/>
      <c r="E7209"/>
      <c r="F7209"/>
      <c r="G7209"/>
    </row>
    <row r="7210" spans="2:7" x14ac:dyDescent="0.2">
      <c r="B7210"/>
      <c r="C7210"/>
      <c r="D7210"/>
      <c r="E7210"/>
      <c r="F7210"/>
      <c r="G7210"/>
    </row>
    <row r="7211" spans="2:7" x14ac:dyDescent="0.2">
      <c r="B7211"/>
      <c r="C7211"/>
      <c r="D7211"/>
      <c r="E7211"/>
      <c r="F7211"/>
      <c r="G7211"/>
    </row>
    <row r="7212" spans="2:7" x14ac:dyDescent="0.2">
      <c r="B7212"/>
      <c r="C7212"/>
      <c r="D7212"/>
      <c r="E7212"/>
      <c r="F7212"/>
      <c r="G7212"/>
    </row>
    <row r="7213" spans="2:7" x14ac:dyDescent="0.2">
      <c r="B7213"/>
      <c r="C7213"/>
      <c r="D7213"/>
      <c r="E7213"/>
      <c r="F7213"/>
      <c r="G7213"/>
    </row>
    <row r="7214" spans="2:7" x14ac:dyDescent="0.2">
      <c r="B7214"/>
      <c r="C7214"/>
      <c r="D7214"/>
      <c r="E7214"/>
      <c r="F7214"/>
      <c r="G7214"/>
    </row>
    <row r="7215" spans="2:7" x14ac:dyDescent="0.2">
      <c r="B7215"/>
      <c r="C7215"/>
      <c r="D7215"/>
      <c r="E7215"/>
      <c r="F7215"/>
      <c r="G7215"/>
    </row>
    <row r="7216" spans="2:7" x14ac:dyDescent="0.2">
      <c r="B7216"/>
      <c r="C7216"/>
      <c r="D7216"/>
      <c r="E7216"/>
      <c r="F7216"/>
      <c r="G7216"/>
    </row>
    <row r="7217" spans="2:7" x14ac:dyDescent="0.2">
      <c r="B7217"/>
      <c r="C7217"/>
      <c r="D7217"/>
      <c r="E7217"/>
      <c r="F7217"/>
      <c r="G7217"/>
    </row>
    <row r="7218" spans="2:7" x14ac:dyDescent="0.2">
      <c r="B7218"/>
      <c r="C7218"/>
      <c r="D7218"/>
      <c r="E7218"/>
      <c r="F7218"/>
      <c r="G7218"/>
    </row>
    <row r="7219" spans="2:7" x14ac:dyDescent="0.2">
      <c r="B7219"/>
      <c r="C7219"/>
      <c r="D7219"/>
      <c r="E7219"/>
      <c r="F7219"/>
      <c r="G7219"/>
    </row>
    <row r="7220" spans="2:7" x14ac:dyDescent="0.2">
      <c r="B7220"/>
      <c r="C7220"/>
      <c r="D7220"/>
      <c r="E7220"/>
      <c r="F7220"/>
      <c r="G7220"/>
    </row>
    <row r="7221" spans="2:7" x14ac:dyDescent="0.2">
      <c r="B7221"/>
      <c r="C7221"/>
      <c r="D7221"/>
      <c r="E7221"/>
      <c r="F7221"/>
      <c r="G7221"/>
    </row>
    <row r="7222" spans="2:7" x14ac:dyDescent="0.2">
      <c r="B7222"/>
      <c r="C7222"/>
      <c r="D7222"/>
      <c r="E7222"/>
      <c r="F7222"/>
      <c r="G7222"/>
    </row>
    <row r="7223" spans="2:7" x14ac:dyDescent="0.2">
      <c r="B7223"/>
      <c r="C7223"/>
      <c r="D7223"/>
      <c r="E7223"/>
      <c r="F7223"/>
      <c r="G7223"/>
    </row>
    <row r="7224" spans="2:7" x14ac:dyDescent="0.2">
      <c r="B7224"/>
      <c r="C7224"/>
      <c r="D7224"/>
      <c r="E7224"/>
      <c r="F7224"/>
      <c r="G7224"/>
    </row>
    <row r="7225" spans="2:7" x14ac:dyDescent="0.2">
      <c r="B7225"/>
      <c r="C7225"/>
      <c r="D7225"/>
      <c r="E7225"/>
      <c r="F7225"/>
      <c r="G7225"/>
    </row>
    <row r="7226" spans="2:7" x14ac:dyDescent="0.2">
      <c r="B7226"/>
      <c r="C7226"/>
      <c r="D7226"/>
      <c r="E7226"/>
      <c r="F7226"/>
      <c r="G7226"/>
    </row>
    <row r="7227" spans="2:7" x14ac:dyDescent="0.2">
      <c r="B7227"/>
      <c r="C7227"/>
      <c r="D7227"/>
      <c r="E7227"/>
      <c r="F7227"/>
      <c r="G7227"/>
    </row>
    <row r="7228" spans="2:7" x14ac:dyDescent="0.2">
      <c r="B7228"/>
      <c r="C7228"/>
      <c r="D7228"/>
      <c r="E7228"/>
      <c r="F7228"/>
      <c r="G7228"/>
    </row>
    <row r="7229" spans="2:7" x14ac:dyDescent="0.2">
      <c r="B7229"/>
      <c r="C7229"/>
      <c r="D7229"/>
      <c r="E7229"/>
      <c r="F7229"/>
      <c r="G7229"/>
    </row>
    <row r="7230" spans="2:7" x14ac:dyDescent="0.2">
      <c r="B7230"/>
      <c r="C7230"/>
      <c r="D7230"/>
      <c r="E7230"/>
      <c r="F7230"/>
      <c r="G7230"/>
    </row>
    <row r="7231" spans="2:7" x14ac:dyDescent="0.2">
      <c r="B7231"/>
      <c r="C7231"/>
      <c r="D7231"/>
      <c r="E7231"/>
      <c r="F7231"/>
      <c r="G7231"/>
    </row>
    <row r="7232" spans="2:7" x14ac:dyDescent="0.2">
      <c r="B7232"/>
      <c r="C7232"/>
      <c r="D7232"/>
      <c r="E7232"/>
      <c r="F7232"/>
      <c r="G7232"/>
    </row>
    <row r="7233" spans="2:7" x14ac:dyDescent="0.2">
      <c r="B7233"/>
      <c r="C7233"/>
      <c r="D7233"/>
      <c r="E7233"/>
      <c r="F7233"/>
      <c r="G7233"/>
    </row>
    <row r="7234" spans="2:7" x14ac:dyDescent="0.2">
      <c r="B7234"/>
      <c r="C7234"/>
      <c r="D7234"/>
      <c r="E7234"/>
      <c r="F7234"/>
      <c r="G7234"/>
    </row>
    <row r="7235" spans="2:7" x14ac:dyDescent="0.2">
      <c r="B7235"/>
      <c r="C7235"/>
      <c r="D7235"/>
      <c r="E7235"/>
      <c r="F7235"/>
      <c r="G7235"/>
    </row>
    <row r="7236" spans="2:7" x14ac:dyDescent="0.2">
      <c r="B7236"/>
      <c r="C7236"/>
      <c r="D7236"/>
      <c r="E7236"/>
      <c r="F7236"/>
      <c r="G7236"/>
    </row>
    <row r="7237" spans="2:7" x14ac:dyDescent="0.2">
      <c r="B7237"/>
      <c r="C7237"/>
      <c r="D7237"/>
      <c r="E7237"/>
      <c r="F7237"/>
      <c r="G7237"/>
    </row>
    <row r="7238" spans="2:7" x14ac:dyDescent="0.2">
      <c r="B7238"/>
      <c r="C7238"/>
      <c r="D7238"/>
      <c r="E7238"/>
      <c r="F7238"/>
      <c r="G7238"/>
    </row>
    <row r="7239" spans="2:7" x14ac:dyDescent="0.2">
      <c r="B7239"/>
      <c r="C7239"/>
      <c r="D7239"/>
      <c r="E7239"/>
      <c r="F7239"/>
      <c r="G7239"/>
    </row>
    <row r="7240" spans="2:7" x14ac:dyDescent="0.2">
      <c r="B7240"/>
      <c r="C7240"/>
      <c r="D7240"/>
      <c r="E7240"/>
      <c r="F7240"/>
      <c r="G7240"/>
    </row>
    <row r="7241" spans="2:7" x14ac:dyDescent="0.2">
      <c r="B7241"/>
      <c r="C7241"/>
      <c r="D7241"/>
      <c r="E7241"/>
      <c r="F7241"/>
      <c r="G7241"/>
    </row>
    <row r="7242" spans="2:7" x14ac:dyDescent="0.2">
      <c r="B7242"/>
      <c r="C7242"/>
      <c r="D7242"/>
      <c r="E7242"/>
      <c r="F7242"/>
      <c r="G7242"/>
    </row>
    <row r="7243" spans="2:7" x14ac:dyDescent="0.2">
      <c r="B7243"/>
      <c r="C7243"/>
      <c r="D7243"/>
      <c r="E7243"/>
      <c r="F7243"/>
      <c r="G7243"/>
    </row>
    <row r="7244" spans="2:7" x14ac:dyDescent="0.2">
      <c r="B7244"/>
      <c r="C7244"/>
      <c r="D7244"/>
      <c r="E7244"/>
      <c r="F7244"/>
      <c r="G7244"/>
    </row>
    <row r="7245" spans="2:7" x14ac:dyDescent="0.2">
      <c r="B7245"/>
      <c r="C7245"/>
      <c r="D7245"/>
      <c r="E7245"/>
      <c r="F7245"/>
      <c r="G7245"/>
    </row>
    <row r="7246" spans="2:7" x14ac:dyDescent="0.2">
      <c r="B7246"/>
      <c r="C7246"/>
      <c r="D7246"/>
      <c r="E7246"/>
      <c r="F7246"/>
      <c r="G7246"/>
    </row>
    <row r="7247" spans="2:7" x14ac:dyDescent="0.2">
      <c r="B7247"/>
      <c r="C7247"/>
      <c r="D7247"/>
      <c r="E7247"/>
      <c r="F7247"/>
      <c r="G7247"/>
    </row>
    <row r="7248" spans="2:7" x14ac:dyDescent="0.2">
      <c r="B7248"/>
      <c r="C7248"/>
      <c r="D7248"/>
      <c r="E7248"/>
      <c r="F7248"/>
      <c r="G7248"/>
    </row>
    <row r="7249" spans="2:7" x14ac:dyDescent="0.2">
      <c r="B7249"/>
      <c r="C7249"/>
      <c r="D7249"/>
      <c r="E7249"/>
      <c r="F7249"/>
      <c r="G7249"/>
    </row>
    <row r="7250" spans="2:7" x14ac:dyDescent="0.2">
      <c r="B7250"/>
      <c r="C7250"/>
      <c r="D7250"/>
      <c r="E7250"/>
      <c r="F7250"/>
      <c r="G7250"/>
    </row>
    <row r="7251" spans="2:7" x14ac:dyDescent="0.2">
      <c r="B7251"/>
      <c r="C7251"/>
      <c r="D7251"/>
      <c r="E7251"/>
      <c r="F7251"/>
      <c r="G7251"/>
    </row>
    <row r="7252" spans="2:7" x14ac:dyDescent="0.2">
      <c r="B7252"/>
      <c r="C7252"/>
      <c r="D7252"/>
      <c r="E7252"/>
      <c r="F7252"/>
      <c r="G7252"/>
    </row>
    <row r="7253" spans="2:7" x14ac:dyDescent="0.2">
      <c r="B7253"/>
      <c r="C7253"/>
      <c r="D7253"/>
      <c r="E7253"/>
      <c r="F7253"/>
      <c r="G7253"/>
    </row>
    <row r="7254" spans="2:7" x14ac:dyDescent="0.2">
      <c r="B7254"/>
      <c r="C7254"/>
      <c r="D7254"/>
      <c r="E7254"/>
      <c r="F7254"/>
      <c r="G7254"/>
    </row>
    <row r="7255" spans="2:7" x14ac:dyDescent="0.2">
      <c r="B7255"/>
      <c r="C7255"/>
      <c r="D7255"/>
      <c r="E7255"/>
      <c r="F7255"/>
      <c r="G7255"/>
    </row>
    <row r="7256" spans="2:7" x14ac:dyDescent="0.2">
      <c r="B7256"/>
      <c r="C7256"/>
      <c r="D7256"/>
      <c r="E7256"/>
      <c r="F7256"/>
      <c r="G7256"/>
    </row>
    <row r="7257" spans="2:7" x14ac:dyDescent="0.2">
      <c r="B7257"/>
      <c r="C7257"/>
      <c r="D7257"/>
      <c r="E7257"/>
      <c r="F7257"/>
      <c r="G7257"/>
    </row>
    <row r="7258" spans="2:7" x14ac:dyDescent="0.2">
      <c r="B7258"/>
      <c r="C7258"/>
      <c r="D7258"/>
      <c r="E7258"/>
      <c r="F7258"/>
      <c r="G7258"/>
    </row>
    <row r="7259" spans="2:7" x14ac:dyDescent="0.2">
      <c r="B7259"/>
      <c r="C7259"/>
      <c r="D7259"/>
      <c r="E7259"/>
      <c r="F7259"/>
      <c r="G7259"/>
    </row>
    <row r="7260" spans="2:7" x14ac:dyDescent="0.2">
      <c r="B7260"/>
      <c r="C7260"/>
      <c r="D7260"/>
      <c r="E7260"/>
      <c r="F7260"/>
      <c r="G7260"/>
    </row>
    <row r="7261" spans="2:7" x14ac:dyDescent="0.2">
      <c r="B7261"/>
      <c r="C7261"/>
      <c r="D7261"/>
      <c r="E7261"/>
      <c r="F7261"/>
      <c r="G7261"/>
    </row>
    <row r="7262" spans="2:7" x14ac:dyDescent="0.2">
      <c r="B7262"/>
      <c r="C7262"/>
      <c r="D7262"/>
      <c r="E7262"/>
      <c r="F7262"/>
      <c r="G7262"/>
    </row>
    <row r="7263" spans="2:7" x14ac:dyDescent="0.2">
      <c r="B7263"/>
      <c r="C7263"/>
      <c r="D7263"/>
      <c r="E7263"/>
      <c r="F7263"/>
      <c r="G7263"/>
    </row>
    <row r="7264" spans="2:7" x14ac:dyDescent="0.2">
      <c r="B7264"/>
      <c r="C7264"/>
      <c r="D7264"/>
      <c r="E7264"/>
      <c r="F7264"/>
      <c r="G7264"/>
    </row>
    <row r="7265" spans="2:7" x14ac:dyDescent="0.2">
      <c r="B7265"/>
      <c r="C7265"/>
      <c r="D7265"/>
      <c r="E7265"/>
      <c r="F7265"/>
      <c r="G7265"/>
    </row>
    <row r="7266" spans="2:7" x14ac:dyDescent="0.2">
      <c r="B7266"/>
      <c r="C7266"/>
      <c r="D7266"/>
      <c r="E7266"/>
      <c r="F7266"/>
      <c r="G7266"/>
    </row>
    <row r="7267" spans="2:7" x14ac:dyDescent="0.2">
      <c r="B7267"/>
      <c r="C7267"/>
      <c r="D7267"/>
      <c r="E7267"/>
      <c r="F7267"/>
      <c r="G7267"/>
    </row>
    <row r="7268" spans="2:7" x14ac:dyDescent="0.2">
      <c r="B7268"/>
      <c r="C7268"/>
      <c r="D7268"/>
      <c r="E7268"/>
      <c r="F7268"/>
      <c r="G7268"/>
    </row>
    <row r="7269" spans="2:7" x14ac:dyDescent="0.2">
      <c r="B7269"/>
      <c r="C7269"/>
      <c r="D7269"/>
      <c r="E7269"/>
      <c r="F7269"/>
      <c r="G7269"/>
    </row>
    <row r="7270" spans="2:7" x14ac:dyDescent="0.2">
      <c r="B7270"/>
      <c r="C7270"/>
      <c r="D7270"/>
      <c r="E7270"/>
      <c r="F7270"/>
      <c r="G7270"/>
    </row>
    <row r="7271" spans="2:7" x14ac:dyDescent="0.2">
      <c r="B7271"/>
      <c r="C7271"/>
      <c r="D7271"/>
      <c r="E7271"/>
      <c r="F7271"/>
      <c r="G7271"/>
    </row>
    <row r="7272" spans="2:7" x14ac:dyDescent="0.2">
      <c r="B7272"/>
      <c r="C7272"/>
      <c r="D7272"/>
      <c r="E7272"/>
      <c r="F7272"/>
      <c r="G7272"/>
    </row>
    <row r="7273" spans="2:7" x14ac:dyDescent="0.2">
      <c r="B7273"/>
      <c r="C7273"/>
      <c r="D7273"/>
      <c r="E7273"/>
      <c r="F7273"/>
      <c r="G7273"/>
    </row>
    <row r="7274" spans="2:7" x14ac:dyDescent="0.2">
      <c r="B7274"/>
      <c r="C7274"/>
      <c r="D7274"/>
      <c r="E7274"/>
      <c r="F7274"/>
      <c r="G7274"/>
    </row>
    <row r="7275" spans="2:7" x14ac:dyDescent="0.2">
      <c r="B7275"/>
      <c r="C7275"/>
      <c r="D7275"/>
      <c r="E7275"/>
      <c r="F7275"/>
      <c r="G7275"/>
    </row>
    <row r="7276" spans="2:7" x14ac:dyDescent="0.2">
      <c r="B7276"/>
      <c r="C7276"/>
      <c r="D7276"/>
      <c r="E7276"/>
      <c r="F7276"/>
      <c r="G7276"/>
    </row>
    <row r="7277" spans="2:7" x14ac:dyDescent="0.2">
      <c r="B7277"/>
      <c r="C7277"/>
      <c r="D7277"/>
      <c r="E7277"/>
      <c r="F7277"/>
      <c r="G7277"/>
    </row>
    <row r="7278" spans="2:7" x14ac:dyDescent="0.2">
      <c r="B7278"/>
      <c r="C7278"/>
      <c r="D7278"/>
      <c r="E7278"/>
      <c r="F7278"/>
      <c r="G7278"/>
    </row>
    <row r="7279" spans="2:7" x14ac:dyDescent="0.2">
      <c r="B7279"/>
      <c r="C7279"/>
      <c r="D7279"/>
      <c r="E7279"/>
      <c r="F7279"/>
      <c r="G7279"/>
    </row>
    <row r="7280" spans="2:7" x14ac:dyDescent="0.2">
      <c r="B7280"/>
      <c r="C7280"/>
      <c r="D7280"/>
      <c r="E7280"/>
      <c r="F7280"/>
      <c r="G7280"/>
    </row>
    <row r="7281" spans="2:7" x14ac:dyDescent="0.2">
      <c r="B7281"/>
      <c r="C7281"/>
      <c r="D7281"/>
      <c r="E7281"/>
      <c r="F7281"/>
      <c r="G7281"/>
    </row>
    <row r="7282" spans="2:7" x14ac:dyDescent="0.2">
      <c r="B7282"/>
      <c r="C7282"/>
      <c r="D7282"/>
      <c r="E7282"/>
      <c r="F7282"/>
      <c r="G7282"/>
    </row>
    <row r="7283" spans="2:7" x14ac:dyDescent="0.2">
      <c r="B7283"/>
      <c r="C7283"/>
      <c r="D7283"/>
      <c r="E7283"/>
      <c r="F7283"/>
      <c r="G7283"/>
    </row>
    <row r="7284" spans="2:7" x14ac:dyDescent="0.2">
      <c r="B7284"/>
      <c r="C7284"/>
      <c r="D7284"/>
      <c r="E7284"/>
      <c r="F7284"/>
      <c r="G7284"/>
    </row>
    <row r="7285" spans="2:7" x14ac:dyDescent="0.2">
      <c r="B7285"/>
      <c r="C7285"/>
      <c r="D7285"/>
      <c r="E7285"/>
      <c r="F7285"/>
      <c r="G7285"/>
    </row>
    <row r="7286" spans="2:7" x14ac:dyDescent="0.2">
      <c r="B7286"/>
      <c r="C7286"/>
      <c r="D7286"/>
      <c r="E7286"/>
      <c r="F7286"/>
      <c r="G7286"/>
    </row>
    <row r="7287" spans="2:7" x14ac:dyDescent="0.2">
      <c r="B7287"/>
      <c r="C7287"/>
      <c r="D7287"/>
      <c r="E7287"/>
      <c r="F7287"/>
      <c r="G7287"/>
    </row>
    <row r="7288" spans="2:7" x14ac:dyDescent="0.2">
      <c r="B7288"/>
      <c r="C7288"/>
      <c r="D7288"/>
      <c r="E7288"/>
      <c r="F7288"/>
      <c r="G7288"/>
    </row>
    <row r="7289" spans="2:7" x14ac:dyDescent="0.2">
      <c r="B7289"/>
      <c r="C7289"/>
      <c r="D7289"/>
      <c r="E7289"/>
      <c r="F7289"/>
      <c r="G7289"/>
    </row>
    <row r="7290" spans="2:7" x14ac:dyDescent="0.2">
      <c r="B7290"/>
      <c r="C7290"/>
      <c r="D7290"/>
      <c r="E7290"/>
      <c r="F7290"/>
      <c r="G7290"/>
    </row>
    <row r="7291" spans="2:7" x14ac:dyDescent="0.2">
      <c r="B7291"/>
      <c r="C7291"/>
      <c r="D7291"/>
      <c r="E7291"/>
      <c r="F7291"/>
      <c r="G7291"/>
    </row>
    <row r="7292" spans="2:7" x14ac:dyDescent="0.2">
      <c r="B7292"/>
      <c r="C7292"/>
      <c r="D7292"/>
      <c r="E7292"/>
      <c r="F7292"/>
      <c r="G7292"/>
    </row>
    <row r="7293" spans="2:7" x14ac:dyDescent="0.2">
      <c r="B7293"/>
      <c r="C7293"/>
      <c r="D7293"/>
      <c r="E7293"/>
      <c r="F7293"/>
      <c r="G7293"/>
    </row>
    <row r="7294" spans="2:7" x14ac:dyDescent="0.2">
      <c r="B7294"/>
      <c r="C7294"/>
      <c r="D7294"/>
      <c r="E7294"/>
      <c r="F7294"/>
      <c r="G7294"/>
    </row>
    <row r="7295" spans="2:7" x14ac:dyDescent="0.2">
      <c r="B7295"/>
      <c r="C7295"/>
      <c r="D7295"/>
      <c r="E7295"/>
      <c r="F7295"/>
      <c r="G7295"/>
    </row>
    <row r="7296" spans="2:7" x14ac:dyDescent="0.2">
      <c r="B7296"/>
      <c r="C7296"/>
      <c r="D7296"/>
      <c r="E7296"/>
      <c r="F7296"/>
      <c r="G7296"/>
    </row>
    <row r="7297" spans="2:7" x14ac:dyDescent="0.2">
      <c r="B7297"/>
      <c r="C7297"/>
      <c r="D7297"/>
      <c r="E7297"/>
      <c r="F7297"/>
      <c r="G7297"/>
    </row>
    <row r="7298" spans="2:7" x14ac:dyDescent="0.2">
      <c r="B7298"/>
      <c r="C7298"/>
      <c r="D7298"/>
      <c r="E7298"/>
      <c r="F7298"/>
      <c r="G7298"/>
    </row>
    <row r="7299" spans="2:7" x14ac:dyDescent="0.2">
      <c r="B7299"/>
      <c r="C7299"/>
      <c r="D7299"/>
      <c r="E7299"/>
      <c r="F7299"/>
      <c r="G7299"/>
    </row>
    <row r="7300" spans="2:7" x14ac:dyDescent="0.2">
      <c r="B7300"/>
      <c r="C7300"/>
      <c r="D7300"/>
      <c r="E7300"/>
      <c r="F7300"/>
      <c r="G7300"/>
    </row>
    <row r="7301" spans="2:7" x14ac:dyDescent="0.2">
      <c r="B7301"/>
      <c r="C7301"/>
      <c r="D7301"/>
      <c r="E7301"/>
      <c r="F7301"/>
      <c r="G7301"/>
    </row>
    <row r="7302" spans="2:7" x14ac:dyDescent="0.2">
      <c r="B7302"/>
      <c r="C7302"/>
      <c r="D7302"/>
      <c r="E7302"/>
      <c r="F7302"/>
      <c r="G7302"/>
    </row>
    <row r="7303" spans="2:7" x14ac:dyDescent="0.2">
      <c r="B7303"/>
      <c r="C7303"/>
      <c r="D7303"/>
      <c r="E7303"/>
      <c r="F7303"/>
      <c r="G7303"/>
    </row>
    <row r="7304" spans="2:7" x14ac:dyDescent="0.2">
      <c r="B7304"/>
      <c r="C7304"/>
      <c r="D7304"/>
      <c r="E7304"/>
      <c r="F7304"/>
      <c r="G7304"/>
    </row>
    <row r="7305" spans="2:7" x14ac:dyDescent="0.2">
      <c r="B7305"/>
      <c r="C7305"/>
      <c r="D7305"/>
      <c r="E7305"/>
      <c r="F7305"/>
      <c r="G7305"/>
    </row>
    <row r="7306" spans="2:7" x14ac:dyDescent="0.2">
      <c r="B7306"/>
      <c r="C7306"/>
      <c r="D7306"/>
      <c r="E7306"/>
      <c r="F7306"/>
      <c r="G7306"/>
    </row>
    <row r="7307" spans="2:7" x14ac:dyDescent="0.2">
      <c r="B7307"/>
      <c r="C7307"/>
      <c r="D7307"/>
      <c r="E7307"/>
      <c r="F7307"/>
      <c r="G7307"/>
    </row>
    <row r="7308" spans="2:7" x14ac:dyDescent="0.2">
      <c r="B7308"/>
      <c r="C7308"/>
      <c r="D7308"/>
      <c r="E7308"/>
      <c r="F7308"/>
      <c r="G7308"/>
    </row>
    <row r="7309" spans="2:7" x14ac:dyDescent="0.2">
      <c r="B7309"/>
      <c r="C7309"/>
      <c r="D7309"/>
      <c r="E7309"/>
      <c r="F7309"/>
      <c r="G7309"/>
    </row>
    <row r="7310" spans="2:7" x14ac:dyDescent="0.2">
      <c r="B7310"/>
      <c r="C7310"/>
      <c r="D7310"/>
      <c r="E7310"/>
      <c r="F7310"/>
      <c r="G7310"/>
    </row>
    <row r="7311" spans="2:7" x14ac:dyDescent="0.2">
      <c r="B7311"/>
      <c r="C7311"/>
      <c r="D7311"/>
      <c r="E7311"/>
      <c r="F7311"/>
      <c r="G7311"/>
    </row>
    <row r="7312" spans="2:7" x14ac:dyDescent="0.2">
      <c r="B7312"/>
      <c r="C7312"/>
      <c r="D7312"/>
      <c r="E7312"/>
      <c r="F7312"/>
      <c r="G7312"/>
    </row>
    <row r="7313" spans="2:7" x14ac:dyDescent="0.2">
      <c r="B7313"/>
      <c r="C7313"/>
      <c r="D7313"/>
      <c r="E7313"/>
      <c r="F7313"/>
      <c r="G7313"/>
    </row>
    <row r="7314" spans="2:7" x14ac:dyDescent="0.2">
      <c r="B7314"/>
      <c r="C7314"/>
      <c r="D7314"/>
      <c r="E7314"/>
      <c r="F7314"/>
      <c r="G7314"/>
    </row>
    <row r="7315" spans="2:7" x14ac:dyDescent="0.2">
      <c r="B7315"/>
      <c r="C7315"/>
      <c r="D7315"/>
      <c r="E7315"/>
      <c r="F7315"/>
      <c r="G7315"/>
    </row>
    <row r="7316" spans="2:7" x14ac:dyDescent="0.2">
      <c r="B7316"/>
      <c r="C7316"/>
      <c r="D7316"/>
      <c r="E7316"/>
      <c r="F7316"/>
      <c r="G7316"/>
    </row>
    <row r="7317" spans="2:7" x14ac:dyDescent="0.2">
      <c r="B7317"/>
      <c r="C7317"/>
      <c r="D7317"/>
      <c r="E7317"/>
      <c r="F7317"/>
      <c r="G7317"/>
    </row>
    <row r="7318" spans="2:7" x14ac:dyDescent="0.2">
      <c r="B7318"/>
      <c r="C7318"/>
      <c r="D7318"/>
      <c r="E7318"/>
      <c r="F7318"/>
      <c r="G7318"/>
    </row>
    <row r="7319" spans="2:7" x14ac:dyDescent="0.2">
      <c r="B7319"/>
      <c r="C7319"/>
      <c r="D7319"/>
      <c r="E7319"/>
      <c r="F7319"/>
      <c r="G7319"/>
    </row>
    <row r="7320" spans="2:7" x14ac:dyDescent="0.2">
      <c r="B7320"/>
      <c r="C7320"/>
      <c r="D7320"/>
      <c r="E7320"/>
      <c r="F7320"/>
      <c r="G7320"/>
    </row>
    <row r="7321" spans="2:7" x14ac:dyDescent="0.2">
      <c r="B7321"/>
      <c r="C7321"/>
      <c r="D7321"/>
      <c r="E7321"/>
      <c r="F7321"/>
      <c r="G7321"/>
    </row>
    <row r="7322" spans="2:7" x14ac:dyDescent="0.2">
      <c r="B7322"/>
      <c r="C7322"/>
      <c r="D7322"/>
      <c r="E7322"/>
      <c r="F7322"/>
      <c r="G7322"/>
    </row>
    <row r="7323" spans="2:7" x14ac:dyDescent="0.2">
      <c r="B7323"/>
      <c r="C7323"/>
      <c r="D7323"/>
      <c r="E7323"/>
      <c r="F7323"/>
      <c r="G7323"/>
    </row>
    <row r="7324" spans="2:7" x14ac:dyDescent="0.2">
      <c r="B7324"/>
      <c r="C7324"/>
      <c r="D7324"/>
      <c r="E7324"/>
      <c r="F7324"/>
      <c r="G7324"/>
    </row>
    <row r="7325" spans="2:7" x14ac:dyDescent="0.2">
      <c r="B7325"/>
      <c r="C7325"/>
      <c r="D7325"/>
      <c r="E7325"/>
      <c r="F7325"/>
      <c r="G7325"/>
    </row>
    <row r="7326" spans="2:7" x14ac:dyDescent="0.2">
      <c r="B7326"/>
      <c r="C7326"/>
      <c r="D7326"/>
      <c r="E7326"/>
      <c r="F7326"/>
      <c r="G7326"/>
    </row>
    <row r="7327" spans="2:7" x14ac:dyDescent="0.2">
      <c r="B7327"/>
      <c r="C7327"/>
      <c r="D7327"/>
      <c r="E7327"/>
      <c r="F7327"/>
      <c r="G7327"/>
    </row>
    <row r="7328" spans="2:7" x14ac:dyDescent="0.2">
      <c r="B7328"/>
      <c r="C7328"/>
      <c r="D7328"/>
      <c r="E7328"/>
      <c r="F7328"/>
      <c r="G7328"/>
    </row>
    <row r="7329" spans="2:7" x14ac:dyDescent="0.2">
      <c r="B7329"/>
      <c r="C7329"/>
      <c r="D7329"/>
      <c r="E7329"/>
      <c r="F7329"/>
      <c r="G7329"/>
    </row>
    <row r="7330" spans="2:7" x14ac:dyDescent="0.2">
      <c r="B7330"/>
      <c r="C7330"/>
      <c r="D7330"/>
      <c r="E7330"/>
      <c r="F7330"/>
      <c r="G7330"/>
    </row>
    <row r="7331" spans="2:7" x14ac:dyDescent="0.2">
      <c r="B7331"/>
      <c r="C7331"/>
      <c r="D7331"/>
      <c r="E7331"/>
      <c r="F7331"/>
      <c r="G7331"/>
    </row>
    <row r="7332" spans="2:7" x14ac:dyDescent="0.2">
      <c r="B7332"/>
      <c r="C7332"/>
      <c r="D7332"/>
      <c r="E7332"/>
      <c r="F7332"/>
      <c r="G7332"/>
    </row>
    <row r="7333" spans="2:7" x14ac:dyDescent="0.2">
      <c r="B7333"/>
      <c r="C7333"/>
      <c r="D7333"/>
      <c r="E7333"/>
      <c r="F7333"/>
      <c r="G7333"/>
    </row>
    <row r="7334" spans="2:7" x14ac:dyDescent="0.2">
      <c r="B7334"/>
      <c r="C7334"/>
      <c r="D7334"/>
      <c r="E7334"/>
      <c r="F7334"/>
      <c r="G7334"/>
    </row>
    <row r="7335" spans="2:7" x14ac:dyDescent="0.2">
      <c r="B7335"/>
      <c r="C7335"/>
      <c r="D7335"/>
      <c r="E7335"/>
      <c r="F7335"/>
      <c r="G7335"/>
    </row>
    <row r="7336" spans="2:7" x14ac:dyDescent="0.2">
      <c r="B7336"/>
      <c r="C7336"/>
      <c r="D7336"/>
      <c r="E7336"/>
      <c r="F7336"/>
      <c r="G7336"/>
    </row>
    <row r="7337" spans="2:7" x14ac:dyDescent="0.2">
      <c r="B7337"/>
      <c r="C7337"/>
      <c r="D7337"/>
      <c r="E7337"/>
      <c r="F7337"/>
      <c r="G7337"/>
    </row>
    <row r="7338" spans="2:7" x14ac:dyDescent="0.2">
      <c r="B7338"/>
      <c r="C7338"/>
      <c r="D7338"/>
      <c r="E7338"/>
      <c r="F7338"/>
      <c r="G7338"/>
    </row>
    <row r="7339" spans="2:7" x14ac:dyDescent="0.2">
      <c r="B7339"/>
      <c r="C7339"/>
      <c r="D7339"/>
      <c r="E7339"/>
      <c r="F7339"/>
      <c r="G7339"/>
    </row>
    <row r="7340" spans="2:7" x14ac:dyDescent="0.2">
      <c r="B7340"/>
      <c r="C7340"/>
      <c r="D7340"/>
      <c r="E7340"/>
      <c r="F7340"/>
      <c r="G7340"/>
    </row>
    <row r="7341" spans="2:7" x14ac:dyDescent="0.2">
      <c r="B7341"/>
      <c r="C7341"/>
      <c r="D7341"/>
      <c r="E7341"/>
      <c r="F7341"/>
      <c r="G7341"/>
    </row>
    <row r="7342" spans="2:7" x14ac:dyDescent="0.2">
      <c r="B7342"/>
      <c r="C7342"/>
      <c r="D7342"/>
      <c r="E7342"/>
      <c r="F7342"/>
      <c r="G7342"/>
    </row>
    <row r="7343" spans="2:7" x14ac:dyDescent="0.2">
      <c r="B7343"/>
      <c r="C7343"/>
      <c r="D7343"/>
      <c r="E7343"/>
      <c r="F7343"/>
      <c r="G7343"/>
    </row>
    <row r="7344" spans="2:7" x14ac:dyDescent="0.2">
      <c r="B7344"/>
      <c r="C7344"/>
      <c r="D7344"/>
      <c r="E7344"/>
      <c r="F7344"/>
      <c r="G7344"/>
    </row>
    <row r="7345" spans="2:7" x14ac:dyDescent="0.2">
      <c r="B7345"/>
      <c r="C7345"/>
      <c r="D7345"/>
      <c r="E7345"/>
      <c r="F7345"/>
      <c r="G7345"/>
    </row>
    <row r="7346" spans="2:7" x14ac:dyDescent="0.2">
      <c r="B7346"/>
      <c r="C7346"/>
      <c r="D7346"/>
      <c r="E7346"/>
      <c r="F7346"/>
      <c r="G7346"/>
    </row>
    <row r="7347" spans="2:7" x14ac:dyDescent="0.2">
      <c r="B7347"/>
      <c r="C7347"/>
      <c r="D7347"/>
      <c r="E7347"/>
      <c r="F7347"/>
      <c r="G7347"/>
    </row>
    <row r="7348" spans="2:7" x14ac:dyDescent="0.2">
      <c r="B7348"/>
      <c r="C7348"/>
      <c r="D7348"/>
      <c r="E7348"/>
      <c r="F7348"/>
      <c r="G7348"/>
    </row>
    <row r="7349" spans="2:7" x14ac:dyDescent="0.2">
      <c r="B7349"/>
      <c r="C7349"/>
      <c r="D7349"/>
      <c r="E7349"/>
      <c r="F7349"/>
      <c r="G7349"/>
    </row>
    <row r="7350" spans="2:7" x14ac:dyDescent="0.2">
      <c r="B7350"/>
      <c r="C7350"/>
      <c r="D7350"/>
      <c r="E7350"/>
      <c r="F7350"/>
      <c r="G7350"/>
    </row>
    <row r="7351" spans="2:7" x14ac:dyDescent="0.2">
      <c r="B7351"/>
      <c r="C7351"/>
      <c r="D7351"/>
      <c r="E7351"/>
      <c r="F7351"/>
      <c r="G7351"/>
    </row>
    <row r="7352" spans="2:7" x14ac:dyDescent="0.2">
      <c r="B7352"/>
      <c r="C7352"/>
      <c r="D7352"/>
      <c r="E7352"/>
      <c r="F7352"/>
      <c r="G7352"/>
    </row>
    <row r="7353" spans="2:7" x14ac:dyDescent="0.2">
      <c r="B7353"/>
      <c r="C7353"/>
      <c r="D7353"/>
      <c r="E7353"/>
      <c r="F7353"/>
      <c r="G7353"/>
    </row>
    <row r="7354" spans="2:7" x14ac:dyDescent="0.2">
      <c r="B7354"/>
      <c r="C7354"/>
      <c r="D7354"/>
      <c r="E7354"/>
      <c r="F7354"/>
      <c r="G7354"/>
    </row>
    <row r="7355" spans="2:7" x14ac:dyDescent="0.2">
      <c r="B7355"/>
      <c r="C7355"/>
      <c r="D7355"/>
      <c r="E7355"/>
      <c r="F7355"/>
      <c r="G7355"/>
    </row>
    <row r="7356" spans="2:7" x14ac:dyDescent="0.2">
      <c r="B7356"/>
      <c r="C7356"/>
      <c r="D7356"/>
      <c r="E7356"/>
      <c r="F7356"/>
      <c r="G7356"/>
    </row>
    <row r="7357" spans="2:7" x14ac:dyDescent="0.2">
      <c r="B7357"/>
      <c r="C7357"/>
      <c r="D7357"/>
      <c r="E7357"/>
      <c r="F7357"/>
      <c r="G7357"/>
    </row>
    <row r="7358" spans="2:7" x14ac:dyDescent="0.2">
      <c r="B7358"/>
      <c r="C7358"/>
      <c r="D7358"/>
      <c r="E7358"/>
      <c r="F7358"/>
      <c r="G7358"/>
    </row>
    <row r="7359" spans="2:7" x14ac:dyDescent="0.2">
      <c r="B7359"/>
      <c r="C7359"/>
      <c r="D7359"/>
      <c r="E7359"/>
      <c r="F7359"/>
      <c r="G7359"/>
    </row>
    <row r="7360" spans="2:7" x14ac:dyDescent="0.2">
      <c r="B7360"/>
      <c r="C7360"/>
      <c r="D7360"/>
      <c r="E7360"/>
      <c r="F7360"/>
      <c r="G7360"/>
    </row>
    <row r="7361" spans="2:7" x14ac:dyDescent="0.2">
      <c r="B7361"/>
      <c r="C7361"/>
      <c r="D7361"/>
      <c r="E7361"/>
      <c r="F7361"/>
      <c r="G7361"/>
    </row>
    <row r="7362" spans="2:7" x14ac:dyDescent="0.2">
      <c r="B7362"/>
      <c r="C7362"/>
      <c r="D7362"/>
      <c r="E7362"/>
      <c r="F7362"/>
      <c r="G7362"/>
    </row>
    <row r="7363" spans="2:7" x14ac:dyDescent="0.2">
      <c r="B7363"/>
      <c r="C7363"/>
      <c r="D7363"/>
      <c r="E7363"/>
      <c r="F7363"/>
      <c r="G7363"/>
    </row>
    <row r="7364" spans="2:7" x14ac:dyDescent="0.2">
      <c r="B7364"/>
      <c r="C7364"/>
      <c r="D7364"/>
      <c r="E7364"/>
      <c r="F7364"/>
      <c r="G7364"/>
    </row>
    <row r="7365" spans="2:7" x14ac:dyDescent="0.2">
      <c r="B7365"/>
      <c r="C7365"/>
      <c r="D7365"/>
      <c r="E7365"/>
      <c r="F7365"/>
      <c r="G7365"/>
    </row>
    <row r="7366" spans="2:7" x14ac:dyDescent="0.2">
      <c r="B7366"/>
      <c r="C7366"/>
      <c r="D7366"/>
      <c r="E7366"/>
      <c r="F7366"/>
      <c r="G7366"/>
    </row>
    <row r="7367" spans="2:7" x14ac:dyDescent="0.2">
      <c r="B7367"/>
      <c r="C7367"/>
      <c r="D7367"/>
      <c r="E7367"/>
      <c r="F7367"/>
      <c r="G7367"/>
    </row>
    <row r="7368" spans="2:7" x14ac:dyDescent="0.2">
      <c r="B7368"/>
      <c r="C7368"/>
      <c r="D7368"/>
      <c r="E7368"/>
      <c r="F7368"/>
      <c r="G7368"/>
    </row>
    <row r="7369" spans="2:7" x14ac:dyDescent="0.2">
      <c r="B7369"/>
      <c r="C7369"/>
      <c r="D7369"/>
      <c r="E7369"/>
      <c r="F7369"/>
      <c r="G7369"/>
    </row>
    <row r="7370" spans="2:7" x14ac:dyDescent="0.2">
      <c r="B7370"/>
      <c r="C7370"/>
      <c r="D7370"/>
      <c r="E7370"/>
      <c r="F7370"/>
      <c r="G7370"/>
    </row>
    <row r="7371" spans="2:7" x14ac:dyDescent="0.2">
      <c r="B7371"/>
      <c r="C7371"/>
      <c r="D7371"/>
      <c r="E7371"/>
      <c r="F7371"/>
      <c r="G7371"/>
    </row>
    <row r="7372" spans="2:7" x14ac:dyDescent="0.2">
      <c r="B7372"/>
      <c r="C7372"/>
      <c r="D7372"/>
      <c r="E7372"/>
      <c r="F7372"/>
      <c r="G7372"/>
    </row>
    <row r="7373" spans="2:7" x14ac:dyDescent="0.2">
      <c r="B7373"/>
      <c r="C7373"/>
      <c r="D7373"/>
      <c r="E7373"/>
      <c r="F7373"/>
      <c r="G7373"/>
    </row>
    <row r="7374" spans="2:7" x14ac:dyDescent="0.2">
      <c r="B7374"/>
      <c r="C7374"/>
      <c r="D7374"/>
      <c r="E7374"/>
      <c r="F7374"/>
      <c r="G7374"/>
    </row>
    <row r="7375" spans="2:7" x14ac:dyDescent="0.2">
      <c r="B7375"/>
      <c r="C7375"/>
      <c r="D7375"/>
      <c r="E7375"/>
      <c r="F7375"/>
      <c r="G7375"/>
    </row>
    <row r="7376" spans="2:7" x14ac:dyDescent="0.2">
      <c r="B7376"/>
      <c r="C7376"/>
      <c r="D7376"/>
      <c r="E7376"/>
      <c r="F7376"/>
      <c r="G7376"/>
    </row>
    <row r="7377" spans="2:7" x14ac:dyDescent="0.2">
      <c r="B7377"/>
      <c r="C7377"/>
      <c r="D7377"/>
      <c r="E7377"/>
      <c r="F7377"/>
      <c r="G7377"/>
    </row>
    <row r="7378" spans="2:7" x14ac:dyDescent="0.2">
      <c r="B7378"/>
      <c r="C7378"/>
      <c r="D7378"/>
      <c r="E7378"/>
      <c r="F7378"/>
      <c r="G7378"/>
    </row>
    <row r="7379" spans="2:7" x14ac:dyDescent="0.2">
      <c r="B7379"/>
      <c r="C7379"/>
      <c r="D7379"/>
      <c r="E7379"/>
      <c r="F7379"/>
      <c r="G7379"/>
    </row>
    <row r="7380" spans="2:7" x14ac:dyDescent="0.2">
      <c r="B7380"/>
      <c r="C7380"/>
      <c r="D7380"/>
      <c r="E7380"/>
      <c r="F7380"/>
      <c r="G7380"/>
    </row>
    <row r="7381" spans="2:7" x14ac:dyDescent="0.2">
      <c r="B7381"/>
      <c r="C7381"/>
      <c r="D7381"/>
      <c r="E7381"/>
      <c r="F7381"/>
      <c r="G7381"/>
    </row>
    <row r="7382" spans="2:7" x14ac:dyDescent="0.2">
      <c r="B7382"/>
      <c r="C7382"/>
      <c r="D7382"/>
      <c r="E7382"/>
      <c r="F7382"/>
      <c r="G7382"/>
    </row>
    <row r="7383" spans="2:7" x14ac:dyDescent="0.2">
      <c r="B7383"/>
      <c r="C7383"/>
      <c r="D7383"/>
      <c r="E7383"/>
      <c r="F7383"/>
      <c r="G7383"/>
    </row>
    <row r="7384" spans="2:7" x14ac:dyDescent="0.2">
      <c r="B7384"/>
      <c r="C7384"/>
      <c r="D7384"/>
      <c r="E7384"/>
      <c r="F7384"/>
      <c r="G7384"/>
    </row>
    <row r="7385" spans="2:7" x14ac:dyDescent="0.2">
      <c r="B7385"/>
      <c r="C7385"/>
      <c r="D7385"/>
      <c r="E7385"/>
      <c r="F7385"/>
      <c r="G7385"/>
    </row>
    <row r="7386" spans="2:7" x14ac:dyDescent="0.2">
      <c r="B7386"/>
      <c r="C7386"/>
      <c r="D7386"/>
      <c r="E7386"/>
      <c r="F7386"/>
      <c r="G7386"/>
    </row>
    <row r="7387" spans="2:7" x14ac:dyDescent="0.2">
      <c r="B7387"/>
      <c r="C7387"/>
      <c r="D7387"/>
      <c r="E7387"/>
      <c r="F7387"/>
      <c r="G7387"/>
    </row>
    <row r="7388" spans="2:7" x14ac:dyDescent="0.2">
      <c r="B7388"/>
      <c r="C7388"/>
      <c r="D7388"/>
      <c r="E7388"/>
      <c r="F7388"/>
      <c r="G7388"/>
    </row>
    <row r="7389" spans="2:7" x14ac:dyDescent="0.2">
      <c r="B7389"/>
      <c r="C7389"/>
      <c r="D7389"/>
      <c r="E7389"/>
      <c r="F7389"/>
      <c r="G7389"/>
    </row>
    <row r="7390" spans="2:7" x14ac:dyDescent="0.2">
      <c r="B7390"/>
      <c r="C7390"/>
      <c r="D7390"/>
      <c r="E7390"/>
      <c r="F7390"/>
      <c r="G7390"/>
    </row>
    <row r="7391" spans="2:7" x14ac:dyDescent="0.2">
      <c r="B7391"/>
      <c r="C7391"/>
      <c r="D7391"/>
      <c r="E7391"/>
      <c r="F7391"/>
      <c r="G7391"/>
    </row>
    <row r="7392" spans="2:7" x14ac:dyDescent="0.2">
      <c r="B7392"/>
      <c r="C7392"/>
      <c r="D7392"/>
      <c r="E7392"/>
      <c r="F7392"/>
      <c r="G7392"/>
    </row>
    <row r="7393" spans="2:7" x14ac:dyDescent="0.2">
      <c r="B7393"/>
      <c r="C7393"/>
      <c r="D7393"/>
      <c r="E7393"/>
      <c r="F7393"/>
      <c r="G7393"/>
    </row>
    <row r="7394" spans="2:7" x14ac:dyDescent="0.2">
      <c r="B7394"/>
      <c r="C7394"/>
      <c r="D7394"/>
      <c r="E7394"/>
      <c r="F7394"/>
      <c r="G7394"/>
    </row>
    <row r="7395" spans="2:7" x14ac:dyDescent="0.2">
      <c r="B7395"/>
      <c r="C7395"/>
      <c r="D7395"/>
      <c r="E7395"/>
      <c r="F7395"/>
      <c r="G7395"/>
    </row>
    <row r="7396" spans="2:7" x14ac:dyDescent="0.2">
      <c r="B7396"/>
      <c r="C7396"/>
      <c r="D7396"/>
      <c r="E7396"/>
      <c r="F7396"/>
      <c r="G7396"/>
    </row>
    <row r="7397" spans="2:7" x14ac:dyDescent="0.2">
      <c r="B7397"/>
      <c r="C7397"/>
      <c r="D7397"/>
      <c r="E7397"/>
      <c r="F7397"/>
      <c r="G7397"/>
    </row>
    <row r="7398" spans="2:7" x14ac:dyDescent="0.2">
      <c r="B7398"/>
      <c r="C7398"/>
      <c r="D7398"/>
      <c r="E7398"/>
      <c r="F7398"/>
      <c r="G7398"/>
    </row>
    <row r="7399" spans="2:7" x14ac:dyDescent="0.2">
      <c r="B7399"/>
      <c r="C7399"/>
      <c r="D7399"/>
      <c r="E7399"/>
      <c r="F7399"/>
      <c r="G7399"/>
    </row>
    <row r="7400" spans="2:7" x14ac:dyDescent="0.2">
      <c r="B7400"/>
      <c r="C7400"/>
      <c r="D7400"/>
      <c r="E7400"/>
      <c r="F7400"/>
      <c r="G7400"/>
    </row>
    <row r="7401" spans="2:7" x14ac:dyDescent="0.2">
      <c r="B7401"/>
      <c r="C7401"/>
      <c r="D7401"/>
      <c r="E7401"/>
      <c r="F7401"/>
      <c r="G7401"/>
    </row>
    <row r="7402" spans="2:7" x14ac:dyDescent="0.2">
      <c r="B7402"/>
      <c r="C7402"/>
      <c r="D7402"/>
      <c r="E7402"/>
      <c r="F7402"/>
      <c r="G7402"/>
    </row>
    <row r="7403" spans="2:7" x14ac:dyDescent="0.2">
      <c r="B7403"/>
      <c r="C7403"/>
      <c r="D7403"/>
      <c r="E7403"/>
      <c r="F7403"/>
      <c r="G7403"/>
    </row>
    <row r="7404" spans="2:7" x14ac:dyDescent="0.2">
      <c r="B7404"/>
      <c r="C7404"/>
      <c r="D7404"/>
      <c r="E7404"/>
      <c r="F7404"/>
      <c r="G7404"/>
    </row>
    <row r="7405" spans="2:7" x14ac:dyDescent="0.2">
      <c r="B7405"/>
      <c r="C7405"/>
      <c r="D7405"/>
      <c r="E7405"/>
      <c r="F7405"/>
      <c r="G7405"/>
    </row>
    <row r="7406" spans="2:7" x14ac:dyDescent="0.2">
      <c r="B7406"/>
      <c r="C7406"/>
      <c r="D7406"/>
      <c r="E7406"/>
      <c r="F7406"/>
      <c r="G7406"/>
    </row>
    <row r="7407" spans="2:7" x14ac:dyDescent="0.2">
      <c r="B7407"/>
      <c r="C7407"/>
      <c r="D7407"/>
      <c r="E7407"/>
      <c r="F7407"/>
      <c r="G7407"/>
    </row>
    <row r="7408" spans="2:7" x14ac:dyDescent="0.2">
      <c r="B7408"/>
      <c r="C7408"/>
      <c r="D7408"/>
      <c r="E7408"/>
      <c r="F7408"/>
      <c r="G7408"/>
    </row>
    <row r="7409" spans="2:7" x14ac:dyDescent="0.2">
      <c r="B7409"/>
      <c r="C7409"/>
      <c r="D7409"/>
      <c r="E7409"/>
      <c r="F7409"/>
      <c r="G7409"/>
    </row>
    <row r="7410" spans="2:7" x14ac:dyDescent="0.2">
      <c r="B7410"/>
      <c r="C7410"/>
      <c r="D7410"/>
      <c r="E7410"/>
      <c r="F7410"/>
      <c r="G7410"/>
    </row>
    <row r="7411" spans="2:7" x14ac:dyDescent="0.2">
      <c r="B7411"/>
      <c r="C7411"/>
      <c r="D7411"/>
      <c r="E7411"/>
      <c r="F7411"/>
      <c r="G7411"/>
    </row>
    <row r="7412" spans="2:7" x14ac:dyDescent="0.2">
      <c r="B7412"/>
      <c r="C7412"/>
      <c r="D7412"/>
      <c r="E7412"/>
      <c r="F7412"/>
      <c r="G7412"/>
    </row>
    <row r="7413" spans="2:7" x14ac:dyDescent="0.2">
      <c r="B7413"/>
      <c r="C7413"/>
      <c r="D7413"/>
      <c r="E7413"/>
      <c r="F7413"/>
      <c r="G7413"/>
    </row>
    <row r="7414" spans="2:7" x14ac:dyDescent="0.2">
      <c r="B7414"/>
      <c r="C7414"/>
      <c r="D7414"/>
      <c r="E7414"/>
      <c r="F7414"/>
      <c r="G7414"/>
    </row>
    <row r="7415" spans="2:7" x14ac:dyDescent="0.2">
      <c r="B7415"/>
      <c r="C7415"/>
      <c r="D7415"/>
      <c r="E7415"/>
      <c r="F7415"/>
      <c r="G7415"/>
    </row>
    <row r="7416" spans="2:7" x14ac:dyDescent="0.2">
      <c r="B7416"/>
      <c r="C7416"/>
      <c r="D7416"/>
      <c r="E7416"/>
      <c r="F7416"/>
      <c r="G7416"/>
    </row>
    <row r="7417" spans="2:7" x14ac:dyDescent="0.2">
      <c r="B7417"/>
      <c r="C7417"/>
      <c r="D7417"/>
      <c r="E7417"/>
      <c r="F7417"/>
      <c r="G7417"/>
    </row>
    <row r="7418" spans="2:7" x14ac:dyDescent="0.2">
      <c r="B7418"/>
      <c r="C7418"/>
      <c r="D7418"/>
      <c r="E7418"/>
      <c r="F7418"/>
      <c r="G7418"/>
    </row>
    <row r="7419" spans="2:7" x14ac:dyDescent="0.2">
      <c r="B7419"/>
      <c r="C7419"/>
      <c r="D7419"/>
      <c r="E7419"/>
      <c r="F7419"/>
      <c r="G7419"/>
    </row>
    <row r="7420" spans="2:7" x14ac:dyDescent="0.2">
      <c r="B7420"/>
      <c r="C7420"/>
      <c r="D7420"/>
      <c r="E7420"/>
      <c r="F7420"/>
      <c r="G7420"/>
    </row>
    <row r="7421" spans="2:7" x14ac:dyDescent="0.2">
      <c r="B7421"/>
      <c r="C7421"/>
      <c r="D7421"/>
      <c r="E7421"/>
      <c r="F7421"/>
      <c r="G7421"/>
    </row>
    <row r="7422" spans="2:7" x14ac:dyDescent="0.2">
      <c r="B7422"/>
      <c r="C7422"/>
      <c r="D7422"/>
      <c r="E7422"/>
      <c r="F7422"/>
      <c r="G7422"/>
    </row>
    <row r="7423" spans="2:7" x14ac:dyDescent="0.2">
      <c r="B7423"/>
      <c r="C7423"/>
      <c r="D7423"/>
      <c r="E7423"/>
      <c r="F7423"/>
      <c r="G7423"/>
    </row>
    <row r="7424" spans="2:7" x14ac:dyDescent="0.2">
      <c r="B7424"/>
      <c r="C7424"/>
      <c r="D7424"/>
      <c r="E7424"/>
      <c r="F7424"/>
      <c r="G7424"/>
    </row>
    <row r="7425" spans="2:7" x14ac:dyDescent="0.2">
      <c r="B7425"/>
      <c r="C7425"/>
      <c r="D7425"/>
      <c r="E7425"/>
      <c r="F7425"/>
      <c r="G7425"/>
    </row>
    <row r="7426" spans="2:7" x14ac:dyDescent="0.2">
      <c r="B7426"/>
      <c r="C7426"/>
      <c r="D7426"/>
      <c r="E7426"/>
      <c r="F7426"/>
      <c r="G7426"/>
    </row>
    <row r="7427" spans="2:7" x14ac:dyDescent="0.2">
      <c r="B7427"/>
      <c r="C7427"/>
      <c r="D7427"/>
      <c r="E7427"/>
      <c r="F7427"/>
      <c r="G7427"/>
    </row>
    <row r="7428" spans="2:7" x14ac:dyDescent="0.2">
      <c r="B7428"/>
      <c r="C7428"/>
      <c r="D7428"/>
      <c r="E7428"/>
      <c r="F7428"/>
      <c r="G7428"/>
    </row>
    <row r="7429" spans="2:7" x14ac:dyDescent="0.2">
      <c r="B7429"/>
      <c r="C7429"/>
      <c r="D7429"/>
      <c r="E7429"/>
      <c r="F7429"/>
      <c r="G7429"/>
    </row>
    <row r="7430" spans="2:7" x14ac:dyDescent="0.2">
      <c r="B7430"/>
      <c r="C7430"/>
      <c r="D7430"/>
      <c r="E7430"/>
      <c r="F7430"/>
      <c r="G7430"/>
    </row>
    <row r="7431" spans="2:7" x14ac:dyDescent="0.2">
      <c r="B7431"/>
      <c r="C7431"/>
      <c r="D7431"/>
      <c r="E7431"/>
      <c r="F7431"/>
      <c r="G7431"/>
    </row>
    <row r="7432" spans="2:7" x14ac:dyDescent="0.2">
      <c r="B7432"/>
      <c r="C7432"/>
      <c r="D7432"/>
      <c r="E7432"/>
      <c r="F7432"/>
      <c r="G7432"/>
    </row>
    <row r="7433" spans="2:7" x14ac:dyDescent="0.2">
      <c r="B7433"/>
      <c r="C7433"/>
      <c r="D7433"/>
      <c r="E7433"/>
      <c r="F7433"/>
      <c r="G7433"/>
    </row>
    <row r="7434" spans="2:7" x14ac:dyDescent="0.2">
      <c r="B7434"/>
      <c r="C7434"/>
      <c r="D7434"/>
      <c r="E7434"/>
      <c r="F7434"/>
      <c r="G7434"/>
    </row>
    <row r="7435" spans="2:7" x14ac:dyDescent="0.2">
      <c r="B7435"/>
      <c r="C7435"/>
      <c r="D7435"/>
      <c r="E7435"/>
      <c r="F7435"/>
      <c r="G7435"/>
    </row>
    <row r="7436" spans="2:7" x14ac:dyDescent="0.2">
      <c r="B7436"/>
      <c r="C7436"/>
      <c r="D7436"/>
      <c r="E7436"/>
      <c r="F7436"/>
      <c r="G7436"/>
    </row>
    <row r="7437" spans="2:7" x14ac:dyDescent="0.2">
      <c r="B7437"/>
      <c r="C7437"/>
      <c r="D7437"/>
      <c r="E7437"/>
      <c r="F7437"/>
      <c r="G7437"/>
    </row>
    <row r="7438" spans="2:7" x14ac:dyDescent="0.2">
      <c r="B7438"/>
      <c r="C7438"/>
      <c r="D7438"/>
      <c r="E7438"/>
      <c r="F7438"/>
      <c r="G7438"/>
    </row>
    <row r="7439" spans="2:7" x14ac:dyDescent="0.2">
      <c r="B7439"/>
      <c r="C7439"/>
      <c r="D7439"/>
      <c r="E7439"/>
      <c r="F7439"/>
      <c r="G7439"/>
    </row>
    <row r="7440" spans="2:7" x14ac:dyDescent="0.2">
      <c r="B7440"/>
      <c r="C7440"/>
      <c r="D7440"/>
      <c r="E7440"/>
      <c r="F7440"/>
      <c r="G7440"/>
    </row>
    <row r="7441" spans="2:7" x14ac:dyDescent="0.2">
      <c r="B7441"/>
      <c r="C7441"/>
      <c r="D7441"/>
      <c r="E7441"/>
      <c r="F7441"/>
      <c r="G7441"/>
    </row>
    <row r="7442" spans="2:7" x14ac:dyDescent="0.2">
      <c r="B7442"/>
      <c r="C7442"/>
      <c r="D7442"/>
      <c r="E7442"/>
      <c r="F7442"/>
      <c r="G7442"/>
    </row>
    <row r="7443" spans="2:7" x14ac:dyDescent="0.2">
      <c r="B7443"/>
      <c r="C7443"/>
      <c r="D7443"/>
      <c r="E7443"/>
      <c r="F7443"/>
      <c r="G7443"/>
    </row>
    <row r="7444" spans="2:7" x14ac:dyDescent="0.2">
      <c r="B7444"/>
      <c r="C7444"/>
      <c r="D7444"/>
      <c r="E7444"/>
      <c r="F7444"/>
      <c r="G7444"/>
    </row>
    <row r="7445" spans="2:7" x14ac:dyDescent="0.2">
      <c r="B7445"/>
      <c r="C7445"/>
      <c r="D7445"/>
      <c r="E7445"/>
      <c r="F7445"/>
      <c r="G7445"/>
    </row>
    <row r="7446" spans="2:7" x14ac:dyDescent="0.2">
      <c r="B7446"/>
      <c r="C7446"/>
      <c r="D7446"/>
      <c r="E7446"/>
      <c r="F7446"/>
      <c r="G7446"/>
    </row>
    <row r="7447" spans="2:7" x14ac:dyDescent="0.2">
      <c r="B7447"/>
      <c r="C7447"/>
      <c r="D7447"/>
      <c r="E7447"/>
      <c r="F7447"/>
      <c r="G7447"/>
    </row>
    <row r="7448" spans="2:7" x14ac:dyDescent="0.2">
      <c r="B7448"/>
      <c r="C7448"/>
      <c r="D7448"/>
      <c r="E7448"/>
      <c r="F7448"/>
      <c r="G7448"/>
    </row>
    <row r="7449" spans="2:7" x14ac:dyDescent="0.2">
      <c r="B7449"/>
      <c r="C7449"/>
      <c r="D7449"/>
      <c r="E7449"/>
      <c r="F7449"/>
      <c r="G7449"/>
    </row>
    <row r="7450" spans="2:7" x14ac:dyDescent="0.2">
      <c r="B7450"/>
      <c r="C7450"/>
      <c r="D7450"/>
      <c r="E7450"/>
      <c r="F7450"/>
      <c r="G7450"/>
    </row>
    <row r="7451" spans="2:7" x14ac:dyDescent="0.2">
      <c r="B7451"/>
      <c r="C7451"/>
      <c r="D7451"/>
      <c r="E7451"/>
      <c r="F7451"/>
      <c r="G7451"/>
    </row>
    <row r="7452" spans="2:7" x14ac:dyDescent="0.2">
      <c r="B7452"/>
      <c r="C7452"/>
      <c r="D7452"/>
      <c r="E7452"/>
      <c r="F7452"/>
      <c r="G7452"/>
    </row>
    <row r="7453" spans="2:7" x14ac:dyDescent="0.2">
      <c r="B7453"/>
      <c r="C7453"/>
      <c r="D7453"/>
      <c r="E7453"/>
      <c r="F7453"/>
      <c r="G7453"/>
    </row>
    <row r="7454" spans="2:7" x14ac:dyDescent="0.2">
      <c r="B7454"/>
      <c r="C7454"/>
      <c r="D7454"/>
      <c r="E7454"/>
      <c r="F7454"/>
      <c r="G7454"/>
    </row>
    <row r="7455" spans="2:7" x14ac:dyDescent="0.2">
      <c r="B7455"/>
      <c r="C7455"/>
      <c r="D7455"/>
      <c r="E7455"/>
      <c r="F7455"/>
      <c r="G7455"/>
    </row>
    <row r="7456" spans="2:7" x14ac:dyDescent="0.2">
      <c r="B7456"/>
      <c r="C7456"/>
      <c r="D7456"/>
      <c r="E7456"/>
      <c r="F7456"/>
      <c r="G7456"/>
    </row>
    <row r="7457" spans="2:7" x14ac:dyDescent="0.2">
      <c r="B7457"/>
      <c r="C7457"/>
      <c r="D7457"/>
      <c r="E7457"/>
      <c r="F7457"/>
      <c r="G7457"/>
    </row>
    <row r="7458" spans="2:7" x14ac:dyDescent="0.2">
      <c r="B7458"/>
      <c r="C7458"/>
      <c r="D7458"/>
      <c r="E7458"/>
      <c r="F7458"/>
      <c r="G7458"/>
    </row>
    <row r="7459" spans="2:7" x14ac:dyDescent="0.2">
      <c r="B7459"/>
      <c r="C7459"/>
      <c r="D7459"/>
      <c r="E7459"/>
      <c r="F7459"/>
      <c r="G7459"/>
    </row>
    <row r="7460" spans="2:7" x14ac:dyDescent="0.2">
      <c r="B7460"/>
      <c r="C7460"/>
      <c r="D7460"/>
      <c r="E7460"/>
      <c r="F7460"/>
      <c r="G7460"/>
    </row>
    <row r="7461" spans="2:7" x14ac:dyDescent="0.2">
      <c r="B7461"/>
      <c r="C7461"/>
      <c r="D7461"/>
      <c r="E7461"/>
      <c r="F7461"/>
      <c r="G7461"/>
    </row>
    <row r="7462" spans="2:7" x14ac:dyDescent="0.2">
      <c r="B7462"/>
      <c r="C7462"/>
      <c r="D7462"/>
      <c r="E7462"/>
      <c r="F7462"/>
      <c r="G7462"/>
    </row>
    <row r="7463" spans="2:7" x14ac:dyDescent="0.2">
      <c r="B7463"/>
      <c r="C7463"/>
      <c r="D7463"/>
      <c r="E7463"/>
      <c r="F7463"/>
      <c r="G7463"/>
    </row>
    <row r="7464" spans="2:7" x14ac:dyDescent="0.2">
      <c r="B7464"/>
      <c r="C7464"/>
      <c r="D7464"/>
      <c r="E7464"/>
      <c r="F7464"/>
      <c r="G7464"/>
    </row>
    <row r="7465" spans="2:7" x14ac:dyDescent="0.2">
      <c r="B7465"/>
      <c r="C7465"/>
      <c r="D7465"/>
      <c r="E7465"/>
      <c r="F7465"/>
      <c r="G7465"/>
    </row>
    <row r="7466" spans="2:7" x14ac:dyDescent="0.2">
      <c r="B7466"/>
      <c r="C7466"/>
      <c r="D7466"/>
      <c r="E7466"/>
      <c r="F7466"/>
      <c r="G7466"/>
    </row>
    <row r="7467" spans="2:7" x14ac:dyDescent="0.2">
      <c r="B7467"/>
      <c r="C7467"/>
      <c r="D7467"/>
      <c r="E7467"/>
      <c r="F7467"/>
      <c r="G7467"/>
    </row>
    <row r="7468" spans="2:7" x14ac:dyDescent="0.2">
      <c r="B7468"/>
      <c r="C7468"/>
      <c r="D7468"/>
      <c r="E7468"/>
      <c r="F7468"/>
      <c r="G7468"/>
    </row>
    <row r="7469" spans="2:7" x14ac:dyDescent="0.2">
      <c r="B7469"/>
      <c r="C7469"/>
      <c r="D7469"/>
      <c r="E7469"/>
      <c r="F7469"/>
      <c r="G7469"/>
    </row>
    <row r="7470" spans="2:7" x14ac:dyDescent="0.2">
      <c r="B7470"/>
      <c r="C7470"/>
      <c r="D7470"/>
      <c r="E7470"/>
      <c r="F7470"/>
      <c r="G7470"/>
    </row>
    <row r="7471" spans="2:7" x14ac:dyDescent="0.2">
      <c r="B7471"/>
      <c r="C7471"/>
      <c r="D7471"/>
      <c r="E7471"/>
      <c r="F7471"/>
      <c r="G7471"/>
    </row>
    <row r="7472" spans="2:7" x14ac:dyDescent="0.2">
      <c r="B7472"/>
      <c r="C7472"/>
      <c r="D7472"/>
      <c r="E7472"/>
      <c r="F7472"/>
      <c r="G7472"/>
    </row>
    <row r="7473" spans="2:7" x14ac:dyDescent="0.2">
      <c r="B7473"/>
      <c r="C7473"/>
      <c r="D7473"/>
      <c r="E7473"/>
      <c r="F7473"/>
      <c r="G7473"/>
    </row>
    <row r="7474" spans="2:7" x14ac:dyDescent="0.2">
      <c r="B7474"/>
      <c r="C7474"/>
      <c r="D7474"/>
      <c r="E7474"/>
      <c r="F7474"/>
      <c r="G7474"/>
    </row>
    <row r="7475" spans="2:7" x14ac:dyDescent="0.2">
      <c r="B7475"/>
      <c r="C7475"/>
      <c r="D7475"/>
      <c r="E7475"/>
      <c r="F7475"/>
      <c r="G7475"/>
    </row>
    <row r="7476" spans="2:7" x14ac:dyDescent="0.2">
      <c r="B7476"/>
      <c r="C7476"/>
      <c r="D7476"/>
      <c r="E7476"/>
      <c r="F7476"/>
      <c r="G7476"/>
    </row>
    <row r="7477" spans="2:7" x14ac:dyDescent="0.2">
      <c r="B7477"/>
      <c r="C7477"/>
      <c r="D7477"/>
      <c r="E7477"/>
      <c r="F7477"/>
      <c r="G7477"/>
    </row>
    <row r="7478" spans="2:7" x14ac:dyDescent="0.2">
      <c r="B7478"/>
      <c r="C7478"/>
      <c r="D7478"/>
      <c r="E7478"/>
      <c r="F7478"/>
      <c r="G7478"/>
    </row>
    <row r="7479" spans="2:7" x14ac:dyDescent="0.2">
      <c r="B7479"/>
      <c r="C7479"/>
      <c r="D7479"/>
      <c r="E7479"/>
      <c r="F7479"/>
      <c r="G7479"/>
    </row>
    <row r="7480" spans="2:7" x14ac:dyDescent="0.2">
      <c r="B7480"/>
      <c r="C7480"/>
      <c r="D7480"/>
      <c r="E7480"/>
      <c r="F7480"/>
      <c r="G7480"/>
    </row>
    <row r="7481" spans="2:7" x14ac:dyDescent="0.2">
      <c r="B7481"/>
      <c r="C7481"/>
      <c r="D7481"/>
      <c r="E7481"/>
      <c r="F7481"/>
      <c r="G7481"/>
    </row>
    <row r="7482" spans="2:7" x14ac:dyDescent="0.2">
      <c r="B7482"/>
      <c r="C7482"/>
      <c r="D7482"/>
      <c r="E7482"/>
      <c r="F7482"/>
      <c r="G7482"/>
    </row>
    <row r="7483" spans="2:7" x14ac:dyDescent="0.2">
      <c r="B7483"/>
      <c r="C7483"/>
      <c r="D7483"/>
      <c r="E7483"/>
      <c r="F7483"/>
      <c r="G7483"/>
    </row>
    <row r="7484" spans="2:7" x14ac:dyDescent="0.2">
      <c r="B7484"/>
      <c r="C7484"/>
      <c r="D7484"/>
      <c r="E7484"/>
      <c r="F7484"/>
      <c r="G7484"/>
    </row>
    <row r="7485" spans="2:7" x14ac:dyDescent="0.2">
      <c r="B7485"/>
      <c r="C7485"/>
      <c r="D7485"/>
      <c r="E7485"/>
      <c r="F7485"/>
      <c r="G7485"/>
    </row>
    <row r="7486" spans="2:7" x14ac:dyDescent="0.2">
      <c r="B7486"/>
      <c r="C7486"/>
      <c r="D7486"/>
      <c r="E7486"/>
      <c r="F7486"/>
      <c r="G7486"/>
    </row>
    <row r="7487" spans="2:7" x14ac:dyDescent="0.2">
      <c r="B7487"/>
      <c r="C7487"/>
      <c r="D7487"/>
      <c r="E7487"/>
      <c r="F7487"/>
      <c r="G7487"/>
    </row>
    <row r="7488" spans="2:7" x14ac:dyDescent="0.2">
      <c r="B7488"/>
      <c r="C7488"/>
      <c r="D7488"/>
      <c r="E7488"/>
      <c r="F7488"/>
      <c r="G7488"/>
    </row>
    <row r="7489" spans="2:7" x14ac:dyDescent="0.2">
      <c r="B7489"/>
      <c r="C7489"/>
      <c r="D7489"/>
      <c r="E7489"/>
      <c r="F7489"/>
      <c r="G7489"/>
    </row>
    <row r="7490" spans="2:7" x14ac:dyDescent="0.2">
      <c r="B7490"/>
      <c r="C7490"/>
      <c r="D7490"/>
      <c r="E7490"/>
      <c r="F7490"/>
      <c r="G7490"/>
    </row>
    <row r="7491" spans="2:7" x14ac:dyDescent="0.2">
      <c r="B7491"/>
      <c r="C7491"/>
      <c r="D7491"/>
      <c r="E7491"/>
      <c r="F7491"/>
      <c r="G7491"/>
    </row>
    <row r="7492" spans="2:7" x14ac:dyDescent="0.2">
      <c r="B7492"/>
      <c r="C7492"/>
      <c r="D7492"/>
      <c r="E7492"/>
      <c r="F7492"/>
      <c r="G7492"/>
    </row>
    <row r="7493" spans="2:7" x14ac:dyDescent="0.2">
      <c r="B7493"/>
      <c r="C7493"/>
      <c r="D7493"/>
      <c r="E7493"/>
      <c r="F7493"/>
      <c r="G7493"/>
    </row>
    <row r="7494" spans="2:7" x14ac:dyDescent="0.2">
      <c r="B7494"/>
      <c r="C7494"/>
      <c r="D7494"/>
      <c r="E7494"/>
      <c r="F7494"/>
      <c r="G7494"/>
    </row>
    <row r="7495" spans="2:7" x14ac:dyDescent="0.2">
      <c r="B7495"/>
      <c r="C7495"/>
      <c r="D7495"/>
      <c r="E7495"/>
      <c r="F7495"/>
      <c r="G7495"/>
    </row>
    <row r="7496" spans="2:7" x14ac:dyDescent="0.2">
      <c r="B7496"/>
      <c r="C7496"/>
      <c r="D7496"/>
      <c r="E7496"/>
      <c r="F7496"/>
      <c r="G7496"/>
    </row>
    <row r="7497" spans="2:7" x14ac:dyDescent="0.2">
      <c r="B7497"/>
      <c r="C7497"/>
      <c r="D7497"/>
      <c r="E7497"/>
      <c r="F7497"/>
      <c r="G7497"/>
    </row>
    <row r="7498" spans="2:7" x14ac:dyDescent="0.2">
      <c r="B7498"/>
      <c r="C7498"/>
      <c r="D7498"/>
      <c r="E7498"/>
      <c r="F7498"/>
      <c r="G7498"/>
    </row>
    <row r="7499" spans="2:7" x14ac:dyDescent="0.2">
      <c r="B7499"/>
      <c r="C7499"/>
      <c r="D7499"/>
      <c r="E7499"/>
      <c r="F7499"/>
      <c r="G7499"/>
    </row>
    <row r="7500" spans="2:7" x14ac:dyDescent="0.2">
      <c r="B7500"/>
      <c r="C7500"/>
      <c r="D7500"/>
      <c r="E7500"/>
      <c r="F7500"/>
      <c r="G7500"/>
    </row>
    <row r="7501" spans="2:7" x14ac:dyDescent="0.2">
      <c r="B7501"/>
      <c r="C7501"/>
      <c r="D7501"/>
      <c r="E7501"/>
      <c r="F7501"/>
      <c r="G7501"/>
    </row>
    <row r="7502" spans="2:7" x14ac:dyDescent="0.2">
      <c r="B7502"/>
      <c r="C7502"/>
      <c r="D7502"/>
      <c r="E7502"/>
      <c r="F7502"/>
      <c r="G7502"/>
    </row>
    <row r="7503" spans="2:7" x14ac:dyDescent="0.2">
      <c r="B7503"/>
      <c r="C7503"/>
      <c r="D7503"/>
      <c r="E7503"/>
      <c r="F7503"/>
      <c r="G7503"/>
    </row>
    <row r="7504" spans="2:7" x14ac:dyDescent="0.2">
      <c r="B7504"/>
      <c r="C7504"/>
      <c r="D7504"/>
      <c r="E7504"/>
      <c r="F7504"/>
      <c r="G7504"/>
    </row>
    <row r="7505" spans="2:7" x14ac:dyDescent="0.2">
      <c r="B7505"/>
      <c r="C7505"/>
      <c r="D7505"/>
      <c r="E7505"/>
      <c r="F7505"/>
      <c r="G7505"/>
    </row>
    <row r="7506" spans="2:7" x14ac:dyDescent="0.2">
      <c r="B7506"/>
      <c r="C7506"/>
      <c r="D7506"/>
      <c r="E7506"/>
      <c r="F7506"/>
      <c r="G7506"/>
    </row>
    <row r="7507" spans="2:7" x14ac:dyDescent="0.2">
      <c r="B7507"/>
      <c r="C7507"/>
      <c r="D7507"/>
      <c r="E7507"/>
      <c r="F7507"/>
      <c r="G7507"/>
    </row>
    <row r="7508" spans="2:7" x14ac:dyDescent="0.2">
      <c r="B7508"/>
      <c r="C7508"/>
      <c r="D7508"/>
      <c r="E7508"/>
      <c r="F7508"/>
      <c r="G7508"/>
    </row>
    <row r="7509" spans="2:7" x14ac:dyDescent="0.2">
      <c r="B7509"/>
      <c r="C7509"/>
      <c r="D7509"/>
      <c r="E7509"/>
      <c r="F7509"/>
      <c r="G7509"/>
    </row>
    <row r="7510" spans="2:7" x14ac:dyDescent="0.2">
      <c r="B7510"/>
      <c r="C7510"/>
      <c r="D7510"/>
      <c r="E7510"/>
      <c r="F7510"/>
      <c r="G7510"/>
    </row>
    <row r="7511" spans="2:7" x14ac:dyDescent="0.2">
      <c r="B7511"/>
      <c r="C7511"/>
      <c r="D7511"/>
      <c r="E7511"/>
      <c r="F7511"/>
      <c r="G7511"/>
    </row>
    <row r="7512" spans="2:7" x14ac:dyDescent="0.2">
      <c r="B7512"/>
      <c r="C7512"/>
      <c r="D7512"/>
      <c r="E7512"/>
      <c r="F7512"/>
      <c r="G7512"/>
    </row>
    <row r="7513" spans="2:7" x14ac:dyDescent="0.2">
      <c r="B7513"/>
      <c r="C7513"/>
      <c r="D7513"/>
      <c r="E7513"/>
      <c r="F7513"/>
      <c r="G7513"/>
    </row>
    <row r="7514" spans="2:7" x14ac:dyDescent="0.2">
      <c r="B7514"/>
      <c r="C7514"/>
      <c r="D7514"/>
      <c r="E7514"/>
      <c r="F7514"/>
      <c r="G7514"/>
    </row>
    <row r="7515" spans="2:7" x14ac:dyDescent="0.2">
      <c r="B7515"/>
      <c r="C7515"/>
      <c r="D7515"/>
      <c r="E7515"/>
      <c r="F7515"/>
      <c r="G7515"/>
    </row>
    <row r="7516" spans="2:7" x14ac:dyDescent="0.2">
      <c r="B7516"/>
      <c r="C7516"/>
      <c r="D7516"/>
      <c r="E7516"/>
      <c r="F7516"/>
      <c r="G7516"/>
    </row>
    <row r="7517" spans="2:7" x14ac:dyDescent="0.2">
      <c r="B7517"/>
      <c r="C7517"/>
      <c r="D7517"/>
      <c r="E7517"/>
      <c r="F7517"/>
      <c r="G7517"/>
    </row>
    <row r="7518" spans="2:7" x14ac:dyDescent="0.2">
      <c r="B7518"/>
      <c r="C7518"/>
      <c r="D7518"/>
      <c r="E7518"/>
      <c r="F7518"/>
      <c r="G7518"/>
    </row>
    <row r="7519" spans="2:7" x14ac:dyDescent="0.2">
      <c r="B7519"/>
      <c r="C7519"/>
      <c r="D7519"/>
      <c r="E7519"/>
      <c r="F7519"/>
      <c r="G7519"/>
    </row>
    <row r="7520" spans="2:7" x14ac:dyDescent="0.2">
      <c r="B7520"/>
      <c r="C7520"/>
      <c r="D7520"/>
      <c r="E7520"/>
      <c r="F7520"/>
      <c r="G7520"/>
    </row>
    <row r="7521" spans="2:7" x14ac:dyDescent="0.2">
      <c r="B7521"/>
      <c r="C7521"/>
      <c r="D7521"/>
      <c r="E7521"/>
      <c r="F7521"/>
      <c r="G7521"/>
    </row>
    <row r="7522" spans="2:7" x14ac:dyDescent="0.2">
      <c r="B7522"/>
      <c r="C7522"/>
      <c r="D7522"/>
      <c r="E7522"/>
      <c r="F7522"/>
      <c r="G7522"/>
    </row>
    <row r="7523" spans="2:7" x14ac:dyDescent="0.2">
      <c r="B7523"/>
      <c r="C7523"/>
      <c r="D7523"/>
      <c r="E7523"/>
      <c r="F7523"/>
      <c r="G7523"/>
    </row>
    <row r="7524" spans="2:7" x14ac:dyDescent="0.2">
      <c r="B7524"/>
      <c r="C7524"/>
      <c r="D7524"/>
      <c r="E7524"/>
      <c r="F7524"/>
      <c r="G7524"/>
    </row>
    <row r="7525" spans="2:7" x14ac:dyDescent="0.2">
      <c r="B7525"/>
      <c r="C7525"/>
      <c r="D7525"/>
      <c r="E7525"/>
      <c r="F7525"/>
      <c r="G7525"/>
    </row>
    <row r="7526" spans="2:7" x14ac:dyDescent="0.2">
      <c r="B7526"/>
      <c r="C7526"/>
      <c r="D7526"/>
      <c r="E7526"/>
      <c r="F7526"/>
      <c r="G7526"/>
    </row>
    <row r="7527" spans="2:7" x14ac:dyDescent="0.2">
      <c r="B7527"/>
      <c r="C7527"/>
      <c r="D7527"/>
      <c r="E7527"/>
      <c r="F7527"/>
      <c r="G7527"/>
    </row>
    <row r="7528" spans="2:7" x14ac:dyDescent="0.2">
      <c r="B7528"/>
      <c r="C7528"/>
      <c r="D7528"/>
      <c r="E7528"/>
      <c r="F7528"/>
      <c r="G7528"/>
    </row>
    <row r="7529" spans="2:7" x14ac:dyDescent="0.2">
      <c r="B7529"/>
      <c r="C7529"/>
      <c r="D7529"/>
      <c r="E7529"/>
      <c r="F7529"/>
      <c r="G7529"/>
    </row>
    <row r="7530" spans="2:7" x14ac:dyDescent="0.2">
      <c r="B7530"/>
      <c r="C7530"/>
      <c r="D7530"/>
      <c r="E7530"/>
      <c r="F7530"/>
      <c r="G7530"/>
    </row>
    <row r="7531" spans="2:7" x14ac:dyDescent="0.2">
      <c r="B7531"/>
      <c r="C7531"/>
      <c r="D7531"/>
      <c r="E7531"/>
      <c r="F7531"/>
      <c r="G7531"/>
    </row>
    <row r="7532" spans="2:7" x14ac:dyDescent="0.2">
      <c r="B7532"/>
      <c r="C7532"/>
      <c r="D7532"/>
      <c r="E7532"/>
      <c r="F7532"/>
      <c r="G7532"/>
    </row>
    <row r="7533" spans="2:7" x14ac:dyDescent="0.2">
      <c r="B7533"/>
      <c r="C7533"/>
      <c r="D7533"/>
      <c r="E7533"/>
      <c r="F7533"/>
      <c r="G7533"/>
    </row>
    <row r="7534" spans="2:7" x14ac:dyDescent="0.2">
      <c r="B7534"/>
      <c r="C7534"/>
      <c r="D7534"/>
      <c r="E7534"/>
      <c r="F7534"/>
      <c r="G7534"/>
    </row>
    <row r="7535" spans="2:7" x14ac:dyDescent="0.2">
      <c r="B7535"/>
      <c r="C7535"/>
      <c r="D7535"/>
      <c r="E7535"/>
      <c r="F7535"/>
      <c r="G7535"/>
    </row>
    <row r="7536" spans="2:7" x14ac:dyDescent="0.2">
      <c r="B7536"/>
      <c r="C7536"/>
      <c r="D7536"/>
      <c r="E7536"/>
      <c r="F7536"/>
      <c r="G7536"/>
    </row>
    <row r="7537" spans="2:7" x14ac:dyDescent="0.2">
      <c r="B7537"/>
      <c r="C7537"/>
      <c r="D7537"/>
      <c r="E7537"/>
      <c r="F7537"/>
      <c r="G7537"/>
    </row>
    <row r="7538" spans="2:7" x14ac:dyDescent="0.2">
      <c r="B7538"/>
      <c r="C7538"/>
      <c r="D7538"/>
      <c r="E7538"/>
      <c r="F7538"/>
      <c r="G7538"/>
    </row>
    <row r="7539" spans="2:7" x14ac:dyDescent="0.2">
      <c r="B7539"/>
      <c r="C7539"/>
      <c r="D7539"/>
      <c r="E7539"/>
      <c r="F7539"/>
      <c r="G7539"/>
    </row>
    <row r="7540" spans="2:7" x14ac:dyDescent="0.2">
      <c r="B7540"/>
      <c r="C7540"/>
      <c r="D7540"/>
      <c r="E7540"/>
      <c r="F7540"/>
      <c r="G7540"/>
    </row>
    <row r="7541" spans="2:7" x14ac:dyDescent="0.2">
      <c r="B7541"/>
      <c r="C7541"/>
      <c r="D7541"/>
      <c r="E7541"/>
      <c r="F7541"/>
      <c r="G7541"/>
    </row>
    <row r="7542" spans="2:7" x14ac:dyDescent="0.2">
      <c r="B7542"/>
      <c r="C7542"/>
      <c r="D7542"/>
      <c r="E7542"/>
      <c r="F7542"/>
      <c r="G7542"/>
    </row>
    <row r="7543" spans="2:7" x14ac:dyDescent="0.2">
      <c r="B7543"/>
      <c r="C7543"/>
      <c r="D7543"/>
      <c r="E7543"/>
      <c r="F7543"/>
      <c r="G7543"/>
    </row>
    <row r="7544" spans="2:7" x14ac:dyDescent="0.2">
      <c r="B7544"/>
      <c r="C7544"/>
      <c r="D7544"/>
      <c r="E7544"/>
      <c r="F7544"/>
      <c r="G7544"/>
    </row>
    <row r="7545" spans="2:7" x14ac:dyDescent="0.2">
      <c r="B7545"/>
      <c r="C7545"/>
      <c r="D7545"/>
      <c r="E7545"/>
      <c r="F7545"/>
      <c r="G7545"/>
    </row>
    <row r="7546" spans="2:7" x14ac:dyDescent="0.2">
      <c r="B7546"/>
      <c r="C7546"/>
      <c r="D7546"/>
      <c r="E7546"/>
      <c r="F7546"/>
      <c r="G7546"/>
    </row>
    <row r="7547" spans="2:7" x14ac:dyDescent="0.2">
      <c r="B7547"/>
      <c r="C7547"/>
      <c r="D7547"/>
      <c r="E7547"/>
      <c r="F7547"/>
      <c r="G7547"/>
    </row>
    <row r="7548" spans="2:7" x14ac:dyDescent="0.2">
      <c r="B7548"/>
      <c r="C7548"/>
      <c r="D7548"/>
      <c r="E7548"/>
      <c r="F7548"/>
      <c r="G7548"/>
    </row>
    <row r="7549" spans="2:7" x14ac:dyDescent="0.2">
      <c r="B7549"/>
      <c r="C7549"/>
      <c r="D7549"/>
      <c r="E7549"/>
      <c r="F7549"/>
      <c r="G7549"/>
    </row>
    <row r="7550" spans="2:7" x14ac:dyDescent="0.2">
      <c r="B7550"/>
      <c r="C7550"/>
      <c r="D7550"/>
      <c r="E7550"/>
      <c r="F7550"/>
      <c r="G7550"/>
    </row>
    <row r="7551" spans="2:7" x14ac:dyDescent="0.2">
      <c r="B7551"/>
      <c r="C7551"/>
      <c r="D7551"/>
      <c r="E7551"/>
      <c r="F7551"/>
      <c r="G7551"/>
    </row>
    <row r="7552" spans="2:7" x14ac:dyDescent="0.2">
      <c r="B7552"/>
      <c r="C7552"/>
      <c r="D7552"/>
      <c r="E7552"/>
      <c r="F7552"/>
      <c r="G7552"/>
    </row>
    <row r="7553" spans="2:7" x14ac:dyDescent="0.2">
      <c r="B7553"/>
      <c r="C7553"/>
      <c r="D7553"/>
      <c r="E7553"/>
      <c r="F7553"/>
      <c r="G7553"/>
    </row>
    <row r="7554" spans="2:7" x14ac:dyDescent="0.2">
      <c r="B7554"/>
      <c r="C7554"/>
      <c r="D7554"/>
      <c r="E7554"/>
      <c r="F7554"/>
      <c r="G7554"/>
    </row>
    <row r="7555" spans="2:7" x14ac:dyDescent="0.2">
      <c r="B7555"/>
      <c r="C7555"/>
      <c r="D7555"/>
      <c r="E7555"/>
      <c r="F7555"/>
      <c r="G7555"/>
    </row>
    <row r="7556" spans="2:7" x14ac:dyDescent="0.2">
      <c r="B7556"/>
      <c r="C7556"/>
      <c r="D7556"/>
      <c r="E7556"/>
      <c r="F7556"/>
      <c r="G7556"/>
    </row>
    <row r="7557" spans="2:7" x14ac:dyDescent="0.2">
      <c r="B7557"/>
      <c r="C7557"/>
      <c r="D7557"/>
      <c r="E7557"/>
      <c r="F7557"/>
      <c r="G7557"/>
    </row>
    <row r="7558" spans="2:7" x14ac:dyDescent="0.2">
      <c r="B7558"/>
      <c r="C7558"/>
      <c r="D7558"/>
      <c r="E7558"/>
      <c r="F7558"/>
      <c r="G7558"/>
    </row>
    <row r="7559" spans="2:7" x14ac:dyDescent="0.2">
      <c r="B7559"/>
      <c r="C7559"/>
      <c r="D7559"/>
      <c r="E7559"/>
      <c r="F7559"/>
      <c r="G7559"/>
    </row>
    <row r="7560" spans="2:7" x14ac:dyDescent="0.2">
      <c r="B7560"/>
      <c r="C7560"/>
      <c r="D7560"/>
      <c r="E7560"/>
      <c r="F7560"/>
      <c r="G7560"/>
    </row>
    <row r="7561" spans="2:7" x14ac:dyDescent="0.2">
      <c r="B7561"/>
      <c r="C7561"/>
      <c r="D7561"/>
      <c r="E7561"/>
      <c r="F7561"/>
      <c r="G7561"/>
    </row>
    <row r="7562" spans="2:7" x14ac:dyDescent="0.2">
      <c r="B7562"/>
      <c r="C7562"/>
      <c r="D7562"/>
      <c r="E7562"/>
      <c r="F7562"/>
      <c r="G7562"/>
    </row>
    <row r="7563" spans="2:7" x14ac:dyDescent="0.2">
      <c r="B7563"/>
      <c r="C7563"/>
      <c r="D7563"/>
      <c r="E7563"/>
      <c r="F7563"/>
      <c r="G7563"/>
    </row>
    <row r="7564" spans="2:7" x14ac:dyDescent="0.2">
      <c r="B7564"/>
      <c r="C7564"/>
      <c r="D7564"/>
      <c r="E7564"/>
      <c r="F7564"/>
      <c r="G7564"/>
    </row>
    <row r="7565" spans="2:7" x14ac:dyDescent="0.2">
      <c r="B7565"/>
      <c r="C7565"/>
      <c r="D7565"/>
      <c r="E7565"/>
      <c r="F7565"/>
      <c r="G7565"/>
    </row>
    <row r="7566" spans="2:7" x14ac:dyDescent="0.2">
      <c r="B7566"/>
      <c r="C7566"/>
      <c r="D7566"/>
      <c r="E7566"/>
      <c r="F7566"/>
      <c r="G7566"/>
    </row>
    <row r="7567" spans="2:7" x14ac:dyDescent="0.2">
      <c r="B7567"/>
      <c r="C7567"/>
      <c r="D7567"/>
      <c r="E7567"/>
      <c r="F7567"/>
      <c r="G7567"/>
    </row>
    <row r="7568" spans="2:7" x14ac:dyDescent="0.2">
      <c r="B7568"/>
      <c r="C7568"/>
      <c r="D7568"/>
      <c r="E7568"/>
      <c r="F7568"/>
      <c r="G7568"/>
    </row>
    <row r="7569" spans="2:7" x14ac:dyDescent="0.2">
      <c r="B7569"/>
      <c r="C7569"/>
      <c r="D7569"/>
      <c r="E7569"/>
      <c r="F7569"/>
      <c r="G7569"/>
    </row>
    <row r="7570" spans="2:7" x14ac:dyDescent="0.2">
      <c r="B7570"/>
      <c r="C7570"/>
      <c r="D7570"/>
      <c r="E7570"/>
      <c r="F7570"/>
      <c r="G7570"/>
    </row>
    <row r="7571" spans="2:7" x14ac:dyDescent="0.2">
      <c r="B7571"/>
      <c r="C7571"/>
      <c r="D7571"/>
      <c r="E7571"/>
      <c r="F7571"/>
      <c r="G7571"/>
    </row>
    <row r="7572" spans="2:7" x14ac:dyDescent="0.2">
      <c r="B7572"/>
      <c r="C7572"/>
      <c r="D7572"/>
      <c r="E7572"/>
      <c r="F7572"/>
      <c r="G7572"/>
    </row>
    <row r="7573" spans="2:7" x14ac:dyDescent="0.2">
      <c r="B7573"/>
      <c r="C7573"/>
      <c r="D7573"/>
      <c r="E7573"/>
      <c r="F7573"/>
      <c r="G7573"/>
    </row>
    <row r="7574" spans="2:7" x14ac:dyDescent="0.2">
      <c r="B7574"/>
      <c r="C7574"/>
      <c r="D7574"/>
      <c r="E7574"/>
      <c r="F7574"/>
      <c r="G7574"/>
    </row>
    <row r="7575" spans="2:7" x14ac:dyDescent="0.2">
      <c r="B7575"/>
      <c r="C7575"/>
      <c r="D7575"/>
      <c r="E7575"/>
      <c r="F7575"/>
      <c r="G7575"/>
    </row>
    <row r="7576" spans="2:7" x14ac:dyDescent="0.2">
      <c r="B7576"/>
      <c r="C7576"/>
      <c r="D7576"/>
      <c r="E7576"/>
      <c r="F7576"/>
      <c r="G7576"/>
    </row>
    <row r="7577" spans="2:7" x14ac:dyDescent="0.2">
      <c r="B7577"/>
      <c r="C7577"/>
      <c r="D7577"/>
      <c r="E7577"/>
      <c r="F7577"/>
      <c r="G7577"/>
    </row>
    <row r="7578" spans="2:7" x14ac:dyDescent="0.2">
      <c r="B7578"/>
      <c r="C7578"/>
      <c r="D7578"/>
      <c r="E7578"/>
      <c r="F7578"/>
      <c r="G7578"/>
    </row>
    <row r="7579" spans="2:7" x14ac:dyDescent="0.2">
      <c r="B7579"/>
      <c r="C7579"/>
      <c r="D7579"/>
      <c r="E7579"/>
      <c r="F7579"/>
      <c r="G7579"/>
    </row>
    <row r="7580" spans="2:7" x14ac:dyDescent="0.2">
      <c r="B7580"/>
      <c r="C7580"/>
      <c r="D7580"/>
      <c r="E7580"/>
      <c r="F7580"/>
      <c r="G7580"/>
    </row>
    <row r="7581" spans="2:7" x14ac:dyDescent="0.2">
      <c r="B7581"/>
      <c r="C7581"/>
      <c r="D7581"/>
      <c r="E7581"/>
      <c r="F7581"/>
      <c r="G7581"/>
    </row>
    <row r="7582" spans="2:7" x14ac:dyDescent="0.2">
      <c r="B7582"/>
      <c r="C7582"/>
      <c r="D7582"/>
      <c r="E7582"/>
      <c r="F7582"/>
      <c r="G7582"/>
    </row>
    <row r="7583" spans="2:7" x14ac:dyDescent="0.2">
      <c r="B7583"/>
      <c r="C7583"/>
      <c r="D7583"/>
      <c r="E7583"/>
      <c r="F7583"/>
      <c r="G7583"/>
    </row>
    <row r="7584" spans="2:7" x14ac:dyDescent="0.2">
      <c r="B7584"/>
      <c r="C7584"/>
      <c r="D7584"/>
      <c r="E7584"/>
      <c r="F7584"/>
      <c r="G7584"/>
    </row>
    <row r="7585" spans="2:7" x14ac:dyDescent="0.2">
      <c r="B7585"/>
      <c r="C7585"/>
      <c r="D7585"/>
      <c r="E7585"/>
      <c r="F7585"/>
      <c r="G7585"/>
    </row>
    <row r="7586" spans="2:7" x14ac:dyDescent="0.2">
      <c r="B7586"/>
      <c r="C7586"/>
      <c r="D7586"/>
      <c r="E7586"/>
      <c r="F7586"/>
      <c r="G7586"/>
    </row>
    <row r="7587" spans="2:7" x14ac:dyDescent="0.2">
      <c r="B7587"/>
      <c r="C7587"/>
      <c r="D7587"/>
      <c r="E7587"/>
      <c r="F7587"/>
      <c r="G7587"/>
    </row>
    <row r="7588" spans="2:7" x14ac:dyDescent="0.2">
      <c r="B7588"/>
      <c r="C7588"/>
      <c r="D7588"/>
      <c r="E7588"/>
      <c r="F7588"/>
      <c r="G7588"/>
    </row>
    <row r="7589" spans="2:7" x14ac:dyDescent="0.2">
      <c r="B7589"/>
      <c r="C7589"/>
      <c r="D7589"/>
      <c r="E7589"/>
      <c r="F7589"/>
      <c r="G7589"/>
    </row>
    <row r="7590" spans="2:7" x14ac:dyDescent="0.2">
      <c r="B7590"/>
      <c r="C7590"/>
      <c r="D7590"/>
      <c r="E7590"/>
      <c r="F7590"/>
      <c r="G7590"/>
    </row>
    <row r="7591" spans="2:7" x14ac:dyDescent="0.2">
      <c r="B7591"/>
      <c r="C7591"/>
      <c r="D7591"/>
      <c r="E7591"/>
      <c r="F7591"/>
      <c r="G7591"/>
    </row>
    <row r="7592" spans="2:7" x14ac:dyDescent="0.2">
      <c r="B7592"/>
      <c r="C7592"/>
      <c r="D7592"/>
      <c r="E7592"/>
      <c r="F7592"/>
      <c r="G7592"/>
    </row>
    <row r="7593" spans="2:7" x14ac:dyDescent="0.2">
      <c r="B7593"/>
      <c r="C7593"/>
      <c r="D7593"/>
      <c r="E7593"/>
      <c r="F7593"/>
      <c r="G7593"/>
    </row>
    <row r="7594" spans="2:7" x14ac:dyDescent="0.2">
      <c r="B7594"/>
      <c r="C7594"/>
      <c r="D7594"/>
      <c r="E7594"/>
      <c r="F7594"/>
      <c r="G7594"/>
    </row>
    <row r="7595" spans="2:7" x14ac:dyDescent="0.2">
      <c r="B7595"/>
      <c r="C7595"/>
      <c r="D7595"/>
      <c r="E7595"/>
      <c r="F7595"/>
      <c r="G7595"/>
    </row>
    <row r="7596" spans="2:7" x14ac:dyDescent="0.2">
      <c r="B7596"/>
      <c r="C7596"/>
      <c r="D7596"/>
      <c r="E7596"/>
      <c r="F7596"/>
      <c r="G7596"/>
    </row>
    <row r="7597" spans="2:7" x14ac:dyDescent="0.2">
      <c r="B7597"/>
      <c r="C7597"/>
      <c r="D7597"/>
      <c r="E7597"/>
      <c r="F7597"/>
      <c r="G7597"/>
    </row>
    <row r="7598" spans="2:7" x14ac:dyDescent="0.2">
      <c r="B7598"/>
      <c r="C7598"/>
      <c r="D7598"/>
      <c r="E7598"/>
      <c r="F7598"/>
      <c r="G7598"/>
    </row>
    <row r="7599" spans="2:7" x14ac:dyDescent="0.2">
      <c r="B7599"/>
      <c r="C7599"/>
      <c r="D7599"/>
      <c r="E7599"/>
      <c r="F7599"/>
      <c r="G7599"/>
    </row>
    <row r="7600" spans="2:7" x14ac:dyDescent="0.2">
      <c r="B7600"/>
      <c r="C7600"/>
      <c r="D7600"/>
      <c r="E7600"/>
      <c r="F7600"/>
      <c r="G7600"/>
    </row>
    <row r="7601" spans="2:7" x14ac:dyDescent="0.2">
      <c r="B7601"/>
      <c r="C7601"/>
      <c r="D7601"/>
      <c r="E7601"/>
      <c r="F7601"/>
      <c r="G7601"/>
    </row>
    <row r="7602" spans="2:7" x14ac:dyDescent="0.2">
      <c r="B7602"/>
      <c r="C7602"/>
      <c r="D7602"/>
      <c r="E7602"/>
      <c r="F7602"/>
      <c r="G7602"/>
    </row>
    <row r="7603" spans="2:7" x14ac:dyDescent="0.2">
      <c r="B7603"/>
      <c r="C7603"/>
      <c r="D7603"/>
      <c r="E7603"/>
      <c r="F7603"/>
      <c r="G7603"/>
    </row>
    <row r="7604" spans="2:7" x14ac:dyDescent="0.2">
      <c r="B7604"/>
      <c r="C7604"/>
      <c r="D7604"/>
      <c r="E7604"/>
      <c r="F7604"/>
      <c r="G7604"/>
    </row>
    <row r="7605" spans="2:7" x14ac:dyDescent="0.2">
      <c r="B7605"/>
      <c r="C7605"/>
      <c r="D7605"/>
      <c r="E7605"/>
      <c r="F7605"/>
      <c r="G7605"/>
    </row>
    <row r="7606" spans="2:7" x14ac:dyDescent="0.2">
      <c r="B7606"/>
      <c r="C7606"/>
      <c r="D7606"/>
      <c r="E7606"/>
      <c r="F7606"/>
      <c r="G7606"/>
    </row>
    <row r="7607" spans="2:7" x14ac:dyDescent="0.2">
      <c r="B7607"/>
      <c r="C7607"/>
      <c r="D7607"/>
      <c r="E7607"/>
      <c r="F7607"/>
      <c r="G7607"/>
    </row>
    <row r="7608" spans="2:7" x14ac:dyDescent="0.2">
      <c r="B7608"/>
      <c r="C7608"/>
      <c r="D7608"/>
      <c r="E7608"/>
      <c r="F7608"/>
      <c r="G7608"/>
    </row>
    <row r="7609" spans="2:7" x14ac:dyDescent="0.2">
      <c r="B7609"/>
      <c r="C7609"/>
      <c r="D7609"/>
      <c r="E7609"/>
      <c r="F7609"/>
      <c r="G7609"/>
    </row>
    <row r="7610" spans="2:7" x14ac:dyDescent="0.2">
      <c r="B7610"/>
      <c r="C7610"/>
      <c r="D7610"/>
      <c r="E7610"/>
      <c r="F7610"/>
      <c r="G7610"/>
    </row>
    <row r="7611" spans="2:7" x14ac:dyDescent="0.2">
      <c r="B7611"/>
      <c r="C7611"/>
      <c r="D7611"/>
      <c r="E7611"/>
      <c r="F7611"/>
      <c r="G7611"/>
    </row>
    <row r="7612" spans="2:7" x14ac:dyDescent="0.2">
      <c r="B7612"/>
      <c r="C7612"/>
      <c r="D7612"/>
      <c r="E7612"/>
      <c r="F7612"/>
      <c r="G7612"/>
    </row>
    <row r="7613" spans="2:7" x14ac:dyDescent="0.2">
      <c r="B7613"/>
      <c r="C7613"/>
      <c r="D7613"/>
      <c r="E7613"/>
      <c r="F7613"/>
      <c r="G7613"/>
    </row>
    <row r="7614" spans="2:7" x14ac:dyDescent="0.2">
      <c r="B7614"/>
      <c r="C7614"/>
      <c r="D7614"/>
      <c r="E7614"/>
      <c r="F7614"/>
      <c r="G7614"/>
    </row>
    <row r="7615" spans="2:7" x14ac:dyDescent="0.2">
      <c r="B7615"/>
      <c r="C7615"/>
      <c r="D7615"/>
      <c r="E7615"/>
      <c r="F7615"/>
      <c r="G7615"/>
    </row>
    <row r="7616" spans="2:7" x14ac:dyDescent="0.2">
      <c r="B7616"/>
      <c r="C7616"/>
      <c r="D7616"/>
      <c r="E7616"/>
      <c r="F7616"/>
      <c r="G7616"/>
    </row>
    <row r="7617" spans="2:7" x14ac:dyDescent="0.2">
      <c r="B7617"/>
      <c r="C7617"/>
      <c r="D7617"/>
      <c r="E7617"/>
      <c r="F7617"/>
      <c r="G7617"/>
    </row>
    <row r="7618" spans="2:7" x14ac:dyDescent="0.2">
      <c r="B7618"/>
      <c r="C7618"/>
      <c r="D7618"/>
      <c r="E7618"/>
      <c r="F7618"/>
      <c r="G7618"/>
    </row>
    <row r="7619" spans="2:7" x14ac:dyDescent="0.2">
      <c r="B7619"/>
      <c r="C7619"/>
      <c r="D7619"/>
      <c r="E7619"/>
      <c r="F7619"/>
      <c r="G7619"/>
    </row>
    <row r="7620" spans="2:7" x14ac:dyDescent="0.2">
      <c r="B7620"/>
      <c r="C7620"/>
      <c r="D7620"/>
      <c r="E7620"/>
      <c r="F7620"/>
      <c r="G7620"/>
    </row>
    <row r="7621" spans="2:7" x14ac:dyDescent="0.2">
      <c r="B7621"/>
      <c r="C7621"/>
      <c r="D7621"/>
      <c r="E7621"/>
      <c r="F7621"/>
      <c r="G7621"/>
    </row>
    <row r="7622" spans="2:7" x14ac:dyDescent="0.2">
      <c r="B7622"/>
      <c r="C7622"/>
      <c r="D7622"/>
      <c r="E7622"/>
      <c r="F7622"/>
      <c r="G7622"/>
    </row>
    <row r="7623" spans="2:7" x14ac:dyDescent="0.2">
      <c r="B7623"/>
      <c r="C7623"/>
      <c r="D7623"/>
      <c r="E7623"/>
      <c r="F7623"/>
      <c r="G7623"/>
    </row>
    <row r="7624" spans="2:7" x14ac:dyDescent="0.2">
      <c r="B7624"/>
      <c r="C7624"/>
      <c r="D7624"/>
      <c r="E7624"/>
      <c r="F7624"/>
      <c r="G7624"/>
    </row>
    <row r="7625" spans="2:7" x14ac:dyDescent="0.2">
      <c r="B7625"/>
      <c r="C7625"/>
      <c r="D7625"/>
      <c r="E7625"/>
      <c r="F7625"/>
      <c r="G7625"/>
    </row>
    <row r="7626" spans="2:7" x14ac:dyDescent="0.2">
      <c r="B7626"/>
      <c r="C7626"/>
      <c r="D7626"/>
      <c r="E7626"/>
      <c r="F7626"/>
      <c r="G7626"/>
    </row>
    <row r="7627" spans="2:7" x14ac:dyDescent="0.2">
      <c r="B7627"/>
      <c r="C7627"/>
      <c r="D7627"/>
      <c r="E7627"/>
      <c r="F7627"/>
      <c r="G7627"/>
    </row>
    <row r="7628" spans="2:7" x14ac:dyDescent="0.2">
      <c r="B7628"/>
      <c r="C7628"/>
      <c r="D7628"/>
      <c r="E7628"/>
      <c r="F7628"/>
      <c r="G7628"/>
    </row>
    <row r="7629" spans="2:7" x14ac:dyDescent="0.2">
      <c r="B7629"/>
      <c r="C7629"/>
      <c r="D7629"/>
      <c r="E7629"/>
      <c r="F7629"/>
      <c r="G7629"/>
    </row>
    <row r="7630" spans="2:7" x14ac:dyDescent="0.2">
      <c r="B7630"/>
      <c r="C7630"/>
      <c r="D7630"/>
      <c r="E7630"/>
      <c r="F7630"/>
      <c r="G7630"/>
    </row>
    <row r="7631" spans="2:7" x14ac:dyDescent="0.2">
      <c r="B7631"/>
      <c r="C7631"/>
      <c r="D7631"/>
      <c r="E7631"/>
      <c r="F7631"/>
      <c r="G7631"/>
    </row>
    <row r="7632" spans="2:7" x14ac:dyDescent="0.2">
      <c r="B7632"/>
      <c r="C7632"/>
      <c r="D7632"/>
      <c r="E7632"/>
      <c r="F7632"/>
      <c r="G7632"/>
    </row>
    <row r="7633" spans="2:7" x14ac:dyDescent="0.2">
      <c r="B7633"/>
      <c r="C7633"/>
      <c r="D7633"/>
      <c r="E7633"/>
      <c r="F7633"/>
      <c r="G7633"/>
    </row>
    <row r="7634" spans="2:7" x14ac:dyDescent="0.2">
      <c r="B7634"/>
      <c r="C7634"/>
      <c r="D7634"/>
      <c r="E7634"/>
      <c r="F7634"/>
      <c r="G7634"/>
    </row>
    <row r="7635" spans="2:7" x14ac:dyDescent="0.2">
      <c r="B7635"/>
      <c r="C7635"/>
      <c r="D7635"/>
      <c r="E7635"/>
      <c r="F7635"/>
      <c r="G7635"/>
    </row>
    <row r="7636" spans="2:7" x14ac:dyDescent="0.2">
      <c r="B7636"/>
      <c r="C7636"/>
      <c r="D7636"/>
      <c r="E7636"/>
      <c r="F7636"/>
      <c r="G7636"/>
    </row>
    <row r="7637" spans="2:7" x14ac:dyDescent="0.2">
      <c r="B7637"/>
      <c r="C7637"/>
      <c r="D7637"/>
      <c r="E7637"/>
      <c r="F7637"/>
      <c r="G7637"/>
    </row>
    <row r="7638" spans="2:7" x14ac:dyDescent="0.2">
      <c r="B7638"/>
      <c r="C7638"/>
      <c r="D7638"/>
      <c r="E7638"/>
      <c r="F7638"/>
      <c r="G7638"/>
    </row>
    <row r="7639" spans="2:7" x14ac:dyDescent="0.2">
      <c r="B7639"/>
      <c r="C7639"/>
      <c r="D7639"/>
      <c r="E7639"/>
      <c r="F7639"/>
      <c r="G7639"/>
    </row>
    <row r="7640" spans="2:7" x14ac:dyDescent="0.2">
      <c r="B7640"/>
      <c r="C7640"/>
      <c r="D7640"/>
      <c r="E7640"/>
      <c r="F7640"/>
      <c r="G7640"/>
    </row>
    <row r="7641" spans="2:7" x14ac:dyDescent="0.2">
      <c r="B7641"/>
      <c r="C7641"/>
      <c r="D7641"/>
      <c r="E7641"/>
      <c r="F7641"/>
      <c r="G7641"/>
    </row>
    <row r="7642" spans="2:7" x14ac:dyDescent="0.2">
      <c r="B7642"/>
      <c r="C7642"/>
      <c r="D7642"/>
      <c r="E7642"/>
      <c r="F7642"/>
      <c r="G7642"/>
    </row>
    <row r="7643" spans="2:7" x14ac:dyDescent="0.2">
      <c r="B7643"/>
      <c r="C7643"/>
      <c r="D7643"/>
      <c r="E7643"/>
      <c r="F7643"/>
      <c r="G7643"/>
    </row>
    <row r="7644" spans="2:7" x14ac:dyDescent="0.2">
      <c r="B7644"/>
      <c r="C7644"/>
      <c r="D7644"/>
      <c r="E7644"/>
      <c r="F7644"/>
      <c r="G7644"/>
    </row>
    <row r="7645" spans="2:7" x14ac:dyDescent="0.2">
      <c r="B7645"/>
      <c r="C7645"/>
      <c r="D7645"/>
      <c r="E7645"/>
      <c r="F7645"/>
      <c r="G7645"/>
    </row>
    <row r="7646" spans="2:7" x14ac:dyDescent="0.2">
      <c r="B7646"/>
      <c r="C7646"/>
      <c r="D7646"/>
      <c r="E7646"/>
      <c r="F7646"/>
      <c r="G7646"/>
    </row>
    <row r="7647" spans="2:7" x14ac:dyDescent="0.2">
      <c r="B7647"/>
      <c r="C7647"/>
      <c r="D7647"/>
      <c r="E7647"/>
      <c r="F7647"/>
      <c r="G7647"/>
    </row>
    <row r="7648" spans="2:7" x14ac:dyDescent="0.2">
      <c r="B7648"/>
      <c r="C7648"/>
      <c r="D7648"/>
      <c r="E7648"/>
      <c r="F7648"/>
      <c r="G7648"/>
    </row>
    <row r="7649" spans="2:7" x14ac:dyDescent="0.2">
      <c r="B7649"/>
      <c r="C7649"/>
      <c r="D7649"/>
      <c r="E7649"/>
      <c r="F7649"/>
      <c r="G7649"/>
    </row>
    <row r="7650" spans="2:7" x14ac:dyDescent="0.2">
      <c r="B7650"/>
      <c r="C7650"/>
      <c r="D7650"/>
      <c r="E7650"/>
      <c r="F7650"/>
      <c r="G7650"/>
    </row>
    <row r="7651" spans="2:7" x14ac:dyDescent="0.2">
      <c r="B7651"/>
      <c r="C7651"/>
      <c r="D7651"/>
      <c r="E7651"/>
      <c r="F7651"/>
      <c r="G7651"/>
    </row>
    <row r="7652" spans="2:7" x14ac:dyDescent="0.2">
      <c r="B7652"/>
      <c r="C7652"/>
      <c r="D7652"/>
      <c r="E7652"/>
      <c r="F7652"/>
      <c r="G7652"/>
    </row>
    <row r="7653" spans="2:7" x14ac:dyDescent="0.2">
      <c r="B7653"/>
      <c r="C7653"/>
      <c r="D7653"/>
      <c r="E7653"/>
      <c r="F7653"/>
      <c r="G7653"/>
    </row>
    <row r="7654" spans="2:7" x14ac:dyDescent="0.2">
      <c r="B7654"/>
      <c r="C7654"/>
      <c r="D7654"/>
      <c r="E7654"/>
      <c r="F7654"/>
      <c r="G7654"/>
    </row>
    <row r="7655" spans="2:7" x14ac:dyDescent="0.2">
      <c r="B7655"/>
      <c r="C7655"/>
      <c r="D7655"/>
      <c r="E7655"/>
      <c r="F7655"/>
      <c r="G7655"/>
    </row>
    <row r="7656" spans="2:7" x14ac:dyDescent="0.2">
      <c r="B7656"/>
      <c r="C7656"/>
      <c r="D7656"/>
      <c r="E7656"/>
      <c r="F7656"/>
      <c r="G7656"/>
    </row>
    <row r="7657" spans="2:7" x14ac:dyDescent="0.2">
      <c r="B7657"/>
      <c r="C7657"/>
      <c r="D7657"/>
      <c r="E7657"/>
      <c r="F7657"/>
      <c r="G7657"/>
    </row>
    <row r="7658" spans="2:7" x14ac:dyDescent="0.2">
      <c r="B7658"/>
      <c r="C7658"/>
      <c r="D7658"/>
      <c r="E7658"/>
      <c r="F7658"/>
      <c r="G7658"/>
    </row>
    <row r="7659" spans="2:7" x14ac:dyDescent="0.2">
      <c r="B7659"/>
      <c r="C7659"/>
      <c r="D7659"/>
      <c r="E7659"/>
      <c r="F7659"/>
      <c r="G7659"/>
    </row>
    <row r="7660" spans="2:7" x14ac:dyDescent="0.2">
      <c r="B7660"/>
      <c r="C7660"/>
      <c r="D7660"/>
      <c r="E7660"/>
      <c r="F7660"/>
      <c r="G7660"/>
    </row>
    <row r="7661" spans="2:7" x14ac:dyDescent="0.2">
      <c r="B7661"/>
      <c r="C7661"/>
      <c r="D7661"/>
      <c r="E7661"/>
      <c r="F7661"/>
      <c r="G7661"/>
    </row>
    <row r="7662" spans="2:7" x14ac:dyDescent="0.2">
      <c r="B7662"/>
      <c r="C7662"/>
      <c r="D7662"/>
      <c r="E7662"/>
      <c r="F7662"/>
      <c r="G7662"/>
    </row>
    <row r="7663" spans="2:7" x14ac:dyDescent="0.2">
      <c r="B7663"/>
      <c r="C7663"/>
      <c r="D7663"/>
      <c r="E7663"/>
      <c r="F7663"/>
      <c r="G7663"/>
    </row>
    <row r="7664" spans="2:7" x14ac:dyDescent="0.2">
      <c r="B7664"/>
      <c r="C7664"/>
      <c r="D7664"/>
      <c r="E7664"/>
      <c r="F7664"/>
      <c r="G7664"/>
    </row>
    <row r="7665" spans="2:7" x14ac:dyDescent="0.2">
      <c r="B7665"/>
      <c r="C7665"/>
      <c r="D7665"/>
      <c r="E7665"/>
      <c r="F7665"/>
      <c r="G7665"/>
    </row>
    <row r="7666" spans="2:7" x14ac:dyDescent="0.2">
      <c r="B7666"/>
      <c r="C7666"/>
      <c r="D7666"/>
      <c r="E7666"/>
      <c r="F7666"/>
      <c r="G7666"/>
    </row>
    <row r="7667" spans="2:7" x14ac:dyDescent="0.2">
      <c r="B7667"/>
      <c r="C7667"/>
      <c r="D7667"/>
      <c r="E7667"/>
      <c r="F7667"/>
      <c r="G7667"/>
    </row>
    <row r="7668" spans="2:7" x14ac:dyDescent="0.2">
      <c r="B7668"/>
      <c r="C7668"/>
      <c r="D7668"/>
      <c r="E7668"/>
      <c r="F7668"/>
      <c r="G7668"/>
    </row>
    <row r="7669" spans="2:7" x14ac:dyDescent="0.2">
      <c r="B7669"/>
      <c r="C7669"/>
      <c r="D7669"/>
      <c r="E7669"/>
      <c r="F7669"/>
      <c r="G7669"/>
    </row>
    <row r="7670" spans="2:7" x14ac:dyDescent="0.2">
      <c r="B7670"/>
      <c r="C7670"/>
      <c r="D7670"/>
      <c r="E7670"/>
      <c r="F7670"/>
      <c r="G7670"/>
    </row>
    <row r="7671" spans="2:7" x14ac:dyDescent="0.2">
      <c r="B7671"/>
      <c r="C7671"/>
      <c r="D7671"/>
      <c r="E7671"/>
      <c r="F7671"/>
      <c r="G7671"/>
    </row>
    <row r="7672" spans="2:7" x14ac:dyDescent="0.2">
      <c r="B7672"/>
      <c r="C7672"/>
      <c r="D7672"/>
      <c r="E7672"/>
      <c r="F7672"/>
      <c r="G7672"/>
    </row>
    <row r="7673" spans="2:7" x14ac:dyDescent="0.2">
      <c r="B7673"/>
      <c r="C7673"/>
      <c r="D7673"/>
      <c r="E7673"/>
      <c r="F7673"/>
      <c r="G7673"/>
    </row>
    <row r="7674" spans="2:7" x14ac:dyDescent="0.2">
      <c r="B7674"/>
      <c r="C7674"/>
      <c r="D7674"/>
      <c r="E7674"/>
      <c r="F7674"/>
      <c r="G7674"/>
    </row>
    <row r="7675" spans="2:7" x14ac:dyDescent="0.2">
      <c r="B7675"/>
      <c r="C7675"/>
      <c r="D7675"/>
      <c r="E7675"/>
      <c r="F7675"/>
      <c r="G7675"/>
    </row>
    <row r="7676" spans="2:7" x14ac:dyDescent="0.2">
      <c r="B7676"/>
      <c r="C7676"/>
      <c r="D7676"/>
      <c r="E7676"/>
      <c r="F7676"/>
      <c r="G7676"/>
    </row>
    <row r="7677" spans="2:7" x14ac:dyDescent="0.2">
      <c r="B7677"/>
      <c r="C7677"/>
      <c r="D7677"/>
      <c r="E7677"/>
      <c r="F7677"/>
      <c r="G7677"/>
    </row>
    <row r="7678" spans="2:7" x14ac:dyDescent="0.2">
      <c r="B7678"/>
      <c r="C7678"/>
      <c r="D7678"/>
      <c r="E7678"/>
      <c r="F7678"/>
      <c r="G7678"/>
    </row>
    <row r="7679" spans="2:7" x14ac:dyDescent="0.2">
      <c r="B7679"/>
      <c r="C7679"/>
      <c r="D7679"/>
      <c r="E7679"/>
      <c r="F7679"/>
      <c r="G7679"/>
    </row>
    <row r="7680" spans="2:7" x14ac:dyDescent="0.2">
      <c r="B7680"/>
      <c r="C7680"/>
      <c r="D7680"/>
      <c r="E7680"/>
      <c r="F7680"/>
      <c r="G7680"/>
    </row>
    <row r="7681" spans="2:7" x14ac:dyDescent="0.2">
      <c r="B7681"/>
      <c r="C7681"/>
      <c r="D7681"/>
      <c r="E7681"/>
      <c r="F7681"/>
      <c r="G7681"/>
    </row>
    <row r="7682" spans="2:7" x14ac:dyDescent="0.2">
      <c r="B7682"/>
      <c r="C7682"/>
      <c r="D7682"/>
      <c r="E7682"/>
      <c r="F7682"/>
      <c r="G7682"/>
    </row>
    <row r="7683" spans="2:7" x14ac:dyDescent="0.2">
      <c r="B7683"/>
      <c r="C7683"/>
      <c r="D7683"/>
      <c r="E7683"/>
      <c r="F7683"/>
      <c r="G7683"/>
    </row>
    <row r="7684" spans="2:7" x14ac:dyDescent="0.2">
      <c r="B7684"/>
      <c r="C7684"/>
      <c r="D7684"/>
      <c r="E7684"/>
      <c r="F7684"/>
      <c r="G7684"/>
    </row>
    <row r="7685" spans="2:7" x14ac:dyDescent="0.2">
      <c r="B7685"/>
      <c r="C7685"/>
      <c r="D7685"/>
      <c r="E7685"/>
      <c r="F7685"/>
      <c r="G7685"/>
    </row>
    <row r="7686" spans="2:7" x14ac:dyDescent="0.2">
      <c r="B7686"/>
      <c r="C7686"/>
      <c r="D7686"/>
      <c r="E7686"/>
      <c r="F7686"/>
      <c r="G7686"/>
    </row>
    <row r="7687" spans="2:7" x14ac:dyDescent="0.2">
      <c r="B7687"/>
      <c r="C7687"/>
      <c r="D7687"/>
      <c r="E7687"/>
      <c r="F7687"/>
      <c r="G7687"/>
    </row>
    <row r="7688" spans="2:7" x14ac:dyDescent="0.2">
      <c r="B7688"/>
      <c r="C7688"/>
      <c r="D7688"/>
      <c r="E7688"/>
      <c r="F7688"/>
      <c r="G7688"/>
    </row>
    <row r="7689" spans="2:7" x14ac:dyDescent="0.2">
      <c r="B7689"/>
      <c r="C7689"/>
      <c r="D7689"/>
      <c r="E7689"/>
      <c r="F7689"/>
      <c r="G7689"/>
    </row>
    <row r="7690" spans="2:7" x14ac:dyDescent="0.2">
      <c r="B7690"/>
      <c r="C7690"/>
      <c r="D7690"/>
      <c r="E7690"/>
      <c r="F7690"/>
      <c r="G7690"/>
    </row>
    <row r="7691" spans="2:7" x14ac:dyDescent="0.2">
      <c r="B7691"/>
      <c r="C7691"/>
      <c r="D7691"/>
      <c r="E7691"/>
      <c r="F7691"/>
      <c r="G7691"/>
    </row>
    <row r="7692" spans="2:7" x14ac:dyDescent="0.2">
      <c r="B7692"/>
      <c r="C7692"/>
      <c r="D7692"/>
      <c r="E7692"/>
      <c r="F7692"/>
      <c r="G7692"/>
    </row>
    <row r="7693" spans="2:7" x14ac:dyDescent="0.2">
      <c r="B7693"/>
      <c r="C7693"/>
      <c r="D7693"/>
      <c r="E7693"/>
      <c r="F7693"/>
      <c r="G7693"/>
    </row>
    <row r="7694" spans="2:7" x14ac:dyDescent="0.2">
      <c r="B7694"/>
      <c r="C7694"/>
      <c r="D7694"/>
      <c r="E7694"/>
      <c r="F7694"/>
      <c r="G7694"/>
    </row>
    <row r="7695" spans="2:7" x14ac:dyDescent="0.2">
      <c r="B7695"/>
      <c r="C7695"/>
      <c r="D7695"/>
      <c r="E7695"/>
      <c r="F7695"/>
      <c r="G7695"/>
    </row>
    <row r="7696" spans="2:7" x14ac:dyDescent="0.2">
      <c r="B7696"/>
      <c r="C7696"/>
      <c r="D7696"/>
      <c r="E7696"/>
      <c r="F7696"/>
      <c r="G7696"/>
    </row>
    <row r="7697" spans="2:7" x14ac:dyDescent="0.2">
      <c r="B7697"/>
      <c r="C7697"/>
      <c r="D7697"/>
      <c r="E7697"/>
      <c r="F7697"/>
      <c r="G7697"/>
    </row>
    <row r="7698" spans="2:7" x14ac:dyDescent="0.2">
      <c r="B7698"/>
      <c r="C7698"/>
      <c r="D7698"/>
      <c r="E7698"/>
      <c r="F7698"/>
      <c r="G7698"/>
    </row>
    <row r="7699" spans="2:7" x14ac:dyDescent="0.2">
      <c r="B7699"/>
      <c r="C7699"/>
      <c r="D7699"/>
      <c r="E7699"/>
      <c r="F7699"/>
      <c r="G7699"/>
    </row>
    <row r="7700" spans="2:7" x14ac:dyDescent="0.2">
      <c r="B7700"/>
      <c r="C7700"/>
      <c r="D7700"/>
      <c r="E7700"/>
      <c r="F7700"/>
      <c r="G7700"/>
    </row>
    <row r="7701" spans="2:7" x14ac:dyDescent="0.2">
      <c r="B7701"/>
      <c r="C7701"/>
      <c r="D7701"/>
      <c r="E7701"/>
      <c r="F7701"/>
      <c r="G7701"/>
    </row>
    <row r="7702" spans="2:7" x14ac:dyDescent="0.2">
      <c r="B7702"/>
      <c r="C7702"/>
      <c r="D7702"/>
      <c r="E7702"/>
      <c r="F7702"/>
      <c r="G7702"/>
    </row>
    <row r="7703" spans="2:7" x14ac:dyDescent="0.2">
      <c r="B7703"/>
      <c r="C7703"/>
      <c r="D7703"/>
      <c r="E7703"/>
      <c r="F7703"/>
      <c r="G7703"/>
    </row>
    <row r="7704" spans="2:7" x14ac:dyDescent="0.2">
      <c r="B7704"/>
      <c r="C7704"/>
      <c r="D7704"/>
      <c r="E7704"/>
      <c r="F7704"/>
      <c r="G7704"/>
    </row>
    <row r="7705" spans="2:7" x14ac:dyDescent="0.2">
      <c r="B7705"/>
      <c r="C7705"/>
      <c r="D7705"/>
      <c r="E7705"/>
      <c r="F7705"/>
      <c r="G7705"/>
    </row>
    <row r="7706" spans="2:7" x14ac:dyDescent="0.2">
      <c r="B7706"/>
      <c r="C7706"/>
      <c r="D7706"/>
      <c r="E7706"/>
      <c r="F7706"/>
      <c r="G7706"/>
    </row>
    <row r="7707" spans="2:7" x14ac:dyDescent="0.2">
      <c r="B7707"/>
      <c r="C7707"/>
      <c r="D7707"/>
      <c r="E7707"/>
      <c r="F7707"/>
      <c r="G7707"/>
    </row>
    <row r="7708" spans="2:7" x14ac:dyDescent="0.2">
      <c r="B7708"/>
      <c r="C7708"/>
      <c r="D7708"/>
      <c r="E7708"/>
      <c r="F7708"/>
      <c r="G7708"/>
    </row>
    <row r="7709" spans="2:7" x14ac:dyDescent="0.2">
      <c r="B7709"/>
      <c r="C7709"/>
      <c r="D7709"/>
      <c r="E7709"/>
      <c r="F7709"/>
      <c r="G7709"/>
    </row>
    <row r="7710" spans="2:7" x14ac:dyDescent="0.2">
      <c r="B7710"/>
      <c r="C7710"/>
      <c r="D7710"/>
      <c r="E7710"/>
      <c r="F7710"/>
      <c r="G7710"/>
    </row>
    <row r="7711" spans="2:7" x14ac:dyDescent="0.2">
      <c r="B7711"/>
      <c r="C7711"/>
      <c r="D7711"/>
      <c r="E7711"/>
      <c r="F7711"/>
      <c r="G7711"/>
    </row>
    <row r="7712" spans="2:7" x14ac:dyDescent="0.2">
      <c r="B7712"/>
      <c r="C7712"/>
      <c r="D7712"/>
      <c r="E7712"/>
      <c r="F7712"/>
      <c r="G7712"/>
    </row>
    <row r="7713" spans="2:7" x14ac:dyDescent="0.2">
      <c r="B7713"/>
      <c r="C7713"/>
      <c r="D7713"/>
      <c r="E7713"/>
      <c r="F7713"/>
      <c r="G7713"/>
    </row>
    <row r="7714" spans="2:7" x14ac:dyDescent="0.2">
      <c r="B7714"/>
      <c r="C7714"/>
      <c r="D7714"/>
      <c r="E7714"/>
      <c r="F7714"/>
      <c r="G7714"/>
    </row>
    <row r="7715" spans="2:7" x14ac:dyDescent="0.2">
      <c r="B7715"/>
      <c r="C7715"/>
      <c r="D7715"/>
      <c r="E7715"/>
      <c r="F7715"/>
      <c r="G7715"/>
    </row>
    <row r="7716" spans="2:7" x14ac:dyDescent="0.2">
      <c r="B7716"/>
      <c r="C7716"/>
      <c r="D7716"/>
      <c r="E7716"/>
      <c r="F7716"/>
      <c r="G7716"/>
    </row>
    <row r="7717" spans="2:7" x14ac:dyDescent="0.2">
      <c r="B7717"/>
      <c r="C7717"/>
      <c r="D7717"/>
      <c r="E7717"/>
      <c r="F7717"/>
      <c r="G7717"/>
    </row>
    <row r="7718" spans="2:7" x14ac:dyDescent="0.2">
      <c r="B7718"/>
      <c r="C7718"/>
      <c r="D7718"/>
      <c r="E7718"/>
      <c r="F7718"/>
      <c r="G7718"/>
    </row>
    <row r="7719" spans="2:7" x14ac:dyDescent="0.2">
      <c r="B7719"/>
      <c r="C7719"/>
      <c r="D7719"/>
      <c r="E7719"/>
      <c r="F7719"/>
      <c r="G7719"/>
    </row>
    <row r="7720" spans="2:7" x14ac:dyDescent="0.2">
      <c r="B7720"/>
      <c r="C7720"/>
      <c r="D7720"/>
      <c r="E7720"/>
      <c r="F7720"/>
      <c r="G7720"/>
    </row>
    <row r="7721" spans="2:7" x14ac:dyDescent="0.2">
      <c r="B7721"/>
      <c r="C7721"/>
      <c r="D7721"/>
      <c r="E7721"/>
      <c r="F7721"/>
      <c r="G7721"/>
    </row>
    <row r="7722" spans="2:7" x14ac:dyDescent="0.2">
      <c r="B7722"/>
      <c r="C7722"/>
      <c r="D7722"/>
      <c r="E7722"/>
      <c r="F7722"/>
      <c r="G7722"/>
    </row>
    <row r="7723" spans="2:7" x14ac:dyDescent="0.2">
      <c r="B7723"/>
      <c r="C7723"/>
      <c r="D7723"/>
      <c r="E7723"/>
      <c r="F7723"/>
      <c r="G7723"/>
    </row>
    <row r="7724" spans="2:7" x14ac:dyDescent="0.2">
      <c r="B7724"/>
      <c r="C7724"/>
      <c r="D7724"/>
      <c r="E7724"/>
      <c r="F7724"/>
      <c r="G7724"/>
    </row>
    <row r="7725" spans="2:7" x14ac:dyDescent="0.2">
      <c r="B7725"/>
      <c r="C7725"/>
      <c r="D7725"/>
      <c r="E7725"/>
      <c r="F7725"/>
      <c r="G7725"/>
    </row>
    <row r="7726" spans="2:7" x14ac:dyDescent="0.2">
      <c r="B7726"/>
      <c r="C7726"/>
      <c r="D7726"/>
      <c r="E7726"/>
      <c r="F7726"/>
      <c r="G7726"/>
    </row>
    <row r="7727" spans="2:7" x14ac:dyDescent="0.2">
      <c r="B7727"/>
      <c r="C7727"/>
      <c r="D7727"/>
      <c r="E7727"/>
      <c r="F7727"/>
      <c r="G7727"/>
    </row>
    <row r="7728" spans="2:7" x14ac:dyDescent="0.2">
      <c r="B7728"/>
      <c r="C7728"/>
      <c r="D7728"/>
      <c r="E7728"/>
      <c r="F7728"/>
      <c r="G7728"/>
    </row>
    <row r="7729" spans="2:7" x14ac:dyDescent="0.2">
      <c r="B7729"/>
      <c r="C7729"/>
      <c r="D7729"/>
      <c r="E7729"/>
      <c r="F7729"/>
      <c r="G7729"/>
    </row>
    <row r="7730" spans="2:7" x14ac:dyDescent="0.2">
      <c r="B7730"/>
      <c r="C7730"/>
      <c r="D7730"/>
      <c r="E7730"/>
      <c r="F7730"/>
      <c r="G7730"/>
    </row>
    <row r="7731" spans="2:7" x14ac:dyDescent="0.2">
      <c r="B7731"/>
      <c r="C7731"/>
      <c r="D7731"/>
      <c r="E7731"/>
      <c r="F7731"/>
      <c r="G7731"/>
    </row>
    <row r="7732" spans="2:7" x14ac:dyDescent="0.2">
      <c r="B7732"/>
      <c r="C7732"/>
      <c r="D7732"/>
      <c r="E7732"/>
      <c r="F7732"/>
      <c r="G7732"/>
    </row>
    <row r="7733" spans="2:7" x14ac:dyDescent="0.2">
      <c r="B7733"/>
      <c r="C7733"/>
      <c r="D7733"/>
      <c r="E7733"/>
      <c r="F7733"/>
      <c r="G7733"/>
    </row>
    <row r="7734" spans="2:7" x14ac:dyDescent="0.2">
      <c r="B7734"/>
      <c r="C7734"/>
      <c r="D7734"/>
      <c r="E7734"/>
      <c r="F7734"/>
      <c r="G7734"/>
    </row>
    <row r="7735" spans="2:7" x14ac:dyDescent="0.2">
      <c r="B7735"/>
      <c r="C7735"/>
      <c r="D7735"/>
      <c r="E7735"/>
      <c r="F7735"/>
      <c r="G7735"/>
    </row>
    <row r="7736" spans="2:7" x14ac:dyDescent="0.2">
      <c r="B7736"/>
      <c r="C7736"/>
      <c r="D7736"/>
      <c r="E7736"/>
      <c r="F7736"/>
      <c r="G7736"/>
    </row>
    <row r="7737" spans="2:7" x14ac:dyDescent="0.2">
      <c r="B7737"/>
      <c r="C7737"/>
      <c r="D7737"/>
      <c r="E7737"/>
      <c r="F7737"/>
      <c r="G7737"/>
    </row>
    <row r="7738" spans="2:7" x14ac:dyDescent="0.2">
      <c r="B7738"/>
      <c r="C7738"/>
      <c r="D7738"/>
      <c r="E7738"/>
      <c r="F7738"/>
      <c r="G7738"/>
    </row>
    <row r="7739" spans="2:7" x14ac:dyDescent="0.2">
      <c r="B7739"/>
      <c r="C7739"/>
      <c r="D7739"/>
      <c r="E7739"/>
      <c r="F7739"/>
      <c r="G7739"/>
    </row>
    <row r="7740" spans="2:7" x14ac:dyDescent="0.2">
      <c r="B7740"/>
      <c r="C7740"/>
      <c r="D7740"/>
      <c r="E7740"/>
      <c r="F7740"/>
      <c r="G7740"/>
    </row>
    <row r="7741" spans="2:7" x14ac:dyDescent="0.2">
      <c r="B7741"/>
      <c r="C7741"/>
      <c r="D7741"/>
      <c r="E7741"/>
      <c r="F7741"/>
      <c r="G7741"/>
    </row>
    <row r="7742" spans="2:7" x14ac:dyDescent="0.2">
      <c r="B7742"/>
      <c r="C7742"/>
      <c r="D7742"/>
      <c r="E7742"/>
      <c r="F7742"/>
      <c r="G7742"/>
    </row>
    <row r="7743" spans="2:7" x14ac:dyDescent="0.2">
      <c r="B7743"/>
      <c r="C7743"/>
      <c r="D7743"/>
      <c r="E7743"/>
      <c r="F7743"/>
      <c r="G7743"/>
    </row>
    <row r="7744" spans="2:7" x14ac:dyDescent="0.2">
      <c r="B7744"/>
      <c r="C7744"/>
      <c r="D7744"/>
      <c r="E7744"/>
      <c r="F7744"/>
      <c r="G7744"/>
    </row>
    <row r="7745" spans="2:7" x14ac:dyDescent="0.2">
      <c r="B7745"/>
      <c r="C7745"/>
      <c r="D7745"/>
      <c r="E7745"/>
      <c r="F7745"/>
      <c r="G7745"/>
    </row>
    <row r="7746" spans="2:7" x14ac:dyDescent="0.2">
      <c r="B7746"/>
      <c r="C7746"/>
      <c r="D7746"/>
      <c r="E7746"/>
      <c r="F7746"/>
      <c r="G7746"/>
    </row>
    <row r="7747" spans="2:7" x14ac:dyDescent="0.2">
      <c r="B7747"/>
      <c r="C7747"/>
      <c r="D7747"/>
      <c r="E7747"/>
      <c r="F7747"/>
      <c r="G7747"/>
    </row>
    <row r="7748" spans="2:7" x14ac:dyDescent="0.2">
      <c r="B7748"/>
      <c r="C7748"/>
      <c r="D7748"/>
      <c r="E7748"/>
      <c r="F7748"/>
      <c r="G7748"/>
    </row>
    <row r="7749" spans="2:7" x14ac:dyDescent="0.2">
      <c r="B7749"/>
      <c r="C7749"/>
      <c r="D7749"/>
      <c r="E7749"/>
      <c r="F7749"/>
      <c r="G7749"/>
    </row>
    <row r="7750" spans="2:7" x14ac:dyDescent="0.2">
      <c r="B7750"/>
      <c r="C7750"/>
      <c r="D7750"/>
      <c r="E7750"/>
      <c r="F7750"/>
      <c r="G7750"/>
    </row>
    <row r="7751" spans="2:7" x14ac:dyDescent="0.2">
      <c r="B7751"/>
      <c r="C7751"/>
      <c r="D7751"/>
      <c r="E7751"/>
      <c r="F7751"/>
      <c r="G7751"/>
    </row>
    <row r="7752" spans="2:7" x14ac:dyDescent="0.2">
      <c r="B7752"/>
      <c r="C7752"/>
      <c r="D7752"/>
      <c r="E7752"/>
      <c r="F7752"/>
      <c r="G7752"/>
    </row>
    <row r="7753" spans="2:7" x14ac:dyDescent="0.2">
      <c r="B7753"/>
      <c r="C7753"/>
      <c r="D7753"/>
      <c r="E7753"/>
      <c r="F7753"/>
      <c r="G7753"/>
    </row>
    <row r="7754" spans="2:7" x14ac:dyDescent="0.2">
      <c r="B7754"/>
      <c r="C7754"/>
      <c r="D7754"/>
      <c r="E7754"/>
      <c r="F7754"/>
      <c r="G7754"/>
    </row>
    <row r="7755" spans="2:7" x14ac:dyDescent="0.2">
      <c r="B7755"/>
      <c r="C7755"/>
      <c r="D7755"/>
      <c r="E7755"/>
      <c r="F7755"/>
      <c r="G7755"/>
    </row>
    <row r="7756" spans="2:7" x14ac:dyDescent="0.2">
      <c r="B7756"/>
      <c r="C7756"/>
      <c r="D7756"/>
      <c r="E7756"/>
      <c r="F7756"/>
      <c r="G7756"/>
    </row>
    <row r="7757" spans="2:7" x14ac:dyDescent="0.2">
      <c r="B7757"/>
      <c r="C7757"/>
      <c r="D7757"/>
      <c r="E7757"/>
      <c r="F7757"/>
      <c r="G7757"/>
    </row>
    <row r="7758" spans="2:7" x14ac:dyDescent="0.2">
      <c r="B7758"/>
      <c r="C7758"/>
      <c r="D7758"/>
      <c r="E7758"/>
      <c r="F7758"/>
      <c r="G7758"/>
    </row>
    <row r="7759" spans="2:7" x14ac:dyDescent="0.2">
      <c r="B7759"/>
      <c r="C7759"/>
      <c r="D7759"/>
      <c r="E7759"/>
      <c r="F7759"/>
      <c r="G7759"/>
    </row>
    <row r="7760" spans="2:7" x14ac:dyDescent="0.2">
      <c r="B7760"/>
      <c r="C7760"/>
      <c r="D7760"/>
      <c r="E7760"/>
      <c r="F7760"/>
      <c r="G7760"/>
    </row>
    <row r="7761" spans="2:7" x14ac:dyDescent="0.2">
      <c r="B7761"/>
      <c r="C7761"/>
      <c r="D7761"/>
      <c r="E7761"/>
      <c r="F7761"/>
      <c r="G7761"/>
    </row>
    <row r="7762" spans="2:7" x14ac:dyDescent="0.2">
      <c r="B7762"/>
      <c r="C7762"/>
      <c r="D7762"/>
      <c r="E7762"/>
      <c r="F7762"/>
      <c r="G7762"/>
    </row>
    <row r="7763" spans="2:7" x14ac:dyDescent="0.2">
      <c r="B7763"/>
      <c r="C7763"/>
      <c r="D7763"/>
      <c r="E7763"/>
      <c r="F7763"/>
      <c r="G7763"/>
    </row>
    <row r="7764" spans="2:7" x14ac:dyDescent="0.2">
      <c r="B7764"/>
      <c r="C7764"/>
      <c r="D7764"/>
      <c r="E7764"/>
      <c r="F7764"/>
      <c r="G7764"/>
    </row>
    <row r="7765" spans="2:7" x14ac:dyDescent="0.2">
      <c r="B7765"/>
      <c r="C7765"/>
      <c r="D7765"/>
      <c r="E7765"/>
      <c r="F7765"/>
      <c r="G7765"/>
    </row>
    <row r="7766" spans="2:7" x14ac:dyDescent="0.2">
      <c r="B7766"/>
      <c r="C7766"/>
      <c r="D7766"/>
      <c r="E7766"/>
      <c r="F7766"/>
      <c r="G7766"/>
    </row>
    <row r="7767" spans="2:7" x14ac:dyDescent="0.2">
      <c r="B7767"/>
      <c r="C7767"/>
      <c r="D7767"/>
      <c r="E7767"/>
      <c r="F7767"/>
      <c r="G7767"/>
    </row>
    <row r="7768" spans="2:7" x14ac:dyDescent="0.2">
      <c r="B7768"/>
      <c r="C7768"/>
      <c r="D7768"/>
      <c r="E7768"/>
      <c r="F7768"/>
      <c r="G7768"/>
    </row>
    <row r="7769" spans="2:7" x14ac:dyDescent="0.2">
      <c r="B7769"/>
      <c r="C7769"/>
      <c r="D7769"/>
      <c r="E7769"/>
      <c r="F7769"/>
      <c r="G7769"/>
    </row>
    <row r="7770" spans="2:7" x14ac:dyDescent="0.2">
      <c r="B7770"/>
      <c r="C7770"/>
      <c r="D7770"/>
      <c r="E7770"/>
      <c r="F7770"/>
      <c r="G7770"/>
    </row>
    <row r="7771" spans="2:7" x14ac:dyDescent="0.2">
      <c r="B7771"/>
      <c r="C7771"/>
      <c r="D7771"/>
      <c r="E7771"/>
      <c r="F7771"/>
      <c r="G7771"/>
    </row>
    <row r="7772" spans="2:7" x14ac:dyDescent="0.2">
      <c r="B7772"/>
      <c r="C7772"/>
      <c r="D7772"/>
      <c r="E7772"/>
      <c r="F7772"/>
      <c r="G7772"/>
    </row>
    <row r="7773" spans="2:7" x14ac:dyDescent="0.2">
      <c r="B7773"/>
      <c r="C7773"/>
      <c r="D7773"/>
      <c r="E7773"/>
      <c r="F7773"/>
      <c r="G7773"/>
    </row>
    <row r="7774" spans="2:7" x14ac:dyDescent="0.2">
      <c r="B7774"/>
      <c r="C7774"/>
      <c r="D7774"/>
      <c r="E7774"/>
      <c r="F7774"/>
      <c r="G7774"/>
    </row>
    <row r="7775" spans="2:7" x14ac:dyDescent="0.2">
      <c r="B7775"/>
      <c r="C7775"/>
      <c r="D7775"/>
      <c r="E7775"/>
      <c r="F7775"/>
      <c r="G7775"/>
    </row>
    <row r="7776" spans="2:7" x14ac:dyDescent="0.2">
      <c r="B7776"/>
      <c r="C7776"/>
      <c r="D7776"/>
      <c r="E7776"/>
      <c r="F7776"/>
      <c r="G7776"/>
    </row>
    <row r="7777" spans="2:7" x14ac:dyDescent="0.2">
      <c r="B7777"/>
      <c r="C7777"/>
      <c r="D7777"/>
      <c r="E7777"/>
      <c r="F7777"/>
      <c r="G7777"/>
    </row>
    <row r="7778" spans="2:7" x14ac:dyDescent="0.2">
      <c r="B7778"/>
      <c r="C7778"/>
      <c r="D7778"/>
      <c r="E7778"/>
      <c r="F7778"/>
      <c r="G7778"/>
    </row>
    <row r="7779" spans="2:7" x14ac:dyDescent="0.2">
      <c r="B7779"/>
      <c r="C7779"/>
      <c r="D7779"/>
      <c r="E7779"/>
      <c r="F7779"/>
      <c r="G7779"/>
    </row>
    <row r="7780" spans="2:7" x14ac:dyDescent="0.2">
      <c r="B7780"/>
      <c r="C7780"/>
      <c r="D7780"/>
      <c r="E7780"/>
      <c r="F7780"/>
      <c r="G7780"/>
    </row>
    <row r="7781" spans="2:7" x14ac:dyDescent="0.2">
      <c r="B7781"/>
      <c r="C7781"/>
      <c r="D7781"/>
      <c r="E7781"/>
      <c r="F7781"/>
      <c r="G7781"/>
    </row>
    <row r="7782" spans="2:7" x14ac:dyDescent="0.2">
      <c r="B7782"/>
      <c r="C7782"/>
      <c r="D7782"/>
      <c r="E7782"/>
      <c r="F7782"/>
      <c r="G7782"/>
    </row>
    <row r="7783" spans="2:7" x14ac:dyDescent="0.2">
      <c r="B7783"/>
      <c r="C7783"/>
      <c r="D7783"/>
      <c r="E7783"/>
      <c r="F7783"/>
      <c r="G7783"/>
    </row>
    <row r="7784" spans="2:7" x14ac:dyDescent="0.2">
      <c r="B7784"/>
      <c r="C7784"/>
      <c r="D7784"/>
      <c r="E7784"/>
      <c r="F7784"/>
      <c r="G7784"/>
    </row>
    <row r="7785" spans="2:7" x14ac:dyDescent="0.2">
      <c r="B7785"/>
      <c r="C7785"/>
      <c r="D7785"/>
      <c r="E7785"/>
      <c r="F7785"/>
      <c r="G7785"/>
    </row>
    <row r="7786" spans="2:7" x14ac:dyDescent="0.2">
      <c r="B7786"/>
      <c r="C7786"/>
      <c r="D7786"/>
      <c r="E7786"/>
      <c r="F7786"/>
      <c r="G7786"/>
    </row>
    <row r="7787" spans="2:7" x14ac:dyDescent="0.2">
      <c r="B7787"/>
      <c r="C7787"/>
      <c r="D7787"/>
      <c r="E7787"/>
      <c r="F7787"/>
      <c r="G7787"/>
    </row>
    <row r="7788" spans="2:7" x14ac:dyDescent="0.2">
      <c r="B7788"/>
      <c r="C7788"/>
      <c r="D7788"/>
      <c r="E7788"/>
      <c r="F7788"/>
      <c r="G7788"/>
    </row>
    <row r="7789" spans="2:7" x14ac:dyDescent="0.2">
      <c r="B7789"/>
      <c r="C7789"/>
      <c r="D7789"/>
      <c r="E7789"/>
      <c r="F7789"/>
      <c r="G7789"/>
    </row>
    <row r="7790" spans="2:7" x14ac:dyDescent="0.2">
      <c r="B7790"/>
      <c r="C7790"/>
      <c r="D7790"/>
      <c r="E7790"/>
      <c r="F7790"/>
      <c r="G7790"/>
    </row>
    <row r="7791" spans="2:7" x14ac:dyDescent="0.2">
      <c r="B7791"/>
      <c r="C7791"/>
      <c r="D7791"/>
      <c r="E7791"/>
      <c r="F7791"/>
      <c r="G7791"/>
    </row>
    <row r="7792" spans="2:7" x14ac:dyDescent="0.2">
      <c r="B7792"/>
      <c r="C7792"/>
      <c r="D7792"/>
      <c r="E7792"/>
      <c r="F7792"/>
      <c r="G7792"/>
    </row>
    <row r="7793" spans="2:7" x14ac:dyDescent="0.2">
      <c r="B7793"/>
      <c r="C7793"/>
      <c r="D7793"/>
      <c r="E7793"/>
      <c r="F7793"/>
      <c r="G7793"/>
    </row>
    <row r="7794" spans="2:7" x14ac:dyDescent="0.2">
      <c r="B7794"/>
      <c r="C7794"/>
      <c r="D7794"/>
      <c r="E7794"/>
      <c r="F7794"/>
      <c r="G7794"/>
    </row>
    <row r="7795" spans="2:7" x14ac:dyDescent="0.2">
      <c r="B7795"/>
      <c r="C7795"/>
      <c r="D7795"/>
      <c r="E7795"/>
      <c r="F7795"/>
      <c r="G7795"/>
    </row>
    <row r="7796" spans="2:7" x14ac:dyDescent="0.2">
      <c r="B7796"/>
      <c r="C7796"/>
      <c r="D7796"/>
      <c r="E7796"/>
      <c r="F7796"/>
      <c r="G7796"/>
    </row>
    <row r="7797" spans="2:7" x14ac:dyDescent="0.2">
      <c r="B7797"/>
      <c r="C7797"/>
      <c r="D7797"/>
      <c r="E7797"/>
      <c r="F7797"/>
      <c r="G7797"/>
    </row>
    <row r="7798" spans="2:7" x14ac:dyDescent="0.2">
      <c r="B7798"/>
      <c r="C7798"/>
      <c r="D7798"/>
      <c r="E7798"/>
      <c r="F7798"/>
      <c r="G7798"/>
    </row>
    <row r="7799" spans="2:7" x14ac:dyDescent="0.2">
      <c r="B7799"/>
      <c r="C7799"/>
      <c r="D7799"/>
      <c r="E7799"/>
      <c r="F7799"/>
      <c r="G7799"/>
    </row>
    <row r="7800" spans="2:7" x14ac:dyDescent="0.2">
      <c r="B7800"/>
      <c r="C7800"/>
      <c r="D7800"/>
      <c r="E7800"/>
      <c r="F7800"/>
      <c r="G7800"/>
    </row>
    <row r="7801" spans="2:7" x14ac:dyDescent="0.2">
      <c r="B7801"/>
      <c r="C7801"/>
      <c r="D7801"/>
      <c r="E7801"/>
      <c r="F7801"/>
      <c r="G7801"/>
    </row>
    <row r="7802" spans="2:7" x14ac:dyDescent="0.2">
      <c r="B7802"/>
      <c r="C7802"/>
      <c r="D7802"/>
      <c r="E7802"/>
      <c r="F7802"/>
      <c r="G7802"/>
    </row>
    <row r="7803" spans="2:7" x14ac:dyDescent="0.2">
      <c r="B7803"/>
      <c r="C7803"/>
      <c r="D7803"/>
      <c r="E7803"/>
      <c r="F7803"/>
      <c r="G7803"/>
    </row>
    <row r="7804" spans="2:7" x14ac:dyDescent="0.2">
      <c r="B7804"/>
      <c r="C7804"/>
      <c r="D7804"/>
      <c r="E7804"/>
      <c r="F7804"/>
      <c r="G7804"/>
    </row>
    <row r="7805" spans="2:7" x14ac:dyDescent="0.2">
      <c r="B7805"/>
      <c r="C7805"/>
      <c r="D7805"/>
      <c r="E7805"/>
      <c r="F7805"/>
      <c r="G7805"/>
    </row>
    <row r="7806" spans="2:7" x14ac:dyDescent="0.2">
      <c r="B7806"/>
      <c r="C7806"/>
      <c r="D7806"/>
      <c r="E7806"/>
      <c r="F7806"/>
      <c r="G7806"/>
    </row>
    <row r="7807" spans="2:7" x14ac:dyDescent="0.2">
      <c r="B7807"/>
      <c r="C7807"/>
      <c r="D7807"/>
      <c r="E7807"/>
      <c r="F7807"/>
      <c r="G7807"/>
    </row>
    <row r="7808" spans="2:7" x14ac:dyDescent="0.2">
      <c r="B7808"/>
      <c r="C7808"/>
      <c r="D7808"/>
      <c r="E7808"/>
      <c r="F7808"/>
      <c r="G7808"/>
    </row>
    <row r="7809" spans="2:7" x14ac:dyDescent="0.2">
      <c r="B7809"/>
      <c r="C7809"/>
      <c r="D7809"/>
      <c r="E7809"/>
      <c r="F7809"/>
      <c r="G7809"/>
    </row>
    <row r="7810" spans="2:7" x14ac:dyDescent="0.2">
      <c r="B7810"/>
      <c r="C7810"/>
      <c r="D7810"/>
      <c r="E7810"/>
      <c r="F7810"/>
      <c r="G7810"/>
    </row>
    <row r="7811" spans="2:7" x14ac:dyDescent="0.2">
      <c r="B7811"/>
      <c r="C7811"/>
      <c r="D7811"/>
      <c r="E7811"/>
      <c r="F7811"/>
      <c r="G7811"/>
    </row>
    <row r="7812" spans="2:7" x14ac:dyDescent="0.2">
      <c r="B7812"/>
      <c r="C7812"/>
      <c r="D7812"/>
      <c r="E7812"/>
      <c r="F7812"/>
      <c r="G7812"/>
    </row>
    <row r="7813" spans="2:7" x14ac:dyDescent="0.2">
      <c r="B7813"/>
      <c r="C7813"/>
      <c r="D7813"/>
      <c r="E7813"/>
      <c r="F7813"/>
      <c r="G7813"/>
    </row>
    <row r="7814" spans="2:7" x14ac:dyDescent="0.2">
      <c r="B7814"/>
      <c r="C7814"/>
      <c r="D7814"/>
      <c r="E7814"/>
      <c r="F7814"/>
      <c r="G7814"/>
    </row>
    <row r="7815" spans="2:7" x14ac:dyDescent="0.2">
      <c r="B7815"/>
      <c r="C7815"/>
      <c r="D7815"/>
      <c r="E7815"/>
      <c r="F7815"/>
      <c r="G7815"/>
    </row>
    <row r="7816" spans="2:7" x14ac:dyDescent="0.2">
      <c r="B7816"/>
      <c r="C7816"/>
      <c r="D7816"/>
      <c r="E7816"/>
      <c r="F7816"/>
      <c r="G7816"/>
    </row>
    <row r="7817" spans="2:7" x14ac:dyDescent="0.2">
      <c r="B7817"/>
      <c r="C7817"/>
      <c r="D7817"/>
      <c r="E7817"/>
      <c r="F7817"/>
      <c r="G7817"/>
    </row>
    <row r="7818" spans="2:7" x14ac:dyDescent="0.2">
      <c r="B7818"/>
      <c r="C7818"/>
      <c r="D7818"/>
      <c r="E7818"/>
      <c r="F7818"/>
      <c r="G7818"/>
    </row>
    <row r="7819" spans="2:7" x14ac:dyDescent="0.2">
      <c r="B7819"/>
      <c r="C7819"/>
      <c r="D7819"/>
      <c r="E7819"/>
      <c r="F7819"/>
      <c r="G7819"/>
    </row>
    <row r="7820" spans="2:7" x14ac:dyDescent="0.2">
      <c r="B7820"/>
      <c r="C7820"/>
      <c r="D7820"/>
      <c r="E7820"/>
      <c r="F7820"/>
      <c r="G7820"/>
    </row>
    <row r="7821" spans="2:7" x14ac:dyDescent="0.2">
      <c r="B7821"/>
      <c r="C7821"/>
      <c r="D7821"/>
      <c r="E7821"/>
      <c r="F7821"/>
      <c r="G7821"/>
    </row>
    <row r="7822" spans="2:7" x14ac:dyDescent="0.2">
      <c r="B7822"/>
      <c r="C7822"/>
      <c r="D7822"/>
      <c r="E7822"/>
      <c r="F7822"/>
      <c r="G7822"/>
    </row>
    <row r="7823" spans="2:7" x14ac:dyDescent="0.2">
      <c r="B7823"/>
      <c r="C7823"/>
      <c r="D7823"/>
      <c r="E7823"/>
      <c r="F7823"/>
      <c r="G7823"/>
    </row>
    <row r="7824" spans="2:7" x14ac:dyDescent="0.2">
      <c r="B7824"/>
      <c r="C7824"/>
      <c r="D7824"/>
      <c r="E7824"/>
      <c r="F7824"/>
      <c r="G7824"/>
    </row>
    <row r="7825" spans="2:7" x14ac:dyDescent="0.2">
      <c r="B7825"/>
      <c r="C7825"/>
      <c r="D7825"/>
      <c r="E7825"/>
      <c r="F7825"/>
      <c r="G7825"/>
    </row>
    <row r="7826" spans="2:7" x14ac:dyDescent="0.2">
      <c r="B7826"/>
      <c r="C7826"/>
      <c r="D7826"/>
      <c r="E7826"/>
      <c r="F7826"/>
      <c r="G7826"/>
    </row>
    <row r="7827" spans="2:7" x14ac:dyDescent="0.2">
      <c r="B7827"/>
      <c r="C7827"/>
      <c r="D7827"/>
      <c r="E7827"/>
      <c r="F7827"/>
      <c r="G7827"/>
    </row>
    <row r="7828" spans="2:7" x14ac:dyDescent="0.2">
      <c r="B7828"/>
      <c r="C7828"/>
      <c r="D7828"/>
      <c r="E7828"/>
      <c r="F7828"/>
      <c r="G7828"/>
    </row>
    <row r="7829" spans="2:7" x14ac:dyDescent="0.2">
      <c r="B7829"/>
      <c r="C7829"/>
      <c r="D7829"/>
      <c r="E7829"/>
      <c r="F7829"/>
      <c r="G7829"/>
    </row>
    <row r="7830" spans="2:7" x14ac:dyDescent="0.2">
      <c r="B7830"/>
      <c r="C7830"/>
      <c r="D7830"/>
      <c r="E7830"/>
      <c r="F7830"/>
      <c r="G7830"/>
    </row>
    <row r="7831" spans="2:7" x14ac:dyDescent="0.2">
      <c r="B7831"/>
      <c r="C7831"/>
      <c r="D7831"/>
      <c r="E7831"/>
      <c r="F7831"/>
      <c r="G7831"/>
    </row>
    <row r="7832" spans="2:7" x14ac:dyDescent="0.2">
      <c r="B7832"/>
      <c r="C7832"/>
      <c r="D7832"/>
      <c r="E7832"/>
      <c r="F7832"/>
      <c r="G7832"/>
    </row>
    <row r="7833" spans="2:7" x14ac:dyDescent="0.2">
      <c r="B7833"/>
      <c r="C7833"/>
      <c r="D7833"/>
      <c r="E7833"/>
      <c r="F7833"/>
      <c r="G7833"/>
    </row>
    <row r="7834" spans="2:7" x14ac:dyDescent="0.2">
      <c r="B7834"/>
      <c r="C7834"/>
      <c r="D7834"/>
      <c r="E7834"/>
      <c r="F7834"/>
      <c r="G7834"/>
    </row>
    <row r="7835" spans="2:7" x14ac:dyDescent="0.2">
      <c r="B7835"/>
      <c r="C7835"/>
      <c r="D7835"/>
      <c r="E7835"/>
      <c r="F7835"/>
      <c r="G7835"/>
    </row>
    <row r="7836" spans="2:7" x14ac:dyDescent="0.2">
      <c r="B7836"/>
      <c r="C7836"/>
      <c r="D7836"/>
      <c r="E7836"/>
      <c r="F7836"/>
      <c r="G7836"/>
    </row>
    <row r="7837" spans="2:7" x14ac:dyDescent="0.2">
      <c r="B7837"/>
      <c r="C7837"/>
      <c r="D7837"/>
      <c r="E7837"/>
      <c r="F7837"/>
      <c r="G7837"/>
    </row>
    <row r="7838" spans="2:7" x14ac:dyDescent="0.2">
      <c r="B7838"/>
      <c r="C7838"/>
      <c r="D7838"/>
      <c r="E7838"/>
      <c r="F7838"/>
      <c r="G7838"/>
    </row>
    <row r="7839" spans="2:7" x14ac:dyDescent="0.2">
      <c r="B7839"/>
      <c r="C7839"/>
      <c r="D7839"/>
      <c r="E7839"/>
      <c r="F7839"/>
      <c r="G7839"/>
    </row>
    <row r="7840" spans="2:7" x14ac:dyDescent="0.2">
      <c r="B7840"/>
      <c r="C7840"/>
      <c r="D7840"/>
      <c r="E7840"/>
      <c r="F7840"/>
      <c r="G7840"/>
    </row>
    <row r="7841" spans="2:7" x14ac:dyDescent="0.2">
      <c r="B7841"/>
      <c r="C7841"/>
      <c r="D7841"/>
      <c r="E7841"/>
      <c r="F7841"/>
      <c r="G7841"/>
    </row>
    <row r="7842" spans="2:7" x14ac:dyDescent="0.2">
      <c r="B7842"/>
      <c r="C7842"/>
      <c r="D7842"/>
      <c r="E7842"/>
      <c r="F7842"/>
      <c r="G7842"/>
    </row>
    <row r="7843" spans="2:7" x14ac:dyDescent="0.2">
      <c r="B7843"/>
      <c r="C7843"/>
      <c r="D7843"/>
      <c r="E7843"/>
      <c r="F7843"/>
      <c r="G7843"/>
    </row>
    <row r="7844" spans="2:7" x14ac:dyDescent="0.2">
      <c r="B7844"/>
      <c r="C7844"/>
      <c r="D7844"/>
      <c r="E7844"/>
      <c r="F7844"/>
      <c r="G7844"/>
    </row>
    <row r="7845" spans="2:7" x14ac:dyDescent="0.2">
      <c r="B7845"/>
      <c r="C7845"/>
      <c r="D7845"/>
      <c r="E7845"/>
      <c r="F7845"/>
      <c r="G7845"/>
    </row>
    <row r="7846" spans="2:7" x14ac:dyDescent="0.2">
      <c r="B7846"/>
      <c r="C7846"/>
      <c r="D7846"/>
      <c r="E7846"/>
      <c r="F7846"/>
      <c r="G7846"/>
    </row>
    <row r="7847" spans="2:7" x14ac:dyDescent="0.2">
      <c r="B7847"/>
      <c r="C7847"/>
      <c r="D7847"/>
      <c r="E7847"/>
      <c r="F7847"/>
      <c r="G7847"/>
    </row>
    <row r="7848" spans="2:7" x14ac:dyDescent="0.2">
      <c r="B7848"/>
      <c r="C7848"/>
      <c r="D7848"/>
      <c r="E7848"/>
      <c r="F7848"/>
      <c r="G7848"/>
    </row>
    <row r="7849" spans="2:7" x14ac:dyDescent="0.2">
      <c r="B7849"/>
      <c r="C7849"/>
      <c r="D7849"/>
      <c r="E7849"/>
      <c r="F7849"/>
      <c r="G7849"/>
    </row>
    <row r="7850" spans="2:7" x14ac:dyDescent="0.2">
      <c r="B7850"/>
      <c r="C7850"/>
      <c r="D7850"/>
      <c r="E7850"/>
      <c r="F7850"/>
      <c r="G7850"/>
    </row>
    <row r="7851" spans="2:7" x14ac:dyDescent="0.2">
      <c r="B7851"/>
      <c r="C7851"/>
      <c r="D7851"/>
      <c r="E7851"/>
      <c r="F7851"/>
      <c r="G7851"/>
    </row>
    <row r="7852" spans="2:7" x14ac:dyDescent="0.2">
      <c r="B7852"/>
      <c r="C7852"/>
      <c r="D7852"/>
      <c r="E7852"/>
      <c r="F7852"/>
      <c r="G7852"/>
    </row>
    <row r="7853" spans="2:7" x14ac:dyDescent="0.2">
      <c r="B7853"/>
      <c r="C7853"/>
      <c r="D7853"/>
      <c r="E7853"/>
      <c r="F7853"/>
      <c r="G7853"/>
    </row>
    <row r="7854" spans="2:7" x14ac:dyDescent="0.2">
      <c r="B7854"/>
      <c r="C7854"/>
      <c r="D7854"/>
      <c r="E7854"/>
      <c r="F7854"/>
      <c r="G7854"/>
    </row>
    <row r="7855" spans="2:7" x14ac:dyDescent="0.2">
      <c r="B7855"/>
      <c r="C7855"/>
      <c r="D7855"/>
      <c r="E7855"/>
      <c r="F7855"/>
      <c r="G7855"/>
    </row>
    <row r="7856" spans="2:7" x14ac:dyDescent="0.2">
      <c r="B7856"/>
      <c r="C7856"/>
      <c r="D7856"/>
      <c r="E7856"/>
      <c r="F7856"/>
      <c r="G7856"/>
    </row>
    <row r="7857" spans="2:7" x14ac:dyDescent="0.2">
      <c r="B7857"/>
      <c r="C7857"/>
      <c r="D7857"/>
      <c r="E7857"/>
      <c r="F7857"/>
      <c r="G7857"/>
    </row>
    <row r="7858" spans="2:7" x14ac:dyDescent="0.2">
      <c r="B7858"/>
      <c r="C7858"/>
      <c r="D7858"/>
      <c r="E7858"/>
      <c r="F7858"/>
      <c r="G7858"/>
    </row>
    <row r="7859" spans="2:7" x14ac:dyDescent="0.2">
      <c r="B7859"/>
      <c r="C7859"/>
      <c r="D7859"/>
      <c r="E7859"/>
      <c r="F7859"/>
      <c r="G7859"/>
    </row>
    <row r="7860" spans="2:7" x14ac:dyDescent="0.2">
      <c r="B7860"/>
      <c r="C7860"/>
      <c r="D7860"/>
      <c r="E7860"/>
      <c r="F7860"/>
      <c r="G7860"/>
    </row>
    <row r="7861" spans="2:7" x14ac:dyDescent="0.2">
      <c r="B7861"/>
      <c r="C7861"/>
      <c r="D7861"/>
      <c r="E7861"/>
      <c r="F7861"/>
      <c r="G7861"/>
    </row>
    <row r="7862" spans="2:7" x14ac:dyDescent="0.2">
      <c r="B7862"/>
      <c r="C7862"/>
      <c r="D7862"/>
      <c r="E7862"/>
      <c r="F7862"/>
      <c r="G7862"/>
    </row>
    <row r="7863" spans="2:7" x14ac:dyDescent="0.2">
      <c r="B7863"/>
      <c r="C7863"/>
      <c r="D7863"/>
      <c r="E7863"/>
      <c r="F7863"/>
      <c r="G7863"/>
    </row>
    <row r="7864" spans="2:7" x14ac:dyDescent="0.2">
      <c r="B7864"/>
      <c r="C7864"/>
      <c r="D7864"/>
      <c r="E7864"/>
      <c r="F7864"/>
      <c r="G7864"/>
    </row>
    <row r="7865" spans="2:7" x14ac:dyDescent="0.2">
      <c r="B7865"/>
      <c r="C7865"/>
      <c r="D7865"/>
      <c r="E7865"/>
      <c r="F7865"/>
      <c r="G7865"/>
    </row>
    <row r="7866" spans="2:7" x14ac:dyDescent="0.2">
      <c r="B7866"/>
      <c r="C7866"/>
      <c r="D7866"/>
      <c r="E7866"/>
      <c r="F7866"/>
      <c r="G7866"/>
    </row>
    <row r="7867" spans="2:7" x14ac:dyDescent="0.2">
      <c r="B7867"/>
      <c r="C7867"/>
      <c r="D7867"/>
      <c r="E7867"/>
      <c r="F7867"/>
      <c r="G7867"/>
    </row>
    <row r="7868" spans="2:7" x14ac:dyDescent="0.2">
      <c r="B7868"/>
      <c r="C7868"/>
      <c r="D7868"/>
      <c r="E7868"/>
      <c r="F7868"/>
      <c r="G7868"/>
    </row>
    <row r="7869" spans="2:7" x14ac:dyDescent="0.2">
      <c r="B7869"/>
      <c r="C7869"/>
      <c r="D7869"/>
      <c r="E7869"/>
      <c r="F7869"/>
      <c r="G7869"/>
    </row>
    <row r="7870" spans="2:7" x14ac:dyDescent="0.2">
      <c r="B7870"/>
      <c r="C7870"/>
      <c r="D7870"/>
      <c r="E7870"/>
      <c r="F7870"/>
      <c r="G7870"/>
    </row>
    <row r="7871" spans="2:7" x14ac:dyDescent="0.2">
      <c r="B7871"/>
      <c r="C7871"/>
      <c r="D7871"/>
      <c r="E7871"/>
      <c r="F7871"/>
      <c r="G7871"/>
    </row>
    <row r="7872" spans="2:7" x14ac:dyDescent="0.2">
      <c r="B7872"/>
      <c r="C7872"/>
      <c r="D7872"/>
      <c r="E7872"/>
      <c r="F7872"/>
      <c r="G7872"/>
    </row>
    <row r="7873" spans="2:7" x14ac:dyDescent="0.2">
      <c r="B7873"/>
      <c r="C7873"/>
      <c r="D7873"/>
      <c r="E7873"/>
      <c r="F7873"/>
      <c r="G7873"/>
    </row>
    <row r="7874" spans="2:7" x14ac:dyDescent="0.2">
      <c r="B7874"/>
      <c r="C7874"/>
      <c r="D7874"/>
      <c r="E7874"/>
      <c r="F7874"/>
      <c r="G7874"/>
    </row>
    <row r="7875" spans="2:7" x14ac:dyDescent="0.2">
      <c r="B7875"/>
      <c r="C7875"/>
      <c r="D7875"/>
      <c r="E7875"/>
      <c r="F7875"/>
      <c r="G7875"/>
    </row>
    <row r="7876" spans="2:7" x14ac:dyDescent="0.2">
      <c r="B7876"/>
      <c r="C7876"/>
      <c r="D7876"/>
      <c r="E7876"/>
      <c r="F7876"/>
      <c r="G7876"/>
    </row>
    <row r="7877" spans="2:7" x14ac:dyDescent="0.2">
      <c r="B7877"/>
      <c r="C7877"/>
      <c r="D7877"/>
      <c r="E7877"/>
      <c r="F7877"/>
      <c r="G7877"/>
    </row>
    <row r="7878" spans="2:7" x14ac:dyDescent="0.2">
      <c r="B7878"/>
      <c r="C7878"/>
      <c r="D7878"/>
      <c r="E7878"/>
      <c r="F7878"/>
      <c r="G7878"/>
    </row>
    <row r="7879" spans="2:7" x14ac:dyDescent="0.2">
      <c r="B7879"/>
      <c r="C7879"/>
      <c r="D7879"/>
      <c r="E7879"/>
      <c r="F7879"/>
      <c r="G7879"/>
    </row>
    <row r="7880" spans="2:7" x14ac:dyDescent="0.2">
      <c r="B7880"/>
      <c r="C7880"/>
      <c r="D7880"/>
      <c r="E7880"/>
      <c r="F7880"/>
      <c r="G7880"/>
    </row>
    <row r="7881" spans="2:7" x14ac:dyDescent="0.2">
      <c r="B7881"/>
      <c r="C7881"/>
      <c r="D7881"/>
      <c r="E7881"/>
      <c r="F7881"/>
      <c r="G7881"/>
    </row>
    <row r="7882" spans="2:7" x14ac:dyDescent="0.2">
      <c r="B7882"/>
      <c r="C7882"/>
      <c r="D7882"/>
      <c r="E7882"/>
      <c r="F7882"/>
      <c r="G7882"/>
    </row>
    <row r="7883" spans="2:7" x14ac:dyDescent="0.2">
      <c r="B7883"/>
      <c r="C7883"/>
      <c r="D7883"/>
      <c r="E7883"/>
      <c r="F7883"/>
      <c r="G7883"/>
    </row>
    <row r="7884" spans="2:7" x14ac:dyDescent="0.2">
      <c r="B7884"/>
      <c r="C7884"/>
      <c r="D7884"/>
      <c r="E7884"/>
      <c r="F7884"/>
      <c r="G7884"/>
    </row>
    <row r="7885" spans="2:7" x14ac:dyDescent="0.2">
      <c r="B7885"/>
      <c r="C7885"/>
      <c r="D7885"/>
      <c r="E7885"/>
      <c r="F7885"/>
      <c r="G7885"/>
    </row>
    <row r="7886" spans="2:7" x14ac:dyDescent="0.2">
      <c r="B7886"/>
      <c r="C7886"/>
      <c r="D7886"/>
      <c r="E7886"/>
      <c r="F7886"/>
      <c r="G7886"/>
    </row>
    <row r="7887" spans="2:7" x14ac:dyDescent="0.2">
      <c r="B7887"/>
      <c r="C7887"/>
      <c r="D7887"/>
      <c r="E7887"/>
      <c r="F7887"/>
      <c r="G7887"/>
    </row>
    <row r="7888" spans="2:7" x14ac:dyDescent="0.2">
      <c r="B7888"/>
      <c r="C7888"/>
      <c r="D7888"/>
      <c r="E7888"/>
      <c r="F7888"/>
      <c r="G7888"/>
    </row>
    <row r="7889" spans="2:7" x14ac:dyDescent="0.2">
      <c r="B7889"/>
      <c r="C7889"/>
      <c r="D7889"/>
      <c r="E7889"/>
      <c r="F7889"/>
      <c r="G7889"/>
    </row>
    <row r="7890" spans="2:7" x14ac:dyDescent="0.2">
      <c r="B7890"/>
      <c r="C7890"/>
      <c r="D7890"/>
      <c r="E7890"/>
      <c r="F7890"/>
      <c r="G7890"/>
    </row>
    <row r="7891" spans="2:7" x14ac:dyDescent="0.2">
      <c r="B7891"/>
      <c r="C7891"/>
      <c r="D7891"/>
      <c r="E7891"/>
      <c r="F7891"/>
      <c r="G7891"/>
    </row>
    <row r="7892" spans="2:7" x14ac:dyDescent="0.2">
      <c r="B7892"/>
      <c r="C7892"/>
      <c r="D7892"/>
      <c r="E7892"/>
      <c r="F7892"/>
      <c r="G7892"/>
    </row>
    <row r="7893" spans="2:7" x14ac:dyDescent="0.2">
      <c r="B7893"/>
      <c r="C7893"/>
      <c r="D7893"/>
      <c r="E7893"/>
      <c r="F7893"/>
      <c r="G7893"/>
    </row>
    <row r="7894" spans="2:7" x14ac:dyDescent="0.2">
      <c r="B7894"/>
      <c r="C7894"/>
      <c r="D7894"/>
      <c r="E7894"/>
      <c r="F7894"/>
      <c r="G7894"/>
    </row>
    <row r="7895" spans="2:7" x14ac:dyDescent="0.2">
      <c r="B7895"/>
      <c r="C7895"/>
      <c r="D7895"/>
      <c r="E7895"/>
      <c r="F7895"/>
      <c r="G7895"/>
    </row>
    <row r="7896" spans="2:7" x14ac:dyDescent="0.2">
      <c r="B7896"/>
      <c r="C7896"/>
      <c r="D7896"/>
      <c r="E7896"/>
      <c r="F7896"/>
      <c r="G7896"/>
    </row>
    <row r="7897" spans="2:7" x14ac:dyDescent="0.2">
      <c r="B7897"/>
      <c r="C7897"/>
      <c r="D7897"/>
      <c r="E7897"/>
      <c r="F7897"/>
      <c r="G7897"/>
    </row>
    <row r="7898" spans="2:7" x14ac:dyDescent="0.2">
      <c r="B7898"/>
      <c r="C7898"/>
      <c r="D7898"/>
      <c r="E7898"/>
      <c r="F7898"/>
      <c r="G7898"/>
    </row>
    <row r="7899" spans="2:7" x14ac:dyDescent="0.2">
      <c r="B7899"/>
      <c r="C7899"/>
      <c r="D7899"/>
      <c r="E7899"/>
      <c r="F7899"/>
      <c r="G7899"/>
    </row>
    <row r="7900" spans="2:7" x14ac:dyDescent="0.2">
      <c r="B7900"/>
      <c r="C7900"/>
      <c r="D7900"/>
      <c r="E7900"/>
      <c r="F7900"/>
      <c r="G7900"/>
    </row>
    <row r="7901" spans="2:7" x14ac:dyDescent="0.2">
      <c r="B7901"/>
      <c r="C7901"/>
      <c r="D7901"/>
      <c r="E7901"/>
      <c r="F7901"/>
      <c r="G7901"/>
    </row>
    <row r="7902" spans="2:7" x14ac:dyDescent="0.2">
      <c r="B7902"/>
      <c r="C7902"/>
      <c r="D7902"/>
      <c r="E7902"/>
      <c r="F7902"/>
      <c r="G7902"/>
    </row>
    <row r="7903" spans="2:7" x14ac:dyDescent="0.2">
      <c r="B7903"/>
      <c r="C7903"/>
      <c r="D7903"/>
      <c r="E7903"/>
      <c r="F7903"/>
      <c r="G7903"/>
    </row>
    <row r="7904" spans="2:7" x14ac:dyDescent="0.2">
      <c r="B7904"/>
      <c r="C7904"/>
      <c r="D7904"/>
      <c r="E7904"/>
      <c r="F7904"/>
      <c r="G7904"/>
    </row>
    <row r="7905" spans="2:7" x14ac:dyDescent="0.2">
      <c r="B7905"/>
      <c r="C7905"/>
      <c r="D7905"/>
      <c r="E7905"/>
      <c r="F7905"/>
      <c r="G7905"/>
    </row>
    <row r="7906" spans="2:7" x14ac:dyDescent="0.2">
      <c r="B7906"/>
      <c r="C7906"/>
      <c r="D7906"/>
      <c r="E7906"/>
      <c r="F7906"/>
      <c r="G7906"/>
    </row>
    <row r="7907" spans="2:7" x14ac:dyDescent="0.2">
      <c r="B7907"/>
      <c r="C7907"/>
      <c r="D7907"/>
      <c r="E7907"/>
      <c r="F7907"/>
      <c r="G7907"/>
    </row>
    <row r="7908" spans="2:7" x14ac:dyDescent="0.2">
      <c r="B7908"/>
      <c r="C7908"/>
      <c r="D7908"/>
      <c r="E7908"/>
      <c r="F7908"/>
      <c r="G7908"/>
    </row>
    <row r="7909" spans="2:7" x14ac:dyDescent="0.2">
      <c r="B7909"/>
      <c r="C7909"/>
      <c r="D7909"/>
      <c r="E7909"/>
      <c r="F7909"/>
      <c r="G7909"/>
    </row>
    <row r="7910" spans="2:7" x14ac:dyDescent="0.2">
      <c r="B7910"/>
      <c r="C7910"/>
      <c r="D7910"/>
      <c r="E7910"/>
      <c r="F7910"/>
      <c r="G7910"/>
    </row>
    <row r="7911" spans="2:7" x14ac:dyDescent="0.2">
      <c r="B7911"/>
      <c r="C7911"/>
      <c r="D7911"/>
      <c r="E7911"/>
      <c r="F7911"/>
      <c r="G7911"/>
    </row>
    <row r="7912" spans="2:7" x14ac:dyDescent="0.2">
      <c r="B7912"/>
      <c r="C7912"/>
      <c r="D7912"/>
      <c r="E7912"/>
      <c r="F7912"/>
      <c r="G7912"/>
    </row>
    <row r="7913" spans="2:7" x14ac:dyDescent="0.2">
      <c r="B7913"/>
      <c r="C7913"/>
      <c r="D7913"/>
      <c r="E7913"/>
      <c r="F7913"/>
      <c r="G7913"/>
    </row>
    <row r="7914" spans="2:7" x14ac:dyDescent="0.2">
      <c r="B7914"/>
      <c r="C7914"/>
      <c r="D7914"/>
      <c r="E7914"/>
      <c r="F7914"/>
      <c r="G7914"/>
    </row>
    <row r="7915" spans="2:7" x14ac:dyDescent="0.2">
      <c r="B7915"/>
      <c r="C7915"/>
      <c r="D7915"/>
      <c r="E7915"/>
      <c r="F7915"/>
      <c r="G7915"/>
    </row>
    <row r="7916" spans="2:7" x14ac:dyDescent="0.2">
      <c r="B7916"/>
      <c r="C7916"/>
      <c r="D7916"/>
      <c r="E7916"/>
      <c r="F7916"/>
      <c r="G7916"/>
    </row>
    <row r="7917" spans="2:7" x14ac:dyDescent="0.2">
      <c r="B7917"/>
      <c r="C7917"/>
      <c r="D7917"/>
      <c r="E7917"/>
      <c r="F7917"/>
      <c r="G7917"/>
    </row>
    <row r="7918" spans="2:7" x14ac:dyDescent="0.2">
      <c r="B7918"/>
      <c r="C7918"/>
      <c r="D7918"/>
      <c r="E7918"/>
      <c r="F7918"/>
      <c r="G7918"/>
    </row>
    <row r="7919" spans="2:7" x14ac:dyDescent="0.2">
      <c r="B7919"/>
      <c r="C7919"/>
      <c r="D7919"/>
      <c r="E7919"/>
      <c r="F7919"/>
      <c r="G7919"/>
    </row>
    <row r="7920" spans="2:7" x14ac:dyDescent="0.2">
      <c r="B7920"/>
      <c r="C7920"/>
      <c r="D7920"/>
      <c r="E7920"/>
      <c r="F7920"/>
      <c r="G7920"/>
    </row>
    <row r="7921" spans="2:7" x14ac:dyDescent="0.2">
      <c r="B7921"/>
      <c r="C7921"/>
      <c r="D7921"/>
      <c r="E7921"/>
      <c r="F7921"/>
      <c r="G7921"/>
    </row>
    <row r="7922" spans="2:7" x14ac:dyDescent="0.2">
      <c r="B7922"/>
      <c r="C7922"/>
      <c r="D7922"/>
      <c r="E7922"/>
      <c r="F7922"/>
      <c r="G7922"/>
    </row>
    <row r="7923" spans="2:7" x14ac:dyDescent="0.2">
      <c r="B7923"/>
      <c r="C7923"/>
      <c r="D7923"/>
      <c r="E7923"/>
      <c r="F7923"/>
      <c r="G7923"/>
    </row>
    <row r="7924" spans="2:7" x14ac:dyDescent="0.2">
      <c r="B7924"/>
      <c r="C7924"/>
      <c r="D7924"/>
      <c r="E7924"/>
      <c r="F7924"/>
      <c r="G7924"/>
    </row>
    <row r="7925" spans="2:7" x14ac:dyDescent="0.2">
      <c r="B7925"/>
      <c r="C7925"/>
      <c r="D7925"/>
      <c r="E7925"/>
      <c r="F7925"/>
      <c r="G7925"/>
    </row>
    <row r="7926" spans="2:7" x14ac:dyDescent="0.2">
      <c r="B7926"/>
      <c r="C7926"/>
      <c r="D7926"/>
      <c r="E7926"/>
      <c r="F7926"/>
      <c r="G7926"/>
    </row>
    <row r="7927" spans="2:7" x14ac:dyDescent="0.2">
      <c r="B7927"/>
      <c r="C7927"/>
      <c r="D7927"/>
      <c r="E7927"/>
      <c r="F7927"/>
      <c r="G7927"/>
    </row>
    <row r="7928" spans="2:7" x14ac:dyDescent="0.2">
      <c r="B7928"/>
      <c r="C7928"/>
      <c r="D7928"/>
      <c r="E7928"/>
      <c r="F7928"/>
      <c r="G7928"/>
    </row>
    <row r="7929" spans="2:7" x14ac:dyDescent="0.2">
      <c r="B7929"/>
      <c r="C7929"/>
      <c r="D7929"/>
      <c r="E7929"/>
      <c r="F7929"/>
      <c r="G7929"/>
    </row>
    <row r="7930" spans="2:7" x14ac:dyDescent="0.2">
      <c r="B7930"/>
      <c r="C7930"/>
      <c r="D7930"/>
      <c r="E7930"/>
      <c r="F7930"/>
      <c r="G7930"/>
    </row>
    <row r="7931" spans="2:7" x14ac:dyDescent="0.2">
      <c r="B7931"/>
      <c r="C7931"/>
      <c r="D7931"/>
      <c r="E7931"/>
      <c r="F7931"/>
      <c r="G7931"/>
    </row>
    <row r="7932" spans="2:7" x14ac:dyDescent="0.2">
      <c r="B7932"/>
      <c r="C7932"/>
      <c r="D7932"/>
      <c r="E7932"/>
      <c r="F7932"/>
      <c r="G7932"/>
    </row>
    <row r="7933" spans="2:7" x14ac:dyDescent="0.2">
      <c r="B7933"/>
      <c r="C7933"/>
      <c r="D7933"/>
      <c r="E7933"/>
      <c r="F7933"/>
      <c r="G7933"/>
    </row>
    <row r="7934" spans="2:7" x14ac:dyDescent="0.2">
      <c r="B7934"/>
      <c r="C7934"/>
      <c r="D7934"/>
      <c r="E7934"/>
      <c r="F7934"/>
      <c r="G7934"/>
    </row>
    <row r="7935" spans="2:7" x14ac:dyDescent="0.2">
      <c r="B7935"/>
      <c r="C7935"/>
      <c r="D7935"/>
      <c r="E7935"/>
      <c r="F7935"/>
      <c r="G7935"/>
    </row>
    <row r="7936" spans="2:7" x14ac:dyDescent="0.2">
      <c r="B7936"/>
      <c r="C7936"/>
      <c r="D7936"/>
      <c r="E7936"/>
      <c r="F7936"/>
      <c r="G7936"/>
    </row>
    <row r="7937" spans="2:7" x14ac:dyDescent="0.2">
      <c r="B7937"/>
      <c r="C7937"/>
      <c r="D7937"/>
      <c r="E7937"/>
      <c r="F7937"/>
      <c r="G7937"/>
    </row>
    <row r="7938" spans="2:7" x14ac:dyDescent="0.2">
      <c r="B7938"/>
      <c r="C7938"/>
      <c r="D7938"/>
      <c r="E7938"/>
      <c r="F7938"/>
      <c r="G7938"/>
    </row>
    <row r="7939" spans="2:7" x14ac:dyDescent="0.2">
      <c r="B7939"/>
      <c r="C7939"/>
      <c r="D7939"/>
      <c r="E7939"/>
      <c r="F7939"/>
      <c r="G7939"/>
    </row>
    <row r="7940" spans="2:7" x14ac:dyDescent="0.2">
      <c r="B7940"/>
      <c r="C7940"/>
      <c r="D7940"/>
      <c r="E7940"/>
      <c r="F7940"/>
      <c r="G7940"/>
    </row>
    <row r="7941" spans="2:7" x14ac:dyDescent="0.2">
      <c r="B7941"/>
      <c r="C7941"/>
      <c r="D7941"/>
      <c r="E7941"/>
      <c r="F7941"/>
      <c r="G7941"/>
    </row>
    <row r="7942" spans="2:7" x14ac:dyDescent="0.2">
      <c r="B7942"/>
      <c r="C7942"/>
      <c r="D7942"/>
      <c r="E7942"/>
      <c r="F7942"/>
      <c r="G7942"/>
    </row>
    <row r="7943" spans="2:7" x14ac:dyDescent="0.2">
      <c r="B7943"/>
      <c r="C7943"/>
      <c r="D7943"/>
      <c r="E7943"/>
      <c r="F7943"/>
      <c r="G7943"/>
    </row>
    <row r="7944" spans="2:7" x14ac:dyDescent="0.2">
      <c r="B7944"/>
      <c r="C7944"/>
      <c r="D7944"/>
      <c r="E7944"/>
      <c r="F7944"/>
      <c r="G7944"/>
    </row>
    <row r="7945" spans="2:7" x14ac:dyDescent="0.2">
      <c r="B7945"/>
      <c r="C7945"/>
      <c r="D7945"/>
      <c r="E7945"/>
      <c r="F7945"/>
      <c r="G7945"/>
    </row>
    <row r="7946" spans="2:7" x14ac:dyDescent="0.2">
      <c r="B7946"/>
      <c r="C7946"/>
      <c r="D7946"/>
      <c r="E7946"/>
      <c r="F7946"/>
      <c r="G7946"/>
    </row>
    <row r="7947" spans="2:7" x14ac:dyDescent="0.2">
      <c r="B7947"/>
      <c r="C7947"/>
      <c r="D7947"/>
      <c r="E7947"/>
      <c r="F7947"/>
      <c r="G7947"/>
    </row>
    <row r="7948" spans="2:7" x14ac:dyDescent="0.2">
      <c r="B7948"/>
      <c r="C7948"/>
      <c r="D7948"/>
      <c r="E7948"/>
      <c r="F7948"/>
      <c r="G7948"/>
    </row>
    <row r="7949" spans="2:7" x14ac:dyDescent="0.2">
      <c r="B7949"/>
      <c r="C7949"/>
      <c r="D7949"/>
      <c r="E7949"/>
      <c r="F7949"/>
      <c r="G7949"/>
    </row>
    <row r="7950" spans="2:7" x14ac:dyDescent="0.2">
      <c r="B7950"/>
      <c r="C7950"/>
      <c r="D7950"/>
      <c r="E7950"/>
      <c r="F7950"/>
      <c r="G7950"/>
    </row>
    <row r="7951" spans="2:7" x14ac:dyDescent="0.2">
      <c r="B7951"/>
      <c r="C7951"/>
      <c r="D7951"/>
      <c r="E7951"/>
      <c r="F7951"/>
      <c r="G7951"/>
    </row>
    <row r="7952" spans="2:7" x14ac:dyDescent="0.2">
      <c r="B7952"/>
      <c r="C7952"/>
      <c r="D7952"/>
      <c r="E7952"/>
      <c r="F7952"/>
      <c r="G7952"/>
    </row>
    <row r="7953" spans="2:7" x14ac:dyDescent="0.2">
      <c r="B7953"/>
      <c r="C7953"/>
      <c r="D7953"/>
      <c r="E7953"/>
      <c r="F7953"/>
      <c r="G7953"/>
    </row>
    <row r="7954" spans="2:7" x14ac:dyDescent="0.2">
      <c r="B7954"/>
      <c r="C7954"/>
      <c r="D7954"/>
      <c r="E7954"/>
      <c r="F7954"/>
      <c r="G7954"/>
    </row>
    <row r="7955" spans="2:7" x14ac:dyDescent="0.2">
      <c r="B7955"/>
      <c r="C7955"/>
      <c r="D7955"/>
      <c r="E7955"/>
      <c r="F7955"/>
      <c r="G7955"/>
    </row>
    <row r="7956" spans="2:7" x14ac:dyDescent="0.2">
      <c r="B7956"/>
      <c r="C7956"/>
      <c r="D7956"/>
      <c r="E7956"/>
      <c r="F7956"/>
      <c r="G7956"/>
    </row>
    <row r="7957" spans="2:7" x14ac:dyDescent="0.2">
      <c r="B7957"/>
      <c r="C7957"/>
      <c r="D7957"/>
      <c r="E7957"/>
      <c r="F7957"/>
      <c r="G7957"/>
    </row>
    <row r="7958" spans="2:7" x14ac:dyDescent="0.2">
      <c r="B7958"/>
      <c r="C7958"/>
      <c r="D7958"/>
      <c r="E7958"/>
      <c r="F7958"/>
      <c r="G7958"/>
    </row>
    <row r="7959" spans="2:7" x14ac:dyDescent="0.2">
      <c r="B7959"/>
      <c r="C7959"/>
      <c r="D7959"/>
      <c r="E7959"/>
      <c r="F7959"/>
      <c r="G7959"/>
    </row>
    <row r="7960" spans="2:7" x14ac:dyDescent="0.2">
      <c r="B7960"/>
      <c r="C7960"/>
      <c r="D7960"/>
      <c r="E7960"/>
      <c r="F7960"/>
      <c r="G7960"/>
    </row>
    <row r="7961" spans="2:7" x14ac:dyDescent="0.2">
      <c r="B7961"/>
      <c r="C7961"/>
      <c r="D7961"/>
      <c r="E7961"/>
      <c r="F7961"/>
      <c r="G7961"/>
    </row>
    <row r="7962" spans="2:7" x14ac:dyDescent="0.2">
      <c r="B7962"/>
      <c r="C7962"/>
      <c r="D7962"/>
      <c r="E7962"/>
      <c r="F7962"/>
      <c r="G7962"/>
    </row>
    <row r="7963" spans="2:7" x14ac:dyDescent="0.2">
      <c r="B7963"/>
      <c r="C7963"/>
      <c r="D7963"/>
      <c r="E7963"/>
      <c r="F7963"/>
      <c r="G7963"/>
    </row>
    <row r="7964" spans="2:7" x14ac:dyDescent="0.2">
      <c r="B7964"/>
      <c r="C7964"/>
      <c r="D7964"/>
      <c r="E7964"/>
      <c r="F7964"/>
      <c r="G7964"/>
    </row>
    <row r="7965" spans="2:7" x14ac:dyDescent="0.2">
      <c r="B7965"/>
      <c r="C7965"/>
      <c r="D7965"/>
      <c r="E7965"/>
      <c r="F7965"/>
      <c r="G7965"/>
    </row>
    <row r="7966" spans="2:7" x14ac:dyDescent="0.2">
      <c r="B7966"/>
      <c r="C7966"/>
      <c r="D7966"/>
      <c r="E7966"/>
      <c r="F7966"/>
      <c r="G7966"/>
    </row>
    <row r="7967" spans="2:7" x14ac:dyDescent="0.2">
      <c r="B7967"/>
      <c r="C7967"/>
      <c r="D7967"/>
      <c r="E7967"/>
      <c r="F7967"/>
      <c r="G7967"/>
    </row>
    <row r="7968" spans="2:7" x14ac:dyDescent="0.2">
      <c r="B7968"/>
      <c r="C7968"/>
      <c r="D7968"/>
      <c r="E7968"/>
      <c r="F7968"/>
      <c r="G7968"/>
    </row>
    <row r="7969" spans="2:7" x14ac:dyDescent="0.2">
      <c r="B7969"/>
      <c r="C7969"/>
      <c r="D7969"/>
      <c r="E7969"/>
      <c r="F7969"/>
      <c r="G7969"/>
    </row>
    <row r="7970" spans="2:7" x14ac:dyDescent="0.2">
      <c r="B7970"/>
      <c r="C7970"/>
      <c r="D7970"/>
      <c r="E7970"/>
      <c r="F7970"/>
      <c r="G7970"/>
    </row>
    <row r="7971" spans="2:7" x14ac:dyDescent="0.2">
      <c r="B7971"/>
      <c r="C7971"/>
      <c r="D7971"/>
      <c r="E7971"/>
      <c r="F7971"/>
      <c r="G7971"/>
    </row>
    <row r="7972" spans="2:7" x14ac:dyDescent="0.2">
      <c r="B7972"/>
      <c r="C7972"/>
      <c r="D7972"/>
      <c r="E7972"/>
      <c r="F7972"/>
      <c r="G7972"/>
    </row>
    <row r="7973" spans="2:7" x14ac:dyDescent="0.2">
      <c r="B7973"/>
      <c r="C7973"/>
      <c r="D7973"/>
      <c r="E7973"/>
      <c r="F7973"/>
      <c r="G7973"/>
    </row>
    <row r="7974" spans="2:7" x14ac:dyDescent="0.2">
      <c r="B7974"/>
      <c r="C7974"/>
      <c r="D7974"/>
      <c r="E7974"/>
      <c r="F7974"/>
      <c r="G7974"/>
    </row>
    <row r="7975" spans="2:7" x14ac:dyDescent="0.2">
      <c r="B7975"/>
      <c r="C7975"/>
      <c r="D7975"/>
      <c r="E7975"/>
      <c r="F7975"/>
      <c r="G7975"/>
    </row>
    <row r="7976" spans="2:7" x14ac:dyDescent="0.2">
      <c r="B7976"/>
      <c r="C7976"/>
      <c r="D7976"/>
      <c r="E7976"/>
      <c r="F7976"/>
      <c r="G7976"/>
    </row>
    <row r="7977" spans="2:7" x14ac:dyDescent="0.2">
      <c r="B7977"/>
      <c r="C7977"/>
      <c r="D7977"/>
      <c r="E7977"/>
      <c r="F7977"/>
      <c r="G7977"/>
    </row>
    <row r="7978" spans="2:7" x14ac:dyDescent="0.2">
      <c r="B7978"/>
      <c r="C7978"/>
      <c r="D7978"/>
      <c r="E7978"/>
      <c r="F7978"/>
      <c r="G7978"/>
    </row>
    <row r="7979" spans="2:7" x14ac:dyDescent="0.2">
      <c r="B7979"/>
      <c r="C7979"/>
      <c r="D7979"/>
      <c r="E7979"/>
      <c r="F7979"/>
      <c r="G7979"/>
    </row>
    <row r="7980" spans="2:7" x14ac:dyDescent="0.2">
      <c r="B7980"/>
      <c r="C7980"/>
      <c r="D7980"/>
      <c r="E7980"/>
      <c r="F7980"/>
      <c r="G7980"/>
    </row>
    <row r="7981" spans="2:7" x14ac:dyDescent="0.2">
      <c r="B7981"/>
      <c r="C7981"/>
      <c r="D7981"/>
      <c r="E7981"/>
      <c r="F7981"/>
      <c r="G7981"/>
    </row>
    <row r="7982" spans="2:7" x14ac:dyDescent="0.2">
      <c r="B7982"/>
      <c r="C7982"/>
      <c r="D7982"/>
      <c r="E7982"/>
      <c r="F7982"/>
      <c r="G7982"/>
    </row>
    <row r="7983" spans="2:7" x14ac:dyDescent="0.2">
      <c r="B7983"/>
      <c r="C7983"/>
      <c r="D7983"/>
      <c r="E7983"/>
      <c r="F7983"/>
      <c r="G7983"/>
    </row>
    <row r="7984" spans="2:7" x14ac:dyDescent="0.2">
      <c r="B7984"/>
      <c r="C7984"/>
      <c r="D7984"/>
      <c r="E7984"/>
      <c r="F7984"/>
      <c r="G7984"/>
    </row>
    <row r="7985" spans="2:7" x14ac:dyDescent="0.2">
      <c r="B7985"/>
      <c r="C7985"/>
      <c r="D7985"/>
      <c r="E7985"/>
      <c r="F7985"/>
      <c r="G7985"/>
    </row>
    <row r="7986" spans="2:7" x14ac:dyDescent="0.2">
      <c r="B7986"/>
      <c r="C7986"/>
      <c r="D7986"/>
      <c r="E7986"/>
      <c r="F7986"/>
      <c r="G7986"/>
    </row>
    <row r="7987" spans="2:7" x14ac:dyDescent="0.2">
      <c r="B7987"/>
      <c r="C7987"/>
      <c r="D7987"/>
      <c r="E7987"/>
      <c r="F7987"/>
      <c r="G7987"/>
    </row>
    <row r="7988" spans="2:7" x14ac:dyDescent="0.2">
      <c r="B7988"/>
      <c r="C7988"/>
      <c r="D7988"/>
      <c r="E7988"/>
      <c r="F7988"/>
      <c r="G7988"/>
    </row>
    <row r="7989" spans="2:7" x14ac:dyDescent="0.2">
      <c r="B7989"/>
      <c r="C7989"/>
      <c r="D7989"/>
      <c r="E7989"/>
      <c r="F7989"/>
      <c r="G7989"/>
    </row>
    <row r="7990" spans="2:7" x14ac:dyDescent="0.2">
      <c r="B7990"/>
      <c r="C7990"/>
      <c r="D7990"/>
      <c r="E7990"/>
      <c r="F7990"/>
      <c r="G7990"/>
    </row>
    <row r="7991" spans="2:7" x14ac:dyDescent="0.2">
      <c r="B7991"/>
      <c r="C7991"/>
      <c r="D7991"/>
      <c r="E7991"/>
      <c r="F7991"/>
      <c r="G7991"/>
    </row>
    <row r="7992" spans="2:7" x14ac:dyDescent="0.2">
      <c r="B7992"/>
      <c r="C7992"/>
      <c r="D7992"/>
      <c r="E7992"/>
      <c r="F7992"/>
      <c r="G7992"/>
    </row>
    <row r="7993" spans="2:7" x14ac:dyDescent="0.2">
      <c r="B7993"/>
      <c r="C7993"/>
      <c r="D7993"/>
      <c r="E7993"/>
      <c r="F7993"/>
      <c r="G7993"/>
    </row>
    <row r="7994" spans="2:7" x14ac:dyDescent="0.2">
      <c r="B7994"/>
      <c r="C7994"/>
      <c r="D7994"/>
      <c r="E7994"/>
      <c r="F7994"/>
      <c r="G7994"/>
    </row>
    <row r="7995" spans="2:7" x14ac:dyDescent="0.2">
      <c r="B7995"/>
      <c r="C7995"/>
      <c r="D7995"/>
      <c r="E7995"/>
      <c r="F7995"/>
      <c r="G7995"/>
    </row>
    <row r="7996" spans="2:7" x14ac:dyDescent="0.2">
      <c r="B7996"/>
      <c r="C7996"/>
      <c r="D7996"/>
      <c r="E7996"/>
      <c r="F7996"/>
      <c r="G7996"/>
    </row>
    <row r="7997" spans="2:7" x14ac:dyDescent="0.2">
      <c r="B7997"/>
      <c r="C7997"/>
      <c r="D7997"/>
      <c r="E7997"/>
      <c r="F7997"/>
      <c r="G7997"/>
    </row>
    <row r="7998" spans="2:7" x14ac:dyDescent="0.2">
      <c r="B7998"/>
      <c r="C7998"/>
      <c r="D7998"/>
      <c r="E7998"/>
      <c r="F7998"/>
      <c r="G7998"/>
    </row>
    <row r="7999" spans="2:7" x14ac:dyDescent="0.2">
      <c r="B7999"/>
      <c r="C7999"/>
      <c r="D7999"/>
      <c r="E7999"/>
      <c r="F7999"/>
      <c r="G7999"/>
    </row>
    <row r="8000" spans="2:7" x14ac:dyDescent="0.2">
      <c r="B8000"/>
      <c r="C8000"/>
      <c r="D8000"/>
      <c r="E8000"/>
      <c r="F8000"/>
      <c r="G8000"/>
    </row>
    <row r="8001" spans="2:7" x14ac:dyDescent="0.2">
      <c r="B8001"/>
      <c r="C8001"/>
      <c r="D8001"/>
      <c r="E8001"/>
      <c r="F8001"/>
      <c r="G8001"/>
    </row>
    <row r="8002" spans="2:7" x14ac:dyDescent="0.2">
      <c r="B8002"/>
      <c r="C8002"/>
      <c r="D8002"/>
      <c r="E8002"/>
      <c r="F8002"/>
      <c r="G8002"/>
    </row>
    <row r="8003" spans="2:7" x14ac:dyDescent="0.2">
      <c r="B8003"/>
      <c r="C8003"/>
      <c r="D8003"/>
      <c r="E8003"/>
      <c r="F8003"/>
      <c r="G8003"/>
    </row>
    <row r="8004" spans="2:7" x14ac:dyDescent="0.2">
      <c r="B8004"/>
      <c r="C8004"/>
      <c r="D8004"/>
      <c r="E8004"/>
      <c r="F8004"/>
      <c r="G8004"/>
    </row>
    <row r="8005" spans="2:7" x14ac:dyDescent="0.2">
      <c r="B8005"/>
      <c r="C8005"/>
      <c r="D8005"/>
      <c r="E8005"/>
      <c r="F8005"/>
      <c r="G8005"/>
    </row>
    <row r="8006" spans="2:7" x14ac:dyDescent="0.2">
      <c r="B8006"/>
      <c r="C8006"/>
      <c r="D8006"/>
      <c r="E8006"/>
      <c r="F8006"/>
      <c r="G8006"/>
    </row>
    <row r="8007" spans="2:7" x14ac:dyDescent="0.2">
      <c r="B8007"/>
      <c r="C8007"/>
      <c r="D8007"/>
      <c r="E8007"/>
      <c r="F8007"/>
      <c r="G8007"/>
    </row>
    <row r="8008" spans="2:7" x14ac:dyDescent="0.2">
      <c r="B8008"/>
      <c r="C8008"/>
      <c r="D8008"/>
      <c r="E8008"/>
      <c r="F8008"/>
      <c r="G8008"/>
    </row>
    <row r="8009" spans="2:7" x14ac:dyDescent="0.2">
      <c r="B8009"/>
      <c r="C8009"/>
      <c r="D8009"/>
      <c r="E8009"/>
      <c r="F8009"/>
      <c r="G8009"/>
    </row>
    <row r="8010" spans="2:7" x14ac:dyDescent="0.2">
      <c r="B8010"/>
      <c r="C8010"/>
      <c r="D8010"/>
      <c r="E8010"/>
      <c r="F8010"/>
      <c r="G8010"/>
    </row>
    <row r="8011" spans="2:7" x14ac:dyDescent="0.2">
      <c r="B8011"/>
      <c r="C8011"/>
      <c r="D8011"/>
      <c r="E8011"/>
      <c r="F8011"/>
      <c r="G8011"/>
    </row>
    <row r="8012" spans="2:7" x14ac:dyDescent="0.2">
      <c r="B8012"/>
      <c r="C8012"/>
      <c r="D8012"/>
      <c r="E8012"/>
      <c r="F8012"/>
      <c r="G8012"/>
    </row>
    <row r="8013" spans="2:7" x14ac:dyDescent="0.2">
      <c r="B8013"/>
      <c r="C8013"/>
      <c r="D8013"/>
      <c r="E8013"/>
      <c r="F8013"/>
      <c r="G8013"/>
    </row>
    <row r="8014" spans="2:7" x14ac:dyDescent="0.2">
      <c r="B8014"/>
      <c r="C8014"/>
      <c r="D8014"/>
      <c r="E8014"/>
      <c r="F8014"/>
      <c r="G8014"/>
    </row>
    <row r="8015" spans="2:7" x14ac:dyDescent="0.2">
      <c r="B8015"/>
      <c r="C8015"/>
      <c r="D8015"/>
      <c r="E8015"/>
      <c r="F8015"/>
      <c r="G8015"/>
    </row>
    <row r="8016" spans="2:7" x14ac:dyDescent="0.2">
      <c r="B8016"/>
      <c r="C8016"/>
      <c r="D8016"/>
      <c r="E8016"/>
      <c r="F8016"/>
      <c r="G8016"/>
    </row>
    <row r="8017" spans="2:7" x14ac:dyDescent="0.2">
      <c r="B8017"/>
      <c r="C8017"/>
      <c r="D8017"/>
      <c r="E8017"/>
      <c r="F8017"/>
      <c r="G8017"/>
    </row>
    <row r="8018" spans="2:7" x14ac:dyDescent="0.2">
      <c r="B8018"/>
      <c r="C8018"/>
      <c r="D8018"/>
      <c r="E8018"/>
      <c r="F8018"/>
      <c r="G8018"/>
    </row>
    <row r="8019" spans="2:7" x14ac:dyDescent="0.2">
      <c r="B8019"/>
      <c r="C8019"/>
      <c r="D8019"/>
      <c r="E8019"/>
      <c r="F8019"/>
      <c r="G8019"/>
    </row>
    <row r="8020" spans="2:7" x14ac:dyDescent="0.2">
      <c r="B8020"/>
      <c r="C8020"/>
      <c r="D8020"/>
      <c r="E8020"/>
      <c r="F8020"/>
      <c r="G8020"/>
    </row>
    <row r="8021" spans="2:7" x14ac:dyDescent="0.2">
      <c r="B8021"/>
      <c r="C8021"/>
      <c r="D8021"/>
      <c r="E8021"/>
      <c r="F8021"/>
      <c r="G8021"/>
    </row>
    <row r="8022" spans="2:7" x14ac:dyDescent="0.2">
      <c r="B8022"/>
      <c r="C8022"/>
      <c r="D8022"/>
      <c r="E8022"/>
      <c r="F8022"/>
      <c r="G8022"/>
    </row>
    <row r="8023" spans="2:7" x14ac:dyDescent="0.2">
      <c r="B8023"/>
      <c r="C8023"/>
      <c r="D8023"/>
      <c r="E8023"/>
      <c r="F8023"/>
      <c r="G8023"/>
    </row>
    <row r="8024" spans="2:7" x14ac:dyDescent="0.2">
      <c r="B8024"/>
      <c r="C8024"/>
      <c r="D8024"/>
      <c r="E8024"/>
      <c r="F8024"/>
      <c r="G8024"/>
    </row>
    <row r="8025" spans="2:7" x14ac:dyDescent="0.2">
      <c r="B8025"/>
      <c r="C8025"/>
      <c r="D8025"/>
      <c r="E8025"/>
      <c r="F8025"/>
      <c r="G8025"/>
    </row>
    <row r="8026" spans="2:7" x14ac:dyDescent="0.2">
      <c r="B8026"/>
      <c r="C8026"/>
      <c r="D8026"/>
      <c r="E8026"/>
      <c r="F8026"/>
      <c r="G8026"/>
    </row>
    <row r="8027" spans="2:7" x14ac:dyDescent="0.2">
      <c r="B8027"/>
      <c r="C8027"/>
      <c r="D8027"/>
      <c r="E8027"/>
      <c r="F8027"/>
      <c r="G8027"/>
    </row>
    <row r="8028" spans="2:7" x14ac:dyDescent="0.2">
      <c r="B8028"/>
      <c r="C8028"/>
      <c r="D8028"/>
      <c r="E8028"/>
      <c r="F8028"/>
      <c r="G8028"/>
    </row>
    <row r="8029" spans="2:7" x14ac:dyDescent="0.2">
      <c r="B8029"/>
      <c r="C8029"/>
      <c r="D8029"/>
      <c r="E8029"/>
      <c r="F8029"/>
      <c r="G8029"/>
    </row>
    <row r="8030" spans="2:7" x14ac:dyDescent="0.2">
      <c r="B8030"/>
      <c r="C8030"/>
      <c r="D8030"/>
      <c r="E8030"/>
      <c r="F8030"/>
      <c r="G8030"/>
    </row>
    <row r="8031" spans="2:7" x14ac:dyDescent="0.2">
      <c r="B8031"/>
      <c r="C8031"/>
      <c r="D8031"/>
      <c r="E8031"/>
      <c r="F8031"/>
      <c r="G8031"/>
    </row>
    <row r="8032" spans="2:7" x14ac:dyDescent="0.2">
      <c r="B8032"/>
      <c r="C8032"/>
      <c r="D8032"/>
      <c r="E8032"/>
      <c r="F8032"/>
      <c r="G8032"/>
    </row>
    <row r="8033" spans="2:7" x14ac:dyDescent="0.2">
      <c r="B8033"/>
      <c r="C8033"/>
      <c r="D8033"/>
      <c r="E8033"/>
      <c r="F8033"/>
      <c r="G8033"/>
    </row>
    <row r="8034" spans="2:7" x14ac:dyDescent="0.2">
      <c r="B8034"/>
      <c r="C8034"/>
      <c r="D8034"/>
      <c r="E8034"/>
      <c r="F8034"/>
      <c r="G8034"/>
    </row>
    <row r="8035" spans="2:7" x14ac:dyDescent="0.2">
      <c r="B8035"/>
      <c r="C8035"/>
      <c r="D8035"/>
      <c r="E8035"/>
      <c r="F8035"/>
      <c r="G8035"/>
    </row>
    <row r="8036" spans="2:7" x14ac:dyDescent="0.2">
      <c r="B8036"/>
      <c r="C8036"/>
      <c r="D8036"/>
      <c r="E8036"/>
      <c r="F8036"/>
      <c r="G8036"/>
    </row>
    <row r="8037" spans="2:7" x14ac:dyDescent="0.2">
      <c r="B8037"/>
      <c r="C8037"/>
      <c r="D8037"/>
      <c r="E8037"/>
      <c r="F8037"/>
      <c r="G8037"/>
    </row>
    <row r="8038" spans="2:7" x14ac:dyDescent="0.2">
      <c r="B8038"/>
      <c r="C8038"/>
      <c r="D8038"/>
      <c r="E8038"/>
      <c r="F8038"/>
      <c r="G8038"/>
    </row>
    <row r="8039" spans="2:7" x14ac:dyDescent="0.2">
      <c r="B8039"/>
      <c r="C8039"/>
      <c r="D8039"/>
      <c r="E8039"/>
      <c r="F8039"/>
      <c r="G8039"/>
    </row>
    <row r="8040" spans="2:7" x14ac:dyDescent="0.2">
      <c r="B8040"/>
      <c r="C8040"/>
      <c r="D8040"/>
      <c r="E8040"/>
      <c r="F8040"/>
      <c r="G8040"/>
    </row>
    <row r="8041" spans="2:7" x14ac:dyDescent="0.2">
      <c r="B8041"/>
      <c r="C8041"/>
      <c r="D8041"/>
      <c r="E8041"/>
      <c r="F8041"/>
      <c r="G8041"/>
    </row>
    <row r="8042" spans="2:7" x14ac:dyDescent="0.2">
      <c r="B8042"/>
      <c r="C8042"/>
      <c r="D8042"/>
      <c r="E8042"/>
      <c r="F8042"/>
      <c r="G8042"/>
    </row>
    <row r="8043" spans="2:7" x14ac:dyDescent="0.2">
      <c r="B8043"/>
      <c r="C8043"/>
      <c r="D8043"/>
      <c r="E8043"/>
      <c r="F8043"/>
      <c r="G8043"/>
    </row>
    <row r="8044" spans="2:7" x14ac:dyDescent="0.2">
      <c r="B8044"/>
      <c r="C8044"/>
      <c r="D8044"/>
      <c r="E8044"/>
      <c r="F8044"/>
      <c r="G8044"/>
    </row>
    <row r="8045" spans="2:7" x14ac:dyDescent="0.2">
      <c r="B8045"/>
      <c r="C8045"/>
      <c r="D8045"/>
      <c r="E8045"/>
      <c r="F8045"/>
      <c r="G8045"/>
    </row>
    <row r="8046" spans="2:7" x14ac:dyDescent="0.2">
      <c r="B8046"/>
      <c r="C8046"/>
      <c r="D8046"/>
      <c r="E8046"/>
      <c r="F8046"/>
      <c r="G8046"/>
    </row>
    <row r="8047" spans="2:7" x14ac:dyDescent="0.2">
      <c r="B8047"/>
      <c r="C8047"/>
      <c r="D8047"/>
      <c r="E8047"/>
      <c r="F8047"/>
      <c r="G8047"/>
    </row>
    <row r="8048" spans="2:7" x14ac:dyDescent="0.2">
      <c r="B8048"/>
      <c r="C8048"/>
      <c r="D8048"/>
      <c r="E8048"/>
      <c r="F8048"/>
      <c r="G8048"/>
    </row>
    <row r="8049" spans="2:7" x14ac:dyDescent="0.2">
      <c r="B8049"/>
      <c r="C8049"/>
      <c r="D8049"/>
      <c r="E8049"/>
      <c r="F8049"/>
      <c r="G8049"/>
    </row>
    <row r="8050" spans="2:7" x14ac:dyDescent="0.2">
      <c r="B8050"/>
      <c r="C8050"/>
      <c r="D8050"/>
      <c r="E8050"/>
      <c r="F8050"/>
      <c r="G8050"/>
    </row>
    <row r="8051" spans="2:7" x14ac:dyDescent="0.2">
      <c r="B8051"/>
      <c r="C8051"/>
      <c r="D8051"/>
      <c r="E8051"/>
      <c r="F8051"/>
      <c r="G8051"/>
    </row>
    <row r="8052" spans="2:7" x14ac:dyDescent="0.2">
      <c r="B8052"/>
      <c r="C8052"/>
      <c r="D8052"/>
      <c r="E8052"/>
      <c r="F8052"/>
      <c r="G8052"/>
    </row>
    <row r="8053" spans="2:7" x14ac:dyDescent="0.2">
      <c r="B8053"/>
      <c r="C8053"/>
      <c r="D8053"/>
      <c r="E8053"/>
      <c r="F8053"/>
      <c r="G8053"/>
    </row>
    <row r="8054" spans="2:7" x14ac:dyDescent="0.2">
      <c r="B8054"/>
      <c r="C8054"/>
      <c r="D8054"/>
      <c r="E8054"/>
      <c r="F8054"/>
      <c r="G8054"/>
    </row>
    <row r="8055" spans="2:7" x14ac:dyDescent="0.2">
      <c r="B8055"/>
      <c r="C8055"/>
      <c r="D8055"/>
      <c r="E8055"/>
      <c r="F8055"/>
      <c r="G8055"/>
    </row>
    <row r="8056" spans="2:7" x14ac:dyDescent="0.2">
      <c r="B8056"/>
      <c r="C8056"/>
      <c r="D8056"/>
      <c r="E8056"/>
      <c r="F8056"/>
      <c r="G8056"/>
    </row>
    <row r="8057" spans="2:7" x14ac:dyDescent="0.2">
      <c r="B8057"/>
      <c r="C8057"/>
      <c r="D8057"/>
      <c r="E8057"/>
      <c r="F8057"/>
      <c r="G8057"/>
    </row>
    <row r="8058" spans="2:7" x14ac:dyDescent="0.2">
      <c r="B8058"/>
      <c r="C8058"/>
      <c r="D8058"/>
      <c r="E8058"/>
      <c r="F8058"/>
      <c r="G8058"/>
    </row>
    <row r="8059" spans="2:7" x14ac:dyDescent="0.2">
      <c r="B8059"/>
      <c r="C8059"/>
      <c r="D8059"/>
      <c r="E8059"/>
      <c r="F8059"/>
      <c r="G8059"/>
    </row>
    <row r="8060" spans="2:7" x14ac:dyDescent="0.2">
      <c r="B8060"/>
      <c r="C8060"/>
      <c r="D8060"/>
      <c r="E8060"/>
      <c r="F8060"/>
      <c r="G8060"/>
    </row>
    <row r="8061" spans="2:7" x14ac:dyDescent="0.2">
      <c r="B8061"/>
      <c r="C8061"/>
      <c r="D8061"/>
      <c r="E8061"/>
      <c r="F8061"/>
      <c r="G8061"/>
    </row>
    <row r="8062" spans="2:7" x14ac:dyDescent="0.2">
      <c r="B8062"/>
      <c r="C8062"/>
      <c r="D8062"/>
      <c r="E8062"/>
      <c r="F8062"/>
      <c r="G8062"/>
    </row>
    <row r="8063" spans="2:7" x14ac:dyDescent="0.2">
      <c r="B8063"/>
      <c r="C8063"/>
      <c r="D8063"/>
      <c r="E8063"/>
      <c r="F8063"/>
      <c r="G8063"/>
    </row>
    <row r="8064" spans="2:7" x14ac:dyDescent="0.2">
      <c r="B8064"/>
      <c r="C8064"/>
      <c r="D8064"/>
      <c r="E8064"/>
      <c r="F8064"/>
      <c r="G8064"/>
    </row>
    <row r="8065" spans="2:7" x14ac:dyDescent="0.2">
      <c r="B8065"/>
      <c r="C8065"/>
      <c r="D8065"/>
      <c r="E8065"/>
      <c r="F8065"/>
      <c r="G8065"/>
    </row>
    <row r="8066" spans="2:7" x14ac:dyDescent="0.2">
      <c r="B8066"/>
      <c r="C8066"/>
      <c r="D8066"/>
      <c r="E8066"/>
      <c r="F8066"/>
      <c r="G8066"/>
    </row>
    <row r="8067" spans="2:7" x14ac:dyDescent="0.2">
      <c r="B8067"/>
      <c r="C8067"/>
      <c r="D8067"/>
      <c r="E8067"/>
      <c r="F8067"/>
      <c r="G8067"/>
    </row>
    <row r="8068" spans="2:7" x14ac:dyDescent="0.2">
      <c r="B8068"/>
      <c r="C8068"/>
      <c r="D8068"/>
      <c r="E8068"/>
      <c r="F8068"/>
      <c r="G8068"/>
    </row>
    <row r="8069" spans="2:7" x14ac:dyDescent="0.2">
      <c r="B8069"/>
      <c r="C8069"/>
      <c r="D8069"/>
      <c r="E8069"/>
      <c r="F8069"/>
      <c r="G8069"/>
    </row>
    <row r="8070" spans="2:7" x14ac:dyDescent="0.2">
      <c r="B8070"/>
      <c r="C8070"/>
      <c r="D8070"/>
      <c r="E8070"/>
      <c r="F8070"/>
      <c r="G8070"/>
    </row>
    <row r="8071" spans="2:7" x14ac:dyDescent="0.2">
      <c r="B8071"/>
      <c r="C8071"/>
      <c r="D8071"/>
      <c r="E8071"/>
      <c r="F8071"/>
      <c r="G8071"/>
    </row>
    <row r="8072" spans="2:7" x14ac:dyDescent="0.2">
      <c r="B8072"/>
      <c r="C8072"/>
      <c r="D8072"/>
      <c r="E8072"/>
      <c r="F8072"/>
      <c r="G8072"/>
    </row>
    <row r="8073" spans="2:7" x14ac:dyDescent="0.2">
      <c r="B8073"/>
      <c r="C8073"/>
      <c r="D8073"/>
      <c r="E8073"/>
      <c r="F8073"/>
      <c r="G8073"/>
    </row>
    <row r="8074" spans="2:7" x14ac:dyDescent="0.2">
      <c r="B8074"/>
      <c r="C8074"/>
      <c r="D8074"/>
      <c r="E8074"/>
      <c r="F8074"/>
      <c r="G8074"/>
    </row>
    <row r="8075" spans="2:7" x14ac:dyDescent="0.2">
      <c r="B8075"/>
      <c r="C8075"/>
      <c r="D8075"/>
      <c r="E8075"/>
      <c r="F8075"/>
      <c r="G8075"/>
    </row>
    <row r="8076" spans="2:7" x14ac:dyDescent="0.2">
      <c r="B8076"/>
      <c r="C8076"/>
      <c r="D8076"/>
      <c r="E8076"/>
      <c r="F8076"/>
      <c r="G8076"/>
    </row>
    <row r="8077" spans="2:7" x14ac:dyDescent="0.2">
      <c r="B8077"/>
      <c r="C8077"/>
      <c r="D8077"/>
      <c r="E8077"/>
      <c r="F8077"/>
      <c r="G8077"/>
    </row>
    <row r="8078" spans="2:7" x14ac:dyDescent="0.2">
      <c r="B8078"/>
      <c r="C8078"/>
      <c r="D8078"/>
      <c r="E8078"/>
      <c r="F8078"/>
      <c r="G8078"/>
    </row>
    <row r="8079" spans="2:7" x14ac:dyDescent="0.2">
      <c r="B8079"/>
      <c r="C8079"/>
      <c r="D8079"/>
      <c r="E8079"/>
      <c r="F8079"/>
      <c r="G8079"/>
    </row>
    <row r="8080" spans="2:7" x14ac:dyDescent="0.2">
      <c r="B8080"/>
      <c r="C8080"/>
      <c r="D8080"/>
      <c r="E8080"/>
      <c r="F8080"/>
      <c r="G8080"/>
    </row>
    <row r="8081" spans="2:7" x14ac:dyDescent="0.2">
      <c r="B8081"/>
      <c r="C8081"/>
      <c r="D8081"/>
      <c r="E8081"/>
      <c r="F8081"/>
      <c r="G8081"/>
    </row>
    <row r="8082" spans="2:7" x14ac:dyDescent="0.2">
      <c r="B8082"/>
      <c r="C8082"/>
      <c r="D8082"/>
      <c r="E8082"/>
      <c r="F8082"/>
      <c r="G8082"/>
    </row>
    <row r="8083" spans="2:7" x14ac:dyDescent="0.2">
      <c r="B8083"/>
      <c r="C8083"/>
      <c r="D8083"/>
      <c r="E8083"/>
      <c r="F8083"/>
      <c r="G8083"/>
    </row>
    <row r="8084" spans="2:7" x14ac:dyDescent="0.2">
      <c r="B8084"/>
      <c r="C8084"/>
      <c r="D8084"/>
      <c r="E8084"/>
      <c r="F8084"/>
      <c r="G8084"/>
    </row>
    <row r="8085" spans="2:7" x14ac:dyDescent="0.2">
      <c r="B8085"/>
      <c r="C8085"/>
      <c r="D8085"/>
      <c r="E8085"/>
      <c r="F8085"/>
      <c r="G8085"/>
    </row>
    <row r="8086" spans="2:7" x14ac:dyDescent="0.2">
      <c r="B8086"/>
      <c r="C8086"/>
      <c r="D8086"/>
      <c r="E8086"/>
      <c r="F8086"/>
      <c r="G8086"/>
    </row>
    <row r="8087" spans="2:7" x14ac:dyDescent="0.2">
      <c r="B8087"/>
      <c r="C8087"/>
      <c r="D8087"/>
      <c r="E8087"/>
      <c r="F8087"/>
      <c r="G8087"/>
    </row>
    <row r="8088" spans="2:7" x14ac:dyDescent="0.2">
      <c r="B8088"/>
      <c r="C8088"/>
      <c r="D8088"/>
      <c r="E8088"/>
      <c r="F8088"/>
      <c r="G8088"/>
    </row>
    <row r="8089" spans="2:7" x14ac:dyDescent="0.2">
      <c r="B8089"/>
      <c r="C8089"/>
      <c r="D8089"/>
      <c r="E8089"/>
      <c r="F8089"/>
      <c r="G8089"/>
    </row>
    <row r="8090" spans="2:7" x14ac:dyDescent="0.2">
      <c r="B8090"/>
      <c r="C8090"/>
      <c r="D8090"/>
      <c r="E8090"/>
      <c r="F8090"/>
      <c r="G8090"/>
    </row>
    <row r="8091" spans="2:7" x14ac:dyDescent="0.2">
      <c r="B8091"/>
      <c r="C8091"/>
      <c r="D8091"/>
      <c r="E8091"/>
      <c r="F8091"/>
      <c r="G8091"/>
    </row>
    <row r="8092" spans="2:7" x14ac:dyDescent="0.2">
      <c r="B8092"/>
      <c r="C8092"/>
      <c r="D8092"/>
      <c r="E8092"/>
      <c r="F8092"/>
      <c r="G8092"/>
    </row>
    <row r="8093" spans="2:7" x14ac:dyDescent="0.2">
      <c r="B8093"/>
      <c r="C8093"/>
      <c r="D8093"/>
      <c r="E8093"/>
      <c r="F8093"/>
      <c r="G8093"/>
    </row>
    <row r="8094" spans="2:7" x14ac:dyDescent="0.2">
      <c r="B8094"/>
      <c r="C8094"/>
      <c r="D8094"/>
      <c r="E8094"/>
      <c r="F8094"/>
      <c r="G8094"/>
    </row>
    <row r="8095" spans="2:7" x14ac:dyDescent="0.2">
      <c r="B8095"/>
      <c r="C8095"/>
      <c r="D8095"/>
      <c r="E8095"/>
      <c r="F8095"/>
      <c r="G8095"/>
    </row>
    <row r="8096" spans="2:7" x14ac:dyDescent="0.2">
      <c r="B8096"/>
      <c r="C8096"/>
      <c r="D8096"/>
      <c r="E8096"/>
      <c r="F8096"/>
      <c r="G8096"/>
    </row>
    <row r="8097" spans="2:7" x14ac:dyDescent="0.2">
      <c r="B8097"/>
      <c r="C8097"/>
      <c r="D8097"/>
      <c r="E8097"/>
      <c r="F8097"/>
      <c r="G8097"/>
    </row>
    <row r="8098" spans="2:7" x14ac:dyDescent="0.2">
      <c r="B8098"/>
      <c r="C8098"/>
      <c r="D8098"/>
      <c r="E8098"/>
      <c r="F8098"/>
      <c r="G8098"/>
    </row>
    <row r="8099" spans="2:7" x14ac:dyDescent="0.2">
      <c r="B8099"/>
      <c r="C8099"/>
      <c r="D8099"/>
      <c r="E8099"/>
      <c r="F8099"/>
      <c r="G8099"/>
    </row>
    <row r="8100" spans="2:7" x14ac:dyDescent="0.2">
      <c r="B8100"/>
      <c r="C8100"/>
      <c r="D8100"/>
      <c r="E8100"/>
      <c r="F8100"/>
      <c r="G8100"/>
    </row>
    <row r="8101" spans="2:7" x14ac:dyDescent="0.2">
      <c r="B8101"/>
      <c r="C8101"/>
      <c r="D8101"/>
      <c r="E8101"/>
      <c r="F8101"/>
      <c r="G8101"/>
    </row>
    <row r="8102" spans="2:7" x14ac:dyDescent="0.2">
      <c r="B8102"/>
      <c r="C8102"/>
      <c r="D8102"/>
      <c r="E8102"/>
      <c r="F8102"/>
      <c r="G8102"/>
    </row>
    <row r="8103" spans="2:7" x14ac:dyDescent="0.2">
      <c r="B8103"/>
      <c r="C8103"/>
      <c r="D8103"/>
      <c r="E8103"/>
      <c r="F8103"/>
      <c r="G8103"/>
    </row>
    <row r="8104" spans="2:7" x14ac:dyDescent="0.2">
      <c r="B8104"/>
      <c r="C8104"/>
      <c r="D8104"/>
      <c r="E8104"/>
      <c r="F8104"/>
      <c r="G8104"/>
    </row>
    <row r="8105" spans="2:7" x14ac:dyDescent="0.2">
      <c r="B8105"/>
      <c r="C8105"/>
      <c r="D8105"/>
      <c r="E8105"/>
      <c r="F8105"/>
      <c r="G8105"/>
    </row>
    <row r="8106" spans="2:7" x14ac:dyDescent="0.2">
      <c r="B8106"/>
      <c r="C8106"/>
      <c r="D8106"/>
      <c r="E8106"/>
      <c r="F8106"/>
      <c r="G8106"/>
    </row>
    <row r="8107" spans="2:7" x14ac:dyDescent="0.2">
      <c r="B8107"/>
      <c r="C8107"/>
      <c r="D8107"/>
      <c r="E8107"/>
      <c r="F8107"/>
      <c r="G8107"/>
    </row>
    <row r="8108" spans="2:7" x14ac:dyDescent="0.2">
      <c r="B8108"/>
      <c r="C8108"/>
      <c r="D8108"/>
      <c r="E8108"/>
      <c r="F8108"/>
      <c r="G8108"/>
    </row>
    <row r="8109" spans="2:7" x14ac:dyDescent="0.2">
      <c r="B8109"/>
      <c r="C8109"/>
      <c r="D8109"/>
      <c r="E8109"/>
      <c r="F8109"/>
      <c r="G8109"/>
    </row>
    <row r="8110" spans="2:7" x14ac:dyDescent="0.2">
      <c r="B8110"/>
      <c r="C8110"/>
      <c r="D8110"/>
      <c r="E8110"/>
      <c r="F8110"/>
      <c r="G8110"/>
    </row>
    <row r="8111" spans="2:7" x14ac:dyDescent="0.2">
      <c r="B8111"/>
      <c r="C8111"/>
      <c r="D8111"/>
      <c r="E8111"/>
      <c r="F8111"/>
      <c r="G8111"/>
    </row>
    <row r="8112" spans="2:7" x14ac:dyDescent="0.2">
      <c r="B8112"/>
      <c r="C8112"/>
      <c r="D8112"/>
      <c r="E8112"/>
      <c r="F8112"/>
      <c r="G8112"/>
    </row>
    <row r="8113" spans="2:7" x14ac:dyDescent="0.2">
      <c r="B8113"/>
      <c r="C8113"/>
      <c r="D8113"/>
      <c r="E8113"/>
      <c r="F8113"/>
      <c r="G8113"/>
    </row>
    <row r="8114" spans="2:7" x14ac:dyDescent="0.2">
      <c r="B8114"/>
      <c r="C8114"/>
      <c r="D8114"/>
      <c r="E8114"/>
      <c r="F8114"/>
      <c r="G8114"/>
    </row>
    <row r="8115" spans="2:7" x14ac:dyDescent="0.2">
      <c r="B8115"/>
      <c r="C8115"/>
      <c r="D8115"/>
      <c r="E8115"/>
      <c r="F8115"/>
      <c r="G8115"/>
    </row>
    <row r="8116" spans="2:7" x14ac:dyDescent="0.2">
      <c r="B8116"/>
      <c r="C8116"/>
      <c r="D8116"/>
      <c r="E8116"/>
      <c r="F8116"/>
      <c r="G8116"/>
    </row>
    <row r="8117" spans="2:7" x14ac:dyDescent="0.2">
      <c r="B8117"/>
      <c r="C8117"/>
      <c r="D8117"/>
      <c r="E8117"/>
      <c r="F8117"/>
      <c r="G8117"/>
    </row>
    <row r="8118" spans="2:7" x14ac:dyDescent="0.2">
      <c r="B8118"/>
      <c r="C8118"/>
      <c r="D8118"/>
      <c r="E8118"/>
      <c r="F8118"/>
      <c r="G8118"/>
    </row>
    <row r="8119" spans="2:7" x14ac:dyDescent="0.2">
      <c r="B8119"/>
      <c r="C8119"/>
      <c r="D8119"/>
      <c r="E8119"/>
      <c r="F8119"/>
      <c r="G8119"/>
    </row>
    <row r="8120" spans="2:7" x14ac:dyDescent="0.2">
      <c r="B8120"/>
      <c r="C8120"/>
      <c r="D8120"/>
      <c r="E8120"/>
      <c r="F8120"/>
      <c r="G8120"/>
    </row>
    <row r="8121" spans="2:7" x14ac:dyDescent="0.2">
      <c r="B8121"/>
      <c r="C8121"/>
      <c r="D8121"/>
      <c r="E8121"/>
      <c r="F8121"/>
      <c r="G8121"/>
    </row>
    <row r="8122" spans="2:7" x14ac:dyDescent="0.2">
      <c r="B8122"/>
      <c r="C8122"/>
      <c r="D8122"/>
      <c r="E8122"/>
      <c r="F8122"/>
      <c r="G8122"/>
    </row>
    <row r="8123" spans="2:7" x14ac:dyDescent="0.2">
      <c r="B8123"/>
      <c r="C8123"/>
      <c r="D8123"/>
      <c r="E8123"/>
      <c r="F8123"/>
      <c r="G8123"/>
    </row>
    <row r="8124" spans="2:7" x14ac:dyDescent="0.2">
      <c r="B8124"/>
      <c r="C8124"/>
      <c r="D8124"/>
      <c r="E8124"/>
      <c r="F8124"/>
      <c r="G8124"/>
    </row>
    <row r="8125" spans="2:7" x14ac:dyDescent="0.2">
      <c r="B8125"/>
      <c r="C8125"/>
      <c r="D8125"/>
      <c r="E8125"/>
      <c r="F8125"/>
      <c r="G8125"/>
    </row>
    <row r="8126" spans="2:7" x14ac:dyDescent="0.2">
      <c r="B8126"/>
      <c r="C8126"/>
      <c r="D8126"/>
      <c r="E8126"/>
      <c r="F8126"/>
      <c r="G8126"/>
    </row>
    <row r="8127" spans="2:7" x14ac:dyDescent="0.2">
      <c r="B8127"/>
      <c r="C8127"/>
      <c r="D8127"/>
      <c r="E8127"/>
      <c r="F8127"/>
      <c r="G8127"/>
    </row>
    <row r="8128" spans="2:7" x14ac:dyDescent="0.2">
      <c r="B8128"/>
      <c r="C8128"/>
      <c r="D8128"/>
      <c r="E8128"/>
      <c r="F8128"/>
      <c r="G8128"/>
    </row>
    <row r="8129" spans="2:7" x14ac:dyDescent="0.2">
      <c r="B8129"/>
      <c r="C8129"/>
      <c r="D8129"/>
      <c r="E8129"/>
      <c r="F8129"/>
      <c r="G8129"/>
    </row>
    <row r="8130" spans="2:7" x14ac:dyDescent="0.2">
      <c r="B8130"/>
      <c r="C8130"/>
      <c r="D8130"/>
      <c r="E8130"/>
      <c r="F8130"/>
      <c r="G8130"/>
    </row>
    <row r="8131" spans="2:7" x14ac:dyDescent="0.2">
      <c r="B8131"/>
      <c r="C8131"/>
      <c r="D8131"/>
      <c r="E8131"/>
      <c r="F8131"/>
      <c r="G8131"/>
    </row>
    <row r="8132" spans="2:7" x14ac:dyDescent="0.2">
      <c r="B8132"/>
      <c r="C8132"/>
      <c r="D8132"/>
      <c r="E8132"/>
      <c r="F8132"/>
      <c r="G8132"/>
    </row>
    <row r="8133" spans="2:7" x14ac:dyDescent="0.2">
      <c r="B8133"/>
      <c r="C8133"/>
      <c r="D8133"/>
      <c r="E8133"/>
      <c r="F8133"/>
      <c r="G8133"/>
    </row>
    <row r="8134" spans="2:7" x14ac:dyDescent="0.2">
      <c r="B8134"/>
      <c r="C8134"/>
      <c r="D8134"/>
      <c r="E8134"/>
      <c r="F8134"/>
      <c r="G8134"/>
    </row>
    <row r="8135" spans="2:7" x14ac:dyDescent="0.2">
      <c r="B8135"/>
      <c r="C8135"/>
      <c r="D8135"/>
      <c r="E8135"/>
      <c r="F8135"/>
      <c r="G8135"/>
    </row>
    <row r="8136" spans="2:7" x14ac:dyDescent="0.2">
      <c r="B8136"/>
      <c r="C8136"/>
      <c r="D8136"/>
      <c r="E8136"/>
      <c r="F8136"/>
      <c r="G8136"/>
    </row>
    <row r="8137" spans="2:7" x14ac:dyDescent="0.2">
      <c r="B8137"/>
      <c r="C8137"/>
      <c r="D8137"/>
      <c r="E8137"/>
      <c r="F8137"/>
      <c r="G8137"/>
    </row>
    <row r="8138" spans="2:7" x14ac:dyDescent="0.2">
      <c r="B8138"/>
      <c r="C8138"/>
      <c r="D8138"/>
      <c r="E8138"/>
      <c r="F8138"/>
      <c r="G8138"/>
    </row>
    <row r="8139" spans="2:7" x14ac:dyDescent="0.2">
      <c r="B8139"/>
      <c r="C8139"/>
      <c r="D8139"/>
      <c r="E8139"/>
      <c r="F8139"/>
      <c r="G8139"/>
    </row>
    <row r="8140" spans="2:7" x14ac:dyDescent="0.2">
      <c r="B8140"/>
      <c r="C8140"/>
      <c r="D8140"/>
      <c r="E8140"/>
      <c r="F8140"/>
      <c r="G8140"/>
    </row>
    <row r="8141" spans="2:7" x14ac:dyDescent="0.2">
      <c r="B8141"/>
      <c r="C8141"/>
      <c r="D8141"/>
      <c r="E8141"/>
      <c r="F8141"/>
      <c r="G8141"/>
    </row>
    <row r="8142" spans="2:7" x14ac:dyDescent="0.2">
      <c r="B8142"/>
      <c r="C8142"/>
      <c r="D8142"/>
      <c r="E8142"/>
      <c r="F8142"/>
      <c r="G8142"/>
    </row>
    <row r="8143" spans="2:7" x14ac:dyDescent="0.2">
      <c r="B8143"/>
      <c r="C8143"/>
      <c r="D8143"/>
      <c r="E8143"/>
      <c r="F8143"/>
      <c r="G8143"/>
    </row>
    <row r="8144" spans="2:7" x14ac:dyDescent="0.2">
      <c r="B8144"/>
      <c r="C8144"/>
      <c r="D8144"/>
      <c r="E8144"/>
      <c r="F8144"/>
      <c r="G8144"/>
    </row>
    <row r="8145" spans="2:7" x14ac:dyDescent="0.2">
      <c r="B8145"/>
      <c r="C8145"/>
      <c r="D8145"/>
      <c r="E8145"/>
      <c r="F8145"/>
      <c r="G8145"/>
    </row>
    <row r="8146" spans="2:7" x14ac:dyDescent="0.2">
      <c r="B8146"/>
      <c r="C8146"/>
      <c r="D8146"/>
      <c r="E8146"/>
      <c r="F8146"/>
      <c r="G8146"/>
    </row>
    <row r="8147" spans="2:7" x14ac:dyDescent="0.2">
      <c r="B8147"/>
      <c r="C8147"/>
      <c r="D8147"/>
      <c r="E8147"/>
      <c r="F8147"/>
      <c r="G8147"/>
    </row>
    <row r="8148" spans="2:7" x14ac:dyDescent="0.2">
      <c r="B8148"/>
      <c r="C8148"/>
      <c r="D8148"/>
      <c r="E8148"/>
      <c r="F8148"/>
      <c r="G8148"/>
    </row>
    <row r="8149" spans="2:7" x14ac:dyDescent="0.2">
      <c r="B8149"/>
      <c r="C8149"/>
      <c r="D8149"/>
      <c r="E8149"/>
      <c r="F8149"/>
      <c r="G8149"/>
    </row>
    <row r="8150" spans="2:7" x14ac:dyDescent="0.2">
      <c r="B8150"/>
      <c r="C8150"/>
      <c r="D8150"/>
      <c r="E8150"/>
      <c r="F8150"/>
      <c r="G8150"/>
    </row>
    <row r="8151" spans="2:7" x14ac:dyDescent="0.2">
      <c r="B8151"/>
      <c r="C8151"/>
      <c r="D8151"/>
      <c r="E8151"/>
      <c r="F8151"/>
      <c r="G8151"/>
    </row>
    <row r="8152" spans="2:7" x14ac:dyDescent="0.2">
      <c r="B8152"/>
      <c r="C8152"/>
      <c r="D8152"/>
      <c r="E8152"/>
      <c r="F8152"/>
      <c r="G8152"/>
    </row>
    <row r="8153" spans="2:7" x14ac:dyDescent="0.2">
      <c r="B8153"/>
      <c r="C8153"/>
      <c r="D8153"/>
      <c r="E8153"/>
      <c r="F8153"/>
      <c r="G8153"/>
    </row>
    <row r="8154" spans="2:7" x14ac:dyDescent="0.2">
      <c r="B8154"/>
      <c r="C8154"/>
      <c r="D8154"/>
      <c r="E8154"/>
      <c r="F8154"/>
      <c r="G8154"/>
    </row>
    <row r="8155" spans="2:7" x14ac:dyDescent="0.2">
      <c r="B8155"/>
      <c r="C8155"/>
      <c r="D8155"/>
      <c r="E8155"/>
      <c r="F8155"/>
      <c r="G8155"/>
    </row>
    <row r="8156" spans="2:7" x14ac:dyDescent="0.2">
      <c r="B8156"/>
      <c r="C8156"/>
      <c r="D8156"/>
      <c r="E8156"/>
      <c r="F8156"/>
      <c r="G8156"/>
    </row>
    <row r="8157" spans="2:7" x14ac:dyDescent="0.2">
      <c r="B8157"/>
      <c r="C8157"/>
      <c r="D8157"/>
      <c r="E8157"/>
      <c r="F8157"/>
      <c r="G8157"/>
    </row>
    <row r="8158" spans="2:7" x14ac:dyDescent="0.2">
      <c r="B8158"/>
      <c r="C8158"/>
      <c r="D8158"/>
      <c r="E8158"/>
      <c r="F8158"/>
      <c r="G8158"/>
    </row>
    <row r="8159" spans="2:7" x14ac:dyDescent="0.2">
      <c r="B8159"/>
      <c r="C8159"/>
      <c r="D8159"/>
      <c r="E8159"/>
      <c r="F8159"/>
      <c r="G8159"/>
    </row>
    <row r="8160" spans="2:7" x14ac:dyDescent="0.2">
      <c r="B8160"/>
      <c r="C8160"/>
      <c r="D8160"/>
      <c r="E8160"/>
      <c r="F8160"/>
      <c r="G8160"/>
    </row>
    <row r="8161" spans="2:7" x14ac:dyDescent="0.2">
      <c r="B8161"/>
      <c r="C8161"/>
      <c r="D8161"/>
      <c r="E8161"/>
      <c r="F8161"/>
      <c r="G8161"/>
    </row>
    <row r="8162" spans="2:7" x14ac:dyDescent="0.2">
      <c r="B8162"/>
      <c r="C8162"/>
      <c r="D8162"/>
      <c r="E8162"/>
      <c r="F8162"/>
      <c r="G8162"/>
    </row>
    <row r="8163" spans="2:7" x14ac:dyDescent="0.2">
      <c r="B8163"/>
      <c r="C8163"/>
      <c r="D8163"/>
      <c r="E8163"/>
      <c r="F8163"/>
      <c r="G8163"/>
    </row>
    <row r="8164" spans="2:7" x14ac:dyDescent="0.2">
      <c r="B8164"/>
      <c r="C8164"/>
      <c r="D8164"/>
      <c r="E8164"/>
      <c r="F8164"/>
      <c r="G8164"/>
    </row>
    <row r="8165" spans="2:7" x14ac:dyDescent="0.2">
      <c r="B8165"/>
      <c r="C8165"/>
      <c r="D8165"/>
      <c r="E8165"/>
      <c r="F8165"/>
      <c r="G8165"/>
    </row>
    <row r="8166" spans="2:7" x14ac:dyDescent="0.2">
      <c r="B8166"/>
      <c r="C8166"/>
      <c r="D8166"/>
      <c r="E8166"/>
      <c r="F8166"/>
      <c r="G8166"/>
    </row>
    <row r="8167" spans="2:7" x14ac:dyDescent="0.2">
      <c r="B8167"/>
      <c r="C8167"/>
      <c r="D8167"/>
      <c r="E8167"/>
      <c r="F8167"/>
      <c r="G8167"/>
    </row>
    <row r="8168" spans="2:7" x14ac:dyDescent="0.2">
      <c r="B8168"/>
      <c r="C8168"/>
      <c r="D8168"/>
      <c r="E8168"/>
      <c r="F8168"/>
      <c r="G8168"/>
    </row>
    <row r="8169" spans="2:7" x14ac:dyDescent="0.2">
      <c r="B8169"/>
      <c r="C8169"/>
      <c r="D8169"/>
      <c r="E8169"/>
      <c r="F8169"/>
      <c r="G8169"/>
    </row>
    <row r="8170" spans="2:7" x14ac:dyDescent="0.2">
      <c r="B8170"/>
      <c r="C8170"/>
      <c r="D8170"/>
      <c r="E8170"/>
      <c r="F8170"/>
      <c r="G8170"/>
    </row>
    <row r="8171" spans="2:7" x14ac:dyDescent="0.2">
      <c r="B8171"/>
      <c r="C8171"/>
      <c r="D8171"/>
      <c r="E8171"/>
      <c r="F8171"/>
      <c r="G8171"/>
    </row>
    <row r="8172" spans="2:7" x14ac:dyDescent="0.2">
      <c r="B8172"/>
      <c r="C8172"/>
      <c r="D8172"/>
      <c r="E8172"/>
      <c r="F8172"/>
      <c r="G8172"/>
    </row>
    <row r="8173" spans="2:7" x14ac:dyDescent="0.2">
      <c r="B8173"/>
      <c r="C8173"/>
      <c r="D8173"/>
      <c r="E8173"/>
      <c r="F8173"/>
      <c r="G8173"/>
    </row>
    <row r="8174" spans="2:7" x14ac:dyDescent="0.2">
      <c r="B8174"/>
      <c r="C8174"/>
      <c r="D8174"/>
      <c r="E8174"/>
      <c r="F8174"/>
      <c r="G8174"/>
    </row>
    <row r="8175" spans="2:7" x14ac:dyDescent="0.2">
      <c r="B8175"/>
      <c r="C8175"/>
      <c r="D8175"/>
      <c r="E8175"/>
      <c r="F8175"/>
      <c r="G8175"/>
    </row>
    <row r="8176" spans="2:7" x14ac:dyDescent="0.2">
      <c r="B8176"/>
      <c r="C8176"/>
      <c r="D8176"/>
      <c r="E8176"/>
      <c r="F8176"/>
      <c r="G8176"/>
    </row>
    <row r="8177" spans="2:7" x14ac:dyDescent="0.2">
      <c r="B8177"/>
      <c r="C8177"/>
      <c r="D8177"/>
      <c r="E8177"/>
      <c r="F8177"/>
      <c r="G8177"/>
    </row>
    <row r="8178" spans="2:7" x14ac:dyDescent="0.2">
      <c r="B8178"/>
      <c r="C8178"/>
      <c r="D8178"/>
      <c r="E8178"/>
      <c r="F8178"/>
      <c r="G8178"/>
    </row>
    <row r="8179" spans="2:7" x14ac:dyDescent="0.2">
      <c r="B8179"/>
      <c r="C8179"/>
      <c r="D8179"/>
      <c r="E8179"/>
      <c r="F8179"/>
      <c r="G8179"/>
    </row>
    <row r="8180" spans="2:7" x14ac:dyDescent="0.2">
      <c r="B8180"/>
      <c r="C8180"/>
      <c r="D8180"/>
      <c r="E8180"/>
      <c r="F8180"/>
      <c r="G8180"/>
    </row>
    <row r="8181" spans="2:7" x14ac:dyDescent="0.2">
      <c r="B8181"/>
      <c r="C8181"/>
      <c r="D8181"/>
      <c r="E8181"/>
      <c r="F8181"/>
      <c r="G8181"/>
    </row>
    <row r="8182" spans="2:7" x14ac:dyDescent="0.2">
      <c r="B8182"/>
      <c r="C8182"/>
      <c r="D8182"/>
      <c r="E8182"/>
      <c r="F8182"/>
      <c r="G8182"/>
    </row>
    <row r="8183" spans="2:7" x14ac:dyDescent="0.2">
      <c r="B8183"/>
      <c r="C8183"/>
      <c r="D8183"/>
      <c r="E8183"/>
      <c r="F8183"/>
      <c r="G8183"/>
    </row>
    <row r="8184" spans="2:7" x14ac:dyDescent="0.2">
      <c r="B8184"/>
      <c r="C8184"/>
      <c r="D8184"/>
      <c r="E8184"/>
      <c r="F8184"/>
      <c r="G8184"/>
    </row>
    <row r="8185" spans="2:7" x14ac:dyDescent="0.2">
      <c r="B8185"/>
      <c r="C8185"/>
      <c r="D8185"/>
      <c r="E8185"/>
      <c r="F8185"/>
      <c r="G8185"/>
    </row>
    <row r="8186" spans="2:7" x14ac:dyDescent="0.2">
      <c r="B8186"/>
      <c r="C8186"/>
      <c r="D8186"/>
      <c r="E8186"/>
      <c r="F8186"/>
      <c r="G8186"/>
    </row>
    <row r="8187" spans="2:7" x14ac:dyDescent="0.2">
      <c r="B8187"/>
      <c r="C8187"/>
      <c r="D8187"/>
      <c r="E8187"/>
      <c r="F8187"/>
      <c r="G8187"/>
    </row>
    <row r="8188" spans="2:7" x14ac:dyDescent="0.2">
      <c r="B8188"/>
      <c r="C8188"/>
      <c r="D8188"/>
      <c r="E8188"/>
      <c r="F8188"/>
      <c r="G8188"/>
    </row>
    <row r="8189" spans="2:7" x14ac:dyDescent="0.2">
      <c r="B8189"/>
      <c r="C8189"/>
      <c r="D8189"/>
      <c r="E8189"/>
      <c r="F8189"/>
      <c r="G8189"/>
    </row>
    <row r="8190" spans="2:7" x14ac:dyDescent="0.2">
      <c r="B8190"/>
      <c r="C8190"/>
      <c r="D8190"/>
      <c r="E8190"/>
      <c r="F8190"/>
      <c r="G8190"/>
    </row>
    <row r="8191" spans="2:7" x14ac:dyDescent="0.2">
      <c r="B8191"/>
      <c r="C8191"/>
      <c r="D8191"/>
      <c r="E8191"/>
      <c r="F8191"/>
      <c r="G8191"/>
    </row>
    <row r="8192" spans="2:7" x14ac:dyDescent="0.2">
      <c r="B8192"/>
      <c r="C8192"/>
      <c r="D8192"/>
      <c r="E8192"/>
      <c r="F8192"/>
      <c r="G8192"/>
    </row>
    <row r="8193" spans="2:7" x14ac:dyDescent="0.2">
      <c r="B8193"/>
      <c r="C8193"/>
      <c r="D8193"/>
      <c r="E8193"/>
      <c r="F8193"/>
      <c r="G8193"/>
    </row>
    <row r="8194" spans="2:7" x14ac:dyDescent="0.2">
      <c r="B8194"/>
      <c r="C8194"/>
      <c r="D8194"/>
      <c r="E8194"/>
      <c r="F8194"/>
      <c r="G8194"/>
    </row>
    <row r="8195" spans="2:7" x14ac:dyDescent="0.2">
      <c r="B8195"/>
      <c r="C8195"/>
      <c r="D8195"/>
      <c r="E8195"/>
      <c r="F8195"/>
      <c r="G8195"/>
    </row>
    <row r="8196" spans="2:7" x14ac:dyDescent="0.2">
      <c r="B8196"/>
      <c r="C8196"/>
      <c r="D8196"/>
      <c r="E8196"/>
      <c r="F8196"/>
      <c r="G8196"/>
    </row>
    <row r="8197" spans="2:7" x14ac:dyDescent="0.2">
      <c r="B8197"/>
      <c r="C8197"/>
      <c r="D8197"/>
      <c r="E8197"/>
      <c r="F8197"/>
      <c r="G8197"/>
    </row>
    <row r="8198" spans="2:7" x14ac:dyDescent="0.2">
      <c r="B8198"/>
      <c r="C8198"/>
      <c r="D8198"/>
      <c r="E8198"/>
      <c r="F8198"/>
      <c r="G8198"/>
    </row>
    <row r="8199" spans="2:7" x14ac:dyDescent="0.2">
      <c r="B8199"/>
      <c r="C8199"/>
      <c r="D8199"/>
      <c r="E8199"/>
      <c r="F8199"/>
      <c r="G8199"/>
    </row>
    <row r="8200" spans="2:7" x14ac:dyDescent="0.2">
      <c r="B8200"/>
      <c r="C8200"/>
      <c r="D8200"/>
      <c r="E8200"/>
      <c r="F8200"/>
      <c r="G8200"/>
    </row>
    <row r="8201" spans="2:7" x14ac:dyDescent="0.2">
      <c r="B8201"/>
      <c r="C8201"/>
      <c r="D8201"/>
      <c r="E8201"/>
      <c r="F8201"/>
      <c r="G8201"/>
    </row>
    <row r="8202" spans="2:7" x14ac:dyDescent="0.2">
      <c r="B8202"/>
      <c r="C8202"/>
      <c r="D8202"/>
      <c r="E8202"/>
      <c r="F8202"/>
      <c r="G8202"/>
    </row>
    <row r="8203" spans="2:7" x14ac:dyDescent="0.2">
      <c r="B8203"/>
      <c r="C8203"/>
      <c r="D8203"/>
      <c r="E8203"/>
      <c r="F8203"/>
      <c r="G8203"/>
    </row>
    <row r="8204" spans="2:7" x14ac:dyDescent="0.2">
      <c r="B8204"/>
      <c r="C8204"/>
      <c r="D8204"/>
      <c r="E8204"/>
      <c r="F8204"/>
      <c r="G8204"/>
    </row>
    <row r="8205" spans="2:7" x14ac:dyDescent="0.2">
      <c r="B8205"/>
      <c r="C8205"/>
      <c r="D8205"/>
      <c r="E8205"/>
      <c r="F8205"/>
      <c r="G8205"/>
    </row>
    <row r="8206" spans="2:7" x14ac:dyDescent="0.2">
      <c r="B8206"/>
      <c r="C8206"/>
      <c r="D8206"/>
      <c r="E8206"/>
      <c r="F8206"/>
      <c r="G8206"/>
    </row>
    <row r="8207" spans="2:7" x14ac:dyDescent="0.2">
      <c r="B8207"/>
      <c r="C8207"/>
      <c r="D8207"/>
      <c r="E8207"/>
      <c r="F8207"/>
      <c r="G8207"/>
    </row>
    <row r="8208" spans="2:7" x14ac:dyDescent="0.2">
      <c r="B8208"/>
      <c r="C8208"/>
      <c r="D8208"/>
      <c r="E8208"/>
      <c r="F8208"/>
      <c r="G8208"/>
    </row>
    <row r="8209" spans="2:7" x14ac:dyDescent="0.2">
      <c r="B8209"/>
      <c r="C8209"/>
      <c r="D8209"/>
      <c r="E8209"/>
      <c r="F8209"/>
      <c r="G8209"/>
    </row>
    <row r="8210" spans="2:7" x14ac:dyDescent="0.2">
      <c r="B8210"/>
      <c r="C8210"/>
      <c r="D8210"/>
      <c r="E8210"/>
      <c r="F8210"/>
      <c r="G8210"/>
    </row>
    <row r="8211" spans="2:7" x14ac:dyDescent="0.2">
      <c r="B8211"/>
      <c r="C8211"/>
      <c r="D8211"/>
      <c r="E8211"/>
      <c r="F8211"/>
      <c r="G8211"/>
    </row>
    <row r="8212" spans="2:7" x14ac:dyDescent="0.2">
      <c r="B8212"/>
      <c r="C8212"/>
      <c r="D8212"/>
      <c r="E8212"/>
      <c r="F8212"/>
      <c r="G8212"/>
    </row>
    <row r="8213" spans="2:7" x14ac:dyDescent="0.2">
      <c r="B8213"/>
      <c r="C8213"/>
      <c r="D8213"/>
      <c r="E8213"/>
      <c r="F8213"/>
      <c r="G8213"/>
    </row>
    <row r="8214" spans="2:7" x14ac:dyDescent="0.2">
      <c r="B8214"/>
      <c r="C8214"/>
      <c r="D8214"/>
      <c r="E8214"/>
      <c r="F8214"/>
      <c r="G8214"/>
    </row>
    <row r="8215" spans="2:7" x14ac:dyDescent="0.2">
      <c r="B8215"/>
      <c r="C8215"/>
      <c r="D8215"/>
      <c r="E8215"/>
      <c r="F8215"/>
      <c r="G8215"/>
    </row>
    <row r="8216" spans="2:7" x14ac:dyDescent="0.2">
      <c r="B8216"/>
      <c r="C8216"/>
      <c r="D8216"/>
      <c r="E8216"/>
      <c r="F8216"/>
      <c r="G8216"/>
    </row>
    <row r="8217" spans="2:7" x14ac:dyDescent="0.2">
      <c r="B8217"/>
      <c r="C8217"/>
      <c r="D8217"/>
      <c r="E8217"/>
      <c r="F8217"/>
      <c r="G8217"/>
    </row>
    <row r="8218" spans="2:7" x14ac:dyDescent="0.2">
      <c r="B8218"/>
      <c r="C8218"/>
      <c r="D8218"/>
      <c r="E8218"/>
      <c r="F8218"/>
      <c r="G8218"/>
    </row>
    <row r="8219" spans="2:7" x14ac:dyDescent="0.2">
      <c r="B8219"/>
      <c r="C8219"/>
      <c r="D8219"/>
      <c r="E8219"/>
      <c r="F8219"/>
      <c r="G8219"/>
    </row>
    <row r="8220" spans="2:7" x14ac:dyDescent="0.2">
      <c r="B8220"/>
      <c r="C8220"/>
      <c r="D8220"/>
      <c r="E8220"/>
      <c r="F8220"/>
      <c r="G8220"/>
    </row>
    <row r="8221" spans="2:7" x14ac:dyDescent="0.2">
      <c r="B8221"/>
      <c r="C8221"/>
      <c r="D8221"/>
      <c r="E8221"/>
      <c r="F8221"/>
      <c r="G8221"/>
    </row>
    <row r="8222" spans="2:7" x14ac:dyDescent="0.2">
      <c r="B8222"/>
      <c r="C8222"/>
      <c r="D8222"/>
      <c r="E8222"/>
      <c r="F8222"/>
      <c r="G8222"/>
    </row>
    <row r="8223" spans="2:7" x14ac:dyDescent="0.2">
      <c r="B8223"/>
      <c r="C8223"/>
      <c r="D8223"/>
      <c r="E8223"/>
      <c r="F8223"/>
      <c r="G8223"/>
    </row>
    <row r="8224" spans="2:7" x14ac:dyDescent="0.2">
      <c r="B8224"/>
      <c r="C8224"/>
      <c r="D8224"/>
      <c r="E8224"/>
      <c r="F8224"/>
      <c r="G8224"/>
    </row>
    <row r="8225" spans="2:7" x14ac:dyDescent="0.2">
      <c r="B8225"/>
      <c r="C8225"/>
      <c r="D8225"/>
      <c r="E8225"/>
      <c r="F8225"/>
      <c r="G8225"/>
    </row>
    <row r="8226" spans="2:7" x14ac:dyDescent="0.2">
      <c r="B8226"/>
      <c r="C8226"/>
      <c r="D8226"/>
      <c r="E8226"/>
      <c r="F8226"/>
      <c r="G8226"/>
    </row>
    <row r="8227" spans="2:7" x14ac:dyDescent="0.2">
      <c r="B8227"/>
      <c r="C8227"/>
      <c r="D8227"/>
      <c r="E8227"/>
      <c r="F8227"/>
      <c r="G8227"/>
    </row>
    <row r="8228" spans="2:7" x14ac:dyDescent="0.2">
      <c r="B8228"/>
      <c r="C8228"/>
      <c r="D8228"/>
      <c r="E8228"/>
      <c r="F8228"/>
      <c r="G8228"/>
    </row>
    <row r="8229" spans="2:7" x14ac:dyDescent="0.2">
      <c r="B8229"/>
      <c r="C8229"/>
      <c r="D8229"/>
      <c r="E8229"/>
      <c r="F8229"/>
      <c r="G8229"/>
    </row>
    <row r="8230" spans="2:7" x14ac:dyDescent="0.2">
      <c r="B8230"/>
      <c r="C8230"/>
      <c r="D8230"/>
      <c r="E8230"/>
      <c r="F8230"/>
      <c r="G8230"/>
    </row>
    <row r="8231" spans="2:7" x14ac:dyDescent="0.2">
      <c r="B8231"/>
      <c r="C8231"/>
      <c r="D8231"/>
      <c r="E8231"/>
      <c r="F8231"/>
      <c r="G8231"/>
    </row>
    <row r="8232" spans="2:7" x14ac:dyDescent="0.2">
      <c r="B8232"/>
      <c r="C8232"/>
      <c r="D8232"/>
      <c r="E8232"/>
      <c r="F8232"/>
      <c r="G8232"/>
    </row>
    <row r="8233" spans="2:7" x14ac:dyDescent="0.2">
      <c r="B8233"/>
      <c r="C8233"/>
      <c r="D8233"/>
      <c r="E8233"/>
      <c r="F8233"/>
      <c r="G8233"/>
    </row>
    <row r="8234" spans="2:7" x14ac:dyDescent="0.2">
      <c r="B8234"/>
      <c r="C8234"/>
      <c r="D8234"/>
      <c r="E8234"/>
      <c r="F8234"/>
      <c r="G8234"/>
    </row>
    <row r="8235" spans="2:7" x14ac:dyDescent="0.2">
      <c r="B8235"/>
      <c r="C8235"/>
      <c r="D8235"/>
      <c r="E8235"/>
      <c r="F8235"/>
      <c r="G8235"/>
    </row>
    <row r="8236" spans="2:7" x14ac:dyDescent="0.2">
      <c r="B8236"/>
      <c r="C8236"/>
      <c r="D8236"/>
      <c r="E8236"/>
      <c r="F8236"/>
      <c r="G8236"/>
    </row>
    <row r="8237" spans="2:7" x14ac:dyDescent="0.2">
      <c r="B8237"/>
      <c r="C8237"/>
      <c r="D8237"/>
      <c r="E8237"/>
      <c r="F8237"/>
      <c r="G8237"/>
    </row>
    <row r="8238" spans="2:7" x14ac:dyDescent="0.2">
      <c r="B8238"/>
      <c r="C8238"/>
      <c r="D8238"/>
      <c r="E8238"/>
      <c r="F8238"/>
      <c r="G8238"/>
    </row>
    <row r="8239" spans="2:7" x14ac:dyDescent="0.2">
      <c r="B8239"/>
      <c r="C8239"/>
      <c r="D8239"/>
      <c r="E8239"/>
      <c r="F8239"/>
      <c r="G8239"/>
    </row>
    <row r="8240" spans="2:7" x14ac:dyDescent="0.2">
      <c r="B8240"/>
      <c r="C8240"/>
      <c r="D8240"/>
      <c r="E8240"/>
      <c r="F8240"/>
      <c r="G8240"/>
    </row>
    <row r="8241" spans="2:7" x14ac:dyDescent="0.2">
      <c r="B8241"/>
      <c r="C8241"/>
      <c r="D8241"/>
      <c r="E8241"/>
      <c r="F8241"/>
      <c r="G8241"/>
    </row>
    <row r="8242" spans="2:7" x14ac:dyDescent="0.2">
      <c r="B8242"/>
      <c r="C8242"/>
      <c r="D8242"/>
      <c r="E8242"/>
      <c r="F8242"/>
      <c r="G8242"/>
    </row>
    <row r="8243" spans="2:7" x14ac:dyDescent="0.2">
      <c r="B8243"/>
      <c r="C8243"/>
      <c r="D8243"/>
      <c r="E8243"/>
      <c r="F8243"/>
      <c r="G8243"/>
    </row>
    <row r="8244" spans="2:7" x14ac:dyDescent="0.2">
      <c r="B8244"/>
      <c r="C8244"/>
      <c r="D8244"/>
      <c r="E8244"/>
      <c r="F8244"/>
      <c r="G8244"/>
    </row>
    <row r="8245" spans="2:7" x14ac:dyDescent="0.2">
      <c r="B8245"/>
      <c r="C8245"/>
      <c r="D8245"/>
      <c r="E8245"/>
      <c r="F8245"/>
      <c r="G8245"/>
    </row>
    <row r="8246" spans="2:7" x14ac:dyDescent="0.2">
      <c r="B8246"/>
      <c r="C8246"/>
      <c r="D8246"/>
      <c r="E8246"/>
      <c r="F8246"/>
      <c r="G8246"/>
    </row>
    <row r="8247" spans="2:7" x14ac:dyDescent="0.2">
      <c r="B8247"/>
      <c r="C8247"/>
      <c r="D8247"/>
      <c r="E8247"/>
      <c r="F8247"/>
      <c r="G8247"/>
    </row>
    <row r="8248" spans="2:7" x14ac:dyDescent="0.2">
      <c r="B8248"/>
      <c r="C8248"/>
      <c r="D8248"/>
      <c r="E8248"/>
      <c r="F8248"/>
      <c r="G8248"/>
    </row>
    <row r="8249" spans="2:7" x14ac:dyDescent="0.2">
      <c r="B8249"/>
      <c r="C8249"/>
      <c r="D8249"/>
      <c r="E8249"/>
      <c r="F8249"/>
      <c r="G8249"/>
    </row>
    <row r="8250" spans="2:7" x14ac:dyDescent="0.2">
      <c r="B8250"/>
      <c r="C8250"/>
      <c r="D8250"/>
      <c r="E8250"/>
      <c r="F8250"/>
      <c r="G8250"/>
    </row>
    <row r="8251" spans="2:7" x14ac:dyDescent="0.2">
      <c r="B8251"/>
      <c r="C8251"/>
      <c r="D8251"/>
      <c r="E8251"/>
      <c r="F8251"/>
      <c r="G8251"/>
    </row>
    <row r="8252" spans="2:7" x14ac:dyDescent="0.2">
      <c r="B8252"/>
      <c r="C8252"/>
      <c r="D8252"/>
      <c r="E8252"/>
      <c r="F8252"/>
      <c r="G8252"/>
    </row>
    <row r="8253" spans="2:7" x14ac:dyDescent="0.2">
      <c r="B8253"/>
      <c r="C8253"/>
      <c r="D8253"/>
      <c r="E8253"/>
      <c r="F8253"/>
      <c r="G8253"/>
    </row>
    <row r="8254" spans="2:7" x14ac:dyDescent="0.2">
      <c r="B8254"/>
      <c r="C8254"/>
      <c r="D8254"/>
      <c r="E8254"/>
      <c r="F8254"/>
      <c r="G8254"/>
    </row>
    <row r="8255" spans="2:7" x14ac:dyDescent="0.2">
      <c r="B8255"/>
      <c r="C8255"/>
      <c r="D8255"/>
      <c r="E8255"/>
      <c r="F8255"/>
      <c r="G8255"/>
    </row>
    <row r="8256" spans="2:7" x14ac:dyDescent="0.2">
      <c r="B8256"/>
      <c r="C8256"/>
      <c r="D8256"/>
      <c r="E8256"/>
      <c r="F8256"/>
      <c r="G8256"/>
    </row>
    <row r="8257" spans="2:7" x14ac:dyDescent="0.2">
      <c r="B8257"/>
      <c r="C8257"/>
      <c r="D8257"/>
      <c r="E8257"/>
      <c r="F8257"/>
      <c r="G8257"/>
    </row>
    <row r="8258" spans="2:7" x14ac:dyDescent="0.2">
      <c r="B8258"/>
      <c r="C8258"/>
      <c r="D8258"/>
      <c r="E8258"/>
      <c r="F8258"/>
      <c r="G8258"/>
    </row>
    <row r="8259" spans="2:7" x14ac:dyDescent="0.2">
      <c r="B8259"/>
      <c r="C8259"/>
      <c r="D8259"/>
      <c r="E8259"/>
      <c r="F8259"/>
      <c r="G8259"/>
    </row>
    <row r="8260" spans="2:7" x14ac:dyDescent="0.2">
      <c r="B8260"/>
      <c r="C8260"/>
      <c r="D8260"/>
      <c r="E8260"/>
      <c r="F8260"/>
      <c r="G8260"/>
    </row>
    <row r="8261" spans="2:7" x14ac:dyDescent="0.2">
      <c r="B8261"/>
      <c r="C8261"/>
      <c r="D8261"/>
      <c r="E8261"/>
      <c r="F8261"/>
      <c r="G8261"/>
    </row>
    <row r="8262" spans="2:7" x14ac:dyDescent="0.2">
      <c r="B8262"/>
      <c r="C8262"/>
      <c r="D8262"/>
      <c r="E8262"/>
      <c r="F8262"/>
      <c r="G8262"/>
    </row>
    <row r="8263" spans="2:7" x14ac:dyDescent="0.2">
      <c r="B8263"/>
      <c r="C8263"/>
      <c r="D8263"/>
      <c r="E8263"/>
      <c r="F8263"/>
      <c r="G8263"/>
    </row>
    <row r="8264" spans="2:7" x14ac:dyDescent="0.2">
      <c r="B8264"/>
      <c r="C8264"/>
      <c r="D8264"/>
      <c r="E8264"/>
      <c r="F8264"/>
      <c r="G8264"/>
    </row>
    <row r="8265" spans="2:7" x14ac:dyDescent="0.2">
      <c r="B8265"/>
      <c r="C8265"/>
      <c r="D8265"/>
      <c r="E8265"/>
      <c r="F8265"/>
      <c r="G8265"/>
    </row>
    <row r="8266" spans="2:7" x14ac:dyDescent="0.2">
      <c r="B8266"/>
      <c r="C8266"/>
      <c r="D8266"/>
      <c r="E8266"/>
      <c r="F8266"/>
      <c r="G8266"/>
    </row>
    <row r="8267" spans="2:7" x14ac:dyDescent="0.2">
      <c r="B8267"/>
      <c r="C8267"/>
      <c r="D8267"/>
      <c r="E8267"/>
      <c r="F8267"/>
      <c r="G8267"/>
    </row>
    <row r="8268" spans="2:7" x14ac:dyDescent="0.2">
      <c r="B8268"/>
      <c r="C8268"/>
      <c r="D8268"/>
      <c r="E8268"/>
      <c r="F8268"/>
      <c r="G8268"/>
    </row>
    <row r="8269" spans="2:7" x14ac:dyDescent="0.2">
      <c r="B8269"/>
      <c r="C8269"/>
      <c r="D8269"/>
      <c r="E8269"/>
      <c r="F8269"/>
      <c r="G8269"/>
    </row>
    <row r="8270" spans="2:7" x14ac:dyDescent="0.2">
      <c r="B8270"/>
      <c r="C8270"/>
      <c r="D8270"/>
      <c r="E8270"/>
      <c r="F8270"/>
      <c r="G8270"/>
    </row>
    <row r="8271" spans="2:7" x14ac:dyDescent="0.2">
      <c r="B8271"/>
      <c r="C8271"/>
      <c r="D8271"/>
      <c r="E8271"/>
      <c r="F8271"/>
      <c r="G8271"/>
    </row>
    <row r="8272" spans="2:7" x14ac:dyDescent="0.2">
      <c r="B8272"/>
      <c r="C8272"/>
      <c r="D8272"/>
      <c r="E8272"/>
      <c r="F8272"/>
      <c r="G8272"/>
    </row>
    <row r="8273" spans="2:7" x14ac:dyDescent="0.2">
      <c r="B8273"/>
      <c r="C8273"/>
      <c r="D8273"/>
      <c r="E8273"/>
      <c r="F8273"/>
      <c r="G8273"/>
    </row>
    <row r="8274" spans="2:7" x14ac:dyDescent="0.2">
      <c r="B8274"/>
      <c r="C8274"/>
      <c r="D8274"/>
      <c r="E8274"/>
      <c r="F8274"/>
      <c r="G8274"/>
    </row>
    <row r="8275" spans="2:7" x14ac:dyDescent="0.2">
      <c r="B8275"/>
      <c r="C8275"/>
      <c r="D8275"/>
      <c r="E8275"/>
      <c r="F8275"/>
      <c r="G8275"/>
    </row>
    <row r="8276" spans="2:7" x14ac:dyDescent="0.2">
      <c r="B8276"/>
      <c r="C8276"/>
      <c r="D8276"/>
      <c r="E8276"/>
      <c r="F8276"/>
      <c r="G8276"/>
    </row>
    <row r="8277" spans="2:7" x14ac:dyDescent="0.2">
      <c r="B8277"/>
      <c r="C8277"/>
      <c r="D8277"/>
      <c r="E8277"/>
      <c r="F8277"/>
      <c r="G8277"/>
    </row>
    <row r="8278" spans="2:7" x14ac:dyDescent="0.2">
      <c r="B8278"/>
      <c r="C8278"/>
      <c r="D8278"/>
      <c r="E8278"/>
      <c r="F8278"/>
      <c r="G8278"/>
    </row>
    <row r="8279" spans="2:7" x14ac:dyDescent="0.2">
      <c r="B8279"/>
      <c r="C8279"/>
      <c r="D8279"/>
      <c r="E8279"/>
      <c r="F8279"/>
      <c r="G8279"/>
    </row>
    <row r="8280" spans="2:7" x14ac:dyDescent="0.2">
      <c r="B8280"/>
      <c r="C8280"/>
      <c r="D8280"/>
      <c r="E8280"/>
      <c r="F8280"/>
      <c r="G8280"/>
    </row>
    <row r="8281" spans="2:7" x14ac:dyDescent="0.2">
      <c r="B8281"/>
      <c r="C8281"/>
      <c r="D8281"/>
      <c r="E8281"/>
      <c r="F8281"/>
      <c r="G8281"/>
    </row>
    <row r="8282" spans="2:7" x14ac:dyDescent="0.2">
      <c r="B8282"/>
      <c r="C8282"/>
      <c r="D8282"/>
      <c r="E8282"/>
      <c r="F8282"/>
      <c r="G8282"/>
    </row>
    <row r="8283" spans="2:7" x14ac:dyDescent="0.2">
      <c r="B8283"/>
      <c r="C8283"/>
      <c r="D8283"/>
      <c r="E8283"/>
      <c r="F8283"/>
      <c r="G8283"/>
    </row>
    <row r="8284" spans="2:7" x14ac:dyDescent="0.2">
      <c r="B8284"/>
      <c r="C8284"/>
      <c r="D8284"/>
      <c r="E8284"/>
      <c r="F8284"/>
      <c r="G8284"/>
    </row>
    <row r="8285" spans="2:7" x14ac:dyDescent="0.2">
      <c r="B8285"/>
      <c r="C8285"/>
      <c r="D8285"/>
      <c r="E8285"/>
      <c r="F8285"/>
      <c r="G8285"/>
    </row>
    <row r="8286" spans="2:7" x14ac:dyDescent="0.2">
      <c r="B8286"/>
      <c r="C8286"/>
      <c r="D8286"/>
      <c r="E8286"/>
      <c r="F8286"/>
      <c r="G8286"/>
    </row>
    <row r="8287" spans="2:7" x14ac:dyDescent="0.2">
      <c r="B8287"/>
      <c r="C8287"/>
      <c r="D8287"/>
      <c r="E8287"/>
      <c r="F8287"/>
      <c r="G8287"/>
    </row>
    <row r="8288" spans="2:7" x14ac:dyDescent="0.2">
      <c r="B8288"/>
      <c r="C8288"/>
      <c r="D8288"/>
      <c r="E8288"/>
      <c r="F8288"/>
      <c r="G8288"/>
    </row>
    <row r="8289" spans="2:7" x14ac:dyDescent="0.2">
      <c r="B8289"/>
      <c r="C8289"/>
      <c r="D8289"/>
      <c r="E8289"/>
      <c r="F8289"/>
      <c r="G8289"/>
    </row>
    <row r="8290" spans="2:7" x14ac:dyDescent="0.2">
      <c r="B8290"/>
      <c r="C8290"/>
      <c r="D8290"/>
      <c r="E8290"/>
      <c r="F8290"/>
      <c r="G8290"/>
    </row>
    <row r="8291" spans="2:7" x14ac:dyDescent="0.2">
      <c r="B8291"/>
      <c r="C8291"/>
      <c r="D8291"/>
      <c r="E8291"/>
      <c r="F8291"/>
      <c r="G8291"/>
    </row>
    <row r="8292" spans="2:7" x14ac:dyDescent="0.2">
      <c r="B8292"/>
      <c r="C8292"/>
      <c r="D8292"/>
      <c r="E8292"/>
      <c r="F8292"/>
      <c r="G8292"/>
    </row>
    <row r="8293" spans="2:7" x14ac:dyDescent="0.2">
      <c r="B8293"/>
      <c r="C8293"/>
      <c r="D8293"/>
      <c r="E8293"/>
      <c r="F8293"/>
      <c r="G8293"/>
    </row>
    <row r="8294" spans="2:7" x14ac:dyDescent="0.2">
      <c r="B8294"/>
      <c r="C8294"/>
      <c r="D8294"/>
      <c r="E8294"/>
      <c r="F8294"/>
      <c r="G8294"/>
    </row>
    <row r="8295" spans="2:7" x14ac:dyDescent="0.2">
      <c r="B8295"/>
      <c r="C8295"/>
      <c r="D8295"/>
      <c r="E8295"/>
      <c r="F8295"/>
      <c r="G8295"/>
    </row>
    <row r="8296" spans="2:7" x14ac:dyDescent="0.2">
      <c r="B8296"/>
      <c r="C8296"/>
      <c r="D8296"/>
      <c r="E8296"/>
      <c r="F8296"/>
      <c r="G8296"/>
    </row>
    <row r="8297" spans="2:7" x14ac:dyDescent="0.2">
      <c r="B8297"/>
      <c r="C8297"/>
      <c r="D8297"/>
      <c r="E8297"/>
      <c r="F8297"/>
      <c r="G8297"/>
    </row>
    <row r="8298" spans="2:7" x14ac:dyDescent="0.2">
      <c r="B8298"/>
      <c r="C8298"/>
      <c r="D8298"/>
      <c r="E8298"/>
      <c r="F8298"/>
      <c r="G8298"/>
    </row>
    <row r="8299" spans="2:7" x14ac:dyDescent="0.2">
      <c r="B8299"/>
      <c r="C8299"/>
      <c r="D8299"/>
      <c r="E8299"/>
      <c r="F8299"/>
      <c r="G8299"/>
    </row>
    <row r="8300" spans="2:7" x14ac:dyDescent="0.2">
      <c r="B8300"/>
      <c r="C8300"/>
      <c r="D8300"/>
      <c r="E8300"/>
      <c r="F8300"/>
      <c r="G8300"/>
    </row>
    <row r="8301" spans="2:7" x14ac:dyDescent="0.2">
      <c r="B8301"/>
      <c r="C8301"/>
      <c r="D8301"/>
      <c r="E8301"/>
      <c r="F8301"/>
      <c r="G8301"/>
    </row>
    <row r="8302" spans="2:7" x14ac:dyDescent="0.2">
      <c r="B8302"/>
      <c r="C8302"/>
      <c r="D8302"/>
      <c r="E8302"/>
      <c r="F8302"/>
      <c r="G8302"/>
    </row>
    <row r="8303" spans="2:7" x14ac:dyDescent="0.2">
      <c r="B8303"/>
      <c r="C8303"/>
      <c r="D8303"/>
      <c r="E8303"/>
      <c r="F8303"/>
      <c r="G8303"/>
    </row>
    <row r="8304" spans="2:7" x14ac:dyDescent="0.2">
      <c r="B8304"/>
      <c r="C8304"/>
      <c r="D8304"/>
      <c r="E8304"/>
      <c r="F8304"/>
      <c r="G8304"/>
    </row>
    <row r="8305" spans="2:7" x14ac:dyDescent="0.2">
      <c r="B8305"/>
      <c r="C8305"/>
      <c r="D8305"/>
      <c r="E8305"/>
      <c r="F8305"/>
      <c r="G8305"/>
    </row>
    <row r="8306" spans="2:7" x14ac:dyDescent="0.2">
      <c r="B8306"/>
      <c r="C8306"/>
      <c r="D8306"/>
      <c r="E8306"/>
      <c r="F8306"/>
      <c r="G8306"/>
    </row>
    <row r="8307" spans="2:7" x14ac:dyDescent="0.2">
      <c r="B8307"/>
      <c r="C8307"/>
      <c r="D8307"/>
      <c r="E8307"/>
      <c r="F8307"/>
      <c r="G8307"/>
    </row>
    <row r="8308" spans="2:7" x14ac:dyDescent="0.2">
      <c r="B8308"/>
      <c r="C8308"/>
      <c r="D8308"/>
      <c r="E8308"/>
      <c r="F8308"/>
      <c r="G8308"/>
    </row>
    <row r="8309" spans="2:7" x14ac:dyDescent="0.2">
      <c r="B8309"/>
      <c r="C8309"/>
      <c r="D8309"/>
      <c r="E8309"/>
      <c r="F8309"/>
      <c r="G8309"/>
    </row>
    <row r="8310" spans="2:7" x14ac:dyDescent="0.2">
      <c r="B8310"/>
      <c r="C8310"/>
      <c r="D8310"/>
      <c r="E8310"/>
      <c r="F8310"/>
      <c r="G8310"/>
    </row>
    <row r="8311" spans="2:7" x14ac:dyDescent="0.2">
      <c r="B8311"/>
      <c r="C8311"/>
      <c r="D8311"/>
      <c r="E8311"/>
      <c r="F8311"/>
      <c r="G8311"/>
    </row>
    <row r="8312" spans="2:7" x14ac:dyDescent="0.2">
      <c r="B8312"/>
      <c r="C8312"/>
      <c r="D8312"/>
      <c r="E8312"/>
      <c r="F8312"/>
      <c r="G8312"/>
    </row>
    <row r="8313" spans="2:7" x14ac:dyDescent="0.2">
      <c r="B8313"/>
      <c r="C8313"/>
      <c r="D8313"/>
      <c r="E8313"/>
      <c r="F8313"/>
      <c r="G8313"/>
    </row>
    <row r="8314" spans="2:7" x14ac:dyDescent="0.2">
      <c r="B8314"/>
      <c r="C8314"/>
      <c r="D8314"/>
      <c r="E8314"/>
      <c r="F8314"/>
      <c r="G8314"/>
    </row>
    <row r="8315" spans="2:7" x14ac:dyDescent="0.2">
      <c r="B8315"/>
      <c r="C8315"/>
      <c r="D8315"/>
      <c r="E8315"/>
      <c r="F8315"/>
      <c r="G8315"/>
    </row>
    <row r="8316" spans="2:7" x14ac:dyDescent="0.2">
      <c r="B8316"/>
      <c r="C8316"/>
      <c r="D8316"/>
      <c r="E8316"/>
      <c r="F8316"/>
      <c r="G8316"/>
    </row>
    <row r="8317" spans="2:7" x14ac:dyDescent="0.2">
      <c r="B8317"/>
      <c r="C8317"/>
      <c r="D8317"/>
      <c r="E8317"/>
      <c r="F8317"/>
      <c r="G8317"/>
    </row>
    <row r="8318" spans="2:7" x14ac:dyDescent="0.2">
      <c r="B8318"/>
      <c r="C8318"/>
      <c r="D8318"/>
      <c r="E8318"/>
      <c r="F8318"/>
      <c r="G8318"/>
    </row>
    <row r="8319" spans="2:7" x14ac:dyDescent="0.2">
      <c r="B8319"/>
      <c r="C8319"/>
      <c r="D8319"/>
      <c r="E8319"/>
      <c r="F8319"/>
      <c r="G8319"/>
    </row>
    <row r="8320" spans="2:7" x14ac:dyDescent="0.2">
      <c r="B8320"/>
      <c r="C8320"/>
      <c r="D8320"/>
      <c r="E8320"/>
      <c r="F8320"/>
      <c r="G8320"/>
    </row>
    <row r="8321" spans="2:7" x14ac:dyDescent="0.2">
      <c r="B8321"/>
      <c r="C8321"/>
      <c r="D8321"/>
      <c r="E8321"/>
      <c r="F8321"/>
      <c r="G8321"/>
    </row>
    <row r="8322" spans="2:7" x14ac:dyDescent="0.2">
      <c r="B8322"/>
      <c r="C8322"/>
      <c r="D8322"/>
      <c r="E8322"/>
      <c r="F8322"/>
      <c r="G8322"/>
    </row>
    <row r="8323" spans="2:7" x14ac:dyDescent="0.2">
      <c r="B8323"/>
      <c r="C8323"/>
      <c r="D8323"/>
      <c r="E8323"/>
      <c r="F8323"/>
      <c r="G8323"/>
    </row>
    <row r="8324" spans="2:7" x14ac:dyDescent="0.2">
      <c r="B8324"/>
      <c r="C8324"/>
      <c r="D8324"/>
      <c r="E8324"/>
      <c r="F8324"/>
      <c r="G8324"/>
    </row>
    <row r="8325" spans="2:7" x14ac:dyDescent="0.2">
      <c r="B8325"/>
      <c r="C8325"/>
      <c r="D8325"/>
      <c r="E8325"/>
      <c r="F8325"/>
      <c r="G8325"/>
    </row>
    <row r="8326" spans="2:7" x14ac:dyDescent="0.2">
      <c r="B8326"/>
      <c r="C8326"/>
      <c r="D8326"/>
      <c r="E8326"/>
      <c r="F8326"/>
      <c r="G8326"/>
    </row>
    <row r="8327" spans="2:7" x14ac:dyDescent="0.2">
      <c r="B8327"/>
      <c r="C8327"/>
      <c r="D8327"/>
      <c r="E8327"/>
      <c r="F8327"/>
      <c r="G8327"/>
    </row>
    <row r="8328" spans="2:7" x14ac:dyDescent="0.2">
      <c r="B8328"/>
      <c r="C8328"/>
      <c r="D8328"/>
      <c r="E8328"/>
      <c r="F8328"/>
      <c r="G8328"/>
    </row>
    <row r="8329" spans="2:7" x14ac:dyDescent="0.2">
      <c r="B8329"/>
      <c r="C8329"/>
      <c r="D8329"/>
      <c r="E8329"/>
      <c r="F8329"/>
      <c r="G8329"/>
    </row>
    <row r="8330" spans="2:7" x14ac:dyDescent="0.2">
      <c r="B8330"/>
      <c r="C8330"/>
      <c r="D8330"/>
      <c r="E8330"/>
      <c r="F8330"/>
      <c r="G8330"/>
    </row>
    <row r="8331" spans="2:7" x14ac:dyDescent="0.2">
      <c r="B8331"/>
      <c r="C8331"/>
      <c r="D8331"/>
      <c r="E8331"/>
      <c r="F8331"/>
      <c r="G8331"/>
    </row>
    <row r="8332" spans="2:7" x14ac:dyDescent="0.2">
      <c r="B8332"/>
      <c r="C8332"/>
      <c r="D8332"/>
      <c r="E8332"/>
      <c r="F8332"/>
      <c r="G8332"/>
    </row>
    <row r="8333" spans="2:7" x14ac:dyDescent="0.2">
      <c r="B8333"/>
      <c r="C8333"/>
      <c r="D8333"/>
      <c r="E8333"/>
      <c r="F8333"/>
      <c r="G8333"/>
    </row>
    <row r="8334" spans="2:7" x14ac:dyDescent="0.2">
      <c r="B8334"/>
      <c r="C8334"/>
      <c r="D8334"/>
      <c r="E8334"/>
      <c r="F8334"/>
      <c r="G8334"/>
    </row>
    <row r="8335" spans="2:7" x14ac:dyDescent="0.2">
      <c r="B8335"/>
      <c r="C8335"/>
      <c r="D8335"/>
      <c r="E8335"/>
      <c r="F8335"/>
      <c r="G8335"/>
    </row>
    <row r="8336" spans="2:7" x14ac:dyDescent="0.2">
      <c r="B8336"/>
      <c r="C8336"/>
      <c r="D8336"/>
      <c r="E8336"/>
      <c r="F8336"/>
      <c r="G8336"/>
    </row>
    <row r="8337" spans="2:7" x14ac:dyDescent="0.2">
      <c r="B8337"/>
      <c r="C8337"/>
      <c r="D8337"/>
      <c r="E8337"/>
      <c r="F8337"/>
      <c r="G8337"/>
    </row>
    <row r="8338" spans="2:7" x14ac:dyDescent="0.2">
      <c r="B8338"/>
      <c r="C8338"/>
      <c r="D8338"/>
      <c r="E8338"/>
      <c r="F8338"/>
      <c r="G8338"/>
    </row>
    <row r="8339" spans="2:7" x14ac:dyDescent="0.2">
      <c r="B8339"/>
      <c r="C8339"/>
      <c r="D8339"/>
      <c r="E8339"/>
      <c r="F8339"/>
      <c r="G8339"/>
    </row>
    <row r="8340" spans="2:7" x14ac:dyDescent="0.2">
      <c r="B8340"/>
      <c r="C8340"/>
      <c r="D8340"/>
      <c r="E8340"/>
      <c r="F8340"/>
      <c r="G8340"/>
    </row>
    <row r="8341" spans="2:7" x14ac:dyDescent="0.2">
      <c r="B8341"/>
      <c r="C8341"/>
      <c r="D8341"/>
      <c r="E8341"/>
      <c r="F8341"/>
      <c r="G8341"/>
    </row>
    <row r="8342" spans="2:7" x14ac:dyDescent="0.2">
      <c r="B8342"/>
      <c r="C8342"/>
      <c r="D8342"/>
      <c r="E8342"/>
      <c r="F8342"/>
      <c r="G8342"/>
    </row>
    <row r="8343" spans="2:7" x14ac:dyDescent="0.2">
      <c r="B8343"/>
      <c r="C8343"/>
      <c r="D8343"/>
      <c r="E8343"/>
      <c r="F8343"/>
      <c r="G8343"/>
    </row>
    <row r="8344" spans="2:7" x14ac:dyDescent="0.2">
      <c r="B8344"/>
      <c r="C8344"/>
      <c r="D8344"/>
      <c r="E8344"/>
      <c r="F8344"/>
      <c r="G8344"/>
    </row>
    <row r="8345" spans="2:7" x14ac:dyDescent="0.2">
      <c r="B8345"/>
      <c r="C8345"/>
      <c r="D8345"/>
      <c r="E8345"/>
      <c r="F8345"/>
      <c r="G8345"/>
    </row>
    <row r="8346" spans="2:7" x14ac:dyDescent="0.2">
      <c r="B8346"/>
      <c r="C8346"/>
      <c r="D8346"/>
      <c r="E8346"/>
      <c r="F8346"/>
      <c r="G8346"/>
    </row>
    <row r="8347" spans="2:7" x14ac:dyDescent="0.2">
      <c r="B8347"/>
      <c r="C8347"/>
      <c r="D8347"/>
      <c r="E8347"/>
      <c r="F8347"/>
      <c r="G8347"/>
    </row>
    <row r="8348" spans="2:7" x14ac:dyDescent="0.2">
      <c r="B8348"/>
      <c r="C8348"/>
      <c r="D8348"/>
      <c r="E8348"/>
      <c r="F8348"/>
      <c r="G8348"/>
    </row>
    <row r="8349" spans="2:7" x14ac:dyDescent="0.2">
      <c r="B8349"/>
      <c r="C8349"/>
      <c r="D8349"/>
      <c r="E8349"/>
      <c r="F8349"/>
      <c r="G8349"/>
    </row>
    <row r="8350" spans="2:7" x14ac:dyDescent="0.2">
      <c r="B8350"/>
      <c r="C8350"/>
      <c r="D8350"/>
      <c r="E8350"/>
      <c r="F8350"/>
      <c r="G8350"/>
    </row>
    <row r="8351" spans="2:7" x14ac:dyDescent="0.2">
      <c r="B8351"/>
      <c r="C8351"/>
      <c r="D8351"/>
      <c r="E8351"/>
      <c r="F8351"/>
      <c r="G8351"/>
    </row>
    <row r="8352" spans="2:7" x14ac:dyDescent="0.2">
      <c r="B8352"/>
      <c r="C8352"/>
      <c r="D8352"/>
      <c r="E8352"/>
      <c r="F8352"/>
      <c r="G8352"/>
    </row>
    <row r="8353" spans="2:7" x14ac:dyDescent="0.2">
      <c r="B8353"/>
      <c r="C8353"/>
      <c r="D8353"/>
      <c r="E8353"/>
      <c r="F8353"/>
      <c r="G8353"/>
    </row>
    <row r="8354" spans="2:7" x14ac:dyDescent="0.2">
      <c r="B8354"/>
      <c r="C8354"/>
      <c r="D8354"/>
      <c r="E8354"/>
      <c r="F8354"/>
      <c r="G8354"/>
    </row>
    <row r="8355" spans="2:7" x14ac:dyDescent="0.2">
      <c r="B8355"/>
      <c r="C8355"/>
      <c r="D8355"/>
      <c r="E8355"/>
      <c r="F8355"/>
      <c r="G8355"/>
    </row>
    <row r="8356" spans="2:7" x14ac:dyDescent="0.2">
      <c r="B8356"/>
      <c r="C8356"/>
      <c r="D8356"/>
      <c r="E8356"/>
      <c r="F8356"/>
      <c r="G8356"/>
    </row>
    <row r="8357" spans="2:7" x14ac:dyDescent="0.2">
      <c r="B8357"/>
      <c r="C8357"/>
      <c r="D8357"/>
      <c r="E8357"/>
      <c r="F8357"/>
      <c r="G8357"/>
    </row>
    <row r="8358" spans="2:7" x14ac:dyDescent="0.2">
      <c r="B8358"/>
      <c r="C8358"/>
      <c r="D8358"/>
      <c r="E8358"/>
      <c r="F8358"/>
      <c r="G8358"/>
    </row>
    <row r="8359" spans="2:7" x14ac:dyDescent="0.2">
      <c r="B8359"/>
      <c r="C8359"/>
      <c r="D8359"/>
      <c r="E8359"/>
      <c r="F8359"/>
      <c r="G8359"/>
    </row>
    <row r="8360" spans="2:7" x14ac:dyDescent="0.2">
      <c r="B8360"/>
      <c r="C8360"/>
      <c r="D8360"/>
      <c r="E8360"/>
      <c r="F8360"/>
      <c r="G8360"/>
    </row>
    <row r="8361" spans="2:7" x14ac:dyDescent="0.2">
      <c r="B8361"/>
      <c r="C8361"/>
      <c r="D8361"/>
      <c r="E8361"/>
      <c r="F8361"/>
      <c r="G8361"/>
    </row>
    <row r="8362" spans="2:7" x14ac:dyDescent="0.2">
      <c r="B8362"/>
      <c r="C8362"/>
      <c r="D8362"/>
      <c r="E8362"/>
      <c r="F8362"/>
      <c r="G8362"/>
    </row>
    <row r="8363" spans="2:7" x14ac:dyDescent="0.2">
      <c r="B8363"/>
      <c r="C8363"/>
      <c r="D8363"/>
      <c r="E8363"/>
      <c r="F8363"/>
      <c r="G8363"/>
    </row>
    <row r="8364" spans="2:7" x14ac:dyDescent="0.2">
      <c r="B8364"/>
      <c r="C8364"/>
      <c r="D8364"/>
      <c r="E8364"/>
      <c r="F8364"/>
      <c r="G8364"/>
    </row>
    <row r="8365" spans="2:7" x14ac:dyDescent="0.2">
      <c r="B8365"/>
      <c r="C8365"/>
      <c r="D8365"/>
      <c r="E8365"/>
      <c r="F8365"/>
      <c r="G8365"/>
    </row>
    <row r="8366" spans="2:7" x14ac:dyDescent="0.2">
      <c r="B8366"/>
      <c r="C8366"/>
      <c r="D8366"/>
      <c r="E8366"/>
      <c r="F8366"/>
      <c r="G8366"/>
    </row>
    <row r="8367" spans="2:7" x14ac:dyDescent="0.2">
      <c r="B8367"/>
      <c r="C8367"/>
      <c r="D8367"/>
      <c r="E8367"/>
      <c r="F8367"/>
      <c r="G8367"/>
    </row>
    <row r="8368" spans="2:7" x14ac:dyDescent="0.2">
      <c r="B8368"/>
      <c r="C8368"/>
      <c r="D8368"/>
      <c r="E8368"/>
      <c r="F8368"/>
      <c r="G8368"/>
    </row>
    <row r="8369" spans="2:7" x14ac:dyDescent="0.2">
      <c r="B8369"/>
      <c r="C8369"/>
      <c r="D8369"/>
      <c r="E8369"/>
      <c r="F8369"/>
      <c r="G8369"/>
    </row>
    <row r="8370" spans="2:7" x14ac:dyDescent="0.2">
      <c r="B8370"/>
      <c r="C8370"/>
      <c r="D8370"/>
      <c r="E8370"/>
      <c r="F8370"/>
      <c r="G8370"/>
    </row>
    <row r="8371" spans="2:7" x14ac:dyDescent="0.2">
      <c r="B8371"/>
      <c r="C8371"/>
      <c r="D8371"/>
      <c r="E8371"/>
      <c r="F8371"/>
      <c r="G8371"/>
    </row>
    <row r="8372" spans="2:7" x14ac:dyDescent="0.2">
      <c r="B8372"/>
      <c r="C8372"/>
      <c r="D8372"/>
      <c r="E8372"/>
      <c r="F8372"/>
      <c r="G8372"/>
    </row>
    <row r="8373" spans="2:7" x14ac:dyDescent="0.2">
      <c r="B8373"/>
      <c r="C8373"/>
      <c r="D8373"/>
      <c r="E8373"/>
      <c r="F8373"/>
      <c r="G8373"/>
    </row>
    <row r="8374" spans="2:7" x14ac:dyDescent="0.2">
      <c r="B8374"/>
      <c r="C8374"/>
      <c r="D8374"/>
      <c r="E8374"/>
      <c r="F8374"/>
      <c r="G8374"/>
    </row>
    <row r="8375" spans="2:7" x14ac:dyDescent="0.2">
      <c r="B8375"/>
      <c r="C8375"/>
      <c r="D8375"/>
      <c r="E8375"/>
      <c r="F8375"/>
      <c r="G8375"/>
    </row>
    <row r="8376" spans="2:7" x14ac:dyDescent="0.2">
      <c r="B8376"/>
      <c r="C8376"/>
      <c r="D8376"/>
      <c r="E8376"/>
      <c r="F8376"/>
      <c r="G8376"/>
    </row>
    <row r="8377" spans="2:7" x14ac:dyDescent="0.2">
      <c r="B8377"/>
      <c r="C8377"/>
      <c r="D8377"/>
      <c r="E8377"/>
      <c r="F8377"/>
      <c r="G8377"/>
    </row>
    <row r="8378" spans="2:7" x14ac:dyDescent="0.2">
      <c r="B8378"/>
      <c r="C8378"/>
      <c r="D8378"/>
      <c r="E8378"/>
      <c r="F8378"/>
      <c r="G8378"/>
    </row>
    <row r="8379" spans="2:7" x14ac:dyDescent="0.2">
      <c r="B8379"/>
      <c r="C8379"/>
      <c r="D8379"/>
      <c r="E8379"/>
      <c r="F8379"/>
      <c r="G8379"/>
    </row>
    <row r="8380" spans="2:7" x14ac:dyDescent="0.2">
      <c r="B8380"/>
      <c r="C8380"/>
      <c r="D8380"/>
      <c r="E8380"/>
      <c r="F8380"/>
      <c r="G8380"/>
    </row>
    <row r="8381" spans="2:7" x14ac:dyDescent="0.2">
      <c r="B8381"/>
      <c r="C8381"/>
      <c r="D8381"/>
      <c r="E8381"/>
      <c r="F8381"/>
      <c r="G8381"/>
    </row>
    <row r="8382" spans="2:7" x14ac:dyDescent="0.2">
      <c r="B8382"/>
      <c r="C8382"/>
      <c r="D8382"/>
      <c r="E8382"/>
      <c r="F8382"/>
      <c r="G8382"/>
    </row>
    <row r="8383" spans="2:7" x14ac:dyDescent="0.2">
      <c r="B8383"/>
      <c r="C8383"/>
      <c r="D8383"/>
      <c r="E8383"/>
      <c r="F8383"/>
      <c r="G8383"/>
    </row>
    <row r="8384" spans="2:7" x14ac:dyDescent="0.2">
      <c r="B8384"/>
      <c r="C8384"/>
      <c r="D8384"/>
      <c r="E8384"/>
      <c r="F8384"/>
      <c r="G8384"/>
    </row>
    <row r="8385" spans="2:7" x14ac:dyDescent="0.2">
      <c r="B8385"/>
      <c r="C8385"/>
      <c r="D8385"/>
      <c r="E8385"/>
      <c r="F8385"/>
      <c r="G8385"/>
    </row>
    <row r="8386" spans="2:7" x14ac:dyDescent="0.2">
      <c r="B8386"/>
      <c r="C8386"/>
      <c r="D8386"/>
      <c r="E8386"/>
      <c r="F8386"/>
      <c r="G8386"/>
    </row>
    <row r="8387" spans="2:7" x14ac:dyDescent="0.2">
      <c r="B8387"/>
      <c r="C8387"/>
      <c r="D8387"/>
      <c r="E8387"/>
      <c r="F8387"/>
      <c r="G8387"/>
    </row>
    <row r="8388" spans="2:7" x14ac:dyDescent="0.2">
      <c r="B8388"/>
      <c r="C8388"/>
      <c r="D8388"/>
      <c r="E8388"/>
      <c r="F8388"/>
      <c r="G8388"/>
    </row>
    <row r="8389" spans="2:7" x14ac:dyDescent="0.2">
      <c r="B8389"/>
      <c r="C8389"/>
      <c r="D8389"/>
      <c r="E8389"/>
      <c r="F8389"/>
      <c r="G8389"/>
    </row>
    <row r="8390" spans="2:7" x14ac:dyDescent="0.2">
      <c r="B8390"/>
      <c r="C8390"/>
      <c r="D8390"/>
      <c r="E8390"/>
      <c r="F8390"/>
      <c r="G8390"/>
    </row>
    <row r="8391" spans="2:7" x14ac:dyDescent="0.2">
      <c r="B8391"/>
      <c r="C8391"/>
      <c r="D8391"/>
      <c r="E8391"/>
      <c r="F8391"/>
      <c r="G8391"/>
    </row>
    <row r="8392" spans="2:7" x14ac:dyDescent="0.2">
      <c r="B8392"/>
      <c r="C8392"/>
      <c r="D8392"/>
      <c r="E8392"/>
      <c r="F8392"/>
      <c r="G8392"/>
    </row>
    <row r="8393" spans="2:7" x14ac:dyDescent="0.2">
      <c r="B8393"/>
      <c r="C8393"/>
      <c r="D8393"/>
      <c r="E8393"/>
      <c r="F8393"/>
      <c r="G8393"/>
    </row>
    <row r="8394" spans="2:7" x14ac:dyDescent="0.2">
      <c r="B8394"/>
      <c r="C8394"/>
      <c r="D8394"/>
      <c r="E8394"/>
      <c r="F8394"/>
      <c r="G8394"/>
    </row>
    <row r="8395" spans="2:7" x14ac:dyDescent="0.2">
      <c r="B8395"/>
      <c r="C8395"/>
      <c r="D8395"/>
      <c r="E8395"/>
      <c r="F8395"/>
      <c r="G8395"/>
    </row>
    <row r="8396" spans="2:7" x14ac:dyDescent="0.2">
      <c r="B8396"/>
      <c r="C8396"/>
      <c r="D8396"/>
      <c r="E8396"/>
      <c r="F8396"/>
      <c r="G8396"/>
    </row>
    <row r="8397" spans="2:7" x14ac:dyDescent="0.2">
      <c r="B8397"/>
      <c r="C8397"/>
      <c r="D8397"/>
      <c r="E8397"/>
      <c r="F8397"/>
      <c r="G8397"/>
    </row>
    <row r="8398" spans="2:7" x14ac:dyDescent="0.2">
      <c r="B8398"/>
      <c r="C8398"/>
      <c r="D8398"/>
      <c r="E8398"/>
      <c r="F8398"/>
      <c r="G8398"/>
    </row>
    <row r="8399" spans="2:7" x14ac:dyDescent="0.2">
      <c r="B8399"/>
      <c r="C8399"/>
      <c r="D8399"/>
      <c r="E8399"/>
      <c r="F8399"/>
      <c r="G8399"/>
    </row>
    <row r="8400" spans="2:7" x14ac:dyDescent="0.2">
      <c r="B8400"/>
      <c r="C8400"/>
      <c r="D8400"/>
      <c r="E8400"/>
      <c r="F8400"/>
      <c r="G8400"/>
    </row>
    <row r="8401" spans="2:7" x14ac:dyDescent="0.2">
      <c r="B8401"/>
      <c r="C8401"/>
      <c r="D8401"/>
      <c r="E8401"/>
      <c r="F8401"/>
      <c r="G8401"/>
    </row>
    <row r="8402" spans="2:7" x14ac:dyDescent="0.2">
      <c r="B8402"/>
      <c r="C8402"/>
      <c r="D8402"/>
      <c r="E8402"/>
      <c r="F8402"/>
      <c r="G8402"/>
    </row>
    <row r="8403" spans="2:7" x14ac:dyDescent="0.2">
      <c r="B8403"/>
      <c r="C8403"/>
      <c r="D8403"/>
      <c r="E8403"/>
      <c r="F8403"/>
      <c r="G8403"/>
    </row>
    <row r="8404" spans="2:7" x14ac:dyDescent="0.2">
      <c r="B8404"/>
      <c r="C8404"/>
      <c r="D8404"/>
      <c r="E8404"/>
      <c r="F8404"/>
      <c r="G8404"/>
    </row>
    <row r="8405" spans="2:7" x14ac:dyDescent="0.2">
      <c r="B8405"/>
      <c r="C8405"/>
      <c r="D8405"/>
      <c r="E8405"/>
      <c r="F8405"/>
      <c r="G8405"/>
    </row>
    <row r="8406" spans="2:7" x14ac:dyDescent="0.2">
      <c r="B8406"/>
      <c r="C8406"/>
      <c r="D8406"/>
      <c r="E8406"/>
      <c r="F8406"/>
      <c r="G8406"/>
    </row>
    <row r="8407" spans="2:7" x14ac:dyDescent="0.2">
      <c r="B8407"/>
      <c r="C8407"/>
      <c r="D8407"/>
      <c r="E8407"/>
      <c r="F8407"/>
      <c r="G8407"/>
    </row>
    <row r="8408" spans="2:7" x14ac:dyDescent="0.2">
      <c r="B8408"/>
      <c r="C8408"/>
      <c r="D8408"/>
      <c r="E8408"/>
      <c r="F8408"/>
      <c r="G8408"/>
    </row>
    <row r="8409" spans="2:7" x14ac:dyDescent="0.2">
      <c r="B8409"/>
      <c r="C8409"/>
      <c r="D8409"/>
      <c r="E8409"/>
      <c r="F8409"/>
      <c r="G8409"/>
    </row>
    <row r="8410" spans="2:7" x14ac:dyDescent="0.2">
      <c r="B8410"/>
      <c r="C8410"/>
      <c r="D8410"/>
      <c r="E8410"/>
      <c r="F8410"/>
      <c r="G8410"/>
    </row>
    <row r="8411" spans="2:7" x14ac:dyDescent="0.2">
      <c r="B8411"/>
      <c r="C8411"/>
      <c r="D8411"/>
      <c r="E8411"/>
      <c r="F8411"/>
      <c r="G8411"/>
    </row>
    <row r="8412" spans="2:7" x14ac:dyDescent="0.2">
      <c r="B8412"/>
      <c r="C8412"/>
      <c r="D8412"/>
      <c r="E8412"/>
      <c r="F8412"/>
      <c r="G8412"/>
    </row>
    <row r="8413" spans="2:7" x14ac:dyDescent="0.2">
      <c r="B8413"/>
      <c r="C8413"/>
      <c r="D8413"/>
      <c r="E8413"/>
      <c r="F8413"/>
      <c r="G8413"/>
    </row>
    <row r="8414" spans="2:7" x14ac:dyDescent="0.2">
      <c r="B8414"/>
      <c r="C8414"/>
      <c r="D8414"/>
      <c r="E8414"/>
      <c r="F8414"/>
      <c r="G8414"/>
    </row>
    <row r="8415" spans="2:7" x14ac:dyDescent="0.2">
      <c r="B8415"/>
      <c r="C8415"/>
      <c r="D8415"/>
      <c r="E8415"/>
      <c r="F8415"/>
      <c r="G8415"/>
    </row>
    <row r="8416" spans="2:7" x14ac:dyDescent="0.2">
      <c r="B8416"/>
      <c r="C8416"/>
      <c r="D8416"/>
      <c r="E8416"/>
      <c r="F8416"/>
      <c r="G8416"/>
    </row>
    <row r="8417" spans="2:7" x14ac:dyDescent="0.2">
      <c r="B8417"/>
      <c r="C8417"/>
      <c r="D8417"/>
      <c r="E8417"/>
      <c r="F8417"/>
      <c r="G8417"/>
    </row>
    <row r="8418" spans="2:7" x14ac:dyDescent="0.2">
      <c r="B8418"/>
      <c r="C8418"/>
      <c r="D8418"/>
      <c r="E8418"/>
      <c r="F8418"/>
      <c r="G8418"/>
    </row>
    <row r="8419" spans="2:7" x14ac:dyDescent="0.2">
      <c r="B8419"/>
      <c r="C8419"/>
      <c r="D8419"/>
      <c r="E8419"/>
      <c r="F8419"/>
      <c r="G8419"/>
    </row>
    <row r="8420" spans="2:7" x14ac:dyDescent="0.2">
      <c r="B8420"/>
      <c r="C8420"/>
      <c r="D8420"/>
      <c r="E8420"/>
      <c r="F8420"/>
      <c r="G8420"/>
    </row>
    <row r="8421" spans="2:7" x14ac:dyDescent="0.2">
      <c r="B8421"/>
      <c r="C8421"/>
      <c r="D8421"/>
      <c r="E8421"/>
      <c r="F8421"/>
      <c r="G8421"/>
    </row>
    <row r="8422" spans="2:7" x14ac:dyDescent="0.2">
      <c r="B8422"/>
      <c r="C8422"/>
      <c r="D8422"/>
      <c r="E8422"/>
      <c r="F8422"/>
      <c r="G8422"/>
    </row>
    <row r="8423" spans="2:7" x14ac:dyDescent="0.2">
      <c r="B8423"/>
      <c r="C8423"/>
      <c r="D8423"/>
      <c r="E8423"/>
      <c r="F8423"/>
      <c r="G8423"/>
    </row>
    <row r="8424" spans="2:7" x14ac:dyDescent="0.2">
      <c r="B8424"/>
      <c r="C8424"/>
      <c r="D8424"/>
      <c r="E8424"/>
      <c r="F8424"/>
      <c r="G8424"/>
    </row>
    <row r="8425" spans="2:7" x14ac:dyDescent="0.2">
      <c r="B8425"/>
      <c r="C8425"/>
      <c r="D8425"/>
      <c r="E8425"/>
      <c r="F8425"/>
      <c r="G8425"/>
    </row>
    <row r="8426" spans="2:7" x14ac:dyDescent="0.2">
      <c r="B8426"/>
      <c r="C8426"/>
      <c r="D8426"/>
      <c r="E8426"/>
      <c r="F8426"/>
      <c r="G8426"/>
    </row>
    <row r="8427" spans="2:7" x14ac:dyDescent="0.2">
      <c r="B8427"/>
      <c r="C8427"/>
      <c r="D8427"/>
      <c r="E8427"/>
      <c r="F8427"/>
      <c r="G8427"/>
    </row>
    <row r="8428" spans="2:7" x14ac:dyDescent="0.2">
      <c r="B8428"/>
      <c r="C8428"/>
      <c r="D8428"/>
      <c r="E8428"/>
      <c r="F8428"/>
      <c r="G8428"/>
    </row>
    <row r="8429" spans="2:7" x14ac:dyDescent="0.2">
      <c r="B8429"/>
      <c r="C8429"/>
      <c r="D8429"/>
      <c r="E8429"/>
      <c r="F8429"/>
      <c r="G8429"/>
    </row>
    <row r="8430" spans="2:7" x14ac:dyDescent="0.2">
      <c r="B8430"/>
      <c r="C8430"/>
      <c r="D8430"/>
      <c r="E8430"/>
      <c r="F8430"/>
      <c r="G8430"/>
    </row>
    <row r="8431" spans="2:7" x14ac:dyDescent="0.2">
      <c r="B8431"/>
      <c r="C8431"/>
      <c r="D8431"/>
      <c r="E8431"/>
      <c r="F8431"/>
      <c r="G8431"/>
    </row>
    <row r="8432" spans="2:7" x14ac:dyDescent="0.2">
      <c r="B8432"/>
      <c r="C8432"/>
      <c r="D8432"/>
      <c r="E8432"/>
      <c r="F8432"/>
      <c r="G8432"/>
    </row>
    <row r="8433" spans="2:7" x14ac:dyDescent="0.2">
      <c r="B8433"/>
      <c r="C8433"/>
      <c r="D8433"/>
      <c r="E8433"/>
      <c r="F8433"/>
      <c r="G8433"/>
    </row>
    <row r="8434" spans="2:7" x14ac:dyDescent="0.2">
      <c r="B8434"/>
      <c r="C8434"/>
      <c r="D8434"/>
      <c r="E8434"/>
      <c r="F8434"/>
      <c r="G8434"/>
    </row>
    <row r="8435" spans="2:7" x14ac:dyDescent="0.2">
      <c r="B8435"/>
      <c r="C8435"/>
      <c r="D8435"/>
      <c r="E8435"/>
      <c r="F8435"/>
      <c r="G8435"/>
    </row>
    <row r="8436" spans="2:7" x14ac:dyDescent="0.2">
      <c r="B8436"/>
      <c r="C8436"/>
      <c r="D8436"/>
      <c r="E8436"/>
      <c r="F8436"/>
      <c r="G8436"/>
    </row>
    <row r="8437" spans="2:7" x14ac:dyDescent="0.2">
      <c r="B8437"/>
      <c r="C8437"/>
      <c r="D8437"/>
      <c r="E8437"/>
      <c r="F8437"/>
      <c r="G8437"/>
    </row>
    <row r="8438" spans="2:7" x14ac:dyDescent="0.2">
      <c r="B8438"/>
      <c r="C8438"/>
      <c r="D8438"/>
      <c r="E8438"/>
      <c r="F8438"/>
      <c r="G8438"/>
    </row>
    <row r="8439" spans="2:7" x14ac:dyDescent="0.2">
      <c r="B8439"/>
      <c r="C8439"/>
      <c r="D8439"/>
      <c r="E8439"/>
      <c r="F8439"/>
      <c r="G8439"/>
    </row>
    <row r="8440" spans="2:7" x14ac:dyDescent="0.2">
      <c r="B8440"/>
      <c r="C8440"/>
      <c r="D8440"/>
      <c r="E8440"/>
      <c r="F8440"/>
      <c r="G8440"/>
    </row>
    <row r="8441" spans="2:7" x14ac:dyDescent="0.2">
      <c r="B8441"/>
      <c r="C8441"/>
      <c r="D8441"/>
      <c r="E8441"/>
      <c r="F8441"/>
      <c r="G8441"/>
    </row>
    <row r="8442" spans="2:7" x14ac:dyDescent="0.2">
      <c r="B8442"/>
      <c r="C8442"/>
      <c r="D8442"/>
      <c r="E8442"/>
      <c r="F8442"/>
      <c r="G8442"/>
    </row>
    <row r="8443" spans="2:7" x14ac:dyDescent="0.2">
      <c r="B8443"/>
      <c r="C8443"/>
      <c r="D8443"/>
      <c r="E8443"/>
      <c r="F8443"/>
      <c r="G8443"/>
    </row>
    <row r="8444" spans="2:7" x14ac:dyDescent="0.2">
      <c r="B8444"/>
      <c r="C8444"/>
      <c r="D8444"/>
      <c r="E8444"/>
      <c r="F8444"/>
      <c r="G8444"/>
    </row>
    <row r="8445" spans="2:7" x14ac:dyDescent="0.2">
      <c r="B8445"/>
      <c r="C8445"/>
      <c r="D8445"/>
      <c r="E8445"/>
      <c r="F8445"/>
      <c r="G8445"/>
    </row>
    <row r="8446" spans="2:7" x14ac:dyDescent="0.2">
      <c r="B8446"/>
      <c r="C8446"/>
      <c r="D8446"/>
      <c r="E8446"/>
      <c r="F8446"/>
      <c r="G8446"/>
    </row>
    <row r="8447" spans="2:7" x14ac:dyDescent="0.2">
      <c r="B8447"/>
      <c r="C8447"/>
      <c r="D8447"/>
      <c r="E8447"/>
      <c r="F8447"/>
      <c r="G8447"/>
    </row>
    <row r="8448" spans="2:7" x14ac:dyDescent="0.2">
      <c r="B8448"/>
      <c r="C8448"/>
      <c r="D8448"/>
      <c r="E8448"/>
      <c r="F8448"/>
      <c r="G8448"/>
    </row>
    <row r="8449" spans="2:7" x14ac:dyDescent="0.2">
      <c r="B8449"/>
      <c r="C8449"/>
      <c r="D8449"/>
      <c r="E8449"/>
      <c r="F8449"/>
      <c r="G8449"/>
    </row>
    <row r="8450" spans="2:7" x14ac:dyDescent="0.2">
      <c r="B8450"/>
      <c r="C8450"/>
      <c r="D8450"/>
      <c r="E8450"/>
      <c r="F8450"/>
      <c r="G8450"/>
    </row>
    <row r="8451" spans="2:7" x14ac:dyDescent="0.2">
      <c r="B8451"/>
      <c r="C8451"/>
      <c r="D8451"/>
      <c r="E8451"/>
      <c r="F8451"/>
      <c r="G8451"/>
    </row>
    <row r="8452" spans="2:7" x14ac:dyDescent="0.2">
      <c r="B8452"/>
      <c r="C8452"/>
      <c r="D8452"/>
      <c r="E8452"/>
      <c r="F8452"/>
      <c r="G8452"/>
    </row>
    <row r="8453" spans="2:7" x14ac:dyDescent="0.2">
      <c r="B8453"/>
      <c r="C8453"/>
      <c r="D8453"/>
      <c r="E8453"/>
      <c r="F8453"/>
      <c r="G8453"/>
    </row>
    <row r="8454" spans="2:7" x14ac:dyDescent="0.2">
      <c r="B8454"/>
      <c r="C8454"/>
      <c r="D8454"/>
      <c r="E8454"/>
      <c r="F8454"/>
      <c r="G8454"/>
    </row>
    <row r="8455" spans="2:7" x14ac:dyDescent="0.2">
      <c r="B8455"/>
      <c r="C8455"/>
      <c r="D8455"/>
      <c r="E8455"/>
      <c r="F8455"/>
      <c r="G8455"/>
    </row>
    <row r="8456" spans="2:7" x14ac:dyDescent="0.2">
      <c r="B8456"/>
      <c r="C8456"/>
      <c r="D8456"/>
      <c r="E8456"/>
      <c r="F8456"/>
      <c r="G8456"/>
    </row>
    <row r="8457" spans="2:7" x14ac:dyDescent="0.2">
      <c r="B8457"/>
      <c r="C8457"/>
      <c r="D8457"/>
      <c r="E8457"/>
      <c r="F8457"/>
      <c r="G8457"/>
    </row>
    <row r="8458" spans="2:7" x14ac:dyDescent="0.2">
      <c r="B8458"/>
      <c r="C8458"/>
      <c r="D8458"/>
      <c r="E8458"/>
      <c r="F8458"/>
      <c r="G8458"/>
    </row>
    <row r="8459" spans="2:7" x14ac:dyDescent="0.2">
      <c r="B8459"/>
      <c r="C8459"/>
      <c r="D8459"/>
      <c r="E8459"/>
      <c r="F8459"/>
      <c r="G8459"/>
    </row>
    <row r="8460" spans="2:7" x14ac:dyDescent="0.2">
      <c r="B8460"/>
      <c r="C8460"/>
      <c r="D8460"/>
      <c r="E8460"/>
      <c r="F8460"/>
      <c r="G8460"/>
    </row>
    <row r="8461" spans="2:7" x14ac:dyDescent="0.2">
      <c r="B8461"/>
      <c r="C8461"/>
      <c r="D8461"/>
      <c r="E8461"/>
      <c r="F8461"/>
      <c r="G8461"/>
    </row>
    <row r="8462" spans="2:7" x14ac:dyDescent="0.2">
      <c r="B8462"/>
      <c r="C8462"/>
      <c r="D8462"/>
      <c r="E8462"/>
      <c r="F8462"/>
      <c r="G8462"/>
    </row>
    <row r="8463" spans="2:7" x14ac:dyDescent="0.2">
      <c r="B8463"/>
      <c r="C8463"/>
      <c r="D8463"/>
      <c r="E8463"/>
      <c r="F8463"/>
      <c r="G8463"/>
    </row>
    <row r="8464" spans="2:7" x14ac:dyDescent="0.2">
      <c r="B8464"/>
      <c r="C8464"/>
      <c r="D8464"/>
      <c r="E8464"/>
      <c r="F8464"/>
      <c r="G8464"/>
    </row>
    <row r="8465" spans="2:7" x14ac:dyDescent="0.2">
      <c r="B8465"/>
      <c r="C8465"/>
      <c r="D8465"/>
      <c r="E8465"/>
      <c r="F8465"/>
      <c r="G8465"/>
    </row>
    <row r="8466" spans="2:7" x14ac:dyDescent="0.2">
      <c r="B8466"/>
      <c r="C8466"/>
      <c r="D8466"/>
      <c r="E8466"/>
      <c r="F8466"/>
      <c r="G8466"/>
    </row>
    <row r="8467" spans="2:7" x14ac:dyDescent="0.2">
      <c r="B8467"/>
      <c r="C8467"/>
      <c r="D8467"/>
      <c r="E8467"/>
      <c r="F8467"/>
      <c r="G8467"/>
    </row>
    <row r="8468" spans="2:7" x14ac:dyDescent="0.2">
      <c r="B8468"/>
      <c r="C8468"/>
      <c r="D8468"/>
      <c r="E8468"/>
      <c r="F8468"/>
      <c r="G8468"/>
    </row>
    <row r="8469" spans="2:7" x14ac:dyDescent="0.2">
      <c r="B8469"/>
      <c r="C8469"/>
      <c r="D8469"/>
      <c r="E8469"/>
      <c r="F8469"/>
      <c r="G8469"/>
    </row>
    <row r="8470" spans="2:7" x14ac:dyDescent="0.2">
      <c r="B8470"/>
      <c r="C8470"/>
      <c r="D8470"/>
      <c r="E8470"/>
      <c r="F8470"/>
      <c r="G8470"/>
    </row>
    <row r="8471" spans="2:7" x14ac:dyDescent="0.2">
      <c r="B8471"/>
      <c r="C8471"/>
      <c r="D8471"/>
      <c r="E8471"/>
      <c r="F8471"/>
      <c r="G8471"/>
    </row>
    <row r="8472" spans="2:7" x14ac:dyDescent="0.2">
      <c r="B8472"/>
      <c r="C8472"/>
      <c r="D8472"/>
      <c r="E8472"/>
      <c r="F8472"/>
      <c r="G8472"/>
    </row>
    <row r="8473" spans="2:7" x14ac:dyDescent="0.2">
      <c r="B8473"/>
      <c r="C8473"/>
      <c r="D8473"/>
      <c r="E8473"/>
      <c r="F8473"/>
      <c r="G8473"/>
    </row>
    <row r="8474" spans="2:7" x14ac:dyDescent="0.2">
      <c r="B8474"/>
      <c r="C8474"/>
      <c r="D8474"/>
      <c r="E8474"/>
      <c r="F8474"/>
      <c r="G8474"/>
    </row>
    <row r="8475" spans="2:7" x14ac:dyDescent="0.2">
      <c r="B8475"/>
      <c r="C8475"/>
      <c r="D8475"/>
      <c r="E8475"/>
      <c r="F8475"/>
      <c r="G8475"/>
    </row>
    <row r="8476" spans="2:7" x14ac:dyDescent="0.2">
      <c r="B8476"/>
      <c r="C8476"/>
      <c r="D8476"/>
      <c r="E8476"/>
      <c r="F8476"/>
      <c r="G8476"/>
    </row>
    <row r="8477" spans="2:7" x14ac:dyDescent="0.2">
      <c r="B8477"/>
      <c r="C8477"/>
      <c r="D8477"/>
      <c r="E8477"/>
      <c r="F8477"/>
      <c r="G8477"/>
    </row>
    <row r="8478" spans="2:7" x14ac:dyDescent="0.2">
      <c r="B8478"/>
      <c r="C8478"/>
      <c r="D8478"/>
      <c r="E8478"/>
      <c r="F8478"/>
      <c r="G8478"/>
    </row>
    <row r="8479" spans="2:7" x14ac:dyDescent="0.2">
      <c r="B8479"/>
      <c r="C8479"/>
      <c r="D8479"/>
      <c r="E8479"/>
      <c r="F8479"/>
      <c r="G8479"/>
    </row>
    <row r="8480" spans="2:7" x14ac:dyDescent="0.2">
      <c r="B8480"/>
      <c r="C8480"/>
      <c r="D8480"/>
      <c r="E8480"/>
      <c r="F8480"/>
      <c r="G8480"/>
    </row>
    <row r="8481" spans="2:7" x14ac:dyDescent="0.2">
      <c r="B8481"/>
      <c r="C8481"/>
      <c r="D8481"/>
      <c r="E8481"/>
      <c r="F8481"/>
      <c r="G8481"/>
    </row>
    <row r="8482" spans="2:7" x14ac:dyDescent="0.2">
      <c r="B8482"/>
      <c r="C8482"/>
      <c r="D8482"/>
      <c r="E8482"/>
      <c r="F8482"/>
      <c r="G8482"/>
    </row>
    <row r="8483" spans="2:7" x14ac:dyDescent="0.2">
      <c r="B8483"/>
      <c r="C8483"/>
      <c r="D8483"/>
      <c r="E8483"/>
      <c r="F8483"/>
      <c r="G8483"/>
    </row>
    <row r="8484" spans="2:7" x14ac:dyDescent="0.2">
      <c r="B8484"/>
      <c r="C8484"/>
      <c r="D8484"/>
      <c r="E8484"/>
      <c r="F8484"/>
      <c r="G8484"/>
    </row>
    <row r="8485" spans="2:7" x14ac:dyDescent="0.2">
      <c r="B8485"/>
      <c r="C8485"/>
      <c r="D8485"/>
      <c r="E8485"/>
      <c r="F8485"/>
      <c r="G8485"/>
    </row>
    <row r="8486" spans="2:7" x14ac:dyDescent="0.2">
      <c r="B8486"/>
      <c r="C8486"/>
      <c r="D8486"/>
      <c r="E8486"/>
      <c r="F8486"/>
      <c r="G8486"/>
    </row>
    <row r="8487" spans="2:7" x14ac:dyDescent="0.2">
      <c r="B8487"/>
      <c r="C8487"/>
      <c r="D8487"/>
      <c r="E8487"/>
      <c r="F8487"/>
      <c r="G8487"/>
    </row>
  </sheetData>
  <mergeCells count="1">
    <mergeCell ref="H8:I8"/>
  </mergeCells>
  <hyperlinks>
    <hyperlink ref="A3" r:id="rId2" xr:uid="{00000000-0004-0000-0000-000000000000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9183"/>
  <sheetViews>
    <sheetView topLeftCell="A9133" zoomScaleNormal="100" workbookViewId="0">
      <selection activeCell="B9185" sqref="B9185"/>
    </sheetView>
  </sheetViews>
  <sheetFormatPr baseColWidth="10" defaultRowHeight="16" x14ac:dyDescent="0.2"/>
  <cols>
    <col min="1" max="1" width="14" customWidth="1"/>
    <col min="2" max="2" width="57.83203125" customWidth="1"/>
    <col min="3" max="3" width="21.6640625" bestFit="1" customWidth="1"/>
    <col min="4" max="4" width="68.83203125" bestFit="1" customWidth="1"/>
    <col min="5" max="5" width="12.6640625" style="3" bestFit="1" customWidth="1"/>
    <col min="6" max="6" width="5.1640625" bestFit="1" customWidth="1"/>
    <col min="9" max="9" width="20.6640625" customWidth="1"/>
  </cols>
  <sheetData>
    <row r="1" spans="1:12" s="10" customFormat="1" x14ac:dyDescent="0.2">
      <c r="A1" s="10" t="s">
        <v>1457</v>
      </c>
      <c r="B1" s="10" t="s">
        <v>933</v>
      </c>
      <c r="C1" s="10" t="s">
        <v>0</v>
      </c>
      <c r="D1" s="10" t="s">
        <v>1</v>
      </c>
      <c r="E1" s="11" t="s">
        <v>2</v>
      </c>
      <c r="F1" s="10" t="s">
        <v>3</v>
      </c>
      <c r="G1" s="10" t="s">
        <v>1458</v>
      </c>
      <c r="H1" s="10" t="s">
        <v>1441</v>
      </c>
      <c r="I1" s="10" t="s">
        <v>1634</v>
      </c>
      <c r="J1" s="10" t="s">
        <v>1461</v>
      </c>
      <c r="L1" s="10">
        <f>COUNTIF(G:G,"added")</f>
        <v>1320</v>
      </c>
    </row>
    <row r="2" spans="1:12" x14ac:dyDescent="0.2">
      <c r="A2" t="s">
        <v>935</v>
      </c>
      <c r="B2" t="str">
        <f>C2&amp;"_"&amp;D2&amp;F2&amp;E2</f>
        <v>Allegheny Foundation_American Legislative Exchange Council1985100000</v>
      </c>
      <c r="C2" t="s">
        <v>757</v>
      </c>
      <c r="D2" t="s">
        <v>572</v>
      </c>
      <c r="E2" s="3">
        <v>100000</v>
      </c>
      <c r="F2">
        <v>1985</v>
      </c>
      <c r="G2" t="s">
        <v>1462</v>
      </c>
      <c r="H2" t="str">
        <f>IFERROR(VLOOKUP(D2,Resources!A:C,3,FALSE),"NA")</f>
        <v>DeSmog</v>
      </c>
      <c r="I2" t="str">
        <f>IF(VLOOKUP(D2,Resources!A:D,4,FALSE)=0,"",VLOOKUP(D2,Resources!A:D,4,FALSE))</f>
        <v>Y</v>
      </c>
    </row>
    <row r="3" spans="1:12" x14ac:dyDescent="0.2">
      <c r="A3" t="s">
        <v>935</v>
      </c>
      <c r="B3" t="str">
        <f>C3&amp;"_"&amp;D3&amp;F3&amp;E3</f>
        <v>Allegheny Foundation_American Literary Society198560000</v>
      </c>
      <c r="C3" t="s">
        <v>757</v>
      </c>
      <c r="D3" t="s">
        <v>930</v>
      </c>
      <c r="E3" s="3">
        <v>60000</v>
      </c>
      <c r="F3">
        <v>1985</v>
      </c>
      <c r="G3" t="s">
        <v>1462</v>
      </c>
      <c r="H3" t="str">
        <f>IFERROR(VLOOKUP(D3,Resources!A:C,3,FALSE),"NA")</f>
        <v/>
      </c>
      <c r="I3" t="str">
        <f>IF(VLOOKUP(D3,Resources!A:D,4,FALSE)=0,"",VLOOKUP(D3,Resources!A:D,4,FALSE))</f>
        <v>N</v>
      </c>
    </row>
    <row r="4" spans="1:12" x14ac:dyDescent="0.2">
      <c r="A4" t="s">
        <v>935</v>
      </c>
      <c r="B4" t="str">
        <f>C4&amp;"_"&amp;D4&amp;F4&amp;E4</f>
        <v>Allegheny Foundation_Animal Guardians19851500</v>
      </c>
      <c r="C4" t="s">
        <v>757</v>
      </c>
      <c r="D4" t="s">
        <v>923</v>
      </c>
      <c r="E4" s="3">
        <v>1500</v>
      </c>
      <c r="F4">
        <v>1985</v>
      </c>
      <c r="G4" t="s">
        <v>1462</v>
      </c>
      <c r="H4" t="str">
        <f>IFERROR(VLOOKUP(D4,Resources!A:C,3,FALSE),"NA")</f>
        <v/>
      </c>
      <c r="I4" t="str">
        <f>IF(VLOOKUP(D4,Resources!A:D,4,FALSE)=0,"",VLOOKUP(D4,Resources!A:D,4,FALSE))</f>
        <v>N</v>
      </c>
    </row>
    <row r="5" spans="1:12" x14ac:dyDescent="0.2">
      <c r="A5" t="s">
        <v>935</v>
      </c>
      <c r="B5" t="str">
        <f>C5&amp;"_"&amp;D5&amp;F5&amp;E5</f>
        <v>Allegheny Foundation_Associated Artists of Pittsburgh19852000</v>
      </c>
      <c r="C5" t="s">
        <v>757</v>
      </c>
      <c r="D5" t="s">
        <v>928</v>
      </c>
      <c r="E5" s="3">
        <v>2000</v>
      </c>
      <c r="F5">
        <v>1985</v>
      </c>
      <c r="G5" t="s">
        <v>1462</v>
      </c>
      <c r="H5" t="str">
        <f>IFERROR(VLOOKUP(D5,Resources!A:C,3,FALSE),"NA")</f>
        <v/>
      </c>
      <c r="I5" t="str">
        <f>IF(VLOOKUP(D5,Resources!A:D,4,FALSE)=0,"",VLOOKUP(D5,Resources!A:D,4,FALSE))</f>
        <v>N</v>
      </c>
    </row>
    <row r="6" spans="1:12" x14ac:dyDescent="0.2">
      <c r="A6" t="s">
        <v>935</v>
      </c>
      <c r="B6" t="str">
        <f>C6&amp;"_"&amp;D6&amp;F6&amp;E6</f>
        <v>Allegheny Foundation_Blatent Image Gallery19852000</v>
      </c>
      <c r="C6" t="s">
        <v>757</v>
      </c>
      <c r="D6" t="s">
        <v>931</v>
      </c>
      <c r="E6" s="3">
        <v>2000</v>
      </c>
      <c r="F6">
        <v>1985</v>
      </c>
      <c r="G6" t="s">
        <v>1462</v>
      </c>
      <c r="H6" t="str">
        <f>IFERROR(VLOOKUP(D6,Resources!A:C,3,FALSE),"NA")</f>
        <v/>
      </c>
      <c r="I6" t="str">
        <f>IF(VLOOKUP(D6,Resources!A:D,4,FALSE)=0,"",VLOOKUP(D6,Resources!A:D,4,FALSE))</f>
        <v>N</v>
      </c>
    </row>
    <row r="7" spans="1:12" x14ac:dyDescent="0.2">
      <c r="A7" t="s">
        <v>934</v>
      </c>
      <c r="B7" t="s">
        <v>1438</v>
      </c>
      <c r="C7" t="s">
        <v>757</v>
      </c>
      <c r="D7" t="s">
        <v>535</v>
      </c>
      <c r="E7" s="3">
        <v>5000</v>
      </c>
      <c r="F7">
        <v>1985</v>
      </c>
      <c r="G7" t="s">
        <v>1462</v>
      </c>
      <c r="H7" t="str">
        <f>IFERROR(VLOOKUP(D7,Resources!A:C,3,FALSE),"NA")</f>
        <v/>
      </c>
      <c r="I7" t="str">
        <f>IF(VLOOKUP(D7,Resources!A:D,4,FALSE)=0,"",VLOOKUP(D7,Resources!A:D,4,FALSE))</f>
        <v>N</v>
      </c>
    </row>
    <row r="8" spans="1:12" x14ac:dyDescent="0.2">
      <c r="A8" t="s">
        <v>935</v>
      </c>
      <c r="B8" t="str">
        <f t="shared" ref="B8:B19" si="0">C8&amp;"_"&amp;D8&amp;F8&amp;E8</f>
        <v>Allegheny Foundation_Boys &amp; Girls Clubs of Western Pennsylvania19855000</v>
      </c>
      <c r="C8" t="s">
        <v>757</v>
      </c>
      <c r="D8" t="s">
        <v>535</v>
      </c>
      <c r="E8" s="3">
        <v>5000</v>
      </c>
      <c r="F8">
        <v>1985</v>
      </c>
      <c r="G8" t="s">
        <v>1462</v>
      </c>
      <c r="H8" t="str">
        <f>IFERROR(VLOOKUP(D8,Resources!A:C,3,FALSE),"NA")</f>
        <v/>
      </c>
      <c r="I8" t="str">
        <f>IF(VLOOKUP(D8,Resources!A:D,4,FALSE)=0,"",VLOOKUP(D8,Resources!A:D,4,FALSE))</f>
        <v>N</v>
      </c>
    </row>
    <row r="9" spans="1:12" x14ac:dyDescent="0.2">
      <c r="A9" t="s">
        <v>935</v>
      </c>
      <c r="B9" t="str">
        <f t="shared" si="0"/>
        <v>Allegheny Foundation_Carnegie Institute198522500</v>
      </c>
      <c r="C9" t="s">
        <v>757</v>
      </c>
      <c r="D9" t="s">
        <v>740</v>
      </c>
      <c r="E9" s="3">
        <v>22500</v>
      </c>
      <c r="F9">
        <v>1985</v>
      </c>
      <c r="G9" t="s">
        <v>1462</v>
      </c>
      <c r="H9" t="str">
        <f>IFERROR(VLOOKUP(D9,Resources!A:C,3,FALSE),"NA")</f>
        <v>SourceWatch</v>
      </c>
      <c r="I9" t="str">
        <f>IF(VLOOKUP(D9,Resources!A:D,4,FALSE)=0,"",VLOOKUP(D9,Resources!A:D,4,FALSE))</f>
        <v>Y</v>
      </c>
    </row>
    <row r="10" spans="1:12" x14ac:dyDescent="0.2">
      <c r="A10" t="s">
        <v>935</v>
      </c>
      <c r="B10" t="str">
        <f t="shared" si="0"/>
        <v>Allegheny Foundation_Carnegie Institute198525000</v>
      </c>
      <c r="C10" t="s">
        <v>757</v>
      </c>
      <c r="D10" t="s">
        <v>740</v>
      </c>
      <c r="E10" s="3">
        <v>25000</v>
      </c>
      <c r="F10">
        <v>1985</v>
      </c>
      <c r="G10" t="s">
        <v>1462</v>
      </c>
      <c r="H10" t="str">
        <f>IFERROR(VLOOKUP(D10,Resources!A:C,3,FALSE),"NA")</f>
        <v>SourceWatch</v>
      </c>
      <c r="I10" t="str">
        <f>IF(VLOOKUP(D10,Resources!A:D,4,FALSE)=0,"",VLOOKUP(D10,Resources!A:D,4,FALSE))</f>
        <v>Y</v>
      </c>
    </row>
    <row r="11" spans="1:12" x14ac:dyDescent="0.2">
      <c r="A11" t="s">
        <v>935</v>
      </c>
      <c r="B11" t="str">
        <f t="shared" si="0"/>
        <v>Allegheny Foundation_Duquesne University198525000</v>
      </c>
      <c r="C11" t="s">
        <v>757</v>
      </c>
      <c r="D11" t="s">
        <v>406</v>
      </c>
      <c r="E11" s="3">
        <v>25000</v>
      </c>
      <c r="F11">
        <v>1985</v>
      </c>
      <c r="G11" t="s">
        <v>1462</v>
      </c>
      <c r="H11" t="str">
        <f>IFERROR(VLOOKUP(D11,Resources!A:C,3,FALSE),"NA")</f>
        <v/>
      </c>
      <c r="I11" t="str">
        <f>IF(VLOOKUP(D11,Resources!A:D,4,FALSE)=0,"",VLOOKUP(D11,Resources!A:D,4,FALSE))</f>
        <v/>
      </c>
    </row>
    <row r="12" spans="1:12" x14ac:dyDescent="0.2">
      <c r="A12" t="s">
        <v>935</v>
      </c>
      <c r="B12" t="str">
        <f t="shared" si="0"/>
        <v>Allegheny Foundation_Easter Seal Society of Allegheny County19855000</v>
      </c>
      <c r="C12" t="s">
        <v>757</v>
      </c>
      <c r="D12" t="s">
        <v>590</v>
      </c>
      <c r="E12" s="3">
        <v>5000</v>
      </c>
      <c r="F12">
        <v>1985</v>
      </c>
      <c r="G12" t="s">
        <v>1462</v>
      </c>
      <c r="H12" t="str">
        <f>IFERROR(VLOOKUP(D12,Resources!A:C,3,FALSE),"NA")</f>
        <v/>
      </c>
      <c r="I12" t="str">
        <f>IF(VLOOKUP(D12,Resources!A:D,4,FALSE)=0,"",VLOOKUP(D12,Resources!A:D,4,FALSE))</f>
        <v>N</v>
      </c>
    </row>
    <row r="13" spans="1:12" x14ac:dyDescent="0.2">
      <c r="A13" t="s">
        <v>935</v>
      </c>
      <c r="B13" t="str">
        <f t="shared" si="0"/>
        <v>Allegheny Foundation_Ellis School (Pittsburgh Pennsylvania)198550000</v>
      </c>
      <c r="C13" t="s">
        <v>757</v>
      </c>
      <c r="D13" t="s">
        <v>932</v>
      </c>
      <c r="E13" s="3">
        <v>50000</v>
      </c>
      <c r="F13">
        <v>1985</v>
      </c>
      <c r="G13" t="s">
        <v>1462</v>
      </c>
      <c r="H13" t="str">
        <f>IFERROR(VLOOKUP(D13,Resources!A:C,3,FALSE),"NA")</f>
        <v/>
      </c>
      <c r="I13" t="str">
        <f>IF(VLOOKUP(D13,Resources!A:D,4,FALSE)=0,"",VLOOKUP(D13,Resources!A:D,4,FALSE))</f>
        <v>N</v>
      </c>
    </row>
    <row r="14" spans="1:12" x14ac:dyDescent="0.2">
      <c r="A14" t="s">
        <v>935</v>
      </c>
      <c r="B14" t="str">
        <f t="shared" si="0"/>
        <v>Allegheny Foundation_Enterprise and Education Foundation198575000</v>
      </c>
      <c r="C14" t="s">
        <v>757</v>
      </c>
      <c r="D14" t="s">
        <v>911</v>
      </c>
      <c r="E14" s="3">
        <v>75000</v>
      </c>
      <c r="F14">
        <v>1985</v>
      </c>
      <c r="G14" t="s">
        <v>1462</v>
      </c>
      <c r="H14" t="str">
        <f>IFERROR(VLOOKUP(D14,Resources!A:C,3,FALSE),"NA")</f>
        <v/>
      </c>
      <c r="I14" t="str">
        <f>IF(VLOOKUP(D14,Resources!A:D,4,FALSE)=0,"",VLOOKUP(D14,Resources!A:D,4,FALSE))</f>
        <v/>
      </c>
    </row>
    <row r="15" spans="1:12" x14ac:dyDescent="0.2">
      <c r="A15" t="s">
        <v>935</v>
      </c>
      <c r="B15" t="str">
        <f t="shared" si="0"/>
        <v>Allegheny Foundation_Gateway Rehabilitation Center1985100000</v>
      </c>
      <c r="C15" t="s">
        <v>757</v>
      </c>
      <c r="D15" t="s">
        <v>324</v>
      </c>
      <c r="E15" s="3">
        <v>100000</v>
      </c>
      <c r="F15">
        <v>1985</v>
      </c>
      <c r="G15" t="s">
        <v>1462</v>
      </c>
      <c r="H15" t="str">
        <f>IFERROR(VLOOKUP(D15,Resources!A:C,3,FALSE),"NA")</f>
        <v/>
      </c>
      <c r="I15" t="str">
        <f>IF(VLOOKUP(D15,Resources!A:D,4,FALSE)=0,"",VLOOKUP(D15,Resources!A:D,4,FALSE))</f>
        <v>N</v>
      </c>
    </row>
    <row r="16" spans="1:12" x14ac:dyDescent="0.2">
      <c r="A16" t="s">
        <v>935</v>
      </c>
      <c r="B16" t="str">
        <f t="shared" si="0"/>
        <v>Allegheny Foundation_Goodwill Industries of Pittsburgh198533500</v>
      </c>
      <c r="C16" t="s">
        <v>757</v>
      </c>
      <c r="D16" t="s">
        <v>607</v>
      </c>
      <c r="E16" s="3">
        <v>33500</v>
      </c>
      <c r="F16">
        <v>1985</v>
      </c>
      <c r="G16" t="s">
        <v>1462</v>
      </c>
      <c r="H16" t="str">
        <f>IFERROR(VLOOKUP(D16,Resources!A:C,3,FALSE),"NA")</f>
        <v/>
      </c>
      <c r="I16" t="str">
        <f>IF(VLOOKUP(D16,Resources!A:D,4,FALSE)=0,"",VLOOKUP(D16,Resources!A:D,4,FALSE))</f>
        <v>N</v>
      </c>
    </row>
    <row r="17" spans="1:9" x14ac:dyDescent="0.2">
      <c r="A17" t="s">
        <v>935</v>
      </c>
      <c r="B17" t="str">
        <f t="shared" si="0"/>
        <v>Allegheny Foundation_Great Harbor Collection19855000</v>
      </c>
      <c r="C17" t="s">
        <v>757</v>
      </c>
      <c r="D17" t="s">
        <v>920</v>
      </c>
      <c r="E17" s="3">
        <v>5000</v>
      </c>
      <c r="F17">
        <v>1985</v>
      </c>
      <c r="G17" t="s">
        <v>1462</v>
      </c>
      <c r="H17" t="str">
        <f>IFERROR(VLOOKUP(D17,Resources!A:C,3,FALSE),"NA")</f>
        <v/>
      </c>
      <c r="I17" t="str">
        <f>IF(VLOOKUP(D17,Resources!A:D,4,FALSE)=0,"",VLOOKUP(D17,Resources!A:D,4,FALSE))</f>
        <v>N</v>
      </c>
    </row>
    <row r="18" spans="1:9" x14ac:dyDescent="0.2">
      <c r="A18" t="s">
        <v>935</v>
      </c>
      <c r="B18" t="str">
        <f t="shared" si="0"/>
        <v>Allegheny Foundation_Historic Red Clay Valley198510000</v>
      </c>
      <c r="C18" t="s">
        <v>757</v>
      </c>
      <c r="D18" t="s">
        <v>853</v>
      </c>
      <c r="E18" s="3">
        <v>10000</v>
      </c>
      <c r="F18">
        <v>1985</v>
      </c>
      <c r="G18" t="s">
        <v>1462</v>
      </c>
      <c r="H18" t="str">
        <f>IFERROR(VLOOKUP(D18,Resources!A:C,3,FALSE),"NA")</f>
        <v/>
      </c>
      <c r="I18" t="str">
        <f>IF(VLOOKUP(D18,Resources!A:D,4,FALSE)=0,"",VLOOKUP(D18,Resources!A:D,4,FALSE))</f>
        <v>N</v>
      </c>
    </row>
    <row r="19" spans="1:9" x14ac:dyDescent="0.2">
      <c r="A19" t="s">
        <v>935</v>
      </c>
      <c r="B19" t="str">
        <f t="shared" si="0"/>
        <v>Allegheny Foundation_Maryland Historical Society198517000</v>
      </c>
      <c r="C19" t="s">
        <v>757</v>
      </c>
      <c r="D19" t="s">
        <v>925</v>
      </c>
      <c r="E19" s="3">
        <v>17000</v>
      </c>
      <c r="F19">
        <v>1985</v>
      </c>
      <c r="G19" t="s">
        <v>1462</v>
      </c>
      <c r="H19" t="str">
        <f>IFERROR(VLOOKUP(D19,Resources!A:C,3,FALSE),"NA")</f>
        <v/>
      </c>
      <c r="I19" t="str">
        <f>IF(VLOOKUP(D19,Resources!A:D,4,FALSE)=0,"",VLOOKUP(D19,Resources!A:D,4,FALSE))</f>
        <v>N</v>
      </c>
    </row>
    <row r="20" spans="1:9" x14ac:dyDescent="0.2">
      <c r="A20" t="s">
        <v>934</v>
      </c>
      <c r="B20" t="s">
        <v>1439</v>
      </c>
      <c r="C20" t="s">
        <v>757</v>
      </c>
      <c r="D20" t="s">
        <v>885</v>
      </c>
      <c r="E20" s="3">
        <v>5000</v>
      </c>
      <c r="F20">
        <v>1985</v>
      </c>
      <c r="G20" t="s">
        <v>1462</v>
      </c>
      <c r="H20" t="str">
        <f>IFERROR(VLOOKUP(D20,Resources!A:C,3,FALSE),"NA")</f>
        <v/>
      </c>
      <c r="I20" t="str">
        <f>IF(VLOOKUP(D20,Resources!A:D,4,FALSE)=0,"",VLOOKUP(D20,Resources!A:D,4,FALSE))</f>
        <v>N</v>
      </c>
    </row>
    <row r="21" spans="1:9" x14ac:dyDescent="0.2">
      <c r="A21" t="s">
        <v>935</v>
      </c>
      <c r="B21" t="str">
        <f t="shared" ref="B21:B26" si="1">C21&amp;"_"&amp;D21&amp;F21&amp;E21</f>
        <v>Allegheny Foundation_Mon Yough Riverfront Entertainment &amp; Cultural Council19855000</v>
      </c>
      <c r="C21" t="s">
        <v>757</v>
      </c>
      <c r="D21" t="s">
        <v>885</v>
      </c>
      <c r="E21" s="3">
        <v>5000</v>
      </c>
      <c r="F21">
        <v>1985</v>
      </c>
      <c r="G21" t="s">
        <v>1462</v>
      </c>
      <c r="H21" t="str">
        <f>IFERROR(VLOOKUP(D21,Resources!A:C,3,FALSE),"NA")</f>
        <v/>
      </c>
      <c r="I21" t="str">
        <f>IF(VLOOKUP(D21,Resources!A:D,4,FALSE)=0,"",VLOOKUP(D21,Resources!A:D,4,FALSE))</f>
        <v>N</v>
      </c>
    </row>
    <row r="22" spans="1:9" x14ac:dyDescent="0.2">
      <c r="A22" t="s">
        <v>935</v>
      </c>
      <c r="B22" t="str">
        <f t="shared" si="1"/>
        <v>Allegheny Foundation_National Forum Foundation198525000</v>
      </c>
      <c r="C22" t="s">
        <v>757</v>
      </c>
      <c r="D22" t="s">
        <v>146</v>
      </c>
      <c r="E22" s="3">
        <v>25000</v>
      </c>
      <c r="F22">
        <v>1985</v>
      </c>
      <c r="G22" t="s">
        <v>1462</v>
      </c>
      <c r="H22" t="str">
        <f>IFERROR(VLOOKUP(D22,Resources!A:C,3,FALSE),"NA")</f>
        <v/>
      </c>
      <c r="I22" t="str">
        <f>IF(VLOOKUP(D22,Resources!A:D,4,FALSE)=0,"",VLOOKUP(D22,Resources!A:D,4,FALSE))</f>
        <v/>
      </c>
    </row>
    <row r="23" spans="1:9" x14ac:dyDescent="0.2">
      <c r="A23" t="s">
        <v>935</v>
      </c>
      <c r="B23" t="str">
        <f t="shared" si="1"/>
        <v>Allegheny Foundation_Pennsylvania Junior Academy of Science19855000</v>
      </c>
      <c r="C23" t="s">
        <v>757</v>
      </c>
      <c r="D23" t="s">
        <v>922</v>
      </c>
      <c r="E23" s="3">
        <v>5000</v>
      </c>
      <c r="F23">
        <v>1985</v>
      </c>
      <c r="G23" t="s">
        <v>1462</v>
      </c>
      <c r="H23" t="str">
        <f>IFERROR(VLOOKUP(D23,Resources!A:C,3,FALSE),"NA")</f>
        <v/>
      </c>
      <c r="I23" t="str">
        <f>IF(VLOOKUP(D23,Resources!A:D,4,FALSE)=0,"",VLOOKUP(D23,Resources!A:D,4,FALSE))</f>
        <v>N</v>
      </c>
    </row>
    <row r="24" spans="1:9" x14ac:dyDescent="0.2">
      <c r="A24" t="s">
        <v>935</v>
      </c>
      <c r="B24" t="str">
        <f t="shared" si="1"/>
        <v>Allegheny Foundation_Pennsylvania Trolley Museum198568000</v>
      </c>
      <c r="C24" t="s">
        <v>757</v>
      </c>
      <c r="D24" t="s">
        <v>774</v>
      </c>
      <c r="E24" s="3">
        <v>68000</v>
      </c>
      <c r="F24">
        <v>1985</v>
      </c>
      <c r="G24" t="s">
        <v>1462</v>
      </c>
      <c r="H24" t="str">
        <f>IFERROR(VLOOKUP(D24,Resources!A:C,3,FALSE),"NA")</f>
        <v/>
      </c>
      <c r="I24" t="str">
        <f>IF(VLOOKUP(D24,Resources!A:D,4,FALSE)=0,"",VLOOKUP(D24,Resources!A:D,4,FALSE))</f>
        <v>N</v>
      </c>
    </row>
    <row r="25" spans="1:9" x14ac:dyDescent="0.2">
      <c r="A25" t="s">
        <v>935</v>
      </c>
      <c r="B25" t="str">
        <f t="shared" si="1"/>
        <v>Allegheny Foundation_Pennsylvanians for Effective Government Education Committee198510000</v>
      </c>
      <c r="C25" t="s">
        <v>757</v>
      </c>
      <c r="D25" t="s">
        <v>737</v>
      </c>
      <c r="E25" s="3">
        <v>10000</v>
      </c>
      <c r="F25">
        <v>1985</v>
      </c>
      <c r="G25" t="s">
        <v>1462</v>
      </c>
      <c r="H25" t="str">
        <f>IFERROR(VLOOKUP(D25,Resources!A:C,3,FALSE),"NA")</f>
        <v/>
      </c>
      <c r="I25" t="str">
        <f>IF(VLOOKUP(D25,Resources!A:D,4,FALSE)=0,"",VLOOKUP(D25,Resources!A:D,4,FALSE))</f>
        <v/>
      </c>
    </row>
    <row r="26" spans="1:9" x14ac:dyDescent="0.2">
      <c r="A26" t="s">
        <v>935</v>
      </c>
      <c r="B26" t="str">
        <f t="shared" si="1"/>
        <v>Allegheny Foundation_Pennsylvanians for Effective Government Education Committee198515000</v>
      </c>
      <c r="C26" t="s">
        <v>757</v>
      </c>
      <c r="D26" t="s">
        <v>737</v>
      </c>
      <c r="E26" s="3">
        <v>15000</v>
      </c>
      <c r="F26">
        <v>1985</v>
      </c>
      <c r="G26" t="s">
        <v>1462</v>
      </c>
      <c r="H26" t="str">
        <f>IFERROR(VLOOKUP(D26,Resources!A:C,3,FALSE),"NA")</f>
        <v/>
      </c>
      <c r="I26" t="str">
        <f>IF(VLOOKUP(D26,Resources!A:D,4,FALSE)=0,"",VLOOKUP(D26,Resources!A:D,4,FALSE))</f>
        <v/>
      </c>
    </row>
    <row r="27" spans="1:9" x14ac:dyDescent="0.2">
      <c r="A27" t="s">
        <v>934</v>
      </c>
      <c r="B27" t="s">
        <v>1440</v>
      </c>
      <c r="C27" t="s">
        <v>757</v>
      </c>
      <c r="D27" t="s">
        <v>559</v>
      </c>
      <c r="E27" s="3">
        <v>225000</v>
      </c>
      <c r="F27">
        <v>1985</v>
      </c>
      <c r="G27" t="s">
        <v>1462</v>
      </c>
      <c r="H27" t="str">
        <f>IFERROR(VLOOKUP(D27,Resources!A:C,3,FALSE),"NA")</f>
        <v/>
      </c>
      <c r="I27" t="str">
        <f>IF(VLOOKUP(D27,Resources!A:D,4,FALSE)=0,"",VLOOKUP(D27,Resources!A:D,4,FALSE))</f>
        <v>N</v>
      </c>
    </row>
    <row r="28" spans="1:9" x14ac:dyDescent="0.2">
      <c r="A28" t="s">
        <v>935</v>
      </c>
      <c r="B28" t="str">
        <f t="shared" ref="B28:B40" si="2">C28&amp;"_"&amp;D28&amp;F28&amp;E28</f>
        <v>Allegheny Foundation_Pittsburgh History &amp; Landmarks Foundation1985225000</v>
      </c>
      <c r="C28" t="s">
        <v>757</v>
      </c>
      <c r="D28" t="s">
        <v>559</v>
      </c>
      <c r="E28" s="3">
        <v>225000</v>
      </c>
      <c r="F28">
        <v>1985</v>
      </c>
      <c r="G28" t="s">
        <v>1462</v>
      </c>
      <c r="H28" t="str">
        <f>IFERROR(VLOOKUP(D28,Resources!A:C,3,FALSE),"NA")</f>
        <v/>
      </c>
      <c r="I28" t="str">
        <f>IF(VLOOKUP(D28,Resources!A:D,4,FALSE)=0,"",VLOOKUP(D28,Resources!A:D,4,FALSE))</f>
        <v>N</v>
      </c>
    </row>
    <row r="29" spans="1:9" x14ac:dyDescent="0.2">
      <c r="A29" t="s">
        <v>935</v>
      </c>
      <c r="B29" t="str">
        <f t="shared" si="2"/>
        <v>Allegheny Foundation_Pittsburgh Leadership Foundation198510000</v>
      </c>
      <c r="C29" t="s">
        <v>757</v>
      </c>
      <c r="D29" t="s">
        <v>414</v>
      </c>
      <c r="E29" s="3">
        <v>10000</v>
      </c>
      <c r="F29">
        <v>1985</v>
      </c>
      <c r="G29" t="s">
        <v>1462</v>
      </c>
      <c r="H29" t="str">
        <f>IFERROR(VLOOKUP(D29,Resources!A:C,3,FALSE),"NA")</f>
        <v/>
      </c>
      <c r="I29" t="str">
        <f>IF(VLOOKUP(D29,Resources!A:D,4,FALSE)=0,"",VLOOKUP(D29,Resources!A:D,4,FALSE))</f>
        <v/>
      </c>
    </row>
    <row r="30" spans="1:9" x14ac:dyDescent="0.2">
      <c r="A30" t="s">
        <v>935</v>
      </c>
      <c r="B30" t="str">
        <f t="shared" si="2"/>
        <v>Allegheny Foundation_Public Policy Education Fund198520000</v>
      </c>
      <c r="C30" t="s">
        <v>757</v>
      </c>
      <c r="D30" t="s">
        <v>915</v>
      </c>
      <c r="E30" s="3">
        <v>20000</v>
      </c>
      <c r="F30">
        <v>1985</v>
      </c>
      <c r="G30" t="s">
        <v>1462</v>
      </c>
      <c r="H30" t="str">
        <f>IFERROR(VLOOKUP(D30,Resources!A:C,3,FALSE),"NA")</f>
        <v/>
      </c>
      <c r="I30" t="str">
        <f>IF(VLOOKUP(D30,Resources!A:D,4,FALSE)=0,"",VLOOKUP(D30,Resources!A:D,4,FALSE))</f>
        <v/>
      </c>
    </row>
    <row r="31" spans="1:9" x14ac:dyDescent="0.2">
      <c r="A31" t="s">
        <v>935</v>
      </c>
      <c r="B31" t="str">
        <f t="shared" si="2"/>
        <v>Allegheny Foundation_River City Brass Band19855000</v>
      </c>
      <c r="C31" t="s">
        <v>757</v>
      </c>
      <c r="D31" t="s">
        <v>777</v>
      </c>
      <c r="E31" s="3">
        <v>5000</v>
      </c>
      <c r="F31">
        <v>1985</v>
      </c>
      <c r="G31" t="s">
        <v>1462</v>
      </c>
      <c r="H31" t="str">
        <f>IFERROR(VLOOKUP(D31,Resources!A:C,3,FALSE),"NA")</f>
        <v/>
      </c>
      <c r="I31" t="str">
        <f>IF(VLOOKUP(D31,Resources!A:D,4,FALSE)=0,"",VLOOKUP(D31,Resources!A:D,4,FALSE))</f>
        <v>N</v>
      </c>
    </row>
    <row r="32" spans="1:9" x14ac:dyDescent="0.2">
      <c r="A32" t="s">
        <v>935</v>
      </c>
      <c r="B32" t="str">
        <f t="shared" si="2"/>
        <v>Allegheny Foundation_St. Peter's Child Development Centers19855000</v>
      </c>
      <c r="C32" t="s">
        <v>757</v>
      </c>
      <c r="D32" t="s">
        <v>628</v>
      </c>
      <c r="E32" s="3">
        <v>5000</v>
      </c>
      <c r="F32">
        <v>1985</v>
      </c>
      <c r="G32" t="s">
        <v>1462</v>
      </c>
      <c r="H32" t="str">
        <f>IFERROR(VLOOKUP(D32,Resources!A:C,3,FALSE),"NA")</f>
        <v/>
      </c>
      <c r="I32" t="str">
        <f>IF(VLOOKUP(D32,Resources!A:D,4,FALSE)=0,"",VLOOKUP(D32,Resources!A:D,4,FALSE))</f>
        <v>N</v>
      </c>
    </row>
    <row r="33" spans="1:9" x14ac:dyDescent="0.2">
      <c r="A33" t="s">
        <v>935</v>
      </c>
      <c r="B33" t="str">
        <f t="shared" si="2"/>
        <v>Allegheny Foundation_United States Industrial Council Educational Foundation198530000</v>
      </c>
      <c r="C33" t="s">
        <v>757</v>
      </c>
      <c r="D33" t="s">
        <v>909</v>
      </c>
      <c r="E33" s="3">
        <v>30000</v>
      </c>
      <c r="F33">
        <v>1985</v>
      </c>
      <c r="G33" t="s">
        <v>1462</v>
      </c>
      <c r="H33" t="str">
        <f>IFERROR(VLOOKUP(D33,Resources!A:C,3,FALSE),"NA")</f>
        <v/>
      </c>
      <c r="I33" t="str">
        <f>IF(VLOOKUP(D33,Resources!A:D,4,FALSE)=0,"",VLOOKUP(D33,Resources!A:D,4,FALSE))</f>
        <v/>
      </c>
    </row>
    <row r="34" spans="1:9" x14ac:dyDescent="0.2">
      <c r="A34" t="s">
        <v>935</v>
      </c>
      <c r="B34" t="str">
        <f t="shared" si="2"/>
        <v>Allegheny Foundation_Western Pennsylvania Model Railroad Museum19855000</v>
      </c>
      <c r="C34" t="s">
        <v>757</v>
      </c>
      <c r="D34" t="s">
        <v>870</v>
      </c>
      <c r="E34" s="3">
        <v>5000</v>
      </c>
      <c r="F34">
        <v>1985</v>
      </c>
      <c r="G34" t="s">
        <v>1462</v>
      </c>
      <c r="H34" t="str">
        <f>IFERROR(VLOOKUP(D34,Resources!A:C,3,FALSE),"NA")</f>
        <v/>
      </c>
      <c r="I34" t="str">
        <f>IF(VLOOKUP(D34,Resources!A:D,4,FALSE)=0,"",VLOOKUP(D34,Resources!A:D,4,FALSE))</f>
        <v>N</v>
      </c>
    </row>
    <row r="35" spans="1:9" x14ac:dyDescent="0.2">
      <c r="A35" t="s">
        <v>935</v>
      </c>
      <c r="B35" t="str">
        <f t="shared" si="2"/>
        <v>Allegheny Foundation_Youth Guidance198540000</v>
      </c>
      <c r="C35" t="s">
        <v>757</v>
      </c>
      <c r="D35" t="s">
        <v>929</v>
      </c>
      <c r="E35" s="3">
        <v>40000</v>
      </c>
      <c r="F35">
        <v>1985</v>
      </c>
      <c r="G35" t="s">
        <v>1462</v>
      </c>
      <c r="H35" t="str">
        <f>IFERROR(VLOOKUP(D35,Resources!A:C,3,FALSE),"NA")</f>
        <v/>
      </c>
      <c r="I35" t="str">
        <f>IF(VLOOKUP(D35,Resources!A:D,4,FALSE)=0,"",VLOOKUP(D35,Resources!A:D,4,FALSE))</f>
        <v>N</v>
      </c>
    </row>
    <row r="36" spans="1:9" x14ac:dyDescent="0.2">
      <c r="A36" t="s">
        <v>935</v>
      </c>
      <c r="B36" t="str">
        <f t="shared" si="2"/>
        <v>Allegheny Foundation_Youth Opportunities Unlimited198520000</v>
      </c>
      <c r="C36" t="s">
        <v>757</v>
      </c>
      <c r="D36" t="s">
        <v>563</v>
      </c>
      <c r="E36" s="3">
        <v>20000</v>
      </c>
      <c r="F36">
        <v>1985</v>
      </c>
      <c r="G36" t="s">
        <v>1462</v>
      </c>
      <c r="H36" t="str">
        <f>IFERROR(VLOOKUP(D36,Resources!A:C,3,FALSE),"NA")</f>
        <v/>
      </c>
      <c r="I36" t="str">
        <f>IF(VLOOKUP(D36,Resources!A:D,4,FALSE)=0,"",VLOOKUP(D36,Resources!A:D,4,FALSE))</f>
        <v>N</v>
      </c>
    </row>
    <row r="37" spans="1:9" x14ac:dyDescent="0.2">
      <c r="A37" t="s">
        <v>935</v>
      </c>
      <c r="B37" t="str">
        <f t="shared" si="2"/>
        <v>Allegheny Foundation_Allegheny Conference on Community Development1986110000</v>
      </c>
      <c r="C37" t="s">
        <v>757</v>
      </c>
      <c r="D37" t="s">
        <v>566</v>
      </c>
      <c r="E37" s="3">
        <v>110000</v>
      </c>
      <c r="F37">
        <v>1986</v>
      </c>
      <c r="G37" t="s">
        <v>1462</v>
      </c>
      <c r="H37" t="str">
        <f>IFERROR(VLOOKUP(D37,Resources!A:C,3,FALSE),"NA")</f>
        <v/>
      </c>
      <c r="I37" t="str">
        <f>IF(VLOOKUP(D37,Resources!A:D,4,FALSE)=0,"",VLOOKUP(D37,Resources!A:D,4,FALSE))</f>
        <v>N</v>
      </c>
    </row>
    <row r="38" spans="1:9" x14ac:dyDescent="0.2">
      <c r="A38" t="s">
        <v>935</v>
      </c>
      <c r="B38" t="str">
        <f t="shared" si="2"/>
        <v>Allegheny Foundation_American Legislative Exchange Council1986100000</v>
      </c>
      <c r="C38" t="s">
        <v>757</v>
      </c>
      <c r="D38" t="s">
        <v>572</v>
      </c>
      <c r="E38" s="3">
        <v>100000</v>
      </c>
      <c r="F38">
        <v>1986</v>
      </c>
      <c r="G38" t="s">
        <v>1462</v>
      </c>
      <c r="H38" t="str">
        <f>IFERROR(VLOOKUP(D38,Resources!A:C,3,FALSE),"NA")</f>
        <v>DeSmog</v>
      </c>
      <c r="I38" t="str">
        <f>IF(VLOOKUP(D38,Resources!A:D,4,FALSE)=0,"",VLOOKUP(D38,Resources!A:D,4,FALSE))</f>
        <v>Y</v>
      </c>
    </row>
    <row r="39" spans="1:9" x14ac:dyDescent="0.2">
      <c r="A39" t="s">
        <v>935</v>
      </c>
      <c r="B39" t="str">
        <f t="shared" si="2"/>
        <v>Allegheny Foundation_Animal Guardians19861500</v>
      </c>
      <c r="C39" t="s">
        <v>757</v>
      </c>
      <c r="D39" t="s">
        <v>923</v>
      </c>
      <c r="E39" s="3">
        <v>1500</v>
      </c>
      <c r="F39">
        <v>1986</v>
      </c>
      <c r="G39" t="s">
        <v>1462</v>
      </c>
      <c r="H39" t="str">
        <f>IFERROR(VLOOKUP(D39,Resources!A:C,3,FALSE),"NA")</f>
        <v/>
      </c>
      <c r="I39" t="str">
        <f>IF(VLOOKUP(D39,Resources!A:D,4,FALSE)=0,"",VLOOKUP(D39,Resources!A:D,4,FALSE))</f>
        <v>N</v>
      </c>
    </row>
    <row r="40" spans="1:9" x14ac:dyDescent="0.2">
      <c r="A40" t="s">
        <v>935</v>
      </c>
      <c r="B40" t="str">
        <f t="shared" si="2"/>
        <v>Allegheny Foundation_Associated Artists of Pittsburgh19862000</v>
      </c>
      <c r="C40" t="s">
        <v>757</v>
      </c>
      <c r="D40" t="s">
        <v>928</v>
      </c>
      <c r="E40" s="3">
        <v>2000</v>
      </c>
      <c r="F40">
        <v>1986</v>
      </c>
      <c r="G40" t="s">
        <v>1462</v>
      </c>
      <c r="H40" t="str">
        <f>IFERROR(VLOOKUP(D40,Resources!A:C,3,FALSE),"NA")</f>
        <v/>
      </c>
      <c r="I40" t="str">
        <f>IF(VLOOKUP(D40,Resources!A:D,4,FALSE)=0,"",VLOOKUP(D40,Resources!A:D,4,FALSE))</f>
        <v>N</v>
      </c>
    </row>
    <row r="41" spans="1:9" x14ac:dyDescent="0.2">
      <c r="A41" t="s">
        <v>934</v>
      </c>
      <c r="B41" t="s">
        <v>1434</v>
      </c>
      <c r="C41" t="s">
        <v>757</v>
      </c>
      <c r="D41" t="s">
        <v>535</v>
      </c>
      <c r="E41" s="3">
        <v>10000</v>
      </c>
      <c r="F41">
        <v>1986</v>
      </c>
      <c r="G41" t="s">
        <v>1462</v>
      </c>
      <c r="H41" t="str">
        <f>IFERROR(VLOOKUP(D41,Resources!A:C,3,FALSE),"NA")</f>
        <v/>
      </c>
      <c r="I41" t="str">
        <f>IF(VLOOKUP(D41,Resources!A:D,4,FALSE)=0,"",VLOOKUP(D41,Resources!A:D,4,FALSE))</f>
        <v>N</v>
      </c>
    </row>
    <row r="42" spans="1:9" x14ac:dyDescent="0.2">
      <c r="A42" t="s">
        <v>935</v>
      </c>
      <c r="B42" t="str">
        <f t="shared" ref="B42:B50" si="3">C42&amp;"_"&amp;D42&amp;F42&amp;E42</f>
        <v>Allegheny Foundation_Boys &amp; Girls Clubs of Western Pennsylvania198610000</v>
      </c>
      <c r="C42" t="s">
        <v>757</v>
      </c>
      <c r="D42" t="s">
        <v>535</v>
      </c>
      <c r="E42" s="3">
        <v>10000</v>
      </c>
      <c r="F42">
        <v>1986</v>
      </c>
      <c r="G42" t="s">
        <v>1462</v>
      </c>
      <c r="H42" t="str">
        <f>IFERROR(VLOOKUP(D42,Resources!A:C,3,FALSE),"NA")</f>
        <v/>
      </c>
      <c r="I42" t="str">
        <f>IF(VLOOKUP(D42,Resources!A:D,4,FALSE)=0,"",VLOOKUP(D42,Resources!A:D,4,FALSE))</f>
        <v>N</v>
      </c>
    </row>
    <row r="43" spans="1:9" x14ac:dyDescent="0.2">
      <c r="A43" t="s">
        <v>935</v>
      </c>
      <c r="B43" t="str">
        <f t="shared" si="3"/>
        <v>Allegheny Foundation_Duquesne University198625000</v>
      </c>
      <c r="C43" t="s">
        <v>757</v>
      </c>
      <c r="D43" t="s">
        <v>406</v>
      </c>
      <c r="E43" s="3">
        <v>25000</v>
      </c>
      <c r="F43">
        <v>1986</v>
      </c>
      <c r="G43" t="s">
        <v>1462</v>
      </c>
      <c r="H43" t="str">
        <f>IFERROR(VLOOKUP(D43,Resources!A:C,3,FALSE),"NA")</f>
        <v/>
      </c>
      <c r="I43" t="str">
        <f>IF(VLOOKUP(D43,Resources!A:D,4,FALSE)=0,"",VLOOKUP(D43,Resources!A:D,4,FALSE))</f>
        <v/>
      </c>
    </row>
    <row r="44" spans="1:9" x14ac:dyDescent="0.2">
      <c r="A44" t="s">
        <v>935</v>
      </c>
      <c r="B44" t="str">
        <f t="shared" si="3"/>
        <v>Allegheny Foundation_Enterprise and Education Foundation198680000</v>
      </c>
      <c r="C44" t="s">
        <v>757</v>
      </c>
      <c r="D44" t="s">
        <v>911</v>
      </c>
      <c r="E44" s="3">
        <v>80000</v>
      </c>
      <c r="F44">
        <v>1986</v>
      </c>
      <c r="G44" t="s">
        <v>1462</v>
      </c>
      <c r="H44" t="str">
        <f>IFERROR(VLOOKUP(D44,Resources!A:C,3,FALSE),"NA")</f>
        <v/>
      </c>
      <c r="I44" t="str">
        <f>IF(VLOOKUP(D44,Resources!A:D,4,FALSE)=0,"",VLOOKUP(D44,Resources!A:D,4,FALSE))</f>
        <v/>
      </c>
    </row>
    <row r="45" spans="1:9" x14ac:dyDescent="0.2">
      <c r="A45" t="s">
        <v>935</v>
      </c>
      <c r="B45" t="str">
        <f t="shared" si="3"/>
        <v>Allegheny Foundation_Goodwill Industries of Pittsburgh198625000</v>
      </c>
      <c r="C45" t="s">
        <v>757</v>
      </c>
      <c r="D45" t="s">
        <v>607</v>
      </c>
      <c r="E45" s="3">
        <v>25000</v>
      </c>
      <c r="F45">
        <v>1986</v>
      </c>
      <c r="G45" t="s">
        <v>1462</v>
      </c>
      <c r="H45" t="str">
        <f>IFERROR(VLOOKUP(D45,Resources!A:C,3,FALSE),"NA")</f>
        <v/>
      </c>
      <c r="I45" t="str">
        <f>IF(VLOOKUP(D45,Resources!A:D,4,FALSE)=0,"",VLOOKUP(D45,Resources!A:D,4,FALSE))</f>
        <v>N</v>
      </c>
    </row>
    <row r="46" spans="1:9" x14ac:dyDescent="0.2">
      <c r="A46" t="s">
        <v>935</v>
      </c>
      <c r="B46" t="str">
        <f t="shared" si="3"/>
        <v>Allegheny Foundation_Great Harbor Collection198615000</v>
      </c>
      <c r="C46" t="s">
        <v>757</v>
      </c>
      <c r="D46" t="s">
        <v>920</v>
      </c>
      <c r="E46" s="3">
        <v>15000</v>
      </c>
      <c r="F46">
        <v>1986</v>
      </c>
      <c r="G46" t="s">
        <v>1462</v>
      </c>
      <c r="H46" t="str">
        <f>IFERROR(VLOOKUP(D46,Resources!A:C,3,FALSE),"NA")</f>
        <v/>
      </c>
      <c r="I46" t="str">
        <f>IF(VLOOKUP(D46,Resources!A:D,4,FALSE)=0,"",VLOOKUP(D46,Resources!A:D,4,FALSE))</f>
        <v>N</v>
      </c>
    </row>
    <row r="47" spans="1:9" x14ac:dyDescent="0.2">
      <c r="A47" t="s">
        <v>935</v>
      </c>
      <c r="B47" t="str">
        <f t="shared" si="3"/>
        <v>Allegheny Foundation_Historic Red Clay Valley198610000</v>
      </c>
      <c r="C47" t="s">
        <v>757</v>
      </c>
      <c r="D47" t="s">
        <v>853</v>
      </c>
      <c r="E47" s="3">
        <v>10000</v>
      </c>
      <c r="F47">
        <v>1986</v>
      </c>
      <c r="G47" t="s">
        <v>1462</v>
      </c>
      <c r="H47" t="str">
        <f>IFERROR(VLOOKUP(D47,Resources!A:C,3,FALSE),"NA")</f>
        <v/>
      </c>
      <c r="I47" t="str">
        <f>IF(VLOOKUP(D47,Resources!A:D,4,FALSE)=0,"",VLOOKUP(D47,Resources!A:D,4,FALSE))</f>
        <v>N</v>
      </c>
    </row>
    <row r="48" spans="1:9" x14ac:dyDescent="0.2">
      <c r="A48" t="s">
        <v>935</v>
      </c>
      <c r="B48" t="str">
        <f t="shared" si="3"/>
        <v>Allegheny Foundation_Institute For Foreign Policy Analysis198675000</v>
      </c>
      <c r="C48" t="s">
        <v>757</v>
      </c>
      <c r="D48" t="s">
        <v>62</v>
      </c>
      <c r="E48" s="3">
        <v>75000</v>
      </c>
      <c r="F48">
        <v>1986</v>
      </c>
      <c r="G48" t="s">
        <v>1462</v>
      </c>
      <c r="H48" t="str">
        <f>IFERROR(VLOOKUP(D48,Resources!A:C,3,FALSE),"NA")</f>
        <v>SourceWatch</v>
      </c>
      <c r="I48" t="str">
        <f>IF(VLOOKUP(D48,Resources!A:D,4,FALSE)=0,"",VLOOKUP(D48,Resources!A:D,4,FALSE))</f>
        <v>Y</v>
      </c>
    </row>
    <row r="49" spans="1:9" x14ac:dyDescent="0.2">
      <c r="A49" t="s">
        <v>935</v>
      </c>
      <c r="B49" t="str">
        <f t="shared" si="3"/>
        <v>Allegheny Foundation_Lemington Home for the Aged19866000</v>
      </c>
      <c r="C49" t="s">
        <v>757</v>
      </c>
      <c r="D49" t="s">
        <v>921</v>
      </c>
      <c r="E49" s="3">
        <v>6000</v>
      </c>
      <c r="F49">
        <v>1986</v>
      </c>
      <c r="G49" t="s">
        <v>1462</v>
      </c>
      <c r="H49" t="str">
        <f>IFERROR(VLOOKUP(D49,Resources!A:C,3,FALSE),"NA")</f>
        <v/>
      </c>
      <c r="I49" t="str">
        <f>IF(VLOOKUP(D49,Resources!A:D,4,FALSE)=0,"",VLOOKUP(D49,Resources!A:D,4,FALSE))</f>
        <v>N</v>
      </c>
    </row>
    <row r="50" spans="1:9" x14ac:dyDescent="0.2">
      <c r="A50" t="s">
        <v>935</v>
      </c>
      <c r="B50" t="str">
        <f t="shared" si="3"/>
        <v>Allegheny Foundation_Maldon Institute198650000</v>
      </c>
      <c r="C50" t="s">
        <v>757</v>
      </c>
      <c r="D50" t="s">
        <v>15</v>
      </c>
      <c r="E50" s="3">
        <v>50000</v>
      </c>
      <c r="F50">
        <v>1986</v>
      </c>
      <c r="G50" t="s">
        <v>1462</v>
      </c>
      <c r="H50" t="str">
        <f>IFERROR(VLOOKUP(D50,Resources!A:C,3,FALSE),"NA")</f>
        <v/>
      </c>
      <c r="I50" t="str">
        <f>IF(VLOOKUP(D50,Resources!A:D,4,FALSE)=0,"",VLOOKUP(D50,Resources!A:D,4,FALSE))</f>
        <v>Y</v>
      </c>
    </row>
    <row r="51" spans="1:9" x14ac:dyDescent="0.2">
      <c r="A51" t="s">
        <v>934</v>
      </c>
      <c r="B51" t="s">
        <v>1435</v>
      </c>
      <c r="C51" t="s">
        <v>757</v>
      </c>
      <c r="D51" t="s">
        <v>885</v>
      </c>
      <c r="E51" s="3">
        <v>5000</v>
      </c>
      <c r="F51">
        <v>1986</v>
      </c>
      <c r="G51" t="s">
        <v>1462</v>
      </c>
      <c r="H51" t="str">
        <f>IFERROR(VLOOKUP(D51,Resources!A:C,3,FALSE),"NA")</f>
        <v/>
      </c>
      <c r="I51" t="str">
        <f>IF(VLOOKUP(D51,Resources!A:D,4,FALSE)=0,"",VLOOKUP(D51,Resources!A:D,4,FALSE))</f>
        <v>N</v>
      </c>
    </row>
    <row r="52" spans="1:9" x14ac:dyDescent="0.2">
      <c r="A52" t="s">
        <v>935</v>
      </c>
      <c r="B52" t="str">
        <f>C52&amp;"_"&amp;D52&amp;F52&amp;E52</f>
        <v>Allegheny Foundation_Mon Yough Riverfront Entertainment &amp; Cultural Council19865000</v>
      </c>
      <c r="C52" t="s">
        <v>757</v>
      </c>
      <c r="D52" t="s">
        <v>885</v>
      </c>
      <c r="E52" s="3">
        <v>5000</v>
      </c>
      <c r="F52">
        <v>1986</v>
      </c>
      <c r="G52" t="s">
        <v>1462</v>
      </c>
      <c r="H52" t="str">
        <f>IFERROR(VLOOKUP(D52,Resources!A:C,3,FALSE),"NA")</f>
        <v/>
      </c>
      <c r="I52" t="str">
        <f>IF(VLOOKUP(D52,Resources!A:D,4,FALSE)=0,"",VLOOKUP(D52,Resources!A:D,4,FALSE))</f>
        <v>N</v>
      </c>
    </row>
    <row r="53" spans="1:9" x14ac:dyDescent="0.2">
      <c r="A53" t="s">
        <v>935</v>
      </c>
      <c r="B53" t="str">
        <f>C53&amp;"_"&amp;D53&amp;F53&amp;E53</f>
        <v>Allegheny Foundation_Pennsylvania Junior Academy of Science19867500</v>
      </c>
      <c r="C53" t="s">
        <v>757</v>
      </c>
      <c r="D53" t="s">
        <v>922</v>
      </c>
      <c r="E53" s="3">
        <v>7500</v>
      </c>
      <c r="F53">
        <v>1986</v>
      </c>
      <c r="G53" t="s">
        <v>1462</v>
      </c>
      <c r="H53" t="str">
        <f>IFERROR(VLOOKUP(D53,Resources!A:C,3,FALSE),"NA")</f>
        <v/>
      </c>
      <c r="I53" t="str">
        <f>IF(VLOOKUP(D53,Resources!A:D,4,FALSE)=0,"",VLOOKUP(D53,Resources!A:D,4,FALSE))</f>
        <v>N</v>
      </c>
    </row>
    <row r="54" spans="1:9" x14ac:dyDescent="0.2">
      <c r="A54" t="s">
        <v>935</v>
      </c>
      <c r="B54" t="str">
        <f>C54&amp;"_"&amp;D54&amp;F54&amp;E54</f>
        <v>Allegheny Foundation_Pennsylvania Trolley Museum198697000</v>
      </c>
      <c r="C54" t="s">
        <v>757</v>
      </c>
      <c r="D54" t="s">
        <v>774</v>
      </c>
      <c r="E54" s="3">
        <v>97000</v>
      </c>
      <c r="F54">
        <v>1986</v>
      </c>
      <c r="G54" t="s">
        <v>1462</v>
      </c>
      <c r="H54" t="str">
        <f>IFERROR(VLOOKUP(D54,Resources!A:C,3,FALSE),"NA")</f>
        <v/>
      </c>
      <c r="I54" t="str">
        <f>IF(VLOOKUP(D54,Resources!A:D,4,FALSE)=0,"",VLOOKUP(D54,Resources!A:D,4,FALSE))</f>
        <v>N</v>
      </c>
    </row>
    <row r="55" spans="1:9" x14ac:dyDescent="0.2">
      <c r="A55" t="s">
        <v>934</v>
      </c>
      <c r="B55" t="s">
        <v>1437</v>
      </c>
      <c r="C55" t="s">
        <v>757</v>
      </c>
      <c r="D55" t="s">
        <v>559</v>
      </c>
      <c r="E55" s="3">
        <v>150000</v>
      </c>
      <c r="F55">
        <v>1986</v>
      </c>
      <c r="G55" t="s">
        <v>1462</v>
      </c>
      <c r="H55" t="str">
        <f>IFERROR(VLOOKUP(D55,Resources!A:C,3,FALSE),"NA")</f>
        <v/>
      </c>
      <c r="I55" t="str">
        <f>IF(VLOOKUP(D55,Resources!A:D,4,FALSE)=0,"",VLOOKUP(D55,Resources!A:D,4,FALSE))</f>
        <v>N</v>
      </c>
    </row>
    <row r="56" spans="1:9" x14ac:dyDescent="0.2">
      <c r="A56" t="s">
        <v>934</v>
      </c>
      <c r="B56" t="s">
        <v>1436</v>
      </c>
      <c r="C56" t="s">
        <v>757</v>
      </c>
      <c r="D56" t="s">
        <v>559</v>
      </c>
      <c r="E56" s="3">
        <v>200000</v>
      </c>
      <c r="F56">
        <v>1986</v>
      </c>
      <c r="G56" t="s">
        <v>1462</v>
      </c>
      <c r="H56" t="str">
        <f>IFERROR(VLOOKUP(D56,Resources!A:C,3,FALSE),"NA")</f>
        <v/>
      </c>
      <c r="I56" t="str">
        <f>IF(VLOOKUP(D56,Resources!A:D,4,FALSE)=0,"",VLOOKUP(D56,Resources!A:D,4,FALSE))</f>
        <v>N</v>
      </c>
    </row>
    <row r="57" spans="1:9" x14ac:dyDescent="0.2">
      <c r="A57" t="s">
        <v>935</v>
      </c>
      <c r="B57" t="str">
        <f t="shared" ref="B57:B72" si="4">C57&amp;"_"&amp;D57&amp;F57&amp;E57</f>
        <v>Allegheny Foundation_Pittsburgh History &amp; Landmarks Foundation1986150000</v>
      </c>
      <c r="C57" t="s">
        <v>757</v>
      </c>
      <c r="D57" t="s">
        <v>559</v>
      </c>
      <c r="E57" s="3">
        <v>150000</v>
      </c>
      <c r="F57">
        <v>1986</v>
      </c>
      <c r="G57" t="s">
        <v>1462</v>
      </c>
      <c r="H57" t="str">
        <f>IFERROR(VLOOKUP(D57,Resources!A:C,3,FALSE),"NA")</f>
        <v/>
      </c>
      <c r="I57" t="str">
        <f>IF(VLOOKUP(D57,Resources!A:D,4,FALSE)=0,"",VLOOKUP(D57,Resources!A:D,4,FALSE))</f>
        <v>N</v>
      </c>
    </row>
    <row r="58" spans="1:9" x14ac:dyDescent="0.2">
      <c r="A58" t="s">
        <v>935</v>
      </c>
      <c r="B58" t="str">
        <f t="shared" si="4"/>
        <v>Allegheny Foundation_Pittsburgh History &amp; Landmarks Foundation1986200000</v>
      </c>
      <c r="C58" t="s">
        <v>757</v>
      </c>
      <c r="D58" t="s">
        <v>559</v>
      </c>
      <c r="E58" s="3">
        <v>200000</v>
      </c>
      <c r="F58">
        <v>1986</v>
      </c>
      <c r="G58" t="s">
        <v>1462</v>
      </c>
      <c r="H58" t="str">
        <f>IFERROR(VLOOKUP(D58,Resources!A:C,3,FALSE),"NA")</f>
        <v/>
      </c>
      <c r="I58" t="str">
        <f>IF(VLOOKUP(D58,Resources!A:D,4,FALSE)=0,"",VLOOKUP(D58,Resources!A:D,4,FALSE))</f>
        <v>N</v>
      </c>
    </row>
    <row r="59" spans="1:9" x14ac:dyDescent="0.2">
      <c r="A59" t="s">
        <v>935</v>
      </c>
      <c r="B59" t="str">
        <f t="shared" si="4"/>
        <v>Allegheny Foundation_Public Policy Education Fund198620000</v>
      </c>
      <c r="C59" t="s">
        <v>757</v>
      </c>
      <c r="D59" t="s">
        <v>915</v>
      </c>
      <c r="E59" s="3">
        <v>20000</v>
      </c>
      <c r="F59">
        <v>1986</v>
      </c>
      <c r="G59" t="s">
        <v>1462</v>
      </c>
      <c r="H59" t="str">
        <f>IFERROR(VLOOKUP(D59,Resources!A:C,3,FALSE),"NA")</f>
        <v/>
      </c>
      <c r="I59" t="str">
        <f>IF(VLOOKUP(D59,Resources!A:D,4,FALSE)=0,"",VLOOKUP(D59,Resources!A:D,4,FALSE))</f>
        <v/>
      </c>
    </row>
    <row r="60" spans="1:9" x14ac:dyDescent="0.2">
      <c r="A60" t="s">
        <v>935</v>
      </c>
      <c r="B60" t="str">
        <f t="shared" si="4"/>
        <v>Allegheny Foundation_Rangeley Foundation198630000</v>
      </c>
      <c r="C60" t="s">
        <v>757</v>
      </c>
      <c r="D60" t="s">
        <v>927</v>
      </c>
      <c r="E60" s="3">
        <v>30000</v>
      </c>
      <c r="F60">
        <v>1986</v>
      </c>
      <c r="G60" t="s">
        <v>1462</v>
      </c>
      <c r="H60" t="str">
        <f>IFERROR(VLOOKUP(D60,Resources!A:C,3,FALSE),"NA")</f>
        <v/>
      </c>
      <c r="I60" t="str">
        <f>IF(VLOOKUP(D60,Resources!A:D,4,FALSE)=0,"",VLOOKUP(D60,Resources!A:D,4,FALSE))</f>
        <v/>
      </c>
    </row>
    <row r="61" spans="1:9" x14ac:dyDescent="0.2">
      <c r="A61" t="s">
        <v>935</v>
      </c>
      <c r="B61" t="str">
        <f t="shared" si="4"/>
        <v>Allegheny Foundation_Rangeley Foundation198650000</v>
      </c>
      <c r="C61" t="s">
        <v>757</v>
      </c>
      <c r="D61" t="s">
        <v>927</v>
      </c>
      <c r="E61" s="3">
        <v>50000</v>
      </c>
      <c r="F61">
        <v>1986</v>
      </c>
      <c r="G61" t="s">
        <v>1462</v>
      </c>
      <c r="H61" t="str">
        <f>IFERROR(VLOOKUP(D61,Resources!A:C,3,FALSE),"NA")</f>
        <v/>
      </c>
      <c r="I61" t="str">
        <f>IF(VLOOKUP(D61,Resources!A:D,4,FALSE)=0,"",VLOOKUP(D61,Resources!A:D,4,FALSE))</f>
        <v/>
      </c>
    </row>
    <row r="62" spans="1:9" x14ac:dyDescent="0.2">
      <c r="A62" t="s">
        <v>935</v>
      </c>
      <c r="B62" t="str">
        <f t="shared" si="4"/>
        <v>Allegheny Foundation_South Side Local Development Company198620000</v>
      </c>
      <c r="C62" t="s">
        <v>757</v>
      </c>
      <c r="D62" t="s">
        <v>907</v>
      </c>
      <c r="E62" s="3">
        <v>20000</v>
      </c>
      <c r="F62">
        <v>1986</v>
      </c>
      <c r="G62" t="s">
        <v>1462</v>
      </c>
      <c r="H62" t="str">
        <f>IFERROR(VLOOKUP(D62,Resources!A:C,3,FALSE),"NA")</f>
        <v/>
      </c>
      <c r="I62" t="str">
        <f>IF(VLOOKUP(D62,Resources!A:D,4,FALSE)=0,"",VLOOKUP(D62,Resources!A:D,4,FALSE))</f>
        <v>N</v>
      </c>
    </row>
    <row r="63" spans="1:9" x14ac:dyDescent="0.2">
      <c r="A63" t="s">
        <v>935</v>
      </c>
      <c r="B63" t="str">
        <f t="shared" si="4"/>
        <v>Allegheny Foundation_United States Industrial Council Educational Foundation198630000</v>
      </c>
      <c r="C63" t="s">
        <v>757</v>
      </c>
      <c r="D63" t="s">
        <v>909</v>
      </c>
      <c r="E63" s="3">
        <v>30000</v>
      </c>
      <c r="F63">
        <v>1986</v>
      </c>
      <c r="G63" t="s">
        <v>1462</v>
      </c>
      <c r="H63" t="str">
        <f>IFERROR(VLOOKUP(D63,Resources!A:C,3,FALSE),"NA")</f>
        <v/>
      </c>
      <c r="I63" t="str">
        <f>IF(VLOOKUP(D63,Resources!A:D,4,FALSE)=0,"",VLOOKUP(D63,Resources!A:D,4,FALSE))</f>
        <v/>
      </c>
    </row>
    <row r="64" spans="1:9" x14ac:dyDescent="0.2">
      <c r="A64" t="s">
        <v>935</v>
      </c>
      <c r="B64" t="str">
        <f t="shared" si="4"/>
        <v>Allegheny Foundation_Western Pennsylvania Conservancy198620000</v>
      </c>
      <c r="C64" t="s">
        <v>757</v>
      </c>
      <c r="D64" t="s">
        <v>422</v>
      </c>
      <c r="E64" s="3">
        <v>20000</v>
      </c>
      <c r="F64">
        <v>1986</v>
      </c>
      <c r="G64" t="s">
        <v>1462</v>
      </c>
      <c r="H64" t="str">
        <f>IFERROR(VLOOKUP(D64,Resources!A:C,3,FALSE),"NA")</f>
        <v/>
      </c>
      <c r="I64" t="str">
        <f>IF(VLOOKUP(D64,Resources!A:D,4,FALSE)=0,"",VLOOKUP(D64,Resources!A:D,4,FALSE))</f>
        <v>N</v>
      </c>
    </row>
    <row r="65" spans="1:9" x14ac:dyDescent="0.2">
      <c r="A65" t="s">
        <v>935</v>
      </c>
      <c r="B65" t="str">
        <f t="shared" si="4"/>
        <v>Allegheny Foundation_Western Pennsylvania Model Railroad Museum19868000</v>
      </c>
      <c r="C65" t="s">
        <v>757</v>
      </c>
      <c r="D65" t="s">
        <v>870</v>
      </c>
      <c r="E65" s="3">
        <v>8000</v>
      </c>
      <c r="F65">
        <v>1986</v>
      </c>
      <c r="G65" t="s">
        <v>1462</v>
      </c>
      <c r="H65" t="str">
        <f>IFERROR(VLOOKUP(D65,Resources!A:C,3,FALSE),"NA")</f>
        <v/>
      </c>
      <c r="I65" t="str">
        <f>IF(VLOOKUP(D65,Resources!A:D,4,FALSE)=0,"",VLOOKUP(D65,Resources!A:D,4,FALSE))</f>
        <v>N</v>
      </c>
    </row>
    <row r="66" spans="1:9" x14ac:dyDescent="0.2">
      <c r="A66" t="s">
        <v>935</v>
      </c>
      <c r="B66" t="str">
        <f t="shared" si="4"/>
        <v>Allegheny Foundation_World Affairs Council of Pittsburgh1986500</v>
      </c>
      <c r="C66" t="s">
        <v>757</v>
      </c>
      <c r="D66" t="s">
        <v>162</v>
      </c>
      <c r="E66" s="3">
        <v>500</v>
      </c>
      <c r="F66">
        <v>1986</v>
      </c>
      <c r="G66" t="s">
        <v>1462</v>
      </c>
      <c r="H66" t="str">
        <f>IFERROR(VLOOKUP(D66,Resources!A:C,3,FALSE),"NA")</f>
        <v/>
      </c>
      <c r="I66" t="str">
        <f>IF(VLOOKUP(D66,Resources!A:D,4,FALSE)=0,"",VLOOKUP(D66,Resources!A:D,4,FALSE))</f>
        <v>N</v>
      </c>
    </row>
    <row r="67" spans="1:9" x14ac:dyDescent="0.2">
      <c r="A67" t="s">
        <v>935</v>
      </c>
      <c r="B67" t="str">
        <f t="shared" si="4"/>
        <v>Allegheny Foundation_Youth Guidance198615000</v>
      </c>
      <c r="C67" t="s">
        <v>757</v>
      </c>
      <c r="D67" t="s">
        <v>929</v>
      </c>
      <c r="E67" s="3">
        <v>15000</v>
      </c>
      <c r="F67">
        <v>1986</v>
      </c>
      <c r="G67" t="s">
        <v>1462</v>
      </c>
      <c r="H67" t="str">
        <f>IFERROR(VLOOKUP(D67,Resources!A:C,3,FALSE),"NA")</f>
        <v/>
      </c>
      <c r="I67" t="str">
        <f>IF(VLOOKUP(D67,Resources!A:D,4,FALSE)=0,"",VLOOKUP(D67,Resources!A:D,4,FALSE))</f>
        <v>N</v>
      </c>
    </row>
    <row r="68" spans="1:9" x14ac:dyDescent="0.2">
      <c r="A68" t="s">
        <v>935</v>
      </c>
      <c r="B68" t="str">
        <f t="shared" si="4"/>
        <v>Allegheny Foundation_Youth Opportunities Unlimited198620000</v>
      </c>
      <c r="C68" t="s">
        <v>757</v>
      </c>
      <c r="D68" t="s">
        <v>563</v>
      </c>
      <c r="E68" s="3">
        <v>20000</v>
      </c>
      <c r="F68">
        <v>1986</v>
      </c>
      <c r="G68" t="s">
        <v>1462</v>
      </c>
      <c r="H68" t="str">
        <f>IFERROR(VLOOKUP(D68,Resources!A:C,3,FALSE),"NA")</f>
        <v/>
      </c>
      <c r="I68" t="str">
        <f>IF(VLOOKUP(D68,Resources!A:D,4,FALSE)=0,"",VLOOKUP(D68,Resources!A:D,4,FALSE))</f>
        <v>N</v>
      </c>
    </row>
    <row r="69" spans="1:9" x14ac:dyDescent="0.2">
      <c r="A69" t="s">
        <v>935</v>
      </c>
      <c r="B69" t="str">
        <f t="shared" si="4"/>
        <v>Allegheny Foundation_Allegheny Conference on Community Development19872000</v>
      </c>
      <c r="C69" t="s">
        <v>757</v>
      </c>
      <c r="D69" t="s">
        <v>566</v>
      </c>
      <c r="E69" s="3">
        <v>2000</v>
      </c>
      <c r="F69">
        <v>1987</v>
      </c>
      <c r="G69" t="s">
        <v>1462</v>
      </c>
      <c r="H69" t="str">
        <f>IFERROR(VLOOKUP(D69,Resources!A:C,3,FALSE),"NA")</f>
        <v/>
      </c>
      <c r="I69" t="str">
        <f>IF(VLOOKUP(D69,Resources!A:D,4,FALSE)=0,"",VLOOKUP(D69,Resources!A:D,4,FALSE))</f>
        <v>N</v>
      </c>
    </row>
    <row r="70" spans="1:9" x14ac:dyDescent="0.2">
      <c r="A70" t="s">
        <v>935</v>
      </c>
      <c r="B70" t="str">
        <f t="shared" si="4"/>
        <v>Allegheny Foundation_Altoona Railroaders Memorial Museum19871000</v>
      </c>
      <c r="C70" t="s">
        <v>757</v>
      </c>
      <c r="D70" t="s">
        <v>812</v>
      </c>
      <c r="E70" s="3">
        <v>1000</v>
      </c>
      <c r="F70">
        <v>1987</v>
      </c>
      <c r="G70" t="s">
        <v>1462</v>
      </c>
      <c r="H70" t="str">
        <f>IFERROR(VLOOKUP(D70,Resources!A:C,3,FALSE),"NA")</f>
        <v/>
      </c>
      <c r="I70" t="str">
        <f>IF(VLOOKUP(D70,Resources!A:D,4,FALSE)=0,"",VLOOKUP(D70,Resources!A:D,4,FALSE))</f>
        <v>N</v>
      </c>
    </row>
    <row r="71" spans="1:9" x14ac:dyDescent="0.2">
      <c r="A71" t="s">
        <v>935</v>
      </c>
      <c r="B71" t="str">
        <f t="shared" si="4"/>
        <v>Allegheny Foundation_American Legislative Exchange Council198775000</v>
      </c>
      <c r="C71" t="s">
        <v>757</v>
      </c>
      <c r="D71" t="s">
        <v>572</v>
      </c>
      <c r="E71" s="3">
        <v>75000</v>
      </c>
      <c r="F71">
        <v>1987</v>
      </c>
      <c r="G71" t="s">
        <v>1462</v>
      </c>
      <c r="H71" t="str">
        <f>IFERROR(VLOOKUP(D71,Resources!A:C,3,FALSE),"NA")</f>
        <v>DeSmog</v>
      </c>
      <c r="I71" t="str">
        <f>IF(VLOOKUP(D71,Resources!A:D,4,FALSE)=0,"",VLOOKUP(D71,Resources!A:D,4,FALSE))</f>
        <v>Y</v>
      </c>
    </row>
    <row r="72" spans="1:9" x14ac:dyDescent="0.2">
      <c r="A72" t="s">
        <v>935</v>
      </c>
      <c r="B72" t="str">
        <f t="shared" si="4"/>
        <v>Allegheny Foundation_Animal Guardians19871500</v>
      </c>
      <c r="C72" t="s">
        <v>757</v>
      </c>
      <c r="D72" t="s">
        <v>923</v>
      </c>
      <c r="E72" s="3">
        <v>1500</v>
      </c>
      <c r="F72">
        <v>1987</v>
      </c>
      <c r="G72" t="s">
        <v>1462</v>
      </c>
      <c r="H72" t="str">
        <f>IFERROR(VLOOKUP(D72,Resources!A:C,3,FALSE),"NA")</f>
        <v/>
      </c>
      <c r="I72" t="str">
        <f>IF(VLOOKUP(D72,Resources!A:D,4,FALSE)=0,"",VLOOKUP(D72,Resources!A:D,4,FALSE))</f>
        <v>N</v>
      </c>
    </row>
    <row r="73" spans="1:9" x14ac:dyDescent="0.2">
      <c r="A73" t="s">
        <v>934</v>
      </c>
      <c r="B73" t="s">
        <v>1432</v>
      </c>
      <c r="C73" t="s">
        <v>757</v>
      </c>
      <c r="D73" t="s">
        <v>535</v>
      </c>
      <c r="E73" s="3">
        <v>15000</v>
      </c>
      <c r="F73">
        <v>1987</v>
      </c>
      <c r="G73" t="s">
        <v>1462</v>
      </c>
      <c r="H73" t="str">
        <f>IFERROR(VLOOKUP(D73,Resources!A:C,3,FALSE),"NA")</f>
        <v/>
      </c>
      <c r="I73" t="str">
        <f>IF(VLOOKUP(D73,Resources!A:D,4,FALSE)=0,"",VLOOKUP(D73,Resources!A:D,4,FALSE))</f>
        <v>N</v>
      </c>
    </row>
    <row r="74" spans="1:9" x14ac:dyDescent="0.2">
      <c r="A74" t="s">
        <v>935</v>
      </c>
      <c r="B74" t="str">
        <f t="shared" ref="B74:B83" si="5">C74&amp;"_"&amp;D74&amp;F74&amp;E74</f>
        <v>Allegheny Foundation_Boys &amp; Girls Clubs of Western Pennsylvania198715000</v>
      </c>
      <c r="C74" t="s">
        <v>757</v>
      </c>
      <c r="D74" t="s">
        <v>535</v>
      </c>
      <c r="E74" s="3">
        <v>15000</v>
      </c>
      <c r="F74">
        <v>1987</v>
      </c>
      <c r="G74" t="s">
        <v>1462</v>
      </c>
      <c r="H74" t="str">
        <f>IFERROR(VLOOKUP(D74,Resources!A:C,3,FALSE),"NA")</f>
        <v/>
      </c>
      <c r="I74" t="str">
        <f>IF(VLOOKUP(D74,Resources!A:D,4,FALSE)=0,"",VLOOKUP(D74,Resources!A:D,4,FALSE))</f>
        <v>N</v>
      </c>
    </row>
    <row r="75" spans="1:9" x14ac:dyDescent="0.2">
      <c r="A75" t="s">
        <v>935</v>
      </c>
      <c r="B75" t="str">
        <f t="shared" si="5"/>
        <v>Allegheny Foundation_Braddock's Field Historical Society198710000</v>
      </c>
      <c r="C75" t="s">
        <v>757</v>
      </c>
      <c r="D75" t="s">
        <v>832</v>
      </c>
      <c r="E75" s="3">
        <v>10000</v>
      </c>
      <c r="F75">
        <v>1987</v>
      </c>
      <c r="G75" t="s">
        <v>1462</v>
      </c>
      <c r="H75" t="str">
        <f>IFERROR(VLOOKUP(D75,Resources!A:C,3,FALSE),"NA")</f>
        <v/>
      </c>
      <c r="I75" t="str">
        <f>IF(VLOOKUP(D75,Resources!A:D,4,FALSE)=0,"",VLOOKUP(D75,Resources!A:D,4,FALSE))</f>
        <v>N</v>
      </c>
    </row>
    <row r="76" spans="1:9" x14ac:dyDescent="0.2">
      <c r="A76" t="s">
        <v>935</v>
      </c>
      <c r="B76" t="str">
        <f t="shared" si="5"/>
        <v>Allegheny Foundation_Brandywine Conservancy1987300000</v>
      </c>
      <c r="C76" t="s">
        <v>757</v>
      </c>
      <c r="D76" t="s">
        <v>152</v>
      </c>
      <c r="E76" s="3">
        <v>300000</v>
      </c>
      <c r="F76">
        <v>1987</v>
      </c>
      <c r="G76" t="s">
        <v>1462</v>
      </c>
      <c r="H76" t="str">
        <f>IFERROR(VLOOKUP(D76,Resources!A:C,3,FALSE),"NA")</f>
        <v>SourceWatch</v>
      </c>
      <c r="I76" t="str">
        <f>IF(VLOOKUP(D76,Resources!A:D,4,FALSE)=0,"",VLOOKUP(D76,Resources!A:D,4,FALSE))</f>
        <v>Y</v>
      </c>
    </row>
    <row r="77" spans="1:9" x14ac:dyDescent="0.2">
      <c r="A77" t="s">
        <v>935</v>
      </c>
      <c r="B77" t="str">
        <f t="shared" si="5"/>
        <v>Allegheny Foundation_Brandywine Conservancy198783000</v>
      </c>
      <c r="C77" t="s">
        <v>757</v>
      </c>
      <c r="D77" t="s">
        <v>152</v>
      </c>
      <c r="E77" s="3">
        <v>83000</v>
      </c>
      <c r="F77">
        <v>1987</v>
      </c>
      <c r="G77" t="s">
        <v>1462</v>
      </c>
      <c r="H77" t="str">
        <f>IFERROR(VLOOKUP(D77,Resources!A:C,3,FALSE),"NA")</f>
        <v>SourceWatch</v>
      </c>
      <c r="I77" t="str">
        <f>IF(VLOOKUP(D77,Resources!A:D,4,FALSE)=0,"",VLOOKUP(D77,Resources!A:D,4,FALSE))</f>
        <v>Y</v>
      </c>
    </row>
    <row r="78" spans="1:9" x14ac:dyDescent="0.2">
      <c r="A78" t="s">
        <v>935</v>
      </c>
      <c r="B78" t="str">
        <f t="shared" si="5"/>
        <v>Allegheny Foundation_Duquesne University198720000</v>
      </c>
      <c r="C78" t="s">
        <v>757</v>
      </c>
      <c r="D78" t="s">
        <v>406</v>
      </c>
      <c r="E78" s="3">
        <v>20000</v>
      </c>
      <c r="F78">
        <v>1987</v>
      </c>
      <c r="G78" t="s">
        <v>1462</v>
      </c>
      <c r="H78" t="str">
        <f>IFERROR(VLOOKUP(D78,Resources!A:C,3,FALSE),"NA")</f>
        <v/>
      </c>
      <c r="I78" t="str">
        <f>IF(VLOOKUP(D78,Resources!A:D,4,FALSE)=0,"",VLOOKUP(D78,Resources!A:D,4,FALSE))</f>
        <v/>
      </c>
    </row>
    <row r="79" spans="1:9" x14ac:dyDescent="0.2">
      <c r="A79" t="s">
        <v>935</v>
      </c>
      <c r="B79" t="str">
        <f t="shared" si="5"/>
        <v>Allegheny Foundation_Enterprise and Education Foundation198760000</v>
      </c>
      <c r="C79" t="s">
        <v>757</v>
      </c>
      <c r="D79" t="s">
        <v>911</v>
      </c>
      <c r="E79" s="3">
        <v>60000</v>
      </c>
      <c r="F79">
        <v>1987</v>
      </c>
      <c r="G79" t="s">
        <v>1462</v>
      </c>
      <c r="H79" t="str">
        <f>IFERROR(VLOOKUP(D79,Resources!A:C,3,FALSE),"NA")</f>
        <v/>
      </c>
      <c r="I79" t="str">
        <f>IF(VLOOKUP(D79,Resources!A:D,4,FALSE)=0,"",VLOOKUP(D79,Resources!A:D,4,FALSE))</f>
        <v/>
      </c>
    </row>
    <row r="80" spans="1:9" x14ac:dyDescent="0.2">
      <c r="A80" t="s">
        <v>935</v>
      </c>
      <c r="B80" t="str">
        <f t="shared" si="5"/>
        <v>Allegheny Foundation_First Presbyterian Church (Greensburg PA)198711000</v>
      </c>
      <c r="C80" t="s">
        <v>757</v>
      </c>
      <c r="D80" t="s">
        <v>924</v>
      </c>
      <c r="E80" s="3">
        <v>11000</v>
      </c>
      <c r="F80">
        <v>1987</v>
      </c>
      <c r="G80" t="s">
        <v>1462</v>
      </c>
      <c r="H80" t="str">
        <f>IFERROR(VLOOKUP(D80,Resources!A:C,3,FALSE),"NA")</f>
        <v/>
      </c>
      <c r="I80" t="str">
        <f>IF(VLOOKUP(D80,Resources!A:D,4,FALSE)=0,"",VLOOKUP(D80,Resources!A:D,4,FALSE))</f>
        <v>N</v>
      </c>
    </row>
    <row r="81" spans="1:9" x14ac:dyDescent="0.2">
      <c r="A81" t="s">
        <v>935</v>
      </c>
      <c r="B81" t="str">
        <f t="shared" si="5"/>
        <v>Allegheny Foundation_Great Harbor Collection19875000</v>
      </c>
      <c r="C81" t="s">
        <v>757</v>
      </c>
      <c r="D81" t="s">
        <v>920</v>
      </c>
      <c r="E81" s="3">
        <v>5000</v>
      </c>
      <c r="F81">
        <v>1987</v>
      </c>
      <c r="G81" t="s">
        <v>1462</v>
      </c>
      <c r="H81" t="str">
        <f>IFERROR(VLOOKUP(D81,Resources!A:C,3,FALSE),"NA")</f>
        <v/>
      </c>
      <c r="I81" t="str">
        <f>IF(VLOOKUP(D81,Resources!A:D,4,FALSE)=0,"",VLOOKUP(D81,Resources!A:D,4,FALSE))</f>
        <v>N</v>
      </c>
    </row>
    <row r="82" spans="1:9" x14ac:dyDescent="0.2">
      <c r="A82" t="s">
        <v>935</v>
      </c>
      <c r="B82" t="str">
        <f t="shared" si="5"/>
        <v>Allegheny Foundation_Historic Red Clay Valley198715000</v>
      </c>
      <c r="C82" t="s">
        <v>757</v>
      </c>
      <c r="D82" t="s">
        <v>853</v>
      </c>
      <c r="E82" s="3">
        <v>15000</v>
      </c>
      <c r="F82">
        <v>1987</v>
      </c>
      <c r="G82" t="s">
        <v>1462</v>
      </c>
      <c r="H82" t="str">
        <f>IFERROR(VLOOKUP(D82,Resources!A:C,3,FALSE),"NA")</f>
        <v/>
      </c>
      <c r="I82" t="str">
        <f>IF(VLOOKUP(D82,Resources!A:D,4,FALSE)=0,"",VLOOKUP(D82,Resources!A:D,4,FALSE))</f>
        <v>N</v>
      </c>
    </row>
    <row r="83" spans="1:9" x14ac:dyDescent="0.2">
      <c r="A83" t="s">
        <v>935</v>
      </c>
      <c r="B83" t="str">
        <f t="shared" si="5"/>
        <v>Allegheny Foundation_Maryland Historical Society19876000</v>
      </c>
      <c r="C83" t="s">
        <v>757</v>
      </c>
      <c r="D83" t="s">
        <v>925</v>
      </c>
      <c r="E83" s="3">
        <v>6000</v>
      </c>
      <c r="F83">
        <v>1987</v>
      </c>
      <c r="G83" t="s">
        <v>1462</v>
      </c>
      <c r="H83" t="str">
        <f>IFERROR(VLOOKUP(D83,Resources!A:C,3,FALSE),"NA")</f>
        <v/>
      </c>
      <c r="I83" t="str">
        <f>IF(VLOOKUP(D83,Resources!A:D,4,FALSE)=0,"",VLOOKUP(D83,Resources!A:D,4,FALSE))</f>
        <v>N</v>
      </c>
    </row>
    <row r="84" spans="1:9" x14ac:dyDescent="0.2">
      <c r="A84" t="s">
        <v>934</v>
      </c>
      <c r="B84" t="s">
        <v>1433</v>
      </c>
      <c r="C84" t="s">
        <v>757</v>
      </c>
      <c r="D84" t="s">
        <v>885</v>
      </c>
      <c r="E84" s="3">
        <v>5000</v>
      </c>
      <c r="F84">
        <v>1987</v>
      </c>
      <c r="G84" t="s">
        <v>1462</v>
      </c>
      <c r="H84" t="str">
        <f>IFERROR(VLOOKUP(D84,Resources!A:C,3,FALSE),"NA")</f>
        <v/>
      </c>
      <c r="I84" t="str">
        <f>IF(VLOOKUP(D84,Resources!A:D,4,FALSE)=0,"",VLOOKUP(D84,Resources!A:D,4,FALSE))</f>
        <v>N</v>
      </c>
    </row>
    <row r="85" spans="1:9" x14ac:dyDescent="0.2">
      <c r="A85" t="s">
        <v>935</v>
      </c>
      <c r="B85" t="str">
        <f t="shared" ref="B85:B93" si="6">C85&amp;"_"&amp;D85&amp;F85&amp;E85</f>
        <v>Allegheny Foundation_Mon Yough Riverfront Entertainment &amp; Cultural Council19875000</v>
      </c>
      <c r="C85" t="s">
        <v>757</v>
      </c>
      <c r="D85" t="s">
        <v>885</v>
      </c>
      <c r="E85" s="3">
        <v>5000</v>
      </c>
      <c r="F85">
        <v>1987</v>
      </c>
      <c r="G85" t="s">
        <v>1462</v>
      </c>
      <c r="H85" t="str">
        <f>IFERROR(VLOOKUP(D85,Resources!A:C,3,FALSE),"NA")</f>
        <v/>
      </c>
      <c r="I85" t="str">
        <f>IF(VLOOKUP(D85,Resources!A:D,4,FALSE)=0,"",VLOOKUP(D85,Resources!A:D,4,FALSE))</f>
        <v>N</v>
      </c>
    </row>
    <row r="86" spans="1:9" x14ac:dyDescent="0.2">
      <c r="A86" t="s">
        <v>935</v>
      </c>
      <c r="B86" t="str">
        <f t="shared" si="6"/>
        <v>Allegheny Foundation_Pittsburgh Architects Workshop19875000</v>
      </c>
      <c r="C86" t="s">
        <v>757</v>
      </c>
      <c r="D86" t="s">
        <v>926</v>
      </c>
      <c r="E86" s="3">
        <v>5000</v>
      </c>
      <c r="F86">
        <v>1987</v>
      </c>
      <c r="G86" t="s">
        <v>1462</v>
      </c>
      <c r="H86" t="str">
        <f>IFERROR(VLOOKUP(D86,Resources!A:C,3,FALSE),"NA")</f>
        <v/>
      </c>
      <c r="I86" t="str">
        <f>IF(VLOOKUP(D86,Resources!A:D,4,FALSE)=0,"",VLOOKUP(D86,Resources!A:D,4,FALSE))</f>
        <v>N</v>
      </c>
    </row>
    <row r="87" spans="1:9" x14ac:dyDescent="0.2">
      <c r="A87" t="s">
        <v>935</v>
      </c>
      <c r="B87" t="str">
        <f t="shared" si="6"/>
        <v>Allegheny Foundation_Public Policy Education Fund198715000</v>
      </c>
      <c r="C87" t="s">
        <v>757</v>
      </c>
      <c r="D87" t="s">
        <v>915</v>
      </c>
      <c r="E87" s="3">
        <v>15000</v>
      </c>
      <c r="F87">
        <v>1987</v>
      </c>
      <c r="G87" t="s">
        <v>1462</v>
      </c>
      <c r="H87" t="str">
        <f>IFERROR(VLOOKUP(D87,Resources!A:C,3,FALSE),"NA")</f>
        <v/>
      </c>
      <c r="I87" t="str">
        <f>IF(VLOOKUP(D87,Resources!A:D,4,FALSE)=0,"",VLOOKUP(D87,Resources!A:D,4,FALSE))</f>
        <v/>
      </c>
    </row>
    <row r="88" spans="1:9" x14ac:dyDescent="0.2">
      <c r="A88" t="s">
        <v>935</v>
      </c>
      <c r="B88" t="str">
        <f t="shared" si="6"/>
        <v>Allegheny Foundation_Rangeley Foundation198725000</v>
      </c>
      <c r="C88" t="s">
        <v>757</v>
      </c>
      <c r="D88" t="s">
        <v>927</v>
      </c>
      <c r="E88" s="3">
        <v>25000</v>
      </c>
      <c r="F88">
        <v>1987</v>
      </c>
      <c r="G88" t="s">
        <v>1462</v>
      </c>
      <c r="H88" t="str">
        <f>IFERROR(VLOOKUP(D88,Resources!A:C,3,FALSE),"NA")</f>
        <v/>
      </c>
      <c r="I88" t="str">
        <f>IF(VLOOKUP(D88,Resources!A:D,4,FALSE)=0,"",VLOOKUP(D88,Resources!A:D,4,FALSE))</f>
        <v/>
      </c>
    </row>
    <row r="89" spans="1:9" x14ac:dyDescent="0.2">
      <c r="A89" t="s">
        <v>935</v>
      </c>
      <c r="B89" t="str">
        <f t="shared" si="6"/>
        <v>Allegheny Foundation_South Side Local Development Company198720000</v>
      </c>
      <c r="C89" t="s">
        <v>757</v>
      </c>
      <c r="D89" t="s">
        <v>907</v>
      </c>
      <c r="E89" s="3">
        <v>20000</v>
      </c>
      <c r="F89">
        <v>1987</v>
      </c>
      <c r="G89" t="s">
        <v>1462</v>
      </c>
      <c r="H89" t="str">
        <f>IFERROR(VLOOKUP(D89,Resources!A:C,3,FALSE),"NA")</f>
        <v/>
      </c>
      <c r="I89" t="str">
        <f>IF(VLOOKUP(D89,Resources!A:D,4,FALSE)=0,"",VLOOKUP(D89,Resources!A:D,4,FALSE))</f>
        <v>N</v>
      </c>
    </row>
    <row r="90" spans="1:9" x14ac:dyDescent="0.2">
      <c r="A90" t="s">
        <v>935</v>
      </c>
      <c r="B90" t="str">
        <f t="shared" si="6"/>
        <v>Allegheny Foundation_The Fund for Animals19871000</v>
      </c>
      <c r="C90" t="s">
        <v>757</v>
      </c>
      <c r="D90" t="s">
        <v>877</v>
      </c>
      <c r="E90" s="3">
        <v>1000</v>
      </c>
      <c r="F90">
        <v>1987</v>
      </c>
      <c r="G90" t="s">
        <v>1462</v>
      </c>
      <c r="H90" t="str">
        <f>IFERROR(VLOOKUP(D90,Resources!A:C,3,FALSE),"NA")</f>
        <v/>
      </c>
      <c r="I90" t="str">
        <f>IF(VLOOKUP(D90,Resources!A:D,4,FALSE)=0,"",VLOOKUP(D90,Resources!A:D,4,FALSE))</f>
        <v/>
      </c>
    </row>
    <row r="91" spans="1:9" x14ac:dyDescent="0.2">
      <c r="A91" t="s">
        <v>935</v>
      </c>
      <c r="B91" t="str">
        <f t="shared" si="6"/>
        <v>Allegheny Foundation_United States Industrial Council Educational Foundation198725000</v>
      </c>
      <c r="C91" t="s">
        <v>757</v>
      </c>
      <c r="D91" t="s">
        <v>909</v>
      </c>
      <c r="E91" s="3">
        <v>25000</v>
      </c>
      <c r="F91">
        <v>1987</v>
      </c>
      <c r="G91" t="s">
        <v>1462</v>
      </c>
      <c r="H91" t="str">
        <f>IFERROR(VLOOKUP(D91,Resources!A:C,3,FALSE),"NA")</f>
        <v/>
      </c>
      <c r="I91" t="str">
        <f>IF(VLOOKUP(D91,Resources!A:D,4,FALSE)=0,"",VLOOKUP(D91,Resources!A:D,4,FALSE))</f>
        <v/>
      </c>
    </row>
    <row r="92" spans="1:9" x14ac:dyDescent="0.2">
      <c r="A92" t="s">
        <v>935</v>
      </c>
      <c r="B92" t="str">
        <f t="shared" si="6"/>
        <v>Allegheny Foundation_American Legislative Exchange Council198825000</v>
      </c>
      <c r="C92" t="s">
        <v>757</v>
      </c>
      <c r="D92" t="s">
        <v>572</v>
      </c>
      <c r="E92" s="3">
        <v>25000</v>
      </c>
      <c r="F92">
        <v>1988</v>
      </c>
      <c r="G92" t="s">
        <v>1462</v>
      </c>
      <c r="H92" t="str">
        <f>IFERROR(VLOOKUP(D92,Resources!A:C,3,FALSE),"NA")</f>
        <v>DeSmog</v>
      </c>
      <c r="I92" t="str">
        <f>IF(VLOOKUP(D92,Resources!A:D,4,FALSE)=0,"",VLOOKUP(D92,Resources!A:D,4,FALSE))</f>
        <v>Y</v>
      </c>
    </row>
    <row r="93" spans="1:9" x14ac:dyDescent="0.2">
      <c r="A93" t="s">
        <v>935</v>
      </c>
      <c r="B93" t="str">
        <f t="shared" si="6"/>
        <v>Allegheny Foundation_Asticou Terraces Trust19885000</v>
      </c>
      <c r="C93" t="s">
        <v>757</v>
      </c>
      <c r="D93" t="s">
        <v>904</v>
      </c>
      <c r="E93" s="3">
        <v>5000</v>
      </c>
      <c r="F93">
        <v>1988</v>
      </c>
      <c r="G93" t="s">
        <v>1462</v>
      </c>
      <c r="H93" t="str">
        <f>IFERROR(VLOOKUP(D93,Resources!A:C,3,FALSE),"NA")</f>
        <v/>
      </c>
      <c r="I93" t="str">
        <f>IF(VLOOKUP(D93,Resources!A:D,4,FALSE)=0,"",VLOOKUP(D93,Resources!A:D,4,FALSE))</f>
        <v>N</v>
      </c>
    </row>
    <row r="94" spans="1:9" x14ac:dyDescent="0.2">
      <c r="A94" t="s">
        <v>934</v>
      </c>
      <c r="B94" t="s">
        <v>1430</v>
      </c>
      <c r="C94" t="s">
        <v>757</v>
      </c>
      <c r="D94" t="s">
        <v>535</v>
      </c>
      <c r="E94" s="3">
        <v>15000</v>
      </c>
      <c r="F94">
        <v>1988</v>
      </c>
      <c r="G94" t="s">
        <v>1462</v>
      </c>
      <c r="H94" t="str">
        <f>IFERROR(VLOOKUP(D94,Resources!A:C,3,FALSE),"NA")</f>
        <v/>
      </c>
      <c r="I94" t="str">
        <f>IF(VLOOKUP(D94,Resources!A:D,4,FALSE)=0,"",VLOOKUP(D94,Resources!A:D,4,FALSE))</f>
        <v>N</v>
      </c>
    </row>
    <row r="95" spans="1:9" x14ac:dyDescent="0.2">
      <c r="A95" t="s">
        <v>935</v>
      </c>
      <c r="B95" t="str">
        <f t="shared" ref="B95:B105" si="7">C95&amp;"_"&amp;D95&amp;F95&amp;E95</f>
        <v>Allegheny Foundation_Boys &amp; Girls Clubs of Western Pennsylvania198815000</v>
      </c>
      <c r="C95" t="s">
        <v>757</v>
      </c>
      <c r="D95" t="s">
        <v>535</v>
      </c>
      <c r="E95" s="3">
        <v>15000</v>
      </c>
      <c r="F95">
        <v>1988</v>
      </c>
      <c r="G95" t="s">
        <v>1462</v>
      </c>
      <c r="H95" t="str">
        <f>IFERROR(VLOOKUP(D95,Resources!A:C,3,FALSE),"NA")</f>
        <v/>
      </c>
      <c r="I95" t="str">
        <f>IF(VLOOKUP(D95,Resources!A:D,4,FALSE)=0,"",VLOOKUP(D95,Resources!A:D,4,FALSE))</f>
        <v>N</v>
      </c>
    </row>
    <row r="96" spans="1:9" x14ac:dyDescent="0.2">
      <c r="A96" t="s">
        <v>935</v>
      </c>
      <c r="B96" t="str">
        <f t="shared" si="7"/>
        <v>Allegheny Foundation_Brandywine Conservancy1988250000</v>
      </c>
      <c r="C96" t="s">
        <v>757</v>
      </c>
      <c r="D96" t="s">
        <v>152</v>
      </c>
      <c r="E96" s="3">
        <v>250000</v>
      </c>
      <c r="F96">
        <v>1988</v>
      </c>
      <c r="G96" t="s">
        <v>1462</v>
      </c>
      <c r="H96" t="str">
        <f>IFERROR(VLOOKUP(D96,Resources!A:C,3,FALSE),"NA")</f>
        <v>SourceWatch</v>
      </c>
      <c r="I96" t="str">
        <f>IF(VLOOKUP(D96,Resources!A:D,4,FALSE)=0,"",VLOOKUP(D96,Resources!A:D,4,FALSE))</f>
        <v>Y</v>
      </c>
    </row>
    <row r="97" spans="1:9" x14ac:dyDescent="0.2">
      <c r="A97" t="s">
        <v>935</v>
      </c>
      <c r="B97" t="str">
        <f t="shared" si="7"/>
        <v>Allegheny Foundation_Brandywine Conservancy1988600000</v>
      </c>
      <c r="C97" t="s">
        <v>757</v>
      </c>
      <c r="D97" t="s">
        <v>152</v>
      </c>
      <c r="E97" s="3">
        <v>600000</v>
      </c>
      <c r="F97">
        <v>1988</v>
      </c>
      <c r="G97" t="s">
        <v>1462</v>
      </c>
      <c r="H97" t="str">
        <f>IFERROR(VLOOKUP(D97,Resources!A:C,3,FALSE),"NA")</f>
        <v>SourceWatch</v>
      </c>
      <c r="I97" t="str">
        <f>IF(VLOOKUP(D97,Resources!A:D,4,FALSE)=0,"",VLOOKUP(D97,Resources!A:D,4,FALSE))</f>
        <v>Y</v>
      </c>
    </row>
    <row r="98" spans="1:9" x14ac:dyDescent="0.2">
      <c r="A98" t="s">
        <v>935</v>
      </c>
      <c r="B98" t="str">
        <f t="shared" si="7"/>
        <v>Allegheny Foundation_Community College of Allegheny County Educational Foundation198810000</v>
      </c>
      <c r="C98" t="s">
        <v>757</v>
      </c>
      <c r="D98" t="s">
        <v>919</v>
      </c>
      <c r="E98" s="3">
        <v>10000</v>
      </c>
      <c r="F98">
        <v>1988</v>
      </c>
      <c r="G98" t="s">
        <v>1462</v>
      </c>
      <c r="H98" t="str">
        <f>IFERROR(VLOOKUP(D98,Resources!A:C,3,FALSE),"NA")</f>
        <v/>
      </c>
      <c r="I98" t="str">
        <f>IF(VLOOKUP(D98,Resources!A:D,4,FALSE)=0,"",VLOOKUP(D98,Resources!A:D,4,FALSE))</f>
        <v>N</v>
      </c>
    </row>
    <row r="99" spans="1:9" x14ac:dyDescent="0.2">
      <c r="A99" t="s">
        <v>935</v>
      </c>
      <c r="B99" t="str">
        <f t="shared" si="7"/>
        <v>Allegheny Foundation_Community Design Center of Pittsburgh19885000</v>
      </c>
      <c r="C99" t="s">
        <v>757</v>
      </c>
      <c r="D99" t="s">
        <v>908</v>
      </c>
      <c r="E99" s="3">
        <v>5000</v>
      </c>
      <c r="F99">
        <v>1988</v>
      </c>
      <c r="G99" t="s">
        <v>1462</v>
      </c>
      <c r="H99" t="str">
        <f>IFERROR(VLOOKUP(D99,Resources!A:C,3,FALSE),"NA")</f>
        <v/>
      </c>
      <c r="I99" t="str">
        <f>IF(VLOOKUP(D99,Resources!A:D,4,FALSE)=0,"",VLOOKUP(D99,Resources!A:D,4,FALSE))</f>
        <v>N</v>
      </c>
    </row>
    <row r="100" spans="1:9" x14ac:dyDescent="0.2">
      <c r="A100" t="s">
        <v>935</v>
      </c>
      <c r="B100" t="str">
        <f t="shared" si="7"/>
        <v>Allegheny Foundation_Duquesne University198815000</v>
      </c>
      <c r="C100" t="s">
        <v>757</v>
      </c>
      <c r="D100" t="s">
        <v>406</v>
      </c>
      <c r="E100" s="3">
        <v>15000</v>
      </c>
      <c r="F100">
        <v>1988</v>
      </c>
      <c r="G100" t="s">
        <v>1462</v>
      </c>
      <c r="H100" t="str">
        <f>IFERROR(VLOOKUP(D100,Resources!A:C,3,FALSE),"NA")</f>
        <v/>
      </c>
      <c r="I100" t="str">
        <f>IF(VLOOKUP(D100,Resources!A:D,4,FALSE)=0,"",VLOOKUP(D100,Resources!A:D,4,FALSE))</f>
        <v/>
      </c>
    </row>
    <row r="101" spans="1:9" x14ac:dyDescent="0.2">
      <c r="A101" t="s">
        <v>935</v>
      </c>
      <c r="B101" t="str">
        <f t="shared" si="7"/>
        <v>Allegheny Foundation_Enterprise and Education Foundation198860000</v>
      </c>
      <c r="C101" t="s">
        <v>757</v>
      </c>
      <c r="D101" t="s">
        <v>911</v>
      </c>
      <c r="E101" s="3">
        <v>60000</v>
      </c>
      <c r="F101">
        <v>1988</v>
      </c>
      <c r="G101" t="s">
        <v>1462</v>
      </c>
      <c r="H101" t="str">
        <f>IFERROR(VLOOKUP(D101,Resources!A:C,3,FALSE),"NA")</f>
        <v/>
      </c>
      <c r="I101" t="str">
        <f>IF(VLOOKUP(D101,Resources!A:D,4,FALSE)=0,"",VLOOKUP(D101,Resources!A:D,4,FALSE))</f>
        <v/>
      </c>
    </row>
    <row r="102" spans="1:9" x14ac:dyDescent="0.2">
      <c r="A102" t="s">
        <v>935</v>
      </c>
      <c r="B102" t="str">
        <f t="shared" si="7"/>
        <v>Allegheny Foundation_Free Congress Research and Education Foundation198844000</v>
      </c>
      <c r="C102" t="s">
        <v>757</v>
      </c>
      <c r="D102" t="s">
        <v>30</v>
      </c>
      <c r="E102" s="3">
        <v>44000</v>
      </c>
      <c r="F102">
        <v>1988</v>
      </c>
      <c r="G102" t="s">
        <v>1462</v>
      </c>
      <c r="H102" t="str">
        <f>IFERROR(VLOOKUP(D102,Resources!A:C,3,FALSE),"NA")</f>
        <v>SourceWatch</v>
      </c>
      <c r="I102" t="str">
        <f>IF(VLOOKUP(D102,Resources!A:D,4,FALSE)=0,"",VLOOKUP(D102,Resources!A:D,4,FALSE))</f>
        <v>Y</v>
      </c>
    </row>
    <row r="103" spans="1:9" x14ac:dyDescent="0.2">
      <c r="A103" t="s">
        <v>935</v>
      </c>
      <c r="B103" t="str">
        <f t="shared" si="7"/>
        <v>Allegheny Foundation_Great Harbor Collection198810000</v>
      </c>
      <c r="C103" t="s">
        <v>757</v>
      </c>
      <c r="D103" t="s">
        <v>920</v>
      </c>
      <c r="E103" s="3">
        <v>10000</v>
      </c>
      <c r="F103">
        <v>1988</v>
      </c>
      <c r="G103" t="s">
        <v>1462</v>
      </c>
      <c r="H103" t="str">
        <f>IFERROR(VLOOKUP(D103,Resources!A:C,3,FALSE),"NA")</f>
        <v/>
      </c>
      <c r="I103" t="str">
        <f>IF(VLOOKUP(D103,Resources!A:D,4,FALSE)=0,"",VLOOKUP(D103,Resources!A:D,4,FALSE))</f>
        <v>N</v>
      </c>
    </row>
    <row r="104" spans="1:9" x14ac:dyDescent="0.2">
      <c r="A104" t="s">
        <v>935</v>
      </c>
      <c r="B104" t="str">
        <f t="shared" si="7"/>
        <v>Allegheny Foundation_Historic Red Clay Valley198815000</v>
      </c>
      <c r="C104" t="s">
        <v>757</v>
      </c>
      <c r="D104" t="s">
        <v>853</v>
      </c>
      <c r="E104" s="3">
        <v>15000</v>
      </c>
      <c r="F104">
        <v>1988</v>
      </c>
      <c r="G104" t="s">
        <v>1462</v>
      </c>
      <c r="H104" t="str">
        <f>IFERROR(VLOOKUP(D104,Resources!A:C,3,FALSE),"NA")</f>
        <v/>
      </c>
      <c r="I104" t="str">
        <f>IF(VLOOKUP(D104,Resources!A:D,4,FALSE)=0,"",VLOOKUP(D104,Resources!A:D,4,FALSE))</f>
        <v>N</v>
      </c>
    </row>
    <row r="105" spans="1:9" x14ac:dyDescent="0.2">
      <c r="A105" t="s">
        <v>935</v>
      </c>
      <c r="B105" t="str">
        <f t="shared" si="7"/>
        <v>Allegheny Foundation_Lemington Home for the Aged198812000</v>
      </c>
      <c r="C105" t="s">
        <v>757</v>
      </c>
      <c r="D105" t="s">
        <v>921</v>
      </c>
      <c r="E105" s="3">
        <v>12000</v>
      </c>
      <c r="F105">
        <v>1988</v>
      </c>
      <c r="G105" t="s">
        <v>1462</v>
      </c>
      <c r="H105" t="str">
        <f>IFERROR(VLOOKUP(D105,Resources!A:C,3,FALSE),"NA")</f>
        <v/>
      </c>
      <c r="I105" t="str">
        <f>IF(VLOOKUP(D105,Resources!A:D,4,FALSE)=0,"",VLOOKUP(D105,Resources!A:D,4,FALSE))</f>
        <v>N</v>
      </c>
    </row>
    <row r="106" spans="1:9" x14ac:dyDescent="0.2">
      <c r="A106" t="s">
        <v>934</v>
      </c>
      <c r="B106" t="s">
        <v>1431</v>
      </c>
      <c r="C106" t="s">
        <v>757</v>
      </c>
      <c r="D106" t="s">
        <v>885</v>
      </c>
      <c r="E106" s="3">
        <v>5000</v>
      </c>
      <c r="F106">
        <v>1988</v>
      </c>
      <c r="G106" t="s">
        <v>1462</v>
      </c>
      <c r="H106" t="str">
        <f>IFERROR(VLOOKUP(D106,Resources!A:C,3,FALSE),"NA")</f>
        <v/>
      </c>
      <c r="I106" t="str">
        <f>IF(VLOOKUP(D106,Resources!A:D,4,FALSE)=0,"",VLOOKUP(D106,Resources!A:D,4,FALSE))</f>
        <v>N</v>
      </c>
    </row>
    <row r="107" spans="1:9" x14ac:dyDescent="0.2">
      <c r="A107" t="s">
        <v>935</v>
      </c>
      <c r="B107" t="str">
        <f t="shared" ref="B107:B127" si="8">C107&amp;"_"&amp;D107&amp;F107&amp;E107</f>
        <v>Allegheny Foundation_Mon Yough Riverfront Entertainment &amp; Cultural Council19885000</v>
      </c>
      <c r="C107" t="s">
        <v>757</v>
      </c>
      <c r="D107" t="s">
        <v>885</v>
      </c>
      <c r="E107" s="3">
        <v>5000</v>
      </c>
      <c r="F107">
        <v>1988</v>
      </c>
      <c r="G107" t="s">
        <v>1462</v>
      </c>
      <c r="H107" t="str">
        <f>IFERROR(VLOOKUP(D107,Resources!A:C,3,FALSE),"NA")</f>
        <v/>
      </c>
      <c r="I107" t="str">
        <f>IF(VLOOKUP(D107,Resources!A:D,4,FALSE)=0,"",VLOOKUP(D107,Resources!A:D,4,FALSE))</f>
        <v>N</v>
      </c>
    </row>
    <row r="108" spans="1:9" x14ac:dyDescent="0.2">
      <c r="A108" t="s">
        <v>935</v>
      </c>
      <c r="B108" t="str">
        <f t="shared" si="8"/>
        <v>Allegheny Foundation_Pennsylvania Junior Academy of Science19887500</v>
      </c>
      <c r="C108" t="s">
        <v>757</v>
      </c>
      <c r="D108" t="s">
        <v>922</v>
      </c>
      <c r="E108" s="3">
        <v>7500</v>
      </c>
      <c r="F108">
        <v>1988</v>
      </c>
      <c r="G108" t="s">
        <v>1462</v>
      </c>
      <c r="H108" t="str">
        <f>IFERROR(VLOOKUP(D108,Resources!A:C,3,FALSE),"NA")</f>
        <v/>
      </c>
      <c r="I108" t="str">
        <f>IF(VLOOKUP(D108,Resources!A:D,4,FALSE)=0,"",VLOOKUP(D108,Resources!A:D,4,FALSE))</f>
        <v>N</v>
      </c>
    </row>
    <row r="109" spans="1:9" x14ac:dyDescent="0.2">
      <c r="A109" t="s">
        <v>935</v>
      </c>
      <c r="B109" t="str">
        <f t="shared" si="8"/>
        <v>Allegheny Foundation_Public Policy Education Fund198815000</v>
      </c>
      <c r="C109" t="s">
        <v>757</v>
      </c>
      <c r="D109" t="s">
        <v>915</v>
      </c>
      <c r="E109" s="3">
        <v>15000</v>
      </c>
      <c r="F109">
        <v>1988</v>
      </c>
      <c r="G109" t="s">
        <v>1462</v>
      </c>
      <c r="H109" t="str">
        <f>IFERROR(VLOOKUP(D109,Resources!A:C,3,FALSE),"NA")</f>
        <v/>
      </c>
      <c r="I109" t="str">
        <f>IF(VLOOKUP(D109,Resources!A:D,4,FALSE)=0,"",VLOOKUP(D109,Resources!A:D,4,FALSE))</f>
        <v/>
      </c>
    </row>
    <row r="110" spans="1:9" x14ac:dyDescent="0.2">
      <c r="A110" t="s">
        <v>935</v>
      </c>
      <c r="B110" t="str">
        <f t="shared" si="8"/>
        <v>Allegheny Foundation_River City Brass Band198810000</v>
      </c>
      <c r="C110" t="s">
        <v>757</v>
      </c>
      <c r="D110" t="s">
        <v>777</v>
      </c>
      <c r="E110" s="3">
        <v>10000</v>
      </c>
      <c r="F110">
        <v>1988</v>
      </c>
      <c r="G110" t="s">
        <v>1462</v>
      </c>
      <c r="H110" t="str">
        <f>IFERROR(VLOOKUP(D110,Resources!A:C,3,FALSE),"NA")</f>
        <v/>
      </c>
      <c r="I110" t="str">
        <f>IF(VLOOKUP(D110,Resources!A:D,4,FALSE)=0,"",VLOOKUP(D110,Resources!A:D,4,FALSE))</f>
        <v>N</v>
      </c>
    </row>
    <row r="111" spans="1:9" x14ac:dyDescent="0.2">
      <c r="A111" t="s">
        <v>935</v>
      </c>
      <c r="B111" t="str">
        <f t="shared" si="8"/>
        <v>Allegheny Foundation_South Side Local Development Company198810000</v>
      </c>
      <c r="C111" t="s">
        <v>757</v>
      </c>
      <c r="D111" t="s">
        <v>907</v>
      </c>
      <c r="E111" s="3">
        <v>10000</v>
      </c>
      <c r="F111">
        <v>1988</v>
      </c>
      <c r="G111" t="s">
        <v>1462</v>
      </c>
      <c r="H111" t="str">
        <f>IFERROR(VLOOKUP(D111,Resources!A:C,3,FALSE),"NA")</f>
        <v/>
      </c>
      <c r="I111" t="str">
        <f>IF(VLOOKUP(D111,Resources!A:D,4,FALSE)=0,"",VLOOKUP(D111,Resources!A:D,4,FALSE))</f>
        <v>N</v>
      </c>
    </row>
    <row r="112" spans="1:9" x14ac:dyDescent="0.2">
      <c r="A112" t="s">
        <v>935</v>
      </c>
      <c r="B112" t="str">
        <f t="shared" si="8"/>
        <v>Allegheny Foundation_The Fund for Animals198850000</v>
      </c>
      <c r="C112" t="s">
        <v>757</v>
      </c>
      <c r="D112" t="s">
        <v>877</v>
      </c>
      <c r="E112" s="3">
        <v>50000</v>
      </c>
      <c r="F112">
        <v>1988</v>
      </c>
      <c r="G112" t="s">
        <v>1462</v>
      </c>
      <c r="H112" t="str">
        <f>IFERROR(VLOOKUP(D112,Resources!A:C,3,FALSE),"NA")</f>
        <v/>
      </c>
      <c r="I112" t="str">
        <f>IF(VLOOKUP(D112,Resources!A:D,4,FALSE)=0,"",VLOOKUP(D112,Resources!A:D,4,FALSE))</f>
        <v/>
      </c>
    </row>
    <row r="113" spans="1:9" x14ac:dyDescent="0.2">
      <c r="A113" t="s">
        <v>935</v>
      </c>
      <c r="B113" t="str">
        <f t="shared" si="8"/>
        <v>Allegheny Foundation_The John Bartram Association198810000</v>
      </c>
      <c r="C113" t="s">
        <v>757</v>
      </c>
      <c r="D113" t="s">
        <v>913</v>
      </c>
      <c r="E113" s="3">
        <v>10000</v>
      </c>
      <c r="F113">
        <v>1988</v>
      </c>
      <c r="G113" t="s">
        <v>1462</v>
      </c>
      <c r="H113" t="str">
        <f>IFERROR(VLOOKUP(D113,Resources!A:C,3,FALSE),"NA")</f>
        <v/>
      </c>
      <c r="I113" t="str">
        <f>IF(VLOOKUP(D113,Resources!A:D,4,FALSE)=0,"",VLOOKUP(D113,Resources!A:D,4,FALSE))</f>
        <v>N</v>
      </c>
    </row>
    <row r="114" spans="1:9" x14ac:dyDescent="0.2">
      <c r="A114" t="s">
        <v>935</v>
      </c>
      <c r="B114" t="str">
        <f t="shared" si="8"/>
        <v>Allegheny Foundation_United States Industrial Council Educational Foundation198825000</v>
      </c>
      <c r="C114" t="s">
        <v>757</v>
      </c>
      <c r="D114" t="s">
        <v>909</v>
      </c>
      <c r="E114" s="3">
        <v>25000</v>
      </c>
      <c r="F114">
        <v>1988</v>
      </c>
      <c r="G114" t="s">
        <v>1462</v>
      </c>
      <c r="H114" t="str">
        <f>IFERROR(VLOOKUP(D114,Resources!A:C,3,FALSE),"NA")</f>
        <v/>
      </c>
      <c r="I114" t="str">
        <f>IF(VLOOKUP(D114,Resources!A:D,4,FALSE)=0,"",VLOOKUP(D114,Resources!A:D,4,FALSE))</f>
        <v/>
      </c>
    </row>
    <row r="115" spans="1:9" x14ac:dyDescent="0.2">
      <c r="A115" t="s">
        <v>935</v>
      </c>
      <c r="B115" t="str">
        <f t="shared" si="8"/>
        <v>Allegheny Foundation_Altoona Railroaders Memorial Museum19892500</v>
      </c>
      <c r="C115" t="s">
        <v>757</v>
      </c>
      <c r="D115" t="s">
        <v>812</v>
      </c>
      <c r="E115" s="3">
        <v>2500</v>
      </c>
      <c r="F115">
        <v>1989</v>
      </c>
      <c r="G115" t="s">
        <v>1462</v>
      </c>
      <c r="H115" t="str">
        <f>IFERROR(VLOOKUP(D115,Resources!A:C,3,FALSE),"NA")</f>
        <v/>
      </c>
      <c r="I115" t="str">
        <f>IF(VLOOKUP(D115,Resources!A:D,4,FALSE)=0,"",VLOOKUP(D115,Resources!A:D,4,FALSE))</f>
        <v>N</v>
      </c>
    </row>
    <row r="116" spans="1:9" x14ac:dyDescent="0.2">
      <c r="A116" t="s">
        <v>935</v>
      </c>
      <c r="B116" t="str">
        <f t="shared" si="8"/>
        <v>Allegheny Foundation_Asticou Terraces Trust198910000</v>
      </c>
      <c r="C116" t="s">
        <v>757</v>
      </c>
      <c r="D116" t="s">
        <v>904</v>
      </c>
      <c r="E116" s="3">
        <v>10000</v>
      </c>
      <c r="F116">
        <v>1989</v>
      </c>
      <c r="G116" t="s">
        <v>1462</v>
      </c>
      <c r="H116" t="str">
        <f>IFERROR(VLOOKUP(D116,Resources!A:C,3,FALSE),"NA")</f>
        <v/>
      </c>
      <c r="I116" t="str">
        <f>IF(VLOOKUP(D116,Resources!A:D,4,FALSE)=0,"",VLOOKUP(D116,Resources!A:D,4,FALSE))</f>
        <v>N</v>
      </c>
    </row>
    <row r="117" spans="1:9" x14ac:dyDescent="0.2">
      <c r="A117" t="s">
        <v>935</v>
      </c>
      <c r="B117" t="str">
        <f t="shared" si="8"/>
        <v>Allegheny Foundation_Braddock's Field Historical Society198935000</v>
      </c>
      <c r="C117" t="s">
        <v>757</v>
      </c>
      <c r="D117" t="s">
        <v>832</v>
      </c>
      <c r="E117" s="3">
        <v>35000</v>
      </c>
      <c r="F117">
        <v>1989</v>
      </c>
      <c r="G117" t="s">
        <v>1462</v>
      </c>
      <c r="H117" t="str">
        <f>IFERROR(VLOOKUP(D117,Resources!A:C,3,FALSE),"NA")</f>
        <v/>
      </c>
      <c r="I117" t="str">
        <f>IF(VLOOKUP(D117,Resources!A:D,4,FALSE)=0,"",VLOOKUP(D117,Resources!A:D,4,FALSE))</f>
        <v>N</v>
      </c>
    </row>
    <row r="118" spans="1:9" x14ac:dyDescent="0.2">
      <c r="A118" t="s">
        <v>935</v>
      </c>
      <c r="B118" t="str">
        <f t="shared" si="8"/>
        <v>Allegheny Foundation_Carnegie Library of Homestead19892500</v>
      </c>
      <c r="C118" t="s">
        <v>757</v>
      </c>
      <c r="D118" t="s">
        <v>798</v>
      </c>
      <c r="E118" s="3">
        <v>2500</v>
      </c>
      <c r="F118">
        <v>1989</v>
      </c>
      <c r="G118" t="s">
        <v>1462</v>
      </c>
      <c r="H118" t="str">
        <f>IFERROR(VLOOKUP(D118,Resources!A:C,3,FALSE),"NA")</f>
        <v/>
      </c>
      <c r="I118" t="str">
        <f>IF(VLOOKUP(D118,Resources!A:D,4,FALSE)=0,"",VLOOKUP(D118,Resources!A:D,4,FALSE))</f>
        <v>N</v>
      </c>
    </row>
    <row r="119" spans="1:9" x14ac:dyDescent="0.2">
      <c r="A119" t="s">
        <v>935</v>
      </c>
      <c r="B119" t="str">
        <f t="shared" si="8"/>
        <v>Allegheny Foundation_Harbor Branch Oceanographic Institution198910000</v>
      </c>
      <c r="C119" t="s">
        <v>757</v>
      </c>
      <c r="D119" t="s">
        <v>916</v>
      </c>
      <c r="E119" s="3">
        <v>10000</v>
      </c>
      <c r="F119">
        <v>1989</v>
      </c>
      <c r="G119" t="s">
        <v>1462</v>
      </c>
      <c r="H119" t="str">
        <f>IFERROR(VLOOKUP(D119,Resources!A:C,3,FALSE),"NA")</f>
        <v/>
      </c>
      <c r="I119" t="str">
        <f>IF(VLOOKUP(D119,Resources!A:D,4,FALSE)=0,"",VLOOKUP(D119,Resources!A:D,4,FALSE))</f>
        <v>N</v>
      </c>
    </row>
    <row r="120" spans="1:9" x14ac:dyDescent="0.2">
      <c r="A120" t="s">
        <v>935</v>
      </c>
      <c r="B120" t="str">
        <f t="shared" si="8"/>
        <v>Allegheny Foundation_Historic Red Clay Valley198910000</v>
      </c>
      <c r="C120" t="s">
        <v>757</v>
      </c>
      <c r="D120" t="s">
        <v>853</v>
      </c>
      <c r="E120" s="3">
        <v>10000</v>
      </c>
      <c r="F120">
        <v>1989</v>
      </c>
      <c r="G120" t="s">
        <v>1462</v>
      </c>
      <c r="H120" t="str">
        <f>IFERROR(VLOOKUP(D120,Resources!A:C,3,FALSE),"NA")</f>
        <v/>
      </c>
      <c r="I120" t="str">
        <f>IF(VLOOKUP(D120,Resources!A:D,4,FALSE)=0,"",VLOOKUP(D120,Resources!A:D,4,FALSE))</f>
        <v>N</v>
      </c>
    </row>
    <row r="121" spans="1:9" x14ac:dyDescent="0.2">
      <c r="A121" t="s">
        <v>935</v>
      </c>
      <c r="B121" t="str">
        <f t="shared" si="8"/>
        <v>Allegheny Foundation_Mexican War Streets Society19895000</v>
      </c>
      <c r="C121" t="s">
        <v>757</v>
      </c>
      <c r="D121" t="s">
        <v>917</v>
      </c>
      <c r="E121" s="3">
        <v>5000</v>
      </c>
      <c r="F121">
        <v>1989</v>
      </c>
      <c r="G121" t="s">
        <v>1462</v>
      </c>
      <c r="H121" t="str">
        <f>IFERROR(VLOOKUP(D121,Resources!A:C,3,FALSE),"NA")</f>
        <v/>
      </c>
      <c r="I121" t="str">
        <f>IF(VLOOKUP(D121,Resources!A:D,4,FALSE)=0,"",VLOOKUP(D121,Resources!A:D,4,FALSE))</f>
        <v>N</v>
      </c>
    </row>
    <row r="122" spans="1:9" x14ac:dyDescent="0.2">
      <c r="A122" t="s">
        <v>935</v>
      </c>
      <c r="B122" t="str">
        <f t="shared" si="8"/>
        <v>Allegheny Foundation_Monroeville Council of Senior Citizens198915000</v>
      </c>
      <c r="C122" t="s">
        <v>757</v>
      </c>
      <c r="D122" t="s">
        <v>918</v>
      </c>
      <c r="E122" s="3">
        <v>15000</v>
      </c>
      <c r="F122">
        <v>1989</v>
      </c>
      <c r="G122" t="s">
        <v>1462</v>
      </c>
      <c r="H122" t="str">
        <f>IFERROR(VLOOKUP(D122,Resources!A:C,3,FALSE),"NA")</f>
        <v/>
      </c>
      <c r="I122" t="str">
        <f>IF(VLOOKUP(D122,Resources!A:D,4,FALSE)=0,"",VLOOKUP(D122,Resources!A:D,4,FALSE))</f>
        <v>N</v>
      </c>
    </row>
    <row r="123" spans="1:9" x14ac:dyDescent="0.2">
      <c r="A123" t="s">
        <v>935</v>
      </c>
      <c r="B123" t="str">
        <f t="shared" si="8"/>
        <v>Allegheny Foundation_Nantucket Atheneum19895000</v>
      </c>
      <c r="C123" t="s">
        <v>757</v>
      </c>
      <c r="D123" t="s">
        <v>876</v>
      </c>
      <c r="E123" s="3">
        <v>5000</v>
      </c>
      <c r="F123">
        <v>1989</v>
      </c>
      <c r="G123" t="s">
        <v>1462</v>
      </c>
      <c r="H123" t="str">
        <f>IFERROR(VLOOKUP(D123,Resources!A:C,3,FALSE),"NA")</f>
        <v/>
      </c>
      <c r="I123" t="str">
        <f>IF(VLOOKUP(D123,Resources!A:D,4,FALSE)=0,"",VLOOKUP(D123,Resources!A:D,4,FALSE))</f>
        <v>N</v>
      </c>
    </row>
    <row r="124" spans="1:9" x14ac:dyDescent="0.2">
      <c r="A124" t="s">
        <v>935</v>
      </c>
      <c r="B124" t="str">
        <f t="shared" si="8"/>
        <v>Allegheny Foundation_River City Brass Band198929500</v>
      </c>
      <c r="C124" t="s">
        <v>757</v>
      </c>
      <c r="D124" t="s">
        <v>777</v>
      </c>
      <c r="E124" s="3">
        <v>29500</v>
      </c>
      <c r="F124">
        <v>1989</v>
      </c>
      <c r="G124" t="s">
        <v>1462</v>
      </c>
      <c r="H124" t="str">
        <f>IFERROR(VLOOKUP(D124,Resources!A:C,3,FALSE),"NA")</f>
        <v/>
      </c>
      <c r="I124" t="str">
        <f>IF(VLOOKUP(D124,Resources!A:D,4,FALSE)=0,"",VLOOKUP(D124,Resources!A:D,4,FALSE))</f>
        <v>N</v>
      </c>
    </row>
    <row r="125" spans="1:9" x14ac:dyDescent="0.2">
      <c r="A125" t="s">
        <v>935</v>
      </c>
      <c r="B125" t="str">
        <f t="shared" si="8"/>
        <v>Allegheny Foundation_United States Industrial Council Educational Foundation198925000</v>
      </c>
      <c r="C125" t="s">
        <v>757</v>
      </c>
      <c r="D125" t="s">
        <v>909</v>
      </c>
      <c r="E125" s="3">
        <v>25000</v>
      </c>
      <c r="F125">
        <v>1989</v>
      </c>
      <c r="G125" t="s">
        <v>1462</v>
      </c>
      <c r="H125" t="str">
        <f>IFERROR(VLOOKUP(D125,Resources!A:C,3,FALSE),"NA")</f>
        <v/>
      </c>
      <c r="I125" t="str">
        <f>IF(VLOOKUP(D125,Resources!A:D,4,FALSE)=0,"",VLOOKUP(D125,Resources!A:D,4,FALSE))</f>
        <v/>
      </c>
    </row>
    <row r="126" spans="1:9" x14ac:dyDescent="0.2">
      <c r="A126" t="s">
        <v>935</v>
      </c>
      <c r="B126" t="str">
        <f t="shared" si="8"/>
        <v>Allegheny Foundation_American Legislative Exchange Council199050000</v>
      </c>
      <c r="C126" t="s">
        <v>757</v>
      </c>
      <c r="D126" t="s">
        <v>572</v>
      </c>
      <c r="E126" s="3">
        <v>50000</v>
      </c>
      <c r="F126">
        <v>1990</v>
      </c>
      <c r="G126" t="s">
        <v>1462</v>
      </c>
      <c r="H126" t="str">
        <f>IFERROR(VLOOKUP(D126,Resources!A:C,3,FALSE),"NA")</f>
        <v>DeSmog</v>
      </c>
      <c r="I126" t="str">
        <f>IF(VLOOKUP(D126,Resources!A:D,4,FALSE)=0,"",VLOOKUP(D126,Resources!A:D,4,FALSE))</f>
        <v>Y</v>
      </c>
    </row>
    <row r="127" spans="1:9" x14ac:dyDescent="0.2">
      <c r="A127" t="s">
        <v>935</v>
      </c>
      <c r="B127" t="str">
        <f t="shared" si="8"/>
        <v>Allegheny Foundation_Asticou Terraces Trust199020000</v>
      </c>
      <c r="C127" t="s">
        <v>757</v>
      </c>
      <c r="D127" t="s">
        <v>904</v>
      </c>
      <c r="E127" s="3">
        <v>20000</v>
      </c>
      <c r="F127">
        <v>1990</v>
      </c>
      <c r="G127" t="s">
        <v>1462</v>
      </c>
      <c r="H127" t="str">
        <f>IFERROR(VLOOKUP(D127,Resources!A:C,3,FALSE),"NA")</f>
        <v/>
      </c>
      <c r="I127" t="str">
        <f>IF(VLOOKUP(D127,Resources!A:D,4,FALSE)=0,"",VLOOKUP(D127,Resources!A:D,4,FALSE))</f>
        <v>N</v>
      </c>
    </row>
    <row r="128" spans="1:9" x14ac:dyDescent="0.2">
      <c r="A128" t="s">
        <v>934</v>
      </c>
      <c r="B128" t="s">
        <v>1427</v>
      </c>
      <c r="C128" t="s">
        <v>757</v>
      </c>
      <c r="D128" t="s">
        <v>535</v>
      </c>
      <c r="E128" s="3">
        <v>15000</v>
      </c>
      <c r="F128">
        <v>1990</v>
      </c>
      <c r="G128" t="s">
        <v>1462</v>
      </c>
      <c r="H128" t="str">
        <f>IFERROR(VLOOKUP(D128,Resources!A:C,3,FALSE),"NA")</f>
        <v/>
      </c>
      <c r="I128" t="str">
        <f>IF(VLOOKUP(D128,Resources!A:D,4,FALSE)=0,"",VLOOKUP(D128,Resources!A:D,4,FALSE))</f>
        <v>N</v>
      </c>
    </row>
    <row r="129" spans="1:9" x14ac:dyDescent="0.2">
      <c r="A129" t="s">
        <v>935</v>
      </c>
      <c r="B129" t="str">
        <f t="shared" ref="B129:B141" si="9">C129&amp;"_"&amp;D129&amp;F129&amp;E129</f>
        <v>Allegheny Foundation_Boys &amp; Girls Clubs of Western Pennsylvania199015000</v>
      </c>
      <c r="C129" t="s">
        <v>757</v>
      </c>
      <c r="D129" t="s">
        <v>535</v>
      </c>
      <c r="E129" s="3">
        <v>15000</v>
      </c>
      <c r="F129">
        <v>1990</v>
      </c>
      <c r="G129" t="s">
        <v>1462</v>
      </c>
      <c r="H129" t="str">
        <f>IFERROR(VLOOKUP(D129,Resources!A:C,3,FALSE),"NA")</f>
        <v/>
      </c>
      <c r="I129" t="str">
        <f>IF(VLOOKUP(D129,Resources!A:D,4,FALSE)=0,"",VLOOKUP(D129,Resources!A:D,4,FALSE))</f>
        <v>N</v>
      </c>
    </row>
    <row r="130" spans="1:9" x14ac:dyDescent="0.2">
      <c r="A130" t="s">
        <v>935</v>
      </c>
      <c r="B130" t="str">
        <f t="shared" si="9"/>
        <v>Allegheny Foundation_Braddock's Field Historical Society199035000</v>
      </c>
      <c r="C130" t="s">
        <v>757</v>
      </c>
      <c r="D130" t="s">
        <v>832</v>
      </c>
      <c r="E130" s="3">
        <v>35000</v>
      </c>
      <c r="F130">
        <v>1990</v>
      </c>
      <c r="G130" t="s">
        <v>1462</v>
      </c>
      <c r="H130" t="str">
        <f>IFERROR(VLOOKUP(D130,Resources!A:C,3,FALSE),"NA")</f>
        <v/>
      </c>
      <c r="I130" t="str">
        <f>IF(VLOOKUP(D130,Resources!A:D,4,FALSE)=0,"",VLOOKUP(D130,Resources!A:D,4,FALSE))</f>
        <v>N</v>
      </c>
    </row>
    <row r="131" spans="1:9" x14ac:dyDescent="0.2">
      <c r="A131" t="s">
        <v>935</v>
      </c>
      <c r="B131" t="str">
        <f t="shared" si="9"/>
        <v>Allegheny Foundation_Brandywine Conservancy1990100000</v>
      </c>
      <c r="C131" t="s">
        <v>757</v>
      </c>
      <c r="D131" t="s">
        <v>152</v>
      </c>
      <c r="E131" s="3">
        <v>100000</v>
      </c>
      <c r="F131">
        <v>1990</v>
      </c>
      <c r="G131" t="s">
        <v>1462</v>
      </c>
      <c r="H131" t="str">
        <f>IFERROR(VLOOKUP(D131,Resources!A:C,3,FALSE),"NA")</f>
        <v>SourceWatch</v>
      </c>
      <c r="I131" t="str">
        <f>IF(VLOOKUP(D131,Resources!A:D,4,FALSE)=0,"",VLOOKUP(D131,Resources!A:D,4,FALSE))</f>
        <v>Y</v>
      </c>
    </row>
    <row r="132" spans="1:9" x14ac:dyDescent="0.2">
      <c r="A132" t="s">
        <v>935</v>
      </c>
      <c r="B132" t="str">
        <f t="shared" si="9"/>
        <v>Allegheny Foundation_Carnegie Library of Homestead19903000</v>
      </c>
      <c r="C132" t="s">
        <v>757</v>
      </c>
      <c r="D132" t="s">
        <v>798</v>
      </c>
      <c r="E132" s="3">
        <v>3000</v>
      </c>
      <c r="F132">
        <v>1990</v>
      </c>
      <c r="G132" t="s">
        <v>1462</v>
      </c>
      <c r="H132" t="str">
        <f>IFERROR(VLOOKUP(D132,Resources!A:C,3,FALSE),"NA")</f>
        <v/>
      </c>
      <c r="I132" t="str">
        <f>IF(VLOOKUP(D132,Resources!A:D,4,FALSE)=0,"",VLOOKUP(D132,Resources!A:D,4,FALSE))</f>
        <v>N</v>
      </c>
    </row>
    <row r="133" spans="1:9" x14ac:dyDescent="0.2">
      <c r="A133" t="s">
        <v>935</v>
      </c>
      <c r="B133" t="str">
        <f t="shared" si="9"/>
        <v>Allegheny Foundation_Carnegie Library of Homestead199087675</v>
      </c>
      <c r="C133" t="s">
        <v>757</v>
      </c>
      <c r="D133" t="s">
        <v>798</v>
      </c>
      <c r="E133" s="3">
        <v>87675</v>
      </c>
      <c r="F133">
        <v>1990</v>
      </c>
      <c r="G133" t="s">
        <v>1462</v>
      </c>
      <c r="H133" t="str">
        <f>IFERROR(VLOOKUP(D133,Resources!A:C,3,FALSE),"NA")</f>
        <v/>
      </c>
      <c r="I133" t="str">
        <f>IF(VLOOKUP(D133,Resources!A:D,4,FALSE)=0,"",VLOOKUP(D133,Resources!A:D,4,FALSE))</f>
        <v>N</v>
      </c>
    </row>
    <row r="134" spans="1:9" x14ac:dyDescent="0.2">
      <c r="A134" t="s">
        <v>935</v>
      </c>
      <c r="B134" t="str">
        <f t="shared" si="9"/>
        <v>Allegheny Foundation_Community Design Center of Pittsburgh1990500</v>
      </c>
      <c r="C134" t="s">
        <v>757</v>
      </c>
      <c r="D134" t="s">
        <v>908</v>
      </c>
      <c r="E134" s="3">
        <v>500</v>
      </c>
      <c r="F134">
        <v>1990</v>
      </c>
      <c r="G134" t="s">
        <v>1462</v>
      </c>
      <c r="H134" t="str">
        <f>IFERROR(VLOOKUP(D134,Resources!A:C,3,FALSE),"NA")</f>
        <v/>
      </c>
      <c r="I134" t="str">
        <f>IF(VLOOKUP(D134,Resources!A:D,4,FALSE)=0,"",VLOOKUP(D134,Resources!A:D,4,FALSE))</f>
        <v>N</v>
      </c>
    </row>
    <row r="135" spans="1:9" x14ac:dyDescent="0.2">
      <c r="A135" t="s">
        <v>935</v>
      </c>
      <c r="B135" t="str">
        <f t="shared" si="9"/>
        <v>Allegheny Foundation_Community Design Center of Pittsburgh19905000</v>
      </c>
      <c r="C135" t="s">
        <v>757</v>
      </c>
      <c r="D135" t="s">
        <v>908</v>
      </c>
      <c r="E135" s="3">
        <v>5000</v>
      </c>
      <c r="F135">
        <v>1990</v>
      </c>
      <c r="G135" t="s">
        <v>1462</v>
      </c>
      <c r="H135" t="str">
        <f>IFERROR(VLOOKUP(D135,Resources!A:C,3,FALSE),"NA")</f>
        <v/>
      </c>
      <c r="I135" t="str">
        <f>IF(VLOOKUP(D135,Resources!A:D,4,FALSE)=0,"",VLOOKUP(D135,Resources!A:D,4,FALSE))</f>
        <v>N</v>
      </c>
    </row>
    <row r="136" spans="1:9" x14ac:dyDescent="0.2">
      <c r="A136" t="s">
        <v>935</v>
      </c>
      <c r="B136" t="str">
        <f t="shared" si="9"/>
        <v>Allegheny Foundation_Duquesne University199020000</v>
      </c>
      <c r="C136" t="s">
        <v>757</v>
      </c>
      <c r="D136" t="s">
        <v>406</v>
      </c>
      <c r="E136" s="3">
        <v>20000</v>
      </c>
      <c r="F136">
        <v>1990</v>
      </c>
      <c r="G136" t="s">
        <v>1462</v>
      </c>
      <c r="H136" t="str">
        <f>IFERROR(VLOOKUP(D136,Resources!A:C,3,FALSE),"NA")</f>
        <v/>
      </c>
      <c r="I136" t="str">
        <f>IF(VLOOKUP(D136,Resources!A:D,4,FALSE)=0,"",VLOOKUP(D136,Resources!A:D,4,FALSE))</f>
        <v/>
      </c>
    </row>
    <row r="137" spans="1:9" x14ac:dyDescent="0.2">
      <c r="A137" t="s">
        <v>935</v>
      </c>
      <c r="B137" t="str">
        <f t="shared" si="9"/>
        <v>Allegheny Foundation_Enterprise and Education Foundation199018000</v>
      </c>
      <c r="C137" t="s">
        <v>757</v>
      </c>
      <c r="D137" t="s">
        <v>911</v>
      </c>
      <c r="E137" s="3">
        <v>18000</v>
      </c>
      <c r="F137">
        <v>1990</v>
      </c>
      <c r="G137" t="s">
        <v>1462</v>
      </c>
      <c r="H137" t="str">
        <f>IFERROR(VLOOKUP(D137,Resources!A:C,3,FALSE),"NA")</f>
        <v/>
      </c>
      <c r="I137" t="str">
        <f>IF(VLOOKUP(D137,Resources!A:D,4,FALSE)=0,"",VLOOKUP(D137,Resources!A:D,4,FALSE))</f>
        <v/>
      </c>
    </row>
    <row r="138" spans="1:9" x14ac:dyDescent="0.2">
      <c r="A138" t="s">
        <v>935</v>
      </c>
      <c r="B138" t="str">
        <f t="shared" si="9"/>
        <v>Allegheny Foundation_Enterprise and Education Foundation199060000</v>
      </c>
      <c r="C138" t="s">
        <v>757</v>
      </c>
      <c r="D138" t="s">
        <v>911</v>
      </c>
      <c r="E138" s="3">
        <v>60000</v>
      </c>
      <c r="F138">
        <v>1990</v>
      </c>
      <c r="G138" t="s">
        <v>1462</v>
      </c>
      <c r="H138" t="str">
        <f>IFERROR(VLOOKUP(D138,Resources!A:C,3,FALSE),"NA")</f>
        <v/>
      </c>
      <c r="I138" t="str">
        <f>IF(VLOOKUP(D138,Resources!A:D,4,FALSE)=0,"",VLOOKUP(D138,Resources!A:D,4,FALSE))</f>
        <v/>
      </c>
    </row>
    <row r="139" spans="1:9" x14ac:dyDescent="0.2">
      <c r="A139" t="s">
        <v>935</v>
      </c>
      <c r="B139" t="str">
        <f t="shared" si="9"/>
        <v>Allegheny Foundation_Goodwill Industries of Pittsburgh199065000</v>
      </c>
      <c r="C139" t="s">
        <v>757</v>
      </c>
      <c r="D139" t="s">
        <v>607</v>
      </c>
      <c r="E139" s="3">
        <v>65000</v>
      </c>
      <c r="F139">
        <v>1990</v>
      </c>
      <c r="G139" t="s">
        <v>1462</v>
      </c>
      <c r="H139" t="str">
        <f>IFERROR(VLOOKUP(D139,Resources!A:C,3,FALSE),"NA")</f>
        <v/>
      </c>
      <c r="I139" t="str">
        <f>IF(VLOOKUP(D139,Resources!A:D,4,FALSE)=0,"",VLOOKUP(D139,Resources!A:D,4,FALSE))</f>
        <v>N</v>
      </c>
    </row>
    <row r="140" spans="1:9" x14ac:dyDescent="0.2">
      <c r="A140" t="s">
        <v>935</v>
      </c>
      <c r="B140" t="str">
        <f t="shared" si="9"/>
        <v>Allegheny Foundation_Historic Red Clay Valley199025000</v>
      </c>
      <c r="C140" t="s">
        <v>757</v>
      </c>
      <c r="D140" t="s">
        <v>853</v>
      </c>
      <c r="E140" s="3">
        <v>25000</v>
      </c>
      <c r="F140">
        <v>1990</v>
      </c>
      <c r="G140" t="s">
        <v>1462</v>
      </c>
      <c r="H140" t="str">
        <f>IFERROR(VLOOKUP(D140,Resources!A:C,3,FALSE),"NA")</f>
        <v/>
      </c>
      <c r="I140" t="str">
        <f>IF(VLOOKUP(D140,Resources!A:D,4,FALSE)=0,"",VLOOKUP(D140,Resources!A:D,4,FALSE))</f>
        <v>N</v>
      </c>
    </row>
    <row r="141" spans="1:9" x14ac:dyDescent="0.2">
      <c r="A141" t="s">
        <v>935</v>
      </c>
      <c r="B141" t="str">
        <f t="shared" si="9"/>
        <v>Allegheny Foundation_Intercollegiate Studies Institute199050000</v>
      </c>
      <c r="C141" t="s">
        <v>757</v>
      </c>
      <c r="D141" t="s">
        <v>73</v>
      </c>
      <c r="E141" s="3">
        <v>50000</v>
      </c>
      <c r="F141">
        <v>1990</v>
      </c>
      <c r="G141" t="s">
        <v>1462</v>
      </c>
      <c r="H141" t="str">
        <f>IFERROR(VLOOKUP(D141,Resources!A:C,3,FALSE),"NA")</f>
        <v>SourceWatch</v>
      </c>
      <c r="I141" t="str">
        <f>IF(VLOOKUP(D141,Resources!A:D,4,FALSE)=0,"",VLOOKUP(D141,Resources!A:D,4,FALSE))</f>
        <v>Y</v>
      </c>
    </row>
    <row r="142" spans="1:9" x14ac:dyDescent="0.2">
      <c r="A142" t="s">
        <v>934</v>
      </c>
      <c r="B142" t="s">
        <v>1428</v>
      </c>
      <c r="C142" t="s">
        <v>757</v>
      </c>
      <c r="D142" t="s">
        <v>885</v>
      </c>
      <c r="E142" s="3">
        <v>5000</v>
      </c>
      <c r="F142">
        <v>1990</v>
      </c>
      <c r="G142" t="s">
        <v>1462</v>
      </c>
      <c r="H142" t="str">
        <f>IFERROR(VLOOKUP(D142,Resources!A:C,3,FALSE),"NA")</f>
        <v/>
      </c>
      <c r="I142" t="str">
        <f>IF(VLOOKUP(D142,Resources!A:D,4,FALSE)=0,"",VLOOKUP(D142,Resources!A:D,4,FALSE))</f>
        <v>N</v>
      </c>
    </row>
    <row r="143" spans="1:9" x14ac:dyDescent="0.2">
      <c r="A143" t="s">
        <v>935</v>
      </c>
      <c r="B143" t="str">
        <f>C143&amp;"_"&amp;D143&amp;F143&amp;E143</f>
        <v>Allegheny Foundation_Mon Yough Riverfront Entertainment &amp; Cultural Council19905000</v>
      </c>
      <c r="C143" t="s">
        <v>757</v>
      </c>
      <c r="D143" t="s">
        <v>885</v>
      </c>
      <c r="E143" s="3">
        <v>5000</v>
      </c>
      <c r="F143">
        <v>1990</v>
      </c>
      <c r="G143" t="s">
        <v>1462</v>
      </c>
      <c r="H143" t="str">
        <f>IFERROR(VLOOKUP(D143,Resources!A:C,3,FALSE),"NA")</f>
        <v/>
      </c>
      <c r="I143" t="str">
        <f>IF(VLOOKUP(D143,Resources!A:D,4,FALSE)=0,"",VLOOKUP(D143,Resources!A:D,4,FALSE))</f>
        <v>N</v>
      </c>
    </row>
    <row r="144" spans="1:9" x14ac:dyDescent="0.2">
      <c r="A144" t="s">
        <v>935</v>
      </c>
      <c r="B144" t="str">
        <f>C144&amp;"_"&amp;D144&amp;F144&amp;E144</f>
        <v>Allegheny Foundation_Nantucket Atheneum19905000</v>
      </c>
      <c r="C144" t="s">
        <v>757</v>
      </c>
      <c r="D144" t="s">
        <v>876</v>
      </c>
      <c r="E144" s="3">
        <v>5000</v>
      </c>
      <c r="F144">
        <v>1990</v>
      </c>
      <c r="G144" t="s">
        <v>1462</v>
      </c>
      <c r="H144" t="str">
        <f>IFERROR(VLOOKUP(D144,Resources!A:C,3,FALSE),"NA")</f>
        <v/>
      </c>
      <c r="I144" t="str">
        <f>IF(VLOOKUP(D144,Resources!A:D,4,FALSE)=0,"",VLOOKUP(D144,Resources!A:D,4,FALSE))</f>
        <v>N</v>
      </c>
    </row>
    <row r="145" spans="1:9" x14ac:dyDescent="0.2">
      <c r="A145" t="s">
        <v>935</v>
      </c>
      <c r="B145" t="str">
        <f>C145&amp;"_"&amp;D145&amp;F145&amp;E145</f>
        <v>Allegheny Foundation_Nantucket Conservation Foundation199025000</v>
      </c>
      <c r="C145" t="s">
        <v>757</v>
      </c>
      <c r="D145" t="s">
        <v>894</v>
      </c>
      <c r="E145" s="3">
        <v>25000</v>
      </c>
      <c r="F145">
        <v>1990</v>
      </c>
      <c r="G145" t="s">
        <v>1462</v>
      </c>
      <c r="H145" t="str">
        <f>IFERROR(VLOOKUP(D145,Resources!A:C,3,FALSE),"NA")</f>
        <v/>
      </c>
      <c r="I145" t="str">
        <f>IF(VLOOKUP(D145,Resources!A:D,4,FALSE)=0,"",VLOOKUP(D145,Resources!A:D,4,FALSE))</f>
        <v>N</v>
      </c>
    </row>
    <row r="146" spans="1:9" x14ac:dyDescent="0.2">
      <c r="A146" t="s">
        <v>935</v>
      </c>
      <c r="B146" t="str">
        <f>C146&amp;"_"&amp;D146&amp;F146&amp;E146</f>
        <v>Allegheny Foundation_Pennsylvania Trolley Museum199060000</v>
      </c>
      <c r="C146" t="s">
        <v>757</v>
      </c>
      <c r="D146" t="s">
        <v>774</v>
      </c>
      <c r="E146" s="3">
        <v>60000</v>
      </c>
      <c r="F146">
        <v>1990</v>
      </c>
      <c r="G146" t="s">
        <v>1462</v>
      </c>
      <c r="H146" t="str">
        <f>IFERROR(VLOOKUP(D146,Resources!A:C,3,FALSE),"NA")</f>
        <v/>
      </c>
      <c r="I146" t="str">
        <f>IF(VLOOKUP(D146,Resources!A:D,4,FALSE)=0,"",VLOOKUP(D146,Resources!A:D,4,FALSE))</f>
        <v>N</v>
      </c>
    </row>
    <row r="147" spans="1:9" x14ac:dyDescent="0.2">
      <c r="A147" t="s">
        <v>934</v>
      </c>
      <c r="B147" t="s">
        <v>1429</v>
      </c>
      <c r="C147" t="s">
        <v>757</v>
      </c>
      <c r="D147" t="s">
        <v>559</v>
      </c>
      <c r="E147" s="3">
        <v>25000</v>
      </c>
      <c r="F147">
        <v>1990</v>
      </c>
      <c r="G147" t="s">
        <v>1462</v>
      </c>
      <c r="H147" t="str">
        <f>IFERROR(VLOOKUP(D147,Resources!A:C,3,FALSE),"NA")</f>
        <v/>
      </c>
      <c r="I147" t="str">
        <f>IF(VLOOKUP(D147,Resources!A:D,4,FALSE)=0,"",VLOOKUP(D147,Resources!A:D,4,FALSE))</f>
        <v>N</v>
      </c>
    </row>
    <row r="148" spans="1:9" x14ac:dyDescent="0.2">
      <c r="A148" t="s">
        <v>935</v>
      </c>
      <c r="B148" t="str">
        <f t="shared" ref="B148:B161" si="10">C148&amp;"_"&amp;D148&amp;F148&amp;E148</f>
        <v>Allegheny Foundation_Pittsburgh History &amp; Landmarks Foundation199025000</v>
      </c>
      <c r="C148" t="s">
        <v>757</v>
      </c>
      <c r="D148" t="s">
        <v>559</v>
      </c>
      <c r="E148" s="3">
        <v>25000</v>
      </c>
      <c r="F148">
        <v>1990</v>
      </c>
      <c r="G148" t="s">
        <v>1462</v>
      </c>
      <c r="H148" t="str">
        <f>IFERROR(VLOOKUP(D148,Resources!A:C,3,FALSE),"NA")</f>
        <v/>
      </c>
      <c r="I148" t="str">
        <f>IF(VLOOKUP(D148,Resources!A:D,4,FALSE)=0,"",VLOOKUP(D148,Resources!A:D,4,FALSE))</f>
        <v>N</v>
      </c>
    </row>
    <row r="149" spans="1:9" x14ac:dyDescent="0.2">
      <c r="A149" t="s">
        <v>935</v>
      </c>
      <c r="B149" t="str">
        <f t="shared" si="10"/>
        <v>Allegheny Foundation_Public Policy Education Fund199015000</v>
      </c>
      <c r="C149" t="s">
        <v>757</v>
      </c>
      <c r="D149" t="s">
        <v>915</v>
      </c>
      <c r="E149" s="3">
        <v>15000</v>
      </c>
      <c r="F149">
        <v>1990</v>
      </c>
      <c r="G149" t="s">
        <v>1462</v>
      </c>
      <c r="H149" t="str">
        <f>IFERROR(VLOOKUP(D149,Resources!A:C,3,FALSE),"NA")</f>
        <v/>
      </c>
      <c r="I149" t="str">
        <f>IF(VLOOKUP(D149,Resources!A:D,4,FALSE)=0,"",VLOOKUP(D149,Resources!A:D,4,FALSE))</f>
        <v/>
      </c>
    </row>
    <row r="150" spans="1:9" x14ac:dyDescent="0.2">
      <c r="A150" t="s">
        <v>935</v>
      </c>
      <c r="B150" t="str">
        <f t="shared" si="10"/>
        <v>Allegheny Foundation_River City Brass Band199035000</v>
      </c>
      <c r="C150" t="s">
        <v>757</v>
      </c>
      <c r="D150" t="s">
        <v>777</v>
      </c>
      <c r="E150" s="3">
        <v>35000</v>
      </c>
      <c r="F150">
        <v>1990</v>
      </c>
      <c r="G150" t="s">
        <v>1462</v>
      </c>
      <c r="H150" t="str">
        <f>IFERROR(VLOOKUP(D150,Resources!A:C,3,FALSE),"NA")</f>
        <v/>
      </c>
      <c r="I150" t="str">
        <f>IF(VLOOKUP(D150,Resources!A:D,4,FALSE)=0,"",VLOOKUP(D150,Resources!A:D,4,FALSE))</f>
        <v>N</v>
      </c>
    </row>
    <row r="151" spans="1:9" x14ac:dyDescent="0.2">
      <c r="A151" t="s">
        <v>935</v>
      </c>
      <c r="B151" t="str">
        <f t="shared" si="10"/>
        <v>Allegheny Foundation_South Side Local Development Company199015000</v>
      </c>
      <c r="C151" t="s">
        <v>757</v>
      </c>
      <c r="D151" t="s">
        <v>907</v>
      </c>
      <c r="E151" s="3">
        <v>15000</v>
      </c>
      <c r="F151">
        <v>1990</v>
      </c>
      <c r="G151" t="s">
        <v>1462</v>
      </c>
      <c r="H151" t="str">
        <f>IFERROR(VLOOKUP(D151,Resources!A:C,3,FALSE),"NA")</f>
        <v/>
      </c>
      <c r="I151" t="str">
        <f>IF(VLOOKUP(D151,Resources!A:D,4,FALSE)=0,"",VLOOKUP(D151,Resources!A:D,4,FALSE))</f>
        <v>N</v>
      </c>
    </row>
    <row r="152" spans="1:9" x14ac:dyDescent="0.2">
      <c r="A152" t="s">
        <v>935</v>
      </c>
      <c r="B152" t="str">
        <f t="shared" si="10"/>
        <v>Allegheny Foundation_The John Bartram Association199015000</v>
      </c>
      <c r="C152" t="s">
        <v>757</v>
      </c>
      <c r="D152" t="s">
        <v>913</v>
      </c>
      <c r="E152" s="3">
        <v>15000</v>
      </c>
      <c r="F152">
        <v>1990</v>
      </c>
      <c r="G152" t="s">
        <v>1462</v>
      </c>
      <c r="H152" t="str">
        <f>IFERROR(VLOOKUP(D152,Resources!A:C,3,FALSE),"NA")</f>
        <v/>
      </c>
      <c r="I152" t="str">
        <f>IF(VLOOKUP(D152,Resources!A:D,4,FALSE)=0,"",VLOOKUP(D152,Resources!A:D,4,FALSE))</f>
        <v>N</v>
      </c>
    </row>
    <row r="153" spans="1:9" x14ac:dyDescent="0.2">
      <c r="A153" t="s">
        <v>935</v>
      </c>
      <c r="B153" t="str">
        <f t="shared" si="10"/>
        <v>Allegheny Foundation_Tutwiler Community Education Center199025000</v>
      </c>
      <c r="C153" t="s">
        <v>757</v>
      </c>
      <c r="D153" t="s">
        <v>839</v>
      </c>
      <c r="E153" s="3">
        <v>25000</v>
      </c>
      <c r="F153">
        <v>1990</v>
      </c>
      <c r="G153" t="s">
        <v>1462</v>
      </c>
      <c r="H153" t="str">
        <f>IFERROR(VLOOKUP(D153,Resources!A:C,3,FALSE),"NA")</f>
        <v/>
      </c>
      <c r="I153" t="str">
        <f>IF(VLOOKUP(D153,Resources!A:D,4,FALSE)=0,"",VLOOKUP(D153,Resources!A:D,4,FALSE))</f>
        <v>N</v>
      </c>
    </row>
    <row r="154" spans="1:9" x14ac:dyDescent="0.2">
      <c r="A154" t="s">
        <v>935</v>
      </c>
      <c r="B154" t="str">
        <f t="shared" si="10"/>
        <v>Allegheny Foundation_United States Industrial Council Educational Foundation199025000</v>
      </c>
      <c r="C154" t="s">
        <v>757</v>
      </c>
      <c r="D154" t="s">
        <v>909</v>
      </c>
      <c r="E154" s="3">
        <v>25000</v>
      </c>
      <c r="F154">
        <v>1990</v>
      </c>
      <c r="G154" t="s">
        <v>1462</v>
      </c>
      <c r="H154" t="str">
        <f>IFERROR(VLOOKUP(D154,Resources!A:C,3,FALSE),"NA")</f>
        <v/>
      </c>
      <c r="I154" t="str">
        <f>IF(VLOOKUP(D154,Resources!A:D,4,FALSE)=0,"",VLOOKUP(D154,Resources!A:D,4,FALSE))</f>
        <v/>
      </c>
    </row>
    <row r="155" spans="1:9" x14ac:dyDescent="0.2">
      <c r="A155" t="s">
        <v>935</v>
      </c>
      <c r="B155" t="str">
        <f t="shared" si="10"/>
        <v>Allegheny Foundation_Western Pennsylvania Model Railroad Museum199010000</v>
      </c>
      <c r="C155" t="s">
        <v>757</v>
      </c>
      <c r="D155" t="s">
        <v>870</v>
      </c>
      <c r="E155" s="3">
        <v>10000</v>
      </c>
      <c r="F155">
        <v>1990</v>
      </c>
      <c r="G155" t="s">
        <v>1462</v>
      </c>
      <c r="H155" t="str">
        <f>IFERROR(VLOOKUP(D155,Resources!A:C,3,FALSE),"NA")</f>
        <v/>
      </c>
      <c r="I155" t="str">
        <f>IF(VLOOKUP(D155,Resources!A:D,4,FALSE)=0,"",VLOOKUP(D155,Resources!A:D,4,FALSE))</f>
        <v>N</v>
      </c>
    </row>
    <row r="156" spans="1:9" x14ac:dyDescent="0.2">
      <c r="A156" t="s">
        <v>935</v>
      </c>
      <c r="B156" t="str">
        <f t="shared" si="10"/>
        <v>Allegheny Foundation_Westmoreland Museum of American Art19905000</v>
      </c>
      <c r="C156" t="s">
        <v>757</v>
      </c>
      <c r="D156" t="s">
        <v>780</v>
      </c>
      <c r="E156" s="3">
        <v>5000</v>
      </c>
      <c r="F156">
        <v>1990</v>
      </c>
      <c r="G156" t="s">
        <v>1462</v>
      </c>
      <c r="H156" t="str">
        <f>IFERROR(VLOOKUP(D156,Resources!A:C,3,FALSE),"NA")</f>
        <v/>
      </c>
      <c r="I156" t="str">
        <f>IF(VLOOKUP(D156,Resources!A:D,4,FALSE)=0,"",VLOOKUP(D156,Resources!A:D,4,FALSE))</f>
        <v>N</v>
      </c>
    </row>
    <row r="157" spans="1:9" x14ac:dyDescent="0.2">
      <c r="A157" t="s">
        <v>935</v>
      </c>
      <c r="B157" t="str">
        <f t="shared" si="10"/>
        <v>Allegheny Foundation_World Affairs Council of Pittsburgh199025000</v>
      </c>
      <c r="C157" t="s">
        <v>757</v>
      </c>
      <c r="D157" t="s">
        <v>162</v>
      </c>
      <c r="E157" s="3">
        <v>25000</v>
      </c>
      <c r="F157">
        <v>1990</v>
      </c>
      <c r="G157" t="s">
        <v>1462</v>
      </c>
      <c r="H157" t="str">
        <f>IFERROR(VLOOKUP(D157,Resources!A:C,3,FALSE),"NA")</f>
        <v/>
      </c>
      <c r="I157" t="str">
        <f>IF(VLOOKUP(D157,Resources!A:D,4,FALSE)=0,"",VLOOKUP(D157,Resources!A:D,4,FALSE))</f>
        <v>N</v>
      </c>
    </row>
    <row r="158" spans="1:9" x14ac:dyDescent="0.2">
      <c r="A158" t="s">
        <v>935</v>
      </c>
      <c r="B158" t="str">
        <f t="shared" si="10"/>
        <v>Allegheny Foundation_Altoona Railroaders Memorial Museum19912500</v>
      </c>
      <c r="C158" t="s">
        <v>757</v>
      </c>
      <c r="D158" t="s">
        <v>812</v>
      </c>
      <c r="E158" s="3">
        <v>2500</v>
      </c>
      <c r="F158">
        <v>1991</v>
      </c>
      <c r="G158" t="s">
        <v>1462</v>
      </c>
      <c r="H158" t="str">
        <f>IFERROR(VLOOKUP(D158,Resources!A:C,3,FALSE),"NA")</f>
        <v/>
      </c>
      <c r="I158" t="str">
        <f>IF(VLOOKUP(D158,Resources!A:D,4,FALSE)=0,"",VLOOKUP(D158,Resources!A:D,4,FALSE))</f>
        <v>N</v>
      </c>
    </row>
    <row r="159" spans="1:9" x14ac:dyDescent="0.2">
      <c r="A159" t="s">
        <v>935</v>
      </c>
      <c r="B159" t="str">
        <f t="shared" si="10"/>
        <v>Allegheny Foundation_American Legislative Exchange Council1991100000</v>
      </c>
      <c r="C159" t="s">
        <v>757</v>
      </c>
      <c r="D159" t="s">
        <v>572</v>
      </c>
      <c r="E159" s="3">
        <v>100000</v>
      </c>
      <c r="F159">
        <v>1991</v>
      </c>
      <c r="G159" t="s">
        <v>1462</v>
      </c>
      <c r="H159" t="str">
        <f>IFERROR(VLOOKUP(D159,Resources!A:C,3,FALSE),"NA")</f>
        <v>DeSmog</v>
      </c>
      <c r="I159" t="str">
        <f>IF(VLOOKUP(D159,Resources!A:D,4,FALSE)=0,"",VLOOKUP(D159,Resources!A:D,4,FALSE))</f>
        <v>Y</v>
      </c>
    </row>
    <row r="160" spans="1:9" x14ac:dyDescent="0.2">
      <c r="A160" t="s">
        <v>935</v>
      </c>
      <c r="B160" t="str">
        <f t="shared" si="10"/>
        <v>Allegheny Foundation_Asticou Terraces Trust1991100000</v>
      </c>
      <c r="C160" t="s">
        <v>757</v>
      </c>
      <c r="D160" t="s">
        <v>904</v>
      </c>
      <c r="E160" s="3">
        <v>100000</v>
      </c>
      <c r="F160">
        <v>1991</v>
      </c>
      <c r="G160" t="s">
        <v>1462</v>
      </c>
      <c r="H160" t="str">
        <f>IFERROR(VLOOKUP(D160,Resources!A:C,3,FALSE),"NA")</f>
        <v/>
      </c>
      <c r="I160" t="str">
        <f>IF(VLOOKUP(D160,Resources!A:D,4,FALSE)=0,"",VLOOKUP(D160,Resources!A:D,4,FALSE))</f>
        <v>N</v>
      </c>
    </row>
    <row r="161" spans="1:9" x14ac:dyDescent="0.2">
      <c r="A161" t="s">
        <v>935</v>
      </c>
      <c r="B161" t="str">
        <f t="shared" si="10"/>
        <v>Allegheny Foundation_Asticou Terraces Trust199120000</v>
      </c>
      <c r="C161" t="s">
        <v>757</v>
      </c>
      <c r="D161" t="s">
        <v>904</v>
      </c>
      <c r="E161" s="3">
        <v>20000</v>
      </c>
      <c r="F161">
        <v>1991</v>
      </c>
      <c r="G161" t="s">
        <v>1462</v>
      </c>
      <c r="H161" t="str">
        <f>IFERROR(VLOOKUP(D161,Resources!A:C,3,FALSE),"NA")</f>
        <v/>
      </c>
      <c r="I161" t="str">
        <f>IF(VLOOKUP(D161,Resources!A:D,4,FALSE)=0,"",VLOOKUP(D161,Resources!A:D,4,FALSE))</f>
        <v>N</v>
      </c>
    </row>
    <row r="162" spans="1:9" x14ac:dyDescent="0.2">
      <c r="A162" t="s">
        <v>934</v>
      </c>
      <c r="B162" t="s">
        <v>1424</v>
      </c>
      <c r="C162" t="s">
        <v>757</v>
      </c>
      <c r="D162" t="s">
        <v>535</v>
      </c>
      <c r="E162" s="3">
        <v>29700</v>
      </c>
      <c r="F162">
        <v>1991</v>
      </c>
      <c r="G162" t="s">
        <v>1462</v>
      </c>
      <c r="H162" t="str">
        <f>IFERROR(VLOOKUP(D162,Resources!A:C,3,FALSE),"NA")</f>
        <v/>
      </c>
      <c r="I162" t="str">
        <f>IF(VLOOKUP(D162,Resources!A:D,4,FALSE)=0,"",VLOOKUP(D162,Resources!A:D,4,FALSE))</f>
        <v>N</v>
      </c>
    </row>
    <row r="163" spans="1:9" x14ac:dyDescent="0.2">
      <c r="A163" t="s">
        <v>935</v>
      </c>
      <c r="B163" t="str">
        <f t="shared" ref="B163:B178" si="11">C163&amp;"_"&amp;D163&amp;F163&amp;E163</f>
        <v>Allegheny Foundation_Boys &amp; Girls Clubs of Western Pennsylvania199129700</v>
      </c>
      <c r="C163" t="s">
        <v>757</v>
      </c>
      <c r="D163" t="s">
        <v>535</v>
      </c>
      <c r="E163" s="3">
        <v>29700</v>
      </c>
      <c r="F163">
        <v>1991</v>
      </c>
      <c r="G163" t="s">
        <v>1462</v>
      </c>
      <c r="H163" t="str">
        <f>IFERROR(VLOOKUP(D163,Resources!A:C,3,FALSE),"NA")</f>
        <v/>
      </c>
      <c r="I163" t="str">
        <f>IF(VLOOKUP(D163,Resources!A:D,4,FALSE)=0,"",VLOOKUP(D163,Resources!A:D,4,FALSE))</f>
        <v>N</v>
      </c>
    </row>
    <row r="164" spans="1:9" x14ac:dyDescent="0.2">
      <c r="A164" t="s">
        <v>935</v>
      </c>
      <c r="B164" t="str">
        <f t="shared" si="11"/>
        <v>Allegheny Foundation_Braddock Housing Task Force199120000</v>
      </c>
      <c r="C164" t="s">
        <v>757</v>
      </c>
      <c r="D164" t="s">
        <v>910</v>
      </c>
      <c r="E164" s="3">
        <v>20000</v>
      </c>
      <c r="F164">
        <v>1991</v>
      </c>
      <c r="G164" t="s">
        <v>1462</v>
      </c>
      <c r="H164" t="str">
        <f>IFERROR(VLOOKUP(D164,Resources!A:C,3,FALSE),"NA")</f>
        <v/>
      </c>
      <c r="I164" t="str">
        <f>IF(VLOOKUP(D164,Resources!A:D,4,FALSE)=0,"",VLOOKUP(D164,Resources!A:D,4,FALSE))</f>
        <v>N</v>
      </c>
    </row>
    <row r="165" spans="1:9" x14ac:dyDescent="0.2">
      <c r="A165" t="s">
        <v>935</v>
      </c>
      <c r="B165" t="str">
        <f t="shared" si="11"/>
        <v>Allegheny Foundation_Brandywine Conservancy1991150000</v>
      </c>
      <c r="C165" t="s">
        <v>757</v>
      </c>
      <c r="D165" t="s">
        <v>152</v>
      </c>
      <c r="E165" s="3">
        <v>150000</v>
      </c>
      <c r="F165">
        <v>1991</v>
      </c>
      <c r="G165" t="s">
        <v>1462</v>
      </c>
      <c r="H165" t="str">
        <f>IFERROR(VLOOKUP(D165,Resources!A:C,3,FALSE),"NA")</f>
        <v>SourceWatch</v>
      </c>
      <c r="I165" t="str">
        <f>IF(VLOOKUP(D165,Resources!A:D,4,FALSE)=0,"",VLOOKUP(D165,Resources!A:D,4,FALSE))</f>
        <v>Y</v>
      </c>
    </row>
    <row r="166" spans="1:9" x14ac:dyDescent="0.2">
      <c r="A166" t="s">
        <v>935</v>
      </c>
      <c r="B166" t="str">
        <f t="shared" si="11"/>
        <v>Allegheny Foundation_Brandywine Conservancy1991300000</v>
      </c>
      <c r="C166" t="s">
        <v>757</v>
      </c>
      <c r="D166" t="s">
        <v>152</v>
      </c>
      <c r="E166" s="3">
        <v>300000</v>
      </c>
      <c r="F166">
        <v>1991</v>
      </c>
      <c r="G166" t="s">
        <v>1462</v>
      </c>
      <c r="H166" t="str">
        <f>IFERROR(VLOOKUP(D166,Resources!A:C,3,FALSE),"NA")</f>
        <v>SourceWatch</v>
      </c>
      <c r="I166" t="str">
        <f>IF(VLOOKUP(D166,Resources!A:D,4,FALSE)=0,"",VLOOKUP(D166,Resources!A:D,4,FALSE))</f>
        <v>Y</v>
      </c>
    </row>
    <row r="167" spans="1:9" x14ac:dyDescent="0.2">
      <c r="A167" t="s">
        <v>935</v>
      </c>
      <c r="B167" t="str">
        <f t="shared" si="11"/>
        <v>Allegheny Foundation_Carnegie Mellon University199130000</v>
      </c>
      <c r="C167" t="s">
        <v>757</v>
      </c>
      <c r="D167" t="s">
        <v>452</v>
      </c>
      <c r="E167" s="3">
        <v>30000</v>
      </c>
      <c r="F167">
        <v>1991</v>
      </c>
      <c r="G167" t="s">
        <v>1462</v>
      </c>
      <c r="H167" t="str">
        <f>IFERROR(VLOOKUP(D167,Resources!A:C,3,FALSE),"NA")</f>
        <v/>
      </c>
      <c r="I167" t="str">
        <f>IF(VLOOKUP(D167,Resources!A:D,4,FALSE)=0,"",VLOOKUP(D167,Resources!A:D,4,FALSE))</f>
        <v/>
      </c>
    </row>
    <row r="168" spans="1:9" x14ac:dyDescent="0.2">
      <c r="A168" t="s">
        <v>935</v>
      </c>
      <c r="B168" t="str">
        <f t="shared" si="11"/>
        <v>Allegheny Foundation_City of Greensburg19912500</v>
      </c>
      <c r="C168" t="s">
        <v>757</v>
      </c>
      <c r="D168" t="s">
        <v>727</v>
      </c>
      <c r="E168" s="3">
        <v>2500</v>
      </c>
      <c r="F168">
        <v>1991</v>
      </c>
      <c r="G168" t="s">
        <v>1462</v>
      </c>
      <c r="H168" t="str">
        <f>IFERROR(VLOOKUP(D168,Resources!A:C,3,FALSE),"NA")</f>
        <v/>
      </c>
      <c r="I168" t="str">
        <f>IF(VLOOKUP(D168,Resources!A:D,4,FALSE)=0,"",VLOOKUP(D168,Resources!A:D,4,FALSE))</f>
        <v>N</v>
      </c>
    </row>
    <row r="169" spans="1:9" x14ac:dyDescent="0.2">
      <c r="A169" t="s">
        <v>935</v>
      </c>
      <c r="B169" t="str">
        <f t="shared" si="11"/>
        <v>Allegheny Foundation_Commonwealth Foundation for Public Policy Alternatives199125000</v>
      </c>
      <c r="C169" t="s">
        <v>757</v>
      </c>
      <c r="D169" t="s">
        <v>134</v>
      </c>
      <c r="E169" s="3">
        <v>25000</v>
      </c>
      <c r="F169">
        <v>1991</v>
      </c>
      <c r="G169" t="s">
        <v>1462</v>
      </c>
      <c r="H169" t="str">
        <f>IFERROR(VLOOKUP(D169,Resources!A:C,3,FALSE),"NA")</f>
        <v>SourceWatch</v>
      </c>
      <c r="I169" t="str">
        <f>IF(VLOOKUP(D169,Resources!A:D,4,FALSE)=0,"",VLOOKUP(D169,Resources!A:D,4,FALSE))</f>
        <v>Y</v>
      </c>
    </row>
    <row r="170" spans="1:9" x14ac:dyDescent="0.2">
      <c r="A170" t="s">
        <v>935</v>
      </c>
      <c r="B170" t="str">
        <f t="shared" si="11"/>
        <v>Allegheny Foundation_Community Design Center of Pittsburgh19915000</v>
      </c>
      <c r="C170" t="s">
        <v>757</v>
      </c>
      <c r="D170" t="s">
        <v>908</v>
      </c>
      <c r="E170" s="3">
        <v>5000</v>
      </c>
      <c r="F170">
        <v>1991</v>
      </c>
      <c r="G170" t="s">
        <v>1462</v>
      </c>
      <c r="H170" t="str">
        <f>IFERROR(VLOOKUP(D170,Resources!A:C,3,FALSE),"NA")</f>
        <v/>
      </c>
      <c r="I170" t="str">
        <f>IF(VLOOKUP(D170,Resources!A:D,4,FALSE)=0,"",VLOOKUP(D170,Resources!A:D,4,FALSE))</f>
        <v>N</v>
      </c>
    </row>
    <row r="171" spans="1:9" x14ac:dyDescent="0.2">
      <c r="A171" t="s">
        <v>935</v>
      </c>
      <c r="B171" t="str">
        <f t="shared" si="11"/>
        <v>Allegheny Foundation_Duquesne University199115000</v>
      </c>
      <c r="C171" t="s">
        <v>757</v>
      </c>
      <c r="D171" t="s">
        <v>406</v>
      </c>
      <c r="E171" s="3">
        <v>15000</v>
      </c>
      <c r="F171">
        <v>1991</v>
      </c>
      <c r="G171" t="s">
        <v>1462</v>
      </c>
      <c r="H171" t="str">
        <f>IFERROR(VLOOKUP(D171,Resources!A:C,3,FALSE),"NA")</f>
        <v/>
      </c>
      <c r="I171" t="str">
        <f>IF(VLOOKUP(D171,Resources!A:D,4,FALSE)=0,"",VLOOKUP(D171,Resources!A:D,4,FALSE))</f>
        <v/>
      </c>
    </row>
    <row r="172" spans="1:9" x14ac:dyDescent="0.2">
      <c r="A172" t="s">
        <v>935</v>
      </c>
      <c r="B172" t="str">
        <f t="shared" si="11"/>
        <v>Allegheny Foundation_East Liberty Development Inc.199125000</v>
      </c>
      <c r="C172" t="s">
        <v>757</v>
      </c>
      <c r="D172" t="s">
        <v>466</v>
      </c>
      <c r="E172" s="3">
        <v>25000</v>
      </c>
      <c r="F172">
        <v>1991</v>
      </c>
      <c r="G172" t="s">
        <v>1462</v>
      </c>
      <c r="H172" t="str">
        <f>IFERROR(VLOOKUP(D172,Resources!A:C,3,FALSE),"NA")</f>
        <v/>
      </c>
      <c r="I172" t="str">
        <f>IF(VLOOKUP(D172,Resources!A:D,4,FALSE)=0,"",VLOOKUP(D172,Resources!A:D,4,FALSE))</f>
        <v>N</v>
      </c>
    </row>
    <row r="173" spans="1:9" x14ac:dyDescent="0.2">
      <c r="A173" t="s">
        <v>935</v>
      </c>
      <c r="B173" t="str">
        <f t="shared" si="11"/>
        <v>Allegheny Foundation_Enterprise and Education Foundation199175000</v>
      </c>
      <c r="C173" t="s">
        <v>757</v>
      </c>
      <c r="D173" t="s">
        <v>911</v>
      </c>
      <c r="E173" s="3">
        <v>75000</v>
      </c>
      <c r="F173">
        <v>1991</v>
      </c>
      <c r="G173" t="s">
        <v>1462</v>
      </c>
      <c r="H173" t="str">
        <f>IFERROR(VLOOKUP(D173,Resources!A:C,3,FALSE),"NA")</f>
        <v/>
      </c>
      <c r="I173" t="str">
        <f>IF(VLOOKUP(D173,Resources!A:D,4,FALSE)=0,"",VLOOKUP(D173,Resources!A:D,4,FALSE))</f>
        <v/>
      </c>
    </row>
    <row r="174" spans="1:9" x14ac:dyDescent="0.2">
      <c r="A174" t="s">
        <v>935</v>
      </c>
      <c r="B174" t="str">
        <f t="shared" si="11"/>
        <v>Allegheny Foundation_Free Congress Research and Education Foundation1991100000</v>
      </c>
      <c r="C174" t="s">
        <v>757</v>
      </c>
      <c r="D174" t="s">
        <v>30</v>
      </c>
      <c r="E174" s="3">
        <v>100000</v>
      </c>
      <c r="F174">
        <v>1991</v>
      </c>
      <c r="G174" t="s">
        <v>1462</v>
      </c>
      <c r="H174" t="str">
        <f>IFERROR(VLOOKUP(D174,Resources!A:C,3,FALSE),"NA")</f>
        <v>SourceWatch</v>
      </c>
      <c r="I174" t="str">
        <f>IF(VLOOKUP(D174,Resources!A:D,4,FALSE)=0,"",VLOOKUP(D174,Resources!A:D,4,FALSE))</f>
        <v>Y</v>
      </c>
    </row>
    <row r="175" spans="1:9" x14ac:dyDescent="0.2">
      <c r="A175" t="s">
        <v>935</v>
      </c>
      <c r="B175" t="str">
        <f t="shared" si="11"/>
        <v>Allegheny Foundation_Goodwill Industries of Pittsburgh199162000</v>
      </c>
      <c r="C175" t="s">
        <v>757</v>
      </c>
      <c r="D175" t="s">
        <v>607</v>
      </c>
      <c r="E175" s="3">
        <v>62000</v>
      </c>
      <c r="F175">
        <v>1991</v>
      </c>
      <c r="G175" t="s">
        <v>1462</v>
      </c>
      <c r="H175" t="str">
        <f>IFERROR(VLOOKUP(D175,Resources!A:C,3,FALSE),"NA")</f>
        <v/>
      </c>
      <c r="I175" t="str">
        <f>IF(VLOOKUP(D175,Resources!A:D,4,FALSE)=0,"",VLOOKUP(D175,Resources!A:D,4,FALSE))</f>
        <v>N</v>
      </c>
    </row>
    <row r="176" spans="1:9" x14ac:dyDescent="0.2">
      <c r="A176" t="s">
        <v>935</v>
      </c>
      <c r="B176" t="str">
        <f t="shared" si="11"/>
        <v>Allegheny Foundation_Historic Red Clay Valley199135000</v>
      </c>
      <c r="C176" t="s">
        <v>757</v>
      </c>
      <c r="D176" t="s">
        <v>853</v>
      </c>
      <c r="E176" s="3">
        <v>35000</v>
      </c>
      <c r="F176">
        <v>1991</v>
      </c>
      <c r="G176" t="s">
        <v>1462</v>
      </c>
      <c r="H176" t="str">
        <f>IFERROR(VLOOKUP(D176,Resources!A:C,3,FALSE),"NA")</f>
        <v/>
      </c>
      <c r="I176" t="str">
        <f>IF(VLOOKUP(D176,Resources!A:D,4,FALSE)=0,"",VLOOKUP(D176,Resources!A:D,4,FALSE))</f>
        <v>N</v>
      </c>
    </row>
    <row r="177" spans="1:9" x14ac:dyDescent="0.2">
      <c r="A177" t="s">
        <v>935</v>
      </c>
      <c r="B177" t="str">
        <f t="shared" si="11"/>
        <v>Allegheny Foundation_Johns Hopkins University199120000</v>
      </c>
      <c r="C177" t="s">
        <v>757</v>
      </c>
      <c r="D177" t="s">
        <v>138</v>
      </c>
      <c r="E177" s="3">
        <v>20000</v>
      </c>
      <c r="F177">
        <v>1991</v>
      </c>
      <c r="G177" t="s">
        <v>1462</v>
      </c>
      <c r="H177" t="str">
        <f>IFERROR(VLOOKUP(D177,Resources!A:C,3,FALSE),"NA")</f>
        <v>SourceWatch</v>
      </c>
      <c r="I177" t="str">
        <f>IF(VLOOKUP(D177,Resources!A:D,4,FALSE)=0,"",VLOOKUP(D177,Resources!A:D,4,FALSE))</f>
        <v>Y</v>
      </c>
    </row>
    <row r="178" spans="1:9" x14ac:dyDescent="0.2">
      <c r="A178" t="s">
        <v>935</v>
      </c>
      <c r="B178" t="str">
        <f t="shared" si="11"/>
        <v>Allegheny Foundation_Light of Life Rescue Mission199150000</v>
      </c>
      <c r="C178" t="s">
        <v>757</v>
      </c>
      <c r="D178" t="s">
        <v>818</v>
      </c>
      <c r="E178" s="3">
        <v>50000</v>
      </c>
      <c r="F178">
        <v>1991</v>
      </c>
      <c r="G178" t="s">
        <v>1462</v>
      </c>
      <c r="H178" t="str">
        <f>IFERROR(VLOOKUP(D178,Resources!A:C,3,FALSE),"NA")</f>
        <v/>
      </c>
      <c r="I178" t="str">
        <f>IF(VLOOKUP(D178,Resources!A:D,4,FALSE)=0,"",VLOOKUP(D178,Resources!A:D,4,FALSE))</f>
        <v>N</v>
      </c>
    </row>
    <row r="179" spans="1:9" x14ac:dyDescent="0.2">
      <c r="A179" t="s">
        <v>934</v>
      </c>
      <c r="B179" t="s">
        <v>1425</v>
      </c>
      <c r="C179" t="s">
        <v>757</v>
      </c>
      <c r="D179" t="s">
        <v>885</v>
      </c>
      <c r="E179" s="3">
        <v>5000</v>
      </c>
      <c r="F179">
        <v>1991</v>
      </c>
      <c r="G179" t="s">
        <v>1462</v>
      </c>
      <c r="H179" t="str">
        <f>IFERROR(VLOOKUP(D179,Resources!A:C,3,FALSE),"NA")</f>
        <v/>
      </c>
      <c r="I179" t="str">
        <f>IF(VLOOKUP(D179,Resources!A:D,4,FALSE)=0,"",VLOOKUP(D179,Resources!A:D,4,FALSE))</f>
        <v>N</v>
      </c>
    </row>
    <row r="180" spans="1:9" x14ac:dyDescent="0.2">
      <c r="A180" t="s">
        <v>935</v>
      </c>
      <c r="B180" t="str">
        <f>C180&amp;"_"&amp;D180&amp;F180&amp;E180</f>
        <v>Allegheny Foundation_Mon Yough Riverfront Entertainment &amp; Cultural Council19915000</v>
      </c>
      <c r="C180" t="s">
        <v>757</v>
      </c>
      <c r="D180" t="s">
        <v>885</v>
      </c>
      <c r="E180" s="3">
        <v>5000</v>
      </c>
      <c r="F180">
        <v>1991</v>
      </c>
      <c r="G180" t="s">
        <v>1462</v>
      </c>
      <c r="H180" t="str">
        <f>IFERROR(VLOOKUP(D180,Resources!A:C,3,FALSE),"NA")</f>
        <v/>
      </c>
      <c r="I180" t="str">
        <f>IF(VLOOKUP(D180,Resources!A:D,4,FALSE)=0,"",VLOOKUP(D180,Resources!A:D,4,FALSE))</f>
        <v>N</v>
      </c>
    </row>
    <row r="181" spans="1:9" x14ac:dyDescent="0.2">
      <c r="A181" t="s">
        <v>935</v>
      </c>
      <c r="B181" t="str">
        <f>C181&amp;"_"&amp;D181&amp;F181&amp;E181</f>
        <v>Allegheny Foundation_Nantucket Atheneum199155000</v>
      </c>
      <c r="C181" t="s">
        <v>757</v>
      </c>
      <c r="D181" t="s">
        <v>876</v>
      </c>
      <c r="E181" s="3">
        <v>55000</v>
      </c>
      <c r="F181">
        <v>1991</v>
      </c>
      <c r="G181" t="s">
        <v>1462</v>
      </c>
      <c r="H181" t="str">
        <f>IFERROR(VLOOKUP(D181,Resources!A:C,3,FALSE),"NA")</f>
        <v/>
      </c>
      <c r="I181" t="str">
        <f>IF(VLOOKUP(D181,Resources!A:D,4,FALSE)=0,"",VLOOKUP(D181,Resources!A:D,4,FALSE))</f>
        <v>N</v>
      </c>
    </row>
    <row r="182" spans="1:9" x14ac:dyDescent="0.2">
      <c r="A182" t="s">
        <v>935</v>
      </c>
      <c r="B182" t="str">
        <f>C182&amp;"_"&amp;D182&amp;F182&amp;E182</f>
        <v>Allegheny Foundation_Nantucket Conservation Foundation199125000</v>
      </c>
      <c r="C182" t="s">
        <v>757</v>
      </c>
      <c r="D182" t="s">
        <v>894</v>
      </c>
      <c r="E182" s="3">
        <v>25000</v>
      </c>
      <c r="F182">
        <v>1991</v>
      </c>
      <c r="G182" t="s">
        <v>1462</v>
      </c>
      <c r="H182" t="str">
        <f>IFERROR(VLOOKUP(D182,Resources!A:C,3,FALSE),"NA")</f>
        <v/>
      </c>
      <c r="I182" t="str">
        <f>IF(VLOOKUP(D182,Resources!A:D,4,FALSE)=0,"",VLOOKUP(D182,Resources!A:D,4,FALSE))</f>
        <v>N</v>
      </c>
    </row>
    <row r="183" spans="1:9" x14ac:dyDescent="0.2">
      <c r="A183" t="s">
        <v>934</v>
      </c>
      <c r="B183" t="s">
        <v>1426</v>
      </c>
      <c r="C183" t="s">
        <v>757</v>
      </c>
      <c r="D183" t="s">
        <v>559</v>
      </c>
      <c r="E183" s="3">
        <v>500000</v>
      </c>
      <c r="F183">
        <v>1991</v>
      </c>
      <c r="G183" t="s">
        <v>1462</v>
      </c>
      <c r="H183" t="str">
        <f>IFERROR(VLOOKUP(D183,Resources!A:C,3,FALSE),"NA")</f>
        <v/>
      </c>
      <c r="I183" t="str">
        <f>IF(VLOOKUP(D183,Resources!A:D,4,FALSE)=0,"",VLOOKUP(D183,Resources!A:D,4,FALSE))</f>
        <v>N</v>
      </c>
    </row>
    <row r="184" spans="1:9" x14ac:dyDescent="0.2">
      <c r="A184" t="s">
        <v>935</v>
      </c>
      <c r="B184" t="str">
        <f t="shared" ref="B184:B194" si="12">C184&amp;"_"&amp;D184&amp;F184&amp;E184</f>
        <v>Allegheny Foundation_Pittsburgh History &amp; Landmarks Foundation1991500000</v>
      </c>
      <c r="C184" t="s">
        <v>757</v>
      </c>
      <c r="D184" t="s">
        <v>559</v>
      </c>
      <c r="E184" s="3">
        <v>500000</v>
      </c>
      <c r="F184">
        <v>1991</v>
      </c>
      <c r="G184" t="s">
        <v>1462</v>
      </c>
      <c r="H184" t="str">
        <f>IFERROR(VLOOKUP(D184,Resources!A:C,3,FALSE),"NA")</f>
        <v/>
      </c>
      <c r="I184" t="str">
        <f>IF(VLOOKUP(D184,Resources!A:D,4,FALSE)=0,"",VLOOKUP(D184,Resources!A:D,4,FALSE))</f>
        <v>N</v>
      </c>
    </row>
    <row r="185" spans="1:9" x14ac:dyDescent="0.2">
      <c r="A185" t="s">
        <v>935</v>
      </c>
      <c r="B185" t="str">
        <f t="shared" si="12"/>
        <v>Allegheny Foundation_River City Brass Band199125000</v>
      </c>
      <c r="C185" t="s">
        <v>757</v>
      </c>
      <c r="D185" t="s">
        <v>777</v>
      </c>
      <c r="E185" s="3">
        <v>25000</v>
      </c>
      <c r="F185">
        <v>1991</v>
      </c>
      <c r="G185" t="s">
        <v>1462</v>
      </c>
      <c r="H185" t="str">
        <f>IFERROR(VLOOKUP(D185,Resources!A:C,3,FALSE),"NA")</f>
        <v/>
      </c>
      <c r="I185" t="str">
        <f>IF(VLOOKUP(D185,Resources!A:D,4,FALSE)=0,"",VLOOKUP(D185,Resources!A:D,4,FALSE))</f>
        <v>N</v>
      </c>
    </row>
    <row r="186" spans="1:9" x14ac:dyDescent="0.2">
      <c r="A186" t="s">
        <v>935</v>
      </c>
      <c r="B186" t="str">
        <f t="shared" si="12"/>
        <v>Allegheny Foundation_Salvation Army - Western Pennsylvania Division199125000</v>
      </c>
      <c r="C186" t="s">
        <v>757</v>
      </c>
      <c r="D186" t="s">
        <v>597</v>
      </c>
      <c r="E186" s="3">
        <v>25000</v>
      </c>
      <c r="F186">
        <v>1991</v>
      </c>
      <c r="G186" t="s">
        <v>1462</v>
      </c>
      <c r="H186" t="str">
        <f>IFERROR(VLOOKUP(D186,Resources!A:C,3,FALSE),"NA")</f>
        <v/>
      </c>
      <c r="I186" t="str">
        <f>IF(VLOOKUP(D186,Resources!A:D,4,FALSE)=0,"",VLOOKUP(D186,Resources!A:D,4,FALSE))</f>
        <v>N</v>
      </c>
    </row>
    <row r="187" spans="1:9" x14ac:dyDescent="0.2">
      <c r="A187" t="s">
        <v>935</v>
      </c>
      <c r="B187" t="str">
        <f t="shared" si="12"/>
        <v>Allegheny Foundation_South Side Local Development Company199115000</v>
      </c>
      <c r="C187" t="s">
        <v>757</v>
      </c>
      <c r="D187" t="s">
        <v>907</v>
      </c>
      <c r="E187" s="3">
        <v>15000</v>
      </c>
      <c r="F187">
        <v>1991</v>
      </c>
      <c r="G187" t="s">
        <v>1462</v>
      </c>
      <c r="H187" t="str">
        <f>IFERROR(VLOOKUP(D187,Resources!A:C,3,FALSE),"NA")</f>
        <v/>
      </c>
      <c r="I187" t="str">
        <f>IF(VLOOKUP(D187,Resources!A:D,4,FALSE)=0,"",VLOOKUP(D187,Resources!A:D,4,FALSE))</f>
        <v>N</v>
      </c>
    </row>
    <row r="188" spans="1:9" x14ac:dyDescent="0.2">
      <c r="A188" t="s">
        <v>935</v>
      </c>
      <c r="B188" t="str">
        <f t="shared" si="12"/>
        <v>Allegheny Foundation_United States Industrial Council Educational Foundation199125000</v>
      </c>
      <c r="C188" t="s">
        <v>757</v>
      </c>
      <c r="D188" t="s">
        <v>909</v>
      </c>
      <c r="E188" s="3">
        <v>25000</v>
      </c>
      <c r="F188">
        <v>1991</v>
      </c>
      <c r="G188" t="s">
        <v>1462</v>
      </c>
      <c r="H188" t="str">
        <f>IFERROR(VLOOKUP(D188,Resources!A:C,3,FALSE),"NA")</f>
        <v/>
      </c>
      <c r="I188" t="str">
        <f>IF(VLOOKUP(D188,Resources!A:D,4,FALSE)=0,"",VLOOKUP(D188,Resources!A:D,4,FALSE))</f>
        <v/>
      </c>
    </row>
    <row r="189" spans="1:9" x14ac:dyDescent="0.2">
      <c r="A189" t="s">
        <v>935</v>
      </c>
      <c r="B189" t="str">
        <f t="shared" si="12"/>
        <v>Allegheny Foundation_Western Pennsylvania Model Railroad Museum199120000</v>
      </c>
      <c r="C189" t="s">
        <v>757</v>
      </c>
      <c r="D189" t="s">
        <v>870</v>
      </c>
      <c r="E189" s="3">
        <v>20000</v>
      </c>
      <c r="F189">
        <v>1991</v>
      </c>
      <c r="G189" t="s">
        <v>1462</v>
      </c>
      <c r="H189" t="str">
        <f>IFERROR(VLOOKUP(D189,Resources!A:C,3,FALSE),"NA")</f>
        <v/>
      </c>
      <c r="I189" t="str">
        <f>IF(VLOOKUP(D189,Resources!A:D,4,FALSE)=0,"",VLOOKUP(D189,Resources!A:D,4,FALSE))</f>
        <v>N</v>
      </c>
    </row>
    <row r="190" spans="1:9" x14ac:dyDescent="0.2">
      <c r="A190" t="s">
        <v>935</v>
      </c>
      <c r="B190" t="str">
        <f t="shared" si="12"/>
        <v>Allegheny Foundation_Youth Opportunities Unlimited19915000</v>
      </c>
      <c r="C190" t="s">
        <v>757</v>
      </c>
      <c r="D190" t="s">
        <v>563</v>
      </c>
      <c r="E190" s="3">
        <v>5000</v>
      </c>
      <c r="F190">
        <v>1991</v>
      </c>
      <c r="G190" t="s">
        <v>1462</v>
      </c>
      <c r="H190" t="str">
        <f>IFERROR(VLOOKUP(D190,Resources!A:C,3,FALSE),"NA")</f>
        <v/>
      </c>
      <c r="I190" t="str">
        <f>IF(VLOOKUP(D190,Resources!A:D,4,FALSE)=0,"",VLOOKUP(D190,Resources!A:D,4,FALSE))</f>
        <v>N</v>
      </c>
    </row>
    <row r="191" spans="1:9" x14ac:dyDescent="0.2">
      <c r="A191" t="s">
        <v>935</v>
      </c>
      <c r="B191" t="str">
        <f t="shared" si="12"/>
        <v>Allegheny Foundation_Altoona Railroaders Memorial Museum199250000</v>
      </c>
      <c r="C191" t="s">
        <v>757</v>
      </c>
      <c r="D191" t="s">
        <v>812</v>
      </c>
      <c r="E191" s="3">
        <v>50000</v>
      </c>
      <c r="F191">
        <v>1992</v>
      </c>
      <c r="G191" t="s">
        <v>1462</v>
      </c>
      <c r="H191" t="str">
        <f>IFERROR(VLOOKUP(D191,Resources!A:C,3,FALSE),"NA")</f>
        <v/>
      </c>
      <c r="I191" t="str">
        <f>IF(VLOOKUP(D191,Resources!A:D,4,FALSE)=0,"",VLOOKUP(D191,Resources!A:D,4,FALSE))</f>
        <v>N</v>
      </c>
    </row>
    <row r="192" spans="1:9" x14ac:dyDescent="0.2">
      <c r="A192" t="s">
        <v>935</v>
      </c>
      <c r="B192" t="str">
        <f t="shared" si="12"/>
        <v>Allegheny Foundation_American Legislative Exchange Council1992125000</v>
      </c>
      <c r="C192" t="s">
        <v>757</v>
      </c>
      <c r="D192" t="s">
        <v>572</v>
      </c>
      <c r="E192" s="3">
        <v>125000</v>
      </c>
      <c r="F192">
        <v>1992</v>
      </c>
      <c r="G192" t="s">
        <v>1462</v>
      </c>
      <c r="H192" t="str">
        <f>IFERROR(VLOOKUP(D192,Resources!A:C,3,FALSE),"NA")</f>
        <v>DeSmog</v>
      </c>
      <c r="I192" t="str">
        <f>IF(VLOOKUP(D192,Resources!A:D,4,FALSE)=0,"",VLOOKUP(D192,Resources!A:D,4,FALSE))</f>
        <v>Y</v>
      </c>
    </row>
    <row r="193" spans="1:9" x14ac:dyDescent="0.2">
      <c r="A193" t="s">
        <v>935</v>
      </c>
      <c r="B193" t="str">
        <f t="shared" si="12"/>
        <v>Allegheny Foundation_Asticou Terraces Trust199235000</v>
      </c>
      <c r="C193" t="s">
        <v>757</v>
      </c>
      <c r="D193" t="s">
        <v>904</v>
      </c>
      <c r="E193" s="3">
        <v>35000</v>
      </c>
      <c r="F193">
        <v>1992</v>
      </c>
      <c r="G193" t="s">
        <v>1462</v>
      </c>
      <c r="H193" t="str">
        <f>IFERROR(VLOOKUP(D193,Resources!A:C,3,FALSE),"NA")</f>
        <v/>
      </c>
      <c r="I193" t="str">
        <f>IF(VLOOKUP(D193,Resources!A:D,4,FALSE)=0,"",VLOOKUP(D193,Resources!A:D,4,FALSE))</f>
        <v>N</v>
      </c>
    </row>
    <row r="194" spans="1:9" x14ac:dyDescent="0.2">
      <c r="A194" t="s">
        <v>935</v>
      </c>
      <c r="B194" t="str">
        <f t="shared" si="12"/>
        <v>Allegheny Foundation_Boy Scouts of America - Greater Pittsburgh Council199220000</v>
      </c>
      <c r="C194" t="s">
        <v>757</v>
      </c>
      <c r="D194" t="s">
        <v>454</v>
      </c>
      <c r="E194" s="3">
        <v>20000</v>
      </c>
      <c r="F194">
        <v>1992</v>
      </c>
      <c r="G194" t="s">
        <v>1462</v>
      </c>
      <c r="H194" t="str">
        <f>IFERROR(VLOOKUP(D194,Resources!A:C,3,FALSE),"NA")</f>
        <v/>
      </c>
      <c r="I194" t="str">
        <f>IF(VLOOKUP(D194,Resources!A:D,4,FALSE)=0,"",VLOOKUP(D194,Resources!A:D,4,FALSE))</f>
        <v>N</v>
      </c>
    </row>
    <row r="195" spans="1:9" x14ac:dyDescent="0.2">
      <c r="A195" t="s">
        <v>934</v>
      </c>
      <c r="B195" t="s">
        <v>1420</v>
      </c>
      <c r="C195" t="s">
        <v>757</v>
      </c>
      <c r="D195" t="s">
        <v>535</v>
      </c>
      <c r="E195" s="3">
        <v>39600</v>
      </c>
      <c r="F195">
        <v>1992</v>
      </c>
      <c r="G195" t="s">
        <v>1462</v>
      </c>
      <c r="H195" t="str">
        <f>IFERROR(VLOOKUP(D195,Resources!A:C,3,FALSE),"NA")</f>
        <v/>
      </c>
      <c r="I195" t="str">
        <f>IF(VLOOKUP(D195,Resources!A:D,4,FALSE)=0,"",VLOOKUP(D195,Resources!A:D,4,FALSE))</f>
        <v>N</v>
      </c>
    </row>
    <row r="196" spans="1:9" x14ac:dyDescent="0.2">
      <c r="A196" t="s">
        <v>934</v>
      </c>
      <c r="B196" t="s">
        <v>1419</v>
      </c>
      <c r="C196" t="s">
        <v>757</v>
      </c>
      <c r="D196" t="s">
        <v>535</v>
      </c>
      <c r="E196" s="3">
        <v>40000</v>
      </c>
      <c r="F196">
        <v>1992</v>
      </c>
      <c r="G196" t="s">
        <v>1462</v>
      </c>
      <c r="H196" t="str">
        <f>IFERROR(VLOOKUP(D196,Resources!A:C,3,FALSE),"NA")</f>
        <v/>
      </c>
      <c r="I196" t="str">
        <f>IF(VLOOKUP(D196,Resources!A:D,4,FALSE)=0,"",VLOOKUP(D196,Resources!A:D,4,FALSE))</f>
        <v>N</v>
      </c>
    </row>
    <row r="197" spans="1:9" x14ac:dyDescent="0.2">
      <c r="A197" t="s">
        <v>935</v>
      </c>
      <c r="B197" t="str">
        <f t="shared" ref="B197:B215" si="13">C197&amp;"_"&amp;D197&amp;F197&amp;E197</f>
        <v>Allegheny Foundation_Boys &amp; Girls Clubs of Western Pennsylvania199239600</v>
      </c>
      <c r="C197" t="s">
        <v>757</v>
      </c>
      <c r="D197" t="s">
        <v>535</v>
      </c>
      <c r="E197" s="3">
        <v>39600</v>
      </c>
      <c r="F197">
        <v>1992</v>
      </c>
      <c r="G197" t="s">
        <v>1462</v>
      </c>
      <c r="H197" t="str">
        <f>IFERROR(VLOOKUP(D197,Resources!A:C,3,FALSE),"NA")</f>
        <v/>
      </c>
      <c r="I197" t="str">
        <f>IF(VLOOKUP(D197,Resources!A:D,4,FALSE)=0,"",VLOOKUP(D197,Resources!A:D,4,FALSE))</f>
        <v>N</v>
      </c>
    </row>
    <row r="198" spans="1:9" x14ac:dyDescent="0.2">
      <c r="A198" t="s">
        <v>935</v>
      </c>
      <c r="B198" t="str">
        <f t="shared" si="13"/>
        <v>Allegheny Foundation_Boys &amp; Girls Clubs of Western Pennsylvania199240000</v>
      </c>
      <c r="C198" t="s">
        <v>757</v>
      </c>
      <c r="D198" t="s">
        <v>535</v>
      </c>
      <c r="E198" s="3">
        <v>40000</v>
      </c>
      <c r="F198">
        <v>1992</v>
      </c>
      <c r="G198" t="s">
        <v>1462</v>
      </c>
      <c r="H198" t="str">
        <f>IFERROR(VLOOKUP(D198,Resources!A:C,3,FALSE),"NA")</f>
        <v/>
      </c>
      <c r="I198" t="str">
        <f>IF(VLOOKUP(D198,Resources!A:D,4,FALSE)=0,"",VLOOKUP(D198,Resources!A:D,4,FALSE))</f>
        <v>N</v>
      </c>
    </row>
    <row r="199" spans="1:9" x14ac:dyDescent="0.2">
      <c r="A199" t="s">
        <v>935</v>
      </c>
      <c r="B199" t="str">
        <f t="shared" si="13"/>
        <v>Allegheny Foundation_Braddock Housing Task Force199220000</v>
      </c>
      <c r="C199" t="s">
        <v>757</v>
      </c>
      <c r="D199" t="s">
        <v>910</v>
      </c>
      <c r="E199" s="3">
        <v>20000</v>
      </c>
      <c r="F199">
        <v>1992</v>
      </c>
      <c r="G199" t="s">
        <v>1462</v>
      </c>
      <c r="H199" t="str">
        <f>IFERROR(VLOOKUP(D199,Resources!A:C,3,FALSE),"NA")</f>
        <v/>
      </c>
      <c r="I199" t="str">
        <f>IF(VLOOKUP(D199,Resources!A:D,4,FALSE)=0,"",VLOOKUP(D199,Resources!A:D,4,FALSE))</f>
        <v>N</v>
      </c>
    </row>
    <row r="200" spans="1:9" x14ac:dyDescent="0.2">
      <c r="A200" t="s">
        <v>935</v>
      </c>
      <c r="B200" t="str">
        <f t="shared" si="13"/>
        <v>Allegheny Foundation_Brandywine Conservancy1992100000</v>
      </c>
      <c r="C200" t="s">
        <v>757</v>
      </c>
      <c r="D200" t="s">
        <v>152</v>
      </c>
      <c r="E200" s="3">
        <v>100000</v>
      </c>
      <c r="F200">
        <v>1992</v>
      </c>
      <c r="G200" t="s">
        <v>1462</v>
      </c>
      <c r="H200" t="str">
        <f>IFERROR(VLOOKUP(D200,Resources!A:C,3,FALSE),"NA")</f>
        <v>SourceWatch</v>
      </c>
      <c r="I200" t="str">
        <f>IF(VLOOKUP(D200,Resources!A:D,4,FALSE)=0,"",VLOOKUP(D200,Resources!A:D,4,FALSE))</f>
        <v>Y</v>
      </c>
    </row>
    <row r="201" spans="1:9" x14ac:dyDescent="0.2">
      <c r="A201" t="s">
        <v>935</v>
      </c>
      <c r="B201" t="str">
        <f t="shared" si="13"/>
        <v>Allegheny Foundation_Brandywine Conservancy1992200000</v>
      </c>
      <c r="C201" t="s">
        <v>757</v>
      </c>
      <c r="D201" t="s">
        <v>152</v>
      </c>
      <c r="E201" s="3">
        <v>200000</v>
      </c>
      <c r="F201">
        <v>1992</v>
      </c>
      <c r="G201" t="s">
        <v>1462</v>
      </c>
      <c r="H201" t="str">
        <f>IFERROR(VLOOKUP(D201,Resources!A:C,3,FALSE),"NA")</f>
        <v>SourceWatch</v>
      </c>
      <c r="I201" t="str">
        <f>IF(VLOOKUP(D201,Resources!A:D,4,FALSE)=0,"",VLOOKUP(D201,Resources!A:D,4,FALSE))</f>
        <v>Y</v>
      </c>
    </row>
    <row r="202" spans="1:9" x14ac:dyDescent="0.2">
      <c r="A202" t="s">
        <v>935</v>
      </c>
      <c r="B202" t="str">
        <f t="shared" si="13"/>
        <v>Allegheny Foundation_Brandywine Conservancy1992210000</v>
      </c>
      <c r="C202" t="s">
        <v>757</v>
      </c>
      <c r="D202" t="s">
        <v>152</v>
      </c>
      <c r="E202" s="3">
        <v>210000</v>
      </c>
      <c r="F202">
        <v>1992</v>
      </c>
      <c r="G202" t="s">
        <v>1462</v>
      </c>
      <c r="H202" t="str">
        <f>IFERROR(VLOOKUP(D202,Resources!A:C,3,FALSE),"NA")</f>
        <v>SourceWatch</v>
      </c>
      <c r="I202" t="str">
        <f>IF(VLOOKUP(D202,Resources!A:D,4,FALSE)=0,"",VLOOKUP(D202,Resources!A:D,4,FALSE))</f>
        <v>Y</v>
      </c>
    </row>
    <row r="203" spans="1:9" x14ac:dyDescent="0.2">
      <c r="A203" t="s">
        <v>935</v>
      </c>
      <c r="B203" t="str">
        <f t="shared" si="13"/>
        <v>Allegheny Foundation_Brownsville Area Revitalization Corporation199266200</v>
      </c>
      <c r="C203" t="s">
        <v>757</v>
      </c>
      <c r="D203" t="s">
        <v>760</v>
      </c>
      <c r="E203" s="3">
        <v>66200</v>
      </c>
      <c r="F203">
        <v>1992</v>
      </c>
      <c r="G203" t="s">
        <v>1462</v>
      </c>
      <c r="H203" t="str">
        <f>IFERROR(VLOOKUP(D203,Resources!A:C,3,FALSE),"NA")</f>
        <v/>
      </c>
      <c r="I203" t="str">
        <f>IF(VLOOKUP(D203,Resources!A:D,4,FALSE)=0,"",VLOOKUP(D203,Resources!A:D,4,FALSE))</f>
        <v>N</v>
      </c>
    </row>
    <row r="204" spans="1:9" x14ac:dyDescent="0.2">
      <c r="A204" t="s">
        <v>935</v>
      </c>
      <c r="B204" t="str">
        <f t="shared" si="13"/>
        <v>Allegheny Foundation_Carnegie Library of Homestead1992150000</v>
      </c>
      <c r="C204" t="s">
        <v>757</v>
      </c>
      <c r="D204" t="s">
        <v>798</v>
      </c>
      <c r="E204" s="3">
        <v>150000</v>
      </c>
      <c r="F204">
        <v>1992</v>
      </c>
      <c r="G204" t="s">
        <v>1462</v>
      </c>
      <c r="H204" t="str">
        <f>IFERROR(VLOOKUP(D204,Resources!A:C,3,FALSE),"NA")</f>
        <v/>
      </c>
      <c r="I204" t="str">
        <f>IF(VLOOKUP(D204,Resources!A:D,4,FALSE)=0,"",VLOOKUP(D204,Resources!A:D,4,FALSE))</f>
        <v>N</v>
      </c>
    </row>
    <row r="205" spans="1:9" x14ac:dyDescent="0.2">
      <c r="A205" t="s">
        <v>935</v>
      </c>
      <c r="B205" t="str">
        <f t="shared" si="13"/>
        <v>Allegheny Foundation_Carnegie Mellon University199270000</v>
      </c>
      <c r="C205" t="s">
        <v>757</v>
      </c>
      <c r="D205" t="s">
        <v>452</v>
      </c>
      <c r="E205" s="3">
        <v>70000</v>
      </c>
      <c r="F205">
        <v>1992</v>
      </c>
      <c r="G205" t="s">
        <v>1462</v>
      </c>
      <c r="H205" t="str">
        <f>IFERROR(VLOOKUP(D205,Resources!A:C,3,FALSE),"NA")</f>
        <v/>
      </c>
      <c r="I205" t="str">
        <f>IF(VLOOKUP(D205,Resources!A:D,4,FALSE)=0,"",VLOOKUP(D205,Resources!A:D,4,FALSE))</f>
        <v/>
      </c>
    </row>
    <row r="206" spans="1:9" x14ac:dyDescent="0.2">
      <c r="A206" t="s">
        <v>935</v>
      </c>
      <c r="B206" t="str">
        <f t="shared" si="13"/>
        <v>Allegheny Foundation_Center for Neighborhood Enterprise1992225000</v>
      </c>
      <c r="C206" t="s">
        <v>757</v>
      </c>
      <c r="D206" t="s">
        <v>141</v>
      </c>
      <c r="E206" s="3">
        <v>225000</v>
      </c>
      <c r="F206">
        <v>1992</v>
      </c>
      <c r="G206" t="s">
        <v>1462</v>
      </c>
      <c r="H206" t="str">
        <f>IFERROR(VLOOKUP(D206,Resources!A:C,3,FALSE),"NA")</f>
        <v>SourceWatch</v>
      </c>
      <c r="I206" t="str">
        <f>IF(VLOOKUP(D206,Resources!A:D,4,FALSE)=0,"",VLOOKUP(D206,Resources!A:D,4,FALSE))</f>
        <v>Y</v>
      </c>
    </row>
    <row r="207" spans="1:9" x14ac:dyDescent="0.2">
      <c r="A207" t="s">
        <v>935</v>
      </c>
      <c r="B207" t="str">
        <f t="shared" si="13"/>
        <v>Allegheny Foundation_Community Design Center of Pittsburgh19925000</v>
      </c>
      <c r="C207" t="s">
        <v>757</v>
      </c>
      <c r="D207" t="s">
        <v>908</v>
      </c>
      <c r="E207" s="3">
        <v>5000</v>
      </c>
      <c r="F207">
        <v>1992</v>
      </c>
      <c r="G207" t="s">
        <v>1462</v>
      </c>
      <c r="H207" t="str">
        <f>IFERROR(VLOOKUP(D207,Resources!A:C,3,FALSE),"NA")</f>
        <v/>
      </c>
      <c r="I207" t="str">
        <f>IF(VLOOKUP(D207,Resources!A:D,4,FALSE)=0,"",VLOOKUP(D207,Resources!A:D,4,FALSE))</f>
        <v>N</v>
      </c>
    </row>
    <row r="208" spans="1:9" x14ac:dyDescent="0.2">
      <c r="A208" t="s">
        <v>935</v>
      </c>
      <c r="B208" t="str">
        <f t="shared" si="13"/>
        <v>Allegheny Foundation_Duquesne University199222000</v>
      </c>
      <c r="C208" t="s">
        <v>757</v>
      </c>
      <c r="D208" t="s">
        <v>406</v>
      </c>
      <c r="E208" s="3">
        <v>22000</v>
      </c>
      <c r="F208">
        <v>1992</v>
      </c>
      <c r="G208" t="s">
        <v>1462</v>
      </c>
      <c r="H208" t="str">
        <f>IFERROR(VLOOKUP(D208,Resources!A:C,3,FALSE),"NA")</f>
        <v/>
      </c>
      <c r="I208" t="str">
        <f>IF(VLOOKUP(D208,Resources!A:D,4,FALSE)=0,"",VLOOKUP(D208,Resources!A:D,4,FALSE))</f>
        <v/>
      </c>
    </row>
    <row r="209" spans="1:9" x14ac:dyDescent="0.2">
      <c r="A209" t="s">
        <v>935</v>
      </c>
      <c r="B209" t="str">
        <f t="shared" si="13"/>
        <v>Allegheny Foundation_Duquesne University199225000</v>
      </c>
      <c r="C209" t="s">
        <v>757</v>
      </c>
      <c r="D209" t="s">
        <v>406</v>
      </c>
      <c r="E209" s="3">
        <v>25000</v>
      </c>
      <c r="F209">
        <v>1992</v>
      </c>
      <c r="G209" t="s">
        <v>1462</v>
      </c>
      <c r="H209" t="str">
        <f>IFERROR(VLOOKUP(D209,Resources!A:C,3,FALSE),"NA")</f>
        <v/>
      </c>
      <c r="I209" t="str">
        <f>IF(VLOOKUP(D209,Resources!A:D,4,FALSE)=0,"",VLOOKUP(D209,Resources!A:D,4,FALSE))</f>
        <v/>
      </c>
    </row>
    <row r="210" spans="1:9" x14ac:dyDescent="0.2">
      <c r="A210" t="s">
        <v>935</v>
      </c>
      <c r="B210" t="str">
        <f t="shared" si="13"/>
        <v>Allegheny Foundation_Enterprise and Education Foundation199275000</v>
      </c>
      <c r="C210" t="s">
        <v>757</v>
      </c>
      <c r="D210" t="s">
        <v>911</v>
      </c>
      <c r="E210" s="3">
        <v>75000</v>
      </c>
      <c r="F210">
        <v>1992</v>
      </c>
      <c r="G210" t="s">
        <v>1462</v>
      </c>
      <c r="H210" t="str">
        <f>IFERROR(VLOOKUP(D210,Resources!A:C,3,FALSE),"NA")</f>
        <v/>
      </c>
      <c r="I210" t="str">
        <f>IF(VLOOKUP(D210,Resources!A:D,4,FALSE)=0,"",VLOOKUP(D210,Resources!A:D,4,FALSE))</f>
        <v/>
      </c>
    </row>
    <row r="211" spans="1:9" x14ac:dyDescent="0.2">
      <c r="A211" t="s">
        <v>935</v>
      </c>
      <c r="B211" t="str">
        <f t="shared" si="13"/>
        <v>Allegheny Foundation_Extra Mile Education Foundation199225000</v>
      </c>
      <c r="C211" t="s">
        <v>757</v>
      </c>
      <c r="D211" t="s">
        <v>339</v>
      </c>
      <c r="E211" s="3">
        <v>25000</v>
      </c>
      <c r="F211">
        <v>1992</v>
      </c>
      <c r="G211" t="s">
        <v>1462</v>
      </c>
      <c r="H211" t="str">
        <f>IFERROR(VLOOKUP(D211,Resources!A:C,3,FALSE),"NA")</f>
        <v/>
      </c>
      <c r="I211" t="str">
        <f>IF(VLOOKUP(D211,Resources!A:D,4,FALSE)=0,"",VLOOKUP(D211,Resources!A:D,4,FALSE))</f>
        <v>N</v>
      </c>
    </row>
    <row r="212" spans="1:9" x14ac:dyDescent="0.2">
      <c r="A212" t="s">
        <v>935</v>
      </c>
      <c r="B212" t="str">
        <f t="shared" si="13"/>
        <v>Allegheny Foundation_Extra Mile Education Foundation1992570000</v>
      </c>
      <c r="C212" t="s">
        <v>757</v>
      </c>
      <c r="D212" t="s">
        <v>339</v>
      </c>
      <c r="E212" s="3">
        <v>570000</v>
      </c>
      <c r="F212">
        <v>1992</v>
      </c>
      <c r="G212" t="s">
        <v>1462</v>
      </c>
      <c r="H212" t="str">
        <f>IFERROR(VLOOKUP(D212,Resources!A:C,3,FALSE),"NA")</f>
        <v/>
      </c>
      <c r="I212" t="str">
        <f>IF(VLOOKUP(D212,Resources!A:D,4,FALSE)=0,"",VLOOKUP(D212,Resources!A:D,4,FALSE))</f>
        <v>N</v>
      </c>
    </row>
    <row r="213" spans="1:9" x14ac:dyDescent="0.2">
      <c r="A213" t="s">
        <v>935</v>
      </c>
      <c r="B213" t="str">
        <f t="shared" si="13"/>
        <v>Allegheny Foundation_Goodwill Industries of Pittsburgh199235000</v>
      </c>
      <c r="C213" t="s">
        <v>757</v>
      </c>
      <c r="D213" t="s">
        <v>607</v>
      </c>
      <c r="E213" s="3">
        <v>35000</v>
      </c>
      <c r="F213">
        <v>1992</v>
      </c>
      <c r="G213" t="s">
        <v>1462</v>
      </c>
      <c r="H213" t="str">
        <f>IFERROR(VLOOKUP(D213,Resources!A:C,3,FALSE),"NA")</f>
        <v/>
      </c>
      <c r="I213" t="str">
        <f>IF(VLOOKUP(D213,Resources!A:D,4,FALSE)=0,"",VLOOKUP(D213,Resources!A:D,4,FALSE))</f>
        <v>N</v>
      </c>
    </row>
    <row r="214" spans="1:9" x14ac:dyDescent="0.2">
      <c r="A214" t="s">
        <v>935</v>
      </c>
      <c r="B214" t="str">
        <f t="shared" si="13"/>
        <v>Allegheny Foundation_Indiana University of Pennsylvania199230000</v>
      </c>
      <c r="C214" t="s">
        <v>757</v>
      </c>
      <c r="D214" t="s">
        <v>912</v>
      </c>
      <c r="E214" s="3">
        <v>30000</v>
      </c>
      <c r="F214">
        <v>1992</v>
      </c>
      <c r="G214" t="s">
        <v>1462</v>
      </c>
      <c r="H214" t="str">
        <f>IFERROR(VLOOKUP(D214,Resources!A:C,3,FALSE),"NA")</f>
        <v/>
      </c>
      <c r="I214" t="str">
        <f>IF(VLOOKUP(D214,Resources!A:D,4,FALSE)=0,"",VLOOKUP(D214,Resources!A:D,4,FALSE))</f>
        <v/>
      </c>
    </row>
    <row r="215" spans="1:9" x14ac:dyDescent="0.2">
      <c r="A215" t="s">
        <v>935</v>
      </c>
      <c r="B215" t="str">
        <f t="shared" si="13"/>
        <v>Allegheny Foundation_Intercollegiate Studies Institute1992118500</v>
      </c>
      <c r="C215" t="s">
        <v>757</v>
      </c>
      <c r="D215" t="s">
        <v>73</v>
      </c>
      <c r="E215" s="3">
        <v>118500</v>
      </c>
      <c r="F215">
        <v>1992</v>
      </c>
      <c r="G215" t="s">
        <v>1462</v>
      </c>
      <c r="H215" t="str">
        <f>IFERROR(VLOOKUP(D215,Resources!A:C,3,FALSE),"NA")</f>
        <v>SourceWatch</v>
      </c>
      <c r="I215" t="str">
        <f>IF(VLOOKUP(D215,Resources!A:D,4,FALSE)=0,"",VLOOKUP(D215,Resources!A:D,4,FALSE))</f>
        <v>Y</v>
      </c>
    </row>
    <row r="216" spans="1:9" x14ac:dyDescent="0.2">
      <c r="A216" t="s">
        <v>934</v>
      </c>
      <c r="B216" t="s">
        <v>1421</v>
      </c>
      <c r="C216" t="s">
        <v>757</v>
      </c>
      <c r="D216" t="s">
        <v>885</v>
      </c>
      <c r="E216" s="3">
        <v>10000</v>
      </c>
      <c r="F216">
        <v>1992</v>
      </c>
      <c r="G216" t="s">
        <v>1462</v>
      </c>
      <c r="H216" t="str">
        <f>IFERROR(VLOOKUP(D216,Resources!A:C,3,FALSE),"NA")</f>
        <v/>
      </c>
      <c r="I216" t="str">
        <f>IF(VLOOKUP(D216,Resources!A:D,4,FALSE)=0,"",VLOOKUP(D216,Resources!A:D,4,FALSE))</f>
        <v>N</v>
      </c>
    </row>
    <row r="217" spans="1:9" x14ac:dyDescent="0.2">
      <c r="A217" t="s">
        <v>935</v>
      </c>
      <c r="B217" t="str">
        <f>C217&amp;"_"&amp;D217&amp;F217&amp;E217</f>
        <v>Allegheny Foundation_Mon Yough Riverfront Entertainment &amp; Cultural Council199210000</v>
      </c>
      <c r="C217" t="s">
        <v>757</v>
      </c>
      <c r="D217" t="s">
        <v>885</v>
      </c>
      <c r="E217" s="3">
        <v>10000</v>
      </c>
      <c r="F217">
        <v>1992</v>
      </c>
      <c r="G217" t="s">
        <v>1462</v>
      </c>
      <c r="H217" t="str">
        <f>IFERROR(VLOOKUP(D217,Resources!A:C,3,FALSE),"NA")</f>
        <v/>
      </c>
      <c r="I217" t="str">
        <f>IF(VLOOKUP(D217,Resources!A:D,4,FALSE)=0,"",VLOOKUP(D217,Resources!A:D,4,FALSE))</f>
        <v>N</v>
      </c>
    </row>
    <row r="218" spans="1:9" x14ac:dyDescent="0.2">
      <c r="A218" t="s">
        <v>935</v>
      </c>
      <c r="B218" t="str">
        <f>C218&amp;"_"&amp;D218&amp;F218&amp;E218</f>
        <v>Allegheny Foundation_Nantucket Atheneum199245000</v>
      </c>
      <c r="C218" t="s">
        <v>757</v>
      </c>
      <c r="D218" t="s">
        <v>876</v>
      </c>
      <c r="E218" s="3">
        <v>45000</v>
      </c>
      <c r="F218">
        <v>1992</v>
      </c>
      <c r="G218" t="s">
        <v>1462</v>
      </c>
      <c r="H218" t="str">
        <f>IFERROR(VLOOKUP(D218,Resources!A:C,3,FALSE),"NA")</f>
        <v/>
      </c>
      <c r="I218" t="str">
        <f>IF(VLOOKUP(D218,Resources!A:D,4,FALSE)=0,"",VLOOKUP(D218,Resources!A:D,4,FALSE))</f>
        <v>N</v>
      </c>
    </row>
    <row r="219" spans="1:9" x14ac:dyDescent="0.2">
      <c r="A219" t="s">
        <v>935</v>
      </c>
      <c r="B219" t="str">
        <f>C219&amp;"_"&amp;D219&amp;F219&amp;E219</f>
        <v>Allegheny Foundation_Nantucket Atheneum19925000</v>
      </c>
      <c r="C219" t="s">
        <v>757</v>
      </c>
      <c r="D219" t="s">
        <v>876</v>
      </c>
      <c r="E219" s="3">
        <v>5000</v>
      </c>
      <c r="F219">
        <v>1992</v>
      </c>
      <c r="G219" t="s">
        <v>1462</v>
      </c>
      <c r="H219" t="str">
        <f>IFERROR(VLOOKUP(D219,Resources!A:C,3,FALSE),"NA")</f>
        <v/>
      </c>
      <c r="I219" t="str">
        <f>IF(VLOOKUP(D219,Resources!A:D,4,FALSE)=0,"",VLOOKUP(D219,Resources!A:D,4,FALSE))</f>
        <v>N</v>
      </c>
    </row>
    <row r="220" spans="1:9" x14ac:dyDescent="0.2">
      <c r="A220" t="s">
        <v>935</v>
      </c>
      <c r="B220" t="str">
        <f>C220&amp;"_"&amp;D220&amp;F220&amp;E220</f>
        <v>Allegheny Foundation_Pennsylvania Trolley Museum199240000</v>
      </c>
      <c r="C220" t="s">
        <v>757</v>
      </c>
      <c r="D220" t="s">
        <v>774</v>
      </c>
      <c r="E220" s="3">
        <v>40000</v>
      </c>
      <c r="F220">
        <v>1992</v>
      </c>
      <c r="G220" t="s">
        <v>1462</v>
      </c>
      <c r="H220" t="str">
        <f>IFERROR(VLOOKUP(D220,Resources!A:C,3,FALSE),"NA")</f>
        <v/>
      </c>
      <c r="I220" t="str">
        <f>IF(VLOOKUP(D220,Resources!A:D,4,FALSE)=0,"",VLOOKUP(D220,Resources!A:D,4,FALSE))</f>
        <v>N</v>
      </c>
    </row>
    <row r="221" spans="1:9" x14ac:dyDescent="0.2">
      <c r="A221" t="s">
        <v>934</v>
      </c>
      <c r="B221" t="s">
        <v>1422</v>
      </c>
      <c r="C221" t="s">
        <v>757</v>
      </c>
      <c r="D221" t="s">
        <v>559</v>
      </c>
      <c r="E221" s="3">
        <v>1000000</v>
      </c>
      <c r="F221">
        <v>1992</v>
      </c>
      <c r="G221" t="s">
        <v>1462</v>
      </c>
      <c r="H221" t="str">
        <f>IFERROR(VLOOKUP(D221,Resources!A:C,3,FALSE),"NA")</f>
        <v/>
      </c>
      <c r="I221" t="str">
        <f>IF(VLOOKUP(D221,Resources!A:D,4,FALSE)=0,"",VLOOKUP(D221,Resources!A:D,4,FALSE))</f>
        <v>N</v>
      </c>
    </row>
    <row r="222" spans="1:9" x14ac:dyDescent="0.2">
      <c r="A222" t="s">
        <v>935</v>
      </c>
      <c r="B222" t="str">
        <f t="shared" ref="B222:B237" si="14">C222&amp;"_"&amp;D222&amp;F222&amp;E222</f>
        <v>Allegheny Foundation_Pittsburgh History &amp; Landmarks Foundation19921000000</v>
      </c>
      <c r="C222" t="s">
        <v>757</v>
      </c>
      <c r="D222" t="s">
        <v>559</v>
      </c>
      <c r="E222" s="3">
        <v>1000000</v>
      </c>
      <c r="F222">
        <v>1992</v>
      </c>
      <c r="G222" t="s">
        <v>1462</v>
      </c>
      <c r="H222" t="str">
        <f>IFERROR(VLOOKUP(D222,Resources!A:C,3,FALSE),"NA")</f>
        <v/>
      </c>
      <c r="I222" t="str">
        <f>IF(VLOOKUP(D222,Resources!A:D,4,FALSE)=0,"",VLOOKUP(D222,Resources!A:D,4,FALSE))</f>
        <v>N</v>
      </c>
    </row>
    <row r="223" spans="1:9" x14ac:dyDescent="0.2">
      <c r="A223" t="s">
        <v>935</v>
      </c>
      <c r="B223" t="str">
        <f t="shared" si="14"/>
        <v>Allegheny Foundation_Pittsburgh Symphony Orchestra19921000000</v>
      </c>
      <c r="C223" t="s">
        <v>757</v>
      </c>
      <c r="D223" t="s">
        <v>245</v>
      </c>
      <c r="E223" s="3">
        <v>1000000</v>
      </c>
      <c r="F223">
        <v>1992</v>
      </c>
      <c r="G223" t="s">
        <v>1462</v>
      </c>
      <c r="H223" t="str">
        <f>IFERROR(VLOOKUP(D223,Resources!A:C,3,FALSE),"NA")</f>
        <v/>
      </c>
      <c r="I223" t="str">
        <f>IF(VLOOKUP(D223,Resources!A:D,4,FALSE)=0,"",VLOOKUP(D223,Resources!A:D,4,FALSE))</f>
        <v>N</v>
      </c>
    </row>
    <row r="224" spans="1:9" x14ac:dyDescent="0.2">
      <c r="A224" t="s">
        <v>935</v>
      </c>
      <c r="B224" t="str">
        <f t="shared" si="14"/>
        <v>Allegheny Foundation_Pittsburgh Symphony Orchestra199250000</v>
      </c>
      <c r="C224" t="s">
        <v>757</v>
      </c>
      <c r="D224" t="s">
        <v>245</v>
      </c>
      <c r="E224" s="3">
        <v>50000</v>
      </c>
      <c r="F224">
        <v>1992</v>
      </c>
      <c r="G224" t="s">
        <v>1462</v>
      </c>
      <c r="H224" t="str">
        <f>IFERROR(VLOOKUP(D224,Resources!A:C,3,FALSE),"NA")</f>
        <v/>
      </c>
      <c r="I224" t="str">
        <f>IF(VLOOKUP(D224,Resources!A:D,4,FALSE)=0,"",VLOOKUP(D224,Resources!A:D,4,FALSE))</f>
        <v>N</v>
      </c>
    </row>
    <row r="225" spans="1:9" x14ac:dyDescent="0.2">
      <c r="A225" t="s">
        <v>935</v>
      </c>
      <c r="B225" t="str">
        <f t="shared" si="14"/>
        <v>Allegheny Foundation_River City Brass Band199275000</v>
      </c>
      <c r="C225" t="s">
        <v>757</v>
      </c>
      <c r="D225" t="s">
        <v>777</v>
      </c>
      <c r="E225" s="3">
        <v>75000</v>
      </c>
      <c r="F225">
        <v>1992</v>
      </c>
      <c r="G225" t="s">
        <v>1462</v>
      </c>
      <c r="H225" t="str">
        <f>IFERROR(VLOOKUP(D225,Resources!A:C,3,FALSE),"NA")</f>
        <v/>
      </c>
      <c r="I225" t="str">
        <f>IF(VLOOKUP(D225,Resources!A:D,4,FALSE)=0,"",VLOOKUP(D225,Resources!A:D,4,FALSE))</f>
        <v>N</v>
      </c>
    </row>
    <row r="226" spans="1:9" x14ac:dyDescent="0.2">
      <c r="A226" t="s">
        <v>935</v>
      </c>
      <c r="B226" t="str">
        <f t="shared" si="14"/>
        <v>Allegheny Foundation_Roman Catholic Diocese of Pittsburgh199250000</v>
      </c>
      <c r="C226" t="s">
        <v>757</v>
      </c>
      <c r="D226" t="s">
        <v>542</v>
      </c>
      <c r="E226" s="3">
        <v>50000</v>
      </c>
      <c r="F226">
        <v>1992</v>
      </c>
      <c r="G226" t="s">
        <v>1462</v>
      </c>
      <c r="H226" t="str">
        <f>IFERROR(VLOOKUP(D226,Resources!A:C,3,FALSE),"NA")</f>
        <v/>
      </c>
      <c r="I226" t="str">
        <f>IF(VLOOKUP(D226,Resources!A:D,4,FALSE)=0,"",VLOOKUP(D226,Resources!A:D,4,FALSE))</f>
        <v>N</v>
      </c>
    </row>
    <row r="227" spans="1:9" x14ac:dyDescent="0.2">
      <c r="A227" t="s">
        <v>935</v>
      </c>
      <c r="B227" t="str">
        <f t="shared" si="14"/>
        <v>Allegheny Foundation_Salvation Army - Western Pennsylvania Division19921000000</v>
      </c>
      <c r="C227" t="s">
        <v>757</v>
      </c>
      <c r="D227" t="s">
        <v>597</v>
      </c>
      <c r="E227" s="3">
        <v>1000000</v>
      </c>
      <c r="F227">
        <v>1992</v>
      </c>
      <c r="G227" t="s">
        <v>1462</v>
      </c>
      <c r="H227" t="str">
        <f>IFERROR(VLOOKUP(D227,Resources!A:C,3,FALSE),"NA")</f>
        <v/>
      </c>
      <c r="I227" t="str">
        <f>IF(VLOOKUP(D227,Resources!A:D,4,FALSE)=0,"",VLOOKUP(D227,Resources!A:D,4,FALSE))</f>
        <v>N</v>
      </c>
    </row>
    <row r="228" spans="1:9" x14ac:dyDescent="0.2">
      <c r="A228" t="s">
        <v>935</v>
      </c>
      <c r="B228" t="str">
        <f t="shared" si="14"/>
        <v>Allegheny Foundation_South Side Local Development Company199222000</v>
      </c>
      <c r="C228" t="s">
        <v>757</v>
      </c>
      <c r="D228" t="s">
        <v>907</v>
      </c>
      <c r="E228" s="3">
        <v>22000</v>
      </c>
      <c r="F228">
        <v>1992</v>
      </c>
      <c r="G228" t="s">
        <v>1462</v>
      </c>
      <c r="H228" t="str">
        <f>IFERROR(VLOOKUP(D228,Resources!A:C,3,FALSE),"NA")</f>
        <v/>
      </c>
      <c r="I228" t="str">
        <f>IF(VLOOKUP(D228,Resources!A:D,4,FALSE)=0,"",VLOOKUP(D228,Resources!A:D,4,FALSE))</f>
        <v>N</v>
      </c>
    </row>
    <row r="229" spans="1:9" x14ac:dyDescent="0.2">
      <c r="A229" t="s">
        <v>935</v>
      </c>
      <c r="B229" t="str">
        <f t="shared" si="14"/>
        <v>Allegheny Foundation_The Fund for Animals199225000</v>
      </c>
      <c r="C229" t="s">
        <v>757</v>
      </c>
      <c r="D229" t="s">
        <v>877</v>
      </c>
      <c r="E229" s="3">
        <v>25000</v>
      </c>
      <c r="F229">
        <v>1992</v>
      </c>
      <c r="G229" t="s">
        <v>1462</v>
      </c>
      <c r="H229" t="str">
        <f>IFERROR(VLOOKUP(D229,Resources!A:C,3,FALSE),"NA")</f>
        <v/>
      </c>
      <c r="I229" t="str">
        <f>IF(VLOOKUP(D229,Resources!A:D,4,FALSE)=0,"",VLOOKUP(D229,Resources!A:D,4,FALSE))</f>
        <v/>
      </c>
    </row>
    <row r="230" spans="1:9" x14ac:dyDescent="0.2">
      <c r="A230" t="s">
        <v>935</v>
      </c>
      <c r="B230" t="str">
        <f t="shared" si="14"/>
        <v>Allegheny Foundation_The John Bartram Association199225000</v>
      </c>
      <c r="C230" t="s">
        <v>757</v>
      </c>
      <c r="D230" t="s">
        <v>913</v>
      </c>
      <c r="E230" s="3">
        <v>25000</v>
      </c>
      <c r="F230">
        <v>1992</v>
      </c>
      <c r="G230" t="s">
        <v>1462</v>
      </c>
      <c r="H230" t="str">
        <f>IFERROR(VLOOKUP(D230,Resources!A:C,3,FALSE),"NA")</f>
        <v/>
      </c>
      <c r="I230" t="str">
        <f>IF(VLOOKUP(D230,Resources!A:D,4,FALSE)=0,"",VLOOKUP(D230,Resources!A:D,4,FALSE))</f>
        <v>N</v>
      </c>
    </row>
    <row r="231" spans="1:9" x14ac:dyDescent="0.2">
      <c r="A231" t="s">
        <v>935</v>
      </c>
      <c r="B231" t="str">
        <f t="shared" si="14"/>
        <v>Allegheny Foundation_The Pittsburgh Project199210000</v>
      </c>
      <c r="C231" t="s">
        <v>757</v>
      </c>
      <c r="D231" t="s">
        <v>419</v>
      </c>
      <c r="E231" s="3">
        <v>10000</v>
      </c>
      <c r="F231">
        <v>1992</v>
      </c>
      <c r="G231" t="s">
        <v>1462</v>
      </c>
      <c r="H231" t="str">
        <f>IFERROR(VLOOKUP(D231,Resources!A:C,3,FALSE),"NA")</f>
        <v/>
      </c>
      <c r="I231" t="str">
        <f>IF(VLOOKUP(D231,Resources!A:D,4,FALSE)=0,"",VLOOKUP(D231,Resources!A:D,4,FALSE))</f>
        <v>N</v>
      </c>
    </row>
    <row r="232" spans="1:9" x14ac:dyDescent="0.2">
      <c r="A232" t="s">
        <v>935</v>
      </c>
      <c r="B232" t="str">
        <f t="shared" si="14"/>
        <v>Allegheny Foundation_Tutwiler Community Education Center199225000</v>
      </c>
      <c r="C232" t="s">
        <v>757</v>
      </c>
      <c r="D232" t="s">
        <v>839</v>
      </c>
      <c r="E232" s="3">
        <v>25000</v>
      </c>
      <c r="F232">
        <v>1992</v>
      </c>
      <c r="G232" t="s">
        <v>1462</v>
      </c>
      <c r="H232" t="str">
        <f>IFERROR(VLOOKUP(D232,Resources!A:C,3,FALSE),"NA")</f>
        <v/>
      </c>
      <c r="I232" t="str">
        <f>IF(VLOOKUP(D232,Resources!A:D,4,FALSE)=0,"",VLOOKUP(D232,Resources!A:D,4,FALSE))</f>
        <v>N</v>
      </c>
    </row>
    <row r="233" spans="1:9" x14ac:dyDescent="0.2">
      <c r="A233" t="s">
        <v>935</v>
      </c>
      <c r="B233" t="str">
        <f t="shared" si="14"/>
        <v>Allegheny Foundation_United States Industrial Council Educational Foundation199225000</v>
      </c>
      <c r="C233" t="s">
        <v>757</v>
      </c>
      <c r="D233" t="s">
        <v>909</v>
      </c>
      <c r="E233" s="3">
        <v>25000</v>
      </c>
      <c r="F233">
        <v>1992</v>
      </c>
      <c r="G233" t="s">
        <v>1462</v>
      </c>
      <c r="H233" t="str">
        <f>IFERROR(VLOOKUP(D233,Resources!A:C,3,FALSE),"NA")</f>
        <v/>
      </c>
      <c r="I233" t="str">
        <f>IF(VLOOKUP(D233,Resources!A:D,4,FALSE)=0,"",VLOOKUP(D233,Resources!A:D,4,FALSE))</f>
        <v/>
      </c>
    </row>
    <row r="234" spans="1:9" x14ac:dyDescent="0.2">
      <c r="A234" t="s">
        <v>935</v>
      </c>
      <c r="B234" t="str">
        <f t="shared" si="14"/>
        <v>Allegheny Foundation_Washington Legal Foundation1992200000</v>
      </c>
      <c r="C234" t="s">
        <v>757</v>
      </c>
      <c r="D234" t="s">
        <v>94</v>
      </c>
      <c r="E234" s="3">
        <v>200000</v>
      </c>
      <c r="F234">
        <v>1992</v>
      </c>
      <c r="G234" t="s">
        <v>1462</v>
      </c>
      <c r="H234" t="str">
        <f>IFERROR(VLOOKUP(D234,Resources!A:C,3,FALSE),"NA")</f>
        <v>SourceWatch</v>
      </c>
      <c r="I234" t="str">
        <f>IF(VLOOKUP(D234,Resources!A:D,4,FALSE)=0,"",VLOOKUP(D234,Resources!A:D,4,FALSE))</f>
        <v>Y</v>
      </c>
    </row>
    <row r="235" spans="1:9" x14ac:dyDescent="0.2">
      <c r="A235" t="s">
        <v>935</v>
      </c>
      <c r="B235" t="str">
        <f t="shared" si="14"/>
        <v>Allegheny Foundation_Western Pennsylvania Conservancy1992123000</v>
      </c>
      <c r="C235" t="s">
        <v>757</v>
      </c>
      <c r="D235" t="s">
        <v>422</v>
      </c>
      <c r="E235" s="3">
        <v>123000</v>
      </c>
      <c r="F235">
        <v>1992</v>
      </c>
      <c r="G235" t="s">
        <v>1462</v>
      </c>
      <c r="H235" t="str">
        <f>IFERROR(VLOOKUP(D235,Resources!A:C,3,FALSE),"NA")</f>
        <v/>
      </c>
      <c r="I235" t="str">
        <f>IF(VLOOKUP(D235,Resources!A:D,4,FALSE)=0,"",VLOOKUP(D235,Resources!A:D,4,FALSE))</f>
        <v>N</v>
      </c>
    </row>
    <row r="236" spans="1:9" x14ac:dyDescent="0.2">
      <c r="A236" t="s">
        <v>935</v>
      </c>
      <c r="B236" t="str">
        <f t="shared" si="14"/>
        <v>Allegheny Foundation_Western Pennsylvania Conservancy199215000</v>
      </c>
      <c r="C236" t="s">
        <v>757</v>
      </c>
      <c r="D236" t="s">
        <v>422</v>
      </c>
      <c r="E236" s="3">
        <v>15000</v>
      </c>
      <c r="F236">
        <v>1992</v>
      </c>
      <c r="G236" t="s">
        <v>1462</v>
      </c>
      <c r="H236" t="str">
        <f>IFERROR(VLOOKUP(D236,Resources!A:C,3,FALSE),"NA")</f>
        <v/>
      </c>
      <c r="I236" t="str">
        <f>IF(VLOOKUP(D236,Resources!A:D,4,FALSE)=0,"",VLOOKUP(D236,Resources!A:D,4,FALSE))</f>
        <v>N</v>
      </c>
    </row>
    <row r="237" spans="1:9" x14ac:dyDescent="0.2">
      <c r="A237" t="s">
        <v>935</v>
      </c>
      <c r="B237" t="str">
        <f t="shared" si="14"/>
        <v>Allegheny Foundation_Westmoreland Fayette Historical Society199270000</v>
      </c>
      <c r="C237" t="s">
        <v>757</v>
      </c>
      <c r="D237" t="s">
        <v>914</v>
      </c>
      <c r="E237" s="3">
        <v>70000</v>
      </c>
      <c r="F237">
        <v>1992</v>
      </c>
      <c r="G237" t="s">
        <v>1462</v>
      </c>
      <c r="H237" t="str">
        <f>IFERROR(VLOOKUP(D237,Resources!A:C,3,FALSE),"NA")</f>
        <v/>
      </c>
      <c r="I237" t="str">
        <f>IF(VLOOKUP(D237,Resources!A:D,4,FALSE)=0,"",VLOOKUP(D237,Resources!A:D,4,FALSE))</f>
        <v>N</v>
      </c>
    </row>
    <row r="238" spans="1:9" x14ac:dyDescent="0.2">
      <c r="A238" t="s">
        <v>934</v>
      </c>
      <c r="B238" t="s">
        <v>1423</v>
      </c>
      <c r="C238" t="s">
        <v>757</v>
      </c>
      <c r="D238" t="s">
        <v>280</v>
      </c>
      <c r="E238" s="3">
        <v>10000</v>
      </c>
      <c r="F238">
        <v>1992</v>
      </c>
      <c r="G238" t="s">
        <v>1462</v>
      </c>
      <c r="H238" t="str">
        <f>IFERROR(VLOOKUP(D238,Resources!A:C,3,FALSE),"NA")</f>
        <v/>
      </c>
      <c r="I238" t="str">
        <f>IF(VLOOKUP(D238,Resources!A:D,4,FALSE)=0,"",VLOOKUP(D238,Resources!A:D,4,FALSE))</f>
        <v>N</v>
      </c>
    </row>
    <row r="239" spans="1:9" x14ac:dyDescent="0.2">
      <c r="A239" t="s">
        <v>935</v>
      </c>
      <c r="B239" t="str">
        <f>C239&amp;"_"&amp;D239&amp;F239&amp;E239</f>
        <v>Allegheny Foundation_Women's Center &amp; Shelter of Greater Pittsburgh199210000</v>
      </c>
      <c r="C239" t="s">
        <v>757</v>
      </c>
      <c r="D239" t="s">
        <v>280</v>
      </c>
      <c r="E239" s="3">
        <v>10000</v>
      </c>
      <c r="F239">
        <v>1992</v>
      </c>
      <c r="G239" t="s">
        <v>1462</v>
      </c>
      <c r="H239" t="str">
        <f>IFERROR(VLOOKUP(D239,Resources!A:C,3,FALSE),"NA")</f>
        <v/>
      </c>
      <c r="I239" t="str">
        <f>IF(VLOOKUP(D239,Resources!A:D,4,FALSE)=0,"",VLOOKUP(D239,Resources!A:D,4,FALSE))</f>
        <v>N</v>
      </c>
    </row>
    <row r="240" spans="1:9" x14ac:dyDescent="0.2">
      <c r="A240" t="s">
        <v>935</v>
      </c>
      <c r="B240" t="str">
        <f>C240&amp;"_"&amp;D240&amp;F240&amp;E240</f>
        <v>Allegheny Foundation_Youth Opportunities Unlimited1992160000</v>
      </c>
      <c r="C240" t="s">
        <v>757</v>
      </c>
      <c r="D240" t="s">
        <v>563</v>
      </c>
      <c r="E240" s="3">
        <v>160000</v>
      </c>
      <c r="F240">
        <v>1992</v>
      </c>
      <c r="G240" t="s">
        <v>1462</v>
      </c>
      <c r="H240" t="str">
        <f>IFERROR(VLOOKUP(D240,Resources!A:C,3,FALSE),"NA")</f>
        <v/>
      </c>
      <c r="I240" t="str">
        <f>IF(VLOOKUP(D240,Resources!A:D,4,FALSE)=0,"",VLOOKUP(D240,Resources!A:D,4,FALSE))</f>
        <v>N</v>
      </c>
    </row>
    <row r="241" spans="1:9" x14ac:dyDescent="0.2">
      <c r="A241" t="s">
        <v>935</v>
      </c>
      <c r="B241" t="str">
        <f>C241&amp;"_"&amp;D241&amp;F241&amp;E241</f>
        <v>Allegheny Foundation_Altoona Railroaders Memorial Museum199350000</v>
      </c>
      <c r="C241" t="s">
        <v>757</v>
      </c>
      <c r="D241" t="s">
        <v>812</v>
      </c>
      <c r="E241" s="3">
        <v>50000</v>
      </c>
      <c r="F241">
        <v>1993</v>
      </c>
      <c r="G241" t="s">
        <v>1462</v>
      </c>
      <c r="H241" t="str">
        <f>IFERROR(VLOOKUP(D241,Resources!A:C,3,FALSE),"NA")</f>
        <v/>
      </c>
      <c r="I241" t="str">
        <f>IF(VLOOKUP(D241,Resources!A:D,4,FALSE)=0,"",VLOOKUP(D241,Resources!A:D,4,FALSE))</f>
        <v>N</v>
      </c>
    </row>
    <row r="242" spans="1:9" x14ac:dyDescent="0.2">
      <c r="A242" t="s">
        <v>935</v>
      </c>
      <c r="B242" t="str">
        <f>C242&amp;"_"&amp;D242&amp;F242&amp;E242</f>
        <v>Allegheny Foundation_American Legislative Exchange Council1993125000</v>
      </c>
      <c r="C242" t="s">
        <v>757</v>
      </c>
      <c r="D242" t="s">
        <v>572</v>
      </c>
      <c r="E242" s="3">
        <v>125000</v>
      </c>
      <c r="F242">
        <v>1993</v>
      </c>
      <c r="G242" t="s">
        <v>1462</v>
      </c>
      <c r="H242" t="str">
        <f>IFERROR(VLOOKUP(D242,Resources!A:C,3,FALSE),"NA")</f>
        <v>DeSmog</v>
      </c>
      <c r="I242" t="str">
        <f>IF(VLOOKUP(D242,Resources!A:D,4,FALSE)=0,"",VLOOKUP(D242,Resources!A:D,4,FALSE))</f>
        <v>Y</v>
      </c>
    </row>
    <row r="243" spans="1:9" x14ac:dyDescent="0.2">
      <c r="A243" t="s">
        <v>934</v>
      </c>
      <c r="B243" t="s">
        <v>1418</v>
      </c>
      <c r="C243" t="s">
        <v>757</v>
      </c>
      <c r="D243" t="s">
        <v>535</v>
      </c>
      <c r="E243" s="3">
        <v>40000</v>
      </c>
      <c r="F243">
        <v>1993</v>
      </c>
      <c r="G243" t="s">
        <v>1462</v>
      </c>
      <c r="H243" t="str">
        <f>IFERROR(VLOOKUP(D243,Resources!A:C,3,FALSE),"NA")</f>
        <v/>
      </c>
      <c r="I243" t="str">
        <f>IF(VLOOKUP(D243,Resources!A:D,4,FALSE)=0,"",VLOOKUP(D243,Resources!A:D,4,FALSE))</f>
        <v>N</v>
      </c>
    </row>
    <row r="244" spans="1:9" x14ac:dyDescent="0.2">
      <c r="A244" t="s">
        <v>935</v>
      </c>
      <c r="B244" t="str">
        <f t="shared" ref="B244:B275" si="15">C244&amp;"_"&amp;D244&amp;F244&amp;E244</f>
        <v>Allegheny Foundation_Boys &amp; Girls Clubs of Western Pennsylvania199340000</v>
      </c>
      <c r="C244" t="s">
        <v>757</v>
      </c>
      <c r="D244" t="s">
        <v>535</v>
      </c>
      <c r="E244" s="3">
        <v>40000</v>
      </c>
      <c r="F244">
        <v>1993</v>
      </c>
      <c r="G244" t="s">
        <v>1462</v>
      </c>
      <c r="H244" t="str">
        <f>IFERROR(VLOOKUP(D244,Resources!A:C,3,FALSE),"NA")</f>
        <v/>
      </c>
      <c r="I244" t="str">
        <f>IF(VLOOKUP(D244,Resources!A:D,4,FALSE)=0,"",VLOOKUP(D244,Resources!A:D,4,FALSE))</f>
        <v>N</v>
      </c>
    </row>
    <row r="245" spans="1:9" x14ac:dyDescent="0.2">
      <c r="A245" t="s">
        <v>935</v>
      </c>
      <c r="B245" t="str">
        <f t="shared" si="15"/>
        <v>Allegheny Foundation_Braddock's Field Historical Society199324000</v>
      </c>
      <c r="C245" t="s">
        <v>757</v>
      </c>
      <c r="D245" t="s">
        <v>832</v>
      </c>
      <c r="E245" s="3">
        <v>24000</v>
      </c>
      <c r="F245">
        <v>1993</v>
      </c>
      <c r="G245" t="s">
        <v>1462</v>
      </c>
      <c r="H245" t="str">
        <f>IFERROR(VLOOKUP(D245,Resources!A:C,3,FALSE),"NA")</f>
        <v/>
      </c>
      <c r="I245" t="str">
        <f>IF(VLOOKUP(D245,Resources!A:D,4,FALSE)=0,"",VLOOKUP(D245,Resources!A:D,4,FALSE))</f>
        <v>N</v>
      </c>
    </row>
    <row r="246" spans="1:9" x14ac:dyDescent="0.2">
      <c r="A246" t="s">
        <v>935</v>
      </c>
      <c r="B246" t="str">
        <f t="shared" si="15"/>
        <v>Allegheny Foundation_Brownsville Area Revitalization Corporation19933000</v>
      </c>
      <c r="C246" t="s">
        <v>757</v>
      </c>
      <c r="D246" t="s">
        <v>760</v>
      </c>
      <c r="E246" s="3">
        <v>3000</v>
      </c>
      <c r="F246">
        <v>1993</v>
      </c>
      <c r="G246" t="s">
        <v>1462</v>
      </c>
      <c r="H246" t="str">
        <f>IFERROR(VLOOKUP(D246,Resources!A:C,3,FALSE),"NA")</f>
        <v/>
      </c>
      <c r="I246" t="str">
        <f>IF(VLOOKUP(D246,Resources!A:D,4,FALSE)=0,"",VLOOKUP(D246,Resources!A:D,4,FALSE))</f>
        <v>N</v>
      </c>
    </row>
    <row r="247" spans="1:9" x14ac:dyDescent="0.2">
      <c r="A247" t="s">
        <v>935</v>
      </c>
      <c r="B247" t="str">
        <f t="shared" si="15"/>
        <v>Allegheny Foundation_Brownsville Area Revitalization Corporation19935500</v>
      </c>
      <c r="C247" t="s">
        <v>757</v>
      </c>
      <c r="D247" t="s">
        <v>760</v>
      </c>
      <c r="E247" s="3">
        <v>5500</v>
      </c>
      <c r="F247">
        <v>1993</v>
      </c>
      <c r="G247" t="s">
        <v>1462</v>
      </c>
      <c r="H247" t="str">
        <f>IFERROR(VLOOKUP(D247,Resources!A:C,3,FALSE),"NA")</f>
        <v/>
      </c>
      <c r="I247" t="str">
        <f>IF(VLOOKUP(D247,Resources!A:D,4,FALSE)=0,"",VLOOKUP(D247,Resources!A:D,4,FALSE))</f>
        <v>N</v>
      </c>
    </row>
    <row r="248" spans="1:9" x14ac:dyDescent="0.2">
      <c r="A248" t="s">
        <v>935</v>
      </c>
      <c r="B248" t="str">
        <f t="shared" si="15"/>
        <v>Allegheny Foundation_Carnegie Library of Homestead199377000</v>
      </c>
      <c r="C248" t="s">
        <v>757</v>
      </c>
      <c r="D248" t="s">
        <v>798</v>
      </c>
      <c r="E248" s="3">
        <v>77000</v>
      </c>
      <c r="F248">
        <v>1993</v>
      </c>
      <c r="G248" t="s">
        <v>1462</v>
      </c>
      <c r="H248" t="str">
        <f>IFERROR(VLOOKUP(D248,Resources!A:C,3,FALSE),"NA")</f>
        <v/>
      </c>
      <c r="I248" t="str">
        <f>IF(VLOOKUP(D248,Resources!A:D,4,FALSE)=0,"",VLOOKUP(D248,Resources!A:D,4,FALSE))</f>
        <v>N</v>
      </c>
    </row>
    <row r="249" spans="1:9" x14ac:dyDescent="0.2">
      <c r="A249" t="s">
        <v>935</v>
      </c>
      <c r="B249" t="str">
        <f t="shared" si="15"/>
        <v>Allegheny Foundation_Carnegie Mellon University199325000</v>
      </c>
      <c r="C249" t="s">
        <v>757</v>
      </c>
      <c r="D249" t="s">
        <v>452</v>
      </c>
      <c r="E249" s="3">
        <v>25000</v>
      </c>
      <c r="F249">
        <v>1993</v>
      </c>
      <c r="G249" t="s">
        <v>1462</v>
      </c>
      <c r="H249" t="str">
        <f>IFERROR(VLOOKUP(D249,Resources!A:C,3,FALSE),"NA")</f>
        <v/>
      </c>
      <c r="I249" t="str">
        <f>IF(VLOOKUP(D249,Resources!A:D,4,FALSE)=0,"",VLOOKUP(D249,Resources!A:D,4,FALSE))</f>
        <v/>
      </c>
    </row>
    <row r="250" spans="1:9" x14ac:dyDescent="0.2">
      <c r="A250" t="s">
        <v>935</v>
      </c>
      <c r="B250" t="str">
        <f t="shared" si="15"/>
        <v>Allegheny Foundation_City of Greensburg199315000</v>
      </c>
      <c r="C250" t="s">
        <v>757</v>
      </c>
      <c r="D250" t="s">
        <v>727</v>
      </c>
      <c r="E250" s="3">
        <v>15000</v>
      </c>
      <c r="F250">
        <v>1993</v>
      </c>
      <c r="G250" t="s">
        <v>1462</v>
      </c>
      <c r="H250" t="str">
        <f>IFERROR(VLOOKUP(D250,Resources!A:C,3,FALSE),"NA")</f>
        <v/>
      </c>
      <c r="I250" t="str">
        <f>IF(VLOOKUP(D250,Resources!A:D,4,FALSE)=0,"",VLOOKUP(D250,Resources!A:D,4,FALSE))</f>
        <v>N</v>
      </c>
    </row>
    <row r="251" spans="1:9" x14ac:dyDescent="0.2">
      <c r="A251" t="s">
        <v>935</v>
      </c>
      <c r="B251" t="str">
        <f t="shared" si="15"/>
        <v>Allegheny Foundation_Community Design Center of Pittsburgh19935000</v>
      </c>
      <c r="C251" t="s">
        <v>757</v>
      </c>
      <c r="D251" t="s">
        <v>908</v>
      </c>
      <c r="E251" s="3">
        <v>5000</v>
      </c>
      <c r="F251">
        <v>1993</v>
      </c>
      <c r="G251" t="s">
        <v>1462</v>
      </c>
      <c r="H251" t="str">
        <f>IFERROR(VLOOKUP(D251,Resources!A:C,3,FALSE),"NA")</f>
        <v/>
      </c>
      <c r="I251" t="str">
        <f>IF(VLOOKUP(D251,Resources!A:D,4,FALSE)=0,"",VLOOKUP(D251,Resources!A:D,4,FALSE))</f>
        <v>N</v>
      </c>
    </row>
    <row r="252" spans="1:9" x14ac:dyDescent="0.2">
      <c r="A252" t="s">
        <v>935</v>
      </c>
      <c r="B252" t="str">
        <f t="shared" si="15"/>
        <v>Allegheny Foundation_Duquesne University199322000</v>
      </c>
      <c r="C252" t="s">
        <v>757</v>
      </c>
      <c r="D252" t="s">
        <v>406</v>
      </c>
      <c r="E252" s="3">
        <v>22000</v>
      </c>
      <c r="F252">
        <v>1993</v>
      </c>
      <c r="G252" t="s">
        <v>1462</v>
      </c>
      <c r="H252" t="str">
        <f>IFERROR(VLOOKUP(D252,Resources!A:C,3,FALSE),"NA")</f>
        <v/>
      </c>
      <c r="I252" t="str">
        <f>IF(VLOOKUP(D252,Resources!A:D,4,FALSE)=0,"",VLOOKUP(D252,Resources!A:D,4,FALSE))</f>
        <v/>
      </c>
    </row>
    <row r="253" spans="1:9" x14ac:dyDescent="0.2">
      <c r="A253" t="s">
        <v>935</v>
      </c>
      <c r="B253" t="str">
        <f t="shared" si="15"/>
        <v>Allegheny Foundation_Extra Mile Education Foundation199350000</v>
      </c>
      <c r="C253" t="s">
        <v>757</v>
      </c>
      <c r="D253" t="s">
        <v>339</v>
      </c>
      <c r="E253" s="3">
        <v>50000</v>
      </c>
      <c r="F253">
        <v>1993</v>
      </c>
      <c r="G253" t="s">
        <v>1462</v>
      </c>
      <c r="H253" t="str">
        <f>IFERROR(VLOOKUP(D253,Resources!A:C,3,FALSE),"NA")</f>
        <v/>
      </c>
      <c r="I253" t="str">
        <f>IF(VLOOKUP(D253,Resources!A:D,4,FALSE)=0,"",VLOOKUP(D253,Resources!A:D,4,FALSE))</f>
        <v>N</v>
      </c>
    </row>
    <row r="254" spans="1:9" x14ac:dyDescent="0.2">
      <c r="A254" t="s">
        <v>935</v>
      </c>
      <c r="B254" t="str">
        <f t="shared" si="15"/>
        <v>Allegheny Foundation_Extra Mile Education Foundation199370000</v>
      </c>
      <c r="C254" t="s">
        <v>757</v>
      </c>
      <c r="D254" t="s">
        <v>339</v>
      </c>
      <c r="E254" s="3">
        <v>70000</v>
      </c>
      <c r="F254">
        <v>1993</v>
      </c>
      <c r="G254" t="s">
        <v>1462</v>
      </c>
      <c r="H254" t="str">
        <f>IFERROR(VLOOKUP(D254,Resources!A:C,3,FALSE),"NA")</f>
        <v/>
      </c>
      <c r="I254" t="str">
        <f>IF(VLOOKUP(D254,Resources!A:D,4,FALSE)=0,"",VLOOKUP(D254,Resources!A:D,4,FALSE))</f>
        <v>N</v>
      </c>
    </row>
    <row r="255" spans="1:9" x14ac:dyDescent="0.2">
      <c r="A255" t="s">
        <v>935</v>
      </c>
      <c r="B255" t="str">
        <f t="shared" si="15"/>
        <v>Allegheny Foundation_Free Enterprise Partnership199350000</v>
      </c>
      <c r="C255" t="s">
        <v>757</v>
      </c>
      <c r="D255" t="s">
        <v>529</v>
      </c>
      <c r="E255" s="3">
        <v>50000</v>
      </c>
      <c r="F255">
        <v>1993</v>
      </c>
      <c r="G255" t="s">
        <v>1462</v>
      </c>
      <c r="H255" t="str">
        <f>IFERROR(VLOOKUP(D255,Resources!A:C,3,FALSE),"NA")</f>
        <v/>
      </c>
      <c r="I255" t="str">
        <f>IF(VLOOKUP(D255,Resources!A:D,4,FALSE)=0,"",VLOOKUP(D255,Resources!A:D,4,FALSE))</f>
        <v/>
      </c>
    </row>
    <row r="256" spans="1:9" x14ac:dyDescent="0.2">
      <c r="A256" t="s">
        <v>935</v>
      </c>
      <c r="B256" t="str">
        <f t="shared" si="15"/>
        <v>Allegheny Foundation_Historic Red Clay Valley199325000</v>
      </c>
      <c r="C256" t="s">
        <v>757</v>
      </c>
      <c r="D256" t="s">
        <v>853</v>
      </c>
      <c r="E256" s="3">
        <v>25000</v>
      </c>
      <c r="F256">
        <v>1993</v>
      </c>
      <c r="G256" t="s">
        <v>1462</v>
      </c>
      <c r="H256" t="str">
        <f>IFERROR(VLOOKUP(D256,Resources!A:C,3,FALSE),"NA")</f>
        <v/>
      </c>
      <c r="I256" t="str">
        <f>IF(VLOOKUP(D256,Resources!A:D,4,FALSE)=0,"",VLOOKUP(D256,Resources!A:D,4,FALSE))</f>
        <v>N</v>
      </c>
    </row>
    <row r="257" spans="1:9" x14ac:dyDescent="0.2">
      <c r="A257" t="s">
        <v>935</v>
      </c>
      <c r="B257" t="str">
        <f t="shared" si="15"/>
        <v>Allegheny Foundation_Homestead of Nantucket19935000</v>
      </c>
      <c r="C257" t="s">
        <v>757</v>
      </c>
      <c r="D257" t="s">
        <v>872</v>
      </c>
      <c r="E257" s="3">
        <v>5000</v>
      </c>
      <c r="F257">
        <v>1993</v>
      </c>
      <c r="G257" t="s">
        <v>1462</v>
      </c>
      <c r="H257" t="str">
        <f>IFERROR(VLOOKUP(D257,Resources!A:C,3,FALSE),"NA")</f>
        <v/>
      </c>
      <c r="I257" t="str">
        <f>IF(VLOOKUP(D257,Resources!A:D,4,FALSE)=0,"",VLOOKUP(D257,Resources!A:D,4,FALSE))</f>
        <v>N</v>
      </c>
    </row>
    <row r="258" spans="1:9" x14ac:dyDescent="0.2">
      <c r="A258" t="s">
        <v>935</v>
      </c>
      <c r="B258" t="str">
        <f t="shared" si="15"/>
        <v>Allegheny Foundation_Intercollegiate Studies Institute1993300000</v>
      </c>
      <c r="C258" t="s">
        <v>757</v>
      </c>
      <c r="D258" t="s">
        <v>73</v>
      </c>
      <c r="E258" s="3">
        <v>300000</v>
      </c>
      <c r="F258">
        <v>1993</v>
      </c>
      <c r="G258" t="s">
        <v>1462</v>
      </c>
      <c r="H258" t="str">
        <f>IFERROR(VLOOKUP(D258,Resources!A:C,3,FALSE),"NA")</f>
        <v>SourceWatch</v>
      </c>
      <c r="I258" t="str">
        <f>IF(VLOOKUP(D258,Resources!A:D,4,FALSE)=0,"",VLOOKUP(D258,Resources!A:D,4,FALSE))</f>
        <v>Y</v>
      </c>
    </row>
    <row r="259" spans="1:9" x14ac:dyDescent="0.2">
      <c r="A259" t="s">
        <v>935</v>
      </c>
      <c r="B259" t="str">
        <f t="shared" si="15"/>
        <v>Allegheny Foundation_Intercollegiate Studies Institute199350000</v>
      </c>
      <c r="C259" t="s">
        <v>757</v>
      </c>
      <c r="D259" t="s">
        <v>73</v>
      </c>
      <c r="E259" s="3">
        <v>50000</v>
      </c>
      <c r="F259">
        <v>1993</v>
      </c>
      <c r="G259" t="s">
        <v>1462</v>
      </c>
      <c r="H259" t="str">
        <f>IFERROR(VLOOKUP(D259,Resources!A:C,3,FALSE),"NA")</f>
        <v>SourceWatch</v>
      </c>
      <c r="I259" t="str">
        <f>IF(VLOOKUP(D259,Resources!A:D,4,FALSE)=0,"",VLOOKUP(D259,Resources!A:D,4,FALSE))</f>
        <v>Y</v>
      </c>
    </row>
    <row r="260" spans="1:9" x14ac:dyDescent="0.2">
      <c r="A260" t="s">
        <v>935</v>
      </c>
      <c r="B260" t="str">
        <f t="shared" si="15"/>
        <v>Allegheny Foundation_Light of Life Rescue Mission199350000</v>
      </c>
      <c r="C260" t="s">
        <v>757</v>
      </c>
      <c r="D260" t="s">
        <v>818</v>
      </c>
      <c r="E260" s="3">
        <v>50000</v>
      </c>
      <c r="F260">
        <v>1993</v>
      </c>
      <c r="G260" t="s">
        <v>1462</v>
      </c>
      <c r="H260" t="str">
        <f>IFERROR(VLOOKUP(D260,Resources!A:C,3,FALSE),"NA")</f>
        <v/>
      </c>
      <c r="I260" t="str">
        <f>IF(VLOOKUP(D260,Resources!A:D,4,FALSE)=0,"",VLOOKUP(D260,Resources!A:D,4,FALSE))</f>
        <v>N</v>
      </c>
    </row>
    <row r="261" spans="1:9" x14ac:dyDescent="0.2">
      <c r="A261" t="s">
        <v>935</v>
      </c>
      <c r="B261" t="str">
        <f t="shared" si="15"/>
        <v>Allegheny Foundation_Lincoln Institute of Public Opinion Research199310000</v>
      </c>
      <c r="C261" t="s">
        <v>757</v>
      </c>
      <c r="D261" t="s">
        <v>770</v>
      </c>
      <c r="E261" s="3">
        <v>10000</v>
      </c>
      <c r="F261">
        <v>1993</v>
      </c>
      <c r="G261" t="s">
        <v>1462</v>
      </c>
      <c r="H261" t="str">
        <f>IFERROR(VLOOKUP(D261,Resources!A:C,3,FALSE),"NA")</f>
        <v/>
      </c>
      <c r="I261" t="str">
        <f>IF(VLOOKUP(D261,Resources!A:D,4,FALSE)=0,"",VLOOKUP(D261,Resources!A:D,4,FALSE))</f>
        <v>Y</v>
      </c>
    </row>
    <row r="262" spans="1:9" x14ac:dyDescent="0.2">
      <c r="A262" t="s">
        <v>935</v>
      </c>
      <c r="B262" t="str">
        <f t="shared" si="15"/>
        <v>Allegheny Foundation_Pennsylvania Trolley Museum199320000</v>
      </c>
      <c r="C262" t="s">
        <v>757</v>
      </c>
      <c r="D262" t="s">
        <v>774</v>
      </c>
      <c r="E262" s="3">
        <v>20000</v>
      </c>
      <c r="F262">
        <v>1993</v>
      </c>
      <c r="G262" t="s">
        <v>1462</v>
      </c>
      <c r="H262" t="str">
        <f>IFERROR(VLOOKUP(D262,Resources!A:C,3,FALSE),"NA")</f>
        <v/>
      </c>
      <c r="I262" t="str">
        <f>IF(VLOOKUP(D262,Resources!A:D,4,FALSE)=0,"",VLOOKUP(D262,Resources!A:D,4,FALSE))</f>
        <v>N</v>
      </c>
    </row>
    <row r="263" spans="1:9" x14ac:dyDescent="0.2">
      <c r="A263" t="s">
        <v>935</v>
      </c>
      <c r="B263" t="str">
        <f t="shared" si="15"/>
        <v>Allegheny Foundation_Philanthropy Roundtable199350000</v>
      </c>
      <c r="C263" t="s">
        <v>757</v>
      </c>
      <c r="D263" t="s">
        <v>244</v>
      </c>
      <c r="E263" s="3">
        <v>50000</v>
      </c>
      <c r="F263">
        <v>1993</v>
      </c>
      <c r="G263" t="s">
        <v>1462</v>
      </c>
      <c r="H263" t="str">
        <f>IFERROR(VLOOKUP(D263,Resources!A:C,3,FALSE),"NA")</f>
        <v>SourceWatch</v>
      </c>
      <c r="I263" t="str">
        <f>IF(VLOOKUP(D263,Resources!A:D,4,FALSE)=0,"",VLOOKUP(D263,Resources!A:D,4,FALSE))</f>
        <v>Y</v>
      </c>
    </row>
    <row r="264" spans="1:9" x14ac:dyDescent="0.2">
      <c r="A264" t="s">
        <v>935</v>
      </c>
      <c r="B264" t="str">
        <f t="shared" si="15"/>
        <v>Allegheny Foundation_Pittsburgh Symphony Orchestra1993100000</v>
      </c>
      <c r="C264" t="s">
        <v>757</v>
      </c>
      <c r="D264" t="s">
        <v>245</v>
      </c>
      <c r="E264" s="3">
        <v>100000</v>
      </c>
      <c r="F264">
        <v>1993</v>
      </c>
      <c r="G264" t="s">
        <v>1462</v>
      </c>
      <c r="H264" t="str">
        <f>IFERROR(VLOOKUP(D264,Resources!A:C,3,FALSE),"NA")</f>
        <v/>
      </c>
      <c r="I264" t="str">
        <f>IF(VLOOKUP(D264,Resources!A:D,4,FALSE)=0,"",VLOOKUP(D264,Resources!A:D,4,FALSE))</f>
        <v>N</v>
      </c>
    </row>
    <row r="265" spans="1:9" x14ac:dyDescent="0.2">
      <c r="A265" t="s">
        <v>935</v>
      </c>
      <c r="B265" t="str">
        <f t="shared" si="15"/>
        <v>Allegheny Foundation_River City Brass Band199332000</v>
      </c>
      <c r="C265" t="s">
        <v>757</v>
      </c>
      <c r="D265" t="s">
        <v>777</v>
      </c>
      <c r="E265" s="3">
        <v>32000</v>
      </c>
      <c r="F265">
        <v>1993</v>
      </c>
      <c r="G265" t="s">
        <v>1462</v>
      </c>
      <c r="H265" t="str">
        <f>IFERROR(VLOOKUP(D265,Resources!A:C,3,FALSE),"NA")</f>
        <v/>
      </c>
      <c r="I265" t="str">
        <f>IF(VLOOKUP(D265,Resources!A:D,4,FALSE)=0,"",VLOOKUP(D265,Resources!A:D,4,FALSE))</f>
        <v>N</v>
      </c>
    </row>
    <row r="266" spans="1:9" x14ac:dyDescent="0.2">
      <c r="A266" t="s">
        <v>935</v>
      </c>
      <c r="B266" t="str">
        <f t="shared" si="15"/>
        <v>Allegheny Foundation_Salvation Army - Western Pennsylvania Division199310000</v>
      </c>
      <c r="C266" t="s">
        <v>757</v>
      </c>
      <c r="D266" t="s">
        <v>597</v>
      </c>
      <c r="E266" s="3">
        <v>10000</v>
      </c>
      <c r="F266">
        <v>1993</v>
      </c>
      <c r="G266" t="s">
        <v>1462</v>
      </c>
      <c r="H266" t="str">
        <f>IFERROR(VLOOKUP(D266,Resources!A:C,3,FALSE),"NA")</f>
        <v/>
      </c>
      <c r="I266" t="str">
        <f>IF(VLOOKUP(D266,Resources!A:D,4,FALSE)=0,"",VLOOKUP(D266,Resources!A:D,4,FALSE))</f>
        <v>N</v>
      </c>
    </row>
    <row r="267" spans="1:9" x14ac:dyDescent="0.2">
      <c r="A267" t="s">
        <v>935</v>
      </c>
      <c r="B267" t="str">
        <f t="shared" si="15"/>
        <v>Allegheny Foundation_South Hills Interfaith Ministries19932000</v>
      </c>
      <c r="C267" t="s">
        <v>757</v>
      </c>
      <c r="D267" t="s">
        <v>614</v>
      </c>
      <c r="E267" s="3">
        <v>2000</v>
      </c>
      <c r="F267">
        <v>1993</v>
      </c>
      <c r="G267" t="s">
        <v>1462</v>
      </c>
      <c r="H267" t="str">
        <f>IFERROR(VLOOKUP(D267,Resources!A:C,3,FALSE),"NA")</f>
        <v/>
      </c>
      <c r="I267" t="str">
        <f>IF(VLOOKUP(D267,Resources!A:D,4,FALSE)=0,"",VLOOKUP(D267,Resources!A:D,4,FALSE))</f>
        <v>N</v>
      </c>
    </row>
    <row r="268" spans="1:9" x14ac:dyDescent="0.2">
      <c r="A268" t="s">
        <v>935</v>
      </c>
      <c r="B268" t="str">
        <f t="shared" si="15"/>
        <v>Allegheny Foundation_South Side Local Development Company199337000</v>
      </c>
      <c r="C268" t="s">
        <v>757</v>
      </c>
      <c r="D268" t="s">
        <v>907</v>
      </c>
      <c r="E268" s="3">
        <v>37000</v>
      </c>
      <c r="F268">
        <v>1993</v>
      </c>
      <c r="G268" t="s">
        <v>1462</v>
      </c>
      <c r="H268" t="str">
        <f>IFERROR(VLOOKUP(D268,Resources!A:C,3,FALSE),"NA")</f>
        <v/>
      </c>
      <c r="I268" t="str">
        <f>IF(VLOOKUP(D268,Resources!A:D,4,FALSE)=0,"",VLOOKUP(D268,Resources!A:D,4,FALSE))</f>
        <v>N</v>
      </c>
    </row>
    <row r="269" spans="1:9" x14ac:dyDescent="0.2">
      <c r="A269" t="s">
        <v>935</v>
      </c>
      <c r="B269" t="str">
        <f t="shared" si="15"/>
        <v>Allegheny Foundation_Tutwiler Community Education Center199315000</v>
      </c>
      <c r="C269" t="s">
        <v>757</v>
      </c>
      <c r="D269" t="s">
        <v>839</v>
      </c>
      <c r="E269" s="3">
        <v>15000</v>
      </c>
      <c r="F269">
        <v>1993</v>
      </c>
      <c r="G269" t="s">
        <v>1462</v>
      </c>
      <c r="H269" t="str">
        <f>IFERROR(VLOOKUP(D269,Resources!A:C,3,FALSE),"NA")</f>
        <v/>
      </c>
      <c r="I269" t="str">
        <f>IF(VLOOKUP(D269,Resources!A:D,4,FALSE)=0,"",VLOOKUP(D269,Resources!A:D,4,FALSE))</f>
        <v>N</v>
      </c>
    </row>
    <row r="270" spans="1:9" x14ac:dyDescent="0.2">
      <c r="A270" t="s">
        <v>935</v>
      </c>
      <c r="B270" t="str">
        <f t="shared" si="15"/>
        <v>Allegheny Foundation_United States Industrial Council Educational Foundation199325000</v>
      </c>
      <c r="C270" t="s">
        <v>757</v>
      </c>
      <c r="D270" t="s">
        <v>909</v>
      </c>
      <c r="E270" s="3">
        <v>25000</v>
      </c>
      <c r="F270">
        <v>1993</v>
      </c>
      <c r="G270" t="s">
        <v>1462</v>
      </c>
      <c r="H270" t="str">
        <f>IFERROR(VLOOKUP(D270,Resources!A:C,3,FALSE),"NA")</f>
        <v/>
      </c>
      <c r="I270" t="str">
        <f>IF(VLOOKUP(D270,Resources!A:D,4,FALSE)=0,"",VLOOKUP(D270,Resources!A:D,4,FALSE))</f>
        <v/>
      </c>
    </row>
    <row r="271" spans="1:9" x14ac:dyDescent="0.2">
      <c r="A271" t="s">
        <v>935</v>
      </c>
      <c r="B271" t="str">
        <f t="shared" si="15"/>
        <v>Allegheny Foundation_Western Pennsylvania Model Railroad Museum19938000</v>
      </c>
      <c r="C271" t="s">
        <v>757</v>
      </c>
      <c r="D271" t="s">
        <v>870</v>
      </c>
      <c r="E271" s="3">
        <v>8000</v>
      </c>
      <c r="F271">
        <v>1993</v>
      </c>
      <c r="G271" t="s">
        <v>1462</v>
      </c>
      <c r="H271" t="str">
        <f>IFERROR(VLOOKUP(D271,Resources!A:C,3,FALSE),"NA")</f>
        <v/>
      </c>
      <c r="I271" t="str">
        <f>IF(VLOOKUP(D271,Resources!A:D,4,FALSE)=0,"",VLOOKUP(D271,Resources!A:D,4,FALSE))</f>
        <v>N</v>
      </c>
    </row>
    <row r="272" spans="1:9" x14ac:dyDescent="0.2">
      <c r="A272" t="s">
        <v>935</v>
      </c>
      <c r="B272" t="str">
        <f t="shared" si="15"/>
        <v>Allegheny Foundation_Youth Opportunities Unlimited1993120900</v>
      </c>
      <c r="C272" t="s">
        <v>757</v>
      </c>
      <c r="D272" t="s">
        <v>563</v>
      </c>
      <c r="E272" s="3">
        <v>120900</v>
      </c>
      <c r="F272">
        <v>1993</v>
      </c>
      <c r="G272" t="s">
        <v>1462</v>
      </c>
      <c r="H272" t="str">
        <f>IFERROR(VLOOKUP(D272,Resources!A:C,3,FALSE),"NA")</f>
        <v/>
      </c>
      <c r="I272" t="str">
        <f>IF(VLOOKUP(D272,Resources!A:D,4,FALSE)=0,"",VLOOKUP(D272,Resources!A:D,4,FALSE))</f>
        <v>N</v>
      </c>
    </row>
    <row r="273" spans="1:9" x14ac:dyDescent="0.2">
      <c r="A273" t="s">
        <v>935</v>
      </c>
      <c r="B273" t="str">
        <f t="shared" si="15"/>
        <v>Allegheny Foundation_American Legislative Exchange Council1994150000</v>
      </c>
      <c r="C273" t="s">
        <v>757</v>
      </c>
      <c r="D273" t="s">
        <v>572</v>
      </c>
      <c r="E273" s="3">
        <v>150000</v>
      </c>
      <c r="F273">
        <v>1994</v>
      </c>
      <c r="G273" t="s">
        <v>1462</v>
      </c>
      <c r="H273" t="str">
        <f>IFERROR(VLOOKUP(D273,Resources!A:C,3,FALSE),"NA")</f>
        <v>DeSmog</v>
      </c>
      <c r="I273" t="str">
        <f>IF(VLOOKUP(D273,Resources!A:D,4,FALSE)=0,"",VLOOKUP(D273,Resources!A:D,4,FALSE))</f>
        <v>Y</v>
      </c>
    </row>
    <row r="274" spans="1:9" x14ac:dyDescent="0.2">
      <c r="A274" t="s">
        <v>935</v>
      </c>
      <c r="B274" t="str">
        <f t="shared" si="15"/>
        <v>Allegheny Foundation_Asticou Terraces Trust199430000</v>
      </c>
      <c r="C274" t="s">
        <v>757</v>
      </c>
      <c r="D274" t="s">
        <v>904</v>
      </c>
      <c r="E274" s="3">
        <v>30000</v>
      </c>
      <c r="F274">
        <v>1994</v>
      </c>
      <c r="G274" t="s">
        <v>1462</v>
      </c>
      <c r="H274" t="str">
        <f>IFERROR(VLOOKUP(D274,Resources!A:C,3,FALSE),"NA")</f>
        <v/>
      </c>
      <c r="I274" t="str">
        <f>IF(VLOOKUP(D274,Resources!A:D,4,FALSE)=0,"",VLOOKUP(D274,Resources!A:D,4,FALSE))</f>
        <v>N</v>
      </c>
    </row>
    <row r="275" spans="1:9" x14ac:dyDescent="0.2">
      <c r="A275" t="s">
        <v>935</v>
      </c>
      <c r="B275" t="str">
        <f t="shared" si="15"/>
        <v>Allegheny Foundation_Best Friends Foundation199440000</v>
      </c>
      <c r="C275" t="s">
        <v>757</v>
      </c>
      <c r="D275" t="s">
        <v>528</v>
      </c>
      <c r="E275" s="3">
        <v>40000</v>
      </c>
      <c r="F275">
        <v>1994</v>
      </c>
      <c r="G275" t="s">
        <v>1462</v>
      </c>
      <c r="H275" t="str">
        <f>IFERROR(VLOOKUP(D275,Resources!A:C,3,FALSE),"NA")</f>
        <v/>
      </c>
      <c r="I275" t="str">
        <f>IF(VLOOKUP(D275,Resources!A:D,4,FALSE)=0,"",VLOOKUP(D275,Resources!A:D,4,FALSE))</f>
        <v>N</v>
      </c>
    </row>
    <row r="276" spans="1:9" x14ac:dyDescent="0.2">
      <c r="A276" t="s">
        <v>934</v>
      </c>
      <c r="B276" t="s">
        <v>1415</v>
      </c>
      <c r="C276" t="s">
        <v>757</v>
      </c>
      <c r="D276" t="s">
        <v>535</v>
      </c>
      <c r="E276" s="3">
        <v>40000</v>
      </c>
      <c r="F276">
        <v>1994</v>
      </c>
      <c r="G276" t="s">
        <v>1462</v>
      </c>
      <c r="H276" t="str">
        <f>IFERROR(VLOOKUP(D276,Resources!A:C,3,FALSE),"NA")</f>
        <v/>
      </c>
      <c r="I276" t="str">
        <f>IF(VLOOKUP(D276,Resources!A:D,4,FALSE)=0,"",VLOOKUP(D276,Resources!A:D,4,FALSE))</f>
        <v>N</v>
      </c>
    </row>
    <row r="277" spans="1:9" x14ac:dyDescent="0.2">
      <c r="A277" t="s">
        <v>935</v>
      </c>
      <c r="B277" t="str">
        <f t="shared" ref="B277:B285" si="16">C277&amp;"_"&amp;D277&amp;F277&amp;E277</f>
        <v>Allegheny Foundation_Boys &amp; Girls Clubs of Western Pennsylvania199440000</v>
      </c>
      <c r="C277" t="s">
        <v>757</v>
      </c>
      <c r="D277" t="s">
        <v>535</v>
      </c>
      <c r="E277" s="3">
        <v>40000</v>
      </c>
      <c r="F277">
        <v>1994</v>
      </c>
      <c r="G277" t="s">
        <v>1462</v>
      </c>
      <c r="H277" t="str">
        <f>IFERROR(VLOOKUP(D277,Resources!A:C,3,FALSE),"NA")</f>
        <v/>
      </c>
      <c r="I277" t="str">
        <f>IF(VLOOKUP(D277,Resources!A:D,4,FALSE)=0,"",VLOOKUP(D277,Resources!A:D,4,FALSE))</f>
        <v>N</v>
      </c>
    </row>
    <row r="278" spans="1:9" x14ac:dyDescent="0.2">
      <c r="A278" t="s">
        <v>935</v>
      </c>
      <c r="B278" t="str">
        <f t="shared" si="16"/>
        <v>Allegheny Foundation_Brownsville Area Revitalization Corporation19945500</v>
      </c>
      <c r="C278" t="s">
        <v>757</v>
      </c>
      <c r="D278" t="s">
        <v>760</v>
      </c>
      <c r="E278" s="3">
        <v>5500</v>
      </c>
      <c r="F278">
        <v>1994</v>
      </c>
      <c r="G278" t="s">
        <v>1462</v>
      </c>
      <c r="H278" t="str">
        <f>IFERROR(VLOOKUP(D278,Resources!A:C,3,FALSE),"NA")</f>
        <v/>
      </c>
      <c r="I278" t="str">
        <f>IF(VLOOKUP(D278,Resources!A:D,4,FALSE)=0,"",VLOOKUP(D278,Resources!A:D,4,FALSE))</f>
        <v>N</v>
      </c>
    </row>
    <row r="279" spans="1:9" x14ac:dyDescent="0.2">
      <c r="A279" t="s">
        <v>935</v>
      </c>
      <c r="B279" t="str">
        <f t="shared" si="16"/>
        <v>Allegheny Foundation_Carnegie Library of Homestead199485000</v>
      </c>
      <c r="C279" t="s">
        <v>757</v>
      </c>
      <c r="D279" t="s">
        <v>798</v>
      </c>
      <c r="E279" s="3">
        <v>85000</v>
      </c>
      <c r="F279">
        <v>1994</v>
      </c>
      <c r="G279" t="s">
        <v>1462</v>
      </c>
      <c r="H279" t="str">
        <f>IFERROR(VLOOKUP(D279,Resources!A:C,3,FALSE),"NA")</f>
        <v/>
      </c>
      <c r="I279" t="str">
        <f>IF(VLOOKUP(D279,Resources!A:D,4,FALSE)=0,"",VLOOKUP(D279,Resources!A:D,4,FALSE))</f>
        <v>N</v>
      </c>
    </row>
    <row r="280" spans="1:9" x14ac:dyDescent="0.2">
      <c r="A280" t="s">
        <v>935</v>
      </c>
      <c r="B280" t="str">
        <f t="shared" si="16"/>
        <v>Allegheny Foundation_City of Greensburg199415000</v>
      </c>
      <c r="C280" t="s">
        <v>757</v>
      </c>
      <c r="D280" t="s">
        <v>727</v>
      </c>
      <c r="E280" s="3">
        <v>15000</v>
      </c>
      <c r="F280">
        <v>1994</v>
      </c>
      <c r="G280" t="s">
        <v>1462</v>
      </c>
      <c r="H280" t="str">
        <f>IFERROR(VLOOKUP(D280,Resources!A:C,3,FALSE),"NA")</f>
        <v/>
      </c>
      <c r="I280" t="str">
        <f>IF(VLOOKUP(D280,Resources!A:D,4,FALSE)=0,"",VLOOKUP(D280,Resources!A:D,4,FALSE))</f>
        <v>N</v>
      </c>
    </row>
    <row r="281" spans="1:9" x14ac:dyDescent="0.2">
      <c r="A281" t="s">
        <v>935</v>
      </c>
      <c r="B281" t="str">
        <f t="shared" si="16"/>
        <v>Allegheny Foundation_Commonwealth Foundation for Public Policy Alternatives199415000</v>
      </c>
      <c r="C281" t="s">
        <v>757</v>
      </c>
      <c r="D281" t="s">
        <v>134</v>
      </c>
      <c r="E281" s="3">
        <v>15000</v>
      </c>
      <c r="F281">
        <v>1994</v>
      </c>
      <c r="G281" t="s">
        <v>1462</v>
      </c>
      <c r="H281" t="str">
        <f>IFERROR(VLOOKUP(D281,Resources!A:C,3,FALSE),"NA")</f>
        <v>SourceWatch</v>
      </c>
      <c r="I281" t="str">
        <f>IF(VLOOKUP(D281,Resources!A:D,4,FALSE)=0,"",VLOOKUP(D281,Resources!A:D,4,FALSE))</f>
        <v>Y</v>
      </c>
    </row>
    <row r="282" spans="1:9" x14ac:dyDescent="0.2">
      <c r="A282" t="s">
        <v>935</v>
      </c>
      <c r="B282" t="str">
        <f t="shared" si="16"/>
        <v>Allegheny Foundation_Duquesne University199420000</v>
      </c>
      <c r="C282" t="s">
        <v>757</v>
      </c>
      <c r="D282" t="s">
        <v>406</v>
      </c>
      <c r="E282" s="3">
        <v>20000</v>
      </c>
      <c r="F282">
        <v>1994</v>
      </c>
      <c r="G282" t="s">
        <v>1462</v>
      </c>
      <c r="H282" t="str">
        <f>IFERROR(VLOOKUP(D282,Resources!A:C,3,FALSE),"NA")</f>
        <v/>
      </c>
      <c r="I282" t="str">
        <f>IF(VLOOKUP(D282,Resources!A:D,4,FALSE)=0,"",VLOOKUP(D282,Resources!A:D,4,FALSE))</f>
        <v/>
      </c>
    </row>
    <row r="283" spans="1:9" x14ac:dyDescent="0.2">
      <c r="A283" t="s">
        <v>935</v>
      </c>
      <c r="B283" t="str">
        <f t="shared" si="16"/>
        <v>Allegheny Foundation_Extra Mile Education Foundation199450000</v>
      </c>
      <c r="C283" t="s">
        <v>757</v>
      </c>
      <c r="D283" t="s">
        <v>339</v>
      </c>
      <c r="E283" s="3">
        <v>50000</v>
      </c>
      <c r="F283">
        <v>1994</v>
      </c>
      <c r="G283" t="s">
        <v>1462</v>
      </c>
      <c r="H283" t="str">
        <f>IFERROR(VLOOKUP(D283,Resources!A:C,3,FALSE),"NA")</f>
        <v/>
      </c>
      <c r="I283" t="str">
        <f>IF(VLOOKUP(D283,Resources!A:D,4,FALSE)=0,"",VLOOKUP(D283,Resources!A:D,4,FALSE))</f>
        <v>N</v>
      </c>
    </row>
    <row r="284" spans="1:9" x14ac:dyDescent="0.2">
      <c r="A284" t="s">
        <v>935</v>
      </c>
      <c r="B284" t="str">
        <f t="shared" si="16"/>
        <v>Allegheny Foundation_Free Enterprise Partnership199450000</v>
      </c>
      <c r="C284" t="s">
        <v>757</v>
      </c>
      <c r="D284" t="s">
        <v>529</v>
      </c>
      <c r="E284" s="3">
        <v>50000</v>
      </c>
      <c r="F284">
        <v>1994</v>
      </c>
      <c r="G284" t="s">
        <v>1462</v>
      </c>
      <c r="H284" t="str">
        <f>IFERROR(VLOOKUP(D284,Resources!A:C,3,FALSE),"NA")</f>
        <v/>
      </c>
      <c r="I284" t="str">
        <f>IF(VLOOKUP(D284,Resources!A:D,4,FALSE)=0,"",VLOOKUP(D284,Resources!A:D,4,FALSE))</f>
        <v/>
      </c>
    </row>
    <row r="285" spans="1:9" x14ac:dyDescent="0.2">
      <c r="A285" t="s">
        <v>935</v>
      </c>
      <c r="B285" t="str">
        <f t="shared" si="16"/>
        <v>Allegheny Foundation_Intercollegiate Studies Institute1994400000</v>
      </c>
      <c r="C285" t="s">
        <v>757</v>
      </c>
      <c r="D285" t="s">
        <v>73</v>
      </c>
      <c r="E285" s="3">
        <v>400000</v>
      </c>
      <c r="F285">
        <v>1994</v>
      </c>
      <c r="G285" t="s">
        <v>1462</v>
      </c>
      <c r="H285" t="str">
        <f>IFERROR(VLOOKUP(D285,Resources!A:C,3,FALSE),"NA")</f>
        <v>SourceWatch</v>
      </c>
      <c r="I285" t="str">
        <f>IF(VLOOKUP(D285,Resources!A:D,4,FALSE)=0,"",VLOOKUP(D285,Resources!A:D,4,FALSE))</f>
        <v>Y</v>
      </c>
    </row>
    <row r="286" spans="1:9" x14ac:dyDescent="0.2">
      <c r="A286" t="s">
        <v>934</v>
      </c>
      <c r="B286" t="s">
        <v>1416</v>
      </c>
      <c r="C286" t="s">
        <v>757</v>
      </c>
      <c r="D286" t="s">
        <v>885</v>
      </c>
      <c r="E286" s="3">
        <v>5000</v>
      </c>
      <c r="F286">
        <v>1994</v>
      </c>
      <c r="G286" t="s">
        <v>1462</v>
      </c>
      <c r="H286" t="str">
        <f>IFERROR(VLOOKUP(D286,Resources!A:C,3,FALSE),"NA")</f>
        <v/>
      </c>
      <c r="I286" t="str">
        <f>IF(VLOOKUP(D286,Resources!A:D,4,FALSE)=0,"",VLOOKUP(D286,Resources!A:D,4,FALSE))</f>
        <v>N</v>
      </c>
    </row>
    <row r="287" spans="1:9" x14ac:dyDescent="0.2">
      <c r="A287" t="s">
        <v>935</v>
      </c>
      <c r="B287" t="str">
        <f>C287&amp;"_"&amp;D287&amp;F287&amp;E287</f>
        <v>Allegheny Foundation_Mon Yough Riverfront Entertainment &amp; Cultural Council19945000</v>
      </c>
      <c r="C287" t="s">
        <v>757</v>
      </c>
      <c r="D287" t="s">
        <v>885</v>
      </c>
      <c r="E287" s="3">
        <v>5000</v>
      </c>
      <c r="F287">
        <v>1994</v>
      </c>
      <c r="G287" t="s">
        <v>1462</v>
      </c>
      <c r="H287" t="str">
        <f>IFERROR(VLOOKUP(D287,Resources!A:C,3,FALSE),"NA")</f>
        <v/>
      </c>
      <c r="I287" t="str">
        <f>IF(VLOOKUP(D287,Resources!A:D,4,FALSE)=0,"",VLOOKUP(D287,Resources!A:D,4,FALSE))</f>
        <v>N</v>
      </c>
    </row>
    <row r="288" spans="1:9" x14ac:dyDescent="0.2">
      <c r="A288" t="s">
        <v>935</v>
      </c>
      <c r="B288" t="str">
        <f>C288&amp;"_"&amp;D288&amp;F288&amp;E288</f>
        <v>Allegheny Foundation_Nantucket Atheneum1994250000</v>
      </c>
      <c r="C288" t="s">
        <v>757</v>
      </c>
      <c r="D288" t="s">
        <v>876</v>
      </c>
      <c r="E288" s="3">
        <v>250000</v>
      </c>
      <c r="F288">
        <v>1994</v>
      </c>
      <c r="G288" t="s">
        <v>1462</v>
      </c>
      <c r="H288" t="str">
        <f>IFERROR(VLOOKUP(D288,Resources!A:C,3,FALSE),"NA")</f>
        <v/>
      </c>
      <c r="I288" t="str">
        <f>IF(VLOOKUP(D288,Resources!A:D,4,FALSE)=0,"",VLOOKUP(D288,Resources!A:D,4,FALSE))</f>
        <v>N</v>
      </c>
    </row>
    <row r="289" spans="1:9" x14ac:dyDescent="0.2">
      <c r="A289" t="s">
        <v>935</v>
      </c>
      <c r="B289" t="str">
        <f>C289&amp;"_"&amp;D289&amp;F289&amp;E289</f>
        <v>Allegheny Foundation_Pennsylvania State University199425000</v>
      </c>
      <c r="C289" t="s">
        <v>757</v>
      </c>
      <c r="D289" t="s">
        <v>522</v>
      </c>
      <c r="E289" s="3">
        <v>25000</v>
      </c>
      <c r="F289">
        <v>1994</v>
      </c>
      <c r="G289" t="s">
        <v>1462</v>
      </c>
      <c r="H289" t="str">
        <f>IFERROR(VLOOKUP(D289,Resources!A:C,3,FALSE),"NA")</f>
        <v/>
      </c>
      <c r="I289" t="str">
        <f>IF(VLOOKUP(D289,Resources!A:D,4,FALSE)=0,"",VLOOKUP(D289,Resources!A:D,4,FALSE))</f>
        <v/>
      </c>
    </row>
    <row r="290" spans="1:9" x14ac:dyDescent="0.2">
      <c r="A290" t="s">
        <v>935</v>
      </c>
      <c r="B290" t="str">
        <f>C290&amp;"_"&amp;D290&amp;F290&amp;E290</f>
        <v>Allegheny Foundation_Pennsylvania Trolley Museum199440000</v>
      </c>
      <c r="C290" t="s">
        <v>757</v>
      </c>
      <c r="D290" t="s">
        <v>774</v>
      </c>
      <c r="E290" s="3">
        <v>40000</v>
      </c>
      <c r="F290">
        <v>1994</v>
      </c>
      <c r="G290" t="s">
        <v>1462</v>
      </c>
      <c r="H290" t="str">
        <f>IFERROR(VLOOKUP(D290,Resources!A:C,3,FALSE),"NA")</f>
        <v/>
      </c>
      <c r="I290" t="str">
        <f>IF(VLOOKUP(D290,Resources!A:D,4,FALSE)=0,"",VLOOKUP(D290,Resources!A:D,4,FALSE))</f>
        <v>N</v>
      </c>
    </row>
    <row r="291" spans="1:9" x14ac:dyDescent="0.2">
      <c r="A291" t="s">
        <v>935</v>
      </c>
      <c r="B291" t="str">
        <f>C291&amp;"_"&amp;D291&amp;F291&amp;E291</f>
        <v>Allegheny Foundation_Philanthropy Roundtable199415000</v>
      </c>
      <c r="C291" t="s">
        <v>757</v>
      </c>
      <c r="D291" t="s">
        <v>244</v>
      </c>
      <c r="E291" s="3">
        <v>15000</v>
      </c>
      <c r="F291">
        <v>1994</v>
      </c>
      <c r="G291" t="s">
        <v>1462</v>
      </c>
      <c r="H291" t="str">
        <f>IFERROR(VLOOKUP(D291,Resources!A:C,3,FALSE),"NA")</f>
        <v>SourceWatch</v>
      </c>
      <c r="I291" t="str">
        <f>IF(VLOOKUP(D291,Resources!A:D,4,FALSE)=0,"",VLOOKUP(D291,Resources!A:D,4,FALSE))</f>
        <v>Y</v>
      </c>
    </row>
    <row r="292" spans="1:9" x14ac:dyDescent="0.2">
      <c r="A292" t="s">
        <v>934</v>
      </c>
      <c r="B292" t="s">
        <v>1417</v>
      </c>
      <c r="C292" t="s">
        <v>757</v>
      </c>
      <c r="D292" t="s">
        <v>559</v>
      </c>
      <c r="E292" s="3">
        <v>44000</v>
      </c>
      <c r="F292">
        <v>1994</v>
      </c>
      <c r="G292" t="s">
        <v>1462</v>
      </c>
      <c r="H292" t="str">
        <f>IFERROR(VLOOKUP(D292,Resources!A:C,3,FALSE),"NA")</f>
        <v/>
      </c>
      <c r="I292" t="str">
        <f>IF(VLOOKUP(D292,Resources!A:D,4,FALSE)=0,"",VLOOKUP(D292,Resources!A:D,4,FALSE))</f>
        <v>N</v>
      </c>
    </row>
    <row r="293" spans="1:9" x14ac:dyDescent="0.2">
      <c r="A293" t="s">
        <v>935</v>
      </c>
      <c r="B293" t="str">
        <f t="shared" ref="B293:B304" si="17">C293&amp;"_"&amp;D293&amp;F293&amp;E293</f>
        <v>Allegheny Foundation_Pittsburgh History &amp; Landmarks Foundation199444000</v>
      </c>
      <c r="C293" t="s">
        <v>757</v>
      </c>
      <c r="D293" t="s">
        <v>559</v>
      </c>
      <c r="E293" s="3">
        <v>44000</v>
      </c>
      <c r="F293">
        <v>1994</v>
      </c>
      <c r="G293" t="s">
        <v>1462</v>
      </c>
      <c r="H293" t="str">
        <f>IFERROR(VLOOKUP(D293,Resources!A:C,3,FALSE),"NA")</f>
        <v/>
      </c>
      <c r="I293" t="str">
        <f>IF(VLOOKUP(D293,Resources!A:D,4,FALSE)=0,"",VLOOKUP(D293,Resources!A:D,4,FALSE))</f>
        <v>N</v>
      </c>
    </row>
    <row r="294" spans="1:9" x14ac:dyDescent="0.2">
      <c r="A294" t="s">
        <v>935</v>
      </c>
      <c r="B294" t="str">
        <f t="shared" si="17"/>
        <v>Allegheny Foundation_Pittsburgh Symphony Orchestra199450000</v>
      </c>
      <c r="C294" t="s">
        <v>757</v>
      </c>
      <c r="D294" t="s">
        <v>245</v>
      </c>
      <c r="E294" s="3">
        <v>50000</v>
      </c>
      <c r="F294">
        <v>1994</v>
      </c>
      <c r="G294" t="s">
        <v>1462</v>
      </c>
      <c r="H294" t="str">
        <f>IFERROR(VLOOKUP(D294,Resources!A:C,3,FALSE),"NA")</f>
        <v/>
      </c>
      <c r="I294" t="str">
        <f>IF(VLOOKUP(D294,Resources!A:D,4,FALSE)=0,"",VLOOKUP(D294,Resources!A:D,4,FALSE))</f>
        <v>N</v>
      </c>
    </row>
    <row r="295" spans="1:9" x14ac:dyDescent="0.2">
      <c r="A295" t="s">
        <v>935</v>
      </c>
      <c r="B295" t="str">
        <f t="shared" si="17"/>
        <v>Allegheny Foundation_River City Brass Band199450000</v>
      </c>
      <c r="C295" t="s">
        <v>757</v>
      </c>
      <c r="D295" t="s">
        <v>777</v>
      </c>
      <c r="E295" s="3">
        <v>50000</v>
      </c>
      <c r="F295">
        <v>1994</v>
      </c>
      <c r="G295" t="s">
        <v>1462</v>
      </c>
      <c r="H295" t="str">
        <f>IFERROR(VLOOKUP(D295,Resources!A:C,3,FALSE),"NA")</f>
        <v/>
      </c>
      <c r="I295" t="str">
        <f>IF(VLOOKUP(D295,Resources!A:D,4,FALSE)=0,"",VLOOKUP(D295,Resources!A:D,4,FALSE))</f>
        <v>N</v>
      </c>
    </row>
    <row r="296" spans="1:9" x14ac:dyDescent="0.2">
      <c r="A296" t="s">
        <v>935</v>
      </c>
      <c r="B296" t="str">
        <f t="shared" si="17"/>
        <v>Allegheny Foundation_Salvation Army - Western Pennsylvania Division199410000</v>
      </c>
      <c r="C296" t="s">
        <v>757</v>
      </c>
      <c r="D296" t="s">
        <v>597</v>
      </c>
      <c r="E296" s="3">
        <v>10000</v>
      </c>
      <c r="F296">
        <v>1994</v>
      </c>
      <c r="G296" t="s">
        <v>1462</v>
      </c>
      <c r="H296" t="str">
        <f>IFERROR(VLOOKUP(D296,Resources!A:C,3,FALSE),"NA")</f>
        <v/>
      </c>
      <c r="I296" t="str">
        <f>IF(VLOOKUP(D296,Resources!A:D,4,FALSE)=0,"",VLOOKUP(D296,Resources!A:D,4,FALSE))</f>
        <v>N</v>
      </c>
    </row>
    <row r="297" spans="1:9" x14ac:dyDescent="0.2">
      <c r="A297" t="s">
        <v>935</v>
      </c>
      <c r="B297" t="str">
        <f t="shared" si="17"/>
        <v>Allegheny Foundation_Salvation Army - Western Pennsylvania Division199425000</v>
      </c>
      <c r="C297" t="s">
        <v>757</v>
      </c>
      <c r="D297" t="s">
        <v>597</v>
      </c>
      <c r="E297" s="3">
        <v>25000</v>
      </c>
      <c r="F297">
        <v>1994</v>
      </c>
      <c r="G297" t="s">
        <v>1462</v>
      </c>
      <c r="H297" t="str">
        <f>IFERROR(VLOOKUP(D297,Resources!A:C,3,FALSE),"NA")</f>
        <v/>
      </c>
      <c r="I297" t="str">
        <f>IF(VLOOKUP(D297,Resources!A:D,4,FALSE)=0,"",VLOOKUP(D297,Resources!A:D,4,FALSE))</f>
        <v>N</v>
      </c>
    </row>
    <row r="298" spans="1:9" x14ac:dyDescent="0.2">
      <c r="A298" t="s">
        <v>935</v>
      </c>
      <c r="B298" t="str">
        <f t="shared" si="17"/>
        <v>Allegheny Foundation_South Hills Interfaith Ministries19941600</v>
      </c>
      <c r="C298" t="s">
        <v>757</v>
      </c>
      <c r="D298" t="s">
        <v>614</v>
      </c>
      <c r="E298" s="3">
        <v>1600</v>
      </c>
      <c r="F298">
        <v>1994</v>
      </c>
      <c r="G298" t="s">
        <v>1462</v>
      </c>
      <c r="H298" t="str">
        <f>IFERROR(VLOOKUP(D298,Resources!A:C,3,FALSE),"NA")</f>
        <v/>
      </c>
      <c r="I298" t="str">
        <f>IF(VLOOKUP(D298,Resources!A:D,4,FALSE)=0,"",VLOOKUP(D298,Resources!A:D,4,FALSE))</f>
        <v>N</v>
      </c>
    </row>
    <row r="299" spans="1:9" x14ac:dyDescent="0.2">
      <c r="A299" t="s">
        <v>935</v>
      </c>
      <c r="B299" t="str">
        <f t="shared" si="17"/>
        <v>Allegheny Foundation_South Side Local Development Company199430000</v>
      </c>
      <c r="C299" t="s">
        <v>757</v>
      </c>
      <c r="D299" t="s">
        <v>907</v>
      </c>
      <c r="E299" s="3">
        <v>30000</v>
      </c>
      <c r="F299">
        <v>1994</v>
      </c>
      <c r="G299" t="s">
        <v>1462</v>
      </c>
      <c r="H299" t="str">
        <f>IFERROR(VLOOKUP(D299,Resources!A:C,3,FALSE),"NA")</f>
        <v/>
      </c>
      <c r="I299" t="str">
        <f>IF(VLOOKUP(D299,Resources!A:D,4,FALSE)=0,"",VLOOKUP(D299,Resources!A:D,4,FALSE))</f>
        <v>N</v>
      </c>
    </row>
    <row r="300" spans="1:9" x14ac:dyDescent="0.2">
      <c r="A300" t="s">
        <v>935</v>
      </c>
      <c r="B300" t="str">
        <f t="shared" si="17"/>
        <v>Allegheny Foundation_Westmoreland Museum of American Art19945000</v>
      </c>
      <c r="C300" t="s">
        <v>757</v>
      </c>
      <c r="D300" t="s">
        <v>780</v>
      </c>
      <c r="E300" s="3">
        <v>5000</v>
      </c>
      <c r="F300">
        <v>1994</v>
      </c>
      <c r="G300" t="s">
        <v>1462</v>
      </c>
      <c r="H300" t="str">
        <f>IFERROR(VLOOKUP(D300,Resources!A:C,3,FALSE),"NA")</f>
        <v/>
      </c>
      <c r="I300" t="str">
        <f>IF(VLOOKUP(D300,Resources!A:D,4,FALSE)=0,"",VLOOKUP(D300,Resources!A:D,4,FALSE))</f>
        <v>N</v>
      </c>
    </row>
    <row r="301" spans="1:9" x14ac:dyDescent="0.2">
      <c r="A301" t="s">
        <v>935</v>
      </c>
      <c r="B301" t="str">
        <f t="shared" si="17"/>
        <v>Allegheny Foundation_Youth Opportunities Unlimited199431000</v>
      </c>
      <c r="C301" t="s">
        <v>757</v>
      </c>
      <c r="D301" t="s">
        <v>563</v>
      </c>
      <c r="E301" s="3">
        <v>31000</v>
      </c>
      <c r="F301">
        <v>1994</v>
      </c>
      <c r="G301" t="s">
        <v>1462</v>
      </c>
      <c r="H301" t="str">
        <f>IFERROR(VLOOKUP(D301,Resources!A:C,3,FALSE),"NA")</f>
        <v/>
      </c>
      <c r="I301" t="str">
        <f>IF(VLOOKUP(D301,Resources!A:D,4,FALSE)=0,"",VLOOKUP(D301,Resources!A:D,4,FALSE))</f>
        <v>N</v>
      </c>
    </row>
    <row r="302" spans="1:9" x14ac:dyDescent="0.2">
      <c r="A302" t="s">
        <v>935</v>
      </c>
      <c r="B302" t="str">
        <f t="shared" si="17"/>
        <v>Allegheny Foundation_Allegheny Institute for Public Policy199550000</v>
      </c>
      <c r="C302" t="s">
        <v>757</v>
      </c>
      <c r="D302" t="s">
        <v>5</v>
      </c>
      <c r="E302" s="3">
        <v>50000</v>
      </c>
      <c r="F302">
        <v>1995</v>
      </c>
      <c r="G302" t="s">
        <v>1462</v>
      </c>
      <c r="H302" t="str">
        <f>IFERROR(VLOOKUP(D302,Resources!A:C,3,FALSE),"NA")</f>
        <v>Other</v>
      </c>
      <c r="I302" t="str">
        <f>IF(VLOOKUP(D302,Resources!A:D,4,FALSE)=0,"",VLOOKUP(D302,Resources!A:D,4,FALSE))</f>
        <v>Y</v>
      </c>
    </row>
    <row r="303" spans="1:9" x14ac:dyDescent="0.2">
      <c r="A303" t="s">
        <v>935</v>
      </c>
      <c r="B303" t="str">
        <f t="shared" si="17"/>
        <v>Allegheny Foundation_American Legislative Exchange Council1995100000</v>
      </c>
      <c r="C303" t="s">
        <v>757</v>
      </c>
      <c r="D303" t="s">
        <v>572</v>
      </c>
      <c r="E303" s="3">
        <v>100000</v>
      </c>
      <c r="F303">
        <v>1995</v>
      </c>
      <c r="G303" t="s">
        <v>1462</v>
      </c>
      <c r="H303" t="str">
        <f>IFERROR(VLOOKUP(D303,Resources!A:C,3,FALSE),"NA")</f>
        <v>DeSmog</v>
      </c>
      <c r="I303" t="str">
        <f>IF(VLOOKUP(D303,Resources!A:D,4,FALSE)=0,"",VLOOKUP(D303,Resources!A:D,4,FALSE))</f>
        <v>Y</v>
      </c>
    </row>
    <row r="304" spans="1:9" x14ac:dyDescent="0.2">
      <c r="A304" t="s">
        <v>935</v>
      </c>
      <c r="B304" t="str">
        <f t="shared" si="17"/>
        <v>Allegheny Foundation_Asticou Terraces Trust199530000</v>
      </c>
      <c r="C304" t="s">
        <v>757</v>
      </c>
      <c r="D304" t="s">
        <v>904</v>
      </c>
      <c r="E304" s="3">
        <v>30000</v>
      </c>
      <c r="F304">
        <v>1995</v>
      </c>
      <c r="G304" t="s">
        <v>1462</v>
      </c>
      <c r="H304" t="str">
        <f>IFERROR(VLOOKUP(D304,Resources!A:C,3,FALSE),"NA")</f>
        <v/>
      </c>
      <c r="I304" t="str">
        <f>IF(VLOOKUP(D304,Resources!A:D,4,FALSE)=0,"",VLOOKUP(D304,Resources!A:D,4,FALSE))</f>
        <v>N</v>
      </c>
    </row>
    <row r="305" spans="1:9" x14ac:dyDescent="0.2">
      <c r="A305" t="s">
        <v>934</v>
      </c>
      <c r="B305" t="s">
        <v>1413</v>
      </c>
      <c r="C305" t="s">
        <v>757</v>
      </c>
      <c r="D305" t="s">
        <v>535</v>
      </c>
      <c r="E305" s="3">
        <v>40000</v>
      </c>
      <c r="F305">
        <v>1995</v>
      </c>
      <c r="G305" t="s">
        <v>1462</v>
      </c>
      <c r="H305" t="str">
        <f>IFERROR(VLOOKUP(D305,Resources!A:C,3,FALSE),"NA")</f>
        <v/>
      </c>
      <c r="I305" t="str">
        <f>IF(VLOOKUP(D305,Resources!A:D,4,FALSE)=0,"",VLOOKUP(D305,Resources!A:D,4,FALSE))</f>
        <v>N</v>
      </c>
    </row>
    <row r="306" spans="1:9" x14ac:dyDescent="0.2">
      <c r="A306" t="s">
        <v>935</v>
      </c>
      <c r="B306" t="str">
        <f t="shared" ref="B306:B322" si="18">C306&amp;"_"&amp;D306&amp;F306&amp;E306</f>
        <v>Allegheny Foundation_Boys &amp; Girls Clubs of Western Pennsylvania199540000</v>
      </c>
      <c r="C306" t="s">
        <v>757</v>
      </c>
      <c r="D306" t="s">
        <v>535</v>
      </c>
      <c r="E306" s="3">
        <v>40000</v>
      </c>
      <c r="F306">
        <v>1995</v>
      </c>
      <c r="G306" t="s">
        <v>1462</v>
      </c>
      <c r="H306" t="str">
        <f>IFERROR(VLOOKUP(D306,Resources!A:C,3,FALSE),"NA")</f>
        <v/>
      </c>
      <c r="I306" t="str">
        <f>IF(VLOOKUP(D306,Resources!A:D,4,FALSE)=0,"",VLOOKUP(D306,Resources!A:D,4,FALSE))</f>
        <v>N</v>
      </c>
    </row>
    <row r="307" spans="1:9" x14ac:dyDescent="0.2">
      <c r="A307" t="s">
        <v>935</v>
      </c>
      <c r="B307" t="str">
        <f t="shared" si="18"/>
        <v>Allegheny Foundation_Brandywine Conservancy199599000</v>
      </c>
      <c r="C307" t="s">
        <v>757</v>
      </c>
      <c r="D307" t="s">
        <v>152</v>
      </c>
      <c r="E307" s="3">
        <v>99000</v>
      </c>
      <c r="F307">
        <v>1995</v>
      </c>
      <c r="G307" t="s">
        <v>1462</v>
      </c>
      <c r="H307" t="str">
        <f>IFERROR(VLOOKUP(D307,Resources!A:C,3,FALSE),"NA")</f>
        <v>SourceWatch</v>
      </c>
      <c r="I307" t="str">
        <f>IF(VLOOKUP(D307,Resources!A:D,4,FALSE)=0,"",VLOOKUP(D307,Resources!A:D,4,FALSE))</f>
        <v>Y</v>
      </c>
    </row>
    <row r="308" spans="1:9" x14ac:dyDescent="0.2">
      <c r="A308" t="s">
        <v>935</v>
      </c>
      <c r="B308" t="str">
        <f t="shared" si="18"/>
        <v>Allegheny Foundation_Brownsville Area Revitalization Corporation199511000</v>
      </c>
      <c r="C308" t="s">
        <v>757</v>
      </c>
      <c r="D308" t="s">
        <v>760</v>
      </c>
      <c r="E308" s="3">
        <v>11000</v>
      </c>
      <c r="F308">
        <v>1995</v>
      </c>
      <c r="G308" t="s">
        <v>1462</v>
      </c>
      <c r="H308" t="str">
        <f>IFERROR(VLOOKUP(D308,Resources!A:C,3,FALSE),"NA")</f>
        <v/>
      </c>
      <c r="I308" t="str">
        <f>IF(VLOOKUP(D308,Resources!A:D,4,FALSE)=0,"",VLOOKUP(D308,Resources!A:D,4,FALSE))</f>
        <v>N</v>
      </c>
    </row>
    <row r="309" spans="1:9" x14ac:dyDescent="0.2">
      <c r="A309" t="s">
        <v>935</v>
      </c>
      <c r="B309" t="str">
        <f t="shared" si="18"/>
        <v>Allegheny Foundation_Brownsville Area Revitalization Corporation199550000</v>
      </c>
      <c r="C309" t="s">
        <v>757</v>
      </c>
      <c r="D309" t="s">
        <v>760</v>
      </c>
      <c r="E309" s="3">
        <v>50000</v>
      </c>
      <c r="F309">
        <v>1995</v>
      </c>
      <c r="G309" t="s">
        <v>1462</v>
      </c>
      <c r="H309" t="str">
        <f>IFERROR(VLOOKUP(D309,Resources!A:C,3,FALSE),"NA")</f>
        <v/>
      </c>
      <c r="I309" t="str">
        <f>IF(VLOOKUP(D309,Resources!A:D,4,FALSE)=0,"",VLOOKUP(D309,Resources!A:D,4,FALSE))</f>
        <v>N</v>
      </c>
    </row>
    <row r="310" spans="1:9" x14ac:dyDescent="0.2">
      <c r="A310" t="s">
        <v>935</v>
      </c>
      <c r="B310" t="str">
        <f t="shared" si="18"/>
        <v>Allegheny Foundation_Carnegie Library of Homestead1995120000</v>
      </c>
      <c r="C310" t="s">
        <v>757</v>
      </c>
      <c r="D310" t="s">
        <v>798</v>
      </c>
      <c r="E310" s="3">
        <v>120000</v>
      </c>
      <c r="F310">
        <v>1995</v>
      </c>
      <c r="G310" t="s">
        <v>1462</v>
      </c>
      <c r="H310" t="str">
        <f>IFERROR(VLOOKUP(D310,Resources!A:C,3,FALSE),"NA")</f>
        <v/>
      </c>
      <c r="I310" t="str">
        <f>IF(VLOOKUP(D310,Resources!A:D,4,FALSE)=0,"",VLOOKUP(D310,Resources!A:D,4,FALSE))</f>
        <v>N</v>
      </c>
    </row>
    <row r="311" spans="1:9" x14ac:dyDescent="0.2">
      <c r="A311" t="s">
        <v>935</v>
      </c>
      <c r="B311" t="str">
        <f t="shared" si="18"/>
        <v>Allegheny Foundation_Duquesne University199515000</v>
      </c>
      <c r="C311" t="s">
        <v>757</v>
      </c>
      <c r="D311" t="s">
        <v>406</v>
      </c>
      <c r="E311" s="3">
        <v>15000</v>
      </c>
      <c r="F311">
        <v>1995</v>
      </c>
      <c r="G311" t="s">
        <v>1462</v>
      </c>
      <c r="H311" t="str">
        <f>IFERROR(VLOOKUP(D311,Resources!A:C,3,FALSE),"NA")</f>
        <v/>
      </c>
      <c r="I311" t="str">
        <f>IF(VLOOKUP(D311,Resources!A:D,4,FALSE)=0,"",VLOOKUP(D311,Resources!A:D,4,FALSE))</f>
        <v/>
      </c>
    </row>
    <row r="312" spans="1:9" x14ac:dyDescent="0.2">
      <c r="A312" t="s">
        <v>935</v>
      </c>
      <c r="B312" t="str">
        <f t="shared" si="18"/>
        <v>Allegheny Foundation_Duquesne University19959000</v>
      </c>
      <c r="C312" t="s">
        <v>757</v>
      </c>
      <c r="D312" t="s">
        <v>406</v>
      </c>
      <c r="E312" s="3">
        <v>9000</v>
      </c>
      <c r="F312">
        <v>1995</v>
      </c>
      <c r="G312" t="s">
        <v>1462</v>
      </c>
      <c r="H312" t="str">
        <f>IFERROR(VLOOKUP(D312,Resources!A:C,3,FALSE),"NA")</f>
        <v/>
      </c>
      <c r="I312" t="str">
        <f>IF(VLOOKUP(D312,Resources!A:D,4,FALSE)=0,"",VLOOKUP(D312,Resources!A:D,4,FALSE))</f>
        <v/>
      </c>
    </row>
    <row r="313" spans="1:9" x14ac:dyDescent="0.2">
      <c r="A313" t="s">
        <v>935</v>
      </c>
      <c r="B313" t="str">
        <f t="shared" si="18"/>
        <v>Allegheny Foundation_Extra Mile Education Foundation199514000</v>
      </c>
      <c r="C313" t="s">
        <v>757</v>
      </c>
      <c r="D313" t="s">
        <v>339</v>
      </c>
      <c r="E313" s="3">
        <v>14000</v>
      </c>
      <c r="F313">
        <v>1995</v>
      </c>
      <c r="G313" t="s">
        <v>1462</v>
      </c>
      <c r="H313" t="str">
        <f>IFERROR(VLOOKUP(D313,Resources!A:C,3,FALSE),"NA")</f>
        <v/>
      </c>
      <c r="I313" t="str">
        <f>IF(VLOOKUP(D313,Resources!A:D,4,FALSE)=0,"",VLOOKUP(D313,Resources!A:D,4,FALSE))</f>
        <v>N</v>
      </c>
    </row>
    <row r="314" spans="1:9" x14ac:dyDescent="0.2">
      <c r="A314" t="s">
        <v>935</v>
      </c>
      <c r="B314" t="str">
        <f t="shared" si="18"/>
        <v>Allegheny Foundation_Extra Mile Education Foundation199550000</v>
      </c>
      <c r="C314" t="s">
        <v>757</v>
      </c>
      <c r="D314" t="s">
        <v>339</v>
      </c>
      <c r="E314" s="3">
        <v>50000</v>
      </c>
      <c r="F314">
        <v>1995</v>
      </c>
      <c r="G314" t="s">
        <v>1462</v>
      </c>
      <c r="H314" t="str">
        <f>IFERROR(VLOOKUP(D314,Resources!A:C,3,FALSE),"NA")</f>
        <v/>
      </c>
      <c r="I314" t="str">
        <f>IF(VLOOKUP(D314,Resources!A:D,4,FALSE)=0,"",VLOOKUP(D314,Resources!A:D,4,FALSE))</f>
        <v>N</v>
      </c>
    </row>
    <row r="315" spans="1:9" x14ac:dyDescent="0.2">
      <c r="A315" t="s">
        <v>935</v>
      </c>
      <c r="B315" t="str">
        <f t="shared" si="18"/>
        <v>Allegheny Foundation_Goodwill Industries of Pittsburgh1995100000</v>
      </c>
      <c r="C315" t="s">
        <v>757</v>
      </c>
      <c r="D315" t="s">
        <v>607</v>
      </c>
      <c r="E315" s="3">
        <v>100000</v>
      </c>
      <c r="F315">
        <v>1995</v>
      </c>
      <c r="G315" t="s">
        <v>1462</v>
      </c>
      <c r="H315" t="str">
        <f>IFERROR(VLOOKUP(D315,Resources!A:C,3,FALSE),"NA")</f>
        <v/>
      </c>
      <c r="I315" t="str">
        <f>IF(VLOOKUP(D315,Resources!A:D,4,FALSE)=0,"",VLOOKUP(D315,Resources!A:D,4,FALSE))</f>
        <v>N</v>
      </c>
    </row>
    <row r="316" spans="1:9" x14ac:dyDescent="0.2">
      <c r="A316" t="s">
        <v>935</v>
      </c>
      <c r="B316" t="str">
        <f t="shared" si="18"/>
        <v>Allegheny Foundation_Historic Red Clay Valley199515000</v>
      </c>
      <c r="C316" t="s">
        <v>757</v>
      </c>
      <c r="D316" t="s">
        <v>853</v>
      </c>
      <c r="E316" s="3">
        <v>15000</v>
      </c>
      <c r="F316">
        <v>1995</v>
      </c>
      <c r="G316" t="s">
        <v>1462</v>
      </c>
      <c r="H316" t="str">
        <f>IFERROR(VLOOKUP(D316,Resources!A:C,3,FALSE),"NA")</f>
        <v/>
      </c>
      <c r="I316" t="str">
        <f>IF(VLOOKUP(D316,Resources!A:D,4,FALSE)=0,"",VLOOKUP(D316,Resources!A:D,4,FALSE))</f>
        <v>N</v>
      </c>
    </row>
    <row r="317" spans="1:9" x14ac:dyDescent="0.2">
      <c r="A317" t="s">
        <v>935</v>
      </c>
      <c r="B317" t="str">
        <f t="shared" si="18"/>
        <v>Allegheny Foundation_Homestead of Nantucket19955000</v>
      </c>
      <c r="C317" t="s">
        <v>757</v>
      </c>
      <c r="D317" t="s">
        <v>872</v>
      </c>
      <c r="E317" s="3">
        <v>5000</v>
      </c>
      <c r="F317">
        <v>1995</v>
      </c>
      <c r="G317" t="s">
        <v>1462</v>
      </c>
      <c r="H317" t="str">
        <f>IFERROR(VLOOKUP(D317,Resources!A:C,3,FALSE),"NA")</f>
        <v/>
      </c>
      <c r="I317" t="str">
        <f>IF(VLOOKUP(D317,Resources!A:D,4,FALSE)=0,"",VLOOKUP(D317,Resources!A:D,4,FALSE))</f>
        <v>N</v>
      </c>
    </row>
    <row r="318" spans="1:9" x14ac:dyDescent="0.2">
      <c r="A318" t="s">
        <v>935</v>
      </c>
      <c r="B318" t="str">
        <f t="shared" si="18"/>
        <v>Allegheny Foundation_Intercollegiate Studies Institute1995375000</v>
      </c>
      <c r="C318" t="s">
        <v>757</v>
      </c>
      <c r="D318" t="s">
        <v>73</v>
      </c>
      <c r="E318" s="3">
        <v>375000</v>
      </c>
      <c r="F318">
        <v>1995</v>
      </c>
      <c r="G318" t="s">
        <v>1462</v>
      </c>
      <c r="H318" t="str">
        <f>IFERROR(VLOOKUP(D318,Resources!A:C,3,FALSE),"NA")</f>
        <v>SourceWatch</v>
      </c>
      <c r="I318" t="str">
        <f>IF(VLOOKUP(D318,Resources!A:D,4,FALSE)=0,"",VLOOKUP(D318,Resources!A:D,4,FALSE))</f>
        <v>Y</v>
      </c>
    </row>
    <row r="319" spans="1:9" x14ac:dyDescent="0.2">
      <c r="A319" t="s">
        <v>935</v>
      </c>
      <c r="B319" t="str">
        <f t="shared" si="18"/>
        <v>Allegheny Foundation_Landmark Legal Foundation199515000</v>
      </c>
      <c r="C319" t="s">
        <v>757</v>
      </c>
      <c r="D319" t="s">
        <v>56</v>
      </c>
      <c r="E319" s="3">
        <v>15000</v>
      </c>
      <c r="F319">
        <v>1995</v>
      </c>
      <c r="G319" t="s">
        <v>1462</v>
      </c>
      <c r="H319" t="str">
        <f>IFERROR(VLOOKUP(D319,Resources!A:C,3,FALSE),"NA")</f>
        <v>SourceWatch</v>
      </c>
      <c r="I319" t="str">
        <f>IF(VLOOKUP(D319,Resources!A:D,4,FALSE)=0,"",VLOOKUP(D319,Resources!A:D,4,FALSE))</f>
        <v>Y</v>
      </c>
    </row>
    <row r="320" spans="1:9" x14ac:dyDescent="0.2">
      <c r="A320" t="s">
        <v>935</v>
      </c>
      <c r="B320" t="str">
        <f t="shared" si="18"/>
        <v>Allegheny Foundation_Lincoln Institute of Public Opinion Research199525000</v>
      </c>
      <c r="C320" t="s">
        <v>757</v>
      </c>
      <c r="D320" t="s">
        <v>770</v>
      </c>
      <c r="E320" s="3">
        <v>25000</v>
      </c>
      <c r="F320">
        <v>1995</v>
      </c>
      <c r="G320" t="s">
        <v>1462</v>
      </c>
      <c r="H320" t="str">
        <f>IFERROR(VLOOKUP(D320,Resources!A:C,3,FALSE),"NA")</f>
        <v/>
      </c>
      <c r="I320" t="str">
        <f>IF(VLOOKUP(D320,Resources!A:D,4,FALSE)=0,"",VLOOKUP(D320,Resources!A:D,4,FALSE))</f>
        <v>Y</v>
      </c>
    </row>
    <row r="321" spans="1:9" x14ac:dyDescent="0.2">
      <c r="A321" t="s">
        <v>935</v>
      </c>
      <c r="B321" t="str">
        <f t="shared" si="18"/>
        <v>Allegheny Foundation_Lincoln Institute of Public Opinion Research199525000</v>
      </c>
      <c r="C321" t="s">
        <v>757</v>
      </c>
      <c r="D321" t="s">
        <v>770</v>
      </c>
      <c r="E321" s="3">
        <v>25000</v>
      </c>
      <c r="F321">
        <v>1995</v>
      </c>
      <c r="G321" t="s">
        <v>1462</v>
      </c>
      <c r="H321" t="str">
        <f>IFERROR(VLOOKUP(D321,Resources!A:C,3,FALSE),"NA")</f>
        <v/>
      </c>
      <c r="I321" t="str">
        <f>IF(VLOOKUP(D321,Resources!A:D,4,FALSE)=0,"",VLOOKUP(D321,Resources!A:D,4,FALSE))</f>
        <v>Y</v>
      </c>
    </row>
    <row r="322" spans="1:9" x14ac:dyDescent="0.2">
      <c r="A322" t="s">
        <v>935</v>
      </c>
      <c r="B322" t="str">
        <f t="shared" si="18"/>
        <v>Allegheny Foundation_Meyersdale Area Historical Society199510000</v>
      </c>
      <c r="C322" t="s">
        <v>757</v>
      </c>
      <c r="D322" t="s">
        <v>906</v>
      </c>
      <c r="E322" s="3">
        <v>10000</v>
      </c>
      <c r="F322">
        <v>1995</v>
      </c>
      <c r="G322" t="s">
        <v>1462</v>
      </c>
      <c r="H322" t="str">
        <f>IFERROR(VLOOKUP(D322,Resources!A:C,3,FALSE),"NA")</f>
        <v/>
      </c>
      <c r="I322" t="str">
        <f>IF(VLOOKUP(D322,Resources!A:D,4,FALSE)=0,"",VLOOKUP(D322,Resources!A:D,4,FALSE))</f>
        <v>N</v>
      </c>
    </row>
    <row r="323" spans="1:9" x14ac:dyDescent="0.2">
      <c r="A323" t="s">
        <v>934</v>
      </c>
      <c r="B323" t="s">
        <v>1414</v>
      </c>
      <c r="C323" t="s">
        <v>757</v>
      </c>
      <c r="D323" t="s">
        <v>885</v>
      </c>
      <c r="E323" s="3">
        <v>5000</v>
      </c>
      <c r="F323">
        <v>1995</v>
      </c>
      <c r="G323" t="s">
        <v>1462</v>
      </c>
      <c r="H323" t="str">
        <f>IFERROR(VLOOKUP(D323,Resources!A:C,3,FALSE),"NA")</f>
        <v/>
      </c>
      <c r="I323" t="str">
        <f>IF(VLOOKUP(D323,Resources!A:D,4,FALSE)=0,"",VLOOKUP(D323,Resources!A:D,4,FALSE))</f>
        <v>N</v>
      </c>
    </row>
    <row r="324" spans="1:9" x14ac:dyDescent="0.2">
      <c r="A324" t="s">
        <v>935</v>
      </c>
      <c r="B324" t="str">
        <f t="shared" ref="B324:B338" si="19">C324&amp;"_"&amp;D324&amp;F324&amp;E324</f>
        <v>Allegheny Foundation_Mon Yough Riverfront Entertainment &amp; Cultural Council19955000</v>
      </c>
      <c r="C324" t="s">
        <v>757</v>
      </c>
      <c r="D324" t="s">
        <v>885</v>
      </c>
      <c r="E324" s="3">
        <v>5000</v>
      </c>
      <c r="F324">
        <v>1995</v>
      </c>
      <c r="G324" t="s">
        <v>1462</v>
      </c>
      <c r="H324" t="str">
        <f>IFERROR(VLOOKUP(D324,Resources!A:C,3,FALSE),"NA")</f>
        <v/>
      </c>
      <c r="I324" t="str">
        <f>IF(VLOOKUP(D324,Resources!A:D,4,FALSE)=0,"",VLOOKUP(D324,Resources!A:D,4,FALSE))</f>
        <v>N</v>
      </c>
    </row>
    <row r="325" spans="1:9" x14ac:dyDescent="0.2">
      <c r="A325" t="s">
        <v>935</v>
      </c>
      <c r="B325" t="str">
        <f t="shared" si="19"/>
        <v>Allegheny Foundation_Nantucket Atheneum1995250000</v>
      </c>
      <c r="C325" t="s">
        <v>757</v>
      </c>
      <c r="D325" t="s">
        <v>876</v>
      </c>
      <c r="E325" s="3">
        <v>250000</v>
      </c>
      <c r="F325">
        <v>1995</v>
      </c>
      <c r="G325" t="s">
        <v>1462</v>
      </c>
      <c r="H325" t="str">
        <f>IFERROR(VLOOKUP(D325,Resources!A:C,3,FALSE),"NA")</f>
        <v/>
      </c>
      <c r="I325" t="str">
        <f>IF(VLOOKUP(D325,Resources!A:D,4,FALSE)=0,"",VLOOKUP(D325,Resources!A:D,4,FALSE))</f>
        <v>N</v>
      </c>
    </row>
    <row r="326" spans="1:9" x14ac:dyDescent="0.2">
      <c r="A326" t="s">
        <v>935</v>
      </c>
      <c r="B326" t="str">
        <f t="shared" si="19"/>
        <v>Allegheny Foundation_Pennsylvania State University199525000</v>
      </c>
      <c r="C326" t="s">
        <v>757</v>
      </c>
      <c r="D326" t="s">
        <v>522</v>
      </c>
      <c r="E326" s="3">
        <v>25000</v>
      </c>
      <c r="F326">
        <v>1995</v>
      </c>
      <c r="G326" t="s">
        <v>1462</v>
      </c>
      <c r="H326" t="str">
        <f>IFERROR(VLOOKUP(D326,Resources!A:C,3,FALSE),"NA")</f>
        <v/>
      </c>
      <c r="I326" t="str">
        <f>IF(VLOOKUP(D326,Resources!A:D,4,FALSE)=0,"",VLOOKUP(D326,Resources!A:D,4,FALSE))</f>
        <v/>
      </c>
    </row>
    <row r="327" spans="1:9" x14ac:dyDescent="0.2">
      <c r="A327" t="s">
        <v>935</v>
      </c>
      <c r="B327" t="str">
        <f t="shared" si="19"/>
        <v>Allegheny Foundation_Pennsylvania Trolley Museum199560000</v>
      </c>
      <c r="C327" t="s">
        <v>757</v>
      </c>
      <c r="D327" t="s">
        <v>774</v>
      </c>
      <c r="E327" s="3">
        <v>60000</v>
      </c>
      <c r="F327">
        <v>1995</v>
      </c>
      <c r="G327" t="s">
        <v>1462</v>
      </c>
      <c r="H327" t="str">
        <f>IFERROR(VLOOKUP(D327,Resources!A:C,3,FALSE),"NA")</f>
        <v/>
      </c>
      <c r="I327" t="str">
        <f>IF(VLOOKUP(D327,Resources!A:D,4,FALSE)=0,"",VLOOKUP(D327,Resources!A:D,4,FALSE))</f>
        <v>N</v>
      </c>
    </row>
    <row r="328" spans="1:9" x14ac:dyDescent="0.2">
      <c r="A328" t="s">
        <v>935</v>
      </c>
      <c r="B328" t="str">
        <f t="shared" si="19"/>
        <v>Allegheny Foundation_Pittsburgh Symphony Orchestra1995150000</v>
      </c>
      <c r="C328" t="s">
        <v>757</v>
      </c>
      <c r="D328" t="s">
        <v>245</v>
      </c>
      <c r="E328" s="3">
        <v>150000</v>
      </c>
      <c r="F328">
        <v>1995</v>
      </c>
      <c r="G328" t="s">
        <v>1462</v>
      </c>
      <c r="H328" t="str">
        <f>IFERROR(VLOOKUP(D328,Resources!A:C,3,FALSE),"NA")</f>
        <v/>
      </c>
      <c r="I328" t="str">
        <f>IF(VLOOKUP(D328,Resources!A:D,4,FALSE)=0,"",VLOOKUP(D328,Resources!A:D,4,FALSE))</f>
        <v>N</v>
      </c>
    </row>
    <row r="329" spans="1:9" x14ac:dyDescent="0.2">
      <c r="A329" t="s">
        <v>935</v>
      </c>
      <c r="B329" t="str">
        <f t="shared" si="19"/>
        <v>Allegheny Foundation_River City Brass Band199550000</v>
      </c>
      <c r="C329" t="s">
        <v>757</v>
      </c>
      <c r="D329" t="s">
        <v>777</v>
      </c>
      <c r="E329" s="3">
        <v>50000</v>
      </c>
      <c r="F329">
        <v>1995</v>
      </c>
      <c r="G329" t="s">
        <v>1462</v>
      </c>
      <c r="H329" t="str">
        <f>IFERROR(VLOOKUP(D329,Resources!A:C,3,FALSE),"NA")</f>
        <v/>
      </c>
      <c r="I329" t="str">
        <f>IF(VLOOKUP(D329,Resources!A:D,4,FALSE)=0,"",VLOOKUP(D329,Resources!A:D,4,FALSE))</f>
        <v>N</v>
      </c>
    </row>
    <row r="330" spans="1:9" x14ac:dyDescent="0.2">
      <c r="A330" t="s">
        <v>935</v>
      </c>
      <c r="B330" t="str">
        <f t="shared" si="19"/>
        <v>Allegheny Foundation_Salvation Army - Western Pennsylvania Division199515000</v>
      </c>
      <c r="C330" t="s">
        <v>757</v>
      </c>
      <c r="D330" t="s">
        <v>597</v>
      </c>
      <c r="E330" s="3">
        <v>15000</v>
      </c>
      <c r="F330">
        <v>1995</v>
      </c>
      <c r="G330" t="s">
        <v>1462</v>
      </c>
      <c r="H330" t="str">
        <f>IFERROR(VLOOKUP(D330,Resources!A:C,3,FALSE),"NA")</f>
        <v/>
      </c>
      <c r="I330" t="str">
        <f>IF(VLOOKUP(D330,Resources!A:D,4,FALSE)=0,"",VLOOKUP(D330,Resources!A:D,4,FALSE))</f>
        <v>N</v>
      </c>
    </row>
    <row r="331" spans="1:9" x14ac:dyDescent="0.2">
      <c r="A331" t="s">
        <v>935</v>
      </c>
      <c r="B331" t="str">
        <f t="shared" si="19"/>
        <v>Allegheny Foundation_South Hills Interfaith Ministries19955000</v>
      </c>
      <c r="C331" t="s">
        <v>757</v>
      </c>
      <c r="D331" t="s">
        <v>614</v>
      </c>
      <c r="E331" s="3">
        <v>5000</v>
      </c>
      <c r="F331">
        <v>1995</v>
      </c>
      <c r="G331" t="s">
        <v>1462</v>
      </c>
      <c r="H331" t="str">
        <f>IFERROR(VLOOKUP(D331,Resources!A:C,3,FALSE),"NA")</f>
        <v/>
      </c>
      <c r="I331" t="str">
        <f>IF(VLOOKUP(D331,Resources!A:D,4,FALSE)=0,"",VLOOKUP(D331,Resources!A:D,4,FALSE))</f>
        <v>N</v>
      </c>
    </row>
    <row r="332" spans="1:9" x14ac:dyDescent="0.2">
      <c r="A332" t="s">
        <v>935</v>
      </c>
      <c r="B332" t="str">
        <f t="shared" si="19"/>
        <v>Allegheny Foundation_Tutwiler Community Education Center199515000</v>
      </c>
      <c r="C332" t="s">
        <v>757</v>
      </c>
      <c r="D332" t="s">
        <v>839</v>
      </c>
      <c r="E332" s="3">
        <v>15000</v>
      </c>
      <c r="F332">
        <v>1995</v>
      </c>
      <c r="G332" t="s">
        <v>1462</v>
      </c>
      <c r="H332" t="str">
        <f>IFERROR(VLOOKUP(D332,Resources!A:C,3,FALSE),"NA")</f>
        <v/>
      </c>
      <c r="I332" t="str">
        <f>IF(VLOOKUP(D332,Resources!A:D,4,FALSE)=0,"",VLOOKUP(D332,Resources!A:D,4,FALSE))</f>
        <v>N</v>
      </c>
    </row>
    <row r="333" spans="1:9" x14ac:dyDescent="0.2">
      <c r="A333" t="s">
        <v>935</v>
      </c>
      <c r="B333" t="str">
        <f t="shared" si="19"/>
        <v>Allegheny Foundation_Western Pennsylvania Model Railroad Museum199515000</v>
      </c>
      <c r="C333" t="s">
        <v>757</v>
      </c>
      <c r="D333" t="s">
        <v>870</v>
      </c>
      <c r="E333" s="3">
        <v>15000</v>
      </c>
      <c r="F333">
        <v>1995</v>
      </c>
      <c r="G333" t="s">
        <v>1462</v>
      </c>
      <c r="H333" t="str">
        <f>IFERROR(VLOOKUP(D333,Resources!A:C,3,FALSE),"NA")</f>
        <v/>
      </c>
      <c r="I333" t="str">
        <f>IF(VLOOKUP(D333,Resources!A:D,4,FALSE)=0,"",VLOOKUP(D333,Resources!A:D,4,FALSE))</f>
        <v>N</v>
      </c>
    </row>
    <row r="334" spans="1:9" x14ac:dyDescent="0.2">
      <c r="A334" t="s">
        <v>935</v>
      </c>
      <c r="B334" t="str">
        <f t="shared" si="19"/>
        <v>Allegheny Foundation_Westmoreland Museum of American Art199526500</v>
      </c>
      <c r="C334" t="s">
        <v>757</v>
      </c>
      <c r="D334" t="s">
        <v>780</v>
      </c>
      <c r="E334" s="3">
        <v>26500</v>
      </c>
      <c r="F334">
        <v>1995</v>
      </c>
      <c r="G334" t="s">
        <v>1462</v>
      </c>
      <c r="H334" t="str">
        <f>IFERROR(VLOOKUP(D334,Resources!A:C,3,FALSE),"NA")</f>
        <v/>
      </c>
      <c r="I334" t="str">
        <f>IF(VLOOKUP(D334,Resources!A:D,4,FALSE)=0,"",VLOOKUP(D334,Resources!A:D,4,FALSE))</f>
        <v>N</v>
      </c>
    </row>
    <row r="335" spans="1:9" x14ac:dyDescent="0.2">
      <c r="A335" t="s">
        <v>935</v>
      </c>
      <c r="B335" t="str">
        <f t="shared" si="19"/>
        <v>Allegheny Foundation_Allegheny Institute for Public Policy199625000</v>
      </c>
      <c r="C335" t="s">
        <v>757</v>
      </c>
      <c r="D335" t="s">
        <v>5</v>
      </c>
      <c r="E335" s="3">
        <v>25000</v>
      </c>
      <c r="F335">
        <v>1996</v>
      </c>
      <c r="G335" t="s">
        <v>1462</v>
      </c>
      <c r="H335" t="str">
        <f>IFERROR(VLOOKUP(D335,Resources!A:C,3,FALSE),"NA")</f>
        <v>Other</v>
      </c>
      <c r="I335" t="str">
        <f>IF(VLOOKUP(D335,Resources!A:D,4,FALSE)=0,"",VLOOKUP(D335,Resources!A:D,4,FALSE))</f>
        <v>Y</v>
      </c>
    </row>
    <row r="336" spans="1:9" x14ac:dyDescent="0.2">
      <c r="A336" t="s">
        <v>935</v>
      </c>
      <c r="B336" t="str">
        <f t="shared" si="19"/>
        <v>Allegheny Foundation_American Legislative Exchange Council199675000</v>
      </c>
      <c r="C336" t="s">
        <v>757</v>
      </c>
      <c r="D336" t="s">
        <v>572</v>
      </c>
      <c r="E336" s="3">
        <v>75000</v>
      </c>
      <c r="F336">
        <v>1996</v>
      </c>
      <c r="G336" t="s">
        <v>1462</v>
      </c>
      <c r="H336" t="str">
        <f>IFERROR(VLOOKUP(D336,Resources!A:C,3,FALSE),"NA")</f>
        <v>DeSmog</v>
      </c>
      <c r="I336" t="str">
        <f>IF(VLOOKUP(D336,Resources!A:D,4,FALSE)=0,"",VLOOKUP(D336,Resources!A:D,4,FALSE))</f>
        <v>Y</v>
      </c>
    </row>
    <row r="337" spans="1:9" x14ac:dyDescent="0.2">
      <c r="A337" t="s">
        <v>935</v>
      </c>
      <c r="B337" t="str">
        <f t="shared" si="19"/>
        <v>Allegheny Foundation_Asticou Terraces Trust199625000</v>
      </c>
      <c r="C337" t="s">
        <v>757</v>
      </c>
      <c r="D337" t="s">
        <v>904</v>
      </c>
      <c r="E337" s="3">
        <v>25000</v>
      </c>
      <c r="F337">
        <v>1996</v>
      </c>
      <c r="G337" t="s">
        <v>1462</v>
      </c>
      <c r="H337" t="str">
        <f>IFERROR(VLOOKUP(D337,Resources!A:C,3,FALSE),"NA")</f>
        <v/>
      </c>
      <c r="I337" t="str">
        <f>IF(VLOOKUP(D337,Resources!A:D,4,FALSE)=0,"",VLOOKUP(D337,Resources!A:D,4,FALSE))</f>
        <v>N</v>
      </c>
    </row>
    <row r="338" spans="1:9" x14ac:dyDescent="0.2">
      <c r="A338" t="s">
        <v>935</v>
      </c>
      <c r="B338" t="str">
        <f t="shared" si="19"/>
        <v>Allegheny Foundation_Bishop's Education Fund199650000</v>
      </c>
      <c r="C338" t="s">
        <v>757</v>
      </c>
      <c r="D338" t="s">
        <v>905</v>
      </c>
      <c r="E338" s="3">
        <v>50000</v>
      </c>
      <c r="F338">
        <v>1996</v>
      </c>
      <c r="G338" t="s">
        <v>1462</v>
      </c>
      <c r="H338" t="str">
        <f>IFERROR(VLOOKUP(D338,Resources!A:C,3,FALSE),"NA")</f>
        <v/>
      </c>
      <c r="I338" t="str">
        <f>IF(VLOOKUP(D338,Resources!A:D,4,FALSE)=0,"",VLOOKUP(D338,Resources!A:D,4,FALSE))</f>
        <v>N</v>
      </c>
    </row>
    <row r="339" spans="1:9" x14ac:dyDescent="0.2">
      <c r="A339" t="s">
        <v>934</v>
      </c>
      <c r="B339" t="s">
        <v>1410</v>
      </c>
      <c r="C339" t="s">
        <v>757</v>
      </c>
      <c r="D339" t="s">
        <v>535</v>
      </c>
      <c r="E339" s="3">
        <v>40000</v>
      </c>
      <c r="F339">
        <v>1996</v>
      </c>
      <c r="G339" t="s">
        <v>1462</v>
      </c>
      <c r="H339" t="str">
        <f>IFERROR(VLOOKUP(D339,Resources!A:C,3,FALSE),"NA")</f>
        <v/>
      </c>
      <c r="I339" t="str">
        <f>IF(VLOOKUP(D339,Resources!A:D,4,FALSE)=0,"",VLOOKUP(D339,Resources!A:D,4,FALSE))</f>
        <v>N</v>
      </c>
    </row>
    <row r="340" spans="1:9" x14ac:dyDescent="0.2">
      <c r="A340" t="s">
        <v>935</v>
      </c>
      <c r="B340" t="str">
        <f t="shared" ref="B340:B345" si="20">C340&amp;"_"&amp;D340&amp;F340&amp;E340</f>
        <v>Allegheny Foundation_Boys &amp; Girls Clubs of Western Pennsylvania199640000</v>
      </c>
      <c r="C340" t="s">
        <v>757</v>
      </c>
      <c r="D340" t="s">
        <v>535</v>
      </c>
      <c r="E340" s="3">
        <v>40000</v>
      </c>
      <c r="F340">
        <v>1996</v>
      </c>
      <c r="G340" t="s">
        <v>1462</v>
      </c>
      <c r="H340" t="str">
        <f>IFERROR(VLOOKUP(D340,Resources!A:C,3,FALSE),"NA")</f>
        <v/>
      </c>
      <c r="I340" t="str">
        <f>IF(VLOOKUP(D340,Resources!A:D,4,FALSE)=0,"",VLOOKUP(D340,Resources!A:D,4,FALSE))</f>
        <v>N</v>
      </c>
    </row>
    <row r="341" spans="1:9" x14ac:dyDescent="0.2">
      <c r="A341" t="s">
        <v>935</v>
      </c>
      <c r="B341" t="str">
        <f t="shared" si="20"/>
        <v>Allegheny Foundation_Brownsville Area Revitalization Corporation199611500</v>
      </c>
      <c r="C341" t="s">
        <v>757</v>
      </c>
      <c r="D341" t="s">
        <v>760</v>
      </c>
      <c r="E341" s="3">
        <v>11500</v>
      </c>
      <c r="F341">
        <v>1996</v>
      </c>
      <c r="G341" t="s">
        <v>1462</v>
      </c>
      <c r="H341" t="str">
        <f>IFERROR(VLOOKUP(D341,Resources!A:C,3,FALSE),"NA")</f>
        <v/>
      </c>
      <c r="I341" t="str">
        <f>IF(VLOOKUP(D341,Resources!A:D,4,FALSE)=0,"",VLOOKUP(D341,Resources!A:D,4,FALSE))</f>
        <v>N</v>
      </c>
    </row>
    <row r="342" spans="1:9" x14ac:dyDescent="0.2">
      <c r="A342" t="s">
        <v>935</v>
      </c>
      <c r="B342" t="str">
        <f t="shared" si="20"/>
        <v>Allegheny Foundation_Carnegie Library of Homestead199650000</v>
      </c>
      <c r="C342" t="s">
        <v>757</v>
      </c>
      <c r="D342" t="s">
        <v>798</v>
      </c>
      <c r="E342" s="3">
        <v>50000</v>
      </c>
      <c r="F342">
        <v>1996</v>
      </c>
      <c r="G342" t="s">
        <v>1462</v>
      </c>
      <c r="H342" t="str">
        <f>IFERROR(VLOOKUP(D342,Resources!A:C,3,FALSE),"NA")</f>
        <v/>
      </c>
      <c r="I342" t="str">
        <f>IF(VLOOKUP(D342,Resources!A:D,4,FALSE)=0,"",VLOOKUP(D342,Resources!A:D,4,FALSE))</f>
        <v>N</v>
      </c>
    </row>
    <row r="343" spans="1:9" x14ac:dyDescent="0.2">
      <c r="A343" t="s">
        <v>935</v>
      </c>
      <c r="B343" t="str">
        <f t="shared" si="20"/>
        <v>Allegheny Foundation_Duquesne University199615000</v>
      </c>
      <c r="C343" t="s">
        <v>757</v>
      </c>
      <c r="D343" t="s">
        <v>406</v>
      </c>
      <c r="E343" s="3">
        <v>15000</v>
      </c>
      <c r="F343">
        <v>1996</v>
      </c>
      <c r="G343" t="s">
        <v>1462</v>
      </c>
      <c r="H343" t="str">
        <f>IFERROR(VLOOKUP(D343,Resources!A:C,3,FALSE),"NA")</f>
        <v/>
      </c>
      <c r="I343" t="str">
        <f>IF(VLOOKUP(D343,Resources!A:D,4,FALSE)=0,"",VLOOKUP(D343,Resources!A:D,4,FALSE))</f>
        <v/>
      </c>
    </row>
    <row r="344" spans="1:9" x14ac:dyDescent="0.2">
      <c r="A344" t="s">
        <v>935</v>
      </c>
      <c r="B344" t="str">
        <f t="shared" si="20"/>
        <v>Allegheny Foundation_Extra Mile Education Foundation1996150000</v>
      </c>
      <c r="C344" t="s">
        <v>757</v>
      </c>
      <c r="D344" t="s">
        <v>339</v>
      </c>
      <c r="E344" s="3">
        <v>150000</v>
      </c>
      <c r="F344">
        <v>1996</v>
      </c>
      <c r="G344" t="s">
        <v>1462</v>
      </c>
      <c r="H344" t="str">
        <f>IFERROR(VLOOKUP(D344,Resources!A:C,3,FALSE),"NA")</f>
        <v/>
      </c>
      <c r="I344" t="str">
        <f>IF(VLOOKUP(D344,Resources!A:D,4,FALSE)=0,"",VLOOKUP(D344,Resources!A:D,4,FALSE))</f>
        <v>N</v>
      </c>
    </row>
    <row r="345" spans="1:9" x14ac:dyDescent="0.2">
      <c r="A345" t="s">
        <v>935</v>
      </c>
      <c r="B345" t="str">
        <f t="shared" si="20"/>
        <v>Allegheny Foundation_Extra Mile Education Foundation199650000</v>
      </c>
      <c r="C345" t="s">
        <v>757</v>
      </c>
      <c r="D345" t="s">
        <v>339</v>
      </c>
      <c r="E345" s="3">
        <v>50000</v>
      </c>
      <c r="F345">
        <v>1996</v>
      </c>
      <c r="G345" t="s">
        <v>1462</v>
      </c>
      <c r="H345" t="str">
        <f>IFERROR(VLOOKUP(D345,Resources!A:C,3,FALSE),"NA")</f>
        <v/>
      </c>
      <c r="I345" t="str">
        <f>IF(VLOOKUP(D345,Resources!A:D,4,FALSE)=0,"",VLOOKUP(D345,Resources!A:D,4,FALSE))</f>
        <v>N</v>
      </c>
    </row>
    <row r="346" spans="1:9" x14ac:dyDescent="0.2">
      <c r="A346" t="s">
        <v>934</v>
      </c>
      <c r="B346" t="s">
        <v>1411</v>
      </c>
      <c r="C346" t="s">
        <v>757</v>
      </c>
      <c r="D346" t="s">
        <v>766</v>
      </c>
      <c r="E346" s="3">
        <v>50000</v>
      </c>
      <c r="F346">
        <v>1996</v>
      </c>
      <c r="G346" t="s">
        <v>1462</v>
      </c>
      <c r="H346" t="str">
        <f>IFERROR(VLOOKUP(D346,Resources!A:C,3,FALSE),"NA")</f>
        <v/>
      </c>
      <c r="I346" t="str">
        <f>IF(VLOOKUP(D346,Resources!A:D,4,FALSE)=0,"",VLOOKUP(D346,Resources!A:D,4,FALSE))</f>
        <v>N</v>
      </c>
    </row>
    <row r="347" spans="1:9" x14ac:dyDescent="0.2">
      <c r="A347" t="s">
        <v>935</v>
      </c>
      <c r="B347" t="str">
        <f t="shared" ref="B347:B355" si="21">C347&amp;"_"&amp;D347&amp;F347&amp;E347</f>
        <v>Allegheny Foundation_Frick Art &amp; Historical Center199650000</v>
      </c>
      <c r="C347" t="s">
        <v>757</v>
      </c>
      <c r="D347" t="s">
        <v>766</v>
      </c>
      <c r="E347" s="3">
        <v>50000</v>
      </c>
      <c r="F347">
        <v>1996</v>
      </c>
      <c r="G347" t="s">
        <v>1462</v>
      </c>
      <c r="H347" t="str">
        <f>IFERROR(VLOOKUP(D347,Resources!A:C,3,FALSE),"NA")</f>
        <v/>
      </c>
      <c r="I347" t="str">
        <f>IF(VLOOKUP(D347,Resources!A:D,4,FALSE)=0,"",VLOOKUP(D347,Resources!A:D,4,FALSE))</f>
        <v>N</v>
      </c>
    </row>
    <row r="348" spans="1:9" x14ac:dyDescent="0.2">
      <c r="A348" t="s">
        <v>935</v>
      </c>
      <c r="B348" t="str">
        <f t="shared" si="21"/>
        <v>Allegheny Foundation_Garden Club of McKeesport19967000</v>
      </c>
      <c r="C348" t="s">
        <v>757</v>
      </c>
      <c r="D348" t="s">
        <v>785</v>
      </c>
      <c r="E348" s="3">
        <v>7000</v>
      </c>
      <c r="F348">
        <v>1996</v>
      </c>
      <c r="G348" t="s">
        <v>1462</v>
      </c>
      <c r="H348" t="str">
        <f>IFERROR(VLOOKUP(D348,Resources!A:C,3,FALSE),"NA")</f>
        <v/>
      </c>
      <c r="I348" t="str">
        <f>IF(VLOOKUP(D348,Resources!A:D,4,FALSE)=0,"",VLOOKUP(D348,Resources!A:D,4,FALSE))</f>
        <v>N</v>
      </c>
    </row>
    <row r="349" spans="1:9" x14ac:dyDescent="0.2">
      <c r="A349" t="s">
        <v>935</v>
      </c>
      <c r="B349" t="str">
        <f t="shared" si="21"/>
        <v>Allegheny Foundation_Goodwill Industries of Pittsburgh1996100000</v>
      </c>
      <c r="C349" t="s">
        <v>757</v>
      </c>
      <c r="D349" t="s">
        <v>607</v>
      </c>
      <c r="E349" s="3">
        <v>100000</v>
      </c>
      <c r="F349">
        <v>1996</v>
      </c>
      <c r="G349" t="s">
        <v>1462</v>
      </c>
      <c r="H349" t="str">
        <f>IFERROR(VLOOKUP(D349,Resources!A:C,3,FALSE),"NA")</f>
        <v/>
      </c>
      <c r="I349" t="str">
        <f>IF(VLOOKUP(D349,Resources!A:D,4,FALSE)=0,"",VLOOKUP(D349,Resources!A:D,4,FALSE))</f>
        <v>N</v>
      </c>
    </row>
    <row r="350" spans="1:9" x14ac:dyDescent="0.2">
      <c r="A350" t="s">
        <v>935</v>
      </c>
      <c r="B350" t="str">
        <f t="shared" si="21"/>
        <v>Allegheny Foundation_Historic Red Clay Valley199615000</v>
      </c>
      <c r="C350" t="s">
        <v>757</v>
      </c>
      <c r="D350" t="s">
        <v>853</v>
      </c>
      <c r="E350" s="3">
        <v>15000</v>
      </c>
      <c r="F350">
        <v>1996</v>
      </c>
      <c r="G350" t="s">
        <v>1462</v>
      </c>
      <c r="H350" t="str">
        <f>IFERROR(VLOOKUP(D350,Resources!A:C,3,FALSE),"NA")</f>
        <v/>
      </c>
      <c r="I350" t="str">
        <f>IF(VLOOKUP(D350,Resources!A:D,4,FALSE)=0,"",VLOOKUP(D350,Resources!A:D,4,FALSE))</f>
        <v>N</v>
      </c>
    </row>
    <row r="351" spans="1:9" x14ac:dyDescent="0.2">
      <c r="A351" t="s">
        <v>935</v>
      </c>
      <c r="B351" t="str">
        <f t="shared" si="21"/>
        <v>Allegheny Foundation_Homestead of Nantucket19965000</v>
      </c>
      <c r="C351" t="s">
        <v>757</v>
      </c>
      <c r="D351" t="s">
        <v>872</v>
      </c>
      <c r="E351" s="3">
        <v>5000</v>
      </c>
      <c r="F351">
        <v>1996</v>
      </c>
      <c r="G351" t="s">
        <v>1462</v>
      </c>
      <c r="H351" t="str">
        <f>IFERROR(VLOOKUP(D351,Resources!A:C,3,FALSE),"NA")</f>
        <v/>
      </c>
      <c r="I351" t="str">
        <f>IF(VLOOKUP(D351,Resources!A:D,4,FALSE)=0,"",VLOOKUP(D351,Resources!A:D,4,FALSE))</f>
        <v>N</v>
      </c>
    </row>
    <row r="352" spans="1:9" x14ac:dyDescent="0.2">
      <c r="A352" t="s">
        <v>935</v>
      </c>
      <c r="B352" t="str">
        <f t="shared" si="21"/>
        <v>Allegheny Foundation_Intercollegiate Studies Institute1996400000</v>
      </c>
      <c r="C352" t="s">
        <v>757</v>
      </c>
      <c r="D352" t="s">
        <v>73</v>
      </c>
      <c r="E352" s="3">
        <v>400000</v>
      </c>
      <c r="F352">
        <v>1996</v>
      </c>
      <c r="G352" t="s">
        <v>1462</v>
      </c>
      <c r="H352" t="str">
        <f>IFERROR(VLOOKUP(D352,Resources!A:C,3,FALSE),"NA")</f>
        <v>SourceWatch</v>
      </c>
      <c r="I352" t="str">
        <f>IF(VLOOKUP(D352,Resources!A:D,4,FALSE)=0,"",VLOOKUP(D352,Resources!A:D,4,FALSE))</f>
        <v>Y</v>
      </c>
    </row>
    <row r="353" spans="1:9" x14ac:dyDescent="0.2">
      <c r="A353" t="s">
        <v>935</v>
      </c>
      <c r="B353" t="str">
        <f t="shared" si="21"/>
        <v>Allegheny Foundation_Landmark Legal Foundation199625000</v>
      </c>
      <c r="C353" t="s">
        <v>757</v>
      </c>
      <c r="D353" t="s">
        <v>56</v>
      </c>
      <c r="E353" s="3">
        <v>25000</v>
      </c>
      <c r="F353">
        <v>1996</v>
      </c>
      <c r="G353" t="s">
        <v>1462</v>
      </c>
      <c r="H353" t="str">
        <f>IFERROR(VLOOKUP(D353,Resources!A:C,3,FALSE),"NA")</f>
        <v>SourceWatch</v>
      </c>
      <c r="I353" t="str">
        <f>IF(VLOOKUP(D353,Resources!A:D,4,FALSE)=0,"",VLOOKUP(D353,Resources!A:D,4,FALSE))</f>
        <v>Y</v>
      </c>
    </row>
    <row r="354" spans="1:9" x14ac:dyDescent="0.2">
      <c r="A354" t="s">
        <v>935</v>
      </c>
      <c r="B354" t="str">
        <f t="shared" si="21"/>
        <v>Allegheny Foundation_Lincoln Institute of Public Opinion Research199635000</v>
      </c>
      <c r="C354" t="s">
        <v>757</v>
      </c>
      <c r="D354" t="s">
        <v>770</v>
      </c>
      <c r="E354" s="3">
        <v>35000</v>
      </c>
      <c r="F354">
        <v>1996</v>
      </c>
      <c r="G354" t="s">
        <v>1462</v>
      </c>
      <c r="H354" t="str">
        <f>IFERROR(VLOOKUP(D354,Resources!A:C,3,FALSE),"NA")</f>
        <v/>
      </c>
      <c r="I354" t="str">
        <f>IF(VLOOKUP(D354,Resources!A:D,4,FALSE)=0,"",VLOOKUP(D354,Resources!A:D,4,FALSE))</f>
        <v>Y</v>
      </c>
    </row>
    <row r="355" spans="1:9" x14ac:dyDescent="0.2">
      <c r="A355" t="s">
        <v>935</v>
      </c>
      <c r="B355" t="str">
        <f t="shared" si="21"/>
        <v>Allegheny Foundation_Manchester Citizens Corporation199650000</v>
      </c>
      <c r="C355" t="s">
        <v>757</v>
      </c>
      <c r="D355" t="s">
        <v>801</v>
      </c>
      <c r="E355" s="3">
        <v>50000</v>
      </c>
      <c r="F355">
        <v>1996</v>
      </c>
      <c r="G355" t="s">
        <v>1462</v>
      </c>
      <c r="H355" t="str">
        <f>IFERROR(VLOOKUP(D355,Resources!A:C,3,FALSE),"NA")</f>
        <v/>
      </c>
      <c r="I355" t="str">
        <f>IF(VLOOKUP(D355,Resources!A:D,4,FALSE)=0,"",VLOOKUP(D355,Resources!A:D,4,FALSE))</f>
        <v>N</v>
      </c>
    </row>
    <row r="356" spans="1:9" x14ac:dyDescent="0.2">
      <c r="A356" t="s">
        <v>934</v>
      </c>
      <c r="B356" t="s">
        <v>1412</v>
      </c>
      <c r="C356" t="s">
        <v>757</v>
      </c>
      <c r="D356" t="s">
        <v>885</v>
      </c>
      <c r="E356" s="3">
        <v>5000</v>
      </c>
      <c r="F356">
        <v>1996</v>
      </c>
      <c r="G356" t="s">
        <v>1462</v>
      </c>
      <c r="H356" t="str">
        <f>IFERROR(VLOOKUP(D356,Resources!A:C,3,FALSE),"NA")</f>
        <v/>
      </c>
      <c r="I356" t="str">
        <f>IF(VLOOKUP(D356,Resources!A:D,4,FALSE)=0,"",VLOOKUP(D356,Resources!A:D,4,FALSE))</f>
        <v>N</v>
      </c>
    </row>
    <row r="357" spans="1:9" x14ac:dyDescent="0.2">
      <c r="A357" t="s">
        <v>935</v>
      </c>
      <c r="B357" t="str">
        <f t="shared" ref="B357:B366" si="22">C357&amp;"_"&amp;D357&amp;F357&amp;E357</f>
        <v>Allegheny Foundation_Mon Yough Riverfront Entertainment &amp; Cultural Council19965000</v>
      </c>
      <c r="C357" t="s">
        <v>757</v>
      </c>
      <c r="D357" t="s">
        <v>885</v>
      </c>
      <c r="E357" s="3">
        <v>5000</v>
      </c>
      <c r="F357">
        <v>1996</v>
      </c>
      <c r="G357" t="s">
        <v>1462</v>
      </c>
      <c r="H357" t="str">
        <f>IFERROR(VLOOKUP(D357,Resources!A:C,3,FALSE),"NA")</f>
        <v/>
      </c>
      <c r="I357" t="str">
        <f>IF(VLOOKUP(D357,Resources!A:D,4,FALSE)=0,"",VLOOKUP(D357,Resources!A:D,4,FALSE))</f>
        <v>N</v>
      </c>
    </row>
    <row r="358" spans="1:9" x14ac:dyDescent="0.2">
      <c r="A358" t="s">
        <v>935</v>
      </c>
      <c r="B358" t="str">
        <f t="shared" si="22"/>
        <v>Allegheny Foundation_Pennsylvania State University199625000</v>
      </c>
      <c r="C358" t="s">
        <v>757</v>
      </c>
      <c r="D358" t="s">
        <v>522</v>
      </c>
      <c r="E358" s="3">
        <v>25000</v>
      </c>
      <c r="F358">
        <v>1996</v>
      </c>
      <c r="G358" t="s">
        <v>1462</v>
      </c>
      <c r="H358" t="str">
        <f>IFERROR(VLOOKUP(D358,Resources!A:C,3,FALSE),"NA")</f>
        <v/>
      </c>
      <c r="I358" t="str">
        <f>IF(VLOOKUP(D358,Resources!A:D,4,FALSE)=0,"",VLOOKUP(D358,Resources!A:D,4,FALSE))</f>
        <v/>
      </c>
    </row>
    <row r="359" spans="1:9" x14ac:dyDescent="0.2">
      <c r="A359" t="s">
        <v>935</v>
      </c>
      <c r="B359" t="str">
        <f t="shared" si="22"/>
        <v>Allegheny Foundation_Pennsylvania Trolley Museum199660000</v>
      </c>
      <c r="C359" t="s">
        <v>757</v>
      </c>
      <c r="D359" t="s">
        <v>774</v>
      </c>
      <c r="E359" s="3">
        <v>60000</v>
      </c>
      <c r="F359">
        <v>1996</v>
      </c>
      <c r="G359" t="s">
        <v>1462</v>
      </c>
      <c r="H359" t="str">
        <f>IFERROR(VLOOKUP(D359,Resources!A:C,3,FALSE),"NA")</f>
        <v/>
      </c>
      <c r="I359" t="str">
        <f>IF(VLOOKUP(D359,Resources!A:D,4,FALSE)=0,"",VLOOKUP(D359,Resources!A:D,4,FALSE))</f>
        <v>N</v>
      </c>
    </row>
    <row r="360" spans="1:9" x14ac:dyDescent="0.2">
      <c r="A360" t="s">
        <v>935</v>
      </c>
      <c r="B360" t="str">
        <f t="shared" si="22"/>
        <v>Allegheny Foundation_Philanthropy Roundtable199610000</v>
      </c>
      <c r="C360" t="s">
        <v>757</v>
      </c>
      <c r="D360" t="s">
        <v>244</v>
      </c>
      <c r="E360" s="3">
        <v>10000</v>
      </c>
      <c r="F360">
        <v>1996</v>
      </c>
      <c r="G360" t="s">
        <v>1462</v>
      </c>
      <c r="H360" t="str">
        <f>IFERROR(VLOOKUP(D360,Resources!A:C,3,FALSE),"NA")</f>
        <v>SourceWatch</v>
      </c>
      <c r="I360" t="str">
        <f>IF(VLOOKUP(D360,Resources!A:D,4,FALSE)=0,"",VLOOKUP(D360,Resources!A:D,4,FALSE))</f>
        <v>Y</v>
      </c>
    </row>
    <row r="361" spans="1:9" x14ac:dyDescent="0.2">
      <c r="A361" t="s">
        <v>935</v>
      </c>
      <c r="B361" t="str">
        <f t="shared" si="22"/>
        <v>Allegheny Foundation_Pittsburgh Civic Light Opera199625000</v>
      </c>
      <c r="C361" t="s">
        <v>757</v>
      </c>
      <c r="D361" t="s">
        <v>443</v>
      </c>
      <c r="E361" s="3">
        <v>25000</v>
      </c>
      <c r="F361">
        <v>1996</v>
      </c>
      <c r="G361" t="s">
        <v>1462</v>
      </c>
      <c r="H361" t="str">
        <f>IFERROR(VLOOKUP(D361,Resources!A:C,3,FALSE),"NA")</f>
        <v/>
      </c>
      <c r="I361" t="str">
        <f>IF(VLOOKUP(D361,Resources!A:D,4,FALSE)=0,"",VLOOKUP(D361,Resources!A:D,4,FALSE))</f>
        <v>N</v>
      </c>
    </row>
    <row r="362" spans="1:9" x14ac:dyDescent="0.2">
      <c r="A362" t="s">
        <v>935</v>
      </c>
      <c r="B362" t="str">
        <f t="shared" si="22"/>
        <v>Allegheny Foundation_Pittsburgh Symphony Orchestra1996200000</v>
      </c>
      <c r="C362" t="s">
        <v>757</v>
      </c>
      <c r="D362" t="s">
        <v>245</v>
      </c>
      <c r="E362" s="3">
        <v>200000</v>
      </c>
      <c r="F362">
        <v>1996</v>
      </c>
      <c r="G362" t="s">
        <v>1462</v>
      </c>
      <c r="H362" t="str">
        <f>IFERROR(VLOOKUP(D362,Resources!A:C,3,FALSE),"NA")</f>
        <v/>
      </c>
      <c r="I362" t="str">
        <f>IF(VLOOKUP(D362,Resources!A:D,4,FALSE)=0,"",VLOOKUP(D362,Resources!A:D,4,FALSE))</f>
        <v>N</v>
      </c>
    </row>
    <row r="363" spans="1:9" x14ac:dyDescent="0.2">
      <c r="A363" t="s">
        <v>935</v>
      </c>
      <c r="B363" t="str">
        <f t="shared" si="22"/>
        <v>Allegheny Foundation_River City Brass Band199650000</v>
      </c>
      <c r="C363" t="s">
        <v>757</v>
      </c>
      <c r="D363" t="s">
        <v>777</v>
      </c>
      <c r="E363" s="3">
        <v>50000</v>
      </c>
      <c r="F363">
        <v>1996</v>
      </c>
      <c r="G363" t="s">
        <v>1462</v>
      </c>
      <c r="H363" t="str">
        <f>IFERROR(VLOOKUP(D363,Resources!A:C,3,FALSE),"NA")</f>
        <v/>
      </c>
      <c r="I363" t="str">
        <f>IF(VLOOKUP(D363,Resources!A:D,4,FALSE)=0,"",VLOOKUP(D363,Resources!A:D,4,FALSE))</f>
        <v>N</v>
      </c>
    </row>
    <row r="364" spans="1:9" x14ac:dyDescent="0.2">
      <c r="A364" t="s">
        <v>935</v>
      </c>
      <c r="B364" t="str">
        <f t="shared" si="22"/>
        <v>Allegheny Foundation_Salvation Army - Western Pennsylvania Division199625000</v>
      </c>
      <c r="C364" t="s">
        <v>757</v>
      </c>
      <c r="D364" t="s">
        <v>597</v>
      </c>
      <c r="E364" s="3">
        <v>25000</v>
      </c>
      <c r="F364">
        <v>1996</v>
      </c>
      <c r="G364" t="s">
        <v>1462</v>
      </c>
      <c r="H364" t="str">
        <f>IFERROR(VLOOKUP(D364,Resources!A:C,3,FALSE),"NA")</f>
        <v/>
      </c>
      <c r="I364" t="str">
        <f>IF(VLOOKUP(D364,Resources!A:D,4,FALSE)=0,"",VLOOKUP(D364,Resources!A:D,4,FALSE))</f>
        <v>N</v>
      </c>
    </row>
    <row r="365" spans="1:9" x14ac:dyDescent="0.2">
      <c r="A365" t="s">
        <v>935</v>
      </c>
      <c r="B365" t="str">
        <f t="shared" si="22"/>
        <v>Allegheny Foundation_Allegheny Institute for Public Policy199765000</v>
      </c>
      <c r="C365" t="s">
        <v>757</v>
      </c>
      <c r="D365" t="s">
        <v>5</v>
      </c>
      <c r="E365" s="3">
        <v>65000</v>
      </c>
      <c r="F365">
        <v>1997</v>
      </c>
      <c r="H365" t="str">
        <f>IFERROR(VLOOKUP(D365,Resources!A:C,3,FALSE),"NA")</f>
        <v>Other</v>
      </c>
      <c r="I365" t="str">
        <f>IF(VLOOKUP(D365,Resources!A:D,4,FALSE)=0,"",VLOOKUP(D365,Resources!A:D,4,FALSE))</f>
        <v>Y</v>
      </c>
    </row>
    <row r="366" spans="1:9" x14ac:dyDescent="0.2">
      <c r="A366" t="s">
        <v>935</v>
      </c>
      <c r="B366" t="str">
        <f t="shared" si="22"/>
        <v>Allegheny Foundation_American Legislative Exchange Council199775000</v>
      </c>
      <c r="C366" t="s">
        <v>757</v>
      </c>
      <c r="D366" t="s">
        <v>572</v>
      </c>
      <c r="E366" s="3">
        <v>75000</v>
      </c>
      <c r="F366">
        <v>1997</v>
      </c>
      <c r="H366" t="str">
        <f>IFERROR(VLOOKUP(D366,Resources!A:C,3,FALSE),"NA")</f>
        <v>DeSmog</v>
      </c>
      <c r="I366" t="str">
        <f>IF(VLOOKUP(D366,Resources!A:D,4,FALSE)=0,"",VLOOKUP(D366,Resources!A:D,4,FALSE))</f>
        <v>Y</v>
      </c>
    </row>
    <row r="367" spans="1:9" x14ac:dyDescent="0.2">
      <c r="A367" t="s">
        <v>934</v>
      </c>
      <c r="B367" t="s">
        <v>1407</v>
      </c>
      <c r="C367" t="s">
        <v>757</v>
      </c>
      <c r="D367" t="s">
        <v>535</v>
      </c>
      <c r="E367" s="3">
        <v>40000</v>
      </c>
      <c r="F367">
        <v>1997</v>
      </c>
      <c r="H367" t="str">
        <f>IFERROR(VLOOKUP(D367,Resources!A:C,3,FALSE),"NA")</f>
        <v/>
      </c>
      <c r="I367" t="str">
        <f>IF(VLOOKUP(D367,Resources!A:D,4,FALSE)=0,"",VLOOKUP(D367,Resources!A:D,4,FALSE))</f>
        <v>N</v>
      </c>
    </row>
    <row r="368" spans="1:9" x14ac:dyDescent="0.2">
      <c r="A368" t="s">
        <v>935</v>
      </c>
      <c r="B368" t="str">
        <f t="shared" ref="B368:B378" si="23">C368&amp;"_"&amp;D368&amp;F368&amp;E368</f>
        <v>Allegheny Foundation_Boys &amp; Girls Clubs of Western Pennsylvania199740000</v>
      </c>
      <c r="C368" t="s">
        <v>757</v>
      </c>
      <c r="D368" t="s">
        <v>535</v>
      </c>
      <c r="E368" s="3">
        <v>40000</v>
      </c>
      <c r="F368">
        <v>1997</v>
      </c>
      <c r="H368" t="str">
        <f>IFERROR(VLOOKUP(D368,Resources!A:C,3,FALSE),"NA")</f>
        <v/>
      </c>
      <c r="I368" t="str">
        <f>IF(VLOOKUP(D368,Resources!A:D,4,FALSE)=0,"",VLOOKUP(D368,Resources!A:D,4,FALSE))</f>
        <v>N</v>
      </c>
    </row>
    <row r="369" spans="1:9" x14ac:dyDescent="0.2">
      <c r="A369" t="s">
        <v>935</v>
      </c>
      <c r="B369" t="str">
        <f t="shared" si="23"/>
        <v>Allegheny Foundation_Braddock's Field Historical Society199727500</v>
      </c>
      <c r="C369" t="s">
        <v>757</v>
      </c>
      <c r="D369" t="s">
        <v>832</v>
      </c>
      <c r="E369" s="3">
        <v>27500</v>
      </c>
      <c r="F369">
        <v>1997</v>
      </c>
      <c r="H369" t="str">
        <f>IFERROR(VLOOKUP(D369,Resources!A:C,3,FALSE),"NA")</f>
        <v/>
      </c>
      <c r="I369" t="str">
        <f>IF(VLOOKUP(D369,Resources!A:D,4,FALSE)=0,"",VLOOKUP(D369,Resources!A:D,4,FALSE))</f>
        <v>N</v>
      </c>
    </row>
    <row r="370" spans="1:9" x14ac:dyDescent="0.2">
      <c r="A370" t="s">
        <v>935</v>
      </c>
      <c r="B370" t="str">
        <f t="shared" si="23"/>
        <v>Allegheny Foundation_Brandywine Conservancy199750000</v>
      </c>
      <c r="C370" t="s">
        <v>757</v>
      </c>
      <c r="D370" t="s">
        <v>152</v>
      </c>
      <c r="E370" s="3">
        <v>50000</v>
      </c>
      <c r="F370">
        <v>1997</v>
      </c>
      <c r="H370" t="str">
        <f>IFERROR(VLOOKUP(D370,Resources!A:C,3,FALSE),"NA")</f>
        <v>SourceWatch</v>
      </c>
      <c r="I370" t="str">
        <f>IF(VLOOKUP(D370,Resources!A:D,4,FALSE)=0,"",VLOOKUP(D370,Resources!A:D,4,FALSE))</f>
        <v>Y</v>
      </c>
    </row>
    <row r="371" spans="1:9" x14ac:dyDescent="0.2">
      <c r="A371" t="s">
        <v>935</v>
      </c>
      <c r="B371" t="str">
        <f t="shared" si="23"/>
        <v>Allegheny Foundation_Brownsville Area Revitalization Corporation199721500</v>
      </c>
      <c r="C371" t="s">
        <v>757</v>
      </c>
      <c r="D371" t="s">
        <v>760</v>
      </c>
      <c r="E371" s="3">
        <v>21500</v>
      </c>
      <c r="F371">
        <v>1997</v>
      </c>
      <c r="H371" t="str">
        <f>IFERROR(VLOOKUP(D371,Resources!A:C,3,FALSE),"NA")</f>
        <v/>
      </c>
      <c r="I371" t="str">
        <f>IF(VLOOKUP(D371,Resources!A:D,4,FALSE)=0,"",VLOOKUP(D371,Resources!A:D,4,FALSE))</f>
        <v>N</v>
      </c>
    </row>
    <row r="372" spans="1:9" x14ac:dyDescent="0.2">
      <c r="A372" t="s">
        <v>935</v>
      </c>
      <c r="B372" t="str">
        <f t="shared" si="23"/>
        <v>Allegheny Foundation_Business and Industrial Development Corporation199720000</v>
      </c>
      <c r="C372" t="s">
        <v>757</v>
      </c>
      <c r="D372" t="s">
        <v>899</v>
      </c>
      <c r="E372" s="3">
        <v>20000</v>
      </c>
      <c r="F372">
        <v>1997</v>
      </c>
      <c r="H372" t="str">
        <f>IFERROR(VLOOKUP(D372,Resources!A:C,3,FALSE),"NA")</f>
        <v/>
      </c>
      <c r="I372" t="str">
        <f>IF(VLOOKUP(D372,Resources!A:D,4,FALSE)=0,"",VLOOKUP(D372,Resources!A:D,4,FALSE))</f>
        <v/>
      </c>
    </row>
    <row r="373" spans="1:9" x14ac:dyDescent="0.2">
      <c r="A373" t="s">
        <v>935</v>
      </c>
      <c r="B373" t="str">
        <f t="shared" si="23"/>
        <v>Allegheny Foundation_Capital Center for the Arts199750000</v>
      </c>
      <c r="C373" t="s">
        <v>757</v>
      </c>
      <c r="D373" t="s">
        <v>900</v>
      </c>
      <c r="E373" s="3">
        <v>50000</v>
      </c>
      <c r="F373">
        <v>1997</v>
      </c>
      <c r="H373" t="str">
        <f>IFERROR(VLOOKUP(D373,Resources!A:C,3,FALSE),"NA")</f>
        <v/>
      </c>
      <c r="I373" t="str">
        <f>IF(VLOOKUP(D373,Resources!A:D,4,FALSE)=0,"",VLOOKUP(D373,Resources!A:D,4,FALSE))</f>
        <v>N</v>
      </c>
    </row>
    <row r="374" spans="1:9" x14ac:dyDescent="0.2">
      <c r="A374" t="s">
        <v>935</v>
      </c>
      <c r="B374" t="str">
        <f t="shared" si="23"/>
        <v>Allegheny Foundation_City of Greensburg199723120</v>
      </c>
      <c r="C374" t="s">
        <v>757</v>
      </c>
      <c r="D374" t="s">
        <v>727</v>
      </c>
      <c r="E374" s="3">
        <v>23120</v>
      </c>
      <c r="F374">
        <v>1997</v>
      </c>
      <c r="H374" t="str">
        <f>IFERROR(VLOOKUP(D374,Resources!A:C,3,FALSE),"NA")</f>
        <v/>
      </c>
      <c r="I374" t="str">
        <f>IF(VLOOKUP(D374,Resources!A:D,4,FALSE)=0,"",VLOOKUP(D374,Resources!A:D,4,FALSE))</f>
        <v>N</v>
      </c>
    </row>
    <row r="375" spans="1:9" x14ac:dyDescent="0.2">
      <c r="A375" t="s">
        <v>935</v>
      </c>
      <c r="B375" t="str">
        <f t="shared" si="23"/>
        <v>Allegheny Foundation_City Theatre Company199725000</v>
      </c>
      <c r="C375" t="s">
        <v>757</v>
      </c>
      <c r="D375" t="s">
        <v>901</v>
      </c>
      <c r="E375" s="3">
        <v>25000</v>
      </c>
      <c r="F375">
        <v>1997</v>
      </c>
      <c r="H375" t="str">
        <f>IFERROR(VLOOKUP(D375,Resources!A:C,3,FALSE),"NA")</f>
        <v/>
      </c>
      <c r="I375" t="str">
        <f>IF(VLOOKUP(D375,Resources!A:D,4,FALSE)=0,"",VLOOKUP(D375,Resources!A:D,4,FALSE))</f>
        <v>N</v>
      </c>
    </row>
    <row r="376" spans="1:9" x14ac:dyDescent="0.2">
      <c r="A376" t="s">
        <v>935</v>
      </c>
      <c r="B376" t="str">
        <f t="shared" si="23"/>
        <v>Allegheny Foundation_Ellis Memorial and Eldredge House199725000</v>
      </c>
      <c r="C376" t="s">
        <v>757</v>
      </c>
      <c r="D376" t="s">
        <v>700</v>
      </c>
      <c r="E376" s="3">
        <v>25000</v>
      </c>
      <c r="F376">
        <v>1997</v>
      </c>
      <c r="H376" t="str">
        <f>IFERROR(VLOOKUP(D376,Resources!A:C,3,FALSE),"NA")</f>
        <v/>
      </c>
      <c r="I376" t="str">
        <f>IF(VLOOKUP(D376,Resources!A:D,4,FALSE)=0,"",VLOOKUP(D376,Resources!A:D,4,FALSE))</f>
        <v>N</v>
      </c>
    </row>
    <row r="377" spans="1:9" x14ac:dyDescent="0.2">
      <c r="A377" t="s">
        <v>935</v>
      </c>
      <c r="B377" t="str">
        <f t="shared" si="23"/>
        <v>Allegheny Foundation_Extra Mile Education Foundation199750000</v>
      </c>
      <c r="C377" t="s">
        <v>757</v>
      </c>
      <c r="D377" t="s">
        <v>339</v>
      </c>
      <c r="E377" s="3">
        <v>50000</v>
      </c>
      <c r="F377">
        <v>1997</v>
      </c>
      <c r="H377" t="str">
        <f>IFERROR(VLOOKUP(D377,Resources!A:C,3,FALSE),"NA")</f>
        <v/>
      </c>
      <c r="I377" t="str">
        <f>IF(VLOOKUP(D377,Resources!A:D,4,FALSE)=0,"",VLOOKUP(D377,Resources!A:D,4,FALSE))</f>
        <v>N</v>
      </c>
    </row>
    <row r="378" spans="1:9" x14ac:dyDescent="0.2">
      <c r="A378" t="s">
        <v>935</v>
      </c>
      <c r="B378" t="str">
        <f t="shared" si="23"/>
        <v>Allegheny Foundation_Fayette County Society Prevention Cruelty to Animals19975000</v>
      </c>
      <c r="C378" t="s">
        <v>757</v>
      </c>
      <c r="D378" t="s">
        <v>892</v>
      </c>
      <c r="E378" s="3">
        <v>5000</v>
      </c>
      <c r="F378">
        <v>1997</v>
      </c>
      <c r="H378" t="str">
        <f>IFERROR(VLOOKUP(D378,Resources!A:C,3,FALSE),"NA")</f>
        <v/>
      </c>
      <c r="I378" t="str">
        <f>IF(VLOOKUP(D378,Resources!A:D,4,FALSE)=0,"",VLOOKUP(D378,Resources!A:D,4,FALSE))</f>
        <v>N</v>
      </c>
    </row>
    <row r="379" spans="1:9" x14ac:dyDescent="0.2">
      <c r="A379" t="s">
        <v>934</v>
      </c>
      <c r="B379" t="s">
        <v>1408</v>
      </c>
      <c r="C379" t="s">
        <v>757</v>
      </c>
      <c r="D379" t="s">
        <v>766</v>
      </c>
      <c r="E379" s="3">
        <v>100000</v>
      </c>
      <c r="F379">
        <v>1997</v>
      </c>
      <c r="H379" t="str">
        <f>IFERROR(VLOOKUP(D379,Resources!A:C,3,FALSE),"NA")</f>
        <v/>
      </c>
      <c r="I379" t="str">
        <f>IF(VLOOKUP(D379,Resources!A:D,4,FALSE)=0,"",VLOOKUP(D379,Resources!A:D,4,FALSE))</f>
        <v>N</v>
      </c>
    </row>
    <row r="380" spans="1:9" x14ac:dyDescent="0.2">
      <c r="A380" t="s">
        <v>935</v>
      </c>
      <c r="B380" t="str">
        <f t="shared" ref="B380:B386" si="24">C380&amp;"_"&amp;D380&amp;F380&amp;E380</f>
        <v>Allegheny Foundation_Frick Art &amp; Historical Center1997100000</v>
      </c>
      <c r="C380" t="s">
        <v>757</v>
      </c>
      <c r="D380" t="s">
        <v>766</v>
      </c>
      <c r="E380" s="3">
        <v>100000</v>
      </c>
      <c r="F380">
        <v>1997</v>
      </c>
      <c r="H380" t="str">
        <f>IFERROR(VLOOKUP(D380,Resources!A:C,3,FALSE),"NA")</f>
        <v/>
      </c>
      <c r="I380" t="str">
        <f>IF(VLOOKUP(D380,Resources!A:D,4,FALSE)=0,"",VLOOKUP(D380,Resources!A:D,4,FALSE))</f>
        <v>N</v>
      </c>
    </row>
    <row r="381" spans="1:9" x14ac:dyDescent="0.2">
      <c r="A381" t="s">
        <v>935</v>
      </c>
      <c r="B381" t="str">
        <f t="shared" si="24"/>
        <v>Allegheny Foundation_Girl Scouts199715000</v>
      </c>
      <c r="C381" t="s">
        <v>757</v>
      </c>
      <c r="D381" t="s">
        <v>902</v>
      </c>
      <c r="E381" s="3">
        <v>15000</v>
      </c>
      <c r="F381">
        <v>1997</v>
      </c>
      <c r="H381" t="str">
        <f>IFERROR(VLOOKUP(D381,Resources!A:C,3,FALSE),"NA")</f>
        <v/>
      </c>
      <c r="I381" t="str">
        <f>IF(VLOOKUP(D381,Resources!A:D,4,FALSE)=0,"",VLOOKUP(D381,Resources!A:D,4,FALSE))</f>
        <v>N</v>
      </c>
    </row>
    <row r="382" spans="1:9" x14ac:dyDescent="0.2">
      <c r="A382" t="s">
        <v>935</v>
      </c>
      <c r="B382" t="str">
        <f t="shared" si="24"/>
        <v>Allegheny Foundation_Goodwill Industries of Pittsburgh1997100000</v>
      </c>
      <c r="C382" t="s">
        <v>757</v>
      </c>
      <c r="D382" t="s">
        <v>607</v>
      </c>
      <c r="E382" s="3">
        <v>100000</v>
      </c>
      <c r="F382">
        <v>1997</v>
      </c>
      <c r="H382" t="str">
        <f>IFERROR(VLOOKUP(D382,Resources!A:C,3,FALSE),"NA")</f>
        <v/>
      </c>
      <c r="I382" t="str">
        <f>IF(VLOOKUP(D382,Resources!A:D,4,FALSE)=0,"",VLOOKUP(D382,Resources!A:D,4,FALSE))</f>
        <v>N</v>
      </c>
    </row>
    <row r="383" spans="1:9" x14ac:dyDescent="0.2">
      <c r="A383" t="s">
        <v>935</v>
      </c>
      <c r="B383" t="str">
        <f t="shared" si="24"/>
        <v>Allegheny Foundation_Homestead of Nantucket19975000</v>
      </c>
      <c r="C383" t="s">
        <v>757</v>
      </c>
      <c r="D383" t="s">
        <v>872</v>
      </c>
      <c r="E383" s="3">
        <v>5000</v>
      </c>
      <c r="F383">
        <v>1997</v>
      </c>
      <c r="H383" t="str">
        <f>IFERROR(VLOOKUP(D383,Resources!A:C,3,FALSE),"NA")</f>
        <v/>
      </c>
      <c r="I383" t="str">
        <f>IF(VLOOKUP(D383,Resources!A:D,4,FALSE)=0,"",VLOOKUP(D383,Resources!A:D,4,FALSE))</f>
        <v>N</v>
      </c>
    </row>
    <row r="384" spans="1:9" x14ac:dyDescent="0.2">
      <c r="A384" t="s">
        <v>935</v>
      </c>
      <c r="B384" t="str">
        <f t="shared" si="24"/>
        <v>Allegheny Foundation_Intercollegiate Studies Institute1997325000</v>
      </c>
      <c r="C384" t="s">
        <v>757</v>
      </c>
      <c r="D384" t="s">
        <v>73</v>
      </c>
      <c r="E384" s="3">
        <v>325000</v>
      </c>
      <c r="F384">
        <v>1997</v>
      </c>
      <c r="H384" t="str">
        <f>IFERROR(VLOOKUP(D384,Resources!A:C,3,FALSE),"NA")</f>
        <v>SourceWatch</v>
      </c>
      <c r="I384" t="str">
        <f>IF(VLOOKUP(D384,Resources!A:D,4,FALSE)=0,"",VLOOKUP(D384,Resources!A:D,4,FALSE))</f>
        <v>Y</v>
      </c>
    </row>
    <row r="385" spans="1:9" x14ac:dyDescent="0.2">
      <c r="A385" t="s">
        <v>935</v>
      </c>
      <c r="B385" t="str">
        <f t="shared" si="24"/>
        <v>Allegheny Foundation_Lincoln Institute of Public Opinion Research199750000</v>
      </c>
      <c r="C385" t="s">
        <v>757</v>
      </c>
      <c r="D385" t="s">
        <v>770</v>
      </c>
      <c r="E385" s="3">
        <v>50000</v>
      </c>
      <c r="F385">
        <v>1997</v>
      </c>
      <c r="H385" t="str">
        <f>IFERROR(VLOOKUP(D385,Resources!A:C,3,FALSE),"NA")</f>
        <v/>
      </c>
      <c r="I385" t="str">
        <f>IF(VLOOKUP(D385,Resources!A:D,4,FALSE)=0,"",VLOOKUP(D385,Resources!A:D,4,FALSE))</f>
        <v>Y</v>
      </c>
    </row>
    <row r="386" spans="1:9" x14ac:dyDescent="0.2">
      <c r="A386" t="s">
        <v>935</v>
      </c>
      <c r="B386" t="str">
        <f t="shared" si="24"/>
        <v>Allegheny Foundation_Manchester Citizens Corporation199750000</v>
      </c>
      <c r="C386" t="s">
        <v>757</v>
      </c>
      <c r="D386" t="s">
        <v>801</v>
      </c>
      <c r="E386" s="3">
        <v>50000</v>
      </c>
      <c r="F386">
        <v>1997</v>
      </c>
      <c r="H386" t="str">
        <f>IFERROR(VLOOKUP(D386,Resources!A:C,3,FALSE),"NA")</f>
        <v/>
      </c>
      <c r="I386" t="str">
        <f>IF(VLOOKUP(D386,Resources!A:D,4,FALSE)=0,"",VLOOKUP(D386,Resources!A:D,4,FALSE))</f>
        <v>N</v>
      </c>
    </row>
    <row r="387" spans="1:9" x14ac:dyDescent="0.2">
      <c r="A387" t="s">
        <v>934</v>
      </c>
      <c r="B387" t="s">
        <v>1409</v>
      </c>
      <c r="C387" t="s">
        <v>757</v>
      </c>
      <c r="D387" t="s">
        <v>885</v>
      </c>
      <c r="E387" s="3">
        <v>5000</v>
      </c>
      <c r="F387">
        <v>1997</v>
      </c>
      <c r="H387" t="str">
        <f>IFERROR(VLOOKUP(D387,Resources!A:C,3,FALSE),"NA")</f>
        <v/>
      </c>
      <c r="I387" t="str">
        <f>IF(VLOOKUP(D387,Resources!A:D,4,FALSE)=0,"",VLOOKUP(D387,Resources!A:D,4,FALSE))</f>
        <v>N</v>
      </c>
    </row>
    <row r="388" spans="1:9" x14ac:dyDescent="0.2">
      <c r="A388" t="s">
        <v>935</v>
      </c>
      <c r="B388" t="str">
        <f t="shared" ref="B388:B404" si="25">C388&amp;"_"&amp;D388&amp;F388&amp;E388</f>
        <v>Allegheny Foundation_Mon Yough Riverfront Entertainment &amp; Cultural Council19975000</v>
      </c>
      <c r="C388" t="s">
        <v>757</v>
      </c>
      <c r="D388" t="s">
        <v>885</v>
      </c>
      <c r="E388" s="3">
        <v>5000</v>
      </c>
      <c r="F388">
        <v>1997</v>
      </c>
      <c r="H388" t="str">
        <f>IFERROR(VLOOKUP(D388,Resources!A:C,3,FALSE),"NA")</f>
        <v/>
      </c>
      <c r="I388" t="str">
        <f>IF(VLOOKUP(D388,Resources!A:D,4,FALSE)=0,"",VLOOKUP(D388,Resources!A:D,4,FALSE))</f>
        <v>N</v>
      </c>
    </row>
    <row r="389" spans="1:9" x14ac:dyDescent="0.2">
      <c r="A389" t="s">
        <v>935</v>
      </c>
      <c r="B389" t="str">
        <f t="shared" si="25"/>
        <v>Allegheny Foundation_Operation Outward Reach199720000</v>
      </c>
      <c r="C389" t="s">
        <v>757</v>
      </c>
      <c r="D389" t="s">
        <v>903</v>
      </c>
      <c r="E389" s="3">
        <v>20000</v>
      </c>
      <c r="F389">
        <v>1997</v>
      </c>
      <c r="H389" t="str">
        <f>IFERROR(VLOOKUP(D389,Resources!A:C,3,FALSE),"NA")</f>
        <v/>
      </c>
      <c r="I389" t="str">
        <f>IF(VLOOKUP(D389,Resources!A:D,4,FALSE)=0,"",VLOOKUP(D389,Resources!A:D,4,FALSE))</f>
        <v/>
      </c>
    </row>
    <row r="390" spans="1:9" x14ac:dyDescent="0.2">
      <c r="A390" t="s">
        <v>935</v>
      </c>
      <c r="B390" t="str">
        <f t="shared" si="25"/>
        <v>Allegheny Foundation_Pennsylvania Trolley Museum1997260600</v>
      </c>
      <c r="C390" t="s">
        <v>757</v>
      </c>
      <c r="D390" t="s">
        <v>774</v>
      </c>
      <c r="E390" s="3">
        <v>260600</v>
      </c>
      <c r="F390">
        <v>1997</v>
      </c>
      <c r="H390" t="str">
        <f>IFERROR(VLOOKUP(D390,Resources!A:C,3,FALSE),"NA")</f>
        <v/>
      </c>
      <c r="I390" t="str">
        <f>IF(VLOOKUP(D390,Resources!A:D,4,FALSE)=0,"",VLOOKUP(D390,Resources!A:D,4,FALSE))</f>
        <v>N</v>
      </c>
    </row>
    <row r="391" spans="1:9" x14ac:dyDescent="0.2">
      <c r="A391" t="s">
        <v>935</v>
      </c>
      <c r="B391" t="str">
        <f t="shared" si="25"/>
        <v>Allegheny Foundation_Philanthropy Roundtable199710000</v>
      </c>
      <c r="C391" t="s">
        <v>757</v>
      </c>
      <c r="D391" t="s">
        <v>244</v>
      </c>
      <c r="E391" s="3">
        <v>10000</v>
      </c>
      <c r="F391">
        <v>1997</v>
      </c>
      <c r="H391" t="str">
        <f>IFERROR(VLOOKUP(D391,Resources!A:C,3,FALSE),"NA")</f>
        <v>SourceWatch</v>
      </c>
      <c r="I391" t="str">
        <f>IF(VLOOKUP(D391,Resources!A:D,4,FALSE)=0,"",VLOOKUP(D391,Resources!A:D,4,FALSE))</f>
        <v>Y</v>
      </c>
    </row>
    <row r="392" spans="1:9" x14ac:dyDescent="0.2">
      <c r="A392" t="s">
        <v>935</v>
      </c>
      <c r="B392" t="str">
        <f t="shared" si="25"/>
        <v>Allegheny Foundation_Pittsburgh Board of Public Education199725000</v>
      </c>
      <c r="C392" t="s">
        <v>757</v>
      </c>
      <c r="D392" t="s">
        <v>879</v>
      </c>
      <c r="E392" s="3">
        <v>25000</v>
      </c>
      <c r="F392">
        <v>1997</v>
      </c>
      <c r="H392" t="str">
        <f>IFERROR(VLOOKUP(D392,Resources!A:C,3,FALSE),"NA")</f>
        <v/>
      </c>
      <c r="I392" t="str">
        <f>IF(VLOOKUP(D392,Resources!A:D,4,FALSE)=0,"",VLOOKUP(D392,Resources!A:D,4,FALSE))</f>
        <v>N</v>
      </c>
    </row>
    <row r="393" spans="1:9" x14ac:dyDescent="0.2">
      <c r="A393" t="s">
        <v>935</v>
      </c>
      <c r="B393" t="str">
        <f t="shared" si="25"/>
        <v>Allegheny Foundation_Pittsburgh Civic Garden Center19975000</v>
      </c>
      <c r="C393" t="s">
        <v>757</v>
      </c>
      <c r="D393" t="s">
        <v>889</v>
      </c>
      <c r="E393" s="3">
        <v>5000</v>
      </c>
      <c r="F393">
        <v>1997</v>
      </c>
      <c r="H393" t="str">
        <f>IFERROR(VLOOKUP(D393,Resources!A:C,3,FALSE),"NA")</f>
        <v/>
      </c>
      <c r="I393" t="str">
        <f>IF(VLOOKUP(D393,Resources!A:D,4,FALSE)=0,"",VLOOKUP(D393,Resources!A:D,4,FALSE))</f>
        <v>N</v>
      </c>
    </row>
    <row r="394" spans="1:9" x14ac:dyDescent="0.2">
      <c r="A394" t="s">
        <v>935</v>
      </c>
      <c r="B394" t="str">
        <f t="shared" si="25"/>
        <v>Allegheny Foundation_Pittsburgh Symphony Orchestra199725000</v>
      </c>
      <c r="C394" t="s">
        <v>757</v>
      </c>
      <c r="D394" t="s">
        <v>245</v>
      </c>
      <c r="E394" s="3">
        <v>25000</v>
      </c>
      <c r="F394">
        <v>1997</v>
      </c>
      <c r="H394" t="str">
        <f>IFERROR(VLOOKUP(D394,Resources!A:C,3,FALSE),"NA")</f>
        <v/>
      </c>
      <c r="I394" t="str">
        <f>IF(VLOOKUP(D394,Resources!A:D,4,FALSE)=0,"",VLOOKUP(D394,Resources!A:D,4,FALSE))</f>
        <v>N</v>
      </c>
    </row>
    <row r="395" spans="1:9" x14ac:dyDescent="0.2">
      <c r="A395" t="s">
        <v>935</v>
      </c>
      <c r="B395" t="str">
        <f t="shared" si="25"/>
        <v>Allegheny Foundation_River City Brass Band199740000</v>
      </c>
      <c r="C395" t="s">
        <v>757</v>
      </c>
      <c r="D395" t="s">
        <v>777</v>
      </c>
      <c r="E395" s="3">
        <v>40000</v>
      </c>
      <c r="F395">
        <v>1997</v>
      </c>
      <c r="H395" t="str">
        <f>IFERROR(VLOOKUP(D395,Resources!A:C,3,FALSE),"NA")</f>
        <v/>
      </c>
      <c r="I395" t="str">
        <f>IF(VLOOKUP(D395,Resources!A:D,4,FALSE)=0,"",VLOOKUP(D395,Resources!A:D,4,FALSE))</f>
        <v>N</v>
      </c>
    </row>
    <row r="396" spans="1:9" x14ac:dyDescent="0.2">
      <c r="A396" t="s">
        <v>935</v>
      </c>
      <c r="B396" t="str">
        <f t="shared" si="25"/>
        <v>Allegheny Foundation_Roman Catholic Diocese of Pittsburgh199750000</v>
      </c>
      <c r="C396" t="s">
        <v>757</v>
      </c>
      <c r="D396" t="s">
        <v>542</v>
      </c>
      <c r="E396" s="3">
        <v>50000</v>
      </c>
      <c r="F396">
        <v>1997</v>
      </c>
      <c r="H396" t="str">
        <f>IFERROR(VLOOKUP(D396,Resources!A:C,3,FALSE),"NA")</f>
        <v/>
      </c>
      <c r="I396" t="str">
        <f>IF(VLOOKUP(D396,Resources!A:D,4,FALSE)=0,"",VLOOKUP(D396,Resources!A:D,4,FALSE))</f>
        <v>N</v>
      </c>
    </row>
    <row r="397" spans="1:9" x14ac:dyDescent="0.2">
      <c r="A397" t="s">
        <v>935</v>
      </c>
      <c r="B397" t="str">
        <f t="shared" si="25"/>
        <v>Allegheny Foundation_Saint Vincent Archabbey1997100000</v>
      </c>
      <c r="C397" t="s">
        <v>757</v>
      </c>
      <c r="D397" t="s">
        <v>846</v>
      </c>
      <c r="E397" s="3">
        <v>100000</v>
      </c>
      <c r="F397">
        <v>1997</v>
      </c>
      <c r="H397" t="str">
        <f>IFERROR(VLOOKUP(D397,Resources!A:C,3,FALSE),"NA")</f>
        <v/>
      </c>
      <c r="I397" t="str">
        <f>IF(VLOOKUP(D397,Resources!A:D,4,FALSE)=0,"",VLOOKUP(D397,Resources!A:D,4,FALSE))</f>
        <v>N</v>
      </c>
    </row>
    <row r="398" spans="1:9" x14ac:dyDescent="0.2">
      <c r="A398" t="s">
        <v>935</v>
      </c>
      <c r="B398" t="str">
        <f t="shared" si="25"/>
        <v>Allegheny Foundation_Saint Vincent College19975000</v>
      </c>
      <c r="C398" t="s">
        <v>757</v>
      </c>
      <c r="D398" t="s">
        <v>331</v>
      </c>
      <c r="E398" s="3">
        <v>5000</v>
      </c>
      <c r="F398">
        <v>1997</v>
      </c>
      <c r="H398" t="str">
        <f>IFERROR(VLOOKUP(D398,Resources!A:C,3,FALSE),"NA")</f>
        <v/>
      </c>
      <c r="I398" t="str">
        <f>IF(VLOOKUP(D398,Resources!A:D,4,FALSE)=0,"",VLOOKUP(D398,Resources!A:D,4,FALSE))</f>
        <v/>
      </c>
    </row>
    <row r="399" spans="1:9" x14ac:dyDescent="0.2">
      <c r="A399" t="s">
        <v>935</v>
      </c>
      <c r="B399" t="str">
        <f t="shared" si="25"/>
        <v>Allegheny Foundation_Tutwiler Community Education Center199710000</v>
      </c>
      <c r="C399" t="s">
        <v>757</v>
      </c>
      <c r="D399" t="s">
        <v>839</v>
      </c>
      <c r="E399" s="3">
        <v>10000</v>
      </c>
      <c r="F399">
        <v>1997</v>
      </c>
      <c r="H399" t="str">
        <f>IFERROR(VLOOKUP(D399,Resources!A:C,3,FALSE),"NA")</f>
        <v/>
      </c>
      <c r="I399" t="str">
        <f>IF(VLOOKUP(D399,Resources!A:D,4,FALSE)=0,"",VLOOKUP(D399,Resources!A:D,4,FALSE))</f>
        <v>N</v>
      </c>
    </row>
    <row r="400" spans="1:9" x14ac:dyDescent="0.2">
      <c r="A400" t="s">
        <v>935</v>
      </c>
      <c r="B400" t="str">
        <f t="shared" si="25"/>
        <v>Allegheny Foundation_Western Pennsylvania Model Railroad Museum199720000</v>
      </c>
      <c r="C400" t="s">
        <v>757</v>
      </c>
      <c r="D400" t="s">
        <v>870</v>
      </c>
      <c r="E400" s="3">
        <v>20000</v>
      </c>
      <c r="F400">
        <v>1997</v>
      </c>
      <c r="H400" t="str">
        <f>IFERROR(VLOOKUP(D400,Resources!A:C,3,FALSE),"NA")</f>
        <v/>
      </c>
      <c r="I400" t="str">
        <f>IF(VLOOKUP(D400,Resources!A:D,4,FALSE)=0,"",VLOOKUP(D400,Resources!A:D,4,FALSE))</f>
        <v>N</v>
      </c>
    </row>
    <row r="401" spans="1:9" x14ac:dyDescent="0.2">
      <c r="A401" t="s">
        <v>935</v>
      </c>
      <c r="B401" t="str">
        <f t="shared" si="25"/>
        <v>Allegheny Foundation_Westmoreland Museum of American Art199732000</v>
      </c>
      <c r="C401" t="s">
        <v>757</v>
      </c>
      <c r="D401" t="s">
        <v>780</v>
      </c>
      <c r="E401" s="3">
        <v>32000</v>
      </c>
      <c r="F401">
        <v>1997</v>
      </c>
      <c r="H401" t="str">
        <f>IFERROR(VLOOKUP(D401,Resources!A:C,3,FALSE),"NA")</f>
        <v/>
      </c>
      <c r="I401" t="str">
        <f>IF(VLOOKUP(D401,Resources!A:D,4,FALSE)=0,"",VLOOKUP(D401,Resources!A:D,4,FALSE))</f>
        <v>N</v>
      </c>
    </row>
    <row r="402" spans="1:9" x14ac:dyDescent="0.2">
      <c r="A402" t="s">
        <v>935</v>
      </c>
      <c r="B402" t="str">
        <f t="shared" si="25"/>
        <v>Allegheny Foundation_Westmoreland Trust199725000</v>
      </c>
      <c r="C402" t="s">
        <v>757</v>
      </c>
      <c r="D402" t="s">
        <v>863</v>
      </c>
      <c r="E402" s="3">
        <v>25000</v>
      </c>
      <c r="F402">
        <v>1997</v>
      </c>
      <c r="H402" t="str">
        <f>IFERROR(VLOOKUP(D402,Resources!A:C,3,FALSE),"NA")</f>
        <v/>
      </c>
      <c r="I402" t="str">
        <f>IF(VLOOKUP(D402,Resources!A:D,4,FALSE)=0,"",VLOOKUP(D402,Resources!A:D,4,FALSE))</f>
        <v>N</v>
      </c>
    </row>
    <row r="403" spans="1:9" x14ac:dyDescent="0.2">
      <c r="A403" t="s">
        <v>935</v>
      </c>
      <c r="B403" t="str">
        <f t="shared" si="25"/>
        <v>Allegheny Foundation_Allegheny Institute for Public Policy199850000</v>
      </c>
      <c r="C403" t="s">
        <v>757</v>
      </c>
      <c r="D403" t="s">
        <v>5</v>
      </c>
      <c r="E403" s="3">
        <v>50000</v>
      </c>
      <c r="F403">
        <v>1998</v>
      </c>
      <c r="H403" t="str">
        <f>IFERROR(VLOOKUP(D403,Resources!A:C,3,FALSE),"NA")</f>
        <v>Other</v>
      </c>
      <c r="I403" t="str">
        <f>IF(VLOOKUP(D403,Resources!A:D,4,FALSE)=0,"",VLOOKUP(D403,Resources!A:D,4,FALSE))</f>
        <v>Y</v>
      </c>
    </row>
    <row r="404" spans="1:9" x14ac:dyDescent="0.2">
      <c r="A404" t="s">
        <v>935</v>
      </c>
      <c r="B404" t="str">
        <f t="shared" si="25"/>
        <v>Allegheny Foundation_American Legislative Exchange Council199875000</v>
      </c>
      <c r="C404" t="s">
        <v>757</v>
      </c>
      <c r="D404" t="s">
        <v>572</v>
      </c>
      <c r="E404" s="3">
        <v>75000</v>
      </c>
      <c r="F404">
        <v>1998</v>
      </c>
      <c r="H404" t="str">
        <f>IFERROR(VLOOKUP(D404,Resources!A:C,3,FALSE),"NA")</f>
        <v>DeSmog</v>
      </c>
      <c r="I404" t="str">
        <f>IF(VLOOKUP(D404,Resources!A:D,4,FALSE)=0,"",VLOOKUP(D404,Resources!A:D,4,FALSE))</f>
        <v>Y</v>
      </c>
    </row>
    <row r="405" spans="1:9" x14ac:dyDescent="0.2">
      <c r="A405" t="s">
        <v>934</v>
      </c>
      <c r="B405" t="s">
        <v>1405</v>
      </c>
      <c r="C405" t="s">
        <v>757</v>
      </c>
      <c r="D405" t="s">
        <v>535</v>
      </c>
      <c r="E405" s="3">
        <v>40000</v>
      </c>
      <c r="F405">
        <v>1998</v>
      </c>
      <c r="H405" t="str">
        <f>IFERROR(VLOOKUP(D405,Resources!A:C,3,FALSE),"NA")</f>
        <v/>
      </c>
      <c r="I405" t="str">
        <f>IF(VLOOKUP(D405,Resources!A:D,4,FALSE)=0,"",VLOOKUP(D405,Resources!A:D,4,FALSE))</f>
        <v>N</v>
      </c>
    </row>
    <row r="406" spans="1:9" x14ac:dyDescent="0.2">
      <c r="A406" t="s">
        <v>935</v>
      </c>
      <c r="B406" t="str">
        <f t="shared" ref="B406:B421" si="26">C406&amp;"_"&amp;D406&amp;F406&amp;E406</f>
        <v>Allegheny Foundation_Boys &amp; Girls Clubs of Western Pennsylvania199840000</v>
      </c>
      <c r="C406" t="s">
        <v>757</v>
      </c>
      <c r="D406" t="s">
        <v>535</v>
      </c>
      <c r="E406" s="3">
        <v>40000</v>
      </c>
      <c r="F406">
        <v>1998</v>
      </c>
      <c r="H406" t="str">
        <f>IFERROR(VLOOKUP(D406,Resources!A:C,3,FALSE),"NA")</f>
        <v/>
      </c>
      <c r="I406" t="str">
        <f>IF(VLOOKUP(D406,Resources!A:D,4,FALSE)=0,"",VLOOKUP(D406,Resources!A:D,4,FALSE))</f>
        <v>N</v>
      </c>
    </row>
    <row r="407" spans="1:9" x14ac:dyDescent="0.2">
      <c r="A407" t="s">
        <v>935</v>
      </c>
      <c r="B407" t="str">
        <f t="shared" si="26"/>
        <v>Allegheny Foundation_Braddock's Field Historical Society1998125000</v>
      </c>
      <c r="C407" t="s">
        <v>757</v>
      </c>
      <c r="D407" t="s">
        <v>832</v>
      </c>
      <c r="E407" s="3">
        <v>125000</v>
      </c>
      <c r="F407">
        <v>1998</v>
      </c>
      <c r="H407" t="str">
        <f>IFERROR(VLOOKUP(D407,Resources!A:C,3,FALSE),"NA")</f>
        <v/>
      </c>
      <c r="I407" t="str">
        <f>IF(VLOOKUP(D407,Resources!A:D,4,FALSE)=0,"",VLOOKUP(D407,Resources!A:D,4,FALSE))</f>
        <v>N</v>
      </c>
    </row>
    <row r="408" spans="1:9" x14ac:dyDescent="0.2">
      <c r="A408" t="s">
        <v>935</v>
      </c>
      <c r="B408" t="str">
        <f t="shared" si="26"/>
        <v>Allegheny Foundation_Brownsville Area Revitalization Corporation199816500</v>
      </c>
      <c r="C408" t="s">
        <v>757</v>
      </c>
      <c r="D408" t="s">
        <v>760</v>
      </c>
      <c r="E408" s="3">
        <v>16500</v>
      </c>
      <c r="F408">
        <v>1998</v>
      </c>
      <c r="H408" t="str">
        <f>IFERROR(VLOOKUP(D408,Resources!A:C,3,FALSE),"NA")</f>
        <v/>
      </c>
      <c r="I408" t="str">
        <f>IF(VLOOKUP(D408,Resources!A:D,4,FALSE)=0,"",VLOOKUP(D408,Resources!A:D,4,FALSE))</f>
        <v>N</v>
      </c>
    </row>
    <row r="409" spans="1:9" x14ac:dyDescent="0.2">
      <c r="A409" t="s">
        <v>935</v>
      </c>
      <c r="B409" t="str">
        <f t="shared" si="26"/>
        <v>Allegheny Foundation_Carnegie Library of Homestead199850000</v>
      </c>
      <c r="C409" t="s">
        <v>757</v>
      </c>
      <c r="D409" t="s">
        <v>798</v>
      </c>
      <c r="E409" s="3">
        <v>50000</v>
      </c>
      <c r="F409">
        <v>1998</v>
      </c>
      <c r="H409" t="str">
        <f>IFERROR(VLOOKUP(D409,Resources!A:C,3,FALSE),"NA")</f>
        <v/>
      </c>
      <c r="I409" t="str">
        <f>IF(VLOOKUP(D409,Resources!A:D,4,FALSE)=0,"",VLOOKUP(D409,Resources!A:D,4,FALSE))</f>
        <v>N</v>
      </c>
    </row>
    <row r="410" spans="1:9" x14ac:dyDescent="0.2">
      <c r="A410" t="s">
        <v>935</v>
      </c>
      <c r="B410" t="str">
        <f t="shared" si="26"/>
        <v>Allegheny Foundation_Duquesne University199810000</v>
      </c>
      <c r="C410" t="s">
        <v>757</v>
      </c>
      <c r="D410" t="s">
        <v>406</v>
      </c>
      <c r="E410" s="3">
        <v>10000</v>
      </c>
      <c r="F410">
        <v>1998</v>
      </c>
      <c r="H410" t="str">
        <f>IFERROR(VLOOKUP(D410,Resources!A:C,3,FALSE),"NA")</f>
        <v/>
      </c>
      <c r="I410" t="str">
        <f>IF(VLOOKUP(D410,Resources!A:D,4,FALSE)=0,"",VLOOKUP(D410,Resources!A:D,4,FALSE))</f>
        <v/>
      </c>
    </row>
    <row r="411" spans="1:9" x14ac:dyDescent="0.2">
      <c r="A411" t="s">
        <v>935</v>
      </c>
      <c r="B411" t="str">
        <f t="shared" si="26"/>
        <v>Allegheny Foundation_Extra Mile Education Foundation199850000</v>
      </c>
      <c r="C411" t="s">
        <v>757</v>
      </c>
      <c r="D411" t="s">
        <v>339</v>
      </c>
      <c r="E411" s="3">
        <v>50000</v>
      </c>
      <c r="F411">
        <v>1998</v>
      </c>
      <c r="H411" t="str">
        <f>IFERROR(VLOOKUP(D411,Resources!A:C,3,FALSE),"NA")</f>
        <v/>
      </c>
      <c r="I411" t="str">
        <f>IF(VLOOKUP(D411,Resources!A:D,4,FALSE)=0,"",VLOOKUP(D411,Resources!A:D,4,FALSE))</f>
        <v>N</v>
      </c>
    </row>
    <row r="412" spans="1:9" x14ac:dyDescent="0.2">
      <c r="A412" t="s">
        <v>935</v>
      </c>
      <c r="B412" t="str">
        <f t="shared" si="26"/>
        <v>Allegheny Foundation_Fayette County Society Prevention Cruelty to Animals199810000</v>
      </c>
      <c r="C412" t="s">
        <v>757</v>
      </c>
      <c r="D412" t="s">
        <v>892</v>
      </c>
      <c r="E412" s="3">
        <v>10000</v>
      </c>
      <c r="F412">
        <v>1998</v>
      </c>
      <c r="H412" t="str">
        <f>IFERROR(VLOOKUP(D412,Resources!A:C,3,FALSE),"NA")</f>
        <v/>
      </c>
      <c r="I412" t="str">
        <f>IF(VLOOKUP(D412,Resources!A:D,4,FALSE)=0,"",VLOOKUP(D412,Resources!A:D,4,FALSE))</f>
        <v>N</v>
      </c>
    </row>
    <row r="413" spans="1:9" x14ac:dyDescent="0.2">
      <c r="A413" t="s">
        <v>935</v>
      </c>
      <c r="B413" t="str">
        <f t="shared" si="26"/>
        <v>Allegheny Foundation_Fineview Citizens Council199810000</v>
      </c>
      <c r="C413" t="s">
        <v>757</v>
      </c>
      <c r="D413" t="s">
        <v>897</v>
      </c>
      <c r="E413" s="3">
        <v>10000</v>
      </c>
      <c r="F413">
        <v>1998</v>
      </c>
      <c r="H413" t="str">
        <f>IFERROR(VLOOKUP(D413,Resources!A:C,3,FALSE),"NA")</f>
        <v/>
      </c>
      <c r="I413" t="str">
        <f>IF(VLOOKUP(D413,Resources!A:D,4,FALSE)=0,"",VLOOKUP(D413,Resources!A:D,4,FALSE))</f>
        <v>N</v>
      </c>
    </row>
    <row r="414" spans="1:9" x14ac:dyDescent="0.2">
      <c r="A414" t="s">
        <v>935</v>
      </c>
      <c r="B414" t="str">
        <f t="shared" si="26"/>
        <v>Allegheny Foundation_Goodwill Industries of Pittsburgh1998100000</v>
      </c>
      <c r="C414" t="s">
        <v>757</v>
      </c>
      <c r="D414" t="s">
        <v>607</v>
      </c>
      <c r="E414" s="3">
        <v>100000</v>
      </c>
      <c r="F414">
        <v>1998</v>
      </c>
      <c r="H414" t="str">
        <f>IFERROR(VLOOKUP(D414,Resources!A:C,3,FALSE),"NA")</f>
        <v/>
      </c>
      <c r="I414" t="str">
        <f>IF(VLOOKUP(D414,Resources!A:D,4,FALSE)=0,"",VLOOKUP(D414,Resources!A:D,4,FALSE))</f>
        <v>N</v>
      </c>
    </row>
    <row r="415" spans="1:9" x14ac:dyDescent="0.2">
      <c r="A415" t="s">
        <v>935</v>
      </c>
      <c r="B415" t="str">
        <f t="shared" si="26"/>
        <v>Allegheny Foundation_Greensburg Community Development Corporation199815000</v>
      </c>
      <c r="C415" t="s">
        <v>757</v>
      </c>
      <c r="D415" t="s">
        <v>806</v>
      </c>
      <c r="E415" s="3">
        <v>15000</v>
      </c>
      <c r="F415">
        <v>1998</v>
      </c>
      <c r="H415" t="str">
        <f>IFERROR(VLOOKUP(D415,Resources!A:C,3,FALSE),"NA")</f>
        <v/>
      </c>
      <c r="I415" t="str">
        <f>IF(VLOOKUP(D415,Resources!A:D,4,FALSE)=0,"",VLOOKUP(D415,Resources!A:D,4,FALSE))</f>
        <v>N</v>
      </c>
    </row>
    <row r="416" spans="1:9" x14ac:dyDescent="0.2">
      <c r="A416" t="s">
        <v>935</v>
      </c>
      <c r="B416" t="str">
        <f t="shared" si="26"/>
        <v>Allegheny Foundation_Historic Red Clay Valley199820000</v>
      </c>
      <c r="C416" t="s">
        <v>757</v>
      </c>
      <c r="D416" t="s">
        <v>853</v>
      </c>
      <c r="E416" s="3">
        <v>20000</v>
      </c>
      <c r="F416">
        <v>1998</v>
      </c>
      <c r="H416" t="str">
        <f>IFERROR(VLOOKUP(D416,Resources!A:C,3,FALSE),"NA")</f>
        <v/>
      </c>
      <c r="I416" t="str">
        <f>IF(VLOOKUP(D416,Resources!A:D,4,FALSE)=0,"",VLOOKUP(D416,Resources!A:D,4,FALSE))</f>
        <v>N</v>
      </c>
    </row>
    <row r="417" spans="1:9" x14ac:dyDescent="0.2">
      <c r="A417" t="s">
        <v>935</v>
      </c>
      <c r="B417" t="str">
        <f t="shared" si="26"/>
        <v>Allegheny Foundation_Holy Trinity School199820000</v>
      </c>
      <c r="C417" t="s">
        <v>757</v>
      </c>
      <c r="D417" t="s">
        <v>898</v>
      </c>
      <c r="E417" s="3">
        <v>20000</v>
      </c>
      <c r="F417">
        <v>1998</v>
      </c>
      <c r="H417" t="str">
        <f>IFERROR(VLOOKUP(D417,Resources!A:C,3,FALSE),"NA")</f>
        <v/>
      </c>
      <c r="I417" t="str">
        <f>IF(VLOOKUP(D417,Resources!A:D,4,FALSE)=0,"",VLOOKUP(D417,Resources!A:D,4,FALSE))</f>
        <v>N</v>
      </c>
    </row>
    <row r="418" spans="1:9" x14ac:dyDescent="0.2">
      <c r="A418" t="s">
        <v>935</v>
      </c>
      <c r="B418" t="str">
        <f t="shared" si="26"/>
        <v>Allegheny Foundation_Intercollegiate Studies Institute1998250000</v>
      </c>
      <c r="C418" t="s">
        <v>757</v>
      </c>
      <c r="D418" t="s">
        <v>73</v>
      </c>
      <c r="E418" s="3">
        <v>250000</v>
      </c>
      <c r="F418">
        <v>1998</v>
      </c>
      <c r="H418" t="str">
        <f>IFERROR(VLOOKUP(D418,Resources!A:C,3,FALSE),"NA")</f>
        <v>SourceWatch</v>
      </c>
      <c r="I418" t="str">
        <f>IF(VLOOKUP(D418,Resources!A:D,4,FALSE)=0,"",VLOOKUP(D418,Resources!A:D,4,FALSE))</f>
        <v>Y</v>
      </c>
    </row>
    <row r="419" spans="1:9" x14ac:dyDescent="0.2">
      <c r="A419" t="s">
        <v>935</v>
      </c>
      <c r="B419" t="str">
        <f t="shared" si="26"/>
        <v>Allegheny Foundation_Lincoln Highway Heritage Corridor199812500</v>
      </c>
      <c r="C419" t="s">
        <v>757</v>
      </c>
      <c r="D419" t="s">
        <v>857</v>
      </c>
      <c r="E419" s="3">
        <v>12500</v>
      </c>
      <c r="F419">
        <v>1998</v>
      </c>
      <c r="H419" t="str">
        <f>IFERROR(VLOOKUP(D419,Resources!A:C,3,FALSE),"NA")</f>
        <v/>
      </c>
      <c r="I419" t="str">
        <f>IF(VLOOKUP(D419,Resources!A:D,4,FALSE)=0,"",VLOOKUP(D419,Resources!A:D,4,FALSE))</f>
        <v>N</v>
      </c>
    </row>
    <row r="420" spans="1:9" x14ac:dyDescent="0.2">
      <c r="A420" t="s">
        <v>935</v>
      </c>
      <c r="B420" t="str">
        <f t="shared" si="26"/>
        <v>Allegheny Foundation_Lincoln Institute of Public Opinion Research199850000</v>
      </c>
      <c r="C420" t="s">
        <v>757</v>
      </c>
      <c r="D420" t="s">
        <v>770</v>
      </c>
      <c r="E420" s="3">
        <v>50000</v>
      </c>
      <c r="F420">
        <v>1998</v>
      </c>
      <c r="H420" t="str">
        <f>IFERROR(VLOOKUP(D420,Resources!A:C,3,FALSE),"NA")</f>
        <v/>
      </c>
      <c r="I420" t="str">
        <f>IF(VLOOKUP(D420,Resources!A:D,4,FALSE)=0,"",VLOOKUP(D420,Resources!A:D,4,FALSE))</f>
        <v>Y</v>
      </c>
    </row>
    <row r="421" spans="1:9" x14ac:dyDescent="0.2">
      <c r="A421" t="s">
        <v>935</v>
      </c>
      <c r="B421" t="str">
        <f t="shared" si="26"/>
        <v>Allegheny Foundation_Manchester Citizens Corporation199850000</v>
      </c>
      <c r="C421" t="s">
        <v>757</v>
      </c>
      <c r="D421" t="s">
        <v>801</v>
      </c>
      <c r="E421" s="3">
        <v>50000</v>
      </c>
      <c r="F421">
        <v>1998</v>
      </c>
      <c r="H421" t="str">
        <f>IFERROR(VLOOKUP(D421,Resources!A:C,3,FALSE),"NA")</f>
        <v/>
      </c>
      <c r="I421" t="str">
        <f>IF(VLOOKUP(D421,Resources!A:D,4,FALSE)=0,"",VLOOKUP(D421,Resources!A:D,4,FALSE))</f>
        <v>N</v>
      </c>
    </row>
    <row r="422" spans="1:9" x14ac:dyDescent="0.2">
      <c r="A422" t="s">
        <v>934</v>
      </c>
      <c r="B422" t="s">
        <v>1406</v>
      </c>
      <c r="C422" t="s">
        <v>757</v>
      </c>
      <c r="D422" t="s">
        <v>885</v>
      </c>
      <c r="E422" s="3">
        <v>5000</v>
      </c>
      <c r="F422">
        <v>1998</v>
      </c>
      <c r="H422" t="str">
        <f>IFERROR(VLOOKUP(D422,Resources!A:C,3,FALSE),"NA")</f>
        <v/>
      </c>
      <c r="I422" t="str">
        <f>IF(VLOOKUP(D422,Resources!A:D,4,FALSE)=0,"",VLOOKUP(D422,Resources!A:D,4,FALSE))</f>
        <v>N</v>
      </c>
    </row>
    <row r="423" spans="1:9" x14ac:dyDescent="0.2">
      <c r="A423" t="s">
        <v>935</v>
      </c>
      <c r="B423" t="str">
        <f t="shared" ref="B423:B438" si="27">C423&amp;"_"&amp;D423&amp;F423&amp;E423</f>
        <v>Allegheny Foundation_Mon Yough Riverfront Entertainment &amp; Cultural Council19985000</v>
      </c>
      <c r="C423" t="s">
        <v>757</v>
      </c>
      <c r="D423" t="s">
        <v>885</v>
      </c>
      <c r="E423" s="3">
        <v>5000</v>
      </c>
      <c r="F423">
        <v>1998</v>
      </c>
      <c r="H423" t="str">
        <f>IFERROR(VLOOKUP(D423,Resources!A:C,3,FALSE),"NA")</f>
        <v/>
      </c>
      <c r="I423" t="str">
        <f>IF(VLOOKUP(D423,Resources!A:D,4,FALSE)=0,"",VLOOKUP(D423,Resources!A:D,4,FALSE))</f>
        <v>N</v>
      </c>
    </row>
    <row r="424" spans="1:9" x14ac:dyDescent="0.2">
      <c r="A424" t="s">
        <v>935</v>
      </c>
      <c r="B424" t="str">
        <f t="shared" si="27"/>
        <v>Allegheny Foundation_Pennsylvania Association of Nonprofit Organizations199835000</v>
      </c>
      <c r="C424" t="s">
        <v>757</v>
      </c>
      <c r="D424" t="s">
        <v>888</v>
      </c>
      <c r="E424" s="3">
        <v>35000</v>
      </c>
      <c r="F424">
        <v>1998</v>
      </c>
      <c r="H424" t="str">
        <f>IFERROR(VLOOKUP(D424,Resources!A:C,3,FALSE),"NA")</f>
        <v/>
      </c>
      <c r="I424" t="str">
        <f>IF(VLOOKUP(D424,Resources!A:D,4,FALSE)=0,"",VLOOKUP(D424,Resources!A:D,4,FALSE))</f>
        <v/>
      </c>
    </row>
    <row r="425" spans="1:9" x14ac:dyDescent="0.2">
      <c r="A425" t="s">
        <v>935</v>
      </c>
      <c r="B425" t="str">
        <f t="shared" si="27"/>
        <v>Allegheny Foundation_Pennsylvania State University199816000</v>
      </c>
      <c r="C425" t="s">
        <v>757</v>
      </c>
      <c r="D425" t="s">
        <v>522</v>
      </c>
      <c r="E425" s="3">
        <v>16000</v>
      </c>
      <c r="F425">
        <v>1998</v>
      </c>
      <c r="H425" t="str">
        <f>IFERROR(VLOOKUP(D425,Resources!A:C,3,FALSE),"NA")</f>
        <v/>
      </c>
      <c r="I425" t="str">
        <f>IF(VLOOKUP(D425,Resources!A:D,4,FALSE)=0,"",VLOOKUP(D425,Resources!A:D,4,FALSE))</f>
        <v/>
      </c>
    </row>
    <row r="426" spans="1:9" x14ac:dyDescent="0.2">
      <c r="A426" t="s">
        <v>935</v>
      </c>
      <c r="B426" t="str">
        <f t="shared" si="27"/>
        <v>Allegheny Foundation_Pennsylvania Trolley Museum199825000</v>
      </c>
      <c r="C426" t="s">
        <v>757</v>
      </c>
      <c r="D426" t="s">
        <v>774</v>
      </c>
      <c r="E426" s="3">
        <v>25000</v>
      </c>
      <c r="F426">
        <v>1998</v>
      </c>
      <c r="H426" t="str">
        <f>IFERROR(VLOOKUP(D426,Resources!A:C,3,FALSE),"NA")</f>
        <v/>
      </c>
      <c r="I426" t="str">
        <f>IF(VLOOKUP(D426,Resources!A:D,4,FALSE)=0,"",VLOOKUP(D426,Resources!A:D,4,FALSE))</f>
        <v>N</v>
      </c>
    </row>
    <row r="427" spans="1:9" x14ac:dyDescent="0.2">
      <c r="A427" t="s">
        <v>935</v>
      </c>
      <c r="B427" t="str">
        <f t="shared" si="27"/>
        <v>Allegheny Foundation_Philanthropy Roundtable19985000</v>
      </c>
      <c r="C427" t="s">
        <v>757</v>
      </c>
      <c r="D427" t="s">
        <v>244</v>
      </c>
      <c r="E427" s="3">
        <v>5000</v>
      </c>
      <c r="F427">
        <v>1998</v>
      </c>
      <c r="H427" t="str">
        <f>IFERROR(VLOOKUP(D427,Resources!A:C,3,FALSE),"NA")</f>
        <v>SourceWatch</v>
      </c>
      <c r="I427" t="str">
        <f>IF(VLOOKUP(D427,Resources!A:D,4,FALSE)=0,"",VLOOKUP(D427,Resources!A:D,4,FALSE))</f>
        <v>Y</v>
      </c>
    </row>
    <row r="428" spans="1:9" x14ac:dyDescent="0.2">
      <c r="A428" t="s">
        <v>935</v>
      </c>
      <c r="B428" t="str">
        <f t="shared" si="27"/>
        <v>Allegheny Foundation_Pittsburgh Board of Public Education199875000</v>
      </c>
      <c r="C428" t="s">
        <v>757</v>
      </c>
      <c r="D428" t="s">
        <v>879</v>
      </c>
      <c r="E428" s="3">
        <v>75000</v>
      </c>
      <c r="F428">
        <v>1998</v>
      </c>
      <c r="H428" t="str">
        <f>IFERROR(VLOOKUP(D428,Resources!A:C,3,FALSE),"NA")</f>
        <v/>
      </c>
      <c r="I428" t="str">
        <f>IF(VLOOKUP(D428,Resources!A:D,4,FALSE)=0,"",VLOOKUP(D428,Resources!A:D,4,FALSE))</f>
        <v>N</v>
      </c>
    </row>
    <row r="429" spans="1:9" x14ac:dyDescent="0.2">
      <c r="A429" t="s">
        <v>935</v>
      </c>
      <c r="B429" t="str">
        <f t="shared" si="27"/>
        <v>Allegheny Foundation_Pittsburgh Parks Conservancy19986125</v>
      </c>
      <c r="C429" t="s">
        <v>757</v>
      </c>
      <c r="D429" t="s">
        <v>859</v>
      </c>
      <c r="E429" s="3">
        <v>6125</v>
      </c>
      <c r="F429">
        <v>1998</v>
      </c>
      <c r="H429" t="str">
        <f>IFERROR(VLOOKUP(D429,Resources!A:C,3,FALSE),"NA")</f>
        <v/>
      </c>
      <c r="I429" t="str">
        <f>IF(VLOOKUP(D429,Resources!A:D,4,FALSE)=0,"",VLOOKUP(D429,Resources!A:D,4,FALSE))</f>
        <v>N</v>
      </c>
    </row>
    <row r="430" spans="1:9" x14ac:dyDescent="0.2">
      <c r="A430" t="s">
        <v>935</v>
      </c>
      <c r="B430" t="str">
        <f t="shared" si="27"/>
        <v>Allegheny Foundation_River City Brass Band199850000</v>
      </c>
      <c r="C430" t="s">
        <v>757</v>
      </c>
      <c r="D430" t="s">
        <v>777</v>
      </c>
      <c r="E430" s="3">
        <v>50000</v>
      </c>
      <c r="F430">
        <v>1998</v>
      </c>
      <c r="H430" t="str">
        <f>IFERROR(VLOOKUP(D430,Resources!A:C,3,FALSE),"NA")</f>
        <v/>
      </c>
      <c r="I430" t="str">
        <f>IF(VLOOKUP(D430,Resources!A:D,4,FALSE)=0,"",VLOOKUP(D430,Resources!A:D,4,FALSE))</f>
        <v>N</v>
      </c>
    </row>
    <row r="431" spans="1:9" x14ac:dyDescent="0.2">
      <c r="A431" t="s">
        <v>935</v>
      </c>
      <c r="B431" t="str">
        <f t="shared" si="27"/>
        <v>Allegheny Foundation_Roman Catholic Diocese of Pittsburgh199850000</v>
      </c>
      <c r="C431" t="s">
        <v>757</v>
      </c>
      <c r="D431" t="s">
        <v>542</v>
      </c>
      <c r="E431" s="3">
        <v>50000</v>
      </c>
      <c r="F431">
        <v>1998</v>
      </c>
      <c r="H431" t="str">
        <f>IFERROR(VLOOKUP(D431,Resources!A:C,3,FALSE),"NA")</f>
        <v/>
      </c>
      <c r="I431" t="str">
        <f>IF(VLOOKUP(D431,Resources!A:D,4,FALSE)=0,"",VLOOKUP(D431,Resources!A:D,4,FALSE))</f>
        <v>N</v>
      </c>
    </row>
    <row r="432" spans="1:9" x14ac:dyDescent="0.2">
      <c r="A432" t="s">
        <v>935</v>
      </c>
      <c r="B432" t="str">
        <f t="shared" si="27"/>
        <v>Allegheny Foundation_The Fund for Animals199825000</v>
      </c>
      <c r="C432" t="s">
        <v>757</v>
      </c>
      <c r="D432" t="s">
        <v>877</v>
      </c>
      <c r="E432" s="3">
        <v>25000</v>
      </c>
      <c r="F432">
        <v>1998</v>
      </c>
      <c r="H432" t="str">
        <f>IFERROR(VLOOKUP(D432,Resources!A:C,3,FALSE),"NA")</f>
        <v/>
      </c>
      <c r="I432" t="str">
        <f>IF(VLOOKUP(D432,Resources!A:D,4,FALSE)=0,"",VLOOKUP(D432,Resources!A:D,4,FALSE))</f>
        <v/>
      </c>
    </row>
    <row r="433" spans="1:9" x14ac:dyDescent="0.2">
      <c r="A433" t="s">
        <v>935</v>
      </c>
      <c r="B433" t="str">
        <f t="shared" si="27"/>
        <v>Allegheny Foundation_Tutwiler Community Education Center199810000</v>
      </c>
      <c r="C433" t="s">
        <v>757</v>
      </c>
      <c r="D433" t="s">
        <v>839</v>
      </c>
      <c r="E433" s="3">
        <v>10000</v>
      </c>
      <c r="F433">
        <v>1998</v>
      </c>
      <c r="H433" t="str">
        <f>IFERROR(VLOOKUP(D433,Resources!A:C,3,FALSE),"NA")</f>
        <v/>
      </c>
      <c r="I433" t="str">
        <f>IF(VLOOKUP(D433,Resources!A:D,4,FALSE)=0,"",VLOOKUP(D433,Resources!A:D,4,FALSE))</f>
        <v>N</v>
      </c>
    </row>
    <row r="434" spans="1:9" x14ac:dyDescent="0.2">
      <c r="A434" t="s">
        <v>935</v>
      </c>
      <c r="B434" t="str">
        <f t="shared" si="27"/>
        <v>Allegheny Foundation_Western Pennsylvania Model Railroad Museum199810000</v>
      </c>
      <c r="C434" t="s">
        <v>757</v>
      </c>
      <c r="D434" t="s">
        <v>870</v>
      </c>
      <c r="E434" s="3">
        <v>10000</v>
      </c>
      <c r="F434">
        <v>1998</v>
      </c>
      <c r="H434" t="str">
        <f>IFERROR(VLOOKUP(D434,Resources!A:C,3,FALSE),"NA")</f>
        <v/>
      </c>
      <c r="I434" t="str">
        <f>IF(VLOOKUP(D434,Resources!A:D,4,FALSE)=0,"",VLOOKUP(D434,Resources!A:D,4,FALSE))</f>
        <v>N</v>
      </c>
    </row>
    <row r="435" spans="1:9" x14ac:dyDescent="0.2">
      <c r="A435" t="s">
        <v>935</v>
      </c>
      <c r="B435" t="str">
        <f t="shared" si="27"/>
        <v>Allegheny Foundation_Allegheny Institute for Public Policy199950000</v>
      </c>
      <c r="C435" t="s">
        <v>757</v>
      </c>
      <c r="D435" t="s">
        <v>5</v>
      </c>
      <c r="E435" s="3">
        <v>50000</v>
      </c>
      <c r="F435">
        <v>1999</v>
      </c>
      <c r="H435" t="str">
        <f>IFERROR(VLOOKUP(D435,Resources!A:C,3,FALSE),"NA")</f>
        <v>Other</v>
      </c>
      <c r="I435" t="str">
        <f>IF(VLOOKUP(D435,Resources!A:D,4,FALSE)=0,"",VLOOKUP(D435,Resources!A:D,4,FALSE))</f>
        <v>Y</v>
      </c>
    </row>
    <row r="436" spans="1:9" x14ac:dyDescent="0.2">
      <c r="A436" t="s">
        <v>935</v>
      </c>
      <c r="B436" t="str">
        <f t="shared" si="27"/>
        <v>Allegheny Foundation_American Daffodil Society19991000</v>
      </c>
      <c r="C436" t="s">
        <v>757</v>
      </c>
      <c r="D436" t="s">
        <v>891</v>
      </c>
      <c r="E436" s="3">
        <v>1000</v>
      </c>
      <c r="F436">
        <v>1999</v>
      </c>
      <c r="H436" t="str">
        <f>IFERROR(VLOOKUP(D436,Resources!A:C,3,FALSE),"NA")</f>
        <v/>
      </c>
      <c r="I436" t="str">
        <f>IF(VLOOKUP(D436,Resources!A:D,4,FALSE)=0,"",VLOOKUP(D436,Resources!A:D,4,FALSE))</f>
        <v>N</v>
      </c>
    </row>
    <row r="437" spans="1:9" x14ac:dyDescent="0.2">
      <c r="A437" t="s">
        <v>935</v>
      </c>
      <c r="B437" t="str">
        <f t="shared" si="27"/>
        <v>Allegheny Foundation_American Legislative Exchange Council199975000</v>
      </c>
      <c r="C437" t="s">
        <v>757</v>
      </c>
      <c r="D437" t="s">
        <v>572</v>
      </c>
      <c r="E437" s="3">
        <v>75000</v>
      </c>
      <c r="F437">
        <v>1999</v>
      </c>
      <c r="H437" t="str">
        <f>IFERROR(VLOOKUP(D437,Resources!A:C,3,FALSE),"NA")</f>
        <v>DeSmog</v>
      </c>
      <c r="I437" t="str">
        <f>IF(VLOOKUP(D437,Resources!A:D,4,FALSE)=0,"",VLOOKUP(D437,Resources!A:D,4,FALSE))</f>
        <v>Y</v>
      </c>
    </row>
    <row r="438" spans="1:9" x14ac:dyDescent="0.2">
      <c r="A438" t="s">
        <v>935</v>
      </c>
      <c r="B438" t="str">
        <f t="shared" si="27"/>
        <v>Allegheny Foundation_Best Friends Foundation199925000</v>
      </c>
      <c r="C438" t="s">
        <v>757</v>
      </c>
      <c r="D438" t="s">
        <v>528</v>
      </c>
      <c r="E438" s="3">
        <v>25000</v>
      </c>
      <c r="F438">
        <v>1999</v>
      </c>
      <c r="H438" t="str">
        <f>IFERROR(VLOOKUP(D438,Resources!A:C,3,FALSE),"NA")</f>
        <v/>
      </c>
      <c r="I438" t="str">
        <f>IF(VLOOKUP(D438,Resources!A:D,4,FALSE)=0,"",VLOOKUP(D438,Resources!A:D,4,FALSE))</f>
        <v>N</v>
      </c>
    </row>
    <row r="439" spans="1:9" x14ac:dyDescent="0.2">
      <c r="A439" t="s">
        <v>934</v>
      </c>
      <c r="B439" t="s">
        <v>1402</v>
      </c>
      <c r="C439" t="s">
        <v>757</v>
      </c>
      <c r="D439" t="s">
        <v>535</v>
      </c>
      <c r="E439" s="3">
        <v>40000</v>
      </c>
      <c r="F439">
        <v>1999</v>
      </c>
      <c r="H439" t="str">
        <f>IFERROR(VLOOKUP(D439,Resources!A:C,3,FALSE),"NA")</f>
        <v/>
      </c>
      <c r="I439" t="str">
        <f>IF(VLOOKUP(D439,Resources!A:D,4,FALSE)=0,"",VLOOKUP(D439,Resources!A:D,4,FALSE))</f>
        <v>N</v>
      </c>
    </row>
    <row r="440" spans="1:9" x14ac:dyDescent="0.2">
      <c r="A440" t="s">
        <v>935</v>
      </c>
      <c r="B440" t="str">
        <f t="shared" ref="B440:B455" si="28">C440&amp;"_"&amp;D440&amp;F440&amp;E440</f>
        <v>Allegheny Foundation_Boys &amp; Girls Clubs of Western Pennsylvania199940000</v>
      </c>
      <c r="C440" t="s">
        <v>757</v>
      </c>
      <c r="D440" t="s">
        <v>535</v>
      </c>
      <c r="E440" s="3">
        <v>40000</v>
      </c>
      <c r="F440">
        <v>1999</v>
      </c>
      <c r="H440" t="str">
        <f>IFERROR(VLOOKUP(D440,Resources!A:C,3,FALSE),"NA")</f>
        <v/>
      </c>
      <c r="I440" t="str">
        <f>IF(VLOOKUP(D440,Resources!A:D,4,FALSE)=0,"",VLOOKUP(D440,Resources!A:D,4,FALSE))</f>
        <v>N</v>
      </c>
    </row>
    <row r="441" spans="1:9" x14ac:dyDescent="0.2">
      <c r="A441" t="s">
        <v>935</v>
      </c>
      <c r="B441" t="str">
        <f t="shared" si="28"/>
        <v>Allegheny Foundation_Braddock's Field Historical Society199975000</v>
      </c>
      <c r="C441" t="s">
        <v>757</v>
      </c>
      <c r="D441" t="s">
        <v>832</v>
      </c>
      <c r="E441" s="3">
        <v>75000</v>
      </c>
      <c r="F441">
        <v>1999</v>
      </c>
      <c r="H441" t="str">
        <f>IFERROR(VLOOKUP(D441,Resources!A:C,3,FALSE),"NA")</f>
        <v/>
      </c>
      <c r="I441" t="str">
        <f>IF(VLOOKUP(D441,Resources!A:D,4,FALSE)=0,"",VLOOKUP(D441,Resources!A:D,4,FALSE))</f>
        <v>N</v>
      </c>
    </row>
    <row r="442" spans="1:9" x14ac:dyDescent="0.2">
      <c r="A442" t="s">
        <v>935</v>
      </c>
      <c r="B442" t="str">
        <f t="shared" si="28"/>
        <v>Allegheny Foundation_Brownsville Area Revitalization Corporation199931500</v>
      </c>
      <c r="C442" t="s">
        <v>757</v>
      </c>
      <c r="D442" t="s">
        <v>760</v>
      </c>
      <c r="E442" s="3">
        <v>31500</v>
      </c>
      <c r="F442">
        <v>1999</v>
      </c>
      <c r="H442" t="str">
        <f>IFERROR(VLOOKUP(D442,Resources!A:C,3,FALSE),"NA")</f>
        <v/>
      </c>
      <c r="I442" t="str">
        <f>IF(VLOOKUP(D442,Resources!A:D,4,FALSE)=0,"",VLOOKUP(D442,Resources!A:D,4,FALSE))</f>
        <v>N</v>
      </c>
    </row>
    <row r="443" spans="1:9" x14ac:dyDescent="0.2">
      <c r="A443" t="s">
        <v>935</v>
      </c>
      <c r="B443" t="str">
        <f t="shared" si="28"/>
        <v>Allegheny Foundation_Carnegie Library of Homestead199920000</v>
      </c>
      <c r="C443" t="s">
        <v>757</v>
      </c>
      <c r="D443" t="s">
        <v>798</v>
      </c>
      <c r="E443" s="3">
        <v>20000</v>
      </c>
      <c r="F443">
        <v>1999</v>
      </c>
      <c r="H443" t="str">
        <f>IFERROR(VLOOKUP(D443,Resources!A:C,3,FALSE),"NA")</f>
        <v/>
      </c>
      <c r="I443" t="str">
        <f>IF(VLOOKUP(D443,Resources!A:D,4,FALSE)=0,"",VLOOKUP(D443,Resources!A:D,4,FALSE))</f>
        <v>N</v>
      </c>
    </row>
    <row r="444" spans="1:9" x14ac:dyDescent="0.2">
      <c r="A444" t="s">
        <v>935</v>
      </c>
      <c r="B444" t="str">
        <f t="shared" si="28"/>
        <v>Allegheny Foundation_Cornerstone Church of Muskegon19997500</v>
      </c>
      <c r="C444" t="s">
        <v>757</v>
      </c>
      <c r="D444" t="s">
        <v>849</v>
      </c>
      <c r="E444" s="3">
        <v>7500</v>
      </c>
      <c r="F444">
        <v>1999</v>
      </c>
      <c r="H444" t="str">
        <f>IFERROR(VLOOKUP(D444,Resources!A:C,3,FALSE),"NA")</f>
        <v/>
      </c>
      <c r="I444" t="str">
        <f>IF(VLOOKUP(D444,Resources!A:D,4,FALSE)=0,"",VLOOKUP(D444,Resources!A:D,4,FALSE))</f>
        <v>N</v>
      </c>
    </row>
    <row r="445" spans="1:9" x14ac:dyDescent="0.2">
      <c r="A445" t="s">
        <v>935</v>
      </c>
      <c r="B445" t="str">
        <f t="shared" si="28"/>
        <v>Allegheny Foundation_Extra Mile Education Foundation1999100000</v>
      </c>
      <c r="C445" t="s">
        <v>757</v>
      </c>
      <c r="D445" t="s">
        <v>339</v>
      </c>
      <c r="E445" s="3">
        <v>100000</v>
      </c>
      <c r="F445">
        <v>1999</v>
      </c>
      <c r="H445" t="str">
        <f>IFERROR(VLOOKUP(D445,Resources!A:C,3,FALSE),"NA")</f>
        <v/>
      </c>
      <c r="I445" t="str">
        <f>IF(VLOOKUP(D445,Resources!A:D,4,FALSE)=0,"",VLOOKUP(D445,Resources!A:D,4,FALSE))</f>
        <v>N</v>
      </c>
    </row>
    <row r="446" spans="1:9" x14ac:dyDescent="0.2">
      <c r="A446" t="s">
        <v>935</v>
      </c>
      <c r="B446" t="str">
        <f t="shared" si="28"/>
        <v>Allegheny Foundation_Fayette County Society Prevention Cruelty to Animals19992500</v>
      </c>
      <c r="C446" t="s">
        <v>757</v>
      </c>
      <c r="D446" t="s">
        <v>892</v>
      </c>
      <c r="E446" s="3">
        <v>2500</v>
      </c>
      <c r="F446">
        <v>1999</v>
      </c>
      <c r="H446" t="str">
        <f>IFERROR(VLOOKUP(D446,Resources!A:C,3,FALSE),"NA")</f>
        <v/>
      </c>
      <c r="I446" t="str">
        <f>IF(VLOOKUP(D446,Resources!A:D,4,FALSE)=0,"",VLOOKUP(D446,Resources!A:D,4,FALSE))</f>
        <v>N</v>
      </c>
    </row>
    <row r="447" spans="1:9" x14ac:dyDescent="0.2">
      <c r="A447" t="s">
        <v>935</v>
      </c>
      <c r="B447" t="str">
        <f t="shared" si="28"/>
        <v>Allegheny Foundation_Garden Club of McKeesport19992500</v>
      </c>
      <c r="C447" t="s">
        <v>757</v>
      </c>
      <c r="D447" t="s">
        <v>785</v>
      </c>
      <c r="E447" s="3">
        <v>2500</v>
      </c>
      <c r="F447">
        <v>1999</v>
      </c>
      <c r="H447" t="str">
        <f>IFERROR(VLOOKUP(D447,Resources!A:C,3,FALSE),"NA")</f>
        <v/>
      </c>
      <c r="I447" t="str">
        <f>IF(VLOOKUP(D447,Resources!A:D,4,FALSE)=0,"",VLOOKUP(D447,Resources!A:D,4,FALSE))</f>
        <v>N</v>
      </c>
    </row>
    <row r="448" spans="1:9" x14ac:dyDescent="0.2">
      <c r="A448" t="s">
        <v>935</v>
      </c>
      <c r="B448" t="str">
        <f t="shared" si="28"/>
        <v>Allegheny Foundation_George C. Marshall Institute199950000</v>
      </c>
      <c r="C448" t="s">
        <v>757</v>
      </c>
      <c r="D448" t="s">
        <v>45</v>
      </c>
      <c r="E448" s="3">
        <v>50000</v>
      </c>
      <c r="F448">
        <v>1999</v>
      </c>
      <c r="H448" t="str">
        <f>IFERROR(VLOOKUP(D448,Resources!A:C,3,FALSE),"NA")</f>
        <v>DeSmog</v>
      </c>
      <c r="I448" t="str">
        <f>IF(VLOOKUP(D448,Resources!A:D,4,FALSE)=0,"",VLOOKUP(D448,Resources!A:D,4,FALSE))</f>
        <v>Y</v>
      </c>
    </row>
    <row r="449" spans="1:9" x14ac:dyDescent="0.2">
      <c r="A449" t="s">
        <v>935</v>
      </c>
      <c r="B449" t="str">
        <f t="shared" si="28"/>
        <v>Allegheny Foundation_Goodwill Industries of Pittsburgh1999100000</v>
      </c>
      <c r="C449" t="s">
        <v>757</v>
      </c>
      <c r="D449" t="s">
        <v>607</v>
      </c>
      <c r="E449" s="3">
        <v>100000</v>
      </c>
      <c r="F449">
        <v>1999</v>
      </c>
      <c r="H449" t="str">
        <f>IFERROR(VLOOKUP(D449,Resources!A:C,3,FALSE),"NA")</f>
        <v/>
      </c>
      <c r="I449" t="str">
        <f>IF(VLOOKUP(D449,Resources!A:D,4,FALSE)=0,"",VLOOKUP(D449,Resources!A:D,4,FALSE))</f>
        <v>N</v>
      </c>
    </row>
    <row r="450" spans="1:9" x14ac:dyDescent="0.2">
      <c r="A450" t="s">
        <v>935</v>
      </c>
      <c r="B450" t="str">
        <f t="shared" si="28"/>
        <v>Allegheny Foundation_Greater Pittsburgh Community Food Bank199925000</v>
      </c>
      <c r="C450" t="s">
        <v>757</v>
      </c>
      <c r="D450" t="s">
        <v>54</v>
      </c>
      <c r="E450" s="3">
        <v>25000</v>
      </c>
      <c r="F450">
        <v>1999</v>
      </c>
      <c r="H450" t="str">
        <f>IFERROR(VLOOKUP(D450,Resources!A:C,3,FALSE),"NA")</f>
        <v/>
      </c>
      <c r="I450" t="str">
        <f>IF(VLOOKUP(D450,Resources!A:D,4,FALSE)=0,"",VLOOKUP(D450,Resources!A:D,4,FALSE))</f>
        <v>N</v>
      </c>
    </row>
    <row r="451" spans="1:9" x14ac:dyDescent="0.2">
      <c r="A451" t="s">
        <v>935</v>
      </c>
      <c r="B451" t="str">
        <f t="shared" si="28"/>
        <v>Allegheny Foundation_Historic Red Clay Valley199915000</v>
      </c>
      <c r="C451" t="s">
        <v>757</v>
      </c>
      <c r="D451" t="s">
        <v>853</v>
      </c>
      <c r="E451" s="3">
        <v>15000</v>
      </c>
      <c r="F451">
        <v>1999</v>
      </c>
      <c r="H451" t="str">
        <f>IFERROR(VLOOKUP(D451,Resources!A:C,3,FALSE),"NA")</f>
        <v/>
      </c>
      <c r="I451" t="str">
        <f>IF(VLOOKUP(D451,Resources!A:D,4,FALSE)=0,"",VLOOKUP(D451,Resources!A:D,4,FALSE))</f>
        <v>N</v>
      </c>
    </row>
    <row r="452" spans="1:9" x14ac:dyDescent="0.2">
      <c r="A452" t="s">
        <v>935</v>
      </c>
      <c r="B452" t="str">
        <f t="shared" si="28"/>
        <v>Allegheny Foundation_Homestead of Nantucket199911000</v>
      </c>
      <c r="C452" t="s">
        <v>757</v>
      </c>
      <c r="D452" t="s">
        <v>872</v>
      </c>
      <c r="E452" s="3">
        <v>11000</v>
      </c>
      <c r="F452">
        <v>1999</v>
      </c>
      <c r="H452" t="str">
        <f>IFERROR(VLOOKUP(D452,Resources!A:C,3,FALSE),"NA")</f>
        <v/>
      </c>
      <c r="I452" t="str">
        <f>IF(VLOOKUP(D452,Resources!A:D,4,FALSE)=0,"",VLOOKUP(D452,Resources!A:D,4,FALSE))</f>
        <v>N</v>
      </c>
    </row>
    <row r="453" spans="1:9" x14ac:dyDescent="0.2">
      <c r="A453" t="s">
        <v>935</v>
      </c>
      <c r="B453" t="str">
        <f t="shared" si="28"/>
        <v>Allegheny Foundation_Intercollegiate Studies Institute1999100000</v>
      </c>
      <c r="C453" t="s">
        <v>757</v>
      </c>
      <c r="D453" t="s">
        <v>73</v>
      </c>
      <c r="E453" s="3">
        <v>100000</v>
      </c>
      <c r="F453">
        <v>1999</v>
      </c>
      <c r="H453" t="str">
        <f>IFERROR(VLOOKUP(D453,Resources!A:C,3,FALSE),"NA")</f>
        <v>SourceWatch</v>
      </c>
      <c r="I453" t="str">
        <f>IF(VLOOKUP(D453,Resources!A:D,4,FALSE)=0,"",VLOOKUP(D453,Resources!A:D,4,FALSE))</f>
        <v>Y</v>
      </c>
    </row>
    <row r="454" spans="1:9" x14ac:dyDescent="0.2">
      <c r="A454" t="s">
        <v>935</v>
      </c>
      <c r="B454" t="str">
        <f t="shared" si="28"/>
        <v>Allegheny Foundation_Johnstown Area Heritage Association19995000</v>
      </c>
      <c r="C454" t="s">
        <v>757</v>
      </c>
      <c r="D454" t="s">
        <v>893</v>
      </c>
      <c r="E454" s="3">
        <v>5000</v>
      </c>
      <c r="F454">
        <v>1999</v>
      </c>
      <c r="H454" t="str">
        <f>IFERROR(VLOOKUP(D454,Resources!A:C,3,FALSE),"NA")</f>
        <v/>
      </c>
      <c r="I454" t="str">
        <f>IF(VLOOKUP(D454,Resources!A:D,4,FALSE)=0,"",VLOOKUP(D454,Resources!A:D,4,FALSE))</f>
        <v>N</v>
      </c>
    </row>
    <row r="455" spans="1:9" x14ac:dyDescent="0.2">
      <c r="A455" t="s">
        <v>935</v>
      </c>
      <c r="B455" t="str">
        <f t="shared" si="28"/>
        <v>Allegheny Foundation_Lincoln Institute of Public Opinion Research199950000</v>
      </c>
      <c r="C455" t="s">
        <v>757</v>
      </c>
      <c r="D455" t="s">
        <v>770</v>
      </c>
      <c r="E455" s="3">
        <v>50000</v>
      </c>
      <c r="F455">
        <v>1999</v>
      </c>
      <c r="H455" t="str">
        <f>IFERROR(VLOOKUP(D455,Resources!A:C,3,FALSE),"NA")</f>
        <v/>
      </c>
      <c r="I455" t="str">
        <f>IF(VLOOKUP(D455,Resources!A:D,4,FALSE)=0,"",VLOOKUP(D455,Resources!A:D,4,FALSE))</f>
        <v>Y</v>
      </c>
    </row>
    <row r="456" spans="1:9" x14ac:dyDescent="0.2">
      <c r="A456" t="s">
        <v>934</v>
      </c>
      <c r="B456" t="s">
        <v>1403</v>
      </c>
      <c r="C456" t="s">
        <v>757</v>
      </c>
      <c r="D456" t="s">
        <v>885</v>
      </c>
      <c r="E456" s="3">
        <v>5000</v>
      </c>
      <c r="F456">
        <v>1999</v>
      </c>
      <c r="H456" t="str">
        <f>IFERROR(VLOOKUP(D456,Resources!A:C,3,FALSE),"NA")</f>
        <v/>
      </c>
      <c r="I456" t="str">
        <f>IF(VLOOKUP(D456,Resources!A:D,4,FALSE)=0,"",VLOOKUP(D456,Resources!A:D,4,FALSE))</f>
        <v>N</v>
      </c>
    </row>
    <row r="457" spans="1:9" x14ac:dyDescent="0.2">
      <c r="A457" t="s">
        <v>935</v>
      </c>
      <c r="B457" t="str">
        <f t="shared" ref="B457:B466" si="29">C457&amp;"_"&amp;D457&amp;F457&amp;E457</f>
        <v>Allegheny Foundation_Mon Yough Riverfront Entertainment &amp; Cultural Council19995000</v>
      </c>
      <c r="C457" t="s">
        <v>757</v>
      </c>
      <c r="D457" t="s">
        <v>885</v>
      </c>
      <c r="E457" s="3">
        <v>5000</v>
      </c>
      <c r="F457">
        <v>1999</v>
      </c>
      <c r="H457" t="str">
        <f>IFERROR(VLOOKUP(D457,Resources!A:C,3,FALSE),"NA")</f>
        <v/>
      </c>
      <c r="I457" t="str">
        <f>IF(VLOOKUP(D457,Resources!A:D,4,FALSE)=0,"",VLOOKUP(D457,Resources!A:D,4,FALSE))</f>
        <v>N</v>
      </c>
    </row>
    <row r="458" spans="1:9" x14ac:dyDescent="0.2">
      <c r="A458" t="s">
        <v>935</v>
      </c>
      <c r="B458" t="str">
        <f t="shared" si="29"/>
        <v>Allegheny Foundation_Nantucket Atheneum199953000</v>
      </c>
      <c r="C458" t="s">
        <v>757</v>
      </c>
      <c r="D458" t="s">
        <v>876</v>
      </c>
      <c r="E458" s="3">
        <v>53000</v>
      </c>
      <c r="F458">
        <v>1999</v>
      </c>
      <c r="H458" t="str">
        <f>IFERROR(VLOOKUP(D458,Resources!A:C,3,FALSE),"NA")</f>
        <v/>
      </c>
      <c r="I458" t="str">
        <f>IF(VLOOKUP(D458,Resources!A:D,4,FALSE)=0,"",VLOOKUP(D458,Resources!A:D,4,FALSE))</f>
        <v>N</v>
      </c>
    </row>
    <row r="459" spans="1:9" x14ac:dyDescent="0.2">
      <c r="A459" t="s">
        <v>935</v>
      </c>
      <c r="B459" t="str">
        <f t="shared" si="29"/>
        <v>Allegheny Foundation_Nantucket Conservation Foundation199925000</v>
      </c>
      <c r="C459" t="s">
        <v>757</v>
      </c>
      <c r="D459" t="s">
        <v>894</v>
      </c>
      <c r="E459" s="3">
        <v>25000</v>
      </c>
      <c r="F459">
        <v>1999</v>
      </c>
      <c r="H459" t="str">
        <f>IFERROR(VLOOKUP(D459,Resources!A:C,3,FALSE),"NA")</f>
        <v/>
      </c>
      <c r="I459" t="str">
        <f>IF(VLOOKUP(D459,Resources!A:D,4,FALSE)=0,"",VLOOKUP(D459,Resources!A:D,4,FALSE))</f>
        <v>N</v>
      </c>
    </row>
    <row r="460" spans="1:9" x14ac:dyDescent="0.2">
      <c r="A460" t="s">
        <v>935</v>
      </c>
      <c r="B460" t="str">
        <f t="shared" si="29"/>
        <v>Allegheny Foundation_Neighborhood House Club19995000</v>
      </c>
      <c r="C460" t="s">
        <v>757</v>
      </c>
      <c r="D460" t="s">
        <v>895</v>
      </c>
      <c r="E460" s="3">
        <v>5000</v>
      </c>
      <c r="F460">
        <v>1999</v>
      </c>
      <c r="H460" t="str">
        <f>IFERROR(VLOOKUP(D460,Resources!A:C,3,FALSE),"NA")</f>
        <v/>
      </c>
      <c r="I460" t="str">
        <f>IF(VLOOKUP(D460,Resources!A:D,4,FALSE)=0,"",VLOOKUP(D460,Resources!A:D,4,FALSE))</f>
        <v>N</v>
      </c>
    </row>
    <row r="461" spans="1:9" x14ac:dyDescent="0.2">
      <c r="A461" t="s">
        <v>935</v>
      </c>
      <c r="B461" t="str">
        <f t="shared" si="29"/>
        <v>Allegheny Foundation_Pennsylvania Association of Nonprofit Organizations199935000</v>
      </c>
      <c r="C461" t="s">
        <v>757</v>
      </c>
      <c r="D461" t="s">
        <v>888</v>
      </c>
      <c r="E461" s="3">
        <v>35000</v>
      </c>
      <c r="F461">
        <v>1999</v>
      </c>
      <c r="H461" t="str">
        <f>IFERROR(VLOOKUP(D461,Resources!A:C,3,FALSE),"NA")</f>
        <v/>
      </c>
      <c r="I461" t="str">
        <f>IF(VLOOKUP(D461,Resources!A:D,4,FALSE)=0,"",VLOOKUP(D461,Resources!A:D,4,FALSE))</f>
        <v/>
      </c>
    </row>
    <row r="462" spans="1:9" x14ac:dyDescent="0.2">
      <c r="A462" t="s">
        <v>935</v>
      </c>
      <c r="B462" t="str">
        <f t="shared" si="29"/>
        <v>Allegheny Foundation_Pennsylvania State University199916000</v>
      </c>
      <c r="C462" t="s">
        <v>757</v>
      </c>
      <c r="D462" t="s">
        <v>522</v>
      </c>
      <c r="E462" s="3">
        <v>16000</v>
      </c>
      <c r="F462">
        <v>1999</v>
      </c>
      <c r="H462" t="str">
        <f>IFERROR(VLOOKUP(D462,Resources!A:C,3,FALSE),"NA")</f>
        <v/>
      </c>
      <c r="I462" t="str">
        <f>IF(VLOOKUP(D462,Resources!A:D,4,FALSE)=0,"",VLOOKUP(D462,Resources!A:D,4,FALSE))</f>
        <v/>
      </c>
    </row>
    <row r="463" spans="1:9" x14ac:dyDescent="0.2">
      <c r="A463" t="s">
        <v>935</v>
      </c>
      <c r="B463" t="str">
        <f t="shared" si="29"/>
        <v>Allegheny Foundation_Pennsylvania Trolley Museum199964340</v>
      </c>
      <c r="C463" t="s">
        <v>757</v>
      </c>
      <c r="D463" t="s">
        <v>774</v>
      </c>
      <c r="E463" s="3">
        <v>64340</v>
      </c>
      <c r="F463">
        <v>1999</v>
      </c>
      <c r="H463" t="str">
        <f>IFERROR(VLOOKUP(D463,Resources!A:C,3,FALSE),"NA")</f>
        <v/>
      </c>
      <c r="I463" t="str">
        <f>IF(VLOOKUP(D463,Resources!A:D,4,FALSE)=0,"",VLOOKUP(D463,Resources!A:D,4,FALSE))</f>
        <v>N</v>
      </c>
    </row>
    <row r="464" spans="1:9" x14ac:dyDescent="0.2">
      <c r="A464" t="s">
        <v>935</v>
      </c>
      <c r="B464" t="str">
        <f t="shared" si="29"/>
        <v>Allegheny Foundation_Philanthropy Roundtable199910000</v>
      </c>
      <c r="C464" t="s">
        <v>757</v>
      </c>
      <c r="D464" t="s">
        <v>244</v>
      </c>
      <c r="E464" s="3">
        <v>10000</v>
      </c>
      <c r="F464">
        <v>1999</v>
      </c>
      <c r="H464" t="str">
        <f>IFERROR(VLOOKUP(D464,Resources!A:C,3,FALSE),"NA")</f>
        <v>SourceWatch</v>
      </c>
      <c r="I464" t="str">
        <f>IF(VLOOKUP(D464,Resources!A:D,4,FALSE)=0,"",VLOOKUP(D464,Resources!A:D,4,FALSE))</f>
        <v>Y</v>
      </c>
    </row>
    <row r="465" spans="1:9" x14ac:dyDescent="0.2">
      <c r="A465" t="s">
        <v>935</v>
      </c>
      <c r="B465" t="str">
        <f t="shared" si="29"/>
        <v>Allegheny Foundation_Pittsburgh Board of Public Education199950000</v>
      </c>
      <c r="C465" t="s">
        <v>757</v>
      </c>
      <c r="D465" t="s">
        <v>879</v>
      </c>
      <c r="E465" s="3">
        <v>50000</v>
      </c>
      <c r="F465">
        <v>1999</v>
      </c>
      <c r="H465" t="str">
        <f>IFERROR(VLOOKUP(D465,Resources!A:C,3,FALSE),"NA")</f>
        <v/>
      </c>
      <c r="I465" t="str">
        <f>IF(VLOOKUP(D465,Resources!A:D,4,FALSE)=0,"",VLOOKUP(D465,Resources!A:D,4,FALSE))</f>
        <v>N</v>
      </c>
    </row>
    <row r="466" spans="1:9" x14ac:dyDescent="0.2">
      <c r="A466" t="s">
        <v>935</v>
      </c>
      <c r="B466" t="str">
        <f t="shared" si="29"/>
        <v>Allegheny Foundation_Pittsburgh Civic Garden Center19995000</v>
      </c>
      <c r="C466" t="s">
        <v>757</v>
      </c>
      <c r="D466" t="s">
        <v>889</v>
      </c>
      <c r="E466" s="3">
        <v>5000</v>
      </c>
      <c r="F466">
        <v>1999</v>
      </c>
      <c r="H466" t="str">
        <f>IFERROR(VLOOKUP(D466,Resources!A:C,3,FALSE),"NA")</f>
        <v/>
      </c>
      <c r="I466" t="str">
        <f>IF(VLOOKUP(D466,Resources!A:D,4,FALSE)=0,"",VLOOKUP(D466,Resources!A:D,4,FALSE))</f>
        <v>N</v>
      </c>
    </row>
    <row r="467" spans="1:9" x14ac:dyDescent="0.2">
      <c r="A467" t="s">
        <v>934</v>
      </c>
      <c r="B467" t="s">
        <v>1404</v>
      </c>
      <c r="C467" t="s">
        <v>757</v>
      </c>
      <c r="D467" t="s">
        <v>559</v>
      </c>
      <c r="E467" s="3">
        <v>25000</v>
      </c>
      <c r="F467">
        <v>1999</v>
      </c>
      <c r="H467" t="str">
        <f>IFERROR(VLOOKUP(D467,Resources!A:C,3,FALSE),"NA")</f>
        <v/>
      </c>
      <c r="I467" t="str">
        <f>IF(VLOOKUP(D467,Resources!A:D,4,FALSE)=0,"",VLOOKUP(D467,Resources!A:D,4,FALSE))</f>
        <v>N</v>
      </c>
    </row>
    <row r="468" spans="1:9" x14ac:dyDescent="0.2">
      <c r="A468" t="s">
        <v>935</v>
      </c>
      <c r="B468" t="str">
        <f t="shared" ref="B468:B477" si="30">C468&amp;"_"&amp;D468&amp;F468&amp;E468</f>
        <v>Allegheny Foundation_Pittsburgh History &amp; Landmarks Foundation199925000</v>
      </c>
      <c r="C468" t="s">
        <v>757</v>
      </c>
      <c r="D468" t="s">
        <v>559</v>
      </c>
      <c r="E468" s="3">
        <v>25000</v>
      </c>
      <c r="F468">
        <v>1999</v>
      </c>
      <c r="H468" t="str">
        <f>IFERROR(VLOOKUP(D468,Resources!A:C,3,FALSE),"NA")</f>
        <v/>
      </c>
      <c r="I468" t="str">
        <f>IF(VLOOKUP(D468,Resources!A:D,4,FALSE)=0,"",VLOOKUP(D468,Resources!A:D,4,FALSE))</f>
        <v>N</v>
      </c>
    </row>
    <row r="469" spans="1:9" x14ac:dyDescent="0.2">
      <c r="A469" t="s">
        <v>935</v>
      </c>
      <c r="B469" t="str">
        <f t="shared" si="30"/>
        <v>Allegheny Foundation_River City Brass Band199950000</v>
      </c>
      <c r="C469" t="s">
        <v>757</v>
      </c>
      <c r="D469" t="s">
        <v>777</v>
      </c>
      <c r="E469" s="3">
        <v>50000</v>
      </c>
      <c r="F469">
        <v>1999</v>
      </c>
      <c r="H469" t="str">
        <f>IFERROR(VLOOKUP(D469,Resources!A:C,3,FALSE),"NA")</f>
        <v/>
      </c>
      <c r="I469" t="str">
        <f>IF(VLOOKUP(D469,Resources!A:D,4,FALSE)=0,"",VLOOKUP(D469,Resources!A:D,4,FALSE))</f>
        <v>N</v>
      </c>
    </row>
    <row r="470" spans="1:9" x14ac:dyDescent="0.2">
      <c r="A470" t="s">
        <v>935</v>
      </c>
      <c r="B470" t="str">
        <f t="shared" si="30"/>
        <v>Allegheny Foundation_Roman Catholic Diocese of Pittsburgh199950000</v>
      </c>
      <c r="C470" t="s">
        <v>757</v>
      </c>
      <c r="D470" t="s">
        <v>542</v>
      </c>
      <c r="E470" s="3">
        <v>50000</v>
      </c>
      <c r="F470">
        <v>1999</v>
      </c>
      <c r="H470" t="str">
        <f>IFERROR(VLOOKUP(D470,Resources!A:C,3,FALSE),"NA")</f>
        <v/>
      </c>
      <c r="I470" t="str">
        <f>IF(VLOOKUP(D470,Resources!A:D,4,FALSE)=0,"",VLOOKUP(D470,Resources!A:D,4,FALSE))</f>
        <v>N</v>
      </c>
    </row>
    <row r="471" spans="1:9" x14ac:dyDescent="0.2">
      <c r="A471" t="s">
        <v>935</v>
      </c>
      <c r="B471" t="str">
        <f t="shared" si="30"/>
        <v>Allegheny Foundation_Tutwiler Community Education Center199910000</v>
      </c>
      <c r="C471" t="s">
        <v>757</v>
      </c>
      <c r="D471" t="s">
        <v>839</v>
      </c>
      <c r="E471" s="3">
        <v>10000</v>
      </c>
      <c r="F471">
        <v>1999</v>
      </c>
      <c r="H471" t="str">
        <f>IFERROR(VLOOKUP(D471,Resources!A:C,3,FALSE),"NA")</f>
        <v/>
      </c>
      <c r="I471" t="str">
        <f>IF(VLOOKUP(D471,Resources!A:D,4,FALSE)=0,"",VLOOKUP(D471,Resources!A:D,4,FALSE))</f>
        <v>N</v>
      </c>
    </row>
    <row r="472" spans="1:9" x14ac:dyDescent="0.2">
      <c r="A472" t="s">
        <v>935</v>
      </c>
      <c r="B472" t="str">
        <f t="shared" si="30"/>
        <v>Allegheny Foundation_University of Pennsylvania19995000</v>
      </c>
      <c r="C472" t="s">
        <v>757</v>
      </c>
      <c r="D472" t="s">
        <v>896</v>
      </c>
      <c r="E472" s="3">
        <v>5000</v>
      </c>
      <c r="F472">
        <v>1999</v>
      </c>
      <c r="H472" t="str">
        <f>IFERROR(VLOOKUP(D472,Resources!A:C,3,FALSE),"NA")</f>
        <v/>
      </c>
      <c r="I472" t="str">
        <f>IF(VLOOKUP(D472,Resources!A:D,4,FALSE)=0,"",VLOOKUP(D472,Resources!A:D,4,FALSE))</f>
        <v/>
      </c>
    </row>
    <row r="473" spans="1:9" x14ac:dyDescent="0.2">
      <c r="A473" t="s">
        <v>935</v>
      </c>
      <c r="B473" t="str">
        <f t="shared" si="30"/>
        <v>Allegheny Foundation_Western Pennsylvania School for Blind Children199910000</v>
      </c>
      <c r="C473" t="s">
        <v>757</v>
      </c>
      <c r="D473" t="s">
        <v>619</v>
      </c>
      <c r="E473" s="3">
        <v>10000</v>
      </c>
      <c r="F473">
        <v>1999</v>
      </c>
      <c r="H473" t="str">
        <f>IFERROR(VLOOKUP(D473,Resources!A:C,3,FALSE),"NA")</f>
        <v/>
      </c>
      <c r="I473" t="str">
        <f>IF(VLOOKUP(D473,Resources!A:D,4,FALSE)=0,"",VLOOKUP(D473,Resources!A:D,4,FALSE))</f>
        <v>N</v>
      </c>
    </row>
    <row r="474" spans="1:9" x14ac:dyDescent="0.2">
      <c r="A474" t="s">
        <v>935</v>
      </c>
      <c r="B474" t="str">
        <f t="shared" si="30"/>
        <v>Allegheny Foundation_Allegheny Institute for Public Policy200050000</v>
      </c>
      <c r="C474" t="s">
        <v>757</v>
      </c>
      <c r="D474" t="s">
        <v>5</v>
      </c>
      <c r="E474" s="3">
        <v>50000</v>
      </c>
      <c r="F474">
        <v>2000</v>
      </c>
      <c r="H474" t="str">
        <f>IFERROR(VLOOKUP(D474,Resources!A:C,3,FALSE),"NA")</f>
        <v>Other</v>
      </c>
      <c r="I474" t="str">
        <f>IF(VLOOKUP(D474,Resources!A:D,4,FALSE)=0,"",VLOOKUP(D474,Resources!A:D,4,FALSE))</f>
        <v>Y</v>
      </c>
    </row>
    <row r="475" spans="1:9" x14ac:dyDescent="0.2">
      <c r="A475" t="s">
        <v>935</v>
      </c>
      <c r="B475" t="str">
        <f t="shared" si="30"/>
        <v>Allegheny Foundation_Allegheny Youth Development200015000</v>
      </c>
      <c r="C475" t="s">
        <v>757</v>
      </c>
      <c r="D475" t="s">
        <v>457</v>
      </c>
      <c r="E475" s="3">
        <v>15000</v>
      </c>
      <c r="F475">
        <v>2000</v>
      </c>
      <c r="H475" t="str">
        <f>IFERROR(VLOOKUP(D475,Resources!A:C,3,FALSE),"NA")</f>
        <v/>
      </c>
      <c r="I475" t="str">
        <f>IF(VLOOKUP(D475,Resources!A:D,4,FALSE)=0,"",VLOOKUP(D475,Resources!A:D,4,FALSE))</f>
        <v>N</v>
      </c>
    </row>
    <row r="476" spans="1:9" x14ac:dyDescent="0.2">
      <c r="A476" t="s">
        <v>935</v>
      </c>
      <c r="B476" t="str">
        <f t="shared" si="30"/>
        <v>Allegheny Foundation_American Legislative Exchange Council200075000</v>
      </c>
      <c r="C476" t="s">
        <v>757</v>
      </c>
      <c r="D476" t="s">
        <v>572</v>
      </c>
      <c r="E476" s="3">
        <v>75000</v>
      </c>
      <c r="F476">
        <v>2000</v>
      </c>
      <c r="H476" t="str">
        <f>IFERROR(VLOOKUP(D476,Resources!A:C,3,FALSE),"NA")</f>
        <v>DeSmog</v>
      </c>
      <c r="I476" t="str">
        <f>IF(VLOOKUP(D476,Resources!A:D,4,FALSE)=0,"",VLOOKUP(D476,Resources!A:D,4,FALSE))</f>
        <v>Y</v>
      </c>
    </row>
    <row r="477" spans="1:9" x14ac:dyDescent="0.2">
      <c r="A477" t="s">
        <v>935</v>
      </c>
      <c r="B477" t="str">
        <f t="shared" si="30"/>
        <v>Allegheny Foundation_Aquidneck Island Land Trust200025000</v>
      </c>
      <c r="C477" t="s">
        <v>757</v>
      </c>
      <c r="D477" t="s">
        <v>880</v>
      </c>
      <c r="E477" s="3">
        <v>25000</v>
      </c>
      <c r="F477">
        <v>2000</v>
      </c>
      <c r="H477" t="str">
        <f>IFERROR(VLOOKUP(D477,Resources!A:C,3,FALSE),"NA")</f>
        <v/>
      </c>
      <c r="I477" t="str">
        <f>IF(VLOOKUP(D477,Resources!A:D,4,FALSE)=0,"",VLOOKUP(D477,Resources!A:D,4,FALSE))</f>
        <v>N</v>
      </c>
    </row>
    <row r="478" spans="1:9" x14ac:dyDescent="0.2">
      <c r="A478" t="s">
        <v>934</v>
      </c>
      <c r="B478" t="s">
        <v>1399</v>
      </c>
      <c r="C478" t="s">
        <v>757</v>
      </c>
      <c r="D478" t="s">
        <v>535</v>
      </c>
      <c r="E478" s="3">
        <v>40000</v>
      </c>
      <c r="F478">
        <v>2000</v>
      </c>
      <c r="H478" t="str">
        <f>IFERROR(VLOOKUP(D478,Resources!A:C,3,FALSE),"NA")</f>
        <v/>
      </c>
      <c r="I478" t="str">
        <f>IF(VLOOKUP(D478,Resources!A:D,4,FALSE)=0,"",VLOOKUP(D478,Resources!A:D,4,FALSE))</f>
        <v>N</v>
      </c>
    </row>
    <row r="479" spans="1:9" x14ac:dyDescent="0.2">
      <c r="A479" t="s">
        <v>935</v>
      </c>
      <c r="B479" t="str">
        <f t="shared" ref="B479:B500" si="31">C479&amp;"_"&amp;D479&amp;F479&amp;E479</f>
        <v>Allegheny Foundation_Boys &amp; Girls Clubs of Western Pennsylvania200040000</v>
      </c>
      <c r="C479" t="s">
        <v>757</v>
      </c>
      <c r="D479" t="s">
        <v>535</v>
      </c>
      <c r="E479" s="3">
        <v>40000</v>
      </c>
      <c r="F479">
        <v>2000</v>
      </c>
      <c r="H479" t="str">
        <f>IFERROR(VLOOKUP(D479,Resources!A:C,3,FALSE),"NA")</f>
        <v/>
      </c>
      <c r="I479" t="str">
        <f>IF(VLOOKUP(D479,Resources!A:D,4,FALSE)=0,"",VLOOKUP(D479,Resources!A:D,4,FALSE))</f>
        <v>N</v>
      </c>
    </row>
    <row r="480" spans="1:9" x14ac:dyDescent="0.2">
      <c r="A480" t="s">
        <v>935</v>
      </c>
      <c r="B480" t="str">
        <f t="shared" si="31"/>
        <v>Allegheny Foundation_Braddock's Field Historical Society200025000</v>
      </c>
      <c r="C480" t="s">
        <v>757</v>
      </c>
      <c r="D480" t="s">
        <v>832</v>
      </c>
      <c r="E480" s="3">
        <v>25000</v>
      </c>
      <c r="F480">
        <v>2000</v>
      </c>
      <c r="H480" t="str">
        <f>IFERROR(VLOOKUP(D480,Resources!A:C,3,FALSE),"NA")</f>
        <v/>
      </c>
      <c r="I480" t="str">
        <f>IF(VLOOKUP(D480,Resources!A:D,4,FALSE)=0,"",VLOOKUP(D480,Resources!A:D,4,FALSE))</f>
        <v>N</v>
      </c>
    </row>
    <row r="481" spans="1:9" x14ac:dyDescent="0.2">
      <c r="A481" t="s">
        <v>935</v>
      </c>
      <c r="B481" t="str">
        <f t="shared" si="31"/>
        <v>Allegheny Foundation_Brownsville Area Revitalization Corporation200057500</v>
      </c>
      <c r="C481" t="s">
        <v>757</v>
      </c>
      <c r="D481" t="s">
        <v>760</v>
      </c>
      <c r="E481" s="3">
        <v>57500</v>
      </c>
      <c r="F481">
        <v>2000</v>
      </c>
      <c r="H481" t="str">
        <f>IFERROR(VLOOKUP(D481,Resources!A:C,3,FALSE),"NA")</f>
        <v/>
      </c>
      <c r="I481" t="str">
        <f>IF(VLOOKUP(D481,Resources!A:D,4,FALSE)=0,"",VLOOKUP(D481,Resources!A:D,4,FALSE))</f>
        <v>N</v>
      </c>
    </row>
    <row r="482" spans="1:9" x14ac:dyDescent="0.2">
      <c r="A482" t="s">
        <v>935</v>
      </c>
      <c r="B482" t="str">
        <f t="shared" si="31"/>
        <v>Allegheny Foundation_Carnegie Library of Homestead200055000</v>
      </c>
      <c r="C482" t="s">
        <v>757</v>
      </c>
      <c r="D482" t="s">
        <v>798</v>
      </c>
      <c r="E482" s="3">
        <v>55000</v>
      </c>
      <c r="F482">
        <v>2000</v>
      </c>
      <c r="H482" t="str">
        <f>IFERROR(VLOOKUP(D482,Resources!A:C,3,FALSE),"NA")</f>
        <v/>
      </c>
      <c r="I482" t="str">
        <f>IF(VLOOKUP(D482,Resources!A:D,4,FALSE)=0,"",VLOOKUP(D482,Resources!A:D,4,FALSE))</f>
        <v>N</v>
      </c>
    </row>
    <row r="483" spans="1:9" x14ac:dyDescent="0.2">
      <c r="A483" t="s">
        <v>935</v>
      </c>
      <c r="B483" t="str">
        <f t="shared" si="31"/>
        <v>Allegheny Foundation_Community Foundation of Westmoreland County200010000</v>
      </c>
      <c r="C483" t="s">
        <v>757</v>
      </c>
      <c r="D483" t="s">
        <v>1520</v>
      </c>
      <c r="E483" s="3">
        <v>10000</v>
      </c>
      <c r="F483">
        <v>2000</v>
      </c>
      <c r="H483" t="str">
        <f>IFERROR(VLOOKUP(D483,Resources!A:C,3,FALSE),"NA")</f>
        <v/>
      </c>
      <c r="I483" t="str">
        <f>IF(VLOOKUP(D483,Resources!A:D,4,FALSE)=0,"",VLOOKUP(D483,Resources!A:D,4,FALSE))</f>
        <v>N</v>
      </c>
    </row>
    <row r="484" spans="1:9" x14ac:dyDescent="0.2">
      <c r="A484" t="s">
        <v>935</v>
      </c>
      <c r="B484" t="str">
        <f t="shared" si="31"/>
        <v>Allegheny Foundation_David Horowitz Freedom Center200025000</v>
      </c>
      <c r="C484" t="s">
        <v>757</v>
      </c>
      <c r="D484" t="s">
        <v>81</v>
      </c>
      <c r="E484" s="3">
        <v>25000</v>
      </c>
      <c r="F484">
        <v>2000</v>
      </c>
      <c r="H484" t="str">
        <f>IFERROR(VLOOKUP(D484,Resources!A:C,3,FALSE),"NA")</f>
        <v>SourceWatch</v>
      </c>
      <c r="I484" t="str">
        <f>IF(VLOOKUP(D484,Resources!A:D,4,FALSE)=0,"",VLOOKUP(D484,Resources!A:D,4,FALSE))</f>
        <v>Y</v>
      </c>
    </row>
    <row r="485" spans="1:9" x14ac:dyDescent="0.2">
      <c r="A485" t="s">
        <v>935</v>
      </c>
      <c r="B485" t="str">
        <f t="shared" si="31"/>
        <v>Allegheny Foundation_Duquesne University20005000</v>
      </c>
      <c r="C485" t="s">
        <v>757</v>
      </c>
      <c r="D485" t="s">
        <v>406</v>
      </c>
      <c r="E485" s="3">
        <v>5000</v>
      </c>
      <c r="F485">
        <v>2000</v>
      </c>
      <c r="H485" t="str">
        <f>IFERROR(VLOOKUP(D485,Resources!A:C,3,FALSE),"NA")</f>
        <v/>
      </c>
      <c r="I485" t="str">
        <f>IF(VLOOKUP(D485,Resources!A:D,4,FALSE)=0,"",VLOOKUP(D485,Resources!A:D,4,FALSE))</f>
        <v/>
      </c>
    </row>
    <row r="486" spans="1:9" x14ac:dyDescent="0.2">
      <c r="A486" t="s">
        <v>935</v>
      </c>
      <c r="B486" t="str">
        <f t="shared" si="31"/>
        <v>Allegheny Foundation_Epiphany Catholic Church (Pittsburgh PA)200050000</v>
      </c>
      <c r="C486" t="s">
        <v>757</v>
      </c>
      <c r="D486" t="s">
        <v>878</v>
      </c>
      <c r="E486" s="3">
        <v>50000</v>
      </c>
      <c r="F486">
        <v>2000</v>
      </c>
      <c r="H486" t="str">
        <f>IFERROR(VLOOKUP(D486,Resources!A:C,3,FALSE),"NA")</f>
        <v/>
      </c>
      <c r="I486" t="str">
        <f>IF(VLOOKUP(D486,Resources!A:D,4,FALSE)=0,"",VLOOKUP(D486,Resources!A:D,4,FALSE))</f>
        <v>N</v>
      </c>
    </row>
    <row r="487" spans="1:9" x14ac:dyDescent="0.2">
      <c r="A487" t="s">
        <v>935</v>
      </c>
      <c r="B487" t="str">
        <f t="shared" si="31"/>
        <v>Allegheny Foundation_Extra Mile Education Foundation200068000</v>
      </c>
      <c r="C487" t="s">
        <v>757</v>
      </c>
      <c r="D487" t="s">
        <v>339</v>
      </c>
      <c r="E487" s="3">
        <v>68000</v>
      </c>
      <c r="F487">
        <v>2000</v>
      </c>
      <c r="H487" t="str">
        <f>IFERROR(VLOOKUP(D487,Resources!A:C,3,FALSE),"NA")</f>
        <v/>
      </c>
      <c r="I487" t="str">
        <f>IF(VLOOKUP(D487,Resources!A:D,4,FALSE)=0,"",VLOOKUP(D487,Resources!A:D,4,FALSE))</f>
        <v>N</v>
      </c>
    </row>
    <row r="488" spans="1:9" x14ac:dyDescent="0.2">
      <c r="A488" t="s">
        <v>935</v>
      </c>
      <c r="B488" t="str">
        <f t="shared" si="31"/>
        <v>Allegheny Foundation_Garden Club of McKeesport20002500</v>
      </c>
      <c r="C488" t="s">
        <v>757</v>
      </c>
      <c r="D488" t="s">
        <v>785</v>
      </c>
      <c r="E488" s="3">
        <v>2500</v>
      </c>
      <c r="F488">
        <v>2000</v>
      </c>
      <c r="H488" t="str">
        <f>IFERROR(VLOOKUP(D488,Resources!A:C,3,FALSE),"NA")</f>
        <v/>
      </c>
      <c r="I488" t="str">
        <f>IF(VLOOKUP(D488,Resources!A:D,4,FALSE)=0,"",VLOOKUP(D488,Resources!A:D,4,FALSE))</f>
        <v>N</v>
      </c>
    </row>
    <row r="489" spans="1:9" x14ac:dyDescent="0.2">
      <c r="A489" t="s">
        <v>935</v>
      </c>
      <c r="B489" t="str">
        <f t="shared" si="31"/>
        <v>Allegheny Foundation_Greater Pittsburgh Community Food Bank200075000</v>
      </c>
      <c r="C489" t="s">
        <v>757</v>
      </c>
      <c r="D489" t="s">
        <v>54</v>
      </c>
      <c r="E489" s="3">
        <v>75000</v>
      </c>
      <c r="F489">
        <v>2000</v>
      </c>
      <c r="H489" t="str">
        <f>IFERROR(VLOOKUP(D489,Resources!A:C,3,FALSE),"NA")</f>
        <v/>
      </c>
      <c r="I489" t="str">
        <f>IF(VLOOKUP(D489,Resources!A:D,4,FALSE)=0,"",VLOOKUP(D489,Resources!A:D,4,FALSE))</f>
        <v>N</v>
      </c>
    </row>
    <row r="490" spans="1:9" x14ac:dyDescent="0.2">
      <c r="A490" t="s">
        <v>935</v>
      </c>
      <c r="B490" t="str">
        <f t="shared" si="31"/>
        <v>Allegheny Foundation_Historic Red Clay Valley200025000</v>
      </c>
      <c r="C490" t="s">
        <v>757</v>
      </c>
      <c r="D490" t="s">
        <v>853</v>
      </c>
      <c r="E490" s="3">
        <v>25000</v>
      </c>
      <c r="F490">
        <v>2000</v>
      </c>
      <c r="H490" t="str">
        <f>IFERROR(VLOOKUP(D490,Resources!A:C,3,FALSE),"NA")</f>
        <v/>
      </c>
      <c r="I490" t="str">
        <f>IF(VLOOKUP(D490,Resources!A:D,4,FALSE)=0,"",VLOOKUP(D490,Resources!A:D,4,FALSE))</f>
        <v>N</v>
      </c>
    </row>
    <row r="491" spans="1:9" x14ac:dyDescent="0.2">
      <c r="A491" t="s">
        <v>935</v>
      </c>
      <c r="B491" t="str">
        <f t="shared" si="31"/>
        <v>Allegheny Foundation_Holy Family Foundation200010000</v>
      </c>
      <c r="C491" t="s">
        <v>757</v>
      </c>
      <c r="D491" t="s">
        <v>881</v>
      </c>
      <c r="E491" s="3">
        <v>10000</v>
      </c>
      <c r="F491">
        <v>2000</v>
      </c>
      <c r="H491" t="str">
        <f>IFERROR(VLOOKUP(D491,Resources!A:C,3,FALSE),"NA")</f>
        <v/>
      </c>
      <c r="I491" t="str">
        <f>IF(VLOOKUP(D491,Resources!A:D,4,FALSE)=0,"",VLOOKUP(D491,Resources!A:D,4,FALSE))</f>
        <v>N</v>
      </c>
    </row>
    <row r="492" spans="1:9" x14ac:dyDescent="0.2">
      <c r="A492" t="s">
        <v>935</v>
      </c>
      <c r="B492" t="str">
        <f t="shared" si="31"/>
        <v>Allegheny Foundation_Homestead of Nantucket200022000</v>
      </c>
      <c r="C492" t="s">
        <v>757</v>
      </c>
      <c r="D492" t="s">
        <v>872</v>
      </c>
      <c r="E492" s="3">
        <v>22000</v>
      </c>
      <c r="F492">
        <v>2000</v>
      </c>
      <c r="H492" t="str">
        <f>IFERROR(VLOOKUP(D492,Resources!A:C,3,FALSE),"NA")</f>
        <v/>
      </c>
      <c r="I492" t="str">
        <f>IF(VLOOKUP(D492,Resources!A:D,4,FALSE)=0,"",VLOOKUP(D492,Resources!A:D,4,FALSE))</f>
        <v>N</v>
      </c>
    </row>
    <row r="493" spans="1:9" x14ac:dyDescent="0.2">
      <c r="A493" t="s">
        <v>935</v>
      </c>
      <c r="B493" t="str">
        <f t="shared" si="31"/>
        <v>Allegheny Foundation_Intercollegiate Studies Institute2000100000</v>
      </c>
      <c r="C493" t="s">
        <v>757</v>
      </c>
      <c r="D493" t="s">
        <v>73</v>
      </c>
      <c r="E493" s="3">
        <v>100000</v>
      </c>
      <c r="F493">
        <v>2000</v>
      </c>
      <c r="H493" t="str">
        <f>IFERROR(VLOOKUP(D493,Resources!A:C,3,FALSE),"NA")</f>
        <v>SourceWatch</v>
      </c>
      <c r="I493" t="str">
        <f>IF(VLOOKUP(D493,Resources!A:D,4,FALSE)=0,"",VLOOKUP(D493,Resources!A:D,4,FALSE))</f>
        <v>Y</v>
      </c>
    </row>
    <row r="494" spans="1:9" x14ac:dyDescent="0.2">
      <c r="A494" t="s">
        <v>935</v>
      </c>
      <c r="B494" t="str">
        <f t="shared" si="31"/>
        <v>Allegheny Foundation_Light of Life Rescue Mission200025000</v>
      </c>
      <c r="C494" t="s">
        <v>757</v>
      </c>
      <c r="D494" t="s">
        <v>818</v>
      </c>
      <c r="E494" s="3">
        <v>25000</v>
      </c>
      <c r="F494">
        <v>2000</v>
      </c>
      <c r="H494" t="str">
        <f>IFERROR(VLOOKUP(D494,Resources!A:C,3,FALSE),"NA")</f>
        <v/>
      </c>
      <c r="I494" t="str">
        <f>IF(VLOOKUP(D494,Resources!A:D,4,FALSE)=0,"",VLOOKUP(D494,Resources!A:D,4,FALSE))</f>
        <v>N</v>
      </c>
    </row>
    <row r="495" spans="1:9" x14ac:dyDescent="0.2">
      <c r="A495" t="s">
        <v>935</v>
      </c>
      <c r="B495" t="str">
        <f t="shared" si="31"/>
        <v>Allegheny Foundation_Ligonier Borough Volunteer Hose Company No. 2200025000</v>
      </c>
      <c r="C495" t="s">
        <v>757</v>
      </c>
      <c r="D495" t="s">
        <v>882</v>
      </c>
      <c r="E495" s="3">
        <v>25000</v>
      </c>
      <c r="F495">
        <v>2000</v>
      </c>
      <c r="H495" t="str">
        <f>IFERROR(VLOOKUP(D495,Resources!A:C,3,FALSE),"NA")</f>
        <v/>
      </c>
      <c r="I495" t="str">
        <f>IF(VLOOKUP(D495,Resources!A:D,4,FALSE)=0,"",VLOOKUP(D495,Resources!A:D,4,FALSE))</f>
        <v>N</v>
      </c>
    </row>
    <row r="496" spans="1:9" x14ac:dyDescent="0.2">
      <c r="A496" t="s">
        <v>935</v>
      </c>
      <c r="B496" t="str">
        <f t="shared" si="31"/>
        <v>Allegheny Foundation_Ligonier Borough Volunteer Hose Company No. 3200010000</v>
      </c>
      <c r="C496" t="s">
        <v>757</v>
      </c>
      <c r="D496" t="s">
        <v>883</v>
      </c>
      <c r="E496" s="3">
        <v>10000</v>
      </c>
      <c r="F496">
        <v>2000</v>
      </c>
      <c r="H496" t="str">
        <f>IFERROR(VLOOKUP(D496,Resources!A:C,3,FALSE),"NA")</f>
        <v/>
      </c>
      <c r="I496" t="str">
        <f>IF(VLOOKUP(D496,Resources!A:D,4,FALSE)=0,"",VLOOKUP(D496,Resources!A:D,4,FALSE))</f>
        <v>N</v>
      </c>
    </row>
    <row r="497" spans="1:9" x14ac:dyDescent="0.2">
      <c r="A497" t="s">
        <v>935</v>
      </c>
      <c r="B497" t="str">
        <f t="shared" si="31"/>
        <v>Allegheny Foundation_Ligonier Valley Association of Churches20002500</v>
      </c>
      <c r="C497" t="s">
        <v>757</v>
      </c>
      <c r="D497" t="s">
        <v>884</v>
      </c>
      <c r="E497" s="3">
        <v>2500</v>
      </c>
      <c r="F497">
        <v>2000</v>
      </c>
      <c r="H497" t="str">
        <f>IFERROR(VLOOKUP(D497,Resources!A:C,3,FALSE),"NA")</f>
        <v/>
      </c>
      <c r="I497" t="str">
        <f>IF(VLOOKUP(D497,Resources!A:D,4,FALSE)=0,"",VLOOKUP(D497,Resources!A:D,4,FALSE))</f>
        <v>N</v>
      </c>
    </row>
    <row r="498" spans="1:9" x14ac:dyDescent="0.2">
      <c r="A498" t="s">
        <v>935</v>
      </c>
      <c r="B498" t="str">
        <f t="shared" si="31"/>
        <v>Allegheny Foundation_Lincoln Institute of Public Opinion Research200050000</v>
      </c>
      <c r="C498" t="s">
        <v>757</v>
      </c>
      <c r="D498" t="s">
        <v>770</v>
      </c>
      <c r="E498" s="3">
        <v>50000</v>
      </c>
      <c r="F498">
        <v>2000</v>
      </c>
      <c r="H498" t="str">
        <f>IFERROR(VLOOKUP(D498,Resources!A:C,3,FALSE),"NA")</f>
        <v/>
      </c>
      <c r="I498" t="str">
        <f>IF(VLOOKUP(D498,Resources!A:D,4,FALSE)=0,"",VLOOKUP(D498,Resources!A:D,4,FALSE))</f>
        <v>Y</v>
      </c>
    </row>
    <row r="499" spans="1:9" x14ac:dyDescent="0.2">
      <c r="A499" t="s">
        <v>935</v>
      </c>
      <c r="B499" t="str">
        <f t="shared" si="31"/>
        <v>Allegheny Foundation_Mel Blount Youth Home of Pennsylvania200020000</v>
      </c>
      <c r="C499" t="s">
        <v>757</v>
      </c>
      <c r="D499" t="s">
        <v>503</v>
      </c>
      <c r="E499" s="3">
        <v>20000</v>
      </c>
      <c r="F499">
        <v>2000</v>
      </c>
      <c r="H499" t="str">
        <f>IFERROR(VLOOKUP(D499,Resources!A:C,3,FALSE),"NA")</f>
        <v/>
      </c>
      <c r="I499" t="str">
        <f>IF(VLOOKUP(D499,Resources!A:D,4,FALSE)=0,"",VLOOKUP(D499,Resources!A:D,4,FALSE))</f>
        <v>N</v>
      </c>
    </row>
    <row r="500" spans="1:9" x14ac:dyDescent="0.2">
      <c r="A500" t="s">
        <v>935</v>
      </c>
      <c r="B500" t="str">
        <f t="shared" si="31"/>
        <v>Allegheny Foundation_Midway Boys Club200010000</v>
      </c>
      <c r="C500" t="s">
        <v>757</v>
      </c>
      <c r="D500" t="s">
        <v>875</v>
      </c>
      <c r="E500" s="3">
        <v>10000</v>
      </c>
      <c r="F500">
        <v>2000</v>
      </c>
      <c r="H500" t="str">
        <f>IFERROR(VLOOKUP(D500,Resources!A:C,3,FALSE),"NA")</f>
        <v/>
      </c>
      <c r="I500" t="str">
        <f>IF(VLOOKUP(D500,Resources!A:D,4,FALSE)=0,"",VLOOKUP(D500,Resources!A:D,4,FALSE))</f>
        <v>N</v>
      </c>
    </row>
    <row r="501" spans="1:9" x14ac:dyDescent="0.2">
      <c r="A501" t="s">
        <v>934</v>
      </c>
      <c r="B501" t="s">
        <v>1400</v>
      </c>
      <c r="C501" t="s">
        <v>757</v>
      </c>
      <c r="D501" t="s">
        <v>885</v>
      </c>
      <c r="E501" s="3">
        <v>5000</v>
      </c>
      <c r="F501">
        <v>2000</v>
      </c>
      <c r="H501" t="str">
        <f>IFERROR(VLOOKUP(D501,Resources!A:C,3,FALSE),"NA")</f>
        <v/>
      </c>
      <c r="I501" t="str">
        <f>IF(VLOOKUP(D501,Resources!A:D,4,FALSE)=0,"",VLOOKUP(D501,Resources!A:D,4,FALSE))</f>
        <v>N</v>
      </c>
    </row>
    <row r="502" spans="1:9" x14ac:dyDescent="0.2">
      <c r="A502" t="s">
        <v>935</v>
      </c>
      <c r="B502" t="str">
        <f t="shared" ref="B502:B511" si="32">C502&amp;"_"&amp;D502&amp;F502&amp;E502</f>
        <v>Allegheny Foundation_Mon Yough Riverfront Entertainment &amp; Cultural Council20005000</v>
      </c>
      <c r="C502" t="s">
        <v>757</v>
      </c>
      <c r="D502" t="s">
        <v>885</v>
      </c>
      <c r="E502" s="3">
        <v>5000</v>
      </c>
      <c r="F502">
        <v>2000</v>
      </c>
      <c r="H502" t="str">
        <f>IFERROR(VLOOKUP(D502,Resources!A:C,3,FALSE),"NA")</f>
        <v/>
      </c>
      <c r="I502" t="str">
        <f>IF(VLOOKUP(D502,Resources!A:D,4,FALSE)=0,"",VLOOKUP(D502,Resources!A:D,4,FALSE))</f>
        <v>N</v>
      </c>
    </row>
    <row r="503" spans="1:9" x14ac:dyDescent="0.2">
      <c r="A503" t="s">
        <v>935</v>
      </c>
      <c r="B503" t="str">
        <f t="shared" si="32"/>
        <v>Allegheny Foundation_Nantucket Atheneum200052000</v>
      </c>
      <c r="C503" t="s">
        <v>757</v>
      </c>
      <c r="D503" t="s">
        <v>876</v>
      </c>
      <c r="E503" s="3">
        <v>52000</v>
      </c>
      <c r="F503">
        <v>2000</v>
      </c>
      <c r="H503" t="str">
        <f>IFERROR(VLOOKUP(D503,Resources!A:C,3,FALSE),"NA")</f>
        <v/>
      </c>
      <c r="I503" t="str">
        <f>IF(VLOOKUP(D503,Resources!A:D,4,FALSE)=0,"",VLOOKUP(D503,Resources!A:D,4,FALSE))</f>
        <v>N</v>
      </c>
    </row>
    <row r="504" spans="1:9" x14ac:dyDescent="0.2">
      <c r="A504" t="s">
        <v>935</v>
      </c>
      <c r="B504" t="str">
        <f t="shared" si="32"/>
        <v>Allegheny Foundation_Nantucket Boys and Girls Club200050000</v>
      </c>
      <c r="C504" t="s">
        <v>757</v>
      </c>
      <c r="D504" t="s">
        <v>886</v>
      </c>
      <c r="E504" s="3">
        <v>50000</v>
      </c>
      <c r="F504">
        <v>2000</v>
      </c>
      <c r="H504" t="str">
        <f>IFERROR(VLOOKUP(D504,Resources!A:C,3,FALSE),"NA")</f>
        <v/>
      </c>
      <c r="I504" t="str">
        <f>IF(VLOOKUP(D504,Resources!A:D,4,FALSE)=0,"",VLOOKUP(D504,Resources!A:D,4,FALSE))</f>
        <v>N</v>
      </c>
    </row>
    <row r="505" spans="1:9" x14ac:dyDescent="0.2">
      <c r="A505" t="s">
        <v>935</v>
      </c>
      <c r="B505" t="str">
        <f t="shared" si="32"/>
        <v>Allegheny Foundation_Operation Dig200010000</v>
      </c>
      <c r="C505" t="s">
        <v>757</v>
      </c>
      <c r="D505" t="s">
        <v>887</v>
      </c>
      <c r="E505" s="3">
        <v>10000</v>
      </c>
      <c r="F505">
        <v>2000</v>
      </c>
      <c r="H505" t="str">
        <f>IFERROR(VLOOKUP(D505,Resources!A:C,3,FALSE),"NA")</f>
        <v/>
      </c>
      <c r="I505" t="str">
        <f>IF(VLOOKUP(D505,Resources!A:D,4,FALSE)=0,"",VLOOKUP(D505,Resources!A:D,4,FALSE))</f>
        <v/>
      </c>
    </row>
    <row r="506" spans="1:9" x14ac:dyDescent="0.2">
      <c r="A506" t="s">
        <v>935</v>
      </c>
      <c r="B506" t="str">
        <f t="shared" si="32"/>
        <v>Allegheny Foundation_Pennsylvania Association of Nonprofit Organizations200025000</v>
      </c>
      <c r="C506" t="s">
        <v>757</v>
      </c>
      <c r="D506" t="s">
        <v>888</v>
      </c>
      <c r="E506" s="3">
        <v>25000</v>
      </c>
      <c r="F506">
        <v>2000</v>
      </c>
      <c r="H506" t="str">
        <f>IFERROR(VLOOKUP(D506,Resources!A:C,3,FALSE),"NA")</f>
        <v/>
      </c>
      <c r="I506" t="str">
        <f>IF(VLOOKUP(D506,Resources!A:D,4,FALSE)=0,"",VLOOKUP(D506,Resources!A:D,4,FALSE))</f>
        <v/>
      </c>
    </row>
    <row r="507" spans="1:9" x14ac:dyDescent="0.2">
      <c r="A507" t="s">
        <v>935</v>
      </c>
      <c r="B507" t="str">
        <f t="shared" si="32"/>
        <v>Allegheny Foundation_Pennsylvania Economy League200025000</v>
      </c>
      <c r="C507" t="s">
        <v>757</v>
      </c>
      <c r="D507" t="s">
        <v>706</v>
      </c>
      <c r="E507" s="3">
        <v>25000</v>
      </c>
      <c r="F507">
        <v>2000</v>
      </c>
      <c r="H507" t="str">
        <f>IFERROR(VLOOKUP(D507,Resources!A:C,3,FALSE),"NA")</f>
        <v/>
      </c>
      <c r="I507" t="str">
        <f>IF(VLOOKUP(D507,Resources!A:D,4,FALSE)=0,"",VLOOKUP(D507,Resources!A:D,4,FALSE))</f>
        <v>N</v>
      </c>
    </row>
    <row r="508" spans="1:9" x14ac:dyDescent="0.2">
      <c r="A508" t="s">
        <v>935</v>
      </c>
      <c r="B508" t="str">
        <f t="shared" si="32"/>
        <v>Allegheny Foundation_Pennsylvania State University200016000</v>
      </c>
      <c r="C508" t="s">
        <v>757</v>
      </c>
      <c r="D508" t="s">
        <v>522</v>
      </c>
      <c r="E508" s="3">
        <v>16000</v>
      </c>
      <c r="F508">
        <v>2000</v>
      </c>
      <c r="H508" t="str">
        <f>IFERROR(VLOOKUP(D508,Resources!A:C,3,FALSE),"NA")</f>
        <v/>
      </c>
      <c r="I508" t="str">
        <f>IF(VLOOKUP(D508,Resources!A:D,4,FALSE)=0,"",VLOOKUP(D508,Resources!A:D,4,FALSE))</f>
        <v/>
      </c>
    </row>
    <row r="509" spans="1:9" x14ac:dyDescent="0.2">
      <c r="A509" t="s">
        <v>935</v>
      </c>
      <c r="B509" t="str">
        <f t="shared" si="32"/>
        <v>Allegheny Foundation_Perry Hilltop Association for Successful Enterprises200025000</v>
      </c>
      <c r="C509" t="s">
        <v>757</v>
      </c>
      <c r="D509" t="s">
        <v>1741</v>
      </c>
      <c r="E509" s="3">
        <v>25000</v>
      </c>
      <c r="F509">
        <v>2000</v>
      </c>
      <c r="H509" t="str">
        <f>IFERROR(VLOOKUP(D509,Resources!A:C,3,FALSE),"NA")</f>
        <v/>
      </c>
      <c r="I509" t="str">
        <f>IF(VLOOKUP(D509,Resources!A:D,4,FALSE)=0,"",VLOOKUP(D509,Resources!A:D,4,FALSE))</f>
        <v>N</v>
      </c>
    </row>
    <row r="510" spans="1:9" x14ac:dyDescent="0.2">
      <c r="A510" t="s">
        <v>935</v>
      </c>
      <c r="B510" t="str">
        <f t="shared" si="32"/>
        <v>Allegheny Foundation_Philanthropy Roundtable200010000</v>
      </c>
      <c r="C510" t="s">
        <v>757</v>
      </c>
      <c r="D510" t="s">
        <v>244</v>
      </c>
      <c r="E510" s="3">
        <v>10000</v>
      </c>
      <c r="F510">
        <v>2000</v>
      </c>
      <c r="H510" t="str">
        <f>IFERROR(VLOOKUP(D510,Resources!A:C,3,FALSE),"NA")</f>
        <v>SourceWatch</v>
      </c>
      <c r="I510" t="str">
        <f>IF(VLOOKUP(D510,Resources!A:D,4,FALSE)=0,"",VLOOKUP(D510,Resources!A:D,4,FALSE))</f>
        <v>Y</v>
      </c>
    </row>
    <row r="511" spans="1:9" x14ac:dyDescent="0.2">
      <c r="A511" t="s">
        <v>935</v>
      </c>
      <c r="B511" t="str">
        <f t="shared" si="32"/>
        <v>Allegheny Foundation_Pittsburgh Civic Garden Center200020000</v>
      </c>
      <c r="C511" t="s">
        <v>757</v>
      </c>
      <c r="D511" t="s">
        <v>889</v>
      </c>
      <c r="E511" s="3">
        <v>20000</v>
      </c>
      <c r="F511">
        <v>2000</v>
      </c>
      <c r="H511" t="str">
        <f>IFERROR(VLOOKUP(D511,Resources!A:C,3,FALSE),"NA")</f>
        <v/>
      </c>
      <c r="I511" t="str">
        <f>IF(VLOOKUP(D511,Resources!A:D,4,FALSE)=0,"",VLOOKUP(D511,Resources!A:D,4,FALSE))</f>
        <v>N</v>
      </c>
    </row>
    <row r="512" spans="1:9" x14ac:dyDescent="0.2">
      <c r="A512" t="s">
        <v>934</v>
      </c>
      <c r="B512" t="s">
        <v>1401</v>
      </c>
      <c r="C512" t="s">
        <v>757</v>
      </c>
      <c r="D512" t="s">
        <v>559</v>
      </c>
      <c r="E512" s="3">
        <v>6000</v>
      </c>
      <c r="F512">
        <v>2000</v>
      </c>
      <c r="H512" t="str">
        <f>IFERROR(VLOOKUP(D512,Resources!A:C,3,FALSE),"NA")</f>
        <v/>
      </c>
      <c r="I512" t="str">
        <f>IF(VLOOKUP(D512,Resources!A:D,4,FALSE)=0,"",VLOOKUP(D512,Resources!A:D,4,FALSE))</f>
        <v>N</v>
      </c>
    </row>
    <row r="513" spans="1:9" x14ac:dyDescent="0.2">
      <c r="A513" t="s">
        <v>935</v>
      </c>
      <c r="B513" t="str">
        <f t="shared" ref="B513:B524" si="33">C513&amp;"_"&amp;D513&amp;F513&amp;E513</f>
        <v>Allegheny Foundation_Pittsburgh History &amp; Landmarks Foundation20006000</v>
      </c>
      <c r="C513" t="s">
        <v>757</v>
      </c>
      <c r="D513" t="s">
        <v>559</v>
      </c>
      <c r="E513" s="3">
        <v>6000</v>
      </c>
      <c r="F513">
        <v>2000</v>
      </c>
      <c r="H513" t="str">
        <f>IFERROR(VLOOKUP(D513,Resources!A:C,3,FALSE),"NA")</f>
        <v/>
      </c>
      <c r="I513" t="str">
        <f>IF(VLOOKUP(D513,Resources!A:D,4,FALSE)=0,"",VLOOKUP(D513,Resources!A:D,4,FALSE))</f>
        <v>N</v>
      </c>
    </row>
    <row r="514" spans="1:9" x14ac:dyDescent="0.2">
      <c r="A514" t="s">
        <v>935</v>
      </c>
      <c r="B514" t="str">
        <f t="shared" si="33"/>
        <v>Allegheny Foundation_Pittsburgh Mercy Foundation200010000</v>
      </c>
      <c r="C514" t="s">
        <v>757</v>
      </c>
      <c r="D514" t="s">
        <v>890</v>
      </c>
      <c r="E514" s="3">
        <v>10000</v>
      </c>
      <c r="F514">
        <v>2000</v>
      </c>
      <c r="H514" t="str">
        <f>IFERROR(VLOOKUP(D514,Resources!A:C,3,FALSE),"NA")</f>
        <v/>
      </c>
      <c r="I514" t="str">
        <f>IF(VLOOKUP(D514,Resources!A:D,4,FALSE)=0,"",VLOOKUP(D514,Resources!A:D,4,FALSE))</f>
        <v>N</v>
      </c>
    </row>
    <row r="515" spans="1:9" x14ac:dyDescent="0.2">
      <c r="A515" t="s">
        <v>935</v>
      </c>
      <c r="B515" t="str">
        <f t="shared" si="33"/>
        <v>Allegheny Foundation_Pittsburgh Parks Conservancy2000100000</v>
      </c>
      <c r="C515" t="s">
        <v>757</v>
      </c>
      <c r="D515" t="s">
        <v>859</v>
      </c>
      <c r="E515" s="3">
        <v>100000</v>
      </c>
      <c r="F515">
        <v>2000</v>
      </c>
      <c r="H515" t="str">
        <f>IFERROR(VLOOKUP(D515,Resources!A:C,3,FALSE),"NA")</f>
        <v/>
      </c>
      <c r="I515" t="str">
        <f>IF(VLOOKUP(D515,Resources!A:D,4,FALSE)=0,"",VLOOKUP(D515,Resources!A:D,4,FALSE))</f>
        <v>N</v>
      </c>
    </row>
    <row r="516" spans="1:9" x14ac:dyDescent="0.2">
      <c r="A516" t="s">
        <v>935</v>
      </c>
      <c r="B516" t="str">
        <f t="shared" si="33"/>
        <v>Allegheny Foundation_Pittsburgh Symphony Orchestra2000100000</v>
      </c>
      <c r="C516" t="s">
        <v>757</v>
      </c>
      <c r="D516" t="s">
        <v>245</v>
      </c>
      <c r="E516" s="3">
        <v>100000</v>
      </c>
      <c r="F516">
        <v>2000</v>
      </c>
      <c r="H516" t="str">
        <f>IFERROR(VLOOKUP(D516,Resources!A:C,3,FALSE),"NA")</f>
        <v/>
      </c>
      <c r="I516" t="str">
        <f>IF(VLOOKUP(D516,Resources!A:D,4,FALSE)=0,"",VLOOKUP(D516,Resources!A:D,4,FALSE))</f>
        <v>N</v>
      </c>
    </row>
    <row r="517" spans="1:9" x14ac:dyDescent="0.2">
      <c r="A517" t="s">
        <v>935</v>
      </c>
      <c r="B517" t="str">
        <f t="shared" si="33"/>
        <v>Allegheny Foundation_Project Prevention200075000</v>
      </c>
      <c r="C517" t="s">
        <v>757</v>
      </c>
      <c r="D517" t="s">
        <v>803</v>
      </c>
      <c r="E517" s="3">
        <v>75000</v>
      </c>
      <c r="F517">
        <v>2000</v>
      </c>
      <c r="H517" t="str">
        <f>IFERROR(VLOOKUP(D517,Resources!A:C,3,FALSE),"NA")</f>
        <v/>
      </c>
      <c r="I517" t="str">
        <f>IF(VLOOKUP(D517,Resources!A:D,4,FALSE)=0,"",VLOOKUP(D517,Resources!A:D,4,FALSE))</f>
        <v>N</v>
      </c>
    </row>
    <row r="518" spans="1:9" x14ac:dyDescent="0.2">
      <c r="A518" t="s">
        <v>935</v>
      </c>
      <c r="B518" t="str">
        <f t="shared" si="33"/>
        <v>Allegheny Foundation_River City Brass Band200050000</v>
      </c>
      <c r="C518" t="s">
        <v>757</v>
      </c>
      <c r="D518" t="s">
        <v>777</v>
      </c>
      <c r="E518" s="3">
        <v>50000</v>
      </c>
      <c r="F518">
        <v>2000</v>
      </c>
      <c r="H518" t="str">
        <f>IFERROR(VLOOKUP(D518,Resources!A:C,3,FALSE),"NA")</f>
        <v/>
      </c>
      <c r="I518" t="str">
        <f>IF(VLOOKUP(D518,Resources!A:D,4,FALSE)=0,"",VLOOKUP(D518,Resources!A:D,4,FALSE))</f>
        <v>N</v>
      </c>
    </row>
    <row r="519" spans="1:9" x14ac:dyDescent="0.2">
      <c r="A519" t="s">
        <v>935</v>
      </c>
      <c r="B519" t="str">
        <f t="shared" si="33"/>
        <v>Allegheny Foundation_Roman Catholic Diocese of Pittsburgh2000100000</v>
      </c>
      <c r="C519" t="s">
        <v>757</v>
      </c>
      <c r="D519" t="s">
        <v>542</v>
      </c>
      <c r="E519" s="3">
        <v>100000</v>
      </c>
      <c r="F519">
        <v>2000</v>
      </c>
      <c r="H519" t="str">
        <f>IFERROR(VLOOKUP(D519,Resources!A:C,3,FALSE),"NA")</f>
        <v/>
      </c>
      <c r="I519" t="str">
        <f>IF(VLOOKUP(D519,Resources!A:D,4,FALSE)=0,"",VLOOKUP(D519,Resources!A:D,4,FALSE))</f>
        <v>N</v>
      </c>
    </row>
    <row r="520" spans="1:9" x14ac:dyDescent="0.2">
      <c r="A520" t="s">
        <v>935</v>
      </c>
      <c r="B520" t="str">
        <f t="shared" si="33"/>
        <v>Allegheny Foundation_Ryerss Farm for Aged Equines20006000</v>
      </c>
      <c r="C520" t="s">
        <v>757</v>
      </c>
      <c r="D520" t="s">
        <v>446</v>
      </c>
      <c r="E520" s="3">
        <v>6000</v>
      </c>
      <c r="F520">
        <v>2000</v>
      </c>
      <c r="H520" t="str">
        <f>IFERROR(VLOOKUP(D520,Resources!A:C,3,FALSE),"NA")</f>
        <v/>
      </c>
      <c r="I520" t="str">
        <f>IF(VLOOKUP(D520,Resources!A:D,4,FALSE)=0,"",VLOOKUP(D520,Resources!A:D,4,FALSE))</f>
        <v>N</v>
      </c>
    </row>
    <row r="521" spans="1:9" x14ac:dyDescent="0.2">
      <c r="A521" t="s">
        <v>935</v>
      </c>
      <c r="B521" t="str">
        <f t="shared" si="33"/>
        <v>Allegheny Foundation_Tutwiler Community Education Center200020000</v>
      </c>
      <c r="C521" t="s">
        <v>757</v>
      </c>
      <c r="D521" t="s">
        <v>839</v>
      </c>
      <c r="E521" s="3">
        <v>20000</v>
      </c>
      <c r="F521">
        <v>2000</v>
      </c>
      <c r="H521" t="str">
        <f>IFERROR(VLOOKUP(D521,Resources!A:C,3,FALSE),"NA")</f>
        <v/>
      </c>
      <c r="I521" t="str">
        <f>IF(VLOOKUP(D521,Resources!A:D,4,FALSE)=0,"",VLOOKUP(D521,Resources!A:D,4,FALSE))</f>
        <v>N</v>
      </c>
    </row>
    <row r="522" spans="1:9" x14ac:dyDescent="0.2">
      <c r="A522" t="s">
        <v>935</v>
      </c>
      <c r="B522" t="str">
        <f t="shared" si="33"/>
        <v>Allegheny Foundation_Altoona Railroaders Memorial Museum200150000</v>
      </c>
      <c r="C522" t="s">
        <v>757</v>
      </c>
      <c r="D522" t="s">
        <v>812</v>
      </c>
      <c r="E522" s="3">
        <v>50000</v>
      </c>
      <c r="F522">
        <v>2001</v>
      </c>
      <c r="H522" t="str">
        <f>IFERROR(VLOOKUP(D522,Resources!A:C,3,FALSE),"NA")</f>
        <v/>
      </c>
      <c r="I522" t="str">
        <f>IF(VLOOKUP(D522,Resources!A:D,4,FALSE)=0,"",VLOOKUP(D522,Resources!A:D,4,FALSE))</f>
        <v>N</v>
      </c>
    </row>
    <row r="523" spans="1:9" x14ac:dyDescent="0.2">
      <c r="A523" t="s">
        <v>935</v>
      </c>
      <c r="B523" t="str">
        <f t="shared" si="33"/>
        <v>Allegheny Foundation_American Chestnut Foundation200125000</v>
      </c>
      <c r="C523" t="s">
        <v>757</v>
      </c>
      <c r="D523" t="s">
        <v>758</v>
      </c>
      <c r="E523" s="3">
        <v>25000</v>
      </c>
      <c r="F523">
        <v>2001</v>
      </c>
      <c r="H523" t="str">
        <f>IFERROR(VLOOKUP(D523,Resources!A:C,3,FALSE),"NA")</f>
        <v/>
      </c>
      <c r="I523" t="str">
        <f>IF(VLOOKUP(D523,Resources!A:D,4,FALSE)=0,"",VLOOKUP(D523,Resources!A:D,4,FALSE))</f>
        <v>N</v>
      </c>
    </row>
    <row r="524" spans="1:9" x14ac:dyDescent="0.2">
      <c r="A524" t="s">
        <v>935</v>
      </c>
      <c r="B524" t="str">
        <f t="shared" si="33"/>
        <v>Allegheny Foundation_American Legislative Exchange Council200150000</v>
      </c>
      <c r="C524" t="s">
        <v>757</v>
      </c>
      <c r="D524" t="s">
        <v>572</v>
      </c>
      <c r="E524" s="3">
        <v>50000</v>
      </c>
      <c r="F524">
        <v>2001</v>
      </c>
      <c r="H524" t="str">
        <f>IFERROR(VLOOKUP(D524,Resources!A:C,3,FALSE),"NA")</f>
        <v>DeSmog</v>
      </c>
      <c r="I524" t="str">
        <f>IF(VLOOKUP(D524,Resources!A:D,4,FALSE)=0,"",VLOOKUP(D524,Resources!A:D,4,FALSE))</f>
        <v>Y</v>
      </c>
    </row>
    <row r="525" spans="1:9" x14ac:dyDescent="0.2">
      <c r="A525" t="s">
        <v>934</v>
      </c>
      <c r="B525" t="s">
        <v>1397</v>
      </c>
      <c r="C525" t="s">
        <v>757</v>
      </c>
      <c r="D525" t="s">
        <v>535</v>
      </c>
      <c r="E525" s="3">
        <v>40000</v>
      </c>
      <c r="F525">
        <v>2001</v>
      </c>
      <c r="H525" t="str">
        <f>IFERROR(VLOOKUP(D525,Resources!A:C,3,FALSE),"NA")</f>
        <v/>
      </c>
      <c r="I525" t="str">
        <f>IF(VLOOKUP(D525,Resources!A:D,4,FALSE)=0,"",VLOOKUP(D525,Resources!A:D,4,FALSE))</f>
        <v>N</v>
      </c>
    </row>
    <row r="526" spans="1:9" x14ac:dyDescent="0.2">
      <c r="A526" t="s">
        <v>935</v>
      </c>
      <c r="B526" t="str">
        <f>C526&amp;"_"&amp;D526&amp;F526&amp;E526</f>
        <v>Allegheny Foundation_Boys &amp; Girls Clubs of Western Pennsylvania200140000</v>
      </c>
      <c r="C526" t="s">
        <v>757</v>
      </c>
      <c r="D526" t="s">
        <v>535</v>
      </c>
      <c r="E526" s="3">
        <v>40000</v>
      </c>
      <c r="F526">
        <v>2001</v>
      </c>
      <c r="H526" t="str">
        <f>IFERROR(VLOOKUP(D526,Resources!A:C,3,FALSE),"NA")</f>
        <v/>
      </c>
      <c r="I526" t="str">
        <f>IF(VLOOKUP(D526,Resources!A:D,4,FALSE)=0,"",VLOOKUP(D526,Resources!A:D,4,FALSE))</f>
        <v>N</v>
      </c>
    </row>
    <row r="527" spans="1:9" x14ac:dyDescent="0.2">
      <c r="A527" t="s">
        <v>935</v>
      </c>
      <c r="B527" t="str">
        <f>C527&amp;"_"&amp;D527&amp;F527&amp;E527</f>
        <v>Allegheny Foundation_Braddock's Field Historical Society200150000</v>
      </c>
      <c r="C527" t="s">
        <v>757</v>
      </c>
      <c r="D527" t="s">
        <v>832</v>
      </c>
      <c r="E527" s="3">
        <v>50000</v>
      </c>
      <c r="F527">
        <v>2001</v>
      </c>
      <c r="H527" t="str">
        <f>IFERROR(VLOOKUP(D527,Resources!A:C,3,FALSE),"NA")</f>
        <v/>
      </c>
      <c r="I527" t="str">
        <f>IF(VLOOKUP(D527,Resources!A:D,4,FALSE)=0,"",VLOOKUP(D527,Resources!A:D,4,FALSE))</f>
        <v>N</v>
      </c>
    </row>
    <row r="528" spans="1:9" x14ac:dyDescent="0.2">
      <c r="A528" t="s">
        <v>935</v>
      </c>
      <c r="B528" t="str">
        <f>C528&amp;"_"&amp;D528&amp;F528&amp;E528</f>
        <v>Allegheny Foundation_Cornerstone Church of Muskegon20011000</v>
      </c>
      <c r="C528" t="s">
        <v>757</v>
      </c>
      <c r="D528" t="s">
        <v>849</v>
      </c>
      <c r="E528" s="3">
        <v>1000</v>
      </c>
      <c r="F528">
        <v>2001</v>
      </c>
      <c r="H528" t="str">
        <f>IFERROR(VLOOKUP(D528,Resources!A:C,3,FALSE),"NA")</f>
        <v/>
      </c>
      <c r="I528" t="str">
        <f>IF(VLOOKUP(D528,Resources!A:D,4,FALSE)=0,"",VLOOKUP(D528,Resources!A:D,4,FALSE))</f>
        <v>N</v>
      </c>
    </row>
    <row r="529" spans="1:9" x14ac:dyDescent="0.2">
      <c r="A529" t="s">
        <v>935</v>
      </c>
      <c r="B529" t="str">
        <f>C529&amp;"_"&amp;D529&amp;F529&amp;E529</f>
        <v>Allegheny Foundation_Epiphany Catholic Church (Pittsburgh PA)200150000</v>
      </c>
      <c r="C529" t="s">
        <v>757</v>
      </c>
      <c r="D529" t="s">
        <v>878</v>
      </c>
      <c r="E529" s="3">
        <v>50000</v>
      </c>
      <c r="F529">
        <v>2001</v>
      </c>
      <c r="H529" t="str">
        <f>IFERROR(VLOOKUP(D529,Resources!A:C,3,FALSE),"NA")</f>
        <v/>
      </c>
      <c r="I529" t="str">
        <f>IF(VLOOKUP(D529,Resources!A:D,4,FALSE)=0,"",VLOOKUP(D529,Resources!A:D,4,FALSE))</f>
        <v>N</v>
      </c>
    </row>
    <row r="530" spans="1:9" x14ac:dyDescent="0.2">
      <c r="A530" t="s">
        <v>935</v>
      </c>
      <c r="B530" t="str">
        <f>C530&amp;"_"&amp;D530&amp;F530&amp;E530</f>
        <v>Allegheny Foundation_Extra Mile Education Foundation200150000</v>
      </c>
      <c r="C530" t="s">
        <v>757</v>
      </c>
      <c r="D530" t="s">
        <v>339</v>
      </c>
      <c r="E530" s="3">
        <v>50000</v>
      </c>
      <c r="F530">
        <v>2001</v>
      </c>
      <c r="H530" t="str">
        <f>IFERROR(VLOOKUP(D530,Resources!A:C,3,FALSE),"NA")</f>
        <v/>
      </c>
      <c r="I530" t="str">
        <f>IF(VLOOKUP(D530,Resources!A:D,4,FALSE)=0,"",VLOOKUP(D530,Resources!A:D,4,FALSE))</f>
        <v>N</v>
      </c>
    </row>
    <row r="531" spans="1:9" x14ac:dyDescent="0.2">
      <c r="A531" t="s">
        <v>934</v>
      </c>
      <c r="B531" t="s">
        <v>1398</v>
      </c>
      <c r="C531" t="s">
        <v>757</v>
      </c>
      <c r="D531" t="s">
        <v>766</v>
      </c>
      <c r="E531" s="3">
        <v>120000</v>
      </c>
      <c r="F531">
        <v>2001</v>
      </c>
      <c r="H531" t="str">
        <f>IFERROR(VLOOKUP(D531,Resources!A:C,3,FALSE),"NA")</f>
        <v/>
      </c>
      <c r="I531" t="str">
        <f>IF(VLOOKUP(D531,Resources!A:D,4,FALSE)=0,"",VLOOKUP(D531,Resources!A:D,4,FALSE))</f>
        <v>N</v>
      </c>
    </row>
    <row r="532" spans="1:9" x14ac:dyDescent="0.2">
      <c r="A532" t="s">
        <v>935</v>
      </c>
      <c r="B532" t="str">
        <f t="shared" ref="B532:B552" si="34">C532&amp;"_"&amp;D532&amp;F532&amp;E532</f>
        <v>Allegheny Foundation_Frick Art &amp; Historical Center2001120000</v>
      </c>
      <c r="C532" t="s">
        <v>757</v>
      </c>
      <c r="D532" t="s">
        <v>766</v>
      </c>
      <c r="E532" s="3">
        <v>120000</v>
      </c>
      <c r="F532">
        <v>2001</v>
      </c>
      <c r="H532" t="str">
        <f>IFERROR(VLOOKUP(D532,Resources!A:C,3,FALSE),"NA")</f>
        <v/>
      </c>
      <c r="I532" t="str">
        <f>IF(VLOOKUP(D532,Resources!A:D,4,FALSE)=0,"",VLOOKUP(D532,Resources!A:D,4,FALSE))</f>
        <v>N</v>
      </c>
    </row>
    <row r="533" spans="1:9" x14ac:dyDescent="0.2">
      <c r="A533" t="s">
        <v>935</v>
      </c>
      <c r="B533" t="str">
        <f t="shared" si="34"/>
        <v>Allegheny Foundation_Garden Club of McKeesport20011000</v>
      </c>
      <c r="C533" t="s">
        <v>757</v>
      </c>
      <c r="D533" t="s">
        <v>785</v>
      </c>
      <c r="E533" s="3">
        <v>1000</v>
      </c>
      <c r="F533">
        <v>2001</v>
      </c>
      <c r="H533" t="str">
        <f>IFERROR(VLOOKUP(D533,Resources!A:C,3,FALSE),"NA")</f>
        <v/>
      </c>
      <c r="I533" t="str">
        <f>IF(VLOOKUP(D533,Resources!A:D,4,FALSE)=0,"",VLOOKUP(D533,Resources!A:D,4,FALSE))</f>
        <v>N</v>
      </c>
    </row>
    <row r="534" spans="1:9" x14ac:dyDescent="0.2">
      <c r="A534" t="s">
        <v>935</v>
      </c>
      <c r="B534" t="str">
        <f t="shared" si="34"/>
        <v>Allegheny Foundation_Greater Pittsburgh Community Food Bank200135000</v>
      </c>
      <c r="C534" t="s">
        <v>757</v>
      </c>
      <c r="D534" t="s">
        <v>54</v>
      </c>
      <c r="E534" s="3">
        <v>35000</v>
      </c>
      <c r="F534">
        <v>2001</v>
      </c>
      <c r="H534" t="str">
        <f>IFERROR(VLOOKUP(D534,Resources!A:C,3,FALSE),"NA")</f>
        <v/>
      </c>
      <c r="I534" t="str">
        <f>IF(VLOOKUP(D534,Resources!A:D,4,FALSE)=0,"",VLOOKUP(D534,Resources!A:D,4,FALSE))</f>
        <v>N</v>
      </c>
    </row>
    <row r="535" spans="1:9" x14ac:dyDescent="0.2">
      <c r="A535" t="s">
        <v>935</v>
      </c>
      <c r="B535" t="str">
        <f t="shared" si="34"/>
        <v>Allegheny Foundation_Historic Red Clay Valley200115000</v>
      </c>
      <c r="C535" t="s">
        <v>757</v>
      </c>
      <c r="D535" t="s">
        <v>853</v>
      </c>
      <c r="E535" s="3">
        <v>15000</v>
      </c>
      <c r="F535">
        <v>2001</v>
      </c>
      <c r="H535" t="str">
        <f>IFERROR(VLOOKUP(D535,Resources!A:C,3,FALSE),"NA")</f>
        <v/>
      </c>
      <c r="I535" t="str">
        <f>IF(VLOOKUP(D535,Resources!A:D,4,FALSE)=0,"",VLOOKUP(D535,Resources!A:D,4,FALSE))</f>
        <v>N</v>
      </c>
    </row>
    <row r="536" spans="1:9" x14ac:dyDescent="0.2">
      <c r="A536" t="s">
        <v>935</v>
      </c>
      <c r="B536" t="str">
        <f t="shared" si="34"/>
        <v>Allegheny Foundation_Intercollegiate Studies Institute2001100000</v>
      </c>
      <c r="C536" t="s">
        <v>757</v>
      </c>
      <c r="D536" t="s">
        <v>73</v>
      </c>
      <c r="E536" s="3">
        <v>100000</v>
      </c>
      <c r="F536">
        <v>2001</v>
      </c>
      <c r="H536" t="str">
        <f>IFERROR(VLOOKUP(D536,Resources!A:C,3,FALSE),"NA")</f>
        <v>SourceWatch</v>
      </c>
      <c r="I536" t="str">
        <f>IF(VLOOKUP(D536,Resources!A:D,4,FALSE)=0,"",VLOOKUP(D536,Resources!A:D,4,FALSE))</f>
        <v>Y</v>
      </c>
    </row>
    <row r="537" spans="1:9" x14ac:dyDescent="0.2">
      <c r="A537" t="s">
        <v>935</v>
      </c>
      <c r="B537" t="str">
        <f t="shared" si="34"/>
        <v>Allegheny Foundation_Lincoln Institute of Public Opinion Research200150000</v>
      </c>
      <c r="C537" t="s">
        <v>757</v>
      </c>
      <c r="D537" t="s">
        <v>770</v>
      </c>
      <c r="E537" s="3">
        <v>50000</v>
      </c>
      <c r="F537">
        <v>2001</v>
      </c>
      <c r="H537" t="str">
        <f>IFERROR(VLOOKUP(D537,Resources!A:C,3,FALSE),"NA")</f>
        <v/>
      </c>
      <c r="I537" t="str">
        <f>IF(VLOOKUP(D537,Resources!A:D,4,FALSE)=0,"",VLOOKUP(D537,Resources!A:D,4,FALSE))</f>
        <v>Y</v>
      </c>
    </row>
    <row r="538" spans="1:9" x14ac:dyDescent="0.2">
      <c r="A538" t="s">
        <v>935</v>
      </c>
      <c r="B538" t="str">
        <f t="shared" si="34"/>
        <v>Allegheny Foundation_Midway Boys Club200110000</v>
      </c>
      <c r="C538" t="s">
        <v>757</v>
      </c>
      <c r="D538" t="s">
        <v>875</v>
      </c>
      <c r="E538" s="3">
        <v>10000</v>
      </c>
      <c r="F538">
        <v>2001</v>
      </c>
      <c r="H538" t="str">
        <f>IFERROR(VLOOKUP(D538,Resources!A:C,3,FALSE),"NA")</f>
        <v/>
      </c>
      <c r="I538" t="str">
        <f>IF(VLOOKUP(D538,Resources!A:D,4,FALSE)=0,"",VLOOKUP(D538,Resources!A:D,4,FALSE))</f>
        <v>N</v>
      </c>
    </row>
    <row r="539" spans="1:9" x14ac:dyDescent="0.2">
      <c r="A539" t="s">
        <v>935</v>
      </c>
      <c r="B539" t="str">
        <f t="shared" si="34"/>
        <v>Allegheny Foundation_Nantucket Atheneum200125000</v>
      </c>
      <c r="C539" t="s">
        <v>757</v>
      </c>
      <c r="D539" t="s">
        <v>876</v>
      </c>
      <c r="E539" s="3">
        <v>25000</v>
      </c>
      <c r="F539">
        <v>2001</v>
      </c>
      <c r="H539" t="str">
        <f>IFERROR(VLOOKUP(D539,Resources!A:C,3,FALSE),"NA")</f>
        <v/>
      </c>
      <c r="I539" t="str">
        <f>IF(VLOOKUP(D539,Resources!A:D,4,FALSE)=0,"",VLOOKUP(D539,Resources!A:D,4,FALSE))</f>
        <v>N</v>
      </c>
    </row>
    <row r="540" spans="1:9" x14ac:dyDescent="0.2">
      <c r="A540" t="s">
        <v>935</v>
      </c>
      <c r="B540" t="str">
        <f t="shared" si="34"/>
        <v>Allegheny Foundation_Pennsylvania Trolley Museum2001100000</v>
      </c>
      <c r="C540" t="s">
        <v>757</v>
      </c>
      <c r="D540" t="s">
        <v>774</v>
      </c>
      <c r="E540" s="3">
        <v>100000</v>
      </c>
      <c r="F540">
        <v>2001</v>
      </c>
      <c r="H540" t="str">
        <f>IFERROR(VLOOKUP(D540,Resources!A:C,3,FALSE),"NA")</f>
        <v/>
      </c>
      <c r="I540" t="str">
        <f>IF(VLOOKUP(D540,Resources!A:D,4,FALSE)=0,"",VLOOKUP(D540,Resources!A:D,4,FALSE))</f>
        <v>N</v>
      </c>
    </row>
    <row r="541" spans="1:9" x14ac:dyDescent="0.2">
      <c r="A541" t="s">
        <v>935</v>
      </c>
      <c r="B541" t="str">
        <f t="shared" si="34"/>
        <v>Allegheny Foundation_Pennsylvania Trolley Museum200140000</v>
      </c>
      <c r="C541" t="s">
        <v>757</v>
      </c>
      <c r="D541" t="s">
        <v>774</v>
      </c>
      <c r="E541" s="3">
        <v>40000</v>
      </c>
      <c r="F541">
        <v>2001</v>
      </c>
      <c r="H541" t="str">
        <f>IFERROR(VLOOKUP(D541,Resources!A:C,3,FALSE),"NA")</f>
        <v/>
      </c>
      <c r="I541" t="str">
        <f>IF(VLOOKUP(D541,Resources!A:D,4,FALSE)=0,"",VLOOKUP(D541,Resources!A:D,4,FALSE))</f>
        <v>N</v>
      </c>
    </row>
    <row r="542" spans="1:9" x14ac:dyDescent="0.2">
      <c r="A542" t="s">
        <v>935</v>
      </c>
      <c r="B542" t="str">
        <f t="shared" si="34"/>
        <v>Allegheny Foundation_Philanthropy Roundtable200110000</v>
      </c>
      <c r="C542" t="s">
        <v>757</v>
      </c>
      <c r="D542" t="s">
        <v>244</v>
      </c>
      <c r="E542" s="3">
        <v>10000</v>
      </c>
      <c r="F542">
        <v>2001</v>
      </c>
      <c r="H542" t="str">
        <f>IFERROR(VLOOKUP(D542,Resources!A:C,3,FALSE),"NA")</f>
        <v>SourceWatch</v>
      </c>
      <c r="I542" t="str">
        <f>IF(VLOOKUP(D542,Resources!A:D,4,FALSE)=0,"",VLOOKUP(D542,Resources!A:D,4,FALSE))</f>
        <v>Y</v>
      </c>
    </row>
    <row r="543" spans="1:9" x14ac:dyDescent="0.2">
      <c r="A543" t="s">
        <v>935</v>
      </c>
      <c r="B543" t="str">
        <f t="shared" si="34"/>
        <v>Allegheny Foundation_Pittsburgh Board of Public Education200150000</v>
      </c>
      <c r="C543" t="s">
        <v>757</v>
      </c>
      <c r="D543" t="s">
        <v>879</v>
      </c>
      <c r="E543" s="3">
        <v>50000</v>
      </c>
      <c r="F543">
        <v>2001</v>
      </c>
      <c r="H543" t="str">
        <f>IFERROR(VLOOKUP(D543,Resources!A:C,3,FALSE),"NA")</f>
        <v/>
      </c>
      <c r="I543" t="str">
        <f>IF(VLOOKUP(D543,Resources!A:D,4,FALSE)=0,"",VLOOKUP(D543,Resources!A:D,4,FALSE))</f>
        <v>N</v>
      </c>
    </row>
    <row r="544" spans="1:9" x14ac:dyDescent="0.2">
      <c r="A544" t="s">
        <v>935</v>
      </c>
      <c r="B544" t="str">
        <f t="shared" si="34"/>
        <v>Allegheny Foundation_Pittsburgh Parks Conservancy2001500000</v>
      </c>
      <c r="C544" t="s">
        <v>757</v>
      </c>
      <c r="D544" t="s">
        <v>859</v>
      </c>
      <c r="E544" s="3">
        <v>500000</v>
      </c>
      <c r="F544">
        <v>2001</v>
      </c>
      <c r="H544" t="str">
        <f>IFERROR(VLOOKUP(D544,Resources!A:C,3,FALSE),"NA")</f>
        <v/>
      </c>
      <c r="I544" t="str">
        <f>IF(VLOOKUP(D544,Resources!A:D,4,FALSE)=0,"",VLOOKUP(D544,Resources!A:D,4,FALSE))</f>
        <v>N</v>
      </c>
    </row>
    <row r="545" spans="1:9" x14ac:dyDescent="0.2">
      <c r="A545" t="s">
        <v>935</v>
      </c>
      <c r="B545" t="str">
        <f t="shared" si="34"/>
        <v>Allegheny Foundation_River City Brass Band200150000</v>
      </c>
      <c r="C545" t="s">
        <v>757</v>
      </c>
      <c r="D545" t="s">
        <v>777</v>
      </c>
      <c r="E545" s="3">
        <v>50000</v>
      </c>
      <c r="F545">
        <v>2001</v>
      </c>
      <c r="H545" t="str">
        <f>IFERROR(VLOOKUP(D545,Resources!A:C,3,FALSE),"NA")</f>
        <v/>
      </c>
      <c r="I545" t="str">
        <f>IF(VLOOKUP(D545,Resources!A:D,4,FALSE)=0,"",VLOOKUP(D545,Resources!A:D,4,FALSE))</f>
        <v>N</v>
      </c>
    </row>
    <row r="546" spans="1:9" x14ac:dyDescent="0.2">
      <c r="A546" t="s">
        <v>935</v>
      </c>
      <c r="B546" t="str">
        <f t="shared" si="34"/>
        <v>Allegheny Foundation_The Fund for Animals200125000</v>
      </c>
      <c r="C546" t="s">
        <v>757</v>
      </c>
      <c r="D546" t="s">
        <v>877</v>
      </c>
      <c r="E546" s="3">
        <v>25000</v>
      </c>
      <c r="F546">
        <v>2001</v>
      </c>
      <c r="H546" t="str">
        <f>IFERROR(VLOOKUP(D546,Resources!A:C,3,FALSE),"NA")</f>
        <v/>
      </c>
      <c r="I546" t="str">
        <f>IF(VLOOKUP(D546,Resources!A:D,4,FALSE)=0,"",VLOOKUP(D546,Resources!A:D,4,FALSE))</f>
        <v/>
      </c>
    </row>
    <row r="547" spans="1:9" x14ac:dyDescent="0.2">
      <c r="A547" t="s">
        <v>935</v>
      </c>
      <c r="B547" t="str">
        <f t="shared" si="34"/>
        <v>Allegheny Foundation_Western Pennsylvania Model Railroad Museum20012000</v>
      </c>
      <c r="C547" t="s">
        <v>757</v>
      </c>
      <c r="D547" t="s">
        <v>870</v>
      </c>
      <c r="E547" s="3">
        <v>2000</v>
      </c>
      <c r="F547">
        <v>2001</v>
      </c>
      <c r="H547" t="str">
        <f>IFERROR(VLOOKUP(D547,Resources!A:C,3,FALSE),"NA")</f>
        <v/>
      </c>
      <c r="I547" t="str">
        <f>IF(VLOOKUP(D547,Resources!A:D,4,FALSE)=0,"",VLOOKUP(D547,Resources!A:D,4,FALSE))</f>
        <v>N</v>
      </c>
    </row>
    <row r="548" spans="1:9" x14ac:dyDescent="0.2">
      <c r="A548" t="s">
        <v>935</v>
      </c>
      <c r="B548" t="str">
        <f t="shared" si="34"/>
        <v>Allegheny Foundation_Action for Animals200210000</v>
      </c>
      <c r="C548" t="s">
        <v>757</v>
      </c>
      <c r="D548" t="s">
        <v>840</v>
      </c>
      <c r="E548" s="3">
        <v>10000</v>
      </c>
      <c r="F548">
        <v>2002</v>
      </c>
      <c r="H548" t="str">
        <f>IFERROR(VLOOKUP(D548,Resources!A:C,3,FALSE),"NA")</f>
        <v/>
      </c>
      <c r="I548" t="str">
        <f>IF(VLOOKUP(D548,Resources!A:D,4,FALSE)=0,"",VLOOKUP(D548,Resources!A:D,4,FALSE))</f>
        <v>N</v>
      </c>
    </row>
    <row r="549" spans="1:9" x14ac:dyDescent="0.2">
      <c r="A549" t="s">
        <v>935</v>
      </c>
      <c r="B549" t="str">
        <f t="shared" si="34"/>
        <v>Allegheny Foundation_Allegheny Institute for Public Policy2002100000</v>
      </c>
      <c r="C549" t="s">
        <v>757</v>
      </c>
      <c r="D549" t="s">
        <v>5</v>
      </c>
      <c r="E549" s="3">
        <v>100000</v>
      </c>
      <c r="F549">
        <v>2002</v>
      </c>
      <c r="H549" t="str">
        <f>IFERROR(VLOOKUP(D549,Resources!A:C,3,FALSE),"NA")</f>
        <v>Other</v>
      </c>
      <c r="I549" t="str">
        <f>IF(VLOOKUP(D549,Resources!A:D,4,FALSE)=0,"",VLOOKUP(D549,Resources!A:D,4,FALSE))</f>
        <v>Y</v>
      </c>
    </row>
    <row r="550" spans="1:9" x14ac:dyDescent="0.2">
      <c r="A550" t="s">
        <v>935</v>
      </c>
      <c r="B550" t="str">
        <f t="shared" si="34"/>
        <v>Allegheny Foundation_Altoona Railroaders Memorial Museum200225000</v>
      </c>
      <c r="C550" t="s">
        <v>757</v>
      </c>
      <c r="D550" t="s">
        <v>812</v>
      </c>
      <c r="E550" s="3">
        <v>25000</v>
      </c>
      <c r="F550">
        <v>2002</v>
      </c>
      <c r="H550" t="str">
        <f>IFERROR(VLOOKUP(D550,Resources!A:C,3,FALSE),"NA")</f>
        <v/>
      </c>
      <c r="I550" t="str">
        <f>IF(VLOOKUP(D550,Resources!A:D,4,FALSE)=0,"",VLOOKUP(D550,Resources!A:D,4,FALSE))</f>
        <v>N</v>
      </c>
    </row>
    <row r="551" spans="1:9" x14ac:dyDescent="0.2">
      <c r="A551" t="s">
        <v>935</v>
      </c>
      <c r="B551" t="str">
        <f t="shared" si="34"/>
        <v>Allegheny Foundation_American Legislative Exchange Council200235000</v>
      </c>
      <c r="C551" t="s">
        <v>757</v>
      </c>
      <c r="D551" t="s">
        <v>572</v>
      </c>
      <c r="E551" s="3">
        <v>35000</v>
      </c>
      <c r="F551">
        <v>2002</v>
      </c>
      <c r="H551" t="str">
        <f>IFERROR(VLOOKUP(D551,Resources!A:C,3,FALSE),"NA")</f>
        <v>DeSmog</v>
      </c>
      <c r="I551" t="str">
        <f>IF(VLOOKUP(D551,Resources!A:D,4,FALSE)=0,"",VLOOKUP(D551,Resources!A:D,4,FALSE))</f>
        <v>Y</v>
      </c>
    </row>
    <row r="552" spans="1:9" x14ac:dyDescent="0.2">
      <c r="A552" t="s">
        <v>935</v>
      </c>
      <c r="B552" t="str">
        <f t="shared" si="34"/>
        <v>Allegheny Foundation_American Legislative Exchange Council200235000</v>
      </c>
      <c r="C552" t="s">
        <v>757</v>
      </c>
      <c r="D552" t="s">
        <v>572</v>
      </c>
      <c r="E552" s="3">
        <v>35000</v>
      </c>
      <c r="F552">
        <v>2002</v>
      </c>
      <c r="H552" t="str">
        <f>IFERROR(VLOOKUP(D552,Resources!A:C,3,FALSE),"NA")</f>
        <v>DeSmog</v>
      </c>
      <c r="I552" t="str">
        <f>IF(VLOOKUP(D552,Resources!A:D,4,FALSE)=0,"",VLOOKUP(D552,Resources!A:D,4,FALSE))</f>
        <v>Y</v>
      </c>
    </row>
    <row r="553" spans="1:9" x14ac:dyDescent="0.2">
      <c r="A553" t="s">
        <v>934</v>
      </c>
      <c r="B553" t="s">
        <v>1394</v>
      </c>
      <c r="C553" t="s">
        <v>757</v>
      </c>
      <c r="D553" t="s">
        <v>535</v>
      </c>
      <c r="E553" s="3">
        <v>80000</v>
      </c>
      <c r="F553">
        <v>2002</v>
      </c>
      <c r="H553" t="str">
        <f>IFERROR(VLOOKUP(D553,Resources!A:C,3,FALSE),"NA")</f>
        <v/>
      </c>
      <c r="I553" t="str">
        <f>IF(VLOOKUP(D553,Resources!A:D,4,FALSE)=0,"",VLOOKUP(D553,Resources!A:D,4,FALSE))</f>
        <v>N</v>
      </c>
    </row>
    <row r="554" spans="1:9" x14ac:dyDescent="0.2">
      <c r="A554" t="s">
        <v>935</v>
      </c>
      <c r="B554" t="str">
        <f t="shared" ref="B554:B581" si="35">C554&amp;"_"&amp;D554&amp;F554&amp;E554</f>
        <v>Allegheny Foundation_Boys &amp; Girls Clubs of Western Pennsylvania200280000</v>
      </c>
      <c r="C554" t="s">
        <v>757</v>
      </c>
      <c r="D554" t="s">
        <v>535</v>
      </c>
      <c r="E554" s="3">
        <v>80000</v>
      </c>
      <c r="F554">
        <v>2002</v>
      </c>
      <c r="H554" t="str">
        <f>IFERROR(VLOOKUP(D554,Resources!A:C,3,FALSE),"NA")</f>
        <v/>
      </c>
      <c r="I554" t="str">
        <f>IF(VLOOKUP(D554,Resources!A:D,4,FALSE)=0,"",VLOOKUP(D554,Resources!A:D,4,FALSE))</f>
        <v>N</v>
      </c>
    </row>
    <row r="555" spans="1:9" x14ac:dyDescent="0.2">
      <c r="A555" t="s">
        <v>935</v>
      </c>
      <c r="B555" t="str">
        <f t="shared" si="35"/>
        <v>Allegheny Foundation_Braddock's Field Historical Society200258500</v>
      </c>
      <c r="C555" t="s">
        <v>757</v>
      </c>
      <c r="D555" t="s">
        <v>832</v>
      </c>
      <c r="E555" s="3">
        <v>58500</v>
      </c>
      <c r="F555">
        <v>2002</v>
      </c>
      <c r="H555" t="str">
        <f>IFERROR(VLOOKUP(D555,Resources!A:C,3,FALSE),"NA")</f>
        <v/>
      </c>
      <c r="I555" t="str">
        <f>IF(VLOOKUP(D555,Resources!A:D,4,FALSE)=0,"",VLOOKUP(D555,Resources!A:D,4,FALSE))</f>
        <v>N</v>
      </c>
    </row>
    <row r="556" spans="1:9" x14ac:dyDescent="0.2">
      <c r="A556" t="s">
        <v>935</v>
      </c>
      <c r="B556" t="str">
        <f t="shared" si="35"/>
        <v>Allegheny Foundation_Brownsville Area Revitalization Corporation200233300</v>
      </c>
      <c r="C556" t="s">
        <v>757</v>
      </c>
      <c r="D556" t="s">
        <v>760</v>
      </c>
      <c r="E556" s="3">
        <v>33300</v>
      </c>
      <c r="F556">
        <v>2002</v>
      </c>
      <c r="H556" t="str">
        <f>IFERROR(VLOOKUP(D556,Resources!A:C,3,FALSE),"NA")</f>
        <v/>
      </c>
      <c r="I556" t="str">
        <f>IF(VLOOKUP(D556,Resources!A:D,4,FALSE)=0,"",VLOOKUP(D556,Resources!A:D,4,FALSE))</f>
        <v>N</v>
      </c>
    </row>
    <row r="557" spans="1:9" x14ac:dyDescent="0.2">
      <c r="A557" t="s">
        <v>935</v>
      </c>
      <c r="B557" t="str">
        <f t="shared" si="35"/>
        <v>Allegheny Foundation_Church of the Good Sheperd (Hazelwood PA)200235000</v>
      </c>
      <c r="C557" t="s">
        <v>757</v>
      </c>
      <c r="D557" t="s">
        <v>871</v>
      </c>
      <c r="E557" s="3">
        <v>35000</v>
      </c>
      <c r="F557">
        <v>2002</v>
      </c>
      <c r="H557" t="str">
        <f>IFERROR(VLOOKUP(D557,Resources!A:C,3,FALSE),"NA")</f>
        <v/>
      </c>
      <c r="I557" t="str">
        <f>IF(VLOOKUP(D557,Resources!A:D,4,FALSE)=0,"",VLOOKUP(D557,Resources!A:D,4,FALSE))</f>
        <v>N</v>
      </c>
    </row>
    <row r="558" spans="1:9" x14ac:dyDescent="0.2">
      <c r="A558" t="s">
        <v>935</v>
      </c>
      <c r="B558" t="str">
        <f t="shared" si="35"/>
        <v>Allegheny Foundation_Crime Prevention Officers of Western Pennsylvania20025000</v>
      </c>
      <c r="C558" t="s">
        <v>757</v>
      </c>
      <c r="D558" t="s">
        <v>852</v>
      </c>
      <c r="E558" s="3">
        <v>5000</v>
      </c>
      <c r="F558">
        <v>2002</v>
      </c>
      <c r="H558" t="str">
        <f>IFERROR(VLOOKUP(D558,Resources!A:C,3,FALSE),"NA")</f>
        <v/>
      </c>
      <c r="I558" t="str">
        <f>IF(VLOOKUP(D558,Resources!A:D,4,FALSE)=0,"",VLOOKUP(D558,Resources!A:D,4,FALSE))</f>
        <v>N</v>
      </c>
    </row>
    <row r="559" spans="1:9" x14ac:dyDescent="0.2">
      <c r="A559" t="s">
        <v>935</v>
      </c>
      <c r="B559" t="str">
        <f t="shared" si="35"/>
        <v>Allegheny Foundation_David Horowitz Freedom Center200250000</v>
      </c>
      <c r="C559" t="s">
        <v>757</v>
      </c>
      <c r="D559" t="s">
        <v>81</v>
      </c>
      <c r="E559" s="3">
        <v>50000</v>
      </c>
      <c r="F559">
        <v>2002</v>
      </c>
      <c r="H559" t="str">
        <f>IFERROR(VLOOKUP(D559,Resources!A:C,3,FALSE),"NA")</f>
        <v>SourceWatch</v>
      </c>
      <c r="I559" t="str">
        <f>IF(VLOOKUP(D559,Resources!A:D,4,FALSE)=0,"",VLOOKUP(D559,Resources!A:D,4,FALSE))</f>
        <v>Y</v>
      </c>
    </row>
    <row r="560" spans="1:9" x14ac:dyDescent="0.2">
      <c r="A560" t="s">
        <v>935</v>
      </c>
      <c r="B560" t="str">
        <f t="shared" si="35"/>
        <v>Allegheny Foundation_Extra Mile Education Foundation200225000</v>
      </c>
      <c r="C560" t="s">
        <v>757</v>
      </c>
      <c r="D560" t="s">
        <v>339</v>
      </c>
      <c r="E560" s="3">
        <v>25000</v>
      </c>
      <c r="F560">
        <v>2002</v>
      </c>
      <c r="H560" t="str">
        <f>IFERROR(VLOOKUP(D560,Resources!A:C,3,FALSE),"NA")</f>
        <v/>
      </c>
      <c r="I560" t="str">
        <f>IF(VLOOKUP(D560,Resources!A:D,4,FALSE)=0,"",VLOOKUP(D560,Resources!A:D,4,FALSE))</f>
        <v>N</v>
      </c>
    </row>
    <row r="561" spans="1:9" x14ac:dyDescent="0.2">
      <c r="A561" t="s">
        <v>935</v>
      </c>
      <c r="B561" t="str">
        <f t="shared" si="35"/>
        <v>Allegheny Foundation_Extra Mile Education Foundation200250000</v>
      </c>
      <c r="C561" t="s">
        <v>757</v>
      </c>
      <c r="D561" t="s">
        <v>339</v>
      </c>
      <c r="E561" s="3">
        <v>50000</v>
      </c>
      <c r="F561">
        <v>2002</v>
      </c>
      <c r="H561" t="str">
        <f>IFERROR(VLOOKUP(D561,Resources!A:C,3,FALSE),"NA")</f>
        <v/>
      </c>
      <c r="I561" t="str">
        <f>IF(VLOOKUP(D561,Resources!A:D,4,FALSE)=0,"",VLOOKUP(D561,Resources!A:D,4,FALSE))</f>
        <v>N</v>
      </c>
    </row>
    <row r="562" spans="1:9" x14ac:dyDescent="0.2">
      <c r="A562" t="s">
        <v>935</v>
      </c>
      <c r="B562" t="str">
        <f t="shared" si="35"/>
        <v>Allegheny Foundation_Extra Mile Education Foundation200250000</v>
      </c>
      <c r="C562" t="s">
        <v>757</v>
      </c>
      <c r="D562" t="s">
        <v>339</v>
      </c>
      <c r="E562" s="3">
        <v>50000</v>
      </c>
      <c r="F562">
        <v>2002</v>
      </c>
      <c r="H562" t="str">
        <f>IFERROR(VLOOKUP(D562,Resources!A:C,3,FALSE),"NA")</f>
        <v/>
      </c>
      <c r="I562" t="str">
        <f>IF(VLOOKUP(D562,Resources!A:D,4,FALSE)=0,"",VLOOKUP(D562,Resources!A:D,4,FALSE))</f>
        <v>N</v>
      </c>
    </row>
    <row r="563" spans="1:9" x14ac:dyDescent="0.2">
      <c r="A563" t="s">
        <v>935</v>
      </c>
      <c r="B563" t="str">
        <f t="shared" si="35"/>
        <v>Allegheny Foundation_Garden Club of McKeesport20021000</v>
      </c>
      <c r="C563" t="s">
        <v>757</v>
      </c>
      <c r="D563" t="s">
        <v>785</v>
      </c>
      <c r="E563" s="3">
        <v>1000</v>
      </c>
      <c r="F563">
        <v>2002</v>
      </c>
      <c r="H563" t="str">
        <f>IFERROR(VLOOKUP(D563,Resources!A:C,3,FALSE),"NA")</f>
        <v/>
      </c>
      <c r="I563" t="str">
        <f>IF(VLOOKUP(D563,Resources!A:D,4,FALSE)=0,"",VLOOKUP(D563,Resources!A:D,4,FALSE))</f>
        <v>N</v>
      </c>
    </row>
    <row r="564" spans="1:9" x14ac:dyDescent="0.2">
      <c r="A564" t="s">
        <v>935</v>
      </c>
      <c r="B564" t="str">
        <f t="shared" si="35"/>
        <v>Allegheny Foundation_Golden Triangle Radio Information Center200210000</v>
      </c>
      <c r="C564" t="s">
        <v>757</v>
      </c>
      <c r="D564" t="s">
        <v>390</v>
      </c>
      <c r="E564" s="3">
        <v>10000</v>
      </c>
      <c r="F564">
        <v>2002</v>
      </c>
      <c r="H564" t="str">
        <f>IFERROR(VLOOKUP(D564,Resources!A:C,3,FALSE),"NA")</f>
        <v/>
      </c>
      <c r="I564" t="str">
        <f>IF(VLOOKUP(D564,Resources!A:D,4,FALSE)=0,"",VLOOKUP(D564,Resources!A:D,4,FALSE))</f>
        <v>N</v>
      </c>
    </row>
    <row r="565" spans="1:9" x14ac:dyDescent="0.2">
      <c r="A565" t="s">
        <v>935</v>
      </c>
      <c r="B565" t="str">
        <f t="shared" si="35"/>
        <v>Allegheny Foundation_Greater Pittsburgh Community Food Bank200225000</v>
      </c>
      <c r="C565" t="s">
        <v>757</v>
      </c>
      <c r="D565" t="s">
        <v>54</v>
      </c>
      <c r="E565" s="3">
        <v>25000</v>
      </c>
      <c r="F565">
        <v>2002</v>
      </c>
      <c r="H565" t="str">
        <f>IFERROR(VLOOKUP(D565,Resources!A:C,3,FALSE),"NA")</f>
        <v/>
      </c>
      <c r="I565" t="str">
        <f>IF(VLOOKUP(D565,Resources!A:D,4,FALSE)=0,"",VLOOKUP(D565,Resources!A:D,4,FALSE))</f>
        <v>N</v>
      </c>
    </row>
    <row r="566" spans="1:9" x14ac:dyDescent="0.2">
      <c r="A566" t="s">
        <v>935</v>
      </c>
      <c r="B566" t="str">
        <f t="shared" si="35"/>
        <v>Allegheny Foundation_Historic Red Clay Valley200240000</v>
      </c>
      <c r="C566" t="s">
        <v>757</v>
      </c>
      <c r="D566" t="s">
        <v>853</v>
      </c>
      <c r="E566" s="3">
        <v>40000</v>
      </c>
      <c r="F566">
        <v>2002</v>
      </c>
      <c r="H566" t="str">
        <f>IFERROR(VLOOKUP(D566,Resources!A:C,3,FALSE),"NA")</f>
        <v/>
      </c>
      <c r="I566" t="str">
        <f>IF(VLOOKUP(D566,Resources!A:D,4,FALSE)=0,"",VLOOKUP(D566,Resources!A:D,4,FALSE))</f>
        <v>N</v>
      </c>
    </row>
    <row r="567" spans="1:9" x14ac:dyDescent="0.2">
      <c r="A567" t="s">
        <v>935</v>
      </c>
      <c r="B567" t="str">
        <f t="shared" si="35"/>
        <v>Allegheny Foundation_Homestead of Nantucket200230000</v>
      </c>
      <c r="C567" t="s">
        <v>757</v>
      </c>
      <c r="D567" t="s">
        <v>872</v>
      </c>
      <c r="E567" s="3">
        <v>30000</v>
      </c>
      <c r="F567">
        <v>2002</v>
      </c>
      <c r="H567" t="str">
        <f>IFERROR(VLOOKUP(D567,Resources!A:C,3,FALSE),"NA")</f>
        <v/>
      </c>
      <c r="I567" t="str">
        <f>IF(VLOOKUP(D567,Resources!A:D,4,FALSE)=0,"",VLOOKUP(D567,Resources!A:D,4,FALSE))</f>
        <v>N</v>
      </c>
    </row>
    <row r="568" spans="1:9" x14ac:dyDescent="0.2">
      <c r="A568" t="s">
        <v>935</v>
      </c>
      <c r="B568" t="str">
        <f t="shared" si="35"/>
        <v>Allegheny Foundation_Housing Opportunities Inc.200225000</v>
      </c>
      <c r="C568" t="s">
        <v>757</v>
      </c>
      <c r="D568" t="s">
        <v>377</v>
      </c>
      <c r="E568" s="3">
        <v>25000</v>
      </c>
      <c r="F568">
        <v>2002</v>
      </c>
      <c r="H568" t="str">
        <f>IFERROR(VLOOKUP(D568,Resources!A:C,3,FALSE),"NA")</f>
        <v/>
      </c>
      <c r="I568" t="str">
        <f>IF(VLOOKUP(D568,Resources!A:D,4,FALSE)=0,"",VLOOKUP(D568,Resources!A:D,4,FALSE))</f>
        <v>N</v>
      </c>
    </row>
    <row r="569" spans="1:9" x14ac:dyDescent="0.2">
      <c r="A569" t="s">
        <v>935</v>
      </c>
      <c r="B569" t="str">
        <f t="shared" si="35"/>
        <v>Allegheny Foundation_Humane Society of Westmoreland County200210000</v>
      </c>
      <c r="C569" t="s">
        <v>757</v>
      </c>
      <c r="D569" t="s">
        <v>854</v>
      </c>
      <c r="E569" s="3">
        <v>10000</v>
      </c>
      <c r="F569">
        <v>2002</v>
      </c>
      <c r="H569" t="str">
        <f>IFERROR(VLOOKUP(D569,Resources!A:C,3,FALSE),"NA")</f>
        <v/>
      </c>
      <c r="I569" t="str">
        <f>IF(VLOOKUP(D569,Resources!A:D,4,FALSE)=0,"",VLOOKUP(D569,Resources!A:D,4,FALSE))</f>
        <v>N</v>
      </c>
    </row>
    <row r="570" spans="1:9" x14ac:dyDescent="0.2">
      <c r="A570" t="s">
        <v>935</v>
      </c>
      <c r="B570" t="str">
        <f t="shared" si="35"/>
        <v>Allegheny Foundation_Intercollegiate Studies Institute200250000</v>
      </c>
      <c r="C570" t="s">
        <v>757</v>
      </c>
      <c r="D570" t="s">
        <v>73</v>
      </c>
      <c r="E570" s="3">
        <v>50000</v>
      </c>
      <c r="F570">
        <v>2002</v>
      </c>
      <c r="H570" t="str">
        <f>IFERROR(VLOOKUP(D570,Resources!A:C,3,FALSE),"NA")</f>
        <v>SourceWatch</v>
      </c>
      <c r="I570" t="str">
        <f>IF(VLOOKUP(D570,Resources!A:D,4,FALSE)=0,"",VLOOKUP(D570,Resources!A:D,4,FALSE))</f>
        <v>Y</v>
      </c>
    </row>
    <row r="571" spans="1:9" x14ac:dyDescent="0.2">
      <c r="A571" t="s">
        <v>935</v>
      </c>
      <c r="B571" t="str">
        <f t="shared" si="35"/>
        <v>Allegheny Foundation_Kiskiminetas Springs School (Sallsburg PA)200250000</v>
      </c>
      <c r="C571" t="s">
        <v>757</v>
      </c>
      <c r="D571" t="s">
        <v>866</v>
      </c>
      <c r="E571" s="3">
        <v>50000</v>
      </c>
      <c r="F571">
        <v>2002</v>
      </c>
      <c r="H571" t="str">
        <f>IFERROR(VLOOKUP(D571,Resources!A:C,3,FALSE),"NA")</f>
        <v/>
      </c>
      <c r="I571" t="str">
        <f>IF(VLOOKUP(D571,Resources!A:D,4,FALSE)=0,"",VLOOKUP(D571,Resources!A:D,4,FALSE))</f>
        <v>N</v>
      </c>
    </row>
    <row r="572" spans="1:9" x14ac:dyDescent="0.2">
      <c r="A572" t="s">
        <v>935</v>
      </c>
      <c r="B572" t="str">
        <f t="shared" si="35"/>
        <v>Allegheny Foundation_Ladew Topiary Gardens200230000</v>
      </c>
      <c r="C572" t="s">
        <v>757</v>
      </c>
      <c r="D572" t="s">
        <v>855</v>
      </c>
      <c r="E572" s="3">
        <v>30000</v>
      </c>
      <c r="F572">
        <v>2002</v>
      </c>
      <c r="H572" t="str">
        <f>IFERROR(VLOOKUP(D572,Resources!A:C,3,FALSE),"NA")</f>
        <v/>
      </c>
      <c r="I572" t="str">
        <f>IF(VLOOKUP(D572,Resources!A:D,4,FALSE)=0,"",VLOOKUP(D572,Resources!A:D,4,FALSE))</f>
        <v>N</v>
      </c>
    </row>
    <row r="573" spans="1:9" x14ac:dyDescent="0.2">
      <c r="A573" t="s">
        <v>935</v>
      </c>
      <c r="B573" t="str">
        <f t="shared" si="35"/>
        <v>Allegheny Foundation_Ligonier Valley Historical Society20029300</v>
      </c>
      <c r="C573" t="s">
        <v>757</v>
      </c>
      <c r="D573" t="s">
        <v>873</v>
      </c>
      <c r="E573" s="3">
        <v>9300</v>
      </c>
      <c r="F573">
        <v>2002</v>
      </c>
      <c r="H573" t="str">
        <f>IFERROR(VLOOKUP(D573,Resources!A:C,3,FALSE),"NA")</f>
        <v/>
      </c>
      <c r="I573" t="str">
        <f>IF(VLOOKUP(D573,Resources!A:D,4,FALSE)=0,"",VLOOKUP(D573,Resources!A:D,4,FALSE))</f>
        <v>N</v>
      </c>
    </row>
    <row r="574" spans="1:9" x14ac:dyDescent="0.2">
      <c r="A574" t="s">
        <v>935</v>
      </c>
      <c r="B574" t="str">
        <f t="shared" si="35"/>
        <v>Allegheny Foundation_Lincoln Institute of Public Opinion Research200290000</v>
      </c>
      <c r="C574" t="s">
        <v>757</v>
      </c>
      <c r="D574" t="s">
        <v>770</v>
      </c>
      <c r="E574" s="3">
        <v>90000</v>
      </c>
      <c r="F574">
        <v>2002</v>
      </c>
      <c r="H574" t="str">
        <f>IFERROR(VLOOKUP(D574,Resources!A:C,3,FALSE),"NA")</f>
        <v/>
      </c>
      <c r="I574" t="str">
        <f>IF(VLOOKUP(D574,Resources!A:D,4,FALSE)=0,"",VLOOKUP(D574,Resources!A:D,4,FALSE))</f>
        <v>Y</v>
      </c>
    </row>
    <row r="575" spans="1:9" x14ac:dyDescent="0.2">
      <c r="A575" t="s">
        <v>935</v>
      </c>
      <c r="B575" t="str">
        <f t="shared" si="35"/>
        <v>Allegheny Foundation_Loyalhanna Watershed Association20022500</v>
      </c>
      <c r="C575" t="s">
        <v>757</v>
      </c>
      <c r="D575" t="s">
        <v>837</v>
      </c>
      <c r="E575" s="3">
        <v>2500</v>
      </c>
      <c r="F575">
        <v>2002</v>
      </c>
      <c r="H575" t="str">
        <f>IFERROR(VLOOKUP(D575,Resources!A:C,3,FALSE),"NA")</f>
        <v/>
      </c>
      <c r="I575" t="str">
        <f>IF(VLOOKUP(D575,Resources!A:D,4,FALSE)=0,"",VLOOKUP(D575,Resources!A:D,4,FALSE))</f>
        <v>N</v>
      </c>
    </row>
    <row r="576" spans="1:9" x14ac:dyDescent="0.2">
      <c r="A576" t="s">
        <v>935</v>
      </c>
      <c r="B576" t="str">
        <f t="shared" si="35"/>
        <v>Allegheny Foundation_Manchester Bidwell Corporation200250000</v>
      </c>
      <c r="C576" t="s">
        <v>757</v>
      </c>
      <c r="D576" t="s">
        <v>771</v>
      </c>
      <c r="E576" s="3">
        <v>50000</v>
      </c>
      <c r="F576">
        <v>2002</v>
      </c>
      <c r="H576" t="str">
        <f>IFERROR(VLOOKUP(D576,Resources!A:C,3,FALSE),"NA")</f>
        <v/>
      </c>
      <c r="I576" t="str">
        <f>IF(VLOOKUP(D576,Resources!A:D,4,FALSE)=0,"",VLOOKUP(D576,Resources!A:D,4,FALSE))</f>
        <v>N</v>
      </c>
    </row>
    <row r="577" spans="1:9" x14ac:dyDescent="0.2">
      <c r="A577" t="s">
        <v>935</v>
      </c>
      <c r="B577" t="str">
        <f t="shared" si="35"/>
        <v>Allegheny Foundation_Mars Area History and Landmark Society20025000</v>
      </c>
      <c r="C577" t="s">
        <v>757</v>
      </c>
      <c r="D577" t="s">
        <v>874</v>
      </c>
      <c r="E577" s="3">
        <v>5000</v>
      </c>
      <c r="F577">
        <v>2002</v>
      </c>
      <c r="H577" t="str">
        <f>IFERROR(VLOOKUP(D577,Resources!A:C,3,FALSE),"NA")</f>
        <v/>
      </c>
      <c r="I577" t="str">
        <f>IF(VLOOKUP(D577,Resources!A:D,4,FALSE)=0,"",VLOOKUP(D577,Resources!A:D,4,FALSE))</f>
        <v>N</v>
      </c>
    </row>
    <row r="578" spans="1:9" x14ac:dyDescent="0.2">
      <c r="A578" t="s">
        <v>935</v>
      </c>
      <c r="B578" t="str">
        <f t="shared" si="35"/>
        <v>Allegheny Foundation_Midway Boys Club200220000</v>
      </c>
      <c r="C578" t="s">
        <v>757</v>
      </c>
      <c r="D578" t="s">
        <v>875</v>
      </c>
      <c r="E578" s="3">
        <v>20000</v>
      </c>
      <c r="F578">
        <v>2002</v>
      </c>
      <c r="H578" t="str">
        <f>IFERROR(VLOOKUP(D578,Resources!A:C,3,FALSE),"NA")</f>
        <v/>
      </c>
      <c r="I578" t="str">
        <f>IF(VLOOKUP(D578,Resources!A:D,4,FALSE)=0,"",VLOOKUP(D578,Resources!A:D,4,FALSE))</f>
        <v>N</v>
      </c>
    </row>
    <row r="579" spans="1:9" x14ac:dyDescent="0.2">
      <c r="A579" t="s">
        <v>935</v>
      </c>
      <c r="B579" t="str">
        <f t="shared" si="35"/>
        <v>Allegheny Foundation_Nantucket Atheneum200275000</v>
      </c>
      <c r="C579" t="s">
        <v>757</v>
      </c>
      <c r="D579" t="s">
        <v>876</v>
      </c>
      <c r="E579" s="3">
        <v>75000</v>
      </c>
      <c r="F579">
        <v>2002</v>
      </c>
      <c r="H579" t="str">
        <f>IFERROR(VLOOKUP(D579,Resources!A:C,3,FALSE),"NA")</f>
        <v/>
      </c>
      <c r="I579" t="str">
        <f>IF(VLOOKUP(D579,Resources!A:D,4,FALSE)=0,"",VLOOKUP(D579,Resources!A:D,4,FALSE))</f>
        <v>N</v>
      </c>
    </row>
    <row r="580" spans="1:9" x14ac:dyDescent="0.2">
      <c r="A580" t="s">
        <v>935</v>
      </c>
      <c r="B580" t="str">
        <f t="shared" si="35"/>
        <v>Allegheny Foundation_National Association for Olmsted Parks200215000</v>
      </c>
      <c r="C580" t="s">
        <v>757</v>
      </c>
      <c r="D580" t="s">
        <v>858</v>
      </c>
      <c r="E580" s="3">
        <v>15000</v>
      </c>
      <c r="F580">
        <v>2002</v>
      </c>
      <c r="H580" t="str">
        <f>IFERROR(VLOOKUP(D580,Resources!A:C,3,FALSE),"NA")</f>
        <v/>
      </c>
      <c r="I580" t="str">
        <f>IF(VLOOKUP(D580,Resources!A:D,4,FALSE)=0,"",VLOOKUP(D580,Resources!A:D,4,FALSE))</f>
        <v>N</v>
      </c>
    </row>
    <row r="581" spans="1:9" x14ac:dyDescent="0.2">
      <c r="A581" t="s">
        <v>935</v>
      </c>
      <c r="B581" t="str">
        <f t="shared" si="35"/>
        <v>Allegheny Foundation_Philanthropy Roundtable200220000</v>
      </c>
      <c r="C581" t="s">
        <v>757</v>
      </c>
      <c r="D581" t="s">
        <v>244</v>
      </c>
      <c r="E581" s="3">
        <v>20000</v>
      </c>
      <c r="F581">
        <v>2002</v>
      </c>
      <c r="H581" t="str">
        <f>IFERROR(VLOOKUP(D581,Resources!A:C,3,FALSE),"NA")</f>
        <v>SourceWatch</v>
      </c>
      <c r="I581" t="str">
        <f>IF(VLOOKUP(D581,Resources!A:D,4,FALSE)=0,"",VLOOKUP(D581,Resources!A:D,4,FALSE))</f>
        <v>Y</v>
      </c>
    </row>
    <row r="582" spans="1:9" x14ac:dyDescent="0.2">
      <c r="A582" t="s">
        <v>934</v>
      </c>
      <c r="B582" t="s">
        <v>1396</v>
      </c>
      <c r="C582" t="s">
        <v>757</v>
      </c>
      <c r="D582" t="s">
        <v>559</v>
      </c>
      <c r="E582" s="3">
        <v>10000</v>
      </c>
      <c r="F582">
        <v>2002</v>
      </c>
      <c r="H582" t="str">
        <f>IFERROR(VLOOKUP(D582,Resources!A:C,3,FALSE),"NA")</f>
        <v/>
      </c>
      <c r="I582" t="str">
        <f>IF(VLOOKUP(D582,Resources!A:D,4,FALSE)=0,"",VLOOKUP(D582,Resources!A:D,4,FALSE))</f>
        <v>N</v>
      </c>
    </row>
    <row r="583" spans="1:9" x14ac:dyDescent="0.2">
      <c r="A583" t="s">
        <v>934</v>
      </c>
      <c r="B583" t="s">
        <v>1395</v>
      </c>
      <c r="C583" t="s">
        <v>757</v>
      </c>
      <c r="D583" t="s">
        <v>559</v>
      </c>
      <c r="E583" s="3">
        <v>60000</v>
      </c>
      <c r="F583">
        <v>2002</v>
      </c>
      <c r="H583" t="str">
        <f>IFERROR(VLOOKUP(D583,Resources!A:C,3,FALSE),"NA")</f>
        <v/>
      </c>
      <c r="I583" t="str">
        <f>IF(VLOOKUP(D583,Resources!A:D,4,FALSE)=0,"",VLOOKUP(D583,Resources!A:D,4,FALSE))</f>
        <v>N</v>
      </c>
    </row>
    <row r="584" spans="1:9" x14ac:dyDescent="0.2">
      <c r="A584" t="s">
        <v>935</v>
      </c>
      <c r="B584" t="str">
        <f t="shared" ref="B584:B604" si="36">C584&amp;"_"&amp;D584&amp;F584&amp;E584</f>
        <v>Allegheny Foundation_Pittsburgh History &amp; Landmarks Foundation200210000</v>
      </c>
      <c r="C584" t="s">
        <v>757</v>
      </c>
      <c r="D584" t="s">
        <v>559</v>
      </c>
      <c r="E584" s="3">
        <v>10000</v>
      </c>
      <c r="F584">
        <v>2002</v>
      </c>
      <c r="H584" t="str">
        <f>IFERROR(VLOOKUP(D584,Resources!A:C,3,FALSE),"NA")</f>
        <v/>
      </c>
      <c r="I584" t="str">
        <f>IF(VLOOKUP(D584,Resources!A:D,4,FALSE)=0,"",VLOOKUP(D584,Resources!A:D,4,FALSE))</f>
        <v>N</v>
      </c>
    </row>
    <row r="585" spans="1:9" x14ac:dyDescent="0.2">
      <c r="A585" t="s">
        <v>935</v>
      </c>
      <c r="B585" t="str">
        <f t="shared" si="36"/>
        <v>Allegheny Foundation_Pittsburgh History &amp; Landmarks Foundation200260000</v>
      </c>
      <c r="C585" t="s">
        <v>757</v>
      </c>
      <c r="D585" t="s">
        <v>559</v>
      </c>
      <c r="E585" s="3">
        <v>60000</v>
      </c>
      <c r="F585">
        <v>2002</v>
      </c>
      <c r="H585" t="str">
        <f>IFERROR(VLOOKUP(D585,Resources!A:C,3,FALSE),"NA")</f>
        <v/>
      </c>
      <c r="I585" t="str">
        <f>IF(VLOOKUP(D585,Resources!A:D,4,FALSE)=0,"",VLOOKUP(D585,Resources!A:D,4,FALSE))</f>
        <v>N</v>
      </c>
    </row>
    <row r="586" spans="1:9" x14ac:dyDescent="0.2">
      <c r="A586" t="s">
        <v>935</v>
      </c>
      <c r="B586" t="str">
        <f t="shared" si="36"/>
        <v>Allegheny Foundation_Pittsburgh Parks Conservancy2002100000</v>
      </c>
      <c r="C586" t="s">
        <v>757</v>
      </c>
      <c r="D586" t="s">
        <v>859</v>
      </c>
      <c r="E586" s="3">
        <v>100000</v>
      </c>
      <c r="F586">
        <v>2002</v>
      </c>
      <c r="H586" t="str">
        <f>IFERROR(VLOOKUP(D586,Resources!A:C,3,FALSE),"NA")</f>
        <v/>
      </c>
      <c r="I586" t="str">
        <f>IF(VLOOKUP(D586,Resources!A:D,4,FALSE)=0,"",VLOOKUP(D586,Resources!A:D,4,FALSE))</f>
        <v>N</v>
      </c>
    </row>
    <row r="587" spans="1:9" x14ac:dyDescent="0.2">
      <c r="A587" t="s">
        <v>935</v>
      </c>
      <c r="B587" t="str">
        <f t="shared" si="36"/>
        <v>Allegheny Foundation_Point Park University200225000</v>
      </c>
      <c r="C587" t="s">
        <v>757</v>
      </c>
      <c r="D587" t="s">
        <v>676</v>
      </c>
      <c r="E587" s="3">
        <v>25000</v>
      </c>
      <c r="F587">
        <v>2002</v>
      </c>
      <c r="H587" t="str">
        <f>IFERROR(VLOOKUP(D587,Resources!A:C,3,FALSE),"NA")</f>
        <v/>
      </c>
      <c r="I587" t="str">
        <f>IF(VLOOKUP(D587,Resources!A:D,4,FALSE)=0,"",VLOOKUP(D587,Resources!A:D,4,FALSE))</f>
        <v/>
      </c>
    </row>
    <row r="588" spans="1:9" x14ac:dyDescent="0.2">
      <c r="A588" t="s">
        <v>935</v>
      </c>
      <c r="B588" t="str">
        <f t="shared" si="36"/>
        <v>Allegheny Foundation_Project Prevention200255000</v>
      </c>
      <c r="C588" t="s">
        <v>757</v>
      </c>
      <c r="D588" t="s">
        <v>803</v>
      </c>
      <c r="E588" s="3">
        <v>55000</v>
      </c>
      <c r="F588">
        <v>2002</v>
      </c>
      <c r="H588" t="str">
        <f>IFERROR(VLOOKUP(D588,Resources!A:C,3,FALSE),"NA")</f>
        <v/>
      </c>
      <c r="I588" t="str">
        <f>IF(VLOOKUP(D588,Resources!A:D,4,FALSE)=0,"",VLOOKUP(D588,Resources!A:D,4,FALSE))</f>
        <v>N</v>
      </c>
    </row>
    <row r="589" spans="1:9" x14ac:dyDescent="0.2">
      <c r="A589" t="s">
        <v>935</v>
      </c>
      <c r="B589" t="str">
        <f t="shared" si="36"/>
        <v>Allegheny Foundation_River City Brass Band2002100000</v>
      </c>
      <c r="C589" t="s">
        <v>757</v>
      </c>
      <c r="D589" t="s">
        <v>777</v>
      </c>
      <c r="E589" s="3">
        <v>100000</v>
      </c>
      <c r="F589">
        <v>2002</v>
      </c>
      <c r="H589" t="str">
        <f>IFERROR(VLOOKUP(D589,Resources!A:C,3,FALSE),"NA")</f>
        <v/>
      </c>
      <c r="I589" t="str">
        <f>IF(VLOOKUP(D589,Resources!A:D,4,FALSE)=0,"",VLOOKUP(D589,Resources!A:D,4,FALSE))</f>
        <v>N</v>
      </c>
    </row>
    <row r="590" spans="1:9" x14ac:dyDescent="0.2">
      <c r="A590" t="s">
        <v>935</v>
      </c>
      <c r="B590" t="str">
        <f t="shared" si="36"/>
        <v>Allegheny Foundation_The Fund for Animals200225000</v>
      </c>
      <c r="C590" t="s">
        <v>757</v>
      </c>
      <c r="D590" t="s">
        <v>877</v>
      </c>
      <c r="E590" s="3">
        <v>25000</v>
      </c>
      <c r="F590">
        <v>2002</v>
      </c>
      <c r="H590" t="str">
        <f>IFERROR(VLOOKUP(D590,Resources!A:C,3,FALSE),"NA")</f>
        <v/>
      </c>
      <c r="I590" t="str">
        <f>IF(VLOOKUP(D590,Resources!A:D,4,FALSE)=0,"",VLOOKUP(D590,Resources!A:D,4,FALSE))</f>
        <v/>
      </c>
    </row>
    <row r="591" spans="1:9" x14ac:dyDescent="0.2">
      <c r="A591" t="s">
        <v>935</v>
      </c>
      <c r="B591" t="str">
        <f t="shared" si="36"/>
        <v>Allegheny Foundation_Tutwiler Community Education Center200220000</v>
      </c>
      <c r="C591" t="s">
        <v>757</v>
      </c>
      <c r="D591" t="s">
        <v>839</v>
      </c>
      <c r="E591" s="3">
        <v>20000</v>
      </c>
      <c r="F591">
        <v>2002</v>
      </c>
      <c r="H591" t="str">
        <f>IFERROR(VLOOKUP(D591,Resources!A:C,3,FALSE),"NA")</f>
        <v/>
      </c>
      <c r="I591" t="str">
        <f>IF(VLOOKUP(D591,Resources!A:D,4,FALSE)=0,"",VLOOKUP(D591,Resources!A:D,4,FALSE))</f>
        <v>N</v>
      </c>
    </row>
    <row r="592" spans="1:9" x14ac:dyDescent="0.2">
      <c r="A592" t="s">
        <v>935</v>
      </c>
      <c r="B592" t="str">
        <f t="shared" si="36"/>
        <v>Allegheny Foundation_University of Pittsburgh200215000</v>
      </c>
      <c r="C592" t="s">
        <v>757</v>
      </c>
      <c r="D592" t="s">
        <v>255</v>
      </c>
      <c r="E592" s="3">
        <v>15000</v>
      </c>
      <c r="F592">
        <v>2002</v>
      </c>
      <c r="H592" t="str">
        <f>IFERROR(VLOOKUP(D592,Resources!A:C,3,FALSE),"NA")</f>
        <v/>
      </c>
      <c r="I592" t="str">
        <f>IF(VLOOKUP(D592,Resources!A:D,4,FALSE)=0,"",VLOOKUP(D592,Resources!A:D,4,FALSE))</f>
        <v/>
      </c>
    </row>
    <row r="593" spans="1:9" x14ac:dyDescent="0.2">
      <c r="A593" t="s">
        <v>935</v>
      </c>
      <c r="B593" t="str">
        <f t="shared" si="36"/>
        <v>Allegheny Foundation_Western Pennsylvania Humane Society200215000</v>
      </c>
      <c r="C593" t="s">
        <v>757</v>
      </c>
      <c r="D593" t="s">
        <v>405</v>
      </c>
      <c r="E593" s="3">
        <v>15000</v>
      </c>
      <c r="F593">
        <v>2002</v>
      </c>
      <c r="H593" t="str">
        <f>IFERROR(VLOOKUP(D593,Resources!A:C,3,FALSE),"NA")</f>
        <v/>
      </c>
      <c r="I593" t="str">
        <f>IF(VLOOKUP(D593,Resources!A:D,4,FALSE)=0,"",VLOOKUP(D593,Resources!A:D,4,FALSE))</f>
        <v>N</v>
      </c>
    </row>
    <row r="594" spans="1:9" x14ac:dyDescent="0.2">
      <c r="A594" t="s">
        <v>935</v>
      </c>
      <c r="B594" t="str">
        <f t="shared" si="36"/>
        <v>Allegheny Foundation_Western Pennsylvania Model Railroad Museum20025000</v>
      </c>
      <c r="C594" t="s">
        <v>757</v>
      </c>
      <c r="D594" t="s">
        <v>870</v>
      </c>
      <c r="E594" s="3">
        <v>5000</v>
      </c>
      <c r="F594">
        <v>2002</v>
      </c>
      <c r="H594" t="str">
        <f>IFERROR(VLOOKUP(D594,Resources!A:C,3,FALSE),"NA")</f>
        <v/>
      </c>
      <c r="I594" t="str">
        <f>IF(VLOOKUP(D594,Resources!A:D,4,FALSE)=0,"",VLOOKUP(D594,Resources!A:D,4,FALSE))</f>
        <v>N</v>
      </c>
    </row>
    <row r="595" spans="1:9" x14ac:dyDescent="0.2">
      <c r="A595" t="s">
        <v>935</v>
      </c>
      <c r="B595" t="str">
        <f t="shared" si="36"/>
        <v>Allegheny Foundation_Westmoreland Museum of American Art200215000</v>
      </c>
      <c r="C595" t="s">
        <v>757</v>
      </c>
      <c r="D595" t="s">
        <v>780</v>
      </c>
      <c r="E595" s="3">
        <v>15000</v>
      </c>
      <c r="F595">
        <v>2002</v>
      </c>
      <c r="H595" t="str">
        <f>IFERROR(VLOOKUP(D595,Resources!A:C,3,FALSE),"NA")</f>
        <v/>
      </c>
      <c r="I595" t="str">
        <f>IF(VLOOKUP(D595,Resources!A:D,4,FALSE)=0,"",VLOOKUP(D595,Resources!A:D,4,FALSE))</f>
        <v>N</v>
      </c>
    </row>
    <row r="596" spans="1:9" x14ac:dyDescent="0.2">
      <c r="A596" t="s">
        <v>935</v>
      </c>
      <c r="B596" t="str">
        <f t="shared" si="36"/>
        <v>Allegheny Foundation_Allegheny Institute for Public Policy200325000</v>
      </c>
      <c r="C596" t="s">
        <v>757</v>
      </c>
      <c r="D596" t="s">
        <v>5</v>
      </c>
      <c r="E596" s="3">
        <v>25000</v>
      </c>
      <c r="F596">
        <v>2003</v>
      </c>
      <c r="H596" t="str">
        <f>IFERROR(VLOOKUP(D596,Resources!A:C,3,FALSE),"NA")</f>
        <v>Other</v>
      </c>
      <c r="I596" t="str">
        <f>IF(VLOOKUP(D596,Resources!A:D,4,FALSE)=0,"",VLOOKUP(D596,Resources!A:D,4,FALSE))</f>
        <v>Y</v>
      </c>
    </row>
    <row r="597" spans="1:9" x14ac:dyDescent="0.2">
      <c r="A597" t="s">
        <v>935</v>
      </c>
      <c r="B597" t="str">
        <f t="shared" si="36"/>
        <v>Allegheny Foundation_American Legislative Exchange Council200315000</v>
      </c>
      <c r="C597" t="s">
        <v>757</v>
      </c>
      <c r="D597" t="s">
        <v>572</v>
      </c>
      <c r="E597" s="3">
        <v>15000</v>
      </c>
      <c r="F597">
        <v>2003</v>
      </c>
      <c r="H597" t="str">
        <f>IFERROR(VLOOKUP(D597,Resources!A:C,3,FALSE),"NA")</f>
        <v>DeSmog</v>
      </c>
      <c r="I597" t="str">
        <f>IF(VLOOKUP(D597,Resources!A:D,4,FALSE)=0,"",VLOOKUP(D597,Resources!A:D,4,FALSE))</f>
        <v>Y</v>
      </c>
    </row>
    <row r="598" spans="1:9" x14ac:dyDescent="0.2">
      <c r="A598" t="s">
        <v>935</v>
      </c>
      <c r="B598" t="str">
        <f t="shared" si="36"/>
        <v>Allegheny Foundation_Animal Rescue League of Western Pennsylvania200310000</v>
      </c>
      <c r="C598" t="s">
        <v>757</v>
      </c>
      <c r="D598" t="s">
        <v>201</v>
      </c>
      <c r="E598" s="3">
        <v>10000</v>
      </c>
      <c r="F598">
        <v>2003</v>
      </c>
      <c r="H598" t="str">
        <f>IFERROR(VLOOKUP(D598,Resources!A:C,3,FALSE),"NA")</f>
        <v/>
      </c>
      <c r="I598" t="str">
        <f>IF(VLOOKUP(D598,Resources!A:D,4,FALSE)=0,"",VLOOKUP(D598,Resources!A:D,4,FALSE))</f>
        <v>N</v>
      </c>
    </row>
    <row r="599" spans="1:9" x14ac:dyDescent="0.2">
      <c r="A599" t="s">
        <v>935</v>
      </c>
      <c r="B599" t="str">
        <f t="shared" si="36"/>
        <v>Allegheny Foundation_Brownsville Area Revitalization Corporation200321800</v>
      </c>
      <c r="C599" t="s">
        <v>757</v>
      </c>
      <c r="D599" t="s">
        <v>760</v>
      </c>
      <c r="E599" s="3">
        <v>21800</v>
      </c>
      <c r="F599">
        <v>2003</v>
      </c>
      <c r="H599" t="str">
        <f>IFERROR(VLOOKUP(D599,Resources!A:C,3,FALSE),"NA")</f>
        <v/>
      </c>
      <c r="I599" t="str">
        <f>IF(VLOOKUP(D599,Resources!A:D,4,FALSE)=0,"",VLOOKUP(D599,Resources!A:D,4,FALSE))</f>
        <v>N</v>
      </c>
    </row>
    <row r="600" spans="1:9" x14ac:dyDescent="0.2">
      <c r="A600" t="s">
        <v>935</v>
      </c>
      <c r="B600" t="str">
        <f t="shared" si="36"/>
        <v>Allegheny Foundation_Carnegie Library of Homestead200312000</v>
      </c>
      <c r="C600" t="s">
        <v>757</v>
      </c>
      <c r="D600" t="s">
        <v>798</v>
      </c>
      <c r="E600" s="3">
        <v>12000</v>
      </c>
      <c r="F600">
        <v>2003</v>
      </c>
      <c r="H600" t="str">
        <f>IFERROR(VLOOKUP(D600,Resources!A:C,3,FALSE),"NA")</f>
        <v/>
      </c>
      <c r="I600" t="str">
        <f>IF(VLOOKUP(D600,Resources!A:D,4,FALSE)=0,"",VLOOKUP(D600,Resources!A:D,4,FALSE))</f>
        <v>N</v>
      </c>
    </row>
    <row r="601" spans="1:9" x14ac:dyDescent="0.2">
      <c r="A601" t="s">
        <v>935</v>
      </c>
      <c r="B601" t="str">
        <f t="shared" si="36"/>
        <v>Allegheny Foundation_Cornerstone Church of Muskegon20031000</v>
      </c>
      <c r="C601" t="s">
        <v>757</v>
      </c>
      <c r="D601" t="s">
        <v>849</v>
      </c>
      <c r="E601" s="3">
        <v>1000</v>
      </c>
      <c r="F601">
        <v>2003</v>
      </c>
      <c r="H601" t="str">
        <f>IFERROR(VLOOKUP(D601,Resources!A:C,3,FALSE),"NA")</f>
        <v/>
      </c>
      <c r="I601" t="str">
        <f>IF(VLOOKUP(D601,Resources!A:D,4,FALSE)=0,"",VLOOKUP(D601,Resources!A:D,4,FALSE))</f>
        <v>N</v>
      </c>
    </row>
    <row r="602" spans="1:9" x14ac:dyDescent="0.2">
      <c r="A602" t="s">
        <v>935</v>
      </c>
      <c r="B602" t="str">
        <f t="shared" si="36"/>
        <v>Allegheny Foundation_Crime Prevention Officers of Western Pennsylvania20035000</v>
      </c>
      <c r="C602" t="s">
        <v>757</v>
      </c>
      <c r="D602" t="s">
        <v>852</v>
      </c>
      <c r="E602" s="3">
        <v>5000</v>
      </c>
      <c r="F602">
        <v>2003</v>
      </c>
      <c r="H602" t="str">
        <f>IFERROR(VLOOKUP(D602,Resources!A:C,3,FALSE),"NA")</f>
        <v/>
      </c>
      <c r="I602" t="str">
        <f>IF(VLOOKUP(D602,Resources!A:D,4,FALSE)=0,"",VLOOKUP(D602,Resources!A:D,4,FALSE))</f>
        <v>N</v>
      </c>
    </row>
    <row r="603" spans="1:9" x14ac:dyDescent="0.2">
      <c r="A603" t="s">
        <v>935</v>
      </c>
      <c r="B603" t="str">
        <f t="shared" si="36"/>
        <v>Allegheny Foundation_David Horowitz Freedom Center200350000</v>
      </c>
      <c r="C603" t="s">
        <v>757</v>
      </c>
      <c r="D603" t="s">
        <v>81</v>
      </c>
      <c r="E603" s="3">
        <v>50000</v>
      </c>
      <c r="F603">
        <v>2003</v>
      </c>
      <c r="H603" t="str">
        <f>IFERROR(VLOOKUP(D603,Resources!A:C,3,FALSE),"NA")</f>
        <v>SourceWatch</v>
      </c>
      <c r="I603" t="str">
        <f>IF(VLOOKUP(D603,Resources!A:D,4,FALSE)=0,"",VLOOKUP(D603,Resources!A:D,4,FALSE))</f>
        <v>Y</v>
      </c>
    </row>
    <row r="604" spans="1:9" x14ac:dyDescent="0.2">
      <c r="A604" t="s">
        <v>935</v>
      </c>
      <c r="B604" t="str">
        <f t="shared" si="36"/>
        <v>Allegheny Foundation_Former Agents of the FBI Foundation200325000</v>
      </c>
      <c r="C604" t="s">
        <v>757</v>
      </c>
      <c r="D604" t="s">
        <v>864</v>
      </c>
      <c r="E604" s="3">
        <v>25000</v>
      </c>
      <c r="F604">
        <v>2003</v>
      </c>
      <c r="H604" t="str">
        <f>IFERROR(VLOOKUP(D604,Resources!A:C,3,FALSE),"NA")</f>
        <v/>
      </c>
      <c r="I604" t="str">
        <f>IF(VLOOKUP(D604,Resources!A:D,4,FALSE)=0,"",VLOOKUP(D604,Resources!A:D,4,FALSE))</f>
        <v>N</v>
      </c>
    </row>
    <row r="605" spans="1:9" x14ac:dyDescent="0.2">
      <c r="A605" t="s">
        <v>934</v>
      </c>
      <c r="B605" t="s">
        <v>1391</v>
      </c>
      <c r="C605" t="s">
        <v>757</v>
      </c>
      <c r="D605" t="s">
        <v>766</v>
      </c>
      <c r="E605" s="3">
        <v>40000</v>
      </c>
      <c r="F605">
        <v>2003</v>
      </c>
      <c r="H605" t="str">
        <f>IFERROR(VLOOKUP(D605,Resources!A:C,3,FALSE),"NA")</f>
        <v/>
      </c>
      <c r="I605" t="str">
        <f>IF(VLOOKUP(D605,Resources!A:D,4,FALSE)=0,"",VLOOKUP(D605,Resources!A:D,4,FALSE))</f>
        <v>N</v>
      </c>
    </row>
    <row r="606" spans="1:9" x14ac:dyDescent="0.2">
      <c r="A606" t="s">
        <v>935</v>
      </c>
      <c r="B606" t="str">
        <f t="shared" ref="B606:B621" si="37">C606&amp;"_"&amp;D606&amp;F606&amp;E606</f>
        <v>Allegheny Foundation_Frick Art &amp; Historical Center200340000</v>
      </c>
      <c r="C606" t="s">
        <v>757</v>
      </c>
      <c r="D606" t="s">
        <v>766</v>
      </c>
      <c r="E606" s="3">
        <v>40000</v>
      </c>
      <c r="F606">
        <v>2003</v>
      </c>
      <c r="H606" t="str">
        <f>IFERROR(VLOOKUP(D606,Resources!A:C,3,FALSE),"NA")</f>
        <v/>
      </c>
      <c r="I606" t="str">
        <f>IF(VLOOKUP(D606,Resources!A:D,4,FALSE)=0,"",VLOOKUP(D606,Resources!A:D,4,FALSE))</f>
        <v>N</v>
      </c>
    </row>
    <row r="607" spans="1:9" x14ac:dyDescent="0.2">
      <c r="A607" t="s">
        <v>935</v>
      </c>
      <c r="B607" t="str">
        <f t="shared" si="37"/>
        <v>Allegheny Foundation_Garden Club of McKeesport20031000</v>
      </c>
      <c r="C607" t="s">
        <v>757</v>
      </c>
      <c r="D607" t="s">
        <v>785</v>
      </c>
      <c r="E607" s="3">
        <v>1000</v>
      </c>
      <c r="F607">
        <v>2003</v>
      </c>
      <c r="H607" t="str">
        <f>IFERROR(VLOOKUP(D607,Resources!A:C,3,FALSE),"NA")</f>
        <v/>
      </c>
      <c r="I607" t="str">
        <f>IF(VLOOKUP(D607,Resources!A:D,4,FALSE)=0,"",VLOOKUP(D607,Resources!A:D,4,FALSE))</f>
        <v>N</v>
      </c>
    </row>
    <row r="608" spans="1:9" x14ac:dyDescent="0.2">
      <c r="A608" t="s">
        <v>935</v>
      </c>
      <c r="B608" t="str">
        <f t="shared" si="37"/>
        <v>Allegheny Foundation_Goodwill Industries of Pittsburgh200350000</v>
      </c>
      <c r="C608" t="s">
        <v>757</v>
      </c>
      <c r="D608" t="s">
        <v>607</v>
      </c>
      <c r="E608" s="3">
        <v>50000</v>
      </c>
      <c r="F608">
        <v>2003</v>
      </c>
      <c r="H608" t="str">
        <f>IFERROR(VLOOKUP(D608,Resources!A:C,3,FALSE),"NA")</f>
        <v/>
      </c>
      <c r="I608" t="str">
        <f>IF(VLOOKUP(D608,Resources!A:D,4,FALSE)=0,"",VLOOKUP(D608,Resources!A:D,4,FALSE))</f>
        <v>N</v>
      </c>
    </row>
    <row r="609" spans="1:9" x14ac:dyDescent="0.2">
      <c r="A609" t="s">
        <v>935</v>
      </c>
      <c r="B609" t="str">
        <f t="shared" si="37"/>
        <v>Allegheny Foundation_Greater Pittsburgh Community Food Bank200325000</v>
      </c>
      <c r="C609" t="s">
        <v>757</v>
      </c>
      <c r="D609" t="s">
        <v>54</v>
      </c>
      <c r="E609" s="3">
        <v>25000</v>
      </c>
      <c r="F609">
        <v>2003</v>
      </c>
      <c r="H609" t="str">
        <f>IFERROR(VLOOKUP(D609,Resources!A:C,3,FALSE),"NA")</f>
        <v/>
      </c>
      <c r="I609" t="str">
        <f>IF(VLOOKUP(D609,Resources!A:D,4,FALSE)=0,"",VLOOKUP(D609,Resources!A:D,4,FALSE))</f>
        <v>N</v>
      </c>
    </row>
    <row r="610" spans="1:9" x14ac:dyDescent="0.2">
      <c r="A610" t="s">
        <v>935</v>
      </c>
      <c r="B610" t="str">
        <f t="shared" si="37"/>
        <v>Allegheny Foundation_Institute for Functional Medicine200325000</v>
      </c>
      <c r="C610" t="s">
        <v>757</v>
      </c>
      <c r="D610" t="s">
        <v>850</v>
      </c>
      <c r="E610" s="3">
        <v>25000</v>
      </c>
      <c r="F610">
        <v>2003</v>
      </c>
      <c r="H610" t="str">
        <f>IFERROR(VLOOKUP(D610,Resources!A:C,3,FALSE),"NA")</f>
        <v/>
      </c>
      <c r="I610" t="str">
        <f>IF(VLOOKUP(D610,Resources!A:D,4,FALSE)=0,"",VLOOKUP(D610,Resources!A:D,4,FALSE))</f>
        <v>N</v>
      </c>
    </row>
    <row r="611" spans="1:9" x14ac:dyDescent="0.2">
      <c r="A611" t="s">
        <v>935</v>
      </c>
      <c r="B611" t="str">
        <f t="shared" si="37"/>
        <v>Allegheny Foundation_Intercollegiate Studies Institute200350000</v>
      </c>
      <c r="C611" t="s">
        <v>757</v>
      </c>
      <c r="D611" t="s">
        <v>73</v>
      </c>
      <c r="E611" s="3">
        <v>50000</v>
      </c>
      <c r="F611">
        <v>2003</v>
      </c>
      <c r="H611" t="str">
        <f>IFERROR(VLOOKUP(D611,Resources!A:C,3,FALSE),"NA")</f>
        <v>SourceWatch</v>
      </c>
      <c r="I611" t="str">
        <f>IF(VLOOKUP(D611,Resources!A:D,4,FALSE)=0,"",VLOOKUP(D611,Resources!A:D,4,FALSE))</f>
        <v>Y</v>
      </c>
    </row>
    <row r="612" spans="1:9" x14ac:dyDescent="0.2">
      <c r="A612" t="s">
        <v>935</v>
      </c>
      <c r="B612" t="str">
        <f t="shared" si="37"/>
        <v>Allegheny Foundation_Johnstown Flood Museum Association200310000</v>
      </c>
      <c r="C612" t="s">
        <v>757</v>
      </c>
      <c r="D612" t="s">
        <v>865</v>
      </c>
      <c r="E612" s="3">
        <v>10000</v>
      </c>
      <c r="F612">
        <v>2003</v>
      </c>
      <c r="H612" t="str">
        <f>IFERROR(VLOOKUP(D612,Resources!A:C,3,FALSE),"NA")</f>
        <v/>
      </c>
      <c r="I612" t="str">
        <f>IF(VLOOKUP(D612,Resources!A:D,4,FALSE)=0,"",VLOOKUP(D612,Resources!A:D,4,FALSE))</f>
        <v>N</v>
      </c>
    </row>
    <row r="613" spans="1:9" x14ac:dyDescent="0.2">
      <c r="A613" t="s">
        <v>935</v>
      </c>
      <c r="B613" t="str">
        <f t="shared" si="37"/>
        <v>Allegheny Foundation_Kiskiminetas Springs School (Sallsburg PA)200350000</v>
      </c>
      <c r="C613" t="s">
        <v>757</v>
      </c>
      <c r="D613" t="s">
        <v>866</v>
      </c>
      <c r="E613" s="3">
        <v>50000</v>
      </c>
      <c r="F613">
        <v>2003</v>
      </c>
      <c r="H613" t="str">
        <f>IFERROR(VLOOKUP(D613,Resources!A:C,3,FALSE),"NA")</f>
        <v/>
      </c>
      <c r="I613" t="str">
        <f>IF(VLOOKUP(D613,Resources!A:D,4,FALSE)=0,"",VLOOKUP(D613,Resources!A:D,4,FALSE))</f>
        <v>N</v>
      </c>
    </row>
    <row r="614" spans="1:9" x14ac:dyDescent="0.2">
      <c r="A614" t="s">
        <v>935</v>
      </c>
      <c r="B614" t="str">
        <f t="shared" si="37"/>
        <v>Allegheny Foundation_Light of Life Rescue Mission200310000</v>
      </c>
      <c r="C614" t="s">
        <v>757</v>
      </c>
      <c r="D614" t="s">
        <v>818</v>
      </c>
      <c r="E614" s="3">
        <v>10000</v>
      </c>
      <c r="F614">
        <v>2003</v>
      </c>
      <c r="H614" t="str">
        <f>IFERROR(VLOOKUP(D614,Resources!A:C,3,FALSE),"NA")</f>
        <v/>
      </c>
      <c r="I614" t="str">
        <f>IF(VLOOKUP(D614,Resources!A:D,4,FALSE)=0,"",VLOOKUP(D614,Resources!A:D,4,FALSE))</f>
        <v>N</v>
      </c>
    </row>
    <row r="615" spans="1:9" x14ac:dyDescent="0.2">
      <c r="A615" t="s">
        <v>935</v>
      </c>
      <c r="B615" t="str">
        <f t="shared" si="37"/>
        <v>Allegheny Foundation_Loyalhanna Watershed Association20032500</v>
      </c>
      <c r="C615" t="s">
        <v>757</v>
      </c>
      <c r="D615" t="s">
        <v>837</v>
      </c>
      <c r="E615" s="3">
        <v>2500</v>
      </c>
      <c r="F615">
        <v>2003</v>
      </c>
      <c r="H615" t="str">
        <f>IFERROR(VLOOKUP(D615,Resources!A:C,3,FALSE),"NA")</f>
        <v/>
      </c>
      <c r="I615" t="str">
        <f>IF(VLOOKUP(D615,Resources!A:D,4,FALSE)=0,"",VLOOKUP(D615,Resources!A:D,4,FALSE))</f>
        <v>N</v>
      </c>
    </row>
    <row r="616" spans="1:9" x14ac:dyDescent="0.2">
      <c r="A616" t="s">
        <v>935</v>
      </c>
      <c r="B616" t="str">
        <f t="shared" si="37"/>
        <v>Allegheny Foundation_Maldon Institute200320000</v>
      </c>
      <c r="C616" t="s">
        <v>757</v>
      </c>
      <c r="D616" t="s">
        <v>15</v>
      </c>
      <c r="E616" s="3">
        <v>20000</v>
      </c>
      <c r="F616">
        <v>2003</v>
      </c>
      <c r="H616" t="str">
        <f>IFERROR(VLOOKUP(D616,Resources!A:C,3,FALSE),"NA")</f>
        <v/>
      </c>
      <c r="I616" t="str">
        <f>IF(VLOOKUP(D616,Resources!A:D,4,FALSE)=0,"",VLOOKUP(D616,Resources!A:D,4,FALSE))</f>
        <v>Y</v>
      </c>
    </row>
    <row r="617" spans="1:9" x14ac:dyDescent="0.2">
      <c r="A617" t="s">
        <v>935</v>
      </c>
      <c r="B617" t="str">
        <f t="shared" si="37"/>
        <v>Allegheny Foundation_Manchester Craftsmen's Guild200350000</v>
      </c>
      <c r="C617" t="s">
        <v>757</v>
      </c>
      <c r="D617" t="s">
        <v>819</v>
      </c>
      <c r="E617" s="3">
        <v>50000</v>
      </c>
      <c r="F617">
        <v>2003</v>
      </c>
      <c r="H617" t="str">
        <f>IFERROR(VLOOKUP(D617,Resources!A:C,3,FALSE),"NA")</f>
        <v/>
      </c>
      <c r="I617" t="str">
        <f>IF(VLOOKUP(D617,Resources!A:D,4,FALSE)=0,"",VLOOKUP(D617,Resources!A:D,4,FALSE))</f>
        <v>N</v>
      </c>
    </row>
    <row r="618" spans="1:9" x14ac:dyDescent="0.2">
      <c r="A618" t="s">
        <v>935</v>
      </c>
      <c r="B618" t="str">
        <f t="shared" si="37"/>
        <v>Allegheny Foundation_Mount Vernon Ladies' Association2003100000</v>
      </c>
      <c r="C618" t="s">
        <v>757</v>
      </c>
      <c r="D618" t="s">
        <v>540</v>
      </c>
      <c r="E618" s="3">
        <v>100000</v>
      </c>
      <c r="F618">
        <v>2003</v>
      </c>
      <c r="H618" t="str">
        <f>IFERROR(VLOOKUP(D618,Resources!A:C,3,FALSE),"NA")</f>
        <v/>
      </c>
      <c r="I618" t="str">
        <f>IF(VLOOKUP(D618,Resources!A:D,4,FALSE)=0,"",VLOOKUP(D618,Resources!A:D,4,FALSE))</f>
        <v>N</v>
      </c>
    </row>
    <row r="619" spans="1:9" x14ac:dyDescent="0.2">
      <c r="A619" t="s">
        <v>935</v>
      </c>
      <c r="B619" t="str">
        <f t="shared" si="37"/>
        <v>Allegheny Foundation_National Academy of Social Insurance200320000</v>
      </c>
      <c r="C619" t="s">
        <v>757</v>
      </c>
      <c r="D619" t="s">
        <v>867</v>
      </c>
      <c r="E619" s="3">
        <v>20000</v>
      </c>
      <c r="F619">
        <v>2003</v>
      </c>
      <c r="H619" t="str">
        <f>IFERROR(VLOOKUP(D619,Resources!A:C,3,FALSE),"NA")</f>
        <v/>
      </c>
      <c r="I619" t="str">
        <f>IF(VLOOKUP(D619,Resources!A:D,4,FALSE)=0,"",VLOOKUP(D619,Resources!A:D,4,FALSE))</f>
        <v/>
      </c>
    </row>
    <row r="620" spans="1:9" x14ac:dyDescent="0.2">
      <c r="A620" t="s">
        <v>935</v>
      </c>
      <c r="B620" t="str">
        <f t="shared" si="37"/>
        <v>Allegheny Foundation_Northeastern Educational Television of Ohio20035000</v>
      </c>
      <c r="C620" t="s">
        <v>757</v>
      </c>
      <c r="D620" t="s">
        <v>868</v>
      </c>
      <c r="E620" s="3">
        <v>5000</v>
      </c>
      <c r="F620">
        <v>2003</v>
      </c>
      <c r="H620" t="str">
        <f>IFERROR(VLOOKUP(D620,Resources!A:C,3,FALSE),"NA")</f>
        <v/>
      </c>
      <c r="I620" t="str">
        <f>IF(VLOOKUP(D620,Resources!A:D,4,FALSE)=0,"",VLOOKUP(D620,Resources!A:D,4,FALSE))</f>
        <v>N</v>
      </c>
    </row>
    <row r="621" spans="1:9" x14ac:dyDescent="0.2">
      <c r="A621" t="s">
        <v>935</v>
      </c>
      <c r="B621" t="str">
        <f t="shared" si="37"/>
        <v>Allegheny Foundation_Pennsylvania Trolley Museum2003400000</v>
      </c>
      <c r="C621" t="s">
        <v>757</v>
      </c>
      <c r="D621" t="s">
        <v>774</v>
      </c>
      <c r="E621" s="3">
        <v>400000</v>
      </c>
      <c r="F621">
        <v>2003</v>
      </c>
      <c r="H621" t="str">
        <f>IFERROR(VLOOKUP(D621,Resources!A:C,3,FALSE),"NA")</f>
        <v/>
      </c>
      <c r="I621" t="str">
        <f>IF(VLOOKUP(D621,Resources!A:D,4,FALSE)=0,"",VLOOKUP(D621,Resources!A:D,4,FALSE))</f>
        <v>N</v>
      </c>
    </row>
    <row r="622" spans="1:9" x14ac:dyDescent="0.2">
      <c r="A622" t="s">
        <v>934</v>
      </c>
      <c r="B622" t="s">
        <v>1393</v>
      </c>
      <c r="C622" t="s">
        <v>757</v>
      </c>
      <c r="D622" t="s">
        <v>559</v>
      </c>
      <c r="E622" s="3">
        <v>12000</v>
      </c>
      <c r="F622">
        <v>2003</v>
      </c>
      <c r="H622" t="str">
        <f>IFERROR(VLOOKUP(D622,Resources!A:C,3,FALSE),"NA")</f>
        <v/>
      </c>
      <c r="I622" t="str">
        <f>IF(VLOOKUP(D622,Resources!A:D,4,FALSE)=0,"",VLOOKUP(D622,Resources!A:D,4,FALSE))</f>
        <v>N</v>
      </c>
    </row>
    <row r="623" spans="1:9" x14ac:dyDescent="0.2">
      <c r="A623" t="s">
        <v>934</v>
      </c>
      <c r="B623" t="s">
        <v>1392</v>
      </c>
      <c r="C623" t="s">
        <v>757</v>
      </c>
      <c r="D623" t="s">
        <v>559</v>
      </c>
      <c r="E623" s="3">
        <v>15000</v>
      </c>
      <c r="F623">
        <v>2003</v>
      </c>
      <c r="H623" t="str">
        <f>IFERROR(VLOOKUP(D623,Resources!A:C,3,FALSE),"NA")</f>
        <v/>
      </c>
      <c r="I623" t="str">
        <f>IF(VLOOKUP(D623,Resources!A:D,4,FALSE)=0,"",VLOOKUP(D623,Resources!A:D,4,FALSE))</f>
        <v>N</v>
      </c>
    </row>
    <row r="624" spans="1:9" x14ac:dyDescent="0.2">
      <c r="A624" t="s">
        <v>935</v>
      </c>
      <c r="B624" t="str">
        <f t="shared" ref="B624:B635" si="38">C624&amp;"_"&amp;D624&amp;F624&amp;E624</f>
        <v>Allegheny Foundation_Pittsburgh History &amp; Landmarks Foundation200312000</v>
      </c>
      <c r="C624" t="s">
        <v>757</v>
      </c>
      <c r="D624" t="s">
        <v>559</v>
      </c>
      <c r="E624" s="3">
        <v>12000</v>
      </c>
      <c r="F624">
        <v>2003</v>
      </c>
      <c r="H624" t="str">
        <f>IFERROR(VLOOKUP(D624,Resources!A:C,3,FALSE),"NA")</f>
        <v/>
      </c>
      <c r="I624" t="str">
        <f>IF(VLOOKUP(D624,Resources!A:D,4,FALSE)=0,"",VLOOKUP(D624,Resources!A:D,4,FALSE))</f>
        <v>N</v>
      </c>
    </row>
    <row r="625" spans="1:9" x14ac:dyDescent="0.2">
      <c r="A625" t="s">
        <v>935</v>
      </c>
      <c r="B625" t="str">
        <f t="shared" si="38"/>
        <v>Allegheny Foundation_Pittsburgh History &amp; Landmarks Foundation200315000</v>
      </c>
      <c r="C625" t="s">
        <v>757</v>
      </c>
      <c r="D625" t="s">
        <v>559</v>
      </c>
      <c r="E625" s="3">
        <v>15000</v>
      </c>
      <c r="F625">
        <v>2003</v>
      </c>
      <c r="H625" t="str">
        <f>IFERROR(VLOOKUP(D625,Resources!A:C,3,FALSE),"NA")</f>
        <v/>
      </c>
      <c r="I625" t="str">
        <f>IF(VLOOKUP(D625,Resources!A:D,4,FALSE)=0,"",VLOOKUP(D625,Resources!A:D,4,FALSE))</f>
        <v>N</v>
      </c>
    </row>
    <row r="626" spans="1:9" x14ac:dyDescent="0.2">
      <c r="A626" t="s">
        <v>935</v>
      </c>
      <c r="B626" t="str">
        <f t="shared" si="38"/>
        <v>Allegheny Foundation_Pittsburgh Parks Conservancy200375000</v>
      </c>
      <c r="C626" t="s">
        <v>757</v>
      </c>
      <c r="D626" t="s">
        <v>859</v>
      </c>
      <c r="E626" s="3">
        <v>75000</v>
      </c>
      <c r="F626">
        <v>2003</v>
      </c>
      <c r="H626" t="str">
        <f>IFERROR(VLOOKUP(D626,Resources!A:C,3,FALSE),"NA")</f>
        <v/>
      </c>
      <c r="I626" t="str">
        <f>IF(VLOOKUP(D626,Resources!A:D,4,FALSE)=0,"",VLOOKUP(D626,Resources!A:D,4,FALSE))</f>
        <v>N</v>
      </c>
    </row>
    <row r="627" spans="1:9" x14ac:dyDescent="0.2">
      <c r="A627" t="s">
        <v>935</v>
      </c>
      <c r="B627" t="str">
        <f t="shared" si="38"/>
        <v>Allegheny Foundation_Point Park University2003100000</v>
      </c>
      <c r="C627" t="s">
        <v>757</v>
      </c>
      <c r="D627" t="s">
        <v>676</v>
      </c>
      <c r="E627" s="3">
        <v>100000</v>
      </c>
      <c r="F627">
        <v>2003</v>
      </c>
      <c r="H627" t="str">
        <f>IFERROR(VLOOKUP(D627,Resources!A:C,3,FALSE),"NA")</f>
        <v/>
      </c>
      <c r="I627" t="str">
        <f>IF(VLOOKUP(D627,Resources!A:D,4,FALSE)=0,"",VLOOKUP(D627,Resources!A:D,4,FALSE))</f>
        <v/>
      </c>
    </row>
    <row r="628" spans="1:9" x14ac:dyDescent="0.2">
      <c r="A628" t="s">
        <v>935</v>
      </c>
      <c r="B628" t="str">
        <f t="shared" si="38"/>
        <v>Allegheny Foundation_Project Prevention200325000</v>
      </c>
      <c r="C628" t="s">
        <v>757</v>
      </c>
      <c r="D628" t="s">
        <v>803</v>
      </c>
      <c r="E628" s="3">
        <v>25000</v>
      </c>
      <c r="F628">
        <v>2003</v>
      </c>
      <c r="H628" t="str">
        <f>IFERROR(VLOOKUP(D628,Resources!A:C,3,FALSE),"NA")</f>
        <v/>
      </c>
      <c r="I628" t="str">
        <f>IF(VLOOKUP(D628,Resources!A:D,4,FALSE)=0,"",VLOOKUP(D628,Resources!A:D,4,FALSE))</f>
        <v>N</v>
      </c>
    </row>
    <row r="629" spans="1:9" x14ac:dyDescent="0.2">
      <c r="A629" t="s">
        <v>935</v>
      </c>
      <c r="B629" t="str">
        <f t="shared" si="38"/>
        <v>Allegheny Foundation_Soldiers' and Sailors' Memorial Hall and Museum Trust200325000</v>
      </c>
      <c r="C629" t="s">
        <v>757</v>
      </c>
      <c r="D629" t="s">
        <v>869</v>
      </c>
      <c r="E629" s="3">
        <v>25000</v>
      </c>
      <c r="F629">
        <v>2003</v>
      </c>
      <c r="H629" t="str">
        <f>IFERROR(VLOOKUP(D629,Resources!A:C,3,FALSE),"NA")</f>
        <v/>
      </c>
      <c r="I629" t="str">
        <f>IF(VLOOKUP(D629,Resources!A:D,4,FALSE)=0,"",VLOOKUP(D629,Resources!A:D,4,FALSE))</f>
        <v>N</v>
      </c>
    </row>
    <row r="630" spans="1:9" x14ac:dyDescent="0.2">
      <c r="A630" t="s">
        <v>935</v>
      </c>
      <c r="B630" t="str">
        <f t="shared" si="38"/>
        <v>Allegheny Foundation_Tutwiler Community Education Center200310000</v>
      </c>
      <c r="C630" t="s">
        <v>757</v>
      </c>
      <c r="D630" t="s">
        <v>839</v>
      </c>
      <c r="E630" s="3">
        <v>10000</v>
      </c>
      <c r="F630">
        <v>2003</v>
      </c>
      <c r="H630" t="str">
        <f>IFERROR(VLOOKUP(D630,Resources!A:C,3,FALSE),"NA")</f>
        <v/>
      </c>
      <c r="I630" t="str">
        <f>IF(VLOOKUP(D630,Resources!A:D,4,FALSE)=0,"",VLOOKUP(D630,Resources!A:D,4,FALSE))</f>
        <v>N</v>
      </c>
    </row>
    <row r="631" spans="1:9" x14ac:dyDescent="0.2">
      <c r="A631" t="s">
        <v>935</v>
      </c>
      <c r="B631" t="str">
        <f t="shared" si="38"/>
        <v>Allegheny Foundation_University of California Los Angeles200350000</v>
      </c>
      <c r="C631" t="s">
        <v>757</v>
      </c>
      <c r="D631" t="s">
        <v>155</v>
      </c>
      <c r="E631" s="3">
        <v>50000</v>
      </c>
      <c r="F631">
        <v>2003</v>
      </c>
      <c r="H631" t="str">
        <f>IFERROR(VLOOKUP(D631,Resources!A:C,3,FALSE),"NA")</f>
        <v/>
      </c>
      <c r="I631" t="str">
        <f>IF(VLOOKUP(D631,Resources!A:D,4,FALSE)=0,"",VLOOKUP(D631,Resources!A:D,4,FALSE))</f>
        <v/>
      </c>
    </row>
    <row r="632" spans="1:9" x14ac:dyDescent="0.2">
      <c r="A632" t="s">
        <v>935</v>
      </c>
      <c r="B632" t="str">
        <f t="shared" si="38"/>
        <v>Allegheny Foundation_Western Pennsylvania Model Railroad Museum20035000</v>
      </c>
      <c r="C632" t="s">
        <v>757</v>
      </c>
      <c r="D632" t="s">
        <v>870</v>
      </c>
      <c r="E632" s="3">
        <v>5000</v>
      </c>
      <c r="F632">
        <v>2003</v>
      </c>
      <c r="H632" t="str">
        <f>IFERROR(VLOOKUP(D632,Resources!A:C,3,FALSE),"NA")</f>
        <v/>
      </c>
      <c r="I632" t="str">
        <f>IF(VLOOKUP(D632,Resources!A:D,4,FALSE)=0,"",VLOOKUP(D632,Resources!A:D,4,FALSE))</f>
        <v>N</v>
      </c>
    </row>
    <row r="633" spans="1:9" x14ac:dyDescent="0.2">
      <c r="A633" t="s">
        <v>935</v>
      </c>
      <c r="B633" t="str">
        <f t="shared" si="38"/>
        <v>Allegheny Foundation_Westmoreland County Food Bank200320000</v>
      </c>
      <c r="C633" t="s">
        <v>757</v>
      </c>
      <c r="D633" t="s">
        <v>779</v>
      </c>
      <c r="E633" s="3">
        <v>20000</v>
      </c>
      <c r="F633">
        <v>2003</v>
      </c>
      <c r="H633" t="str">
        <f>IFERROR(VLOOKUP(D633,Resources!A:C,3,FALSE),"NA")</f>
        <v/>
      </c>
      <c r="I633" t="str">
        <f>IF(VLOOKUP(D633,Resources!A:D,4,FALSE)=0,"",VLOOKUP(D633,Resources!A:D,4,FALSE))</f>
        <v>N</v>
      </c>
    </row>
    <row r="634" spans="1:9" x14ac:dyDescent="0.2">
      <c r="A634" t="s">
        <v>935</v>
      </c>
      <c r="B634" t="str">
        <f t="shared" si="38"/>
        <v>Allegheny Foundation_Allegheny Institute for Public Policy200450000</v>
      </c>
      <c r="C634" t="s">
        <v>757</v>
      </c>
      <c r="D634" t="s">
        <v>5</v>
      </c>
      <c r="E634" s="3">
        <v>50000</v>
      </c>
      <c r="F634">
        <v>2004</v>
      </c>
      <c r="H634" t="str">
        <f>IFERROR(VLOOKUP(D634,Resources!A:C,3,FALSE),"NA")</f>
        <v>Other</v>
      </c>
      <c r="I634" t="str">
        <f>IF(VLOOKUP(D634,Resources!A:D,4,FALSE)=0,"",VLOOKUP(D634,Resources!A:D,4,FALSE))</f>
        <v>Y</v>
      </c>
    </row>
    <row r="635" spans="1:9" x14ac:dyDescent="0.2">
      <c r="A635" t="s">
        <v>935</v>
      </c>
      <c r="B635" t="str">
        <f t="shared" si="38"/>
        <v>Allegheny Foundation_American Legislative Exchange Council200435000</v>
      </c>
      <c r="C635" t="s">
        <v>757</v>
      </c>
      <c r="D635" t="s">
        <v>572</v>
      </c>
      <c r="E635" s="3">
        <v>35000</v>
      </c>
      <c r="F635">
        <v>2004</v>
      </c>
      <c r="H635" t="str">
        <f>IFERROR(VLOOKUP(D635,Resources!A:C,3,FALSE),"NA")</f>
        <v>DeSmog</v>
      </c>
      <c r="I635" t="str">
        <f>IF(VLOOKUP(D635,Resources!A:D,4,FALSE)=0,"",VLOOKUP(D635,Resources!A:D,4,FALSE))</f>
        <v>Y</v>
      </c>
    </row>
    <row r="636" spans="1:9" x14ac:dyDescent="0.2">
      <c r="A636" t="s">
        <v>934</v>
      </c>
      <c r="B636" t="s">
        <v>1387</v>
      </c>
      <c r="C636" t="s">
        <v>757</v>
      </c>
      <c r="D636" t="s">
        <v>782</v>
      </c>
      <c r="E636" s="3">
        <v>5000</v>
      </c>
      <c r="F636">
        <v>2004</v>
      </c>
      <c r="H636" t="str">
        <f>IFERROR(VLOOKUP(D636,Resources!A:C,3,FALSE),"NA")</f>
        <v/>
      </c>
      <c r="I636" t="str">
        <f>IF(VLOOKUP(D636,Resources!A:D,4,FALSE)=0,"",VLOOKUP(D636,Resources!A:D,4,FALSE))</f>
        <v>N</v>
      </c>
    </row>
    <row r="637" spans="1:9" x14ac:dyDescent="0.2">
      <c r="A637" t="s">
        <v>935</v>
      </c>
      <c r="B637" t="str">
        <f>C637&amp;"_"&amp;D637&amp;F637&amp;E637</f>
        <v>Allegheny Foundation_Baltimore &amp; Ohio Railroad Museum20045000</v>
      </c>
      <c r="C637" t="s">
        <v>757</v>
      </c>
      <c r="D637" t="s">
        <v>782</v>
      </c>
      <c r="E637" s="3">
        <v>5000</v>
      </c>
      <c r="F637">
        <v>2004</v>
      </c>
      <c r="H637" t="str">
        <f>IFERROR(VLOOKUP(D637,Resources!A:C,3,FALSE),"NA")</f>
        <v/>
      </c>
      <c r="I637" t="str">
        <f>IF(VLOOKUP(D637,Resources!A:D,4,FALSE)=0,"",VLOOKUP(D637,Resources!A:D,4,FALSE))</f>
        <v>N</v>
      </c>
    </row>
    <row r="638" spans="1:9" x14ac:dyDescent="0.2">
      <c r="A638" t="s">
        <v>934</v>
      </c>
      <c r="B638" t="s">
        <v>1388</v>
      </c>
      <c r="C638" t="s">
        <v>757</v>
      </c>
      <c r="D638" t="s">
        <v>535</v>
      </c>
      <c r="E638" s="3">
        <v>40000</v>
      </c>
      <c r="F638">
        <v>2004</v>
      </c>
      <c r="H638" t="str">
        <f>IFERROR(VLOOKUP(D638,Resources!A:C,3,FALSE),"NA")</f>
        <v/>
      </c>
      <c r="I638" t="str">
        <f>IF(VLOOKUP(D638,Resources!A:D,4,FALSE)=0,"",VLOOKUP(D638,Resources!A:D,4,FALSE))</f>
        <v>N</v>
      </c>
    </row>
    <row r="639" spans="1:9" x14ac:dyDescent="0.2">
      <c r="A639" t="s">
        <v>935</v>
      </c>
      <c r="B639" t="str">
        <f t="shared" ref="B639:B646" si="39">C639&amp;"_"&amp;D639&amp;F639&amp;E639</f>
        <v>Allegheny Foundation_Boys &amp; Girls Clubs of Western Pennsylvania200440000</v>
      </c>
      <c r="C639" t="s">
        <v>757</v>
      </c>
      <c r="D639" t="s">
        <v>535</v>
      </c>
      <c r="E639" s="3">
        <v>40000</v>
      </c>
      <c r="F639">
        <v>2004</v>
      </c>
      <c r="H639" t="str">
        <f>IFERROR(VLOOKUP(D639,Resources!A:C,3,FALSE),"NA")</f>
        <v/>
      </c>
      <c r="I639" t="str">
        <f>IF(VLOOKUP(D639,Resources!A:D,4,FALSE)=0,"",VLOOKUP(D639,Resources!A:D,4,FALSE))</f>
        <v>N</v>
      </c>
    </row>
    <row r="640" spans="1:9" x14ac:dyDescent="0.2">
      <c r="A640" t="s">
        <v>935</v>
      </c>
      <c r="B640" t="str">
        <f t="shared" si="39"/>
        <v>Allegheny Foundation_Brownsville Area Revitalization Corporation200427000</v>
      </c>
      <c r="C640" t="s">
        <v>757</v>
      </c>
      <c r="D640" t="s">
        <v>760</v>
      </c>
      <c r="E640" s="3">
        <v>27000</v>
      </c>
      <c r="F640">
        <v>2004</v>
      </c>
      <c r="H640" t="str">
        <f>IFERROR(VLOOKUP(D640,Resources!A:C,3,FALSE),"NA")</f>
        <v/>
      </c>
      <c r="I640" t="str">
        <f>IF(VLOOKUP(D640,Resources!A:D,4,FALSE)=0,"",VLOOKUP(D640,Resources!A:D,4,FALSE))</f>
        <v>N</v>
      </c>
    </row>
    <row r="641" spans="1:9" x14ac:dyDescent="0.2">
      <c r="A641" t="s">
        <v>935</v>
      </c>
      <c r="B641" t="str">
        <f t="shared" si="39"/>
        <v>Allegheny Foundation_Commonwealth Education Organization200425000</v>
      </c>
      <c r="C641" t="s">
        <v>757</v>
      </c>
      <c r="D641" t="s">
        <v>430</v>
      </c>
      <c r="E641" s="3">
        <v>25000</v>
      </c>
      <c r="F641">
        <v>2004</v>
      </c>
      <c r="H641" t="str">
        <f>IFERROR(VLOOKUP(D641,Resources!A:C,3,FALSE),"NA")</f>
        <v/>
      </c>
      <c r="I641" t="str">
        <f>IF(VLOOKUP(D641,Resources!A:D,4,FALSE)=0,"",VLOOKUP(D641,Resources!A:D,4,FALSE))</f>
        <v>N</v>
      </c>
    </row>
    <row r="642" spans="1:9" x14ac:dyDescent="0.2">
      <c r="A642" t="s">
        <v>935</v>
      </c>
      <c r="B642" t="str">
        <f t="shared" si="39"/>
        <v>Allegheny Foundation_Cornerstone Church of Muskegon20041000</v>
      </c>
      <c r="C642" t="s">
        <v>757</v>
      </c>
      <c r="D642" t="s">
        <v>849</v>
      </c>
      <c r="E642" s="3">
        <v>1000</v>
      </c>
      <c r="F642">
        <v>2004</v>
      </c>
      <c r="H642" t="str">
        <f>IFERROR(VLOOKUP(D642,Resources!A:C,3,FALSE),"NA")</f>
        <v/>
      </c>
      <c r="I642" t="str">
        <f>IF(VLOOKUP(D642,Resources!A:D,4,FALSE)=0,"",VLOOKUP(D642,Resources!A:D,4,FALSE))</f>
        <v>N</v>
      </c>
    </row>
    <row r="643" spans="1:9" x14ac:dyDescent="0.2">
      <c r="A643" t="s">
        <v>935</v>
      </c>
      <c r="B643" t="str">
        <f t="shared" si="39"/>
        <v>Allegheny Foundation_Crime Prevention Officers of Western Pennsylvania20045000</v>
      </c>
      <c r="C643" t="s">
        <v>757</v>
      </c>
      <c r="D643" t="s">
        <v>852</v>
      </c>
      <c r="E643" s="3">
        <v>5000</v>
      </c>
      <c r="F643">
        <v>2004</v>
      </c>
      <c r="H643" t="str">
        <f>IFERROR(VLOOKUP(D643,Resources!A:C,3,FALSE),"NA")</f>
        <v/>
      </c>
      <c r="I643" t="str">
        <f>IF(VLOOKUP(D643,Resources!A:D,4,FALSE)=0,"",VLOOKUP(D643,Resources!A:D,4,FALSE))</f>
        <v>N</v>
      </c>
    </row>
    <row r="644" spans="1:9" x14ac:dyDescent="0.2">
      <c r="A644" t="s">
        <v>935</v>
      </c>
      <c r="B644" t="str">
        <f t="shared" si="39"/>
        <v>Allegheny Foundation_Crossroads Foundation200450000</v>
      </c>
      <c r="C644" t="s">
        <v>757</v>
      </c>
      <c r="D644" t="s">
        <v>814</v>
      </c>
      <c r="E644" s="3">
        <v>50000</v>
      </c>
      <c r="F644">
        <v>2004</v>
      </c>
      <c r="H644" t="str">
        <f>IFERROR(VLOOKUP(D644,Resources!A:C,3,FALSE),"NA")</f>
        <v/>
      </c>
      <c r="I644" t="str">
        <f>IF(VLOOKUP(D644,Resources!A:D,4,FALSE)=0,"",VLOOKUP(D644,Resources!A:D,4,FALSE))</f>
        <v>N</v>
      </c>
    </row>
    <row r="645" spans="1:9" x14ac:dyDescent="0.2">
      <c r="A645" t="s">
        <v>935</v>
      </c>
      <c r="B645" t="str">
        <f t="shared" si="39"/>
        <v>Allegheny Foundation_David Horowitz Freedom Center2004225000</v>
      </c>
      <c r="C645" t="s">
        <v>757</v>
      </c>
      <c r="D645" t="s">
        <v>81</v>
      </c>
      <c r="E645" s="3">
        <v>225000</v>
      </c>
      <c r="F645">
        <v>2004</v>
      </c>
      <c r="H645" t="str">
        <f>IFERROR(VLOOKUP(D645,Resources!A:C,3,FALSE),"NA")</f>
        <v>SourceWatch</v>
      </c>
      <c r="I645" t="str">
        <f>IF(VLOOKUP(D645,Resources!A:D,4,FALSE)=0,"",VLOOKUP(D645,Resources!A:D,4,FALSE))</f>
        <v>Y</v>
      </c>
    </row>
    <row r="646" spans="1:9" x14ac:dyDescent="0.2">
      <c r="A646" t="s">
        <v>935</v>
      </c>
      <c r="B646" t="str">
        <f t="shared" si="39"/>
        <v>Allegheny Foundation_Extra Mile Education Foundation2004100000</v>
      </c>
      <c r="C646" t="s">
        <v>757</v>
      </c>
      <c r="D646" t="s">
        <v>339</v>
      </c>
      <c r="E646" s="3">
        <v>100000</v>
      </c>
      <c r="F646">
        <v>2004</v>
      </c>
      <c r="H646" t="str">
        <f>IFERROR(VLOOKUP(D646,Resources!A:C,3,FALSE),"NA")</f>
        <v/>
      </c>
      <c r="I646" t="str">
        <f>IF(VLOOKUP(D646,Resources!A:D,4,FALSE)=0,"",VLOOKUP(D646,Resources!A:D,4,FALSE))</f>
        <v>N</v>
      </c>
    </row>
    <row r="647" spans="1:9" x14ac:dyDescent="0.2">
      <c r="A647" t="s">
        <v>934</v>
      </c>
      <c r="B647" t="s">
        <v>1389</v>
      </c>
      <c r="C647" t="s">
        <v>757</v>
      </c>
      <c r="D647" t="s">
        <v>766</v>
      </c>
      <c r="E647" s="3">
        <v>75000</v>
      </c>
      <c r="F647">
        <v>2004</v>
      </c>
      <c r="H647" t="str">
        <f>IFERROR(VLOOKUP(D647,Resources!A:C,3,FALSE),"NA")</f>
        <v/>
      </c>
      <c r="I647" t="str">
        <f>IF(VLOOKUP(D647,Resources!A:D,4,FALSE)=0,"",VLOOKUP(D647,Resources!A:D,4,FALSE))</f>
        <v>N</v>
      </c>
    </row>
    <row r="648" spans="1:9" x14ac:dyDescent="0.2">
      <c r="A648" t="s">
        <v>935</v>
      </c>
      <c r="B648" t="str">
        <f t="shared" ref="B648:B668" si="40">C648&amp;"_"&amp;D648&amp;F648&amp;E648</f>
        <v>Allegheny Foundation_Frick Art &amp; Historical Center200475000</v>
      </c>
      <c r="C648" t="s">
        <v>757</v>
      </c>
      <c r="D648" t="s">
        <v>766</v>
      </c>
      <c r="E648" s="3">
        <v>75000</v>
      </c>
      <c r="F648">
        <v>2004</v>
      </c>
      <c r="H648" t="str">
        <f>IFERROR(VLOOKUP(D648,Resources!A:C,3,FALSE),"NA")</f>
        <v/>
      </c>
      <c r="I648" t="str">
        <f>IF(VLOOKUP(D648,Resources!A:D,4,FALSE)=0,"",VLOOKUP(D648,Resources!A:D,4,FALSE))</f>
        <v>N</v>
      </c>
    </row>
    <row r="649" spans="1:9" x14ac:dyDescent="0.2">
      <c r="A649" t="s">
        <v>935</v>
      </c>
      <c r="B649" t="str">
        <f t="shared" si="40"/>
        <v>Allegheny Foundation_Garden Club of McKeesport20041000</v>
      </c>
      <c r="C649" t="s">
        <v>757</v>
      </c>
      <c r="D649" t="s">
        <v>785</v>
      </c>
      <c r="E649" s="3">
        <v>1000</v>
      </c>
      <c r="F649">
        <v>2004</v>
      </c>
      <c r="H649" t="str">
        <f>IFERROR(VLOOKUP(D649,Resources!A:C,3,FALSE),"NA")</f>
        <v/>
      </c>
      <c r="I649" t="str">
        <f>IF(VLOOKUP(D649,Resources!A:D,4,FALSE)=0,"",VLOOKUP(D649,Resources!A:D,4,FALSE))</f>
        <v>N</v>
      </c>
    </row>
    <row r="650" spans="1:9" x14ac:dyDescent="0.2">
      <c r="A650" t="s">
        <v>935</v>
      </c>
      <c r="B650" t="str">
        <f t="shared" si="40"/>
        <v>Allegheny Foundation_Greater Pittsburgh Community Food Bank200425000</v>
      </c>
      <c r="C650" t="s">
        <v>757</v>
      </c>
      <c r="D650" t="s">
        <v>54</v>
      </c>
      <c r="E650" s="3">
        <v>25000</v>
      </c>
      <c r="F650">
        <v>2004</v>
      </c>
      <c r="H650" t="str">
        <f>IFERROR(VLOOKUP(D650,Resources!A:C,3,FALSE),"NA")</f>
        <v/>
      </c>
      <c r="I650" t="str">
        <f>IF(VLOOKUP(D650,Resources!A:D,4,FALSE)=0,"",VLOOKUP(D650,Resources!A:D,4,FALSE))</f>
        <v>N</v>
      </c>
    </row>
    <row r="651" spans="1:9" x14ac:dyDescent="0.2">
      <c r="A651" t="s">
        <v>935</v>
      </c>
      <c r="B651" t="str">
        <f t="shared" si="40"/>
        <v>Allegheny Foundation_Guiding Eyes for the Blind200410000</v>
      </c>
      <c r="C651" t="s">
        <v>757</v>
      </c>
      <c r="D651" t="s">
        <v>790</v>
      </c>
      <c r="E651" s="3">
        <v>10000</v>
      </c>
      <c r="F651">
        <v>2004</v>
      </c>
      <c r="H651" t="str">
        <f>IFERROR(VLOOKUP(D651,Resources!A:C,3,FALSE),"NA")</f>
        <v/>
      </c>
      <c r="I651" t="str">
        <f>IF(VLOOKUP(D651,Resources!A:D,4,FALSE)=0,"",VLOOKUP(D651,Resources!A:D,4,FALSE))</f>
        <v>N</v>
      </c>
    </row>
    <row r="652" spans="1:9" x14ac:dyDescent="0.2">
      <c r="A652" t="s">
        <v>935</v>
      </c>
      <c r="B652" t="str">
        <f t="shared" si="40"/>
        <v>Allegheny Foundation_Historic Red Clay Valley200425000</v>
      </c>
      <c r="C652" t="s">
        <v>757</v>
      </c>
      <c r="D652" t="s">
        <v>853</v>
      </c>
      <c r="E652" s="3">
        <v>25000</v>
      </c>
      <c r="F652">
        <v>2004</v>
      </c>
      <c r="H652" t="str">
        <f>IFERROR(VLOOKUP(D652,Resources!A:C,3,FALSE),"NA")</f>
        <v/>
      </c>
      <c r="I652" t="str">
        <f>IF(VLOOKUP(D652,Resources!A:D,4,FALSE)=0,"",VLOOKUP(D652,Resources!A:D,4,FALSE))</f>
        <v>N</v>
      </c>
    </row>
    <row r="653" spans="1:9" x14ac:dyDescent="0.2">
      <c r="A653" t="s">
        <v>935</v>
      </c>
      <c r="B653" t="str">
        <f t="shared" si="40"/>
        <v>Allegheny Foundation_Historical Society of Carnegie200410000</v>
      </c>
      <c r="C653" t="s">
        <v>757</v>
      </c>
      <c r="D653" t="s">
        <v>836</v>
      </c>
      <c r="E653" s="3">
        <v>10000</v>
      </c>
      <c r="F653">
        <v>2004</v>
      </c>
      <c r="H653" t="str">
        <f>IFERROR(VLOOKUP(D653,Resources!A:C,3,FALSE),"NA")</f>
        <v/>
      </c>
      <c r="I653" t="str">
        <f>IF(VLOOKUP(D653,Resources!A:D,4,FALSE)=0,"",VLOOKUP(D653,Resources!A:D,4,FALSE))</f>
        <v>N</v>
      </c>
    </row>
    <row r="654" spans="1:9" x14ac:dyDescent="0.2">
      <c r="A654" t="s">
        <v>935</v>
      </c>
      <c r="B654" t="str">
        <f t="shared" si="40"/>
        <v>Allegheny Foundation_Humane Society of Westmoreland County20045000</v>
      </c>
      <c r="C654" t="s">
        <v>757</v>
      </c>
      <c r="D654" t="s">
        <v>854</v>
      </c>
      <c r="E654" s="3">
        <v>5000</v>
      </c>
      <c r="F654">
        <v>2004</v>
      </c>
      <c r="H654" t="str">
        <f>IFERROR(VLOOKUP(D654,Resources!A:C,3,FALSE),"NA")</f>
        <v/>
      </c>
      <c r="I654" t="str">
        <f>IF(VLOOKUP(D654,Resources!A:D,4,FALSE)=0,"",VLOOKUP(D654,Resources!A:D,4,FALSE))</f>
        <v>N</v>
      </c>
    </row>
    <row r="655" spans="1:9" x14ac:dyDescent="0.2">
      <c r="A655" t="s">
        <v>935</v>
      </c>
      <c r="B655" t="str">
        <f t="shared" si="40"/>
        <v>Allegheny Foundation_Institute for Functional Medicine200425000</v>
      </c>
      <c r="C655" t="s">
        <v>757</v>
      </c>
      <c r="D655" t="s">
        <v>850</v>
      </c>
      <c r="E655" s="3">
        <v>25000</v>
      </c>
      <c r="F655">
        <v>2004</v>
      </c>
      <c r="H655" t="str">
        <f>IFERROR(VLOOKUP(D655,Resources!A:C,3,FALSE),"NA")</f>
        <v/>
      </c>
      <c r="I655" t="str">
        <f>IF(VLOOKUP(D655,Resources!A:D,4,FALSE)=0,"",VLOOKUP(D655,Resources!A:D,4,FALSE))</f>
        <v>N</v>
      </c>
    </row>
    <row r="656" spans="1:9" x14ac:dyDescent="0.2">
      <c r="A656" t="s">
        <v>935</v>
      </c>
      <c r="B656" t="str">
        <f t="shared" si="40"/>
        <v>Allegheny Foundation_Intercollegiate Studies Institute200425000</v>
      </c>
      <c r="C656" t="s">
        <v>757</v>
      </c>
      <c r="D656" t="s">
        <v>73</v>
      </c>
      <c r="E656" s="3">
        <v>25000</v>
      </c>
      <c r="F656">
        <v>2004</v>
      </c>
      <c r="H656" t="str">
        <f>IFERROR(VLOOKUP(D656,Resources!A:C,3,FALSE),"NA")</f>
        <v>SourceWatch</v>
      </c>
      <c r="I656" t="str">
        <f>IF(VLOOKUP(D656,Resources!A:D,4,FALSE)=0,"",VLOOKUP(D656,Resources!A:D,4,FALSE))</f>
        <v>Y</v>
      </c>
    </row>
    <row r="657" spans="1:9" x14ac:dyDescent="0.2">
      <c r="A657" t="s">
        <v>935</v>
      </c>
      <c r="B657" t="str">
        <f t="shared" si="40"/>
        <v>Allegheny Foundation_Ladew Topiary Gardens200410000</v>
      </c>
      <c r="C657" t="s">
        <v>757</v>
      </c>
      <c r="D657" t="s">
        <v>855</v>
      </c>
      <c r="E657" s="3">
        <v>10000</v>
      </c>
      <c r="F657">
        <v>2004</v>
      </c>
      <c r="H657" t="str">
        <f>IFERROR(VLOOKUP(D657,Resources!A:C,3,FALSE),"NA")</f>
        <v/>
      </c>
      <c r="I657" t="str">
        <f>IF(VLOOKUP(D657,Resources!A:D,4,FALSE)=0,"",VLOOKUP(D657,Resources!A:D,4,FALSE))</f>
        <v>N</v>
      </c>
    </row>
    <row r="658" spans="1:9" x14ac:dyDescent="0.2">
      <c r="A658" t="s">
        <v>935</v>
      </c>
      <c r="B658" t="str">
        <f t="shared" si="40"/>
        <v>Allegheny Foundation_Latrobe Area Chamber of Commerce Education Foundation200410000</v>
      </c>
      <c r="C658" t="s">
        <v>757</v>
      </c>
      <c r="D658" t="s">
        <v>856</v>
      </c>
      <c r="E658" s="3">
        <v>10000</v>
      </c>
      <c r="F658">
        <v>2004</v>
      </c>
      <c r="H658" t="str">
        <f>IFERROR(VLOOKUP(D658,Resources!A:C,3,FALSE),"NA")</f>
        <v/>
      </c>
      <c r="I658" t="str">
        <f>IF(VLOOKUP(D658,Resources!A:D,4,FALSE)=0,"",VLOOKUP(D658,Resources!A:D,4,FALSE))</f>
        <v/>
      </c>
    </row>
    <row r="659" spans="1:9" x14ac:dyDescent="0.2">
      <c r="A659" t="s">
        <v>935</v>
      </c>
      <c r="B659" t="str">
        <f t="shared" si="40"/>
        <v>Allegheny Foundation_Lincoln Highway Heritage Corridor200448000</v>
      </c>
      <c r="C659" t="s">
        <v>757</v>
      </c>
      <c r="D659" t="s">
        <v>857</v>
      </c>
      <c r="E659" s="3">
        <v>48000</v>
      </c>
      <c r="F659">
        <v>2004</v>
      </c>
      <c r="H659" t="str">
        <f>IFERROR(VLOOKUP(D659,Resources!A:C,3,FALSE),"NA")</f>
        <v/>
      </c>
      <c r="I659" t="str">
        <f>IF(VLOOKUP(D659,Resources!A:D,4,FALSE)=0,"",VLOOKUP(D659,Resources!A:D,4,FALSE))</f>
        <v>N</v>
      </c>
    </row>
    <row r="660" spans="1:9" x14ac:dyDescent="0.2">
      <c r="A660" t="s">
        <v>935</v>
      </c>
      <c r="B660" t="str">
        <f t="shared" si="40"/>
        <v>Allegheny Foundation_Lincoln Institute of Public Opinion Research200450000</v>
      </c>
      <c r="C660" t="s">
        <v>757</v>
      </c>
      <c r="D660" t="s">
        <v>770</v>
      </c>
      <c r="E660" s="3">
        <v>50000</v>
      </c>
      <c r="F660">
        <v>2004</v>
      </c>
      <c r="H660" t="str">
        <f>IFERROR(VLOOKUP(D660,Resources!A:C,3,FALSE),"NA")</f>
        <v/>
      </c>
      <c r="I660" t="str">
        <f>IF(VLOOKUP(D660,Resources!A:D,4,FALSE)=0,"",VLOOKUP(D660,Resources!A:D,4,FALSE))</f>
        <v>Y</v>
      </c>
    </row>
    <row r="661" spans="1:9" x14ac:dyDescent="0.2">
      <c r="A661" t="s">
        <v>935</v>
      </c>
      <c r="B661" t="str">
        <f t="shared" si="40"/>
        <v>Allegheny Foundation_Loyalhanna Watershed Association200415000</v>
      </c>
      <c r="C661" t="s">
        <v>757</v>
      </c>
      <c r="D661" t="s">
        <v>837</v>
      </c>
      <c r="E661" s="3">
        <v>15000</v>
      </c>
      <c r="F661">
        <v>2004</v>
      </c>
      <c r="H661" t="str">
        <f>IFERROR(VLOOKUP(D661,Resources!A:C,3,FALSE),"NA")</f>
        <v/>
      </c>
      <c r="I661" t="str">
        <f>IF(VLOOKUP(D661,Resources!A:D,4,FALSE)=0,"",VLOOKUP(D661,Resources!A:D,4,FALSE))</f>
        <v>N</v>
      </c>
    </row>
    <row r="662" spans="1:9" x14ac:dyDescent="0.2">
      <c r="A662" t="s">
        <v>935</v>
      </c>
      <c r="B662" t="str">
        <f t="shared" si="40"/>
        <v>Allegheny Foundation_Maldon Institute200420000</v>
      </c>
      <c r="C662" t="s">
        <v>757</v>
      </c>
      <c r="D662" t="s">
        <v>15</v>
      </c>
      <c r="E662" s="3">
        <v>20000</v>
      </c>
      <c r="F662">
        <v>2004</v>
      </c>
      <c r="H662" t="str">
        <f>IFERROR(VLOOKUP(D662,Resources!A:C,3,FALSE),"NA")</f>
        <v/>
      </c>
      <c r="I662" t="str">
        <f>IF(VLOOKUP(D662,Resources!A:D,4,FALSE)=0,"",VLOOKUP(D662,Resources!A:D,4,FALSE))</f>
        <v>Y</v>
      </c>
    </row>
    <row r="663" spans="1:9" x14ac:dyDescent="0.2">
      <c r="A663" t="s">
        <v>935</v>
      </c>
      <c r="B663" t="str">
        <f t="shared" si="40"/>
        <v>Allegheny Foundation_Mount Vernon Ladies' Association2004150000</v>
      </c>
      <c r="C663" t="s">
        <v>757</v>
      </c>
      <c r="D663" t="s">
        <v>540</v>
      </c>
      <c r="E663" s="3">
        <v>150000</v>
      </c>
      <c r="F663">
        <v>2004</v>
      </c>
      <c r="H663" t="str">
        <f>IFERROR(VLOOKUP(D663,Resources!A:C,3,FALSE),"NA")</f>
        <v/>
      </c>
      <c r="I663" t="str">
        <f>IF(VLOOKUP(D663,Resources!A:D,4,FALSE)=0,"",VLOOKUP(D663,Resources!A:D,4,FALSE))</f>
        <v>N</v>
      </c>
    </row>
    <row r="664" spans="1:9" x14ac:dyDescent="0.2">
      <c r="A664" t="s">
        <v>935</v>
      </c>
      <c r="B664" t="str">
        <f t="shared" si="40"/>
        <v>Allegheny Foundation_Mountain Watershed Association20045000</v>
      </c>
      <c r="C664" t="s">
        <v>757</v>
      </c>
      <c r="D664" t="s">
        <v>821</v>
      </c>
      <c r="E664" s="3">
        <v>5000</v>
      </c>
      <c r="F664">
        <v>2004</v>
      </c>
      <c r="H664" t="str">
        <f>IFERROR(VLOOKUP(D664,Resources!A:C,3,FALSE),"NA")</f>
        <v/>
      </c>
      <c r="I664" t="str">
        <f>IF(VLOOKUP(D664,Resources!A:D,4,FALSE)=0,"",VLOOKUP(D664,Resources!A:D,4,FALSE))</f>
        <v>N</v>
      </c>
    </row>
    <row r="665" spans="1:9" x14ac:dyDescent="0.2">
      <c r="A665" t="s">
        <v>935</v>
      </c>
      <c r="B665" t="str">
        <f t="shared" si="40"/>
        <v>Allegheny Foundation_National Association for Olmsted Parks200410000</v>
      </c>
      <c r="C665" t="s">
        <v>757</v>
      </c>
      <c r="D665" t="s">
        <v>858</v>
      </c>
      <c r="E665" s="3">
        <v>10000</v>
      </c>
      <c r="F665">
        <v>2004</v>
      </c>
      <c r="H665" t="str">
        <f>IFERROR(VLOOKUP(D665,Resources!A:C,3,FALSE),"NA")</f>
        <v/>
      </c>
      <c r="I665" t="str">
        <f>IF(VLOOKUP(D665,Resources!A:D,4,FALSE)=0,"",VLOOKUP(D665,Resources!A:D,4,FALSE))</f>
        <v>N</v>
      </c>
    </row>
    <row r="666" spans="1:9" x14ac:dyDescent="0.2">
      <c r="A666" t="s">
        <v>935</v>
      </c>
      <c r="B666" t="str">
        <f t="shared" si="40"/>
        <v>Allegheny Foundation_Northside Leadership Conference200425000</v>
      </c>
      <c r="C666" t="s">
        <v>757</v>
      </c>
      <c r="D666" t="s">
        <v>845</v>
      </c>
      <c r="E666" s="3">
        <v>25000</v>
      </c>
      <c r="F666">
        <v>2004</v>
      </c>
      <c r="H666" t="str">
        <f>IFERROR(VLOOKUP(D666,Resources!A:C,3,FALSE),"NA")</f>
        <v/>
      </c>
      <c r="I666" t="str">
        <f>IF(VLOOKUP(D666,Resources!A:D,4,FALSE)=0,"",VLOOKUP(D666,Resources!A:D,4,FALSE))</f>
        <v>N</v>
      </c>
    </row>
    <row r="667" spans="1:9" x14ac:dyDescent="0.2">
      <c r="A667" t="s">
        <v>935</v>
      </c>
      <c r="B667" t="str">
        <f t="shared" si="40"/>
        <v>Allegheny Foundation_Pennsylvania Trolley Museum2004100000</v>
      </c>
      <c r="C667" t="s">
        <v>757</v>
      </c>
      <c r="D667" t="s">
        <v>774</v>
      </c>
      <c r="E667" s="3">
        <v>100000</v>
      </c>
      <c r="F667">
        <v>2004</v>
      </c>
      <c r="H667" t="str">
        <f>IFERROR(VLOOKUP(D667,Resources!A:C,3,FALSE),"NA")</f>
        <v/>
      </c>
      <c r="I667" t="str">
        <f>IF(VLOOKUP(D667,Resources!A:D,4,FALSE)=0,"",VLOOKUP(D667,Resources!A:D,4,FALSE))</f>
        <v>N</v>
      </c>
    </row>
    <row r="668" spans="1:9" x14ac:dyDescent="0.2">
      <c r="A668" t="s">
        <v>935</v>
      </c>
      <c r="B668" t="str">
        <f t="shared" si="40"/>
        <v>Allegheny Foundation_Philanthropy Roundtable200410000</v>
      </c>
      <c r="C668" t="s">
        <v>757</v>
      </c>
      <c r="D668" t="s">
        <v>244</v>
      </c>
      <c r="E668" s="3">
        <v>10000</v>
      </c>
      <c r="F668">
        <v>2004</v>
      </c>
      <c r="H668" t="str">
        <f>IFERROR(VLOOKUP(D668,Resources!A:C,3,FALSE),"NA")</f>
        <v>SourceWatch</v>
      </c>
      <c r="I668" t="str">
        <f>IF(VLOOKUP(D668,Resources!A:D,4,FALSE)=0,"",VLOOKUP(D668,Resources!A:D,4,FALSE))</f>
        <v>Y</v>
      </c>
    </row>
    <row r="669" spans="1:9" x14ac:dyDescent="0.2">
      <c r="A669" t="s">
        <v>934</v>
      </c>
      <c r="B669" t="s">
        <v>1390</v>
      </c>
      <c r="C669" t="s">
        <v>757</v>
      </c>
      <c r="D669" t="s">
        <v>559</v>
      </c>
      <c r="E669" s="3">
        <v>12000</v>
      </c>
      <c r="F669">
        <v>2004</v>
      </c>
      <c r="H669" t="str">
        <f>IFERROR(VLOOKUP(D669,Resources!A:C,3,FALSE),"NA")</f>
        <v/>
      </c>
      <c r="I669" t="str">
        <f>IF(VLOOKUP(D669,Resources!A:D,4,FALSE)=0,"",VLOOKUP(D669,Resources!A:D,4,FALSE))</f>
        <v>N</v>
      </c>
    </row>
    <row r="670" spans="1:9" x14ac:dyDescent="0.2">
      <c r="A670" t="s">
        <v>935</v>
      </c>
      <c r="B670" t="str">
        <f t="shared" ref="B670:B692" si="41">C670&amp;"_"&amp;D670&amp;F670&amp;E670</f>
        <v>Allegheny Foundation_Pittsburgh History &amp; Landmarks Foundation200412000</v>
      </c>
      <c r="C670" t="s">
        <v>757</v>
      </c>
      <c r="D670" t="s">
        <v>559</v>
      </c>
      <c r="E670" s="3">
        <v>12000</v>
      </c>
      <c r="F670">
        <v>2004</v>
      </c>
      <c r="H670" t="str">
        <f>IFERROR(VLOOKUP(D670,Resources!A:C,3,FALSE),"NA")</f>
        <v/>
      </c>
      <c r="I670" t="str">
        <f>IF(VLOOKUP(D670,Resources!A:D,4,FALSE)=0,"",VLOOKUP(D670,Resources!A:D,4,FALSE))</f>
        <v>N</v>
      </c>
    </row>
    <row r="671" spans="1:9" x14ac:dyDescent="0.2">
      <c r="A671" t="s">
        <v>935</v>
      </c>
      <c r="B671" t="str">
        <f t="shared" si="41"/>
        <v>Allegheny Foundation_Pittsburgh Parks Conservancy200425000</v>
      </c>
      <c r="C671" t="s">
        <v>757</v>
      </c>
      <c r="D671" t="s">
        <v>859</v>
      </c>
      <c r="E671" s="3">
        <v>25000</v>
      </c>
      <c r="F671">
        <v>2004</v>
      </c>
      <c r="H671" t="str">
        <f>IFERROR(VLOOKUP(D671,Resources!A:C,3,FALSE),"NA")</f>
        <v/>
      </c>
      <c r="I671" t="str">
        <f>IF(VLOOKUP(D671,Resources!A:D,4,FALSE)=0,"",VLOOKUP(D671,Resources!A:D,4,FALSE))</f>
        <v>N</v>
      </c>
    </row>
    <row r="672" spans="1:9" x14ac:dyDescent="0.2">
      <c r="A672" t="s">
        <v>935</v>
      </c>
      <c r="B672" t="str">
        <f t="shared" si="41"/>
        <v>Allegheny Foundation_Project Prevention200450000</v>
      </c>
      <c r="C672" t="s">
        <v>757</v>
      </c>
      <c r="D672" t="s">
        <v>803</v>
      </c>
      <c r="E672" s="3">
        <v>50000</v>
      </c>
      <c r="F672">
        <v>2004</v>
      </c>
      <c r="H672" t="str">
        <f>IFERROR(VLOOKUP(D672,Resources!A:C,3,FALSE),"NA")</f>
        <v/>
      </c>
      <c r="I672" t="str">
        <f>IF(VLOOKUP(D672,Resources!A:D,4,FALSE)=0,"",VLOOKUP(D672,Resources!A:D,4,FALSE))</f>
        <v>N</v>
      </c>
    </row>
    <row r="673" spans="1:9" x14ac:dyDescent="0.2">
      <c r="A673" t="s">
        <v>935</v>
      </c>
      <c r="B673" t="str">
        <f t="shared" si="41"/>
        <v>Allegheny Foundation_River City Brass Band200425000</v>
      </c>
      <c r="C673" t="s">
        <v>757</v>
      </c>
      <c r="D673" t="s">
        <v>777</v>
      </c>
      <c r="E673" s="3">
        <v>25000</v>
      </c>
      <c r="F673">
        <v>2004</v>
      </c>
      <c r="H673" t="str">
        <f>IFERROR(VLOOKUP(D673,Resources!A:C,3,FALSE),"NA")</f>
        <v/>
      </c>
      <c r="I673" t="str">
        <f>IF(VLOOKUP(D673,Resources!A:D,4,FALSE)=0,"",VLOOKUP(D673,Resources!A:D,4,FALSE))</f>
        <v>N</v>
      </c>
    </row>
    <row r="674" spans="1:9" x14ac:dyDescent="0.2">
      <c r="A674" t="s">
        <v>935</v>
      </c>
      <c r="B674" t="str">
        <f t="shared" si="41"/>
        <v>Allegheny Foundation_Rosedale Block Cluster200425000</v>
      </c>
      <c r="C674" t="s">
        <v>757</v>
      </c>
      <c r="D674" t="s">
        <v>778</v>
      </c>
      <c r="E674" s="3">
        <v>25000</v>
      </c>
      <c r="F674">
        <v>2004</v>
      </c>
      <c r="H674" t="str">
        <f>IFERROR(VLOOKUP(D674,Resources!A:C,3,FALSE),"NA")</f>
        <v/>
      </c>
      <c r="I674" t="str">
        <f>IF(VLOOKUP(D674,Resources!A:D,4,FALSE)=0,"",VLOOKUP(D674,Resources!A:D,4,FALSE))</f>
        <v>N</v>
      </c>
    </row>
    <row r="675" spans="1:9" x14ac:dyDescent="0.2">
      <c r="A675" t="s">
        <v>935</v>
      </c>
      <c r="B675" t="str">
        <f t="shared" si="41"/>
        <v>Allegheny Foundation_Salvation Army - Western Pennsylvania Division200450000</v>
      </c>
      <c r="C675" t="s">
        <v>757</v>
      </c>
      <c r="D675" t="s">
        <v>597</v>
      </c>
      <c r="E675" s="3">
        <v>50000</v>
      </c>
      <c r="F675">
        <v>2004</v>
      </c>
      <c r="H675" t="str">
        <f>IFERROR(VLOOKUP(D675,Resources!A:C,3,FALSE),"NA")</f>
        <v/>
      </c>
      <c r="I675" t="str">
        <f>IF(VLOOKUP(D675,Resources!A:D,4,FALSE)=0,"",VLOOKUP(D675,Resources!A:D,4,FALSE))</f>
        <v>N</v>
      </c>
    </row>
    <row r="676" spans="1:9" x14ac:dyDescent="0.2">
      <c r="A676" t="s">
        <v>935</v>
      </c>
      <c r="B676" t="str">
        <f t="shared" si="41"/>
        <v>Allegheny Foundation_The Cleveland Police Museum20045000</v>
      </c>
      <c r="C676" t="s">
        <v>757</v>
      </c>
      <c r="D676" t="s">
        <v>796</v>
      </c>
      <c r="E676" s="3">
        <v>5000</v>
      </c>
      <c r="F676">
        <v>2004</v>
      </c>
      <c r="H676" t="str">
        <f>IFERROR(VLOOKUP(D676,Resources!A:C,3,FALSE),"NA")</f>
        <v/>
      </c>
      <c r="I676" t="str">
        <f>IF(VLOOKUP(D676,Resources!A:D,4,FALSE)=0,"",VLOOKUP(D676,Resources!A:D,4,FALSE))</f>
        <v>N</v>
      </c>
    </row>
    <row r="677" spans="1:9" x14ac:dyDescent="0.2">
      <c r="A677" t="s">
        <v>935</v>
      </c>
      <c r="B677" t="str">
        <f t="shared" si="41"/>
        <v>Allegheny Foundation_The Union Project200425000</v>
      </c>
      <c r="C677" t="s">
        <v>757</v>
      </c>
      <c r="D677" t="s">
        <v>847</v>
      </c>
      <c r="E677" s="3">
        <v>25000</v>
      </c>
      <c r="F677">
        <v>2004</v>
      </c>
      <c r="H677" t="str">
        <f>IFERROR(VLOOKUP(D677,Resources!A:C,3,FALSE),"NA")</f>
        <v>Other</v>
      </c>
      <c r="I677" t="str">
        <f>IF(VLOOKUP(D677,Resources!A:D,4,FALSE)=0,"",VLOOKUP(D677,Resources!A:D,4,FALSE))</f>
        <v>N</v>
      </c>
    </row>
    <row r="678" spans="1:9" x14ac:dyDescent="0.2">
      <c r="A678" t="s">
        <v>935</v>
      </c>
      <c r="B678" t="str">
        <f t="shared" si="41"/>
        <v>Allegheny Foundation_Tutwiler Community Education Center200410000</v>
      </c>
      <c r="C678" t="s">
        <v>757</v>
      </c>
      <c r="D678" t="s">
        <v>839</v>
      </c>
      <c r="E678" s="3">
        <v>10000</v>
      </c>
      <c r="F678">
        <v>2004</v>
      </c>
      <c r="H678" t="str">
        <f>IFERROR(VLOOKUP(D678,Resources!A:C,3,FALSE),"NA")</f>
        <v/>
      </c>
      <c r="I678" t="str">
        <f>IF(VLOOKUP(D678,Resources!A:D,4,FALSE)=0,"",VLOOKUP(D678,Resources!A:D,4,FALSE))</f>
        <v>N</v>
      </c>
    </row>
    <row r="679" spans="1:9" x14ac:dyDescent="0.2">
      <c r="A679" t="s">
        <v>935</v>
      </c>
      <c r="B679" t="str">
        <f t="shared" si="41"/>
        <v>Allegheny Foundation_United Service Organizations20045000</v>
      </c>
      <c r="C679" t="s">
        <v>757</v>
      </c>
      <c r="D679" t="s">
        <v>860</v>
      </c>
      <c r="E679" s="3">
        <v>5000</v>
      </c>
      <c r="F679">
        <v>2004</v>
      </c>
      <c r="H679" t="str">
        <f>IFERROR(VLOOKUP(D679,Resources!A:C,3,FALSE),"NA")</f>
        <v/>
      </c>
      <c r="I679" t="str">
        <f>IF(VLOOKUP(D679,Resources!A:D,4,FALSE)=0,"",VLOOKUP(D679,Resources!A:D,4,FALSE))</f>
        <v>N</v>
      </c>
    </row>
    <row r="680" spans="1:9" x14ac:dyDescent="0.2">
      <c r="A680" t="s">
        <v>935</v>
      </c>
      <c r="B680" t="str">
        <f t="shared" si="41"/>
        <v>Allegheny Foundation_Veterans of Foreign Wars20045000</v>
      </c>
      <c r="C680" t="s">
        <v>757</v>
      </c>
      <c r="D680" t="s">
        <v>861</v>
      </c>
      <c r="E680" s="3">
        <v>5000</v>
      </c>
      <c r="F680">
        <v>2004</v>
      </c>
      <c r="H680" t="str">
        <f>IFERROR(VLOOKUP(D680,Resources!A:C,3,FALSE),"NA")</f>
        <v/>
      </c>
      <c r="I680" t="str">
        <f>IF(VLOOKUP(D680,Resources!A:D,4,FALSE)=0,"",VLOOKUP(D680,Resources!A:D,4,FALSE))</f>
        <v>N</v>
      </c>
    </row>
    <row r="681" spans="1:9" x14ac:dyDescent="0.2">
      <c r="A681" t="s">
        <v>935</v>
      </c>
      <c r="B681" t="str">
        <f t="shared" si="41"/>
        <v>Allegheny Foundation_West Chester Railroad Heritage Association20045000</v>
      </c>
      <c r="C681" t="s">
        <v>757</v>
      </c>
      <c r="D681" t="s">
        <v>862</v>
      </c>
      <c r="E681" s="3">
        <v>5000</v>
      </c>
      <c r="F681">
        <v>2004</v>
      </c>
      <c r="H681" t="str">
        <f>IFERROR(VLOOKUP(D681,Resources!A:C,3,FALSE),"NA")</f>
        <v/>
      </c>
      <c r="I681" t="str">
        <f>IF(VLOOKUP(D681,Resources!A:D,4,FALSE)=0,"",VLOOKUP(D681,Resources!A:D,4,FALSE))</f>
        <v>N</v>
      </c>
    </row>
    <row r="682" spans="1:9" x14ac:dyDescent="0.2">
      <c r="A682" t="s">
        <v>935</v>
      </c>
      <c r="B682" t="str">
        <f t="shared" si="41"/>
        <v>Allegheny Foundation_Westmoreland County Food Bank200420000</v>
      </c>
      <c r="C682" t="s">
        <v>757</v>
      </c>
      <c r="D682" t="s">
        <v>779</v>
      </c>
      <c r="E682" s="3">
        <v>20000</v>
      </c>
      <c r="F682">
        <v>2004</v>
      </c>
      <c r="H682" t="str">
        <f>IFERROR(VLOOKUP(D682,Resources!A:C,3,FALSE),"NA")</f>
        <v/>
      </c>
      <c r="I682" t="str">
        <f>IF(VLOOKUP(D682,Resources!A:D,4,FALSE)=0,"",VLOOKUP(D682,Resources!A:D,4,FALSE))</f>
        <v>N</v>
      </c>
    </row>
    <row r="683" spans="1:9" x14ac:dyDescent="0.2">
      <c r="A683" t="s">
        <v>935</v>
      </c>
      <c r="B683" t="str">
        <f t="shared" si="41"/>
        <v>Allegheny Foundation_Westmoreland Trust200425000</v>
      </c>
      <c r="C683" t="s">
        <v>757</v>
      </c>
      <c r="D683" t="s">
        <v>863</v>
      </c>
      <c r="E683" s="3">
        <v>25000</v>
      </c>
      <c r="F683">
        <v>2004</v>
      </c>
      <c r="H683" t="str">
        <f>IFERROR(VLOOKUP(D683,Resources!A:C,3,FALSE),"NA")</f>
        <v/>
      </c>
      <c r="I683" t="str">
        <f>IF(VLOOKUP(D683,Resources!A:D,4,FALSE)=0,"",VLOOKUP(D683,Resources!A:D,4,FALSE))</f>
        <v>N</v>
      </c>
    </row>
    <row r="684" spans="1:9" x14ac:dyDescent="0.2">
      <c r="A684" t="s">
        <v>935</v>
      </c>
      <c r="B684" t="str">
        <f t="shared" si="41"/>
        <v>Allegheny Foundation_Allegheny Institute for Public Policy2005100000</v>
      </c>
      <c r="C684" t="s">
        <v>757</v>
      </c>
      <c r="D684" t="s">
        <v>5</v>
      </c>
      <c r="E684" s="3">
        <v>100000</v>
      </c>
      <c r="F684">
        <v>2005</v>
      </c>
      <c r="H684" t="str">
        <f>IFERROR(VLOOKUP(D684,Resources!A:C,3,FALSE),"NA")</f>
        <v>Other</v>
      </c>
      <c r="I684" t="str">
        <f>IF(VLOOKUP(D684,Resources!A:D,4,FALSE)=0,"",VLOOKUP(D684,Resources!A:D,4,FALSE))</f>
        <v>Y</v>
      </c>
    </row>
    <row r="685" spans="1:9" x14ac:dyDescent="0.2">
      <c r="A685" t="s">
        <v>935</v>
      </c>
      <c r="B685" t="str">
        <f t="shared" si="41"/>
        <v>Allegheny Foundation_American Legislative Exchange Council200535000</v>
      </c>
      <c r="C685" t="s">
        <v>757</v>
      </c>
      <c r="D685" t="s">
        <v>572</v>
      </c>
      <c r="E685" s="3">
        <v>35000</v>
      </c>
      <c r="F685">
        <v>2005</v>
      </c>
      <c r="H685" t="str">
        <f>IFERROR(VLOOKUP(D685,Resources!A:C,3,FALSE),"NA")</f>
        <v>DeSmog</v>
      </c>
      <c r="I685" t="str">
        <f>IF(VLOOKUP(D685,Resources!A:D,4,FALSE)=0,"",VLOOKUP(D685,Resources!A:D,4,FALSE))</f>
        <v>Y</v>
      </c>
    </row>
    <row r="686" spans="1:9" x14ac:dyDescent="0.2">
      <c r="A686" t="s">
        <v>935</v>
      </c>
      <c r="B686" t="str">
        <f t="shared" si="41"/>
        <v>Allegheny Foundation_Animal Friends20055000</v>
      </c>
      <c r="C686" t="s">
        <v>757</v>
      </c>
      <c r="D686" t="s">
        <v>848</v>
      </c>
      <c r="E686" s="3">
        <v>5000</v>
      </c>
      <c r="F686">
        <v>2005</v>
      </c>
      <c r="H686" t="str">
        <f>IFERROR(VLOOKUP(D686,Resources!A:C,3,FALSE),"NA")</f>
        <v/>
      </c>
      <c r="I686" t="str">
        <f>IF(VLOOKUP(D686,Resources!A:D,4,FALSE)=0,"",VLOOKUP(D686,Resources!A:D,4,FALSE))</f>
        <v>N</v>
      </c>
    </row>
    <row r="687" spans="1:9" x14ac:dyDescent="0.2">
      <c r="A687" t="s">
        <v>935</v>
      </c>
      <c r="B687" t="str">
        <f t="shared" si="41"/>
        <v>Allegheny Foundation_Animal Rescue League of Western Pennsylvania200535000</v>
      </c>
      <c r="C687" t="s">
        <v>757</v>
      </c>
      <c r="D687" t="s">
        <v>201</v>
      </c>
      <c r="E687" s="3">
        <v>35000</v>
      </c>
      <c r="F687">
        <v>2005</v>
      </c>
      <c r="H687" t="str">
        <f>IFERROR(VLOOKUP(D687,Resources!A:C,3,FALSE),"NA")</f>
        <v/>
      </c>
      <c r="I687" t="str">
        <f>IF(VLOOKUP(D687,Resources!A:D,4,FALSE)=0,"",VLOOKUP(D687,Resources!A:D,4,FALSE))</f>
        <v>N</v>
      </c>
    </row>
    <row r="688" spans="1:9" x14ac:dyDescent="0.2">
      <c r="A688" t="s">
        <v>935</v>
      </c>
      <c r="B688" t="str">
        <f t="shared" si="41"/>
        <v>Allegheny Foundation_Bach Choir of Pittsburgh20057500</v>
      </c>
      <c r="C688" t="s">
        <v>757</v>
      </c>
      <c r="D688" t="s">
        <v>805</v>
      </c>
      <c r="E688" s="3">
        <v>7500</v>
      </c>
      <c r="F688">
        <v>2005</v>
      </c>
      <c r="H688" t="str">
        <f>IFERROR(VLOOKUP(D688,Resources!A:C,3,FALSE),"NA")</f>
        <v/>
      </c>
      <c r="I688" t="str">
        <f>IF(VLOOKUP(D688,Resources!A:D,4,FALSE)=0,"",VLOOKUP(D688,Resources!A:D,4,FALSE))</f>
        <v>N</v>
      </c>
    </row>
    <row r="689" spans="1:9" x14ac:dyDescent="0.2">
      <c r="A689" t="s">
        <v>935</v>
      </c>
      <c r="B689" t="str">
        <f t="shared" si="41"/>
        <v>Allegheny Foundation_Beginning With Books200525000</v>
      </c>
      <c r="C689" t="s">
        <v>757</v>
      </c>
      <c r="D689" t="s">
        <v>386</v>
      </c>
      <c r="E689" s="3">
        <v>25000</v>
      </c>
      <c r="F689">
        <v>2005</v>
      </c>
      <c r="H689" t="str">
        <f>IFERROR(VLOOKUP(D689,Resources!A:C,3,FALSE),"NA")</f>
        <v/>
      </c>
      <c r="I689" t="str">
        <f>IF(VLOOKUP(D689,Resources!A:D,4,FALSE)=0,"",VLOOKUP(D689,Resources!A:D,4,FALSE))</f>
        <v>N</v>
      </c>
    </row>
    <row r="690" spans="1:9" x14ac:dyDescent="0.2">
      <c r="A690" t="s">
        <v>935</v>
      </c>
      <c r="B690" t="str">
        <f t="shared" si="41"/>
        <v>Allegheny Foundation_Bidwell Training Center200525000</v>
      </c>
      <c r="C690" t="s">
        <v>757</v>
      </c>
      <c r="D690" t="s">
        <v>576</v>
      </c>
      <c r="E690" s="3">
        <v>25000</v>
      </c>
      <c r="F690">
        <v>2005</v>
      </c>
      <c r="H690" t="str">
        <f>IFERROR(VLOOKUP(D690,Resources!A:C,3,FALSE),"NA")</f>
        <v/>
      </c>
      <c r="I690" t="str">
        <f>IF(VLOOKUP(D690,Resources!A:D,4,FALSE)=0,"",VLOOKUP(D690,Resources!A:D,4,FALSE))</f>
        <v>N</v>
      </c>
    </row>
    <row r="691" spans="1:9" x14ac:dyDescent="0.2">
      <c r="A691" t="s">
        <v>935</v>
      </c>
      <c r="B691" t="str">
        <f t="shared" si="41"/>
        <v>Allegheny Foundation_Bill of Rights Institute200525000</v>
      </c>
      <c r="C691" t="s">
        <v>757</v>
      </c>
      <c r="D691" t="s">
        <v>759</v>
      </c>
      <c r="E691" s="3">
        <v>25000</v>
      </c>
      <c r="F691">
        <v>2005</v>
      </c>
      <c r="H691" t="str">
        <f>IFERROR(VLOOKUP(D691,Resources!A:C,3,FALSE),"NA")</f>
        <v>SourceWatch</v>
      </c>
      <c r="I691" t="str">
        <f>IF(VLOOKUP(D691,Resources!A:D,4,FALSE)=0,"",VLOOKUP(D691,Resources!A:D,4,FALSE))</f>
        <v>Y</v>
      </c>
    </row>
    <row r="692" spans="1:9" x14ac:dyDescent="0.2">
      <c r="A692" t="s">
        <v>935</v>
      </c>
      <c r="B692" t="str">
        <f t="shared" si="41"/>
        <v>Allegheny Foundation_Boy Scouts of America - Greater Pittsburgh Council200525000</v>
      </c>
      <c r="C692" t="s">
        <v>757</v>
      </c>
      <c r="D692" t="s">
        <v>454</v>
      </c>
      <c r="E692" s="3">
        <v>25000</v>
      </c>
      <c r="F692">
        <v>2005</v>
      </c>
      <c r="H692" t="str">
        <f>IFERROR(VLOOKUP(D692,Resources!A:C,3,FALSE),"NA")</f>
        <v/>
      </c>
      <c r="I692" t="str">
        <f>IF(VLOOKUP(D692,Resources!A:D,4,FALSE)=0,"",VLOOKUP(D692,Resources!A:D,4,FALSE))</f>
        <v>N</v>
      </c>
    </row>
    <row r="693" spans="1:9" x14ac:dyDescent="0.2">
      <c r="A693" t="s">
        <v>934</v>
      </c>
      <c r="B693" t="s">
        <v>1385</v>
      </c>
      <c r="C693" t="s">
        <v>757</v>
      </c>
      <c r="D693" t="s">
        <v>535</v>
      </c>
      <c r="E693" s="3">
        <v>40000</v>
      </c>
      <c r="F693">
        <v>2005</v>
      </c>
      <c r="H693" t="str">
        <f>IFERROR(VLOOKUP(D693,Resources!A:C,3,FALSE),"NA")</f>
        <v/>
      </c>
      <c r="I693" t="str">
        <f>IF(VLOOKUP(D693,Resources!A:D,4,FALSE)=0,"",VLOOKUP(D693,Resources!A:D,4,FALSE))</f>
        <v>N</v>
      </c>
    </row>
    <row r="694" spans="1:9" x14ac:dyDescent="0.2">
      <c r="A694" t="s">
        <v>935</v>
      </c>
      <c r="B694" t="str">
        <f t="shared" ref="B694:B716" si="42">C694&amp;"_"&amp;D694&amp;F694&amp;E694</f>
        <v>Allegheny Foundation_Boys &amp; Girls Clubs of Western Pennsylvania200540000</v>
      </c>
      <c r="C694" t="s">
        <v>757</v>
      </c>
      <c r="D694" t="s">
        <v>535</v>
      </c>
      <c r="E694" s="3">
        <v>40000</v>
      </c>
      <c r="F694">
        <v>2005</v>
      </c>
      <c r="H694" t="str">
        <f>IFERROR(VLOOKUP(D694,Resources!A:C,3,FALSE),"NA")</f>
        <v/>
      </c>
      <c r="I694" t="str">
        <f>IF(VLOOKUP(D694,Resources!A:D,4,FALSE)=0,"",VLOOKUP(D694,Resources!A:D,4,FALSE))</f>
        <v>N</v>
      </c>
    </row>
    <row r="695" spans="1:9" x14ac:dyDescent="0.2">
      <c r="A695" t="s">
        <v>935</v>
      </c>
      <c r="B695" t="str">
        <f t="shared" si="42"/>
        <v>Allegheny Foundation_Brownsville Area Revitalization Corporation200512000</v>
      </c>
      <c r="C695" t="s">
        <v>757</v>
      </c>
      <c r="D695" t="s">
        <v>760</v>
      </c>
      <c r="E695" s="3">
        <v>12000</v>
      </c>
      <c r="F695">
        <v>2005</v>
      </c>
      <c r="H695" t="str">
        <f>IFERROR(VLOOKUP(D695,Resources!A:C,3,FALSE),"NA")</f>
        <v/>
      </c>
      <c r="I695" t="str">
        <f>IF(VLOOKUP(D695,Resources!A:D,4,FALSE)=0,"",VLOOKUP(D695,Resources!A:D,4,FALSE))</f>
        <v>N</v>
      </c>
    </row>
    <row r="696" spans="1:9" x14ac:dyDescent="0.2">
      <c r="A696" t="s">
        <v>935</v>
      </c>
      <c r="B696" t="str">
        <f t="shared" si="42"/>
        <v>Allegheny Foundation_Brownsville Area Revitalization Corporation200515000</v>
      </c>
      <c r="C696" t="s">
        <v>757</v>
      </c>
      <c r="D696" t="s">
        <v>760</v>
      </c>
      <c r="E696" s="3">
        <v>15000</v>
      </c>
      <c r="F696">
        <v>2005</v>
      </c>
      <c r="H696" t="str">
        <f>IFERROR(VLOOKUP(D696,Resources!A:C,3,FALSE),"NA")</f>
        <v/>
      </c>
      <c r="I696" t="str">
        <f>IF(VLOOKUP(D696,Resources!A:D,4,FALSE)=0,"",VLOOKUP(D696,Resources!A:D,4,FALSE))</f>
        <v>N</v>
      </c>
    </row>
    <row r="697" spans="1:9" x14ac:dyDescent="0.2">
      <c r="A697" t="s">
        <v>935</v>
      </c>
      <c r="B697" t="str">
        <f t="shared" si="42"/>
        <v>Allegheny Foundation_City of Greensburg200520000</v>
      </c>
      <c r="C697" t="s">
        <v>757</v>
      </c>
      <c r="D697" t="s">
        <v>727</v>
      </c>
      <c r="E697" s="3">
        <v>20000</v>
      </c>
      <c r="F697">
        <v>2005</v>
      </c>
      <c r="H697" t="str">
        <f>IFERROR(VLOOKUP(D697,Resources!A:C,3,FALSE),"NA")</f>
        <v/>
      </c>
      <c r="I697" t="str">
        <f>IF(VLOOKUP(D697,Resources!A:D,4,FALSE)=0,"",VLOOKUP(D697,Resources!A:D,4,FALSE))</f>
        <v>N</v>
      </c>
    </row>
    <row r="698" spans="1:9" x14ac:dyDescent="0.2">
      <c r="A698" t="s">
        <v>935</v>
      </c>
      <c r="B698" t="str">
        <f t="shared" si="42"/>
        <v>Allegheny Foundation_Commonwealth Education Organization200525000</v>
      </c>
      <c r="C698" t="s">
        <v>757</v>
      </c>
      <c r="D698" t="s">
        <v>430</v>
      </c>
      <c r="E698" s="3">
        <v>25000</v>
      </c>
      <c r="F698">
        <v>2005</v>
      </c>
      <c r="H698" t="str">
        <f>IFERROR(VLOOKUP(D698,Resources!A:C,3,FALSE),"NA")</f>
        <v/>
      </c>
      <c r="I698" t="str">
        <f>IF(VLOOKUP(D698,Resources!A:D,4,FALSE)=0,"",VLOOKUP(D698,Resources!A:D,4,FALSE))</f>
        <v>N</v>
      </c>
    </row>
    <row r="699" spans="1:9" x14ac:dyDescent="0.2">
      <c r="A699" t="s">
        <v>935</v>
      </c>
      <c r="B699" t="str">
        <f t="shared" si="42"/>
        <v>Allegheny Foundation_Cornerstone Church of Muskegon20055000</v>
      </c>
      <c r="C699" t="s">
        <v>757</v>
      </c>
      <c r="D699" t="s">
        <v>849</v>
      </c>
      <c r="E699" s="3">
        <v>5000</v>
      </c>
      <c r="F699">
        <v>2005</v>
      </c>
      <c r="H699" t="str">
        <f>IFERROR(VLOOKUP(D699,Resources!A:C,3,FALSE),"NA")</f>
        <v/>
      </c>
      <c r="I699" t="str">
        <f>IF(VLOOKUP(D699,Resources!A:D,4,FALSE)=0,"",VLOOKUP(D699,Resources!A:D,4,FALSE))</f>
        <v>N</v>
      </c>
    </row>
    <row r="700" spans="1:9" x14ac:dyDescent="0.2">
      <c r="A700" t="s">
        <v>935</v>
      </c>
      <c r="B700" t="str">
        <f t="shared" si="42"/>
        <v>Allegheny Foundation_Crossroads Foundation200550000</v>
      </c>
      <c r="C700" t="s">
        <v>757</v>
      </c>
      <c r="D700" t="s">
        <v>814</v>
      </c>
      <c r="E700" s="3">
        <v>50000</v>
      </c>
      <c r="F700">
        <v>2005</v>
      </c>
      <c r="H700" t="str">
        <f>IFERROR(VLOOKUP(D700,Resources!A:C,3,FALSE),"NA")</f>
        <v/>
      </c>
      <c r="I700" t="str">
        <f>IF(VLOOKUP(D700,Resources!A:D,4,FALSE)=0,"",VLOOKUP(D700,Resources!A:D,4,FALSE))</f>
        <v>N</v>
      </c>
    </row>
    <row r="701" spans="1:9" x14ac:dyDescent="0.2">
      <c r="A701" t="s">
        <v>935</v>
      </c>
      <c r="B701" t="str">
        <f t="shared" si="42"/>
        <v>Allegheny Foundation_David Horowitz Freedom Center2005100000</v>
      </c>
      <c r="C701" t="s">
        <v>757</v>
      </c>
      <c r="D701" t="s">
        <v>81</v>
      </c>
      <c r="E701" s="3">
        <v>100000</v>
      </c>
      <c r="F701">
        <v>2005</v>
      </c>
      <c r="H701" t="str">
        <f>IFERROR(VLOOKUP(D701,Resources!A:C,3,FALSE),"NA")</f>
        <v>SourceWatch</v>
      </c>
      <c r="I701" t="str">
        <f>IF(VLOOKUP(D701,Resources!A:D,4,FALSE)=0,"",VLOOKUP(D701,Resources!A:D,4,FALSE))</f>
        <v>Y</v>
      </c>
    </row>
    <row r="702" spans="1:9" x14ac:dyDescent="0.2">
      <c r="A702" t="s">
        <v>935</v>
      </c>
      <c r="B702" t="str">
        <f t="shared" si="42"/>
        <v>Allegheny Foundation_Extra Mile Education Foundation2005100000</v>
      </c>
      <c r="C702" t="s">
        <v>757</v>
      </c>
      <c r="D702" t="s">
        <v>339</v>
      </c>
      <c r="E702" s="3">
        <v>100000</v>
      </c>
      <c r="F702">
        <v>2005</v>
      </c>
      <c r="H702" t="str">
        <f>IFERROR(VLOOKUP(D702,Resources!A:C,3,FALSE),"NA")</f>
        <v/>
      </c>
      <c r="I702" t="str">
        <f>IF(VLOOKUP(D702,Resources!A:D,4,FALSE)=0,"",VLOOKUP(D702,Resources!A:D,4,FALSE))</f>
        <v>N</v>
      </c>
    </row>
    <row r="703" spans="1:9" x14ac:dyDescent="0.2">
      <c r="A703" t="s">
        <v>935</v>
      </c>
      <c r="B703" t="str">
        <f t="shared" si="42"/>
        <v>Allegheny Foundation_Garden Club of McKeesport20055000</v>
      </c>
      <c r="C703" t="s">
        <v>757</v>
      </c>
      <c r="D703" t="s">
        <v>785</v>
      </c>
      <c r="E703" s="3">
        <v>5000</v>
      </c>
      <c r="F703">
        <v>2005</v>
      </c>
      <c r="H703" t="str">
        <f>IFERROR(VLOOKUP(D703,Resources!A:C,3,FALSE),"NA")</f>
        <v/>
      </c>
      <c r="I703" t="str">
        <f>IF(VLOOKUP(D703,Resources!A:D,4,FALSE)=0,"",VLOOKUP(D703,Resources!A:D,4,FALSE))</f>
        <v>N</v>
      </c>
    </row>
    <row r="704" spans="1:9" x14ac:dyDescent="0.2">
      <c r="A704" t="s">
        <v>935</v>
      </c>
      <c r="B704" t="str">
        <f t="shared" si="42"/>
        <v>Allegheny Foundation_Gilda's Club Western Pennsylvania2005100000</v>
      </c>
      <c r="C704" t="s">
        <v>757</v>
      </c>
      <c r="D704" t="s">
        <v>370</v>
      </c>
      <c r="E704" s="3">
        <v>100000</v>
      </c>
      <c r="F704">
        <v>2005</v>
      </c>
      <c r="H704" t="str">
        <f>IFERROR(VLOOKUP(D704,Resources!A:C,3,FALSE),"NA")</f>
        <v/>
      </c>
      <c r="I704" t="str">
        <f>IF(VLOOKUP(D704,Resources!A:D,4,FALSE)=0,"",VLOOKUP(D704,Resources!A:D,4,FALSE))</f>
        <v>N</v>
      </c>
    </row>
    <row r="705" spans="1:9" x14ac:dyDescent="0.2">
      <c r="A705" t="s">
        <v>935</v>
      </c>
      <c r="B705" t="str">
        <f t="shared" si="42"/>
        <v>Allegheny Foundation_Greater Pittsburgh Community Food Bank200540000</v>
      </c>
      <c r="C705" t="s">
        <v>757</v>
      </c>
      <c r="D705" t="s">
        <v>54</v>
      </c>
      <c r="E705" s="3">
        <v>40000</v>
      </c>
      <c r="F705">
        <v>2005</v>
      </c>
      <c r="H705" t="str">
        <f>IFERROR(VLOOKUP(D705,Resources!A:C,3,FALSE),"NA")</f>
        <v/>
      </c>
      <c r="I705" t="str">
        <f>IF(VLOOKUP(D705,Resources!A:D,4,FALSE)=0,"",VLOOKUP(D705,Resources!A:D,4,FALSE))</f>
        <v>N</v>
      </c>
    </row>
    <row r="706" spans="1:9" x14ac:dyDescent="0.2">
      <c r="A706" t="s">
        <v>935</v>
      </c>
      <c r="B706" t="str">
        <f t="shared" si="42"/>
        <v>Allegheny Foundation_Guiding Eyes for the Blind200510000</v>
      </c>
      <c r="C706" t="s">
        <v>757</v>
      </c>
      <c r="D706" t="s">
        <v>790</v>
      </c>
      <c r="E706" s="3">
        <v>10000</v>
      </c>
      <c r="F706">
        <v>2005</v>
      </c>
      <c r="H706" t="str">
        <f>IFERROR(VLOOKUP(D706,Resources!A:C,3,FALSE),"NA")</f>
        <v/>
      </c>
      <c r="I706" t="str">
        <f>IF(VLOOKUP(D706,Resources!A:D,4,FALSE)=0,"",VLOOKUP(D706,Resources!A:D,4,FALSE))</f>
        <v>N</v>
      </c>
    </row>
    <row r="707" spans="1:9" x14ac:dyDescent="0.2">
      <c r="A707" t="s">
        <v>935</v>
      </c>
      <c r="B707" t="str">
        <f t="shared" si="42"/>
        <v>Allegheny Foundation_Historical Society of Carnegie200510000</v>
      </c>
      <c r="C707" t="s">
        <v>757</v>
      </c>
      <c r="D707" t="s">
        <v>836</v>
      </c>
      <c r="E707" s="3">
        <v>10000</v>
      </c>
      <c r="F707">
        <v>2005</v>
      </c>
      <c r="H707" t="str">
        <f>IFERROR(VLOOKUP(D707,Resources!A:C,3,FALSE),"NA")</f>
        <v/>
      </c>
      <c r="I707" t="str">
        <f>IF(VLOOKUP(D707,Resources!A:D,4,FALSE)=0,"",VLOOKUP(D707,Resources!A:D,4,FALSE))</f>
        <v>N</v>
      </c>
    </row>
    <row r="708" spans="1:9" x14ac:dyDescent="0.2">
      <c r="A708" t="s">
        <v>935</v>
      </c>
      <c r="B708" t="str">
        <f t="shared" si="42"/>
        <v>Allegheny Foundation_Institute for Functional Medicine200510000</v>
      </c>
      <c r="C708" t="s">
        <v>757</v>
      </c>
      <c r="D708" t="s">
        <v>850</v>
      </c>
      <c r="E708" s="3">
        <v>10000</v>
      </c>
      <c r="F708">
        <v>2005</v>
      </c>
      <c r="H708" t="str">
        <f>IFERROR(VLOOKUP(D708,Resources!A:C,3,FALSE),"NA")</f>
        <v/>
      </c>
      <c r="I708" t="str">
        <f>IF(VLOOKUP(D708,Resources!A:D,4,FALSE)=0,"",VLOOKUP(D708,Resources!A:D,4,FALSE))</f>
        <v>N</v>
      </c>
    </row>
    <row r="709" spans="1:9" x14ac:dyDescent="0.2">
      <c r="A709" t="s">
        <v>935</v>
      </c>
      <c r="B709" t="str">
        <f t="shared" si="42"/>
        <v>Allegheny Foundation_Light of Life Mission200525000</v>
      </c>
      <c r="C709" t="s">
        <v>757</v>
      </c>
      <c r="D709" t="s">
        <v>851</v>
      </c>
      <c r="E709" s="3">
        <v>25000</v>
      </c>
      <c r="F709">
        <v>2005</v>
      </c>
      <c r="H709" t="str">
        <f>IFERROR(VLOOKUP(D709,Resources!A:C,3,FALSE),"NA")</f>
        <v/>
      </c>
      <c r="I709" t="str">
        <f>IF(VLOOKUP(D709,Resources!A:D,4,FALSE)=0,"",VLOOKUP(D709,Resources!A:D,4,FALSE))</f>
        <v>N</v>
      </c>
    </row>
    <row r="710" spans="1:9" x14ac:dyDescent="0.2">
      <c r="A710" t="s">
        <v>935</v>
      </c>
      <c r="B710" t="str">
        <f t="shared" si="42"/>
        <v>Allegheny Foundation_Ligonier Valley Rail Road Association200510000</v>
      </c>
      <c r="C710" t="s">
        <v>757</v>
      </c>
      <c r="D710" t="s">
        <v>789</v>
      </c>
      <c r="E710" s="3">
        <v>10000</v>
      </c>
      <c r="F710">
        <v>2005</v>
      </c>
      <c r="H710" t="str">
        <f>IFERROR(VLOOKUP(D710,Resources!A:C,3,FALSE),"NA")</f>
        <v/>
      </c>
      <c r="I710" t="str">
        <f>IF(VLOOKUP(D710,Resources!A:D,4,FALSE)=0,"",VLOOKUP(D710,Resources!A:D,4,FALSE))</f>
        <v>N</v>
      </c>
    </row>
    <row r="711" spans="1:9" x14ac:dyDescent="0.2">
      <c r="A711" t="s">
        <v>935</v>
      </c>
      <c r="B711" t="str">
        <f t="shared" si="42"/>
        <v>Allegheny Foundation_Lincoln Institute of Public Opinion Research200550000</v>
      </c>
      <c r="C711" t="s">
        <v>757</v>
      </c>
      <c r="D711" t="s">
        <v>770</v>
      </c>
      <c r="E711" s="3">
        <v>50000</v>
      </c>
      <c r="F711">
        <v>2005</v>
      </c>
      <c r="H711" t="str">
        <f>IFERROR(VLOOKUP(D711,Resources!A:C,3,FALSE),"NA")</f>
        <v/>
      </c>
      <c r="I711" t="str">
        <f>IF(VLOOKUP(D711,Resources!A:D,4,FALSE)=0,"",VLOOKUP(D711,Resources!A:D,4,FALSE))</f>
        <v>Y</v>
      </c>
    </row>
    <row r="712" spans="1:9" x14ac:dyDescent="0.2">
      <c r="A712" t="s">
        <v>935</v>
      </c>
      <c r="B712" t="str">
        <f t="shared" si="42"/>
        <v>Allegheny Foundation_Mount Vernon Ladies' Association2005250000</v>
      </c>
      <c r="C712" t="s">
        <v>757</v>
      </c>
      <c r="D712" t="s">
        <v>540</v>
      </c>
      <c r="E712" s="3">
        <v>250000</v>
      </c>
      <c r="F712">
        <v>2005</v>
      </c>
      <c r="H712" t="str">
        <f>IFERROR(VLOOKUP(D712,Resources!A:C,3,FALSE),"NA")</f>
        <v/>
      </c>
      <c r="I712" t="str">
        <f>IF(VLOOKUP(D712,Resources!A:D,4,FALSE)=0,"",VLOOKUP(D712,Resources!A:D,4,FALSE))</f>
        <v>N</v>
      </c>
    </row>
    <row r="713" spans="1:9" x14ac:dyDescent="0.2">
      <c r="A713" t="s">
        <v>935</v>
      </c>
      <c r="B713" t="str">
        <f t="shared" si="42"/>
        <v>Allegheny Foundation_Mountain Watershed Association200510000</v>
      </c>
      <c r="C713" t="s">
        <v>757</v>
      </c>
      <c r="D713" t="s">
        <v>821</v>
      </c>
      <c r="E713" s="3">
        <v>10000</v>
      </c>
      <c r="F713">
        <v>2005</v>
      </c>
      <c r="H713" t="str">
        <f>IFERROR(VLOOKUP(D713,Resources!A:C,3,FALSE),"NA")</f>
        <v/>
      </c>
      <c r="I713" t="str">
        <f>IF(VLOOKUP(D713,Resources!A:D,4,FALSE)=0,"",VLOOKUP(D713,Resources!A:D,4,FALSE))</f>
        <v>N</v>
      </c>
    </row>
    <row r="714" spans="1:9" x14ac:dyDescent="0.2">
      <c r="A714" t="s">
        <v>935</v>
      </c>
      <c r="B714" t="str">
        <f t="shared" si="42"/>
        <v>Allegheny Foundation_Pennsylvania Trolley Museum2005250000</v>
      </c>
      <c r="C714" t="s">
        <v>757</v>
      </c>
      <c r="D714" t="s">
        <v>774</v>
      </c>
      <c r="E714" s="3">
        <v>250000</v>
      </c>
      <c r="F714">
        <v>2005</v>
      </c>
      <c r="H714" t="str">
        <f>IFERROR(VLOOKUP(D714,Resources!A:C,3,FALSE),"NA")</f>
        <v/>
      </c>
      <c r="I714" t="str">
        <f>IF(VLOOKUP(D714,Resources!A:D,4,FALSE)=0,"",VLOOKUP(D714,Resources!A:D,4,FALSE))</f>
        <v>N</v>
      </c>
    </row>
    <row r="715" spans="1:9" x14ac:dyDescent="0.2">
      <c r="A715" t="s">
        <v>935</v>
      </c>
      <c r="B715" t="str">
        <f t="shared" si="42"/>
        <v>Allegheny Foundation_Philanthropy Roundtable200510000</v>
      </c>
      <c r="C715" t="s">
        <v>757</v>
      </c>
      <c r="D715" t="s">
        <v>244</v>
      </c>
      <c r="E715" s="3">
        <v>10000</v>
      </c>
      <c r="F715">
        <v>2005</v>
      </c>
      <c r="H715" t="str">
        <f>IFERROR(VLOOKUP(D715,Resources!A:C,3,FALSE),"NA")</f>
        <v>SourceWatch</v>
      </c>
      <c r="I715" t="str">
        <f>IF(VLOOKUP(D715,Resources!A:D,4,FALSE)=0,"",VLOOKUP(D715,Resources!A:D,4,FALSE))</f>
        <v>Y</v>
      </c>
    </row>
    <row r="716" spans="1:9" x14ac:dyDescent="0.2">
      <c r="A716" t="s">
        <v>935</v>
      </c>
      <c r="B716" t="str">
        <f t="shared" si="42"/>
        <v>Allegheny Foundation_Philanthropy Roundtable200525000</v>
      </c>
      <c r="C716" t="s">
        <v>757</v>
      </c>
      <c r="D716" t="s">
        <v>244</v>
      </c>
      <c r="E716" s="3">
        <v>25000</v>
      </c>
      <c r="F716">
        <v>2005</v>
      </c>
      <c r="H716" t="str">
        <f>IFERROR(VLOOKUP(D716,Resources!A:C,3,FALSE),"NA")</f>
        <v>SourceWatch</v>
      </c>
      <c r="I716" t="str">
        <f>IF(VLOOKUP(D716,Resources!A:D,4,FALSE)=0,"",VLOOKUP(D716,Resources!A:D,4,FALSE))</f>
        <v>Y</v>
      </c>
    </row>
    <row r="717" spans="1:9" x14ac:dyDescent="0.2">
      <c r="A717" t="s">
        <v>934</v>
      </c>
      <c r="B717" t="s">
        <v>1386</v>
      </c>
      <c r="C717" t="s">
        <v>757</v>
      </c>
      <c r="D717" t="s">
        <v>559</v>
      </c>
      <c r="E717" s="3">
        <v>12000</v>
      </c>
      <c r="F717">
        <v>2005</v>
      </c>
      <c r="H717" t="str">
        <f>IFERROR(VLOOKUP(D717,Resources!A:C,3,FALSE),"NA")</f>
        <v/>
      </c>
      <c r="I717" t="str">
        <f>IF(VLOOKUP(D717,Resources!A:D,4,FALSE)=0,"",VLOOKUP(D717,Resources!A:D,4,FALSE))</f>
        <v>N</v>
      </c>
    </row>
    <row r="718" spans="1:9" x14ac:dyDescent="0.2">
      <c r="A718" t="s">
        <v>935</v>
      </c>
      <c r="B718" t="str">
        <f t="shared" ref="B718:B741" si="43">C718&amp;"_"&amp;D718&amp;F718&amp;E718</f>
        <v>Allegheny Foundation_Pittsburgh History &amp; Landmarks Foundation200512000</v>
      </c>
      <c r="C718" t="s">
        <v>757</v>
      </c>
      <c r="D718" t="s">
        <v>559</v>
      </c>
      <c r="E718" s="3">
        <v>12000</v>
      </c>
      <c r="F718">
        <v>2005</v>
      </c>
      <c r="H718" t="str">
        <f>IFERROR(VLOOKUP(D718,Resources!A:C,3,FALSE),"NA")</f>
        <v/>
      </c>
      <c r="I718" t="str">
        <f>IF(VLOOKUP(D718,Resources!A:D,4,FALSE)=0,"",VLOOKUP(D718,Resources!A:D,4,FALSE))</f>
        <v>N</v>
      </c>
    </row>
    <row r="719" spans="1:9" x14ac:dyDescent="0.2">
      <c r="A719" t="s">
        <v>935</v>
      </c>
      <c r="B719" t="str">
        <f t="shared" si="43"/>
        <v>Allegheny Foundation_Pittsburgh Urban Leadership Service Experience PULSE200510000</v>
      </c>
      <c r="C719" t="s">
        <v>757</v>
      </c>
      <c r="D719" t="s">
        <v>838</v>
      </c>
      <c r="E719" s="3">
        <v>10000</v>
      </c>
      <c r="F719">
        <v>2005</v>
      </c>
      <c r="H719" t="str">
        <f>IFERROR(VLOOKUP(D719,Resources!A:C,3,FALSE),"NA")</f>
        <v/>
      </c>
      <c r="I719" t="str">
        <f>IF(VLOOKUP(D719,Resources!A:D,4,FALSE)=0,"",VLOOKUP(D719,Resources!A:D,4,FALSE))</f>
        <v>N</v>
      </c>
    </row>
    <row r="720" spans="1:9" x14ac:dyDescent="0.2">
      <c r="A720" t="s">
        <v>935</v>
      </c>
      <c r="B720" t="str">
        <f t="shared" si="43"/>
        <v>Allegheny Foundation_Point Park University200550000</v>
      </c>
      <c r="C720" t="s">
        <v>757</v>
      </c>
      <c r="D720" t="s">
        <v>676</v>
      </c>
      <c r="E720" s="3">
        <v>50000</v>
      </c>
      <c r="F720">
        <v>2005</v>
      </c>
      <c r="H720" t="str">
        <f>IFERROR(VLOOKUP(D720,Resources!A:C,3,FALSE),"NA")</f>
        <v/>
      </c>
      <c r="I720" t="str">
        <f>IF(VLOOKUP(D720,Resources!A:D,4,FALSE)=0,"",VLOOKUP(D720,Resources!A:D,4,FALSE))</f>
        <v/>
      </c>
    </row>
    <row r="721" spans="1:9" x14ac:dyDescent="0.2">
      <c r="A721" t="s">
        <v>935</v>
      </c>
      <c r="B721" t="str">
        <f t="shared" si="43"/>
        <v>Allegheny Foundation_Project Prevention200525000</v>
      </c>
      <c r="C721" t="s">
        <v>757</v>
      </c>
      <c r="D721" t="s">
        <v>803</v>
      </c>
      <c r="E721" s="3">
        <v>25000</v>
      </c>
      <c r="F721">
        <v>2005</v>
      </c>
      <c r="H721" t="str">
        <f>IFERROR(VLOOKUP(D721,Resources!A:C,3,FALSE),"NA")</f>
        <v/>
      </c>
      <c r="I721" t="str">
        <f>IF(VLOOKUP(D721,Resources!A:D,4,FALSE)=0,"",VLOOKUP(D721,Resources!A:D,4,FALSE))</f>
        <v>N</v>
      </c>
    </row>
    <row r="722" spans="1:9" x14ac:dyDescent="0.2">
      <c r="A722" t="s">
        <v>935</v>
      </c>
      <c r="B722" t="str">
        <f t="shared" si="43"/>
        <v>Allegheny Foundation_River City Brass Band200550000</v>
      </c>
      <c r="C722" t="s">
        <v>757</v>
      </c>
      <c r="D722" t="s">
        <v>777</v>
      </c>
      <c r="E722" s="3">
        <v>50000</v>
      </c>
      <c r="F722">
        <v>2005</v>
      </c>
      <c r="H722" t="str">
        <f>IFERROR(VLOOKUP(D722,Resources!A:C,3,FALSE),"NA")</f>
        <v/>
      </c>
      <c r="I722" t="str">
        <f>IF(VLOOKUP(D722,Resources!A:D,4,FALSE)=0,"",VLOOKUP(D722,Resources!A:D,4,FALSE))</f>
        <v>N</v>
      </c>
    </row>
    <row r="723" spans="1:9" x14ac:dyDescent="0.2">
      <c r="A723" t="s">
        <v>935</v>
      </c>
      <c r="B723" t="str">
        <f t="shared" si="43"/>
        <v>Allegheny Foundation_Rosedale Block Cluster200530000</v>
      </c>
      <c r="C723" t="s">
        <v>757</v>
      </c>
      <c r="D723" t="s">
        <v>778</v>
      </c>
      <c r="E723" s="3">
        <v>30000</v>
      </c>
      <c r="F723">
        <v>2005</v>
      </c>
      <c r="H723" t="str">
        <f>IFERROR(VLOOKUP(D723,Resources!A:C,3,FALSE),"NA")</f>
        <v/>
      </c>
      <c r="I723" t="str">
        <f>IF(VLOOKUP(D723,Resources!A:D,4,FALSE)=0,"",VLOOKUP(D723,Resources!A:D,4,FALSE))</f>
        <v>N</v>
      </c>
    </row>
    <row r="724" spans="1:9" x14ac:dyDescent="0.2">
      <c r="A724" t="s">
        <v>935</v>
      </c>
      <c r="B724" t="str">
        <f t="shared" si="43"/>
        <v>Allegheny Foundation_Student Conservation Association200525000</v>
      </c>
      <c r="C724" t="s">
        <v>757</v>
      </c>
      <c r="D724" t="s">
        <v>418</v>
      </c>
      <c r="E724" s="3">
        <v>25000</v>
      </c>
      <c r="F724">
        <v>2005</v>
      </c>
      <c r="H724" t="str">
        <f>IFERROR(VLOOKUP(D724,Resources!A:C,3,FALSE),"NA")</f>
        <v/>
      </c>
      <c r="I724" t="str">
        <f>IF(VLOOKUP(D724,Resources!A:D,4,FALSE)=0,"",VLOOKUP(D724,Resources!A:D,4,FALSE))</f>
        <v>N</v>
      </c>
    </row>
    <row r="725" spans="1:9" x14ac:dyDescent="0.2">
      <c r="A725" t="s">
        <v>935</v>
      </c>
      <c r="B725" t="str">
        <f t="shared" si="43"/>
        <v>Allegheny Foundation_The Union Project200525000</v>
      </c>
      <c r="C725" t="s">
        <v>757</v>
      </c>
      <c r="D725" t="s">
        <v>847</v>
      </c>
      <c r="E725" s="3">
        <v>25000</v>
      </c>
      <c r="F725">
        <v>2005</v>
      </c>
      <c r="H725" t="str">
        <f>IFERROR(VLOOKUP(D725,Resources!A:C,3,FALSE),"NA")</f>
        <v>Other</v>
      </c>
      <c r="I725" t="str">
        <f>IF(VLOOKUP(D725,Resources!A:D,4,FALSE)=0,"",VLOOKUP(D725,Resources!A:D,4,FALSE))</f>
        <v>N</v>
      </c>
    </row>
    <row r="726" spans="1:9" x14ac:dyDescent="0.2">
      <c r="A726" t="s">
        <v>935</v>
      </c>
      <c r="B726" t="str">
        <f t="shared" si="43"/>
        <v>Allegheny Foundation_Tutwiler Community Education Center200510000</v>
      </c>
      <c r="C726" t="s">
        <v>757</v>
      </c>
      <c r="D726" t="s">
        <v>839</v>
      </c>
      <c r="E726" s="3">
        <v>10000</v>
      </c>
      <c r="F726">
        <v>2005</v>
      </c>
      <c r="H726" t="str">
        <f>IFERROR(VLOOKUP(D726,Resources!A:C,3,FALSE),"NA")</f>
        <v/>
      </c>
      <c r="I726" t="str">
        <f>IF(VLOOKUP(D726,Resources!A:D,4,FALSE)=0,"",VLOOKUP(D726,Resources!A:D,4,FALSE))</f>
        <v>N</v>
      </c>
    </row>
    <row r="727" spans="1:9" x14ac:dyDescent="0.2">
      <c r="A727" t="s">
        <v>935</v>
      </c>
      <c r="B727" t="str">
        <f t="shared" si="43"/>
        <v>Allegheny Foundation_Westmoreland County Food Bank200520000</v>
      </c>
      <c r="C727" t="s">
        <v>757</v>
      </c>
      <c r="D727" t="s">
        <v>779</v>
      </c>
      <c r="E727" s="3">
        <v>20000</v>
      </c>
      <c r="F727">
        <v>2005</v>
      </c>
      <c r="H727" t="str">
        <f>IFERROR(VLOOKUP(D727,Resources!A:C,3,FALSE),"NA")</f>
        <v/>
      </c>
      <c r="I727" t="str">
        <f>IF(VLOOKUP(D727,Resources!A:D,4,FALSE)=0,"",VLOOKUP(D727,Resources!A:D,4,FALSE))</f>
        <v>N</v>
      </c>
    </row>
    <row r="728" spans="1:9" x14ac:dyDescent="0.2">
      <c r="A728" t="s">
        <v>935</v>
      </c>
      <c r="B728" t="str">
        <f t="shared" si="43"/>
        <v>Allegheny Foundation_Westmoreland Museum of American Art2005100000</v>
      </c>
      <c r="C728" t="s">
        <v>757</v>
      </c>
      <c r="D728" t="s">
        <v>780</v>
      </c>
      <c r="E728" s="3">
        <v>100000</v>
      </c>
      <c r="F728">
        <v>2005</v>
      </c>
      <c r="H728" t="str">
        <f>IFERROR(VLOOKUP(D728,Resources!A:C,3,FALSE),"NA")</f>
        <v/>
      </c>
      <c r="I728" t="str">
        <f>IF(VLOOKUP(D728,Resources!A:D,4,FALSE)=0,"",VLOOKUP(D728,Resources!A:D,4,FALSE))</f>
        <v>N</v>
      </c>
    </row>
    <row r="729" spans="1:9" x14ac:dyDescent="0.2">
      <c r="A729" t="s">
        <v>935</v>
      </c>
      <c r="B729" t="str">
        <f t="shared" si="43"/>
        <v>Allegheny Foundation_Westmoreland Museum of American Art2005250000</v>
      </c>
      <c r="C729" t="s">
        <v>757</v>
      </c>
      <c r="D729" t="s">
        <v>780</v>
      </c>
      <c r="E729" s="3">
        <v>250000</v>
      </c>
      <c r="F729">
        <v>2005</v>
      </c>
      <c r="H729" t="str">
        <f>IFERROR(VLOOKUP(D729,Resources!A:C,3,FALSE),"NA")</f>
        <v/>
      </c>
      <c r="I729" t="str">
        <f>IF(VLOOKUP(D729,Resources!A:D,4,FALSE)=0,"",VLOOKUP(D729,Resources!A:D,4,FALSE))</f>
        <v>N</v>
      </c>
    </row>
    <row r="730" spans="1:9" x14ac:dyDescent="0.2">
      <c r="A730" t="s">
        <v>935</v>
      </c>
      <c r="B730" t="str">
        <f t="shared" si="43"/>
        <v>Allegheny Foundation_Action for Animals200610000</v>
      </c>
      <c r="C730" t="s">
        <v>757</v>
      </c>
      <c r="D730" t="s">
        <v>840</v>
      </c>
      <c r="E730" s="3">
        <v>10000</v>
      </c>
      <c r="F730">
        <v>2006</v>
      </c>
      <c r="H730" t="str">
        <f>IFERROR(VLOOKUP(D730,Resources!A:C,3,FALSE),"NA")</f>
        <v/>
      </c>
      <c r="I730" t="str">
        <f>IF(VLOOKUP(D730,Resources!A:D,4,FALSE)=0,"",VLOOKUP(D730,Resources!A:D,4,FALSE))</f>
        <v>N</v>
      </c>
    </row>
    <row r="731" spans="1:9" x14ac:dyDescent="0.2">
      <c r="A731" t="s">
        <v>935</v>
      </c>
      <c r="B731" t="str">
        <f t="shared" si="43"/>
        <v>Allegheny Foundation_Allegheny Institute for Public Policy2006125000</v>
      </c>
      <c r="C731" t="s">
        <v>757</v>
      </c>
      <c r="D731" t="s">
        <v>5</v>
      </c>
      <c r="E731" s="3">
        <v>125000</v>
      </c>
      <c r="F731">
        <v>2006</v>
      </c>
      <c r="H731" t="str">
        <f>IFERROR(VLOOKUP(D731,Resources!A:C,3,FALSE),"NA")</f>
        <v>Other</v>
      </c>
      <c r="I731" t="str">
        <f>IF(VLOOKUP(D731,Resources!A:D,4,FALSE)=0,"",VLOOKUP(D731,Resources!A:D,4,FALSE))</f>
        <v>Y</v>
      </c>
    </row>
    <row r="732" spans="1:9" x14ac:dyDescent="0.2">
      <c r="A732" t="s">
        <v>935</v>
      </c>
      <c r="B732" t="str">
        <f t="shared" si="43"/>
        <v>Allegheny Foundation_American Legislative Exchange Council200665000</v>
      </c>
      <c r="C732" t="s">
        <v>757</v>
      </c>
      <c r="D732" t="s">
        <v>572</v>
      </c>
      <c r="E732" s="3">
        <v>65000</v>
      </c>
      <c r="F732">
        <v>2006</v>
      </c>
      <c r="H732" t="str">
        <f>IFERROR(VLOOKUP(D732,Resources!A:C,3,FALSE),"NA")</f>
        <v>DeSmog</v>
      </c>
      <c r="I732" t="str">
        <f>IF(VLOOKUP(D732,Resources!A:D,4,FALSE)=0,"",VLOOKUP(D732,Resources!A:D,4,FALSE))</f>
        <v>Y</v>
      </c>
    </row>
    <row r="733" spans="1:9" x14ac:dyDescent="0.2">
      <c r="A733" t="s">
        <v>935</v>
      </c>
      <c r="B733" t="str">
        <f t="shared" si="43"/>
        <v>Allegheny Foundation_Andrew Carnegie Free Library200650000</v>
      </c>
      <c r="C733" t="s">
        <v>757</v>
      </c>
      <c r="D733" t="s">
        <v>813</v>
      </c>
      <c r="E733" s="3">
        <v>50000</v>
      </c>
      <c r="F733">
        <v>2006</v>
      </c>
      <c r="H733" t="str">
        <f>IFERROR(VLOOKUP(D733,Resources!A:C,3,FALSE),"NA")</f>
        <v/>
      </c>
      <c r="I733" t="str">
        <f>IF(VLOOKUP(D733,Resources!A:D,4,FALSE)=0,"",VLOOKUP(D733,Resources!A:D,4,FALSE))</f>
        <v>N</v>
      </c>
    </row>
    <row r="734" spans="1:9" x14ac:dyDescent="0.2">
      <c r="A734" t="s">
        <v>935</v>
      </c>
      <c r="B734" t="str">
        <f t="shared" si="43"/>
        <v>Allegheny Foundation_Animal Rescue League of Western Pennsylvania200625000</v>
      </c>
      <c r="C734" t="s">
        <v>757</v>
      </c>
      <c r="D734" t="s">
        <v>201</v>
      </c>
      <c r="E734" s="3">
        <v>25000</v>
      </c>
      <c r="F734">
        <v>2006</v>
      </c>
      <c r="H734" t="str">
        <f>IFERROR(VLOOKUP(D734,Resources!A:C,3,FALSE),"NA")</f>
        <v/>
      </c>
      <c r="I734" t="str">
        <f>IF(VLOOKUP(D734,Resources!A:D,4,FALSE)=0,"",VLOOKUP(D734,Resources!A:D,4,FALSE))</f>
        <v>N</v>
      </c>
    </row>
    <row r="735" spans="1:9" x14ac:dyDescent="0.2">
      <c r="A735" t="s">
        <v>935</v>
      </c>
      <c r="B735" t="str">
        <f t="shared" si="43"/>
        <v>Allegheny Foundation_Auberle200624000</v>
      </c>
      <c r="C735" t="s">
        <v>757</v>
      </c>
      <c r="D735" t="s">
        <v>792</v>
      </c>
      <c r="E735" s="3">
        <v>24000</v>
      </c>
      <c r="F735">
        <v>2006</v>
      </c>
      <c r="H735" t="str">
        <f>IFERROR(VLOOKUP(D735,Resources!A:C,3,FALSE),"NA")</f>
        <v/>
      </c>
      <c r="I735" t="str">
        <f>IF(VLOOKUP(D735,Resources!A:D,4,FALSE)=0,"",VLOOKUP(D735,Resources!A:D,4,FALSE))</f>
        <v>N</v>
      </c>
    </row>
    <row r="736" spans="1:9" x14ac:dyDescent="0.2">
      <c r="A736" t="s">
        <v>935</v>
      </c>
      <c r="B736" t="str">
        <f t="shared" si="43"/>
        <v>Allegheny Foundation_Bach Choir of Pittsburgh200610000</v>
      </c>
      <c r="C736" t="s">
        <v>757</v>
      </c>
      <c r="D736" t="s">
        <v>805</v>
      </c>
      <c r="E736" s="3">
        <v>10000</v>
      </c>
      <c r="F736">
        <v>2006</v>
      </c>
      <c r="H736" t="str">
        <f>IFERROR(VLOOKUP(D736,Resources!A:C,3,FALSE),"NA")</f>
        <v/>
      </c>
      <c r="I736" t="str">
        <f>IF(VLOOKUP(D736,Resources!A:D,4,FALSE)=0,"",VLOOKUP(D736,Resources!A:D,4,FALSE))</f>
        <v>N</v>
      </c>
    </row>
    <row r="737" spans="1:9" x14ac:dyDescent="0.2">
      <c r="A737" t="s">
        <v>935</v>
      </c>
      <c r="B737" t="str">
        <f t="shared" si="43"/>
        <v>Allegheny Foundation_Bay Area Electric Railway Association200650000</v>
      </c>
      <c r="C737" t="s">
        <v>757</v>
      </c>
      <c r="D737" t="s">
        <v>831</v>
      </c>
      <c r="E737" s="3">
        <v>50000</v>
      </c>
      <c r="F737">
        <v>2006</v>
      </c>
      <c r="H737" t="str">
        <f>IFERROR(VLOOKUP(D737,Resources!A:C,3,FALSE),"NA")</f>
        <v/>
      </c>
      <c r="I737" t="str">
        <f>IF(VLOOKUP(D737,Resources!A:D,4,FALSE)=0,"",VLOOKUP(D737,Resources!A:D,4,FALSE))</f>
        <v>N</v>
      </c>
    </row>
    <row r="738" spans="1:9" x14ac:dyDescent="0.2">
      <c r="A738" t="s">
        <v>935</v>
      </c>
      <c r="B738" t="str">
        <f t="shared" si="43"/>
        <v>Allegheny Foundation_Bidwell Training Center200625000</v>
      </c>
      <c r="C738" t="s">
        <v>757</v>
      </c>
      <c r="D738" t="s">
        <v>576</v>
      </c>
      <c r="E738" s="3">
        <v>25000</v>
      </c>
      <c r="F738">
        <v>2006</v>
      </c>
      <c r="H738" t="str">
        <f>IFERROR(VLOOKUP(D738,Resources!A:C,3,FALSE),"NA")</f>
        <v/>
      </c>
      <c r="I738" t="str">
        <f>IF(VLOOKUP(D738,Resources!A:D,4,FALSE)=0,"",VLOOKUP(D738,Resources!A:D,4,FALSE))</f>
        <v>N</v>
      </c>
    </row>
    <row r="739" spans="1:9" x14ac:dyDescent="0.2">
      <c r="A739" t="s">
        <v>935</v>
      </c>
      <c r="B739" t="str">
        <f t="shared" si="43"/>
        <v>Allegheny Foundation_Bill of Rights Institute200625000</v>
      </c>
      <c r="C739" t="s">
        <v>757</v>
      </c>
      <c r="D739" t="s">
        <v>759</v>
      </c>
      <c r="E739" s="3">
        <v>25000</v>
      </c>
      <c r="F739">
        <v>2006</v>
      </c>
      <c r="H739" t="str">
        <f>IFERROR(VLOOKUP(D739,Resources!A:C,3,FALSE),"NA")</f>
        <v>SourceWatch</v>
      </c>
      <c r="I739" t="str">
        <f>IF(VLOOKUP(D739,Resources!A:D,4,FALSE)=0,"",VLOOKUP(D739,Resources!A:D,4,FALSE))</f>
        <v>Y</v>
      </c>
    </row>
    <row r="740" spans="1:9" x14ac:dyDescent="0.2">
      <c r="A740" t="s">
        <v>935</v>
      </c>
      <c r="B740" t="str">
        <f t="shared" si="43"/>
        <v>Allegheny Foundation_Boy Scouts of America - Greater Pittsburgh Council200625000</v>
      </c>
      <c r="C740" t="s">
        <v>757</v>
      </c>
      <c r="D740" t="s">
        <v>454</v>
      </c>
      <c r="E740" s="3">
        <v>25000</v>
      </c>
      <c r="F740">
        <v>2006</v>
      </c>
      <c r="H740" t="str">
        <f>IFERROR(VLOOKUP(D740,Resources!A:C,3,FALSE),"NA")</f>
        <v/>
      </c>
      <c r="I740" t="str">
        <f>IF(VLOOKUP(D740,Resources!A:D,4,FALSE)=0,"",VLOOKUP(D740,Resources!A:D,4,FALSE))</f>
        <v>N</v>
      </c>
    </row>
    <row r="741" spans="1:9" x14ac:dyDescent="0.2">
      <c r="A741" t="s">
        <v>935</v>
      </c>
      <c r="B741" t="str">
        <f t="shared" si="43"/>
        <v>Allegheny Foundation_Boy Scouts of America - Westmoreland - Fayette Council200650000</v>
      </c>
      <c r="C741" t="s">
        <v>757</v>
      </c>
      <c r="D741" t="s">
        <v>783</v>
      </c>
      <c r="E741" s="3">
        <v>50000</v>
      </c>
      <c r="F741">
        <v>2006</v>
      </c>
      <c r="H741" t="str">
        <f>IFERROR(VLOOKUP(D741,Resources!A:C,3,FALSE),"NA")</f>
        <v/>
      </c>
      <c r="I741" t="str">
        <f>IF(VLOOKUP(D741,Resources!A:D,4,FALSE)=0,"",VLOOKUP(D741,Resources!A:D,4,FALSE))</f>
        <v>N</v>
      </c>
    </row>
    <row r="742" spans="1:9" x14ac:dyDescent="0.2">
      <c r="A742" t="s">
        <v>934</v>
      </c>
      <c r="B742" t="s">
        <v>1380</v>
      </c>
      <c r="C742" t="s">
        <v>757</v>
      </c>
      <c r="D742" t="s">
        <v>535</v>
      </c>
      <c r="E742" s="3">
        <v>80000</v>
      </c>
      <c r="F742">
        <v>2006</v>
      </c>
      <c r="H742" t="str">
        <f>IFERROR(VLOOKUP(D742,Resources!A:C,3,FALSE),"NA")</f>
        <v/>
      </c>
      <c r="I742" t="str">
        <f>IF(VLOOKUP(D742,Resources!A:D,4,FALSE)=0,"",VLOOKUP(D742,Resources!A:D,4,FALSE))</f>
        <v>N</v>
      </c>
    </row>
    <row r="743" spans="1:9" x14ac:dyDescent="0.2">
      <c r="A743" t="s">
        <v>935</v>
      </c>
      <c r="B743" t="str">
        <f t="shared" ref="B743:B752" si="44">C743&amp;"_"&amp;D743&amp;F743&amp;E743</f>
        <v>Allegheny Foundation_Boys &amp; Girls Clubs of Western Pennsylvania200680000</v>
      </c>
      <c r="C743" t="s">
        <v>757</v>
      </c>
      <c r="D743" t="s">
        <v>535</v>
      </c>
      <c r="E743" s="3">
        <v>80000</v>
      </c>
      <c r="F743">
        <v>2006</v>
      </c>
      <c r="H743" t="str">
        <f>IFERROR(VLOOKUP(D743,Resources!A:C,3,FALSE),"NA")</f>
        <v/>
      </c>
      <c r="I743" t="str">
        <f>IF(VLOOKUP(D743,Resources!A:D,4,FALSE)=0,"",VLOOKUP(D743,Resources!A:D,4,FALSE))</f>
        <v>N</v>
      </c>
    </row>
    <row r="744" spans="1:9" x14ac:dyDescent="0.2">
      <c r="A744" t="s">
        <v>935</v>
      </c>
      <c r="B744" t="str">
        <f t="shared" si="44"/>
        <v>Allegheny Foundation_Brownsville Area Revitalization Corporation200645000</v>
      </c>
      <c r="C744" t="s">
        <v>757</v>
      </c>
      <c r="D744" t="s">
        <v>760</v>
      </c>
      <c r="E744" s="3">
        <v>45000</v>
      </c>
      <c r="F744">
        <v>2006</v>
      </c>
      <c r="H744" t="str">
        <f>IFERROR(VLOOKUP(D744,Resources!A:C,3,FALSE),"NA")</f>
        <v/>
      </c>
      <c r="I744" t="str">
        <f>IF(VLOOKUP(D744,Resources!A:D,4,FALSE)=0,"",VLOOKUP(D744,Resources!A:D,4,FALSE))</f>
        <v>N</v>
      </c>
    </row>
    <row r="745" spans="1:9" x14ac:dyDescent="0.2">
      <c r="A745" t="s">
        <v>935</v>
      </c>
      <c r="B745" t="str">
        <f t="shared" si="44"/>
        <v>Allegheny Foundation_Carnegie Library of Homestead200630000</v>
      </c>
      <c r="C745" t="s">
        <v>757</v>
      </c>
      <c r="D745" t="s">
        <v>798</v>
      </c>
      <c r="E745" s="3">
        <v>30000</v>
      </c>
      <c r="F745">
        <v>2006</v>
      </c>
      <c r="H745" t="str">
        <f>IFERROR(VLOOKUP(D745,Resources!A:C,3,FALSE),"NA")</f>
        <v/>
      </c>
      <c r="I745" t="str">
        <f>IF(VLOOKUP(D745,Resources!A:D,4,FALSE)=0,"",VLOOKUP(D745,Resources!A:D,4,FALSE))</f>
        <v>N</v>
      </c>
    </row>
    <row r="746" spans="1:9" x14ac:dyDescent="0.2">
      <c r="A746" t="s">
        <v>935</v>
      </c>
      <c r="B746" t="str">
        <f t="shared" si="44"/>
        <v>Allegheny Foundation_Carnegie Library of McKeesport200625000</v>
      </c>
      <c r="C746" t="s">
        <v>757</v>
      </c>
      <c r="D746" t="s">
        <v>799</v>
      </c>
      <c r="E746" s="3">
        <v>25000</v>
      </c>
      <c r="F746">
        <v>2006</v>
      </c>
      <c r="H746" t="str">
        <f>IFERROR(VLOOKUP(D746,Resources!A:C,3,FALSE),"NA")</f>
        <v/>
      </c>
      <c r="I746" t="str">
        <f>IF(VLOOKUP(D746,Resources!A:D,4,FALSE)=0,"",VLOOKUP(D746,Resources!A:D,4,FALSE))</f>
        <v>N</v>
      </c>
    </row>
    <row r="747" spans="1:9" x14ac:dyDescent="0.2">
      <c r="A747" t="s">
        <v>935</v>
      </c>
      <c r="B747" t="str">
        <f t="shared" si="44"/>
        <v>Allegheny Foundation_Commonwealth Education Organization200625000</v>
      </c>
      <c r="C747" t="s">
        <v>757</v>
      </c>
      <c r="D747" t="s">
        <v>430</v>
      </c>
      <c r="E747" s="3">
        <v>25000</v>
      </c>
      <c r="F747">
        <v>2006</v>
      </c>
      <c r="H747" t="str">
        <f>IFERROR(VLOOKUP(D747,Resources!A:C,3,FALSE),"NA")</f>
        <v/>
      </c>
      <c r="I747" t="str">
        <f>IF(VLOOKUP(D747,Resources!A:D,4,FALSE)=0,"",VLOOKUP(D747,Resources!A:D,4,FALSE))</f>
        <v>N</v>
      </c>
    </row>
    <row r="748" spans="1:9" x14ac:dyDescent="0.2">
      <c r="A748" t="s">
        <v>935</v>
      </c>
      <c r="B748" t="str">
        <f t="shared" si="44"/>
        <v>Allegheny Foundation_Crossroads Foundation2006100000</v>
      </c>
      <c r="C748" t="s">
        <v>757</v>
      </c>
      <c r="D748" t="s">
        <v>814</v>
      </c>
      <c r="E748" s="3">
        <v>100000</v>
      </c>
      <c r="F748">
        <v>2006</v>
      </c>
      <c r="H748" t="str">
        <f>IFERROR(VLOOKUP(D748,Resources!A:C,3,FALSE),"NA")</f>
        <v/>
      </c>
      <c r="I748" t="str">
        <f>IF(VLOOKUP(D748,Resources!A:D,4,FALSE)=0,"",VLOOKUP(D748,Resources!A:D,4,FALSE))</f>
        <v>N</v>
      </c>
    </row>
    <row r="749" spans="1:9" x14ac:dyDescent="0.2">
      <c r="A749" t="s">
        <v>935</v>
      </c>
      <c r="B749" t="str">
        <f t="shared" si="44"/>
        <v>Allegheny Foundation_Crossroads Foundation200650000</v>
      </c>
      <c r="C749" t="s">
        <v>757</v>
      </c>
      <c r="D749" t="s">
        <v>814</v>
      </c>
      <c r="E749" s="3">
        <v>50000</v>
      </c>
      <c r="F749">
        <v>2006</v>
      </c>
      <c r="H749" t="str">
        <f>IFERROR(VLOOKUP(D749,Resources!A:C,3,FALSE),"NA")</f>
        <v/>
      </c>
      <c r="I749" t="str">
        <f>IF(VLOOKUP(D749,Resources!A:D,4,FALSE)=0,"",VLOOKUP(D749,Resources!A:D,4,FALSE))</f>
        <v>N</v>
      </c>
    </row>
    <row r="750" spans="1:9" x14ac:dyDescent="0.2">
      <c r="A750" t="s">
        <v>935</v>
      </c>
      <c r="B750" t="str">
        <f t="shared" si="44"/>
        <v>Allegheny Foundation_David Horowitz Freedom Center2006150000</v>
      </c>
      <c r="C750" t="s">
        <v>757</v>
      </c>
      <c r="D750" t="s">
        <v>81</v>
      </c>
      <c r="E750" s="3">
        <v>150000</v>
      </c>
      <c r="F750">
        <v>2006</v>
      </c>
      <c r="H750" t="str">
        <f>IFERROR(VLOOKUP(D750,Resources!A:C,3,FALSE),"NA")</f>
        <v>SourceWatch</v>
      </c>
      <c r="I750" t="str">
        <f>IF(VLOOKUP(D750,Resources!A:D,4,FALSE)=0,"",VLOOKUP(D750,Resources!A:D,4,FALSE))</f>
        <v>Y</v>
      </c>
    </row>
    <row r="751" spans="1:9" x14ac:dyDescent="0.2">
      <c r="A751" t="s">
        <v>935</v>
      </c>
      <c r="B751" t="str">
        <f t="shared" si="44"/>
        <v>Allegheny Foundation_Dunbar Historical Society200625000</v>
      </c>
      <c r="C751" t="s">
        <v>757</v>
      </c>
      <c r="D751" t="s">
        <v>841</v>
      </c>
      <c r="E751" s="3">
        <v>25000</v>
      </c>
      <c r="F751">
        <v>2006</v>
      </c>
      <c r="H751" t="str">
        <f>IFERROR(VLOOKUP(D751,Resources!A:C,3,FALSE),"NA")</f>
        <v/>
      </c>
      <c r="I751" t="str">
        <f>IF(VLOOKUP(D751,Resources!A:D,4,FALSE)=0,"",VLOOKUP(D751,Resources!A:D,4,FALSE))</f>
        <v>N</v>
      </c>
    </row>
    <row r="752" spans="1:9" x14ac:dyDescent="0.2">
      <c r="A752" t="s">
        <v>935</v>
      </c>
      <c r="B752" t="str">
        <f t="shared" si="44"/>
        <v>Allegheny Foundation_Extra Mile Education Foundation2006125000</v>
      </c>
      <c r="C752" t="s">
        <v>757</v>
      </c>
      <c r="D752" t="s">
        <v>339</v>
      </c>
      <c r="E752" s="3">
        <v>125000</v>
      </c>
      <c r="F752">
        <v>2006</v>
      </c>
      <c r="H752" t="str">
        <f>IFERROR(VLOOKUP(D752,Resources!A:C,3,FALSE),"NA")</f>
        <v/>
      </c>
      <c r="I752" t="str">
        <f>IF(VLOOKUP(D752,Resources!A:D,4,FALSE)=0,"",VLOOKUP(D752,Resources!A:D,4,FALSE))</f>
        <v>N</v>
      </c>
    </row>
    <row r="753" spans="1:9" x14ac:dyDescent="0.2">
      <c r="A753" t="s">
        <v>934</v>
      </c>
      <c r="B753" t="s">
        <v>1381</v>
      </c>
      <c r="C753" t="s">
        <v>757</v>
      </c>
      <c r="D753" t="s">
        <v>766</v>
      </c>
      <c r="E753" s="3">
        <v>35000</v>
      </c>
      <c r="F753">
        <v>2006</v>
      </c>
      <c r="H753" t="str">
        <f>IFERROR(VLOOKUP(D753,Resources!A:C,3,FALSE),"NA")</f>
        <v/>
      </c>
      <c r="I753" t="str">
        <f>IF(VLOOKUP(D753,Resources!A:D,4,FALSE)=0,"",VLOOKUP(D753,Resources!A:D,4,FALSE))</f>
        <v>N</v>
      </c>
    </row>
    <row r="754" spans="1:9" x14ac:dyDescent="0.2">
      <c r="A754" t="s">
        <v>934</v>
      </c>
      <c r="B754" t="s">
        <v>1382</v>
      </c>
      <c r="C754" t="s">
        <v>757</v>
      </c>
      <c r="D754" t="s">
        <v>766</v>
      </c>
      <c r="E754" s="3">
        <v>40000</v>
      </c>
      <c r="F754">
        <v>2006</v>
      </c>
      <c r="H754" t="str">
        <f>IFERROR(VLOOKUP(D754,Resources!A:C,3,FALSE),"NA")</f>
        <v/>
      </c>
      <c r="I754" t="str">
        <f>IF(VLOOKUP(D754,Resources!A:D,4,FALSE)=0,"",VLOOKUP(D754,Resources!A:D,4,FALSE))</f>
        <v>N</v>
      </c>
    </row>
    <row r="755" spans="1:9" x14ac:dyDescent="0.2">
      <c r="A755" t="s">
        <v>935</v>
      </c>
      <c r="B755" t="str">
        <f t="shared" ref="B755:B773" si="45">C755&amp;"_"&amp;D755&amp;F755&amp;E755</f>
        <v>Allegheny Foundation_Frick Art &amp; Historical Center200635000</v>
      </c>
      <c r="C755" t="s">
        <v>757</v>
      </c>
      <c r="D755" t="s">
        <v>766</v>
      </c>
      <c r="E755" s="3">
        <v>35000</v>
      </c>
      <c r="F755">
        <v>2006</v>
      </c>
      <c r="H755" t="str">
        <f>IFERROR(VLOOKUP(D755,Resources!A:C,3,FALSE),"NA")</f>
        <v/>
      </c>
      <c r="I755" t="str">
        <f>IF(VLOOKUP(D755,Resources!A:D,4,FALSE)=0,"",VLOOKUP(D755,Resources!A:D,4,FALSE))</f>
        <v>N</v>
      </c>
    </row>
    <row r="756" spans="1:9" x14ac:dyDescent="0.2">
      <c r="A756" t="s">
        <v>935</v>
      </c>
      <c r="B756" t="str">
        <f t="shared" si="45"/>
        <v>Allegheny Foundation_Frick Art &amp; Historical Center200640000</v>
      </c>
      <c r="C756" t="s">
        <v>757</v>
      </c>
      <c r="D756" t="s">
        <v>766</v>
      </c>
      <c r="E756" s="3">
        <v>40000</v>
      </c>
      <c r="F756">
        <v>2006</v>
      </c>
      <c r="H756" t="str">
        <f>IFERROR(VLOOKUP(D756,Resources!A:C,3,FALSE),"NA")</f>
        <v/>
      </c>
      <c r="I756" t="str">
        <f>IF(VLOOKUP(D756,Resources!A:D,4,FALSE)=0,"",VLOOKUP(D756,Resources!A:D,4,FALSE))</f>
        <v>N</v>
      </c>
    </row>
    <row r="757" spans="1:9" x14ac:dyDescent="0.2">
      <c r="A757" t="s">
        <v>935</v>
      </c>
      <c r="B757" t="str">
        <f t="shared" si="45"/>
        <v>Allegheny Foundation_Goodwill Industries of Pittsburgh200625000</v>
      </c>
      <c r="C757" t="s">
        <v>757</v>
      </c>
      <c r="D757" t="s">
        <v>607</v>
      </c>
      <c r="E757" s="3">
        <v>25000</v>
      </c>
      <c r="F757">
        <v>2006</v>
      </c>
      <c r="H757" t="str">
        <f>IFERROR(VLOOKUP(D757,Resources!A:C,3,FALSE),"NA")</f>
        <v/>
      </c>
      <c r="I757" t="str">
        <f>IF(VLOOKUP(D757,Resources!A:D,4,FALSE)=0,"",VLOOKUP(D757,Resources!A:D,4,FALSE))</f>
        <v>N</v>
      </c>
    </row>
    <row r="758" spans="1:9" x14ac:dyDescent="0.2">
      <c r="A758" t="s">
        <v>935</v>
      </c>
      <c r="B758" t="str">
        <f t="shared" si="45"/>
        <v>Allegheny Foundation_Greater Pittsburgh Community Food Bank200650000</v>
      </c>
      <c r="C758" t="s">
        <v>757</v>
      </c>
      <c r="D758" t="s">
        <v>54</v>
      </c>
      <c r="E758" s="3">
        <v>50000</v>
      </c>
      <c r="F758">
        <v>2006</v>
      </c>
      <c r="H758" t="str">
        <f>IFERROR(VLOOKUP(D758,Resources!A:C,3,FALSE),"NA")</f>
        <v/>
      </c>
      <c r="I758" t="str">
        <f>IF(VLOOKUP(D758,Resources!A:D,4,FALSE)=0,"",VLOOKUP(D758,Resources!A:D,4,FALSE))</f>
        <v>N</v>
      </c>
    </row>
    <row r="759" spans="1:9" x14ac:dyDescent="0.2">
      <c r="A759" t="s">
        <v>935</v>
      </c>
      <c r="B759" t="str">
        <f t="shared" si="45"/>
        <v>Allegheny Foundation_Grow Pittsburgh200625000</v>
      </c>
      <c r="C759" t="s">
        <v>757</v>
      </c>
      <c r="D759" t="s">
        <v>817</v>
      </c>
      <c r="E759" s="3">
        <v>25000</v>
      </c>
      <c r="F759">
        <v>2006</v>
      </c>
      <c r="H759" t="str">
        <f>IFERROR(VLOOKUP(D759,Resources!A:C,3,FALSE),"NA")</f>
        <v/>
      </c>
      <c r="I759" t="str">
        <f>IF(VLOOKUP(D759,Resources!A:D,4,FALSE)=0,"",VLOOKUP(D759,Resources!A:D,4,FALSE))</f>
        <v>N</v>
      </c>
    </row>
    <row r="760" spans="1:9" x14ac:dyDescent="0.2">
      <c r="A760" t="s">
        <v>935</v>
      </c>
      <c r="B760" t="str">
        <f t="shared" si="45"/>
        <v>Allegheny Foundation_Historical Society of Carnegie200615000</v>
      </c>
      <c r="C760" t="s">
        <v>757</v>
      </c>
      <c r="D760" t="s">
        <v>836</v>
      </c>
      <c r="E760" s="3">
        <v>15000</v>
      </c>
      <c r="F760">
        <v>2006</v>
      </c>
      <c r="H760" t="str">
        <f>IFERROR(VLOOKUP(D760,Resources!A:C,3,FALSE),"NA")</f>
        <v/>
      </c>
      <c r="I760" t="str">
        <f>IF(VLOOKUP(D760,Resources!A:D,4,FALSE)=0,"",VLOOKUP(D760,Resources!A:D,4,FALSE))</f>
        <v>N</v>
      </c>
    </row>
    <row r="761" spans="1:9" x14ac:dyDescent="0.2">
      <c r="A761" t="s">
        <v>935</v>
      </c>
      <c r="B761" t="str">
        <f t="shared" si="45"/>
        <v>Allegheny Foundation_Imani Christian Academy (Pittsburgh PA)200630000</v>
      </c>
      <c r="C761" t="s">
        <v>757</v>
      </c>
      <c r="D761" t="s">
        <v>768</v>
      </c>
      <c r="E761" s="3">
        <v>30000</v>
      </c>
      <c r="F761">
        <v>2006</v>
      </c>
      <c r="H761" t="str">
        <f>IFERROR(VLOOKUP(D761,Resources!A:C,3,FALSE),"NA")</f>
        <v/>
      </c>
      <c r="I761" t="str">
        <f>IF(VLOOKUP(D761,Resources!A:D,4,FALSE)=0,"",VLOOKUP(D761,Resources!A:D,4,FALSE))</f>
        <v>N</v>
      </c>
    </row>
    <row r="762" spans="1:9" x14ac:dyDescent="0.2">
      <c r="A762" t="s">
        <v>935</v>
      </c>
      <c r="B762" t="str">
        <f t="shared" si="45"/>
        <v>Allegheny Foundation_Imani Christian Academy (Pittsburgh PA)200695000</v>
      </c>
      <c r="C762" t="s">
        <v>757</v>
      </c>
      <c r="D762" t="s">
        <v>768</v>
      </c>
      <c r="E762" s="3">
        <v>95000</v>
      </c>
      <c r="F762">
        <v>2006</v>
      </c>
      <c r="H762" t="str">
        <f>IFERROR(VLOOKUP(D762,Resources!A:C,3,FALSE),"NA")</f>
        <v/>
      </c>
      <c r="I762" t="str">
        <f>IF(VLOOKUP(D762,Resources!A:D,4,FALSE)=0,"",VLOOKUP(D762,Resources!A:D,4,FALSE))</f>
        <v>N</v>
      </c>
    </row>
    <row r="763" spans="1:9" x14ac:dyDescent="0.2">
      <c r="A763" t="s">
        <v>935</v>
      </c>
      <c r="B763" t="str">
        <f t="shared" si="45"/>
        <v>Allegheny Foundation_Indiana University of Pennsylvania - John P. Murtha Institute for Homeland Security2006100000</v>
      </c>
      <c r="C763" t="s">
        <v>757</v>
      </c>
      <c r="D763" t="s">
        <v>842</v>
      </c>
      <c r="E763" s="3">
        <v>100000</v>
      </c>
      <c r="F763">
        <v>2006</v>
      </c>
      <c r="H763" t="str">
        <f>IFERROR(VLOOKUP(D763,Resources!A:C,3,FALSE),"NA")</f>
        <v/>
      </c>
      <c r="I763" t="str">
        <f>IF(VLOOKUP(D763,Resources!A:D,4,FALSE)=0,"",VLOOKUP(D763,Resources!A:D,4,FALSE))</f>
        <v/>
      </c>
    </row>
    <row r="764" spans="1:9" x14ac:dyDescent="0.2">
      <c r="A764" t="s">
        <v>935</v>
      </c>
      <c r="B764" t="str">
        <f t="shared" si="45"/>
        <v>Allegheny Foundation_Ligonier Borough Volunteer Hose Company No. 4200625000</v>
      </c>
      <c r="C764" t="s">
        <v>757</v>
      </c>
      <c r="D764" t="s">
        <v>843</v>
      </c>
      <c r="E764" s="3">
        <v>25000</v>
      </c>
      <c r="F764">
        <v>2006</v>
      </c>
      <c r="H764" t="str">
        <f>IFERROR(VLOOKUP(D764,Resources!A:C,3,FALSE),"NA")</f>
        <v/>
      </c>
      <c r="I764" t="str">
        <f>IF(VLOOKUP(D764,Resources!A:D,4,FALSE)=0,"",VLOOKUP(D764,Resources!A:D,4,FALSE))</f>
        <v>N</v>
      </c>
    </row>
    <row r="765" spans="1:9" x14ac:dyDescent="0.2">
      <c r="A765" t="s">
        <v>935</v>
      </c>
      <c r="B765" t="str">
        <f t="shared" si="45"/>
        <v>Allegheny Foundation_Ligonier Valley Rail Road Association200625000</v>
      </c>
      <c r="C765" t="s">
        <v>757</v>
      </c>
      <c r="D765" t="s">
        <v>789</v>
      </c>
      <c r="E765" s="3">
        <v>25000</v>
      </c>
      <c r="F765">
        <v>2006</v>
      </c>
      <c r="H765" t="str">
        <f>IFERROR(VLOOKUP(D765,Resources!A:C,3,FALSE),"NA")</f>
        <v/>
      </c>
      <c r="I765" t="str">
        <f>IF(VLOOKUP(D765,Resources!A:D,4,FALSE)=0,"",VLOOKUP(D765,Resources!A:D,4,FALSE))</f>
        <v>N</v>
      </c>
    </row>
    <row r="766" spans="1:9" x14ac:dyDescent="0.2">
      <c r="A766" t="s">
        <v>935</v>
      </c>
      <c r="B766" t="str">
        <f t="shared" si="45"/>
        <v>Allegheny Foundation_Lincoln Institute of Public Opinion Research2006100000</v>
      </c>
      <c r="C766" t="s">
        <v>757</v>
      </c>
      <c r="D766" t="s">
        <v>770</v>
      </c>
      <c r="E766" s="3">
        <v>100000</v>
      </c>
      <c r="F766">
        <v>2006</v>
      </c>
      <c r="H766" t="str">
        <f>IFERROR(VLOOKUP(D766,Resources!A:C,3,FALSE),"NA")</f>
        <v/>
      </c>
      <c r="I766" t="str">
        <f>IF(VLOOKUP(D766,Resources!A:D,4,FALSE)=0,"",VLOOKUP(D766,Resources!A:D,4,FALSE))</f>
        <v>Y</v>
      </c>
    </row>
    <row r="767" spans="1:9" x14ac:dyDescent="0.2">
      <c r="A767" t="s">
        <v>935</v>
      </c>
      <c r="B767" t="str">
        <f t="shared" si="45"/>
        <v>Allegheny Foundation_Loyalhanna Watershed Association200650000</v>
      </c>
      <c r="C767" t="s">
        <v>757</v>
      </c>
      <c r="D767" t="s">
        <v>837</v>
      </c>
      <c r="E767" s="3">
        <v>50000</v>
      </c>
      <c r="F767">
        <v>2006</v>
      </c>
      <c r="H767" t="str">
        <f>IFERROR(VLOOKUP(D767,Resources!A:C,3,FALSE),"NA")</f>
        <v/>
      </c>
      <c r="I767" t="str">
        <f>IF(VLOOKUP(D767,Resources!A:D,4,FALSE)=0,"",VLOOKUP(D767,Resources!A:D,4,FALSE))</f>
        <v>N</v>
      </c>
    </row>
    <row r="768" spans="1:9" x14ac:dyDescent="0.2">
      <c r="A768" t="s">
        <v>935</v>
      </c>
      <c r="B768" t="str">
        <f t="shared" si="45"/>
        <v>Allegheny Foundation_Maldon Institute200625000</v>
      </c>
      <c r="C768" t="s">
        <v>757</v>
      </c>
      <c r="D768" t="s">
        <v>15</v>
      </c>
      <c r="E768" s="3">
        <v>25000</v>
      </c>
      <c r="F768">
        <v>2006</v>
      </c>
      <c r="H768" t="str">
        <f>IFERROR(VLOOKUP(D768,Resources!A:C,3,FALSE),"NA")</f>
        <v/>
      </c>
      <c r="I768" t="str">
        <f>IF(VLOOKUP(D768,Resources!A:D,4,FALSE)=0,"",VLOOKUP(D768,Resources!A:D,4,FALSE))</f>
        <v>Y</v>
      </c>
    </row>
    <row r="769" spans="1:9" x14ac:dyDescent="0.2">
      <c r="A769" t="s">
        <v>935</v>
      </c>
      <c r="B769" t="str">
        <f t="shared" si="45"/>
        <v>Allegheny Foundation_Manchester Bidwell Corporation200650000</v>
      </c>
      <c r="C769" t="s">
        <v>757</v>
      </c>
      <c r="D769" t="s">
        <v>771</v>
      </c>
      <c r="E769" s="3">
        <v>50000</v>
      </c>
      <c r="F769">
        <v>2006</v>
      </c>
      <c r="H769" t="str">
        <f>IFERROR(VLOOKUP(D769,Resources!A:C,3,FALSE),"NA")</f>
        <v/>
      </c>
      <c r="I769" t="str">
        <f>IF(VLOOKUP(D769,Resources!A:D,4,FALSE)=0,"",VLOOKUP(D769,Resources!A:D,4,FALSE))</f>
        <v>N</v>
      </c>
    </row>
    <row r="770" spans="1:9" x14ac:dyDescent="0.2">
      <c r="A770" t="s">
        <v>935</v>
      </c>
      <c r="B770" t="str">
        <f t="shared" si="45"/>
        <v>Allegheny Foundation_McKeesport Heritage Center20065000</v>
      </c>
      <c r="C770" t="s">
        <v>757</v>
      </c>
      <c r="D770" t="s">
        <v>802</v>
      </c>
      <c r="E770" s="3">
        <v>5000</v>
      </c>
      <c r="F770">
        <v>2006</v>
      </c>
      <c r="H770" t="str">
        <f>IFERROR(VLOOKUP(D770,Resources!A:C,3,FALSE),"NA")</f>
        <v/>
      </c>
      <c r="I770" t="str">
        <f>IF(VLOOKUP(D770,Resources!A:D,4,FALSE)=0,"",VLOOKUP(D770,Resources!A:D,4,FALSE))</f>
        <v>N</v>
      </c>
    </row>
    <row r="771" spans="1:9" x14ac:dyDescent="0.2">
      <c r="A771" t="s">
        <v>935</v>
      </c>
      <c r="B771" t="str">
        <f t="shared" si="45"/>
        <v>Allegheny Foundation_Mountain Watershed Association200610000</v>
      </c>
      <c r="C771" t="s">
        <v>757</v>
      </c>
      <c r="D771" t="s">
        <v>821</v>
      </c>
      <c r="E771" s="3">
        <v>10000</v>
      </c>
      <c r="F771">
        <v>2006</v>
      </c>
      <c r="H771" t="str">
        <f>IFERROR(VLOOKUP(D771,Resources!A:C,3,FALSE),"NA")</f>
        <v/>
      </c>
      <c r="I771" t="str">
        <f>IF(VLOOKUP(D771,Resources!A:D,4,FALSE)=0,"",VLOOKUP(D771,Resources!A:D,4,FALSE))</f>
        <v>N</v>
      </c>
    </row>
    <row r="772" spans="1:9" x14ac:dyDescent="0.2">
      <c r="A772" t="s">
        <v>935</v>
      </c>
      <c r="B772" t="str">
        <f t="shared" si="45"/>
        <v>Allegheny Foundation_National Law Enforcement Officers Memorial Fund200625000</v>
      </c>
      <c r="C772" t="s">
        <v>757</v>
      </c>
      <c r="D772" t="s">
        <v>844</v>
      </c>
      <c r="E772" s="3">
        <v>25000</v>
      </c>
      <c r="F772">
        <v>2006</v>
      </c>
      <c r="H772" t="str">
        <f>IFERROR(VLOOKUP(D772,Resources!A:C,3,FALSE),"NA")</f>
        <v/>
      </c>
      <c r="I772" t="str">
        <f>IF(VLOOKUP(D772,Resources!A:D,4,FALSE)=0,"",VLOOKUP(D772,Resources!A:D,4,FALSE))</f>
        <v>N</v>
      </c>
    </row>
    <row r="773" spans="1:9" x14ac:dyDescent="0.2">
      <c r="A773" t="s">
        <v>935</v>
      </c>
      <c r="B773" t="str">
        <f t="shared" si="45"/>
        <v>Allegheny Foundation_Northside Leadership Conference200610000</v>
      </c>
      <c r="C773" t="s">
        <v>757</v>
      </c>
      <c r="D773" t="s">
        <v>845</v>
      </c>
      <c r="E773" s="3">
        <v>10000</v>
      </c>
      <c r="F773">
        <v>2006</v>
      </c>
      <c r="H773" t="str">
        <f>IFERROR(VLOOKUP(D773,Resources!A:C,3,FALSE),"NA")</f>
        <v/>
      </c>
      <c r="I773" t="str">
        <f>IF(VLOOKUP(D773,Resources!A:D,4,FALSE)=0,"",VLOOKUP(D773,Resources!A:D,4,FALSE))</f>
        <v>N</v>
      </c>
    </row>
    <row r="774" spans="1:9" x14ac:dyDescent="0.2">
      <c r="A774" t="s">
        <v>934</v>
      </c>
      <c r="B774" t="s">
        <v>1383</v>
      </c>
      <c r="C774" t="s">
        <v>757</v>
      </c>
      <c r="D774" t="s">
        <v>773</v>
      </c>
      <c r="E774" s="3">
        <v>25000</v>
      </c>
      <c r="F774">
        <v>2006</v>
      </c>
      <c r="H774" t="str">
        <f>IFERROR(VLOOKUP(D774,Resources!A:C,3,FALSE),"NA")</f>
        <v>SourceWatch</v>
      </c>
      <c r="I774" t="str">
        <f>IF(VLOOKUP(D774,Resources!A:D,4,FALSE)=0,"",VLOOKUP(D774,Resources!A:D,4,FALSE))</f>
        <v>Y</v>
      </c>
    </row>
    <row r="775" spans="1:9" x14ac:dyDescent="0.2">
      <c r="A775" t="s">
        <v>935</v>
      </c>
      <c r="B775" t="str">
        <f>C775&amp;"_"&amp;D775&amp;F775&amp;E775</f>
        <v>Allegheny Foundation_Pennsylvania Right To Work Defense &amp; Education Foundation200625000</v>
      </c>
      <c r="C775" t="s">
        <v>757</v>
      </c>
      <c r="D775" t="s">
        <v>773</v>
      </c>
      <c r="E775" s="3">
        <v>25000</v>
      </c>
      <c r="F775">
        <v>2006</v>
      </c>
      <c r="H775" t="str">
        <f>IFERROR(VLOOKUP(D775,Resources!A:C,3,FALSE),"NA")</f>
        <v>SourceWatch</v>
      </c>
      <c r="I775" t="str">
        <f>IF(VLOOKUP(D775,Resources!A:D,4,FALSE)=0,"",VLOOKUP(D775,Resources!A:D,4,FALSE))</f>
        <v>Y</v>
      </c>
    </row>
    <row r="776" spans="1:9" x14ac:dyDescent="0.2">
      <c r="A776" t="s">
        <v>935</v>
      </c>
      <c r="B776" t="str">
        <f>C776&amp;"_"&amp;D776&amp;F776&amp;E776</f>
        <v>Allegheny Foundation_Philanthropy Roundtable200620000</v>
      </c>
      <c r="C776" t="s">
        <v>757</v>
      </c>
      <c r="D776" t="s">
        <v>244</v>
      </c>
      <c r="E776" s="3">
        <v>20000</v>
      </c>
      <c r="F776">
        <v>2006</v>
      </c>
      <c r="H776" t="str">
        <f>IFERROR(VLOOKUP(D776,Resources!A:C,3,FALSE),"NA")</f>
        <v>SourceWatch</v>
      </c>
      <c r="I776" t="str">
        <f>IF(VLOOKUP(D776,Resources!A:D,4,FALSE)=0,"",VLOOKUP(D776,Resources!A:D,4,FALSE))</f>
        <v>Y</v>
      </c>
    </row>
    <row r="777" spans="1:9" x14ac:dyDescent="0.2">
      <c r="A777" t="s">
        <v>934</v>
      </c>
      <c r="B777" t="s">
        <v>1384</v>
      </c>
      <c r="C777" t="s">
        <v>757</v>
      </c>
      <c r="D777" t="s">
        <v>559</v>
      </c>
      <c r="E777" s="3">
        <v>10000</v>
      </c>
      <c r="F777">
        <v>2006</v>
      </c>
      <c r="H777" t="str">
        <f>IFERROR(VLOOKUP(D777,Resources!A:C,3,FALSE),"NA")</f>
        <v/>
      </c>
      <c r="I777" t="str">
        <f>IF(VLOOKUP(D777,Resources!A:D,4,FALSE)=0,"",VLOOKUP(D777,Resources!A:D,4,FALSE))</f>
        <v>N</v>
      </c>
    </row>
    <row r="778" spans="1:9" x14ac:dyDescent="0.2">
      <c r="A778" t="s">
        <v>935</v>
      </c>
      <c r="B778" t="str">
        <f t="shared" ref="B778:B803" si="46">C778&amp;"_"&amp;D778&amp;F778&amp;E778</f>
        <v>Allegheny Foundation_Pittsburgh History &amp; Landmarks Foundation200610000</v>
      </c>
      <c r="C778" t="s">
        <v>757</v>
      </c>
      <c r="D778" t="s">
        <v>559</v>
      </c>
      <c r="E778" s="3">
        <v>10000</v>
      </c>
      <c r="F778">
        <v>2006</v>
      </c>
      <c r="H778" t="str">
        <f>IFERROR(VLOOKUP(D778,Resources!A:C,3,FALSE),"NA")</f>
        <v/>
      </c>
      <c r="I778" t="str">
        <f>IF(VLOOKUP(D778,Resources!A:D,4,FALSE)=0,"",VLOOKUP(D778,Resources!A:D,4,FALSE))</f>
        <v>N</v>
      </c>
    </row>
    <row r="779" spans="1:9" x14ac:dyDescent="0.2">
      <c r="A779" t="s">
        <v>935</v>
      </c>
      <c r="B779" t="str">
        <f t="shared" si="46"/>
        <v>Allegheny Foundation_Project Prevention2006100000</v>
      </c>
      <c r="C779" t="s">
        <v>757</v>
      </c>
      <c r="D779" t="s">
        <v>803</v>
      </c>
      <c r="E779" s="3">
        <v>100000</v>
      </c>
      <c r="F779">
        <v>2006</v>
      </c>
      <c r="H779" t="str">
        <f>IFERROR(VLOOKUP(D779,Resources!A:C,3,FALSE),"NA")</f>
        <v/>
      </c>
      <c r="I779" t="str">
        <f>IF(VLOOKUP(D779,Resources!A:D,4,FALSE)=0,"",VLOOKUP(D779,Resources!A:D,4,FALSE))</f>
        <v>N</v>
      </c>
    </row>
    <row r="780" spans="1:9" x14ac:dyDescent="0.2">
      <c r="A780" t="s">
        <v>935</v>
      </c>
      <c r="B780" t="str">
        <f t="shared" si="46"/>
        <v>Allegheny Foundation_River City Brass Band2006100000</v>
      </c>
      <c r="C780" t="s">
        <v>757</v>
      </c>
      <c r="D780" t="s">
        <v>777</v>
      </c>
      <c r="E780" s="3">
        <v>100000</v>
      </c>
      <c r="F780">
        <v>2006</v>
      </c>
      <c r="H780" t="str">
        <f>IFERROR(VLOOKUP(D780,Resources!A:C,3,FALSE),"NA")</f>
        <v/>
      </c>
      <c r="I780" t="str">
        <f>IF(VLOOKUP(D780,Resources!A:D,4,FALSE)=0,"",VLOOKUP(D780,Resources!A:D,4,FALSE))</f>
        <v>N</v>
      </c>
    </row>
    <row r="781" spans="1:9" x14ac:dyDescent="0.2">
      <c r="A781" t="s">
        <v>935</v>
      </c>
      <c r="B781" t="str">
        <f t="shared" si="46"/>
        <v>Allegheny Foundation_Rosedale Block Cluster200640000</v>
      </c>
      <c r="C781" t="s">
        <v>757</v>
      </c>
      <c r="D781" t="s">
        <v>778</v>
      </c>
      <c r="E781" s="3">
        <v>40000</v>
      </c>
      <c r="F781">
        <v>2006</v>
      </c>
      <c r="H781" t="str">
        <f>IFERROR(VLOOKUP(D781,Resources!A:C,3,FALSE),"NA")</f>
        <v/>
      </c>
      <c r="I781" t="str">
        <f>IF(VLOOKUP(D781,Resources!A:D,4,FALSE)=0,"",VLOOKUP(D781,Resources!A:D,4,FALSE))</f>
        <v>N</v>
      </c>
    </row>
    <row r="782" spans="1:9" x14ac:dyDescent="0.2">
      <c r="A782" t="s">
        <v>935</v>
      </c>
      <c r="B782" t="str">
        <f t="shared" si="46"/>
        <v>Allegheny Foundation_Saint Vincent Archabbey200625000</v>
      </c>
      <c r="C782" t="s">
        <v>757</v>
      </c>
      <c r="D782" t="s">
        <v>846</v>
      </c>
      <c r="E782" s="3">
        <v>25000</v>
      </c>
      <c r="F782">
        <v>2006</v>
      </c>
      <c r="H782" t="str">
        <f>IFERROR(VLOOKUP(D782,Resources!A:C,3,FALSE),"NA")</f>
        <v/>
      </c>
      <c r="I782" t="str">
        <f>IF(VLOOKUP(D782,Resources!A:D,4,FALSE)=0,"",VLOOKUP(D782,Resources!A:D,4,FALSE))</f>
        <v>N</v>
      </c>
    </row>
    <row r="783" spans="1:9" x14ac:dyDescent="0.2">
      <c r="A783" t="s">
        <v>935</v>
      </c>
      <c r="B783" t="str">
        <f t="shared" si="46"/>
        <v>Allegheny Foundation_Salvation Army - Western Pennsylvania Division200625000</v>
      </c>
      <c r="C783" t="s">
        <v>757</v>
      </c>
      <c r="D783" t="s">
        <v>597</v>
      </c>
      <c r="E783" s="3">
        <v>25000</v>
      </c>
      <c r="F783">
        <v>2006</v>
      </c>
      <c r="H783" t="str">
        <f>IFERROR(VLOOKUP(D783,Resources!A:C,3,FALSE),"NA")</f>
        <v/>
      </c>
      <c r="I783" t="str">
        <f>IF(VLOOKUP(D783,Resources!A:D,4,FALSE)=0,"",VLOOKUP(D783,Resources!A:D,4,FALSE))</f>
        <v>N</v>
      </c>
    </row>
    <row r="784" spans="1:9" x14ac:dyDescent="0.2">
      <c r="A784" t="s">
        <v>935</v>
      </c>
      <c r="B784" t="str">
        <f t="shared" si="46"/>
        <v>Allegheny Foundation_The Cleveland Police Museum200610000</v>
      </c>
      <c r="C784" t="s">
        <v>757</v>
      </c>
      <c r="D784" t="s">
        <v>796</v>
      </c>
      <c r="E784" s="3">
        <v>10000</v>
      </c>
      <c r="F784">
        <v>2006</v>
      </c>
      <c r="H784" t="str">
        <f>IFERROR(VLOOKUP(D784,Resources!A:C,3,FALSE),"NA")</f>
        <v/>
      </c>
      <c r="I784" t="str">
        <f>IF(VLOOKUP(D784,Resources!A:D,4,FALSE)=0,"",VLOOKUP(D784,Resources!A:D,4,FALSE))</f>
        <v>N</v>
      </c>
    </row>
    <row r="785" spans="1:9" x14ac:dyDescent="0.2">
      <c r="A785" t="s">
        <v>935</v>
      </c>
      <c r="B785" t="str">
        <f t="shared" si="46"/>
        <v>Allegheny Foundation_The Cleveland Police Museum200632800</v>
      </c>
      <c r="C785" t="s">
        <v>757</v>
      </c>
      <c r="D785" t="s">
        <v>796</v>
      </c>
      <c r="E785" s="3">
        <v>32800</v>
      </c>
      <c r="F785">
        <v>2006</v>
      </c>
      <c r="H785" t="str">
        <f>IFERROR(VLOOKUP(D785,Resources!A:C,3,FALSE),"NA")</f>
        <v/>
      </c>
      <c r="I785" t="str">
        <f>IF(VLOOKUP(D785,Resources!A:D,4,FALSE)=0,"",VLOOKUP(D785,Resources!A:D,4,FALSE))</f>
        <v>N</v>
      </c>
    </row>
    <row r="786" spans="1:9" x14ac:dyDescent="0.2">
      <c r="A786" t="s">
        <v>935</v>
      </c>
      <c r="B786" t="str">
        <f t="shared" si="46"/>
        <v>Allegheny Foundation_The Neighborhood Academy (Pittsburgh PA)200610000</v>
      </c>
      <c r="C786" t="s">
        <v>757</v>
      </c>
      <c r="D786" t="s">
        <v>317</v>
      </c>
      <c r="E786" s="3">
        <v>10000</v>
      </c>
      <c r="F786">
        <v>2006</v>
      </c>
      <c r="H786" t="str">
        <f>IFERROR(VLOOKUP(D786,Resources!A:C,3,FALSE),"NA")</f>
        <v/>
      </c>
      <c r="I786" t="str">
        <f>IF(VLOOKUP(D786,Resources!A:D,4,FALSE)=0,"",VLOOKUP(D786,Resources!A:D,4,FALSE))</f>
        <v>N</v>
      </c>
    </row>
    <row r="787" spans="1:9" x14ac:dyDescent="0.2">
      <c r="A787" t="s">
        <v>935</v>
      </c>
      <c r="B787" t="str">
        <f t="shared" si="46"/>
        <v>Allegheny Foundation_The Pittsburgh Project200610000</v>
      </c>
      <c r="C787" t="s">
        <v>757</v>
      </c>
      <c r="D787" t="s">
        <v>419</v>
      </c>
      <c r="E787" s="3">
        <v>10000</v>
      </c>
      <c r="F787">
        <v>2006</v>
      </c>
      <c r="H787" t="str">
        <f>IFERROR(VLOOKUP(D787,Resources!A:C,3,FALSE),"NA")</f>
        <v/>
      </c>
      <c r="I787" t="str">
        <f>IF(VLOOKUP(D787,Resources!A:D,4,FALSE)=0,"",VLOOKUP(D787,Resources!A:D,4,FALSE))</f>
        <v>N</v>
      </c>
    </row>
    <row r="788" spans="1:9" x14ac:dyDescent="0.2">
      <c r="A788" t="s">
        <v>935</v>
      </c>
      <c r="B788" t="str">
        <f t="shared" si="46"/>
        <v>Allegheny Foundation_The Union Project200620000</v>
      </c>
      <c r="C788" t="s">
        <v>757</v>
      </c>
      <c r="D788" t="s">
        <v>847</v>
      </c>
      <c r="E788" s="3">
        <v>20000</v>
      </c>
      <c r="F788">
        <v>2006</v>
      </c>
      <c r="H788" t="str">
        <f>IFERROR(VLOOKUP(D788,Resources!A:C,3,FALSE),"NA")</f>
        <v>Other</v>
      </c>
      <c r="I788" t="str">
        <f>IF(VLOOKUP(D788,Resources!A:D,4,FALSE)=0,"",VLOOKUP(D788,Resources!A:D,4,FALSE))</f>
        <v>N</v>
      </c>
    </row>
    <row r="789" spans="1:9" x14ac:dyDescent="0.2">
      <c r="A789" t="s">
        <v>935</v>
      </c>
      <c r="B789" t="str">
        <f t="shared" si="46"/>
        <v>Allegheny Foundation_The Union Project200625000</v>
      </c>
      <c r="C789" t="s">
        <v>757</v>
      </c>
      <c r="D789" t="s">
        <v>847</v>
      </c>
      <c r="E789" s="3">
        <v>25000</v>
      </c>
      <c r="F789">
        <v>2006</v>
      </c>
      <c r="H789" t="str">
        <f>IFERROR(VLOOKUP(D789,Resources!A:C,3,FALSE),"NA")</f>
        <v>Other</v>
      </c>
      <c r="I789" t="str">
        <f>IF(VLOOKUP(D789,Resources!A:D,4,FALSE)=0,"",VLOOKUP(D789,Resources!A:D,4,FALSE))</f>
        <v>N</v>
      </c>
    </row>
    <row r="790" spans="1:9" x14ac:dyDescent="0.2">
      <c r="A790" t="s">
        <v>935</v>
      </c>
      <c r="B790" t="str">
        <f t="shared" si="46"/>
        <v>Allegheny Foundation_Tutwiler Community Education Center200610000</v>
      </c>
      <c r="C790" t="s">
        <v>757</v>
      </c>
      <c r="D790" t="s">
        <v>839</v>
      </c>
      <c r="E790" s="3">
        <v>10000</v>
      </c>
      <c r="F790">
        <v>2006</v>
      </c>
      <c r="H790" t="str">
        <f>IFERROR(VLOOKUP(D790,Resources!A:C,3,FALSE),"NA")</f>
        <v/>
      </c>
      <c r="I790" t="str">
        <f>IF(VLOOKUP(D790,Resources!A:D,4,FALSE)=0,"",VLOOKUP(D790,Resources!A:D,4,FALSE))</f>
        <v>N</v>
      </c>
    </row>
    <row r="791" spans="1:9" x14ac:dyDescent="0.2">
      <c r="A791" t="s">
        <v>935</v>
      </c>
      <c r="B791" t="str">
        <f t="shared" si="46"/>
        <v>Allegheny Foundation_USS Constitution Museum Foundation20065000</v>
      </c>
      <c r="C791" t="s">
        <v>757</v>
      </c>
      <c r="D791" t="s">
        <v>673</v>
      </c>
      <c r="E791" s="3">
        <v>5000</v>
      </c>
      <c r="F791">
        <v>2006</v>
      </c>
      <c r="H791" t="str">
        <f>IFERROR(VLOOKUP(D791,Resources!A:C,3,FALSE),"NA")</f>
        <v/>
      </c>
      <c r="I791" t="str">
        <f>IF(VLOOKUP(D791,Resources!A:D,4,FALSE)=0,"",VLOOKUP(D791,Resources!A:D,4,FALSE))</f>
        <v>N</v>
      </c>
    </row>
    <row r="792" spans="1:9" x14ac:dyDescent="0.2">
      <c r="A792" t="s">
        <v>935</v>
      </c>
      <c r="B792" t="str">
        <f t="shared" si="46"/>
        <v>Allegheny Foundation_Vandergrift Improvement Program2006300000</v>
      </c>
      <c r="C792" t="s">
        <v>757</v>
      </c>
      <c r="D792" t="s">
        <v>828</v>
      </c>
      <c r="E792" s="3">
        <v>300000</v>
      </c>
      <c r="F792">
        <v>2006</v>
      </c>
      <c r="H792" t="str">
        <f>IFERROR(VLOOKUP(D792,Resources!A:C,3,FALSE),"NA")</f>
        <v/>
      </c>
      <c r="I792" t="str">
        <f>IF(VLOOKUP(D792,Resources!A:D,4,FALSE)=0,"",VLOOKUP(D792,Resources!A:D,4,FALSE))</f>
        <v>N</v>
      </c>
    </row>
    <row r="793" spans="1:9" x14ac:dyDescent="0.2">
      <c r="A793" t="s">
        <v>935</v>
      </c>
      <c r="B793" t="str">
        <f t="shared" si="46"/>
        <v>Allegheny Foundation_Westmoreland County Food Bank200620000</v>
      </c>
      <c r="C793" t="s">
        <v>757</v>
      </c>
      <c r="D793" t="s">
        <v>779</v>
      </c>
      <c r="E793" s="3">
        <v>20000</v>
      </c>
      <c r="F793">
        <v>2006</v>
      </c>
      <c r="H793" t="str">
        <f>IFERROR(VLOOKUP(D793,Resources!A:C,3,FALSE),"NA")</f>
        <v/>
      </c>
      <c r="I793" t="str">
        <f>IF(VLOOKUP(D793,Resources!A:D,4,FALSE)=0,"",VLOOKUP(D793,Resources!A:D,4,FALSE))</f>
        <v>N</v>
      </c>
    </row>
    <row r="794" spans="1:9" x14ac:dyDescent="0.2">
      <c r="A794" t="s">
        <v>935</v>
      </c>
      <c r="B794" t="str">
        <f t="shared" si="46"/>
        <v>Allegheny Foundation_Westmoreland Museum of American Art2006150000</v>
      </c>
      <c r="C794" t="s">
        <v>757</v>
      </c>
      <c r="D794" t="s">
        <v>780</v>
      </c>
      <c r="E794" s="3">
        <v>150000</v>
      </c>
      <c r="F794">
        <v>2006</v>
      </c>
      <c r="H794" t="str">
        <f>IFERROR(VLOOKUP(D794,Resources!A:C,3,FALSE),"NA")</f>
        <v/>
      </c>
      <c r="I794" t="str">
        <f>IF(VLOOKUP(D794,Resources!A:D,4,FALSE)=0,"",VLOOKUP(D794,Resources!A:D,4,FALSE))</f>
        <v>N</v>
      </c>
    </row>
    <row r="795" spans="1:9" x14ac:dyDescent="0.2">
      <c r="A795" t="s">
        <v>935</v>
      </c>
      <c r="B795" t="str">
        <f t="shared" si="46"/>
        <v>Allegheny Foundation_Westmoreland Museum of American Art200635000</v>
      </c>
      <c r="C795" t="s">
        <v>757</v>
      </c>
      <c r="D795" t="s">
        <v>780</v>
      </c>
      <c r="E795" s="3">
        <v>35000</v>
      </c>
      <c r="F795">
        <v>2006</v>
      </c>
      <c r="H795" t="str">
        <f>IFERROR(VLOOKUP(D795,Resources!A:C,3,FALSE),"NA")</f>
        <v/>
      </c>
      <c r="I795" t="str">
        <f>IF(VLOOKUP(D795,Resources!A:D,4,FALSE)=0,"",VLOOKUP(D795,Resources!A:D,4,FALSE))</f>
        <v>N</v>
      </c>
    </row>
    <row r="796" spans="1:9" x14ac:dyDescent="0.2">
      <c r="A796" t="s">
        <v>935</v>
      </c>
      <c r="B796" t="str">
        <f t="shared" si="46"/>
        <v>Allegheny Foundation_Woodlawn Foundation Inc.200610000</v>
      </c>
      <c r="C796" t="s">
        <v>757</v>
      </c>
      <c r="D796" t="s">
        <v>810</v>
      </c>
      <c r="E796" s="3">
        <v>10000</v>
      </c>
      <c r="F796">
        <v>2006</v>
      </c>
      <c r="H796" t="str">
        <f>IFERROR(VLOOKUP(D796,Resources!A:C,3,FALSE),"NA")</f>
        <v/>
      </c>
      <c r="I796" t="str">
        <f>IF(VLOOKUP(D796,Resources!A:D,4,FALSE)=0,"",VLOOKUP(D796,Resources!A:D,4,FALSE))</f>
        <v>N</v>
      </c>
    </row>
    <row r="797" spans="1:9" x14ac:dyDescent="0.2">
      <c r="A797" t="s">
        <v>935</v>
      </c>
      <c r="B797" t="str">
        <f t="shared" si="46"/>
        <v>Allegheny Foundation_Allegheny Institute for Public Policy2007125000</v>
      </c>
      <c r="C797" t="s">
        <v>757</v>
      </c>
      <c r="D797" t="s">
        <v>5</v>
      </c>
      <c r="E797" s="3">
        <v>125000</v>
      </c>
      <c r="F797">
        <v>2007</v>
      </c>
      <c r="H797" t="str">
        <f>IFERROR(VLOOKUP(D797,Resources!A:C,3,FALSE),"NA")</f>
        <v>Other</v>
      </c>
      <c r="I797" t="str">
        <f>IF(VLOOKUP(D797,Resources!A:D,4,FALSE)=0,"",VLOOKUP(D797,Resources!A:D,4,FALSE))</f>
        <v>Y</v>
      </c>
    </row>
    <row r="798" spans="1:9" x14ac:dyDescent="0.2">
      <c r="A798" t="s">
        <v>935</v>
      </c>
      <c r="B798" t="str">
        <f t="shared" si="46"/>
        <v>Allegheny Foundation_Alliance for School Choice200710000</v>
      </c>
      <c r="C798" t="s">
        <v>757</v>
      </c>
      <c r="D798" t="s">
        <v>811</v>
      </c>
      <c r="E798" s="3">
        <v>10000</v>
      </c>
      <c r="F798">
        <v>2007</v>
      </c>
      <c r="H798" t="str">
        <f>IFERROR(VLOOKUP(D798,Resources!A:C,3,FALSE),"NA")</f>
        <v>SourceWatch</v>
      </c>
      <c r="I798" t="str">
        <f>IF(VLOOKUP(D798,Resources!A:D,4,FALSE)=0,"",VLOOKUP(D798,Resources!A:D,4,FALSE))</f>
        <v>Y</v>
      </c>
    </row>
    <row r="799" spans="1:9" x14ac:dyDescent="0.2">
      <c r="A799" t="s">
        <v>935</v>
      </c>
      <c r="B799" t="str">
        <f t="shared" si="46"/>
        <v>Allegheny Foundation_American Legislative Exchange Council200750000</v>
      </c>
      <c r="C799" t="s">
        <v>757</v>
      </c>
      <c r="D799" t="s">
        <v>572</v>
      </c>
      <c r="E799" s="3">
        <v>50000</v>
      </c>
      <c r="F799">
        <v>2007</v>
      </c>
      <c r="H799" t="str">
        <f>IFERROR(VLOOKUP(D799,Resources!A:C,3,FALSE),"NA")</f>
        <v>DeSmog</v>
      </c>
      <c r="I799" t="str">
        <f>IF(VLOOKUP(D799,Resources!A:D,4,FALSE)=0,"",VLOOKUP(D799,Resources!A:D,4,FALSE))</f>
        <v>Y</v>
      </c>
    </row>
    <row r="800" spans="1:9" x14ac:dyDescent="0.2">
      <c r="A800" t="s">
        <v>935</v>
      </c>
      <c r="B800" t="str">
        <f t="shared" si="46"/>
        <v>Allegheny Foundation_Auberle200725000</v>
      </c>
      <c r="C800" t="s">
        <v>757</v>
      </c>
      <c r="D800" t="s">
        <v>792</v>
      </c>
      <c r="E800" s="3">
        <v>25000</v>
      </c>
      <c r="F800">
        <v>2007</v>
      </c>
      <c r="H800" t="str">
        <f>IFERROR(VLOOKUP(D800,Resources!A:C,3,FALSE),"NA")</f>
        <v/>
      </c>
      <c r="I800" t="str">
        <f>IF(VLOOKUP(D800,Resources!A:D,4,FALSE)=0,"",VLOOKUP(D800,Resources!A:D,4,FALSE))</f>
        <v>N</v>
      </c>
    </row>
    <row r="801" spans="1:9" x14ac:dyDescent="0.2">
      <c r="A801" t="s">
        <v>935</v>
      </c>
      <c r="B801" t="str">
        <f t="shared" si="46"/>
        <v>Allegheny Foundation_Bach Choir of Pittsburgh200710000</v>
      </c>
      <c r="C801" t="s">
        <v>757</v>
      </c>
      <c r="D801" t="s">
        <v>805</v>
      </c>
      <c r="E801" s="3">
        <v>10000</v>
      </c>
      <c r="F801">
        <v>2007</v>
      </c>
      <c r="H801" t="str">
        <f>IFERROR(VLOOKUP(D801,Resources!A:C,3,FALSE),"NA")</f>
        <v/>
      </c>
      <c r="I801" t="str">
        <f>IF(VLOOKUP(D801,Resources!A:D,4,FALSE)=0,"",VLOOKUP(D801,Resources!A:D,4,FALSE))</f>
        <v>N</v>
      </c>
    </row>
    <row r="802" spans="1:9" x14ac:dyDescent="0.2">
      <c r="A802" t="s">
        <v>935</v>
      </c>
      <c r="B802" t="str">
        <f t="shared" si="46"/>
        <v>Allegheny Foundation_Bay Area Electric Railway Association200787500</v>
      </c>
      <c r="C802" t="s">
        <v>757</v>
      </c>
      <c r="D802" t="s">
        <v>831</v>
      </c>
      <c r="E802" s="3">
        <v>87500</v>
      </c>
      <c r="F802">
        <v>2007</v>
      </c>
      <c r="H802" t="str">
        <f>IFERROR(VLOOKUP(D802,Resources!A:C,3,FALSE),"NA")</f>
        <v/>
      </c>
      <c r="I802" t="str">
        <f>IF(VLOOKUP(D802,Resources!A:D,4,FALSE)=0,"",VLOOKUP(D802,Resources!A:D,4,FALSE))</f>
        <v>N</v>
      </c>
    </row>
    <row r="803" spans="1:9" x14ac:dyDescent="0.2">
      <c r="A803" t="s">
        <v>935</v>
      </c>
      <c r="B803" t="str">
        <f t="shared" si="46"/>
        <v>Allegheny Foundation_Bill of Rights Institute200760000</v>
      </c>
      <c r="C803" t="s">
        <v>757</v>
      </c>
      <c r="D803" t="s">
        <v>759</v>
      </c>
      <c r="E803" s="3">
        <v>60000</v>
      </c>
      <c r="F803">
        <v>2007</v>
      </c>
      <c r="H803" t="str">
        <f>IFERROR(VLOOKUP(D803,Resources!A:C,3,FALSE),"NA")</f>
        <v>SourceWatch</v>
      </c>
      <c r="I803" t="str">
        <f>IF(VLOOKUP(D803,Resources!A:D,4,FALSE)=0,"",VLOOKUP(D803,Resources!A:D,4,FALSE))</f>
        <v>Y</v>
      </c>
    </row>
    <row r="804" spans="1:9" x14ac:dyDescent="0.2">
      <c r="A804" t="s">
        <v>934</v>
      </c>
      <c r="B804" t="s">
        <v>1378</v>
      </c>
      <c r="C804" t="s">
        <v>757</v>
      </c>
      <c r="D804" t="s">
        <v>535</v>
      </c>
      <c r="E804" s="3">
        <v>440000</v>
      </c>
      <c r="F804">
        <v>2007</v>
      </c>
      <c r="H804" t="str">
        <f>IFERROR(VLOOKUP(D804,Resources!A:C,3,FALSE),"NA")</f>
        <v/>
      </c>
      <c r="I804" t="str">
        <f>IF(VLOOKUP(D804,Resources!A:D,4,FALSE)=0,"",VLOOKUP(D804,Resources!A:D,4,FALSE))</f>
        <v>N</v>
      </c>
    </row>
    <row r="805" spans="1:9" x14ac:dyDescent="0.2">
      <c r="A805" t="s">
        <v>935</v>
      </c>
      <c r="B805" t="str">
        <f t="shared" ref="B805:B815" si="47">C805&amp;"_"&amp;D805&amp;F805&amp;E805</f>
        <v>Allegheny Foundation_Boys &amp; Girls Clubs of Western Pennsylvania2007440000</v>
      </c>
      <c r="C805" t="s">
        <v>757</v>
      </c>
      <c r="D805" t="s">
        <v>535</v>
      </c>
      <c r="E805" s="3">
        <v>440000</v>
      </c>
      <c r="F805">
        <v>2007</v>
      </c>
      <c r="H805" t="str">
        <f>IFERROR(VLOOKUP(D805,Resources!A:C,3,FALSE),"NA")</f>
        <v/>
      </c>
      <c r="I805" t="str">
        <f>IF(VLOOKUP(D805,Resources!A:D,4,FALSE)=0,"",VLOOKUP(D805,Resources!A:D,4,FALSE))</f>
        <v>N</v>
      </c>
    </row>
    <row r="806" spans="1:9" x14ac:dyDescent="0.2">
      <c r="A806" t="s">
        <v>935</v>
      </c>
      <c r="B806" t="str">
        <f t="shared" si="47"/>
        <v>Allegheny Foundation_Braddock's Field Historical Society200740000</v>
      </c>
      <c r="C806" t="s">
        <v>757</v>
      </c>
      <c r="D806" t="s">
        <v>832</v>
      </c>
      <c r="E806" s="3">
        <v>40000</v>
      </c>
      <c r="F806">
        <v>2007</v>
      </c>
      <c r="H806" t="str">
        <f>IFERROR(VLOOKUP(D806,Resources!A:C,3,FALSE),"NA")</f>
        <v/>
      </c>
      <c r="I806" t="str">
        <f>IF(VLOOKUP(D806,Resources!A:D,4,FALSE)=0,"",VLOOKUP(D806,Resources!A:D,4,FALSE))</f>
        <v>N</v>
      </c>
    </row>
    <row r="807" spans="1:9" x14ac:dyDescent="0.2">
      <c r="A807" t="s">
        <v>935</v>
      </c>
      <c r="B807" t="str">
        <f t="shared" si="47"/>
        <v>Allegheny Foundation_Brownsville Area Revitalization Corporation200750000</v>
      </c>
      <c r="C807" t="s">
        <v>757</v>
      </c>
      <c r="D807" t="s">
        <v>760</v>
      </c>
      <c r="E807" s="3">
        <v>50000</v>
      </c>
      <c r="F807">
        <v>2007</v>
      </c>
      <c r="H807" t="str">
        <f>IFERROR(VLOOKUP(D807,Resources!A:C,3,FALSE),"NA")</f>
        <v/>
      </c>
      <c r="I807" t="str">
        <f>IF(VLOOKUP(D807,Resources!A:D,4,FALSE)=0,"",VLOOKUP(D807,Resources!A:D,4,FALSE))</f>
        <v>N</v>
      </c>
    </row>
    <row r="808" spans="1:9" x14ac:dyDescent="0.2">
      <c r="A808" t="s">
        <v>935</v>
      </c>
      <c r="B808" t="str">
        <f t="shared" si="47"/>
        <v>Allegheny Foundation_Carnegie Library of Homestead200730000</v>
      </c>
      <c r="C808" t="s">
        <v>757</v>
      </c>
      <c r="D808" t="s">
        <v>798</v>
      </c>
      <c r="E808" s="3">
        <v>30000</v>
      </c>
      <c r="F808">
        <v>2007</v>
      </c>
      <c r="H808" t="str">
        <f>IFERROR(VLOOKUP(D808,Resources!A:C,3,FALSE),"NA")</f>
        <v/>
      </c>
      <c r="I808" t="str">
        <f>IF(VLOOKUP(D808,Resources!A:D,4,FALSE)=0,"",VLOOKUP(D808,Resources!A:D,4,FALSE))</f>
        <v>N</v>
      </c>
    </row>
    <row r="809" spans="1:9" x14ac:dyDescent="0.2">
      <c r="A809" t="s">
        <v>935</v>
      </c>
      <c r="B809" t="str">
        <f t="shared" si="47"/>
        <v>Allegheny Foundation_Carnegie Library of McKeesport200725000</v>
      </c>
      <c r="C809" t="s">
        <v>757</v>
      </c>
      <c r="D809" t="s">
        <v>799</v>
      </c>
      <c r="E809" s="3">
        <v>25000</v>
      </c>
      <c r="F809">
        <v>2007</v>
      </c>
      <c r="H809" t="str">
        <f>IFERROR(VLOOKUP(D809,Resources!A:C,3,FALSE),"NA")</f>
        <v/>
      </c>
      <c r="I809" t="str">
        <f>IF(VLOOKUP(D809,Resources!A:D,4,FALSE)=0,"",VLOOKUP(D809,Resources!A:D,4,FALSE))</f>
        <v>N</v>
      </c>
    </row>
    <row r="810" spans="1:9" x14ac:dyDescent="0.2">
      <c r="A810" t="s">
        <v>935</v>
      </c>
      <c r="B810" t="str">
        <f t="shared" si="47"/>
        <v>Allegheny Foundation_Crossroads Foundation200750000</v>
      </c>
      <c r="C810" t="s">
        <v>757</v>
      </c>
      <c r="D810" t="s">
        <v>814</v>
      </c>
      <c r="E810" s="3">
        <v>50000</v>
      </c>
      <c r="F810">
        <v>2007</v>
      </c>
      <c r="H810" t="str">
        <f>IFERROR(VLOOKUP(D810,Resources!A:C,3,FALSE),"NA")</f>
        <v/>
      </c>
      <c r="I810" t="str">
        <f>IF(VLOOKUP(D810,Resources!A:D,4,FALSE)=0,"",VLOOKUP(D810,Resources!A:D,4,FALSE))</f>
        <v>N</v>
      </c>
    </row>
    <row r="811" spans="1:9" x14ac:dyDescent="0.2">
      <c r="A811" t="s">
        <v>935</v>
      </c>
      <c r="B811" t="str">
        <f t="shared" si="47"/>
        <v>Allegheny Foundation_David Horowitz Freedom Center2007100000</v>
      </c>
      <c r="C811" t="s">
        <v>757</v>
      </c>
      <c r="D811" t="s">
        <v>81</v>
      </c>
      <c r="E811" s="3">
        <v>100000</v>
      </c>
      <c r="F811">
        <v>2007</v>
      </c>
      <c r="H811" t="str">
        <f>IFERROR(VLOOKUP(D811,Resources!A:C,3,FALSE),"NA")</f>
        <v>SourceWatch</v>
      </c>
      <c r="I811" t="str">
        <f>IF(VLOOKUP(D811,Resources!A:D,4,FALSE)=0,"",VLOOKUP(D811,Resources!A:D,4,FALSE))</f>
        <v>Y</v>
      </c>
    </row>
    <row r="812" spans="1:9" x14ac:dyDescent="0.2">
      <c r="A812" t="s">
        <v>935</v>
      </c>
      <c r="B812" t="str">
        <f t="shared" si="47"/>
        <v>Allegheny Foundation_Doctors Without Borders USA200710000</v>
      </c>
      <c r="C812" t="s">
        <v>757</v>
      </c>
      <c r="D812" t="s">
        <v>815</v>
      </c>
      <c r="E812" s="3">
        <v>10000</v>
      </c>
      <c r="F812">
        <v>2007</v>
      </c>
      <c r="H812" t="str">
        <f>IFERROR(VLOOKUP(D812,Resources!A:C,3,FALSE),"NA")</f>
        <v/>
      </c>
      <c r="I812" t="str">
        <f>IF(VLOOKUP(D812,Resources!A:D,4,FALSE)=0,"",VLOOKUP(D812,Resources!A:D,4,FALSE))</f>
        <v>N</v>
      </c>
    </row>
    <row r="813" spans="1:9" x14ac:dyDescent="0.2">
      <c r="A813" t="s">
        <v>935</v>
      </c>
      <c r="B813" t="str">
        <f t="shared" si="47"/>
        <v>Allegheny Foundation_East End United Community Center2007100000</v>
      </c>
      <c r="C813" t="s">
        <v>757</v>
      </c>
      <c r="D813" t="s">
        <v>833</v>
      </c>
      <c r="E813" s="3">
        <v>100000</v>
      </c>
      <c r="F813">
        <v>2007</v>
      </c>
      <c r="H813" t="str">
        <f>IFERROR(VLOOKUP(D813,Resources!A:C,3,FALSE),"NA")</f>
        <v/>
      </c>
      <c r="I813" t="str">
        <f>IF(VLOOKUP(D813,Resources!A:D,4,FALSE)=0,"",VLOOKUP(D813,Resources!A:D,4,FALSE))</f>
        <v>N</v>
      </c>
    </row>
    <row r="814" spans="1:9" x14ac:dyDescent="0.2">
      <c r="A814" t="s">
        <v>935</v>
      </c>
      <c r="B814" t="str">
        <f t="shared" si="47"/>
        <v>Allegheny Foundation_Extra Mile Foundation2007250000</v>
      </c>
      <c r="C814" t="s">
        <v>757</v>
      </c>
      <c r="D814" t="s">
        <v>834</v>
      </c>
      <c r="E814" s="3">
        <v>250000</v>
      </c>
      <c r="F814">
        <v>2007</v>
      </c>
      <c r="H814" t="str">
        <f>IFERROR(VLOOKUP(D814,Resources!A:C,3,FALSE),"NA")</f>
        <v/>
      </c>
      <c r="I814" t="str">
        <f>IF(VLOOKUP(D814,Resources!A:D,4,FALSE)=0,"",VLOOKUP(D814,Resources!A:D,4,FALSE))</f>
        <v>N</v>
      </c>
    </row>
    <row r="815" spans="1:9" x14ac:dyDescent="0.2">
      <c r="A815" t="s">
        <v>935</v>
      </c>
      <c r="B815" t="str">
        <f t="shared" si="47"/>
        <v>Allegheny Foundation_Fayette County Community Action Agency200725000</v>
      </c>
      <c r="C815" t="s">
        <v>757</v>
      </c>
      <c r="D815" t="s">
        <v>764</v>
      </c>
      <c r="E815" s="3">
        <v>25000</v>
      </c>
      <c r="F815">
        <v>2007</v>
      </c>
      <c r="H815" t="str">
        <f>IFERROR(VLOOKUP(D815,Resources!A:C,3,FALSE),"NA")</f>
        <v/>
      </c>
      <c r="I815" t="str">
        <f>IF(VLOOKUP(D815,Resources!A:D,4,FALSE)=0,"",VLOOKUP(D815,Resources!A:D,4,FALSE))</f>
        <v>N</v>
      </c>
    </row>
    <row r="816" spans="1:9" x14ac:dyDescent="0.2">
      <c r="A816" t="s">
        <v>934</v>
      </c>
      <c r="B816" t="s">
        <v>1379</v>
      </c>
      <c r="C816" t="s">
        <v>757</v>
      </c>
      <c r="D816" t="s">
        <v>766</v>
      </c>
      <c r="E816" s="3">
        <v>50000</v>
      </c>
      <c r="F816">
        <v>2007</v>
      </c>
      <c r="H816" t="str">
        <f>IFERROR(VLOOKUP(D816,Resources!A:C,3,FALSE),"NA")</f>
        <v/>
      </c>
      <c r="I816" t="str">
        <f>IF(VLOOKUP(D816,Resources!A:D,4,FALSE)=0,"",VLOOKUP(D816,Resources!A:D,4,FALSE))</f>
        <v>N</v>
      </c>
    </row>
    <row r="817" spans="1:9" x14ac:dyDescent="0.2">
      <c r="A817" t="s">
        <v>935</v>
      </c>
      <c r="B817" t="str">
        <f t="shared" ref="B817:B853" si="48">C817&amp;"_"&amp;D817&amp;F817&amp;E817</f>
        <v>Allegheny Foundation_Frick Art &amp; Historical Center200750000</v>
      </c>
      <c r="C817" t="s">
        <v>757</v>
      </c>
      <c r="D817" t="s">
        <v>766</v>
      </c>
      <c r="E817" s="3">
        <v>50000</v>
      </c>
      <c r="F817">
        <v>2007</v>
      </c>
      <c r="H817" t="str">
        <f>IFERROR(VLOOKUP(D817,Resources!A:C,3,FALSE),"NA")</f>
        <v/>
      </c>
      <c r="I817" t="str">
        <f>IF(VLOOKUP(D817,Resources!A:D,4,FALSE)=0,"",VLOOKUP(D817,Resources!A:D,4,FALSE))</f>
        <v>N</v>
      </c>
    </row>
    <row r="818" spans="1:9" x14ac:dyDescent="0.2">
      <c r="A818" t="s">
        <v>935</v>
      </c>
      <c r="B818" t="str">
        <f t="shared" si="48"/>
        <v>Allegheny Foundation_Glen Montessori School (Ernsworth PA)200710000</v>
      </c>
      <c r="C818" t="s">
        <v>757</v>
      </c>
      <c r="D818" t="s">
        <v>835</v>
      </c>
      <c r="E818" s="3">
        <v>10000</v>
      </c>
      <c r="F818">
        <v>2007</v>
      </c>
      <c r="H818" t="str">
        <f>IFERROR(VLOOKUP(D818,Resources!A:C,3,FALSE),"NA")</f>
        <v/>
      </c>
      <c r="I818" t="str">
        <f>IF(VLOOKUP(D818,Resources!A:D,4,FALSE)=0,"",VLOOKUP(D818,Resources!A:D,4,FALSE))</f>
        <v>N</v>
      </c>
    </row>
    <row r="819" spans="1:9" x14ac:dyDescent="0.2">
      <c r="A819" t="s">
        <v>935</v>
      </c>
      <c r="B819" t="str">
        <f t="shared" si="48"/>
        <v>Allegheny Foundation_Goodwill Industries of Pittsburgh200725000</v>
      </c>
      <c r="C819" t="s">
        <v>757</v>
      </c>
      <c r="D819" t="s">
        <v>607</v>
      </c>
      <c r="E819" s="3">
        <v>25000</v>
      </c>
      <c r="F819">
        <v>2007</v>
      </c>
      <c r="H819" t="str">
        <f>IFERROR(VLOOKUP(D819,Resources!A:C,3,FALSE),"NA")</f>
        <v/>
      </c>
      <c r="I819" t="str">
        <f>IF(VLOOKUP(D819,Resources!A:D,4,FALSE)=0,"",VLOOKUP(D819,Resources!A:D,4,FALSE))</f>
        <v>N</v>
      </c>
    </row>
    <row r="820" spans="1:9" x14ac:dyDescent="0.2">
      <c r="A820" t="s">
        <v>935</v>
      </c>
      <c r="B820" t="str">
        <f t="shared" si="48"/>
        <v>Allegheny Foundation_Greater Pittsburgh Community Food Bank200750000</v>
      </c>
      <c r="C820" t="s">
        <v>757</v>
      </c>
      <c r="D820" t="s">
        <v>54</v>
      </c>
      <c r="E820" s="3">
        <v>50000</v>
      </c>
      <c r="F820">
        <v>2007</v>
      </c>
      <c r="H820" t="str">
        <f>IFERROR(VLOOKUP(D820,Resources!A:C,3,FALSE),"NA")</f>
        <v/>
      </c>
      <c r="I820" t="str">
        <f>IF(VLOOKUP(D820,Resources!A:D,4,FALSE)=0,"",VLOOKUP(D820,Resources!A:D,4,FALSE))</f>
        <v>N</v>
      </c>
    </row>
    <row r="821" spans="1:9" x14ac:dyDescent="0.2">
      <c r="A821" t="s">
        <v>935</v>
      </c>
      <c r="B821" t="str">
        <f t="shared" si="48"/>
        <v>Allegheny Foundation_Guiding Eyes for the Blind200710000</v>
      </c>
      <c r="C821" t="s">
        <v>757</v>
      </c>
      <c r="D821" t="s">
        <v>790</v>
      </c>
      <c r="E821" s="3">
        <v>10000</v>
      </c>
      <c r="F821">
        <v>2007</v>
      </c>
      <c r="H821" t="str">
        <f>IFERROR(VLOOKUP(D821,Resources!A:C,3,FALSE),"NA")</f>
        <v/>
      </c>
      <c r="I821" t="str">
        <f>IF(VLOOKUP(D821,Resources!A:D,4,FALSE)=0,"",VLOOKUP(D821,Resources!A:D,4,FALSE))</f>
        <v>N</v>
      </c>
    </row>
    <row r="822" spans="1:9" x14ac:dyDescent="0.2">
      <c r="A822" t="s">
        <v>935</v>
      </c>
      <c r="B822" t="str">
        <f t="shared" si="48"/>
        <v>Allegheny Foundation_Historical Society of Carnegie200750000</v>
      </c>
      <c r="C822" t="s">
        <v>757</v>
      </c>
      <c r="D822" t="s">
        <v>836</v>
      </c>
      <c r="E822" s="3">
        <v>50000</v>
      </c>
      <c r="F822">
        <v>2007</v>
      </c>
      <c r="H822" t="str">
        <f>IFERROR(VLOOKUP(D822,Resources!A:C,3,FALSE),"NA")</f>
        <v/>
      </c>
      <c r="I822" t="str">
        <f>IF(VLOOKUP(D822,Resources!A:D,4,FALSE)=0,"",VLOOKUP(D822,Resources!A:D,4,FALSE))</f>
        <v>N</v>
      </c>
    </row>
    <row r="823" spans="1:9" x14ac:dyDescent="0.2">
      <c r="A823" t="s">
        <v>935</v>
      </c>
      <c r="B823" t="str">
        <f t="shared" si="48"/>
        <v>Allegheny Foundation_Imani Christian Academy (Pittsburgh PA)2007250000</v>
      </c>
      <c r="C823" t="s">
        <v>757</v>
      </c>
      <c r="D823" t="s">
        <v>768</v>
      </c>
      <c r="E823" s="3">
        <v>250000</v>
      </c>
      <c r="F823">
        <v>2007</v>
      </c>
      <c r="H823" t="str">
        <f>IFERROR(VLOOKUP(D823,Resources!A:C,3,FALSE),"NA")</f>
        <v/>
      </c>
      <c r="I823" t="str">
        <f>IF(VLOOKUP(D823,Resources!A:D,4,FALSE)=0,"",VLOOKUP(D823,Resources!A:D,4,FALSE))</f>
        <v>N</v>
      </c>
    </row>
    <row r="824" spans="1:9" x14ac:dyDescent="0.2">
      <c r="A824" t="s">
        <v>935</v>
      </c>
      <c r="B824" t="str">
        <f t="shared" si="48"/>
        <v>Allegheny Foundation_Light of Life Rescue Mission200735000</v>
      </c>
      <c r="C824" t="s">
        <v>757</v>
      </c>
      <c r="D824" t="s">
        <v>818</v>
      </c>
      <c r="E824" s="3">
        <v>35000</v>
      </c>
      <c r="F824">
        <v>2007</v>
      </c>
      <c r="H824" t="str">
        <f>IFERROR(VLOOKUP(D824,Resources!A:C,3,FALSE),"NA")</f>
        <v/>
      </c>
      <c r="I824" t="str">
        <f>IF(VLOOKUP(D824,Resources!A:D,4,FALSE)=0,"",VLOOKUP(D824,Resources!A:D,4,FALSE))</f>
        <v>N</v>
      </c>
    </row>
    <row r="825" spans="1:9" x14ac:dyDescent="0.2">
      <c r="A825" t="s">
        <v>935</v>
      </c>
      <c r="B825" t="str">
        <f t="shared" si="48"/>
        <v>Allegheny Foundation_Ligonier Valley Rail Road Association2007100000</v>
      </c>
      <c r="C825" t="s">
        <v>757</v>
      </c>
      <c r="D825" t="s">
        <v>789</v>
      </c>
      <c r="E825" s="3">
        <v>100000</v>
      </c>
      <c r="F825">
        <v>2007</v>
      </c>
      <c r="H825" t="str">
        <f>IFERROR(VLOOKUP(D825,Resources!A:C,3,FALSE),"NA")</f>
        <v/>
      </c>
      <c r="I825" t="str">
        <f>IF(VLOOKUP(D825,Resources!A:D,4,FALSE)=0,"",VLOOKUP(D825,Resources!A:D,4,FALSE))</f>
        <v>N</v>
      </c>
    </row>
    <row r="826" spans="1:9" x14ac:dyDescent="0.2">
      <c r="A826" t="s">
        <v>935</v>
      </c>
      <c r="B826" t="str">
        <f t="shared" si="48"/>
        <v>Allegheny Foundation_Lincoln Institute of Public Opinion Research200750000</v>
      </c>
      <c r="C826" t="s">
        <v>757</v>
      </c>
      <c r="D826" t="s">
        <v>770</v>
      </c>
      <c r="E826" s="3">
        <v>50000</v>
      </c>
      <c r="F826">
        <v>2007</v>
      </c>
      <c r="H826" t="str">
        <f>IFERROR(VLOOKUP(D826,Resources!A:C,3,FALSE),"NA")</f>
        <v/>
      </c>
      <c r="I826" t="str">
        <f>IF(VLOOKUP(D826,Resources!A:D,4,FALSE)=0,"",VLOOKUP(D826,Resources!A:D,4,FALSE))</f>
        <v>Y</v>
      </c>
    </row>
    <row r="827" spans="1:9" x14ac:dyDescent="0.2">
      <c r="A827" t="s">
        <v>935</v>
      </c>
      <c r="B827" t="str">
        <f t="shared" si="48"/>
        <v>Allegheny Foundation_Loyalhanna Watershed Association2007275000</v>
      </c>
      <c r="C827" t="s">
        <v>757</v>
      </c>
      <c r="D827" t="s">
        <v>837</v>
      </c>
      <c r="E827" s="3">
        <v>275000</v>
      </c>
      <c r="F827">
        <v>2007</v>
      </c>
      <c r="H827" t="str">
        <f>IFERROR(VLOOKUP(D827,Resources!A:C,3,FALSE),"NA")</f>
        <v/>
      </c>
      <c r="I827" t="str">
        <f>IF(VLOOKUP(D827,Resources!A:D,4,FALSE)=0,"",VLOOKUP(D827,Resources!A:D,4,FALSE))</f>
        <v>N</v>
      </c>
    </row>
    <row r="828" spans="1:9" x14ac:dyDescent="0.2">
      <c r="A828" t="s">
        <v>935</v>
      </c>
      <c r="B828" t="str">
        <f t="shared" si="48"/>
        <v>Allegheny Foundation_McKeesport Heritage Center20075000</v>
      </c>
      <c r="C828" t="s">
        <v>757</v>
      </c>
      <c r="D828" t="s">
        <v>802</v>
      </c>
      <c r="E828" s="3">
        <v>5000</v>
      </c>
      <c r="F828">
        <v>2007</v>
      </c>
      <c r="H828" t="str">
        <f>IFERROR(VLOOKUP(D828,Resources!A:C,3,FALSE),"NA")</f>
        <v/>
      </c>
      <c r="I828" t="str">
        <f>IF(VLOOKUP(D828,Resources!A:D,4,FALSE)=0,"",VLOOKUP(D828,Resources!A:D,4,FALSE))</f>
        <v>N</v>
      </c>
    </row>
    <row r="829" spans="1:9" x14ac:dyDescent="0.2">
      <c r="A829" t="s">
        <v>935</v>
      </c>
      <c r="B829" t="str">
        <f t="shared" si="48"/>
        <v>Allegheny Foundation_McKeesport Symphony Society200725000</v>
      </c>
      <c r="C829" t="s">
        <v>757</v>
      </c>
      <c r="D829" t="s">
        <v>788</v>
      </c>
      <c r="E829" s="3">
        <v>25000</v>
      </c>
      <c r="F829">
        <v>2007</v>
      </c>
      <c r="H829" t="str">
        <f>IFERROR(VLOOKUP(D829,Resources!A:C,3,FALSE),"NA")</f>
        <v/>
      </c>
      <c r="I829" t="str">
        <f>IF(VLOOKUP(D829,Resources!A:D,4,FALSE)=0,"",VLOOKUP(D829,Resources!A:D,4,FALSE))</f>
        <v>N</v>
      </c>
    </row>
    <row r="830" spans="1:9" x14ac:dyDescent="0.2">
      <c r="A830" t="s">
        <v>935</v>
      </c>
      <c r="B830" t="str">
        <f t="shared" si="48"/>
        <v>Allegheny Foundation_Mountain Watershed Association200725000</v>
      </c>
      <c r="C830" t="s">
        <v>757</v>
      </c>
      <c r="D830" t="s">
        <v>821</v>
      </c>
      <c r="E830" s="3">
        <v>25000</v>
      </c>
      <c r="F830">
        <v>2007</v>
      </c>
      <c r="H830" t="str">
        <f>IFERROR(VLOOKUP(D830,Resources!A:C,3,FALSE),"NA")</f>
        <v/>
      </c>
      <c r="I830" t="str">
        <f>IF(VLOOKUP(D830,Resources!A:D,4,FALSE)=0,"",VLOOKUP(D830,Resources!A:D,4,FALSE))</f>
        <v>N</v>
      </c>
    </row>
    <row r="831" spans="1:9" x14ac:dyDescent="0.2">
      <c r="A831" t="s">
        <v>935</v>
      </c>
      <c r="B831" t="str">
        <f t="shared" si="48"/>
        <v>Allegheny Foundation_Pennsylvania Trolley Museum2007212000</v>
      </c>
      <c r="C831" t="s">
        <v>757</v>
      </c>
      <c r="D831" t="s">
        <v>774</v>
      </c>
      <c r="E831" s="3">
        <v>212000</v>
      </c>
      <c r="F831">
        <v>2007</v>
      </c>
      <c r="H831" t="str">
        <f>IFERROR(VLOOKUP(D831,Resources!A:C,3,FALSE),"NA")</f>
        <v/>
      </c>
      <c r="I831" t="str">
        <f>IF(VLOOKUP(D831,Resources!A:D,4,FALSE)=0,"",VLOOKUP(D831,Resources!A:D,4,FALSE))</f>
        <v>N</v>
      </c>
    </row>
    <row r="832" spans="1:9" x14ac:dyDescent="0.2">
      <c r="A832" t="s">
        <v>935</v>
      </c>
      <c r="B832" t="str">
        <f t="shared" si="48"/>
        <v>Allegheny Foundation_Pennsylvania Trolley Museum200750000</v>
      </c>
      <c r="C832" t="s">
        <v>757</v>
      </c>
      <c r="D832" t="s">
        <v>774</v>
      </c>
      <c r="E832" s="3">
        <v>50000</v>
      </c>
      <c r="F832">
        <v>2007</v>
      </c>
      <c r="H832" t="str">
        <f>IFERROR(VLOOKUP(D832,Resources!A:C,3,FALSE),"NA")</f>
        <v/>
      </c>
      <c r="I832" t="str">
        <f>IF(VLOOKUP(D832,Resources!A:D,4,FALSE)=0,"",VLOOKUP(D832,Resources!A:D,4,FALSE))</f>
        <v>N</v>
      </c>
    </row>
    <row r="833" spans="1:9" x14ac:dyDescent="0.2">
      <c r="A833" t="s">
        <v>935</v>
      </c>
      <c r="B833" t="str">
        <f t="shared" si="48"/>
        <v>Allegheny Foundation_Philanthropy Roundtable200710000</v>
      </c>
      <c r="C833" t="s">
        <v>757</v>
      </c>
      <c r="D833" t="s">
        <v>244</v>
      </c>
      <c r="E833" s="3">
        <v>10000</v>
      </c>
      <c r="F833">
        <v>2007</v>
      </c>
      <c r="H833" t="str">
        <f>IFERROR(VLOOKUP(D833,Resources!A:C,3,FALSE),"NA")</f>
        <v>SourceWatch</v>
      </c>
      <c r="I833" t="str">
        <f>IF(VLOOKUP(D833,Resources!A:D,4,FALSE)=0,"",VLOOKUP(D833,Resources!A:D,4,FALSE))</f>
        <v>Y</v>
      </c>
    </row>
    <row r="834" spans="1:9" x14ac:dyDescent="0.2">
      <c r="A834" t="s">
        <v>935</v>
      </c>
      <c r="B834" t="str">
        <f t="shared" si="48"/>
        <v>Allegheny Foundation_Pittsburgh Urban Leadership Service Experience PULSE200710000</v>
      </c>
      <c r="C834" t="s">
        <v>757</v>
      </c>
      <c r="D834" t="s">
        <v>838</v>
      </c>
      <c r="E834" s="3">
        <v>10000</v>
      </c>
      <c r="F834">
        <v>2007</v>
      </c>
      <c r="H834" t="str">
        <f>IFERROR(VLOOKUP(D834,Resources!A:C,3,FALSE),"NA")</f>
        <v/>
      </c>
      <c r="I834" t="str">
        <f>IF(VLOOKUP(D834,Resources!A:D,4,FALSE)=0,"",VLOOKUP(D834,Resources!A:D,4,FALSE))</f>
        <v>N</v>
      </c>
    </row>
    <row r="835" spans="1:9" x14ac:dyDescent="0.2">
      <c r="A835" t="s">
        <v>935</v>
      </c>
      <c r="B835" t="str">
        <f t="shared" si="48"/>
        <v>Allegheny Foundation_Project Prevention200750000</v>
      </c>
      <c r="C835" t="s">
        <v>757</v>
      </c>
      <c r="D835" t="s">
        <v>803</v>
      </c>
      <c r="E835" s="3">
        <v>50000</v>
      </c>
      <c r="F835">
        <v>2007</v>
      </c>
      <c r="H835" t="str">
        <f>IFERROR(VLOOKUP(D835,Resources!A:C,3,FALSE),"NA")</f>
        <v/>
      </c>
      <c r="I835" t="str">
        <f>IF(VLOOKUP(D835,Resources!A:D,4,FALSE)=0,"",VLOOKUP(D835,Resources!A:D,4,FALSE))</f>
        <v>N</v>
      </c>
    </row>
    <row r="836" spans="1:9" x14ac:dyDescent="0.2">
      <c r="A836" t="s">
        <v>935</v>
      </c>
      <c r="B836" t="str">
        <f t="shared" si="48"/>
        <v>Allegheny Foundation_River City Brass Band200750000</v>
      </c>
      <c r="C836" t="s">
        <v>757</v>
      </c>
      <c r="D836" t="s">
        <v>777</v>
      </c>
      <c r="E836" s="3">
        <v>50000</v>
      </c>
      <c r="F836">
        <v>2007</v>
      </c>
      <c r="H836" t="str">
        <f>IFERROR(VLOOKUP(D836,Resources!A:C,3,FALSE),"NA")</f>
        <v/>
      </c>
      <c r="I836" t="str">
        <f>IF(VLOOKUP(D836,Resources!A:D,4,FALSE)=0,"",VLOOKUP(D836,Resources!A:D,4,FALSE))</f>
        <v>N</v>
      </c>
    </row>
    <row r="837" spans="1:9" x14ac:dyDescent="0.2">
      <c r="A837" t="s">
        <v>935</v>
      </c>
      <c r="B837" t="str">
        <f t="shared" si="48"/>
        <v>Allegheny Foundation_Rosedale Block Cluster200725000</v>
      </c>
      <c r="C837" t="s">
        <v>757</v>
      </c>
      <c r="D837" t="s">
        <v>778</v>
      </c>
      <c r="E837" s="3">
        <v>25000</v>
      </c>
      <c r="F837">
        <v>2007</v>
      </c>
      <c r="H837" t="str">
        <f>IFERROR(VLOOKUP(D837,Resources!A:C,3,FALSE),"NA")</f>
        <v/>
      </c>
      <c r="I837" t="str">
        <f>IF(VLOOKUP(D837,Resources!A:D,4,FALSE)=0,"",VLOOKUP(D837,Resources!A:D,4,FALSE))</f>
        <v>N</v>
      </c>
    </row>
    <row r="838" spans="1:9" x14ac:dyDescent="0.2">
      <c r="A838" t="s">
        <v>935</v>
      </c>
      <c r="B838" t="str">
        <f t="shared" si="48"/>
        <v>Allegheny Foundation_Saint Vincent College200735000</v>
      </c>
      <c r="C838" t="s">
        <v>757</v>
      </c>
      <c r="D838" t="s">
        <v>331</v>
      </c>
      <c r="E838" s="3">
        <v>35000</v>
      </c>
      <c r="F838">
        <v>2007</v>
      </c>
      <c r="H838" t="str">
        <f>IFERROR(VLOOKUP(D838,Resources!A:C,3,FALSE),"NA")</f>
        <v/>
      </c>
      <c r="I838" t="str">
        <f>IF(VLOOKUP(D838,Resources!A:D,4,FALSE)=0,"",VLOOKUP(D838,Resources!A:D,4,FALSE))</f>
        <v/>
      </c>
    </row>
    <row r="839" spans="1:9" x14ac:dyDescent="0.2">
      <c r="A839" t="s">
        <v>935</v>
      </c>
      <c r="B839" t="str">
        <f t="shared" si="48"/>
        <v>Allegheny Foundation_The Cleveland Police Museum200736000</v>
      </c>
      <c r="C839" t="s">
        <v>757</v>
      </c>
      <c r="D839" t="s">
        <v>796</v>
      </c>
      <c r="E839" s="3">
        <v>36000</v>
      </c>
      <c r="F839">
        <v>2007</v>
      </c>
      <c r="H839" t="str">
        <f>IFERROR(VLOOKUP(D839,Resources!A:C,3,FALSE),"NA")</f>
        <v/>
      </c>
      <c r="I839" t="str">
        <f>IF(VLOOKUP(D839,Resources!A:D,4,FALSE)=0,"",VLOOKUP(D839,Resources!A:D,4,FALSE))</f>
        <v>N</v>
      </c>
    </row>
    <row r="840" spans="1:9" x14ac:dyDescent="0.2">
      <c r="A840" t="s">
        <v>935</v>
      </c>
      <c r="B840" t="str">
        <f t="shared" si="48"/>
        <v>Allegheny Foundation_The Heritage Foundation2007100000</v>
      </c>
      <c r="C840" t="s">
        <v>757</v>
      </c>
      <c r="D840" t="s">
        <v>92</v>
      </c>
      <c r="E840" s="3">
        <v>100000</v>
      </c>
      <c r="F840">
        <v>2007</v>
      </c>
      <c r="H840" t="str">
        <f>IFERROR(VLOOKUP(D840,Resources!A:C,3,FALSE),"NA")</f>
        <v>DeSmog</v>
      </c>
      <c r="I840" t="str">
        <f>IF(VLOOKUP(D840,Resources!A:D,4,FALSE)=0,"",VLOOKUP(D840,Resources!A:D,4,FALSE))</f>
        <v>Y</v>
      </c>
    </row>
    <row r="841" spans="1:9" x14ac:dyDescent="0.2">
      <c r="A841" t="s">
        <v>935</v>
      </c>
      <c r="B841" t="str">
        <f t="shared" si="48"/>
        <v>Allegheny Foundation_The Pittsburgh Project200710000</v>
      </c>
      <c r="C841" t="s">
        <v>757</v>
      </c>
      <c r="D841" t="s">
        <v>419</v>
      </c>
      <c r="E841" s="3">
        <v>10000</v>
      </c>
      <c r="F841">
        <v>2007</v>
      </c>
      <c r="H841" t="str">
        <f>IFERROR(VLOOKUP(D841,Resources!A:C,3,FALSE),"NA")</f>
        <v/>
      </c>
      <c r="I841" t="str">
        <f>IF(VLOOKUP(D841,Resources!A:D,4,FALSE)=0,"",VLOOKUP(D841,Resources!A:D,4,FALSE))</f>
        <v>N</v>
      </c>
    </row>
    <row r="842" spans="1:9" x14ac:dyDescent="0.2">
      <c r="A842" t="s">
        <v>935</v>
      </c>
      <c r="B842" t="str">
        <f t="shared" si="48"/>
        <v>Allegheny Foundation_Tutwiler Community Education Center200715000</v>
      </c>
      <c r="C842" t="s">
        <v>757</v>
      </c>
      <c r="D842" t="s">
        <v>839</v>
      </c>
      <c r="E842" s="3">
        <v>15000</v>
      </c>
      <c r="F842">
        <v>2007</v>
      </c>
      <c r="H842" t="str">
        <f>IFERROR(VLOOKUP(D842,Resources!A:C,3,FALSE),"NA")</f>
        <v/>
      </c>
      <c r="I842" t="str">
        <f>IF(VLOOKUP(D842,Resources!A:D,4,FALSE)=0,"",VLOOKUP(D842,Resources!A:D,4,FALSE))</f>
        <v>N</v>
      </c>
    </row>
    <row r="843" spans="1:9" x14ac:dyDescent="0.2">
      <c r="A843" t="s">
        <v>935</v>
      </c>
      <c r="B843" t="str">
        <f t="shared" si="48"/>
        <v>Allegheny Foundation_Westmoreland County Food Bank200750000</v>
      </c>
      <c r="C843" t="s">
        <v>757</v>
      </c>
      <c r="D843" t="s">
        <v>779</v>
      </c>
      <c r="E843" s="3">
        <v>50000</v>
      </c>
      <c r="F843">
        <v>2007</v>
      </c>
      <c r="H843" t="str">
        <f>IFERROR(VLOOKUP(D843,Resources!A:C,3,FALSE),"NA")</f>
        <v/>
      </c>
      <c r="I843" t="str">
        <f>IF(VLOOKUP(D843,Resources!A:D,4,FALSE)=0,"",VLOOKUP(D843,Resources!A:D,4,FALSE))</f>
        <v>N</v>
      </c>
    </row>
    <row r="844" spans="1:9" x14ac:dyDescent="0.2">
      <c r="A844" t="s">
        <v>935</v>
      </c>
      <c r="B844" t="str">
        <f t="shared" si="48"/>
        <v>Allegheny Foundation_Westmoreland Museum of American Art200795000</v>
      </c>
      <c r="C844" t="s">
        <v>757</v>
      </c>
      <c r="D844" t="s">
        <v>780</v>
      </c>
      <c r="E844" s="3">
        <v>95000</v>
      </c>
      <c r="F844">
        <v>2007</v>
      </c>
      <c r="H844" t="str">
        <f>IFERROR(VLOOKUP(D844,Resources!A:C,3,FALSE),"NA")</f>
        <v/>
      </c>
      <c r="I844" t="str">
        <f>IF(VLOOKUP(D844,Resources!A:D,4,FALSE)=0,"",VLOOKUP(D844,Resources!A:D,4,FALSE))</f>
        <v>N</v>
      </c>
    </row>
    <row r="845" spans="1:9" x14ac:dyDescent="0.2">
      <c r="A845" t="s">
        <v>935</v>
      </c>
      <c r="B845" t="str">
        <f t="shared" si="48"/>
        <v>Allegheny Foundation_Allegheny Institute for Public Policy2008125000</v>
      </c>
      <c r="C845" t="s">
        <v>757</v>
      </c>
      <c r="D845" t="s">
        <v>5</v>
      </c>
      <c r="E845" s="3">
        <v>125000</v>
      </c>
      <c r="F845">
        <v>2008</v>
      </c>
      <c r="H845" t="str">
        <f>IFERROR(VLOOKUP(D845,Resources!A:C,3,FALSE),"NA")</f>
        <v>Other</v>
      </c>
      <c r="I845" t="str">
        <f>IF(VLOOKUP(D845,Resources!A:D,4,FALSE)=0,"",VLOOKUP(D845,Resources!A:D,4,FALSE))</f>
        <v>Y</v>
      </c>
    </row>
    <row r="846" spans="1:9" x14ac:dyDescent="0.2">
      <c r="A846" t="s">
        <v>935</v>
      </c>
      <c r="B846" t="str">
        <f t="shared" si="48"/>
        <v>Allegheny Foundation_Alliance for School Choice200810000</v>
      </c>
      <c r="C846" t="s">
        <v>757</v>
      </c>
      <c r="D846" t="s">
        <v>811</v>
      </c>
      <c r="E846" s="3">
        <v>10000</v>
      </c>
      <c r="F846">
        <v>2008</v>
      </c>
      <c r="H846" t="str">
        <f>IFERROR(VLOOKUP(D846,Resources!A:C,3,FALSE),"NA")</f>
        <v>SourceWatch</v>
      </c>
      <c r="I846" t="str">
        <f>IF(VLOOKUP(D846,Resources!A:D,4,FALSE)=0,"",VLOOKUP(D846,Resources!A:D,4,FALSE))</f>
        <v>Y</v>
      </c>
    </row>
    <row r="847" spans="1:9" x14ac:dyDescent="0.2">
      <c r="A847" t="s">
        <v>935</v>
      </c>
      <c r="B847" t="str">
        <f t="shared" si="48"/>
        <v>Allegheny Foundation_Altoona Railroaders Memorial Museum200825000</v>
      </c>
      <c r="C847" t="s">
        <v>757</v>
      </c>
      <c r="D847" t="s">
        <v>812</v>
      </c>
      <c r="E847" s="3">
        <v>25000</v>
      </c>
      <c r="F847">
        <v>2008</v>
      </c>
      <c r="H847" t="str">
        <f>IFERROR(VLOOKUP(D847,Resources!A:C,3,FALSE),"NA")</f>
        <v/>
      </c>
      <c r="I847" t="str">
        <f>IF(VLOOKUP(D847,Resources!A:D,4,FALSE)=0,"",VLOOKUP(D847,Resources!A:D,4,FALSE))</f>
        <v>N</v>
      </c>
    </row>
    <row r="848" spans="1:9" x14ac:dyDescent="0.2">
      <c r="A848" t="s">
        <v>935</v>
      </c>
      <c r="B848" t="str">
        <f t="shared" si="48"/>
        <v>Allegheny Foundation_American Chestnut Foundation200820000</v>
      </c>
      <c r="C848" t="s">
        <v>757</v>
      </c>
      <c r="D848" t="s">
        <v>758</v>
      </c>
      <c r="E848" s="3">
        <v>20000</v>
      </c>
      <c r="F848">
        <v>2008</v>
      </c>
      <c r="H848" t="str">
        <f>IFERROR(VLOOKUP(D848,Resources!A:C,3,FALSE),"NA")</f>
        <v/>
      </c>
      <c r="I848" t="str">
        <f>IF(VLOOKUP(D848,Resources!A:D,4,FALSE)=0,"",VLOOKUP(D848,Resources!A:D,4,FALSE))</f>
        <v>N</v>
      </c>
    </row>
    <row r="849" spans="1:9" x14ac:dyDescent="0.2">
      <c r="A849" t="s">
        <v>935</v>
      </c>
      <c r="B849" t="str">
        <f t="shared" si="48"/>
        <v>Allegheny Foundation_American Legislative Exchange Council200850000</v>
      </c>
      <c r="C849" t="s">
        <v>757</v>
      </c>
      <c r="D849" t="s">
        <v>572</v>
      </c>
      <c r="E849" s="3">
        <v>50000</v>
      </c>
      <c r="F849">
        <v>2008</v>
      </c>
      <c r="H849" t="str">
        <f>IFERROR(VLOOKUP(D849,Resources!A:C,3,FALSE),"NA")</f>
        <v>DeSmog</v>
      </c>
      <c r="I849" t="str">
        <f>IF(VLOOKUP(D849,Resources!A:D,4,FALSE)=0,"",VLOOKUP(D849,Resources!A:D,4,FALSE))</f>
        <v>Y</v>
      </c>
    </row>
    <row r="850" spans="1:9" x14ac:dyDescent="0.2">
      <c r="A850" t="s">
        <v>935</v>
      </c>
      <c r="B850" t="str">
        <f t="shared" si="48"/>
        <v>Allegheny Foundation_Andrew Carnegie Free Library2008100000</v>
      </c>
      <c r="C850" t="s">
        <v>757</v>
      </c>
      <c r="D850" t="s">
        <v>813</v>
      </c>
      <c r="E850" s="3">
        <v>100000</v>
      </c>
      <c r="F850">
        <v>2008</v>
      </c>
      <c r="H850" t="str">
        <f>IFERROR(VLOOKUP(D850,Resources!A:C,3,FALSE),"NA")</f>
        <v/>
      </c>
      <c r="I850" t="str">
        <f>IF(VLOOKUP(D850,Resources!A:D,4,FALSE)=0,"",VLOOKUP(D850,Resources!A:D,4,FALSE))</f>
        <v>N</v>
      </c>
    </row>
    <row r="851" spans="1:9" x14ac:dyDescent="0.2">
      <c r="A851" t="s">
        <v>935</v>
      </c>
      <c r="B851" t="str">
        <f t="shared" si="48"/>
        <v>Allegheny Foundation_Animal Rescue League of Western Pennsylvania200825000</v>
      </c>
      <c r="C851" t="s">
        <v>757</v>
      </c>
      <c r="D851" t="s">
        <v>201</v>
      </c>
      <c r="E851" s="3">
        <v>25000</v>
      </c>
      <c r="F851">
        <v>2008</v>
      </c>
      <c r="H851" t="str">
        <f>IFERROR(VLOOKUP(D851,Resources!A:C,3,FALSE),"NA")</f>
        <v/>
      </c>
      <c r="I851" t="str">
        <f>IF(VLOOKUP(D851,Resources!A:D,4,FALSE)=0,"",VLOOKUP(D851,Resources!A:D,4,FALSE))</f>
        <v>N</v>
      </c>
    </row>
    <row r="852" spans="1:9" x14ac:dyDescent="0.2">
      <c r="A852" t="s">
        <v>935</v>
      </c>
      <c r="B852" t="str">
        <f t="shared" si="48"/>
        <v>Allegheny Foundation_Auberle200825000</v>
      </c>
      <c r="C852" t="s">
        <v>757</v>
      </c>
      <c r="D852" t="s">
        <v>792</v>
      </c>
      <c r="E852" s="3">
        <v>25000</v>
      </c>
      <c r="F852">
        <v>2008</v>
      </c>
      <c r="H852" t="str">
        <f>IFERROR(VLOOKUP(D852,Resources!A:C,3,FALSE),"NA")</f>
        <v/>
      </c>
      <c r="I852" t="str">
        <f>IF(VLOOKUP(D852,Resources!A:D,4,FALSE)=0,"",VLOOKUP(D852,Resources!A:D,4,FALSE))</f>
        <v>N</v>
      </c>
    </row>
    <row r="853" spans="1:9" x14ac:dyDescent="0.2">
      <c r="A853" t="s">
        <v>935</v>
      </c>
      <c r="B853" t="str">
        <f t="shared" si="48"/>
        <v>Allegheny Foundation_Bach Choir of Pittsburgh200810000</v>
      </c>
      <c r="C853" t="s">
        <v>757</v>
      </c>
      <c r="D853" t="s">
        <v>805</v>
      </c>
      <c r="E853" s="3">
        <v>10000</v>
      </c>
      <c r="F853">
        <v>2008</v>
      </c>
      <c r="H853" t="str">
        <f>IFERROR(VLOOKUP(D853,Resources!A:C,3,FALSE),"NA")</f>
        <v/>
      </c>
      <c r="I853" t="str">
        <f>IF(VLOOKUP(D853,Resources!A:D,4,FALSE)=0,"",VLOOKUP(D853,Resources!A:D,4,FALSE))</f>
        <v>N</v>
      </c>
    </row>
    <row r="854" spans="1:9" x14ac:dyDescent="0.2">
      <c r="A854" t="s">
        <v>934</v>
      </c>
      <c r="B854" t="s">
        <v>1374</v>
      </c>
      <c r="C854" t="s">
        <v>757</v>
      </c>
      <c r="D854" t="s">
        <v>782</v>
      </c>
      <c r="E854" s="3">
        <v>5000</v>
      </c>
      <c r="F854">
        <v>2008</v>
      </c>
      <c r="H854" t="str">
        <f>IFERROR(VLOOKUP(D854,Resources!A:C,3,FALSE),"NA")</f>
        <v/>
      </c>
      <c r="I854" t="str">
        <f>IF(VLOOKUP(D854,Resources!A:D,4,FALSE)=0,"",VLOOKUP(D854,Resources!A:D,4,FALSE))</f>
        <v>N</v>
      </c>
    </row>
    <row r="855" spans="1:9" x14ac:dyDescent="0.2">
      <c r="A855" t="s">
        <v>935</v>
      </c>
      <c r="B855" t="str">
        <f>C855&amp;"_"&amp;D855&amp;F855&amp;E855</f>
        <v>Allegheny Foundation_Baltimore &amp; Ohio Railroad Museum20085000</v>
      </c>
      <c r="C855" t="s">
        <v>757</v>
      </c>
      <c r="D855" t="s">
        <v>782</v>
      </c>
      <c r="E855" s="3">
        <v>5000</v>
      </c>
      <c r="F855">
        <v>2008</v>
      </c>
      <c r="H855" t="str">
        <f>IFERROR(VLOOKUP(D855,Resources!A:C,3,FALSE),"NA")</f>
        <v/>
      </c>
      <c r="I855" t="str">
        <f>IF(VLOOKUP(D855,Resources!A:D,4,FALSE)=0,"",VLOOKUP(D855,Resources!A:D,4,FALSE))</f>
        <v>N</v>
      </c>
    </row>
    <row r="856" spans="1:9" x14ac:dyDescent="0.2">
      <c r="A856" t="s">
        <v>935</v>
      </c>
      <c r="B856" t="str">
        <f>C856&amp;"_"&amp;D856&amp;F856&amp;E856</f>
        <v>Allegheny Foundation_Beginning With Books200825000</v>
      </c>
      <c r="C856" t="s">
        <v>757</v>
      </c>
      <c r="D856" t="s">
        <v>386</v>
      </c>
      <c r="E856" s="3">
        <v>25000</v>
      </c>
      <c r="F856">
        <v>2008</v>
      </c>
      <c r="H856" t="str">
        <f>IFERROR(VLOOKUP(D856,Resources!A:C,3,FALSE),"NA")</f>
        <v/>
      </c>
      <c r="I856" t="str">
        <f>IF(VLOOKUP(D856,Resources!A:D,4,FALSE)=0,"",VLOOKUP(D856,Resources!A:D,4,FALSE))</f>
        <v>N</v>
      </c>
    </row>
    <row r="857" spans="1:9" x14ac:dyDescent="0.2">
      <c r="A857" t="s">
        <v>935</v>
      </c>
      <c r="B857" t="str">
        <f>C857&amp;"_"&amp;D857&amp;F857&amp;E857</f>
        <v>Allegheny Foundation_Bill of Rights Institute200830000</v>
      </c>
      <c r="C857" t="s">
        <v>757</v>
      </c>
      <c r="D857" t="s">
        <v>759</v>
      </c>
      <c r="E857" s="3">
        <v>30000</v>
      </c>
      <c r="F857">
        <v>2008</v>
      </c>
      <c r="H857" t="str">
        <f>IFERROR(VLOOKUP(D857,Resources!A:C,3,FALSE),"NA")</f>
        <v>SourceWatch</v>
      </c>
      <c r="I857" t="str">
        <f>IF(VLOOKUP(D857,Resources!A:D,4,FALSE)=0,"",VLOOKUP(D857,Resources!A:D,4,FALSE))</f>
        <v>Y</v>
      </c>
    </row>
    <row r="858" spans="1:9" x14ac:dyDescent="0.2">
      <c r="A858" t="s">
        <v>935</v>
      </c>
      <c r="B858" t="str">
        <f>C858&amp;"_"&amp;D858&amp;F858&amp;E858</f>
        <v>Allegheny Foundation_Boy Scouts of America - Greater Pittsburgh Council2008100000</v>
      </c>
      <c r="C858" t="s">
        <v>757</v>
      </c>
      <c r="D858" t="s">
        <v>454</v>
      </c>
      <c r="E858" s="3">
        <v>100000</v>
      </c>
      <c r="F858">
        <v>2008</v>
      </c>
      <c r="H858" t="str">
        <f>IFERROR(VLOOKUP(D858,Resources!A:C,3,FALSE),"NA")</f>
        <v/>
      </c>
      <c r="I858" t="str">
        <f>IF(VLOOKUP(D858,Resources!A:D,4,FALSE)=0,"",VLOOKUP(D858,Resources!A:D,4,FALSE))</f>
        <v>N</v>
      </c>
    </row>
    <row r="859" spans="1:9" x14ac:dyDescent="0.2">
      <c r="A859" t="s">
        <v>934</v>
      </c>
      <c r="B859" t="s">
        <v>1375</v>
      </c>
      <c r="C859" t="s">
        <v>757</v>
      </c>
      <c r="D859" t="s">
        <v>535</v>
      </c>
      <c r="E859" s="3">
        <v>40000</v>
      </c>
      <c r="F859">
        <v>2008</v>
      </c>
      <c r="H859" t="str">
        <f>IFERROR(VLOOKUP(D859,Resources!A:C,3,FALSE),"NA")</f>
        <v/>
      </c>
      <c r="I859" t="str">
        <f>IF(VLOOKUP(D859,Resources!A:D,4,FALSE)=0,"",VLOOKUP(D859,Resources!A:D,4,FALSE))</f>
        <v>N</v>
      </c>
    </row>
    <row r="860" spans="1:9" x14ac:dyDescent="0.2">
      <c r="A860" t="s">
        <v>935</v>
      </c>
      <c r="B860" t="str">
        <f t="shared" ref="B860:B899" si="49">C860&amp;"_"&amp;D860&amp;F860&amp;E860</f>
        <v>Allegheny Foundation_Boys &amp; Girls Clubs of Western Pennsylvania200840000</v>
      </c>
      <c r="C860" t="s">
        <v>757</v>
      </c>
      <c r="D860" t="s">
        <v>535</v>
      </c>
      <c r="E860" s="3">
        <v>40000</v>
      </c>
      <c r="F860">
        <v>2008</v>
      </c>
      <c r="H860" t="str">
        <f>IFERROR(VLOOKUP(D860,Resources!A:C,3,FALSE),"NA")</f>
        <v/>
      </c>
      <c r="I860" t="str">
        <f>IF(VLOOKUP(D860,Resources!A:D,4,FALSE)=0,"",VLOOKUP(D860,Resources!A:D,4,FALSE))</f>
        <v>N</v>
      </c>
    </row>
    <row r="861" spans="1:9" x14ac:dyDescent="0.2">
      <c r="A861" t="s">
        <v>935</v>
      </c>
      <c r="B861" t="str">
        <f t="shared" si="49"/>
        <v>Allegheny Foundation_Brandywine Conservancy2008100000</v>
      </c>
      <c r="C861" t="s">
        <v>757</v>
      </c>
      <c r="D861" t="s">
        <v>152</v>
      </c>
      <c r="E861" s="3">
        <v>100000</v>
      </c>
      <c r="F861">
        <v>2008</v>
      </c>
      <c r="H861" t="str">
        <f>IFERROR(VLOOKUP(D861,Resources!A:C,3,FALSE),"NA")</f>
        <v>SourceWatch</v>
      </c>
      <c r="I861" t="str">
        <f>IF(VLOOKUP(D861,Resources!A:D,4,FALSE)=0,"",VLOOKUP(D861,Resources!A:D,4,FALSE))</f>
        <v>Y</v>
      </c>
    </row>
    <row r="862" spans="1:9" x14ac:dyDescent="0.2">
      <c r="A862" t="s">
        <v>935</v>
      </c>
      <c r="B862" t="str">
        <f t="shared" si="49"/>
        <v>Allegheny Foundation_Brother's Brother Foundation200825000</v>
      </c>
      <c r="C862" t="s">
        <v>757</v>
      </c>
      <c r="D862" t="s">
        <v>784</v>
      </c>
      <c r="E862" s="3">
        <v>25000</v>
      </c>
      <c r="F862">
        <v>2008</v>
      </c>
      <c r="H862" t="str">
        <f>IFERROR(VLOOKUP(D862,Resources!A:C,3,FALSE),"NA")</f>
        <v/>
      </c>
      <c r="I862" t="str">
        <f>IF(VLOOKUP(D862,Resources!A:D,4,FALSE)=0,"",VLOOKUP(D862,Resources!A:D,4,FALSE))</f>
        <v>N</v>
      </c>
    </row>
    <row r="863" spans="1:9" x14ac:dyDescent="0.2">
      <c r="A863" t="s">
        <v>935</v>
      </c>
      <c r="B863" t="str">
        <f t="shared" si="49"/>
        <v>Allegheny Foundation_Brownsville Area Revitalization Corporation200812000</v>
      </c>
      <c r="C863" t="s">
        <v>757</v>
      </c>
      <c r="D863" t="s">
        <v>760</v>
      </c>
      <c r="E863" s="3">
        <v>12000</v>
      </c>
      <c r="F863">
        <v>2008</v>
      </c>
      <c r="H863" t="str">
        <f>IFERROR(VLOOKUP(D863,Resources!A:C,3,FALSE),"NA")</f>
        <v/>
      </c>
      <c r="I863" t="str">
        <f>IF(VLOOKUP(D863,Resources!A:D,4,FALSE)=0,"",VLOOKUP(D863,Resources!A:D,4,FALSE))</f>
        <v>N</v>
      </c>
    </row>
    <row r="864" spans="1:9" x14ac:dyDescent="0.2">
      <c r="A864" t="s">
        <v>935</v>
      </c>
      <c r="B864" t="str">
        <f t="shared" si="49"/>
        <v>Allegheny Foundation_Carnegie Library of Homestead200850000</v>
      </c>
      <c r="C864" t="s">
        <v>757</v>
      </c>
      <c r="D864" t="s">
        <v>798</v>
      </c>
      <c r="E864" s="3">
        <v>50000</v>
      </c>
      <c r="F864">
        <v>2008</v>
      </c>
      <c r="H864" t="str">
        <f>IFERROR(VLOOKUP(D864,Resources!A:C,3,FALSE),"NA")</f>
        <v/>
      </c>
      <c r="I864" t="str">
        <f>IF(VLOOKUP(D864,Resources!A:D,4,FALSE)=0,"",VLOOKUP(D864,Resources!A:D,4,FALSE))</f>
        <v>N</v>
      </c>
    </row>
    <row r="865" spans="1:9" x14ac:dyDescent="0.2">
      <c r="A865" t="s">
        <v>935</v>
      </c>
      <c r="B865" t="str">
        <f t="shared" si="49"/>
        <v>Allegheny Foundation_Commonwealth Education Organization200815000</v>
      </c>
      <c r="C865" t="s">
        <v>757</v>
      </c>
      <c r="D865" t="s">
        <v>430</v>
      </c>
      <c r="E865" s="3">
        <v>15000</v>
      </c>
      <c r="F865">
        <v>2008</v>
      </c>
      <c r="H865" t="str">
        <f>IFERROR(VLOOKUP(D865,Resources!A:C,3,FALSE),"NA")</f>
        <v/>
      </c>
      <c r="I865" t="str">
        <f>IF(VLOOKUP(D865,Resources!A:D,4,FALSE)=0,"",VLOOKUP(D865,Resources!A:D,4,FALSE))</f>
        <v>N</v>
      </c>
    </row>
    <row r="866" spans="1:9" x14ac:dyDescent="0.2">
      <c r="A866" t="s">
        <v>935</v>
      </c>
      <c r="B866" t="str">
        <f t="shared" si="49"/>
        <v>Allegheny Foundation_Crossroads Foundation200850000</v>
      </c>
      <c r="C866" t="s">
        <v>757</v>
      </c>
      <c r="D866" t="s">
        <v>814</v>
      </c>
      <c r="E866" s="3">
        <v>50000</v>
      </c>
      <c r="F866">
        <v>2008</v>
      </c>
      <c r="H866" t="str">
        <f>IFERROR(VLOOKUP(D866,Resources!A:C,3,FALSE),"NA")</f>
        <v/>
      </c>
      <c r="I866" t="str">
        <f>IF(VLOOKUP(D866,Resources!A:D,4,FALSE)=0,"",VLOOKUP(D866,Resources!A:D,4,FALSE))</f>
        <v>N</v>
      </c>
    </row>
    <row r="867" spans="1:9" x14ac:dyDescent="0.2">
      <c r="A867" t="s">
        <v>935</v>
      </c>
      <c r="B867" t="str">
        <f t="shared" si="49"/>
        <v>Allegheny Foundation_David Horowitz Freedom Center2008150000</v>
      </c>
      <c r="C867" t="s">
        <v>757</v>
      </c>
      <c r="D867" t="s">
        <v>81</v>
      </c>
      <c r="E867" s="3">
        <v>150000</v>
      </c>
      <c r="F867">
        <v>2008</v>
      </c>
      <c r="H867" t="str">
        <f>IFERROR(VLOOKUP(D867,Resources!A:C,3,FALSE),"NA")</f>
        <v>SourceWatch</v>
      </c>
      <c r="I867" t="str">
        <f>IF(VLOOKUP(D867,Resources!A:D,4,FALSE)=0,"",VLOOKUP(D867,Resources!A:D,4,FALSE))</f>
        <v>Y</v>
      </c>
    </row>
    <row r="868" spans="1:9" x14ac:dyDescent="0.2">
      <c r="A868" t="s">
        <v>935</v>
      </c>
      <c r="B868" t="str">
        <f t="shared" si="49"/>
        <v>Allegheny Foundation_Doctors Without Borders USA200810000</v>
      </c>
      <c r="C868" t="s">
        <v>757</v>
      </c>
      <c r="D868" t="s">
        <v>815</v>
      </c>
      <c r="E868" s="3">
        <v>10000</v>
      </c>
      <c r="F868">
        <v>2008</v>
      </c>
      <c r="H868" t="str">
        <f>IFERROR(VLOOKUP(D868,Resources!A:C,3,FALSE),"NA")</f>
        <v/>
      </c>
      <c r="I868" t="str">
        <f>IF(VLOOKUP(D868,Resources!A:D,4,FALSE)=0,"",VLOOKUP(D868,Resources!A:D,4,FALSE))</f>
        <v>N</v>
      </c>
    </row>
    <row r="869" spans="1:9" x14ac:dyDescent="0.2">
      <c r="A869" t="s">
        <v>935</v>
      </c>
      <c r="B869" t="str">
        <f t="shared" si="49"/>
        <v>Allegheny Foundation_East Liberty Development Inc.200810000</v>
      </c>
      <c r="C869" t="s">
        <v>757</v>
      </c>
      <c r="D869" t="s">
        <v>466</v>
      </c>
      <c r="E869" s="3">
        <v>10000</v>
      </c>
      <c r="F869">
        <v>2008</v>
      </c>
      <c r="H869" t="str">
        <f>IFERROR(VLOOKUP(D869,Resources!A:C,3,FALSE),"NA")</f>
        <v/>
      </c>
      <c r="I869" t="str">
        <f>IF(VLOOKUP(D869,Resources!A:D,4,FALSE)=0,"",VLOOKUP(D869,Resources!A:D,4,FALSE))</f>
        <v>N</v>
      </c>
    </row>
    <row r="870" spans="1:9" x14ac:dyDescent="0.2">
      <c r="A870" t="s">
        <v>935</v>
      </c>
      <c r="B870" t="str">
        <f t="shared" si="49"/>
        <v>Allegheny Foundation_Extra Mile Education Foundation2008250000</v>
      </c>
      <c r="C870" t="s">
        <v>757</v>
      </c>
      <c r="D870" t="s">
        <v>339</v>
      </c>
      <c r="E870" s="3">
        <v>250000</v>
      </c>
      <c r="F870">
        <v>2008</v>
      </c>
      <c r="H870" t="str">
        <f>IFERROR(VLOOKUP(D870,Resources!A:C,3,FALSE),"NA")</f>
        <v/>
      </c>
      <c r="I870" t="str">
        <f>IF(VLOOKUP(D870,Resources!A:D,4,FALSE)=0,"",VLOOKUP(D870,Resources!A:D,4,FALSE))</f>
        <v>N</v>
      </c>
    </row>
    <row r="871" spans="1:9" x14ac:dyDescent="0.2">
      <c r="A871" t="s">
        <v>935</v>
      </c>
      <c r="B871" t="str">
        <f t="shared" si="49"/>
        <v>Allegheny Foundation_Family Guidance Inc.200850000</v>
      </c>
      <c r="C871" t="s">
        <v>757</v>
      </c>
      <c r="D871" t="s">
        <v>464</v>
      </c>
      <c r="E871" s="3">
        <v>50000</v>
      </c>
      <c r="F871">
        <v>2008</v>
      </c>
      <c r="H871" t="str">
        <f>IFERROR(VLOOKUP(D871,Resources!A:C,3,FALSE),"NA")</f>
        <v/>
      </c>
      <c r="I871" t="str">
        <f>IF(VLOOKUP(D871,Resources!A:D,4,FALSE)=0,"",VLOOKUP(D871,Resources!A:D,4,FALSE))</f>
        <v>N</v>
      </c>
    </row>
    <row r="872" spans="1:9" x14ac:dyDescent="0.2">
      <c r="A872" t="s">
        <v>935</v>
      </c>
      <c r="B872" t="str">
        <f t="shared" si="49"/>
        <v>Allegheny Foundation_Family House Inc.200850000</v>
      </c>
      <c r="C872" t="s">
        <v>757</v>
      </c>
      <c r="D872" t="s">
        <v>816</v>
      </c>
      <c r="E872" s="3">
        <v>50000</v>
      </c>
      <c r="F872">
        <v>2008</v>
      </c>
      <c r="H872" t="str">
        <f>IFERROR(VLOOKUP(D872,Resources!A:C,3,FALSE),"NA")</f>
        <v/>
      </c>
      <c r="I872" t="str">
        <f>IF(VLOOKUP(D872,Resources!A:D,4,FALSE)=0,"",VLOOKUP(D872,Resources!A:D,4,FALSE))</f>
        <v>N</v>
      </c>
    </row>
    <row r="873" spans="1:9" x14ac:dyDescent="0.2">
      <c r="A873" t="s">
        <v>935</v>
      </c>
      <c r="B873" t="str">
        <f t="shared" si="49"/>
        <v>Allegheny Foundation_Fayette County Community Action Agency200850000</v>
      </c>
      <c r="C873" t="s">
        <v>757</v>
      </c>
      <c r="D873" t="s">
        <v>764</v>
      </c>
      <c r="E873" s="3">
        <v>50000</v>
      </c>
      <c r="F873">
        <v>2008</v>
      </c>
      <c r="H873" t="str">
        <f>IFERROR(VLOOKUP(D873,Resources!A:C,3,FALSE),"NA")</f>
        <v/>
      </c>
      <c r="I873" t="str">
        <f>IF(VLOOKUP(D873,Resources!A:D,4,FALSE)=0,"",VLOOKUP(D873,Resources!A:D,4,FALSE))</f>
        <v>N</v>
      </c>
    </row>
    <row r="874" spans="1:9" x14ac:dyDescent="0.2">
      <c r="A874" t="s">
        <v>935</v>
      </c>
      <c r="B874" t="str">
        <f t="shared" si="49"/>
        <v>Allegheny Foundation_Garden Club of McKeesport200820000</v>
      </c>
      <c r="C874" t="s">
        <v>757</v>
      </c>
      <c r="D874" t="s">
        <v>785</v>
      </c>
      <c r="E874" s="3">
        <v>20000</v>
      </c>
      <c r="F874">
        <v>2008</v>
      </c>
      <c r="H874" t="str">
        <f>IFERROR(VLOOKUP(D874,Resources!A:C,3,FALSE),"NA")</f>
        <v/>
      </c>
      <c r="I874" t="str">
        <f>IF(VLOOKUP(D874,Resources!A:D,4,FALSE)=0,"",VLOOKUP(D874,Resources!A:D,4,FALSE))</f>
        <v>N</v>
      </c>
    </row>
    <row r="875" spans="1:9" x14ac:dyDescent="0.2">
      <c r="A875" t="s">
        <v>935</v>
      </c>
      <c r="B875" t="str">
        <f t="shared" si="49"/>
        <v>Allegheny Foundation_Gilda's Club Western Pennsylvania2008100000</v>
      </c>
      <c r="C875" t="s">
        <v>757</v>
      </c>
      <c r="D875" t="s">
        <v>370</v>
      </c>
      <c r="E875" s="3">
        <v>100000</v>
      </c>
      <c r="F875">
        <v>2008</v>
      </c>
      <c r="H875" t="str">
        <f>IFERROR(VLOOKUP(D875,Resources!A:C,3,FALSE),"NA")</f>
        <v/>
      </c>
      <c r="I875" t="str">
        <f>IF(VLOOKUP(D875,Resources!A:D,4,FALSE)=0,"",VLOOKUP(D875,Resources!A:D,4,FALSE))</f>
        <v>N</v>
      </c>
    </row>
    <row r="876" spans="1:9" x14ac:dyDescent="0.2">
      <c r="A876" t="s">
        <v>935</v>
      </c>
      <c r="B876" t="str">
        <f t="shared" si="49"/>
        <v>Allegheny Foundation_Goodwill Industries of Pittsburgh200825000</v>
      </c>
      <c r="C876" t="s">
        <v>757</v>
      </c>
      <c r="D876" t="s">
        <v>607</v>
      </c>
      <c r="E876" s="3">
        <v>25000</v>
      </c>
      <c r="F876">
        <v>2008</v>
      </c>
      <c r="H876" t="str">
        <f>IFERROR(VLOOKUP(D876,Resources!A:C,3,FALSE),"NA")</f>
        <v/>
      </c>
      <c r="I876" t="str">
        <f>IF(VLOOKUP(D876,Resources!A:D,4,FALSE)=0,"",VLOOKUP(D876,Resources!A:D,4,FALSE))</f>
        <v>N</v>
      </c>
    </row>
    <row r="877" spans="1:9" x14ac:dyDescent="0.2">
      <c r="A877" t="s">
        <v>935</v>
      </c>
      <c r="B877" t="str">
        <f t="shared" si="49"/>
        <v>Allegheny Foundation_Greater Pittsburgh Community Food Bank2008225000</v>
      </c>
      <c r="C877" t="s">
        <v>757</v>
      </c>
      <c r="D877" t="s">
        <v>54</v>
      </c>
      <c r="E877" s="3">
        <v>225000</v>
      </c>
      <c r="F877">
        <v>2008</v>
      </c>
      <c r="H877" t="str">
        <f>IFERROR(VLOOKUP(D877,Resources!A:C,3,FALSE),"NA")</f>
        <v/>
      </c>
      <c r="I877" t="str">
        <f>IF(VLOOKUP(D877,Resources!A:D,4,FALSE)=0,"",VLOOKUP(D877,Resources!A:D,4,FALSE))</f>
        <v>N</v>
      </c>
    </row>
    <row r="878" spans="1:9" x14ac:dyDescent="0.2">
      <c r="A878" t="s">
        <v>935</v>
      </c>
      <c r="B878" t="str">
        <f t="shared" si="49"/>
        <v>Allegheny Foundation_Grow Pittsburgh200810000</v>
      </c>
      <c r="C878" t="s">
        <v>757</v>
      </c>
      <c r="D878" t="s">
        <v>817</v>
      </c>
      <c r="E878" s="3">
        <v>10000</v>
      </c>
      <c r="F878">
        <v>2008</v>
      </c>
      <c r="H878" t="str">
        <f>IFERROR(VLOOKUP(D878,Resources!A:C,3,FALSE),"NA")</f>
        <v/>
      </c>
      <c r="I878" t="str">
        <f>IF(VLOOKUP(D878,Resources!A:D,4,FALSE)=0,"",VLOOKUP(D878,Resources!A:D,4,FALSE))</f>
        <v>N</v>
      </c>
    </row>
    <row r="879" spans="1:9" x14ac:dyDescent="0.2">
      <c r="A879" t="s">
        <v>935</v>
      </c>
      <c r="B879" t="str">
        <f t="shared" si="49"/>
        <v>Allegheny Foundation_Guiding Eyes for the Blind200810000</v>
      </c>
      <c r="C879" t="s">
        <v>757</v>
      </c>
      <c r="D879" t="s">
        <v>790</v>
      </c>
      <c r="E879" s="3">
        <v>10000</v>
      </c>
      <c r="F879">
        <v>2008</v>
      </c>
      <c r="H879" t="str">
        <f>IFERROR(VLOOKUP(D879,Resources!A:C,3,FALSE),"NA")</f>
        <v/>
      </c>
      <c r="I879" t="str">
        <f>IF(VLOOKUP(D879,Resources!A:D,4,FALSE)=0,"",VLOOKUP(D879,Resources!A:D,4,FALSE))</f>
        <v>N</v>
      </c>
    </row>
    <row r="880" spans="1:9" x14ac:dyDescent="0.2">
      <c r="A880" t="s">
        <v>935</v>
      </c>
      <c r="B880" t="str">
        <f t="shared" si="49"/>
        <v>Allegheny Foundation_Hill House Association2008100000</v>
      </c>
      <c r="C880" t="s">
        <v>757</v>
      </c>
      <c r="D880" t="s">
        <v>433</v>
      </c>
      <c r="E880" s="3">
        <v>100000</v>
      </c>
      <c r="F880">
        <v>2008</v>
      </c>
      <c r="H880" t="str">
        <f>IFERROR(VLOOKUP(D880,Resources!A:C,3,FALSE),"NA")</f>
        <v/>
      </c>
      <c r="I880" t="str">
        <f>IF(VLOOKUP(D880,Resources!A:D,4,FALSE)=0,"",VLOOKUP(D880,Resources!A:D,4,FALSE))</f>
        <v>N</v>
      </c>
    </row>
    <row r="881" spans="1:9" x14ac:dyDescent="0.2">
      <c r="A881" t="s">
        <v>935</v>
      </c>
      <c r="B881" t="str">
        <f t="shared" si="49"/>
        <v>Allegheny Foundation_Hosanna House200850000</v>
      </c>
      <c r="C881" t="s">
        <v>757</v>
      </c>
      <c r="D881" t="s">
        <v>530</v>
      </c>
      <c r="E881" s="3">
        <v>50000</v>
      </c>
      <c r="F881">
        <v>2008</v>
      </c>
      <c r="H881" t="str">
        <f>IFERROR(VLOOKUP(D881,Resources!A:C,3,FALSE),"NA")</f>
        <v/>
      </c>
      <c r="I881" t="str">
        <f>IF(VLOOKUP(D881,Resources!A:D,4,FALSE)=0,"",VLOOKUP(D881,Resources!A:D,4,FALSE))</f>
        <v>N</v>
      </c>
    </row>
    <row r="882" spans="1:9" x14ac:dyDescent="0.2">
      <c r="A882" t="s">
        <v>935</v>
      </c>
      <c r="B882" t="str">
        <f t="shared" si="49"/>
        <v>Allegheny Foundation_Imani Christian Academy (Pittsburgh PA)2008365000</v>
      </c>
      <c r="C882" t="s">
        <v>757</v>
      </c>
      <c r="D882" t="s">
        <v>768</v>
      </c>
      <c r="E882" s="3">
        <v>365000</v>
      </c>
      <c r="F882">
        <v>2008</v>
      </c>
      <c r="H882" t="str">
        <f>IFERROR(VLOOKUP(D882,Resources!A:C,3,FALSE),"NA")</f>
        <v/>
      </c>
      <c r="I882" t="str">
        <f>IF(VLOOKUP(D882,Resources!A:D,4,FALSE)=0,"",VLOOKUP(D882,Resources!A:D,4,FALSE))</f>
        <v>N</v>
      </c>
    </row>
    <row r="883" spans="1:9" x14ac:dyDescent="0.2">
      <c r="A883" t="s">
        <v>935</v>
      </c>
      <c r="B883" t="str">
        <f t="shared" si="49"/>
        <v>Allegheny Foundation_Light of Life Rescue Mission200850000</v>
      </c>
      <c r="C883" t="s">
        <v>757</v>
      </c>
      <c r="D883" t="s">
        <v>818</v>
      </c>
      <c r="E883" s="3">
        <v>50000</v>
      </c>
      <c r="F883">
        <v>2008</v>
      </c>
      <c r="H883" t="str">
        <f>IFERROR(VLOOKUP(D883,Resources!A:C,3,FALSE),"NA")</f>
        <v/>
      </c>
      <c r="I883" t="str">
        <f>IF(VLOOKUP(D883,Resources!A:D,4,FALSE)=0,"",VLOOKUP(D883,Resources!A:D,4,FALSE))</f>
        <v>N</v>
      </c>
    </row>
    <row r="884" spans="1:9" x14ac:dyDescent="0.2">
      <c r="A884" t="s">
        <v>935</v>
      </c>
      <c r="B884" t="str">
        <f t="shared" si="49"/>
        <v>Allegheny Foundation_Ligonier Borough Volunteer Hose Company No. 1200825000</v>
      </c>
      <c r="C884" t="s">
        <v>757</v>
      </c>
      <c r="D884" t="s">
        <v>800</v>
      </c>
      <c r="E884" s="3">
        <v>25000</v>
      </c>
      <c r="F884">
        <v>2008</v>
      </c>
      <c r="H884" t="str">
        <f>IFERROR(VLOOKUP(D884,Resources!A:C,3,FALSE),"NA")</f>
        <v/>
      </c>
      <c r="I884" t="str">
        <f>IF(VLOOKUP(D884,Resources!A:D,4,FALSE)=0,"",VLOOKUP(D884,Resources!A:D,4,FALSE))</f>
        <v>N</v>
      </c>
    </row>
    <row r="885" spans="1:9" x14ac:dyDescent="0.2">
      <c r="A885" t="s">
        <v>935</v>
      </c>
      <c r="B885" t="str">
        <f t="shared" si="49"/>
        <v>Allegheny Foundation_Ligonier Borough Volunteer Hose Company No. 1200825000</v>
      </c>
      <c r="C885" t="s">
        <v>757</v>
      </c>
      <c r="D885" t="s">
        <v>800</v>
      </c>
      <c r="E885" s="3">
        <v>25000</v>
      </c>
      <c r="F885">
        <v>2008</v>
      </c>
      <c r="H885" t="str">
        <f>IFERROR(VLOOKUP(D885,Resources!A:C,3,FALSE),"NA")</f>
        <v/>
      </c>
      <c r="I885" t="str">
        <f>IF(VLOOKUP(D885,Resources!A:D,4,FALSE)=0,"",VLOOKUP(D885,Resources!A:D,4,FALSE))</f>
        <v>N</v>
      </c>
    </row>
    <row r="886" spans="1:9" x14ac:dyDescent="0.2">
      <c r="A886" t="s">
        <v>935</v>
      </c>
      <c r="B886" t="str">
        <f t="shared" si="49"/>
        <v>Allegheny Foundation_Ligonier Valley Rail Road Association2008100000</v>
      </c>
      <c r="C886" t="s">
        <v>757</v>
      </c>
      <c r="D886" t="s">
        <v>789</v>
      </c>
      <c r="E886" s="3">
        <v>100000</v>
      </c>
      <c r="F886">
        <v>2008</v>
      </c>
      <c r="H886" t="str">
        <f>IFERROR(VLOOKUP(D886,Resources!A:C,3,FALSE),"NA")</f>
        <v/>
      </c>
      <c r="I886" t="str">
        <f>IF(VLOOKUP(D886,Resources!A:D,4,FALSE)=0,"",VLOOKUP(D886,Resources!A:D,4,FALSE))</f>
        <v>N</v>
      </c>
    </row>
    <row r="887" spans="1:9" x14ac:dyDescent="0.2">
      <c r="A887" t="s">
        <v>935</v>
      </c>
      <c r="B887" t="str">
        <f t="shared" si="49"/>
        <v>Allegheny Foundation_Ligonier Valley Rail Road Association200825000</v>
      </c>
      <c r="C887" t="s">
        <v>757</v>
      </c>
      <c r="D887" t="s">
        <v>789</v>
      </c>
      <c r="E887" s="3">
        <v>25000</v>
      </c>
      <c r="F887">
        <v>2008</v>
      </c>
      <c r="H887" t="str">
        <f>IFERROR(VLOOKUP(D887,Resources!A:C,3,FALSE),"NA")</f>
        <v/>
      </c>
      <c r="I887" t="str">
        <f>IF(VLOOKUP(D887,Resources!A:D,4,FALSE)=0,"",VLOOKUP(D887,Resources!A:D,4,FALSE))</f>
        <v>N</v>
      </c>
    </row>
    <row r="888" spans="1:9" x14ac:dyDescent="0.2">
      <c r="A888" t="s">
        <v>935</v>
      </c>
      <c r="B888" t="str">
        <f t="shared" si="49"/>
        <v>Allegheny Foundation_Lincoln Institute of Public Opinion Research200865000</v>
      </c>
      <c r="C888" t="s">
        <v>757</v>
      </c>
      <c r="D888" t="s">
        <v>770</v>
      </c>
      <c r="E888" s="3">
        <v>65000</v>
      </c>
      <c r="F888">
        <v>2008</v>
      </c>
      <c r="H888" t="str">
        <f>IFERROR(VLOOKUP(D888,Resources!A:C,3,FALSE),"NA")</f>
        <v/>
      </c>
      <c r="I888" t="str">
        <f>IF(VLOOKUP(D888,Resources!A:D,4,FALSE)=0,"",VLOOKUP(D888,Resources!A:D,4,FALSE))</f>
        <v>Y</v>
      </c>
    </row>
    <row r="889" spans="1:9" x14ac:dyDescent="0.2">
      <c r="A889" t="s">
        <v>935</v>
      </c>
      <c r="B889" t="str">
        <f t="shared" si="49"/>
        <v>Allegheny Foundation_Manchester Bidwell Corporation2008150000</v>
      </c>
      <c r="C889" t="s">
        <v>757</v>
      </c>
      <c r="D889" t="s">
        <v>771</v>
      </c>
      <c r="E889" s="3">
        <v>150000</v>
      </c>
      <c r="F889">
        <v>2008</v>
      </c>
      <c r="H889" t="str">
        <f>IFERROR(VLOOKUP(D889,Resources!A:C,3,FALSE),"NA")</f>
        <v/>
      </c>
      <c r="I889" t="str">
        <f>IF(VLOOKUP(D889,Resources!A:D,4,FALSE)=0,"",VLOOKUP(D889,Resources!A:D,4,FALSE))</f>
        <v>N</v>
      </c>
    </row>
    <row r="890" spans="1:9" x14ac:dyDescent="0.2">
      <c r="A890" t="s">
        <v>935</v>
      </c>
      <c r="B890" t="str">
        <f t="shared" si="49"/>
        <v>Allegheny Foundation_Manchester Craftsmen's Guild2008150000</v>
      </c>
      <c r="C890" t="s">
        <v>757</v>
      </c>
      <c r="D890" t="s">
        <v>819</v>
      </c>
      <c r="E890" s="3">
        <v>150000</v>
      </c>
      <c r="F890">
        <v>2008</v>
      </c>
      <c r="H890" t="str">
        <f>IFERROR(VLOOKUP(D890,Resources!A:C,3,FALSE),"NA")</f>
        <v/>
      </c>
      <c r="I890" t="str">
        <f>IF(VLOOKUP(D890,Resources!A:D,4,FALSE)=0,"",VLOOKUP(D890,Resources!A:D,4,FALSE))</f>
        <v>N</v>
      </c>
    </row>
    <row r="891" spans="1:9" x14ac:dyDescent="0.2">
      <c r="A891" t="s">
        <v>935</v>
      </c>
      <c r="B891" t="str">
        <f t="shared" si="49"/>
        <v>Allegheny Foundation_McKeesport Heritage Center20085000</v>
      </c>
      <c r="C891" t="s">
        <v>757</v>
      </c>
      <c r="D891" t="s">
        <v>802</v>
      </c>
      <c r="E891" s="3">
        <v>5000</v>
      </c>
      <c r="F891">
        <v>2008</v>
      </c>
      <c r="H891" t="str">
        <f>IFERROR(VLOOKUP(D891,Resources!A:C,3,FALSE),"NA")</f>
        <v/>
      </c>
      <c r="I891" t="str">
        <f>IF(VLOOKUP(D891,Resources!A:D,4,FALSE)=0,"",VLOOKUP(D891,Resources!A:D,4,FALSE))</f>
        <v>N</v>
      </c>
    </row>
    <row r="892" spans="1:9" x14ac:dyDescent="0.2">
      <c r="A892" t="s">
        <v>935</v>
      </c>
      <c r="B892" t="str">
        <f t="shared" si="49"/>
        <v>Allegheny Foundation_McKeesport Housing Corporation200850000</v>
      </c>
      <c r="C892" t="s">
        <v>757</v>
      </c>
      <c r="D892" t="s">
        <v>820</v>
      </c>
      <c r="E892" s="3">
        <v>50000</v>
      </c>
      <c r="F892">
        <v>2008</v>
      </c>
      <c r="H892" t="str">
        <f>IFERROR(VLOOKUP(D892,Resources!A:C,3,FALSE),"NA")</f>
        <v/>
      </c>
      <c r="I892" t="str">
        <f>IF(VLOOKUP(D892,Resources!A:D,4,FALSE)=0,"",VLOOKUP(D892,Resources!A:D,4,FALSE))</f>
        <v>N</v>
      </c>
    </row>
    <row r="893" spans="1:9" x14ac:dyDescent="0.2">
      <c r="A893" t="s">
        <v>935</v>
      </c>
      <c r="B893" t="str">
        <f t="shared" si="49"/>
        <v>Allegheny Foundation_McKeesport Symphony Society200825000</v>
      </c>
      <c r="C893" t="s">
        <v>757</v>
      </c>
      <c r="D893" t="s">
        <v>788</v>
      </c>
      <c r="E893" s="3">
        <v>25000</v>
      </c>
      <c r="F893">
        <v>2008</v>
      </c>
      <c r="H893" t="str">
        <f>IFERROR(VLOOKUP(D893,Resources!A:C,3,FALSE),"NA")</f>
        <v/>
      </c>
      <c r="I893" t="str">
        <f>IF(VLOOKUP(D893,Resources!A:D,4,FALSE)=0,"",VLOOKUP(D893,Resources!A:D,4,FALSE))</f>
        <v>N</v>
      </c>
    </row>
    <row r="894" spans="1:9" x14ac:dyDescent="0.2">
      <c r="A894" t="s">
        <v>935</v>
      </c>
      <c r="B894" t="str">
        <f t="shared" si="49"/>
        <v>Allegheny Foundation_Mon Yough Community Services200810000</v>
      </c>
      <c r="C894" t="s">
        <v>757</v>
      </c>
      <c r="D894" t="s">
        <v>772</v>
      </c>
      <c r="E894" s="3">
        <v>10000</v>
      </c>
      <c r="F894">
        <v>2008</v>
      </c>
      <c r="H894" t="str">
        <f>IFERROR(VLOOKUP(D894,Resources!A:C,3,FALSE),"NA")</f>
        <v/>
      </c>
      <c r="I894" t="str">
        <f>IF(VLOOKUP(D894,Resources!A:D,4,FALSE)=0,"",VLOOKUP(D894,Resources!A:D,4,FALSE))</f>
        <v>N</v>
      </c>
    </row>
    <row r="895" spans="1:9" x14ac:dyDescent="0.2">
      <c r="A895" t="s">
        <v>935</v>
      </c>
      <c r="B895" t="str">
        <f t="shared" si="49"/>
        <v>Allegheny Foundation_Mon Yough Community Services200810000</v>
      </c>
      <c r="C895" t="s">
        <v>757</v>
      </c>
      <c r="D895" t="s">
        <v>772</v>
      </c>
      <c r="E895" s="3">
        <v>10000</v>
      </c>
      <c r="F895">
        <v>2008</v>
      </c>
      <c r="H895" t="str">
        <f>IFERROR(VLOOKUP(D895,Resources!A:C,3,FALSE),"NA")</f>
        <v/>
      </c>
      <c r="I895" t="str">
        <f>IF(VLOOKUP(D895,Resources!A:D,4,FALSE)=0,"",VLOOKUP(D895,Resources!A:D,4,FALSE))</f>
        <v>N</v>
      </c>
    </row>
    <row r="896" spans="1:9" x14ac:dyDescent="0.2">
      <c r="A896" t="s">
        <v>935</v>
      </c>
      <c r="B896" t="str">
        <f t="shared" si="49"/>
        <v>Allegheny Foundation_Mountain Watershed Association200825000</v>
      </c>
      <c r="C896" t="s">
        <v>757</v>
      </c>
      <c r="D896" t="s">
        <v>821</v>
      </c>
      <c r="E896" s="3">
        <v>25000</v>
      </c>
      <c r="F896">
        <v>2008</v>
      </c>
      <c r="H896" t="str">
        <f>IFERROR(VLOOKUP(D896,Resources!A:C,3,FALSE),"NA")</f>
        <v/>
      </c>
      <c r="I896" t="str">
        <f>IF(VLOOKUP(D896,Resources!A:D,4,FALSE)=0,"",VLOOKUP(D896,Resources!A:D,4,FALSE))</f>
        <v>N</v>
      </c>
    </row>
    <row r="897" spans="1:9" x14ac:dyDescent="0.2">
      <c r="A897" t="s">
        <v>935</v>
      </c>
      <c r="B897" t="str">
        <f t="shared" si="49"/>
        <v>Allegheny Foundation_National Flag Foundation20085000</v>
      </c>
      <c r="C897" t="s">
        <v>757</v>
      </c>
      <c r="D897" t="s">
        <v>722</v>
      </c>
      <c r="E897" s="3">
        <v>5000</v>
      </c>
      <c r="F897">
        <v>2008</v>
      </c>
      <c r="H897" t="str">
        <f>IFERROR(VLOOKUP(D897,Resources!A:C,3,FALSE),"NA")</f>
        <v/>
      </c>
      <c r="I897" t="str">
        <f>IF(VLOOKUP(D897,Resources!A:D,4,FALSE)=0,"",VLOOKUP(D897,Resources!A:D,4,FALSE))</f>
        <v/>
      </c>
    </row>
    <row r="898" spans="1:9" x14ac:dyDescent="0.2">
      <c r="A898" t="s">
        <v>935</v>
      </c>
      <c r="B898" t="str">
        <f t="shared" si="49"/>
        <v>Allegheny Foundation_North Side Christian Health Center200825000</v>
      </c>
      <c r="C898" t="s">
        <v>757</v>
      </c>
      <c r="D898" t="s">
        <v>442</v>
      </c>
      <c r="E898" s="3">
        <v>25000</v>
      </c>
      <c r="F898">
        <v>2008</v>
      </c>
      <c r="H898" t="str">
        <f>IFERROR(VLOOKUP(D898,Resources!A:C,3,FALSE),"NA")</f>
        <v/>
      </c>
      <c r="I898" t="str">
        <f>IF(VLOOKUP(D898,Resources!A:D,4,FALSE)=0,"",VLOOKUP(D898,Resources!A:D,4,FALSE))</f>
        <v>N</v>
      </c>
    </row>
    <row r="899" spans="1:9" x14ac:dyDescent="0.2">
      <c r="A899" t="s">
        <v>935</v>
      </c>
      <c r="B899" t="str">
        <f t="shared" si="49"/>
        <v>Allegheny Foundation_Penn Hills Library200810000</v>
      </c>
      <c r="C899" t="s">
        <v>757</v>
      </c>
      <c r="D899" t="s">
        <v>822</v>
      </c>
      <c r="E899" s="3">
        <v>10000</v>
      </c>
      <c r="F899">
        <v>2008</v>
      </c>
      <c r="H899" t="str">
        <f>IFERROR(VLOOKUP(D899,Resources!A:C,3,FALSE),"NA")</f>
        <v/>
      </c>
      <c r="I899" t="str">
        <f>IF(VLOOKUP(D899,Resources!A:D,4,FALSE)=0,"",VLOOKUP(D899,Resources!A:D,4,FALSE))</f>
        <v>N</v>
      </c>
    </row>
    <row r="900" spans="1:9" x14ac:dyDescent="0.2">
      <c r="A900" t="s">
        <v>934</v>
      </c>
      <c r="B900" t="s">
        <v>1376</v>
      </c>
      <c r="C900" t="s">
        <v>757</v>
      </c>
      <c r="D900" t="s">
        <v>773</v>
      </c>
      <c r="E900" s="3">
        <v>25000</v>
      </c>
      <c r="F900">
        <v>2008</v>
      </c>
      <c r="H900" t="str">
        <f>IFERROR(VLOOKUP(D900,Resources!A:C,3,FALSE),"NA")</f>
        <v>SourceWatch</v>
      </c>
      <c r="I900" t="str">
        <f>IF(VLOOKUP(D900,Resources!A:D,4,FALSE)=0,"",VLOOKUP(D900,Resources!A:D,4,FALSE))</f>
        <v>Y</v>
      </c>
    </row>
    <row r="901" spans="1:9" x14ac:dyDescent="0.2">
      <c r="A901" t="s">
        <v>935</v>
      </c>
      <c r="B901" t="str">
        <f>C901&amp;"_"&amp;D901&amp;F901&amp;E901</f>
        <v>Allegheny Foundation_Pennsylvania Right To Work Defense &amp; Education Foundation200825000</v>
      </c>
      <c r="C901" t="s">
        <v>757</v>
      </c>
      <c r="D901" t="s">
        <v>773</v>
      </c>
      <c r="E901" s="3">
        <v>25000</v>
      </c>
      <c r="F901">
        <v>2008</v>
      </c>
      <c r="H901" t="str">
        <f>IFERROR(VLOOKUP(D901,Resources!A:C,3,FALSE),"NA")</f>
        <v>SourceWatch</v>
      </c>
      <c r="I901" t="str">
        <f>IF(VLOOKUP(D901,Resources!A:D,4,FALSE)=0,"",VLOOKUP(D901,Resources!A:D,4,FALSE))</f>
        <v>Y</v>
      </c>
    </row>
    <row r="902" spans="1:9" x14ac:dyDescent="0.2">
      <c r="A902" t="s">
        <v>935</v>
      </c>
      <c r="B902" t="str">
        <f>C902&amp;"_"&amp;D902&amp;F902&amp;E902</f>
        <v>Allegheny Foundation_Pennsylvania Trolley Museum2008250000</v>
      </c>
      <c r="C902" t="s">
        <v>757</v>
      </c>
      <c r="D902" t="s">
        <v>774</v>
      </c>
      <c r="E902" s="3">
        <v>250000</v>
      </c>
      <c r="F902">
        <v>2008</v>
      </c>
      <c r="H902" t="str">
        <f>IFERROR(VLOOKUP(D902,Resources!A:C,3,FALSE),"NA")</f>
        <v/>
      </c>
      <c r="I902" t="str">
        <f>IF(VLOOKUP(D902,Resources!A:D,4,FALSE)=0,"",VLOOKUP(D902,Resources!A:D,4,FALSE))</f>
        <v>N</v>
      </c>
    </row>
    <row r="903" spans="1:9" x14ac:dyDescent="0.2">
      <c r="A903" t="s">
        <v>935</v>
      </c>
      <c r="B903" t="str">
        <f>C903&amp;"_"&amp;D903&amp;F903&amp;E903</f>
        <v>Allegheny Foundation_Philanthropy Roundtable200820000</v>
      </c>
      <c r="C903" t="s">
        <v>757</v>
      </c>
      <c r="D903" t="s">
        <v>244</v>
      </c>
      <c r="E903" s="3">
        <v>20000</v>
      </c>
      <c r="F903">
        <v>2008</v>
      </c>
      <c r="H903" t="str">
        <f>IFERROR(VLOOKUP(D903,Resources!A:C,3,FALSE),"NA")</f>
        <v>SourceWatch</v>
      </c>
      <c r="I903" t="str">
        <f>IF(VLOOKUP(D903,Resources!A:D,4,FALSE)=0,"",VLOOKUP(D903,Resources!A:D,4,FALSE))</f>
        <v>Y</v>
      </c>
    </row>
    <row r="904" spans="1:9" x14ac:dyDescent="0.2">
      <c r="A904" t="s">
        <v>934</v>
      </c>
      <c r="B904" t="s">
        <v>1377</v>
      </c>
      <c r="C904" t="s">
        <v>757</v>
      </c>
      <c r="D904" t="s">
        <v>559</v>
      </c>
      <c r="E904" s="3">
        <v>707000</v>
      </c>
      <c r="F904">
        <v>2008</v>
      </c>
      <c r="H904" t="str">
        <f>IFERROR(VLOOKUP(D904,Resources!A:C,3,FALSE),"NA")</f>
        <v/>
      </c>
      <c r="I904" t="str">
        <f>IF(VLOOKUP(D904,Resources!A:D,4,FALSE)=0,"",VLOOKUP(D904,Resources!A:D,4,FALSE))</f>
        <v>N</v>
      </c>
    </row>
    <row r="905" spans="1:9" x14ac:dyDescent="0.2">
      <c r="A905" t="s">
        <v>935</v>
      </c>
      <c r="B905" t="str">
        <f t="shared" ref="B905:B933" si="50">C905&amp;"_"&amp;D905&amp;F905&amp;E905</f>
        <v>Allegheny Foundation_Pittsburgh History &amp; Landmarks Foundation2008707000</v>
      </c>
      <c r="C905" t="s">
        <v>757</v>
      </c>
      <c r="D905" t="s">
        <v>559</v>
      </c>
      <c r="E905" s="3">
        <v>707000</v>
      </c>
      <c r="F905">
        <v>2008</v>
      </c>
      <c r="H905" t="str">
        <f>IFERROR(VLOOKUP(D905,Resources!A:C,3,FALSE),"NA")</f>
        <v/>
      </c>
      <c r="I905" t="str">
        <f>IF(VLOOKUP(D905,Resources!A:D,4,FALSE)=0,"",VLOOKUP(D905,Resources!A:D,4,FALSE))</f>
        <v>N</v>
      </c>
    </row>
    <row r="906" spans="1:9" x14ac:dyDescent="0.2">
      <c r="A906" t="s">
        <v>935</v>
      </c>
      <c r="B906" t="str">
        <f t="shared" si="50"/>
        <v>Allegheny Foundation_Pittsburgh Opera200825000</v>
      </c>
      <c r="C906" t="s">
        <v>757</v>
      </c>
      <c r="D906" t="s">
        <v>787</v>
      </c>
      <c r="E906" s="3">
        <v>25000</v>
      </c>
      <c r="F906">
        <v>2008</v>
      </c>
      <c r="H906" t="str">
        <f>IFERROR(VLOOKUP(D906,Resources!A:C,3,FALSE),"NA")</f>
        <v/>
      </c>
      <c r="I906" t="str">
        <f>IF(VLOOKUP(D906,Resources!A:D,4,FALSE)=0,"",VLOOKUP(D906,Resources!A:D,4,FALSE))</f>
        <v>N</v>
      </c>
    </row>
    <row r="907" spans="1:9" x14ac:dyDescent="0.2">
      <c r="A907" t="s">
        <v>935</v>
      </c>
      <c r="B907" t="str">
        <f t="shared" si="50"/>
        <v>Allegheny Foundation_Pittsburgh Public Theater200825000</v>
      </c>
      <c r="C907" t="s">
        <v>757</v>
      </c>
      <c r="D907" t="s">
        <v>775</v>
      </c>
      <c r="E907" s="3">
        <v>25000</v>
      </c>
      <c r="F907">
        <v>2008</v>
      </c>
      <c r="H907" t="str">
        <f>IFERROR(VLOOKUP(D907,Resources!A:C,3,FALSE),"NA")</f>
        <v/>
      </c>
      <c r="I907" t="str">
        <f>IF(VLOOKUP(D907,Resources!A:D,4,FALSE)=0,"",VLOOKUP(D907,Resources!A:D,4,FALSE))</f>
        <v>N</v>
      </c>
    </row>
    <row r="908" spans="1:9" x14ac:dyDescent="0.2">
      <c r="A908" t="s">
        <v>935</v>
      </c>
      <c r="B908" t="str">
        <f t="shared" si="50"/>
        <v>Allegheny Foundation_Project Prevention2008100000</v>
      </c>
      <c r="C908" t="s">
        <v>757</v>
      </c>
      <c r="D908" t="s">
        <v>803</v>
      </c>
      <c r="E908" s="3">
        <v>100000</v>
      </c>
      <c r="F908">
        <v>2008</v>
      </c>
      <c r="H908" t="str">
        <f>IFERROR(VLOOKUP(D908,Resources!A:C,3,FALSE),"NA")</f>
        <v/>
      </c>
      <c r="I908" t="str">
        <f>IF(VLOOKUP(D908,Resources!A:D,4,FALSE)=0,"",VLOOKUP(D908,Resources!A:D,4,FALSE))</f>
        <v>N</v>
      </c>
    </row>
    <row r="909" spans="1:9" x14ac:dyDescent="0.2">
      <c r="A909" t="s">
        <v>935</v>
      </c>
      <c r="B909" t="str">
        <f t="shared" si="50"/>
        <v>Allegheny Foundation_Remote Area Medical Foundation Inc.200850000</v>
      </c>
      <c r="C909" t="s">
        <v>757</v>
      </c>
      <c r="D909" t="s">
        <v>823</v>
      </c>
      <c r="E909" s="3">
        <v>50000</v>
      </c>
      <c r="F909">
        <v>2008</v>
      </c>
      <c r="H909" t="str">
        <f>IFERROR(VLOOKUP(D909,Resources!A:C,3,FALSE),"NA")</f>
        <v/>
      </c>
      <c r="I909" t="str">
        <f>IF(VLOOKUP(D909,Resources!A:D,4,FALSE)=0,"",VLOOKUP(D909,Resources!A:D,4,FALSE))</f>
        <v>N</v>
      </c>
    </row>
    <row r="910" spans="1:9" x14ac:dyDescent="0.2">
      <c r="A910" t="s">
        <v>935</v>
      </c>
      <c r="B910" t="str">
        <f t="shared" si="50"/>
        <v>Allegheny Foundation_River City Brass Band200850000</v>
      </c>
      <c r="C910" t="s">
        <v>757</v>
      </c>
      <c r="D910" t="s">
        <v>777</v>
      </c>
      <c r="E910" s="3">
        <v>50000</v>
      </c>
      <c r="F910">
        <v>2008</v>
      </c>
      <c r="H910" t="str">
        <f>IFERROR(VLOOKUP(D910,Resources!A:C,3,FALSE),"NA")</f>
        <v/>
      </c>
      <c r="I910" t="str">
        <f>IF(VLOOKUP(D910,Resources!A:D,4,FALSE)=0,"",VLOOKUP(D910,Resources!A:D,4,FALSE))</f>
        <v>N</v>
      </c>
    </row>
    <row r="911" spans="1:9" x14ac:dyDescent="0.2">
      <c r="A911" t="s">
        <v>935</v>
      </c>
      <c r="B911" t="str">
        <f t="shared" si="50"/>
        <v>Allegheny Foundation_Roman Catholic Archdiocese of Washington2008250000</v>
      </c>
      <c r="C911" t="s">
        <v>757</v>
      </c>
      <c r="D911" t="s">
        <v>824</v>
      </c>
      <c r="E911" s="3">
        <v>250000</v>
      </c>
      <c r="F911">
        <v>2008</v>
      </c>
      <c r="H911" t="str">
        <f>IFERROR(VLOOKUP(D911,Resources!A:C,3,FALSE),"NA")</f>
        <v/>
      </c>
      <c r="I911" t="str">
        <f>IF(VLOOKUP(D911,Resources!A:D,4,FALSE)=0,"",VLOOKUP(D911,Resources!A:D,4,FALSE))</f>
        <v>N</v>
      </c>
    </row>
    <row r="912" spans="1:9" x14ac:dyDescent="0.2">
      <c r="A912" t="s">
        <v>935</v>
      </c>
      <c r="B912" t="str">
        <f t="shared" si="50"/>
        <v>Allegheny Foundation_Rosedale Block Cluster200825000</v>
      </c>
      <c r="C912" t="s">
        <v>757</v>
      </c>
      <c r="D912" t="s">
        <v>778</v>
      </c>
      <c r="E912" s="3">
        <v>25000</v>
      </c>
      <c r="F912">
        <v>2008</v>
      </c>
      <c r="H912" t="str">
        <f>IFERROR(VLOOKUP(D912,Resources!A:C,3,FALSE),"NA")</f>
        <v/>
      </c>
      <c r="I912" t="str">
        <f>IF(VLOOKUP(D912,Resources!A:D,4,FALSE)=0,"",VLOOKUP(D912,Resources!A:D,4,FALSE))</f>
        <v>N</v>
      </c>
    </row>
    <row r="913" spans="1:9" x14ac:dyDescent="0.2">
      <c r="A913" t="s">
        <v>935</v>
      </c>
      <c r="B913" t="str">
        <f t="shared" si="50"/>
        <v>Allegheny Foundation_Saint Vincent College200835000</v>
      </c>
      <c r="C913" t="s">
        <v>757</v>
      </c>
      <c r="D913" t="s">
        <v>331</v>
      </c>
      <c r="E913" s="3">
        <v>35000</v>
      </c>
      <c r="F913">
        <v>2008</v>
      </c>
      <c r="H913" t="str">
        <f>IFERROR(VLOOKUP(D913,Resources!A:C,3,FALSE),"NA")</f>
        <v/>
      </c>
      <c r="I913" t="str">
        <f>IF(VLOOKUP(D913,Resources!A:D,4,FALSE)=0,"",VLOOKUP(D913,Resources!A:D,4,FALSE))</f>
        <v/>
      </c>
    </row>
    <row r="914" spans="1:9" x14ac:dyDescent="0.2">
      <c r="A914" t="s">
        <v>935</v>
      </c>
      <c r="B914" t="str">
        <f t="shared" si="50"/>
        <v>Allegheny Foundation_Salvation Army - Western Pennsylvania Division200875000</v>
      </c>
      <c r="C914" t="s">
        <v>757</v>
      </c>
      <c r="D914" t="s">
        <v>597</v>
      </c>
      <c r="E914" s="3">
        <v>75000</v>
      </c>
      <c r="F914">
        <v>2008</v>
      </c>
      <c r="H914" t="str">
        <f>IFERROR(VLOOKUP(D914,Resources!A:C,3,FALSE),"NA")</f>
        <v/>
      </c>
      <c r="I914" t="str">
        <f>IF(VLOOKUP(D914,Resources!A:D,4,FALSE)=0,"",VLOOKUP(D914,Resources!A:D,4,FALSE))</f>
        <v>N</v>
      </c>
    </row>
    <row r="915" spans="1:9" x14ac:dyDescent="0.2">
      <c r="A915" t="s">
        <v>935</v>
      </c>
      <c r="B915" t="str">
        <f t="shared" si="50"/>
        <v>Allegheny Foundation_Scottdale Public Library200860000</v>
      </c>
      <c r="C915" t="s">
        <v>757</v>
      </c>
      <c r="D915" t="s">
        <v>825</v>
      </c>
      <c r="E915" s="3">
        <v>60000</v>
      </c>
      <c r="F915">
        <v>2008</v>
      </c>
      <c r="H915" t="str">
        <f>IFERROR(VLOOKUP(D915,Resources!A:C,3,FALSE),"NA")</f>
        <v/>
      </c>
      <c r="I915" t="str">
        <f>IF(VLOOKUP(D915,Resources!A:D,4,FALSE)=0,"",VLOOKUP(D915,Resources!A:D,4,FALSE))</f>
        <v>N</v>
      </c>
    </row>
    <row r="916" spans="1:9" x14ac:dyDescent="0.2">
      <c r="A916" t="s">
        <v>935</v>
      </c>
      <c r="B916" t="str">
        <f t="shared" si="50"/>
        <v>Allegheny Foundation_Seton Hill University2008300000</v>
      </c>
      <c r="C916" t="s">
        <v>757</v>
      </c>
      <c r="D916" t="s">
        <v>677</v>
      </c>
      <c r="E916" s="3">
        <v>300000</v>
      </c>
      <c r="F916">
        <v>2008</v>
      </c>
      <c r="H916" t="str">
        <f>IFERROR(VLOOKUP(D916,Resources!A:C,3,FALSE),"NA")</f>
        <v/>
      </c>
      <c r="I916" t="str">
        <f>IF(VLOOKUP(D916,Resources!A:D,4,FALSE)=0,"",VLOOKUP(D916,Resources!A:D,4,FALSE))</f>
        <v/>
      </c>
    </row>
    <row r="917" spans="1:9" x14ac:dyDescent="0.2">
      <c r="A917" t="s">
        <v>935</v>
      </c>
      <c r="B917" t="str">
        <f t="shared" si="50"/>
        <v>Allegheny Foundation_The Cleveland Police Museum200838400</v>
      </c>
      <c r="C917" t="s">
        <v>757</v>
      </c>
      <c r="D917" t="s">
        <v>796</v>
      </c>
      <c r="E917" s="3">
        <v>38400</v>
      </c>
      <c r="F917">
        <v>2008</v>
      </c>
      <c r="H917" t="str">
        <f>IFERROR(VLOOKUP(D917,Resources!A:C,3,FALSE),"NA")</f>
        <v/>
      </c>
      <c r="I917" t="str">
        <f>IF(VLOOKUP(D917,Resources!A:D,4,FALSE)=0,"",VLOOKUP(D917,Resources!A:D,4,FALSE))</f>
        <v>N</v>
      </c>
    </row>
    <row r="918" spans="1:9" x14ac:dyDescent="0.2">
      <c r="A918" t="s">
        <v>935</v>
      </c>
      <c r="B918" t="str">
        <f t="shared" si="50"/>
        <v>Allegheny Foundation_The Pittsburgh Project2008100000</v>
      </c>
      <c r="C918" t="s">
        <v>757</v>
      </c>
      <c r="D918" t="s">
        <v>419</v>
      </c>
      <c r="E918" s="3">
        <v>100000</v>
      </c>
      <c r="F918">
        <v>2008</v>
      </c>
      <c r="H918" t="str">
        <f>IFERROR(VLOOKUP(D918,Resources!A:C,3,FALSE),"NA")</f>
        <v/>
      </c>
      <c r="I918" t="str">
        <f>IF(VLOOKUP(D918,Resources!A:D,4,FALSE)=0,"",VLOOKUP(D918,Resources!A:D,4,FALSE))</f>
        <v>N</v>
      </c>
    </row>
    <row r="919" spans="1:9" x14ac:dyDescent="0.2">
      <c r="A919" t="s">
        <v>935</v>
      </c>
      <c r="B919" t="str">
        <f t="shared" si="50"/>
        <v>Allegheny Foundation_University of Pittsburgh200860000</v>
      </c>
      <c r="C919" t="s">
        <v>757</v>
      </c>
      <c r="D919" t="s">
        <v>255</v>
      </c>
      <c r="E919" s="3">
        <v>60000</v>
      </c>
      <c r="F919">
        <v>2008</v>
      </c>
      <c r="H919" t="str">
        <f>IFERROR(VLOOKUP(D919,Resources!A:C,3,FALSE),"NA")</f>
        <v/>
      </c>
      <c r="I919" t="str">
        <f>IF(VLOOKUP(D919,Resources!A:D,4,FALSE)=0,"",VLOOKUP(D919,Resources!A:D,4,FALSE))</f>
        <v/>
      </c>
    </row>
    <row r="920" spans="1:9" x14ac:dyDescent="0.2">
      <c r="A920" t="s">
        <v>935</v>
      </c>
      <c r="B920" t="str">
        <f t="shared" si="50"/>
        <v>Allegheny Foundation_UPMC McKeesport Hospital Foundation200825000</v>
      </c>
      <c r="C920" t="s">
        <v>757</v>
      </c>
      <c r="D920" t="s">
        <v>826</v>
      </c>
      <c r="E920" s="3">
        <v>25000</v>
      </c>
      <c r="F920">
        <v>2008</v>
      </c>
      <c r="H920" t="str">
        <f>IFERROR(VLOOKUP(D920,Resources!A:C,3,FALSE),"NA")</f>
        <v/>
      </c>
      <c r="I920" t="str">
        <f>IF(VLOOKUP(D920,Resources!A:D,4,FALSE)=0,"",VLOOKUP(D920,Resources!A:D,4,FALSE))</f>
        <v>N</v>
      </c>
    </row>
    <row r="921" spans="1:9" x14ac:dyDescent="0.2">
      <c r="A921" t="s">
        <v>935</v>
      </c>
      <c r="B921" t="str">
        <f t="shared" si="50"/>
        <v>Allegheny Foundation_Urban League of Greater Pittsburgh2008100000</v>
      </c>
      <c r="C921" t="s">
        <v>757</v>
      </c>
      <c r="D921" t="s">
        <v>827</v>
      </c>
      <c r="E921" s="3">
        <v>100000</v>
      </c>
      <c r="F921">
        <v>2008</v>
      </c>
      <c r="H921" t="str">
        <f>IFERROR(VLOOKUP(D921,Resources!A:C,3,FALSE),"NA")</f>
        <v/>
      </c>
      <c r="I921" t="str">
        <f>IF(VLOOKUP(D921,Resources!A:D,4,FALSE)=0,"",VLOOKUP(D921,Resources!A:D,4,FALSE))</f>
        <v>N</v>
      </c>
    </row>
    <row r="922" spans="1:9" x14ac:dyDescent="0.2">
      <c r="A922" t="s">
        <v>935</v>
      </c>
      <c r="B922" t="str">
        <f t="shared" si="50"/>
        <v>Allegheny Foundation_Vandergrift Improvement Program2008100000</v>
      </c>
      <c r="C922" t="s">
        <v>757</v>
      </c>
      <c r="D922" t="s">
        <v>828</v>
      </c>
      <c r="E922" s="3">
        <v>100000</v>
      </c>
      <c r="F922">
        <v>2008</v>
      </c>
      <c r="H922" t="str">
        <f>IFERROR(VLOOKUP(D922,Resources!A:C,3,FALSE),"NA")</f>
        <v/>
      </c>
      <c r="I922" t="str">
        <f>IF(VLOOKUP(D922,Resources!A:D,4,FALSE)=0,"",VLOOKUP(D922,Resources!A:D,4,FALSE))</f>
        <v>N</v>
      </c>
    </row>
    <row r="923" spans="1:9" x14ac:dyDescent="0.2">
      <c r="A923" t="s">
        <v>935</v>
      </c>
      <c r="B923" t="str">
        <f t="shared" si="50"/>
        <v>Allegheny Foundation_West Pittsburgh Partnership for Regional Development Inc.200825000</v>
      </c>
      <c r="C923" t="s">
        <v>757</v>
      </c>
      <c r="D923" t="s">
        <v>786</v>
      </c>
      <c r="E923" s="3">
        <v>25000</v>
      </c>
      <c r="F923">
        <v>2008</v>
      </c>
      <c r="H923" t="str">
        <f>IFERROR(VLOOKUP(D923,Resources!A:C,3,FALSE),"NA")</f>
        <v/>
      </c>
      <c r="I923" t="str">
        <f>IF(VLOOKUP(D923,Resources!A:D,4,FALSE)=0,"",VLOOKUP(D923,Resources!A:D,4,FALSE))</f>
        <v>N</v>
      </c>
    </row>
    <row r="924" spans="1:9" x14ac:dyDescent="0.2">
      <c r="A924" t="s">
        <v>935</v>
      </c>
      <c r="B924" t="str">
        <f t="shared" si="50"/>
        <v>Allegheny Foundation_Westmoreland County Food Bank200885000</v>
      </c>
      <c r="C924" t="s">
        <v>757</v>
      </c>
      <c r="D924" t="s">
        <v>779</v>
      </c>
      <c r="E924" s="3">
        <v>85000</v>
      </c>
      <c r="F924">
        <v>2008</v>
      </c>
      <c r="H924" t="str">
        <f>IFERROR(VLOOKUP(D924,Resources!A:C,3,FALSE),"NA")</f>
        <v/>
      </c>
      <c r="I924" t="str">
        <f>IF(VLOOKUP(D924,Resources!A:D,4,FALSE)=0,"",VLOOKUP(D924,Resources!A:D,4,FALSE))</f>
        <v>N</v>
      </c>
    </row>
    <row r="925" spans="1:9" x14ac:dyDescent="0.2">
      <c r="A925" t="s">
        <v>935</v>
      </c>
      <c r="B925" t="str">
        <f t="shared" si="50"/>
        <v>Allegheny Foundation_Westmoreland County Historical Society2008250000</v>
      </c>
      <c r="C925" t="s">
        <v>757</v>
      </c>
      <c r="D925" t="s">
        <v>829</v>
      </c>
      <c r="E925" s="3">
        <v>250000</v>
      </c>
      <c r="F925">
        <v>2008</v>
      </c>
      <c r="H925" t="str">
        <f>IFERROR(VLOOKUP(D925,Resources!A:C,3,FALSE),"NA")</f>
        <v/>
      </c>
      <c r="I925" t="str">
        <f>IF(VLOOKUP(D925,Resources!A:D,4,FALSE)=0,"",VLOOKUP(D925,Resources!A:D,4,FALSE))</f>
        <v>N</v>
      </c>
    </row>
    <row r="926" spans="1:9" x14ac:dyDescent="0.2">
      <c r="A926" t="s">
        <v>935</v>
      </c>
      <c r="B926" t="str">
        <f t="shared" si="50"/>
        <v>Allegheny Foundation_Womanspace East Inc.20085000</v>
      </c>
      <c r="C926" t="s">
        <v>757</v>
      </c>
      <c r="D926" t="s">
        <v>830</v>
      </c>
      <c r="E926" s="3">
        <v>5000</v>
      </c>
      <c r="F926">
        <v>2008</v>
      </c>
      <c r="H926" t="str">
        <f>IFERROR(VLOOKUP(D926,Resources!A:C,3,FALSE),"NA")</f>
        <v/>
      </c>
      <c r="I926" t="str">
        <f>IF(VLOOKUP(D926,Resources!A:D,4,FALSE)=0,"",VLOOKUP(D926,Resources!A:D,4,FALSE))</f>
        <v>N</v>
      </c>
    </row>
    <row r="927" spans="1:9" x14ac:dyDescent="0.2">
      <c r="A927" t="s">
        <v>935</v>
      </c>
      <c r="B927" t="str">
        <f t="shared" si="50"/>
        <v>Allegheny Foundation_Woodlawn Foundation Inc.200820000</v>
      </c>
      <c r="C927" t="s">
        <v>757</v>
      </c>
      <c r="D927" t="s">
        <v>810</v>
      </c>
      <c r="E927" s="3">
        <v>20000</v>
      </c>
      <c r="F927">
        <v>2008</v>
      </c>
      <c r="H927" t="str">
        <f>IFERROR(VLOOKUP(D927,Resources!A:C,3,FALSE),"NA")</f>
        <v/>
      </c>
      <c r="I927" t="str">
        <f>IF(VLOOKUP(D927,Resources!A:D,4,FALSE)=0,"",VLOOKUP(D927,Resources!A:D,4,FALSE))</f>
        <v>N</v>
      </c>
    </row>
    <row r="928" spans="1:9" x14ac:dyDescent="0.2">
      <c r="A928" t="s">
        <v>935</v>
      </c>
      <c r="B928" t="str">
        <f t="shared" si="50"/>
        <v>Allegheny Foundation_Allegheny Institute for Public Policy2009125000</v>
      </c>
      <c r="C928" t="s">
        <v>757</v>
      </c>
      <c r="D928" t="s">
        <v>5</v>
      </c>
      <c r="E928" s="3">
        <v>125000</v>
      </c>
      <c r="F928">
        <v>2009</v>
      </c>
      <c r="H928" t="str">
        <f>IFERROR(VLOOKUP(D928,Resources!A:C,3,FALSE),"NA")</f>
        <v>Other</v>
      </c>
      <c r="I928" t="str">
        <f>IF(VLOOKUP(D928,Resources!A:D,4,FALSE)=0,"",VLOOKUP(D928,Resources!A:D,4,FALSE))</f>
        <v>Y</v>
      </c>
    </row>
    <row r="929" spans="1:9" x14ac:dyDescent="0.2">
      <c r="A929" t="s">
        <v>935</v>
      </c>
      <c r="B929" t="str">
        <f t="shared" si="50"/>
        <v>Allegheny Foundation_America's Survival2009100000</v>
      </c>
      <c r="C929" t="s">
        <v>757</v>
      </c>
      <c r="D929" t="s">
        <v>6</v>
      </c>
      <c r="E929" s="3">
        <v>100000</v>
      </c>
      <c r="F929">
        <v>2009</v>
      </c>
      <c r="H929" t="str">
        <f>IFERROR(VLOOKUP(D929,Resources!A:C,3,FALSE),"NA")</f>
        <v>SourceWatch</v>
      </c>
      <c r="I929" t="str">
        <f>IF(VLOOKUP(D929,Resources!A:D,4,FALSE)=0,"",VLOOKUP(D929,Resources!A:D,4,FALSE))</f>
        <v>Y</v>
      </c>
    </row>
    <row r="930" spans="1:9" x14ac:dyDescent="0.2">
      <c r="A930" t="s">
        <v>935</v>
      </c>
      <c r="B930" t="str">
        <f t="shared" si="50"/>
        <v>Allegheny Foundation_American Chestnut Foundation200910000</v>
      </c>
      <c r="C930" t="s">
        <v>757</v>
      </c>
      <c r="D930" t="s">
        <v>758</v>
      </c>
      <c r="E930" s="3">
        <v>10000</v>
      </c>
      <c r="F930">
        <v>2009</v>
      </c>
      <c r="H930" t="str">
        <f>IFERROR(VLOOKUP(D930,Resources!A:C,3,FALSE),"NA")</f>
        <v/>
      </c>
      <c r="I930" t="str">
        <f>IF(VLOOKUP(D930,Resources!A:D,4,FALSE)=0,"",VLOOKUP(D930,Resources!A:D,4,FALSE))</f>
        <v>N</v>
      </c>
    </row>
    <row r="931" spans="1:9" x14ac:dyDescent="0.2">
      <c r="A931" t="s">
        <v>935</v>
      </c>
      <c r="B931" t="str">
        <f t="shared" si="50"/>
        <v>Allegheny Foundation_American Legislative Exchange Council200925000</v>
      </c>
      <c r="C931" t="s">
        <v>757</v>
      </c>
      <c r="D931" t="s">
        <v>572</v>
      </c>
      <c r="E931" s="3">
        <v>25000</v>
      </c>
      <c r="F931">
        <v>2009</v>
      </c>
      <c r="H931" t="str">
        <f>IFERROR(VLOOKUP(D931,Resources!A:C,3,FALSE),"NA")</f>
        <v>DeSmog</v>
      </c>
      <c r="I931" t="str">
        <f>IF(VLOOKUP(D931,Resources!A:D,4,FALSE)=0,"",VLOOKUP(D931,Resources!A:D,4,FALSE))</f>
        <v>Y</v>
      </c>
    </row>
    <row r="932" spans="1:9" x14ac:dyDescent="0.2">
      <c r="A932" t="s">
        <v>935</v>
      </c>
      <c r="B932" t="str">
        <f t="shared" si="50"/>
        <v>Allegheny Foundation_Auberle200925000</v>
      </c>
      <c r="C932" t="s">
        <v>757</v>
      </c>
      <c r="D932" t="s">
        <v>792</v>
      </c>
      <c r="E932" s="3">
        <v>25000</v>
      </c>
      <c r="F932">
        <v>2009</v>
      </c>
      <c r="H932" t="str">
        <f>IFERROR(VLOOKUP(D932,Resources!A:C,3,FALSE),"NA")</f>
        <v/>
      </c>
      <c r="I932" t="str">
        <f>IF(VLOOKUP(D932,Resources!A:D,4,FALSE)=0,"",VLOOKUP(D932,Resources!A:D,4,FALSE))</f>
        <v>N</v>
      </c>
    </row>
    <row r="933" spans="1:9" x14ac:dyDescent="0.2">
      <c r="A933" t="s">
        <v>935</v>
      </c>
      <c r="B933" t="str">
        <f t="shared" si="50"/>
        <v>Allegheny Foundation_Bach Choir of Pittsburgh200915000</v>
      </c>
      <c r="C933" t="s">
        <v>757</v>
      </c>
      <c r="D933" t="s">
        <v>805</v>
      </c>
      <c r="E933" s="3">
        <v>15000</v>
      </c>
      <c r="F933">
        <v>2009</v>
      </c>
      <c r="H933" t="str">
        <f>IFERROR(VLOOKUP(D933,Resources!A:C,3,FALSE),"NA")</f>
        <v/>
      </c>
      <c r="I933" t="str">
        <f>IF(VLOOKUP(D933,Resources!A:D,4,FALSE)=0,"",VLOOKUP(D933,Resources!A:D,4,FALSE))</f>
        <v>N</v>
      </c>
    </row>
    <row r="934" spans="1:9" x14ac:dyDescent="0.2">
      <c r="A934" t="s">
        <v>934</v>
      </c>
      <c r="B934" t="s">
        <v>1369</v>
      </c>
      <c r="C934" t="s">
        <v>757</v>
      </c>
      <c r="D934" t="s">
        <v>782</v>
      </c>
      <c r="E934" s="3">
        <v>20000</v>
      </c>
      <c r="F934">
        <v>2009</v>
      </c>
      <c r="H934" t="str">
        <f>IFERROR(VLOOKUP(D934,Resources!A:C,3,FALSE),"NA")</f>
        <v/>
      </c>
      <c r="I934" t="str">
        <f>IF(VLOOKUP(D934,Resources!A:D,4,FALSE)=0,"",VLOOKUP(D934,Resources!A:D,4,FALSE))</f>
        <v>N</v>
      </c>
    </row>
    <row r="935" spans="1:9" x14ac:dyDescent="0.2">
      <c r="A935" t="s">
        <v>935</v>
      </c>
      <c r="B935" t="str">
        <f>C935&amp;"_"&amp;D935&amp;F935&amp;E935</f>
        <v>Allegheny Foundation_Baltimore &amp; Ohio Railroad Museum200920000</v>
      </c>
      <c r="C935" t="s">
        <v>757</v>
      </c>
      <c r="D935" t="s">
        <v>782</v>
      </c>
      <c r="E935" s="3">
        <v>20000</v>
      </c>
      <c r="F935">
        <v>2009</v>
      </c>
      <c r="H935" t="str">
        <f>IFERROR(VLOOKUP(D935,Resources!A:C,3,FALSE),"NA")</f>
        <v/>
      </c>
      <c r="I935" t="str">
        <f>IF(VLOOKUP(D935,Resources!A:D,4,FALSE)=0,"",VLOOKUP(D935,Resources!A:D,4,FALSE))</f>
        <v>N</v>
      </c>
    </row>
    <row r="936" spans="1:9" x14ac:dyDescent="0.2">
      <c r="A936" t="s">
        <v>935</v>
      </c>
      <c r="B936" t="str">
        <f>C936&amp;"_"&amp;D936&amp;F936&amp;E936</f>
        <v>Allegheny Foundation_Beginning With Books200920000</v>
      </c>
      <c r="C936" t="s">
        <v>757</v>
      </c>
      <c r="D936" t="s">
        <v>386</v>
      </c>
      <c r="E936" s="3">
        <v>20000</v>
      </c>
      <c r="F936">
        <v>2009</v>
      </c>
      <c r="H936" t="str">
        <f>IFERROR(VLOOKUP(D936,Resources!A:C,3,FALSE),"NA")</f>
        <v/>
      </c>
      <c r="I936" t="str">
        <f>IF(VLOOKUP(D936,Resources!A:D,4,FALSE)=0,"",VLOOKUP(D936,Resources!A:D,4,FALSE))</f>
        <v>N</v>
      </c>
    </row>
    <row r="937" spans="1:9" x14ac:dyDescent="0.2">
      <c r="A937" t="s">
        <v>935</v>
      </c>
      <c r="B937" t="str">
        <f>C937&amp;"_"&amp;D937&amp;F937&amp;E937</f>
        <v>Allegheny Foundation_Boy Scouts of America - Greater Pittsburgh Council200925000</v>
      </c>
      <c r="C937" t="s">
        <v>757</v>
      </c>
      <c r="D937" t="s">
        <v>454</v>
      </c>
      <c r="E937" s="3">
        <v>25000</v>
      </c>
      <c r="F937">
        <v>2009</v>
      </c>
      <c r="H937" t="str">
        <f>IFERROR(VLOOKUP(D937,Resources!A:C,3,FALSE),"NA")</f>
        <v/>
      </c>
      <c r="I937" t="str">
        <f>IF(VLOOKUP(D937,Resources!A:D,4,FALSE)=0,"",VLOOKUP(D937,Resources!A:D,4,FALSE))</f>
        <v>N</v>
      </c>
    </row>
    <row r="938" spans="1:9" x14ac:dyDescent="0.2">
      <c r="A938" t="s">
        <v>935</v>
      </c>
      <c r="B938" t="str">
        <f>C938&amp;"_"&amp;D938&amp;F938&amp;E938</f>
        <v>Allegheny Foundation_Boy Scouts of America - Westmoreland - Fayette Council200950000</v>
      </c>
      <c r="C938" t="s">
        <v>757</v>
      </c>
      <c r="D938" t="s">
        <v>783</v>
      </c>
      <c r="E938" s="3">
        <v>50000</v>
      </c>
      <c r="F938">
        <v>2009</v>
      </c>
      <c r="H938" t="str">
        <f>IFERROR(VLOOKUP(D938,Resources!A:C,3,FALSE),"NA")</f>
        <v/>
      </c>
      <c r="I938" t="str">
        <f>IF(VLOOKUP(D938,Resources!A:D,4,FALSE)=0,"",VLOOKUP(D938,Resources!A:D,4,FALSE))</f>
        <v>N</v>
      </c>
    </row>
    <row r="939" spans="1:9" x14ac:dyDescent="0.2">
      <c r="A939" t="s">
        <v>934</v>
      </c>
      <c r="B939" t="s">
        <v>1370</v>
      </c>
      <c r="C939" t="s">
        <v>757</v>
      </c>
      <c r="D939" t="s">
        <v>535</v>
      </c>
      <c r="E939" s="3">
        <v>25000</v>
      </c>
      <c r="F939">
        <v>2009</v>
      </c>
      <c r="H939" t="str">
        <f>IFERROR(VLOOKUP(D939,Resources!A:C,3,FALSE),"NA")</f>
        <v/>
      </c>
      <c r="I939" t="str">
        <f>IF(VLOOKUP(D939,Resources!A:D,4,FALSE)=0,"",VLOOKUP(D939,Resources!A:D,4,FALSE))</f>
        <v>N</v>
      </c>
    </row>
    <row r="940" spans="1:9" x14ac:dyDescent="0.2">
      <c r="A940" t="s">
        <v>935</v>
      </c>
      <c r="B940" t="str">
        <f t="shared" ref="B940:B946" si="51">C940&amp;"_"&amp;D940&amp;F940&amp;E940</f>
        <v>Allegheny Foundation_Boys &amp; Girls Clubs of Western Pennsylvania200925000</v>
      </c>
      <c r="C940" t="s">
        <v>757</v>
      </c>
      <c r="D940" t="s">
        <v>535</v>
      </c>
      <c r="E940" s="3">
        <v>25000</v>
      </c>
      <c r="F940">
        <v>2009</v>
      </c>
      <c r="H940" t="str">
        <f>IFERROR(VLOOKUP(D940,Resources!A:C,3,FALSE),"NA")</f>
        <v/>
      </c>
      <c r="I940" t="str">
        <f>IF(VLOOKUP(D940,Resources!A:D,4,FALSE)=0,"",VLOOKUP(D940,Resources!A:D,4,FALSE))</f>
        <v>N</v>
      </c>
    </row>
    <row r="941" spans="1:9" x14ac:dyDescent="0.2">
      <c r="A941" t="s">
        <v>935</v>
      </c>
      <c r="B941" t="str">
        <f t="shared" si="51"/>
        <v>Allegheny Foundation_Brandywine Conservancy2009100000</v>
      </c>
      <c r="C941" t="s">
        <v>757</v>
      </c>
      <c r="D941" t="s">
        <v>152</v>
      </c>
      <c r="E941" s="3">
        <v>100000</v>
      </c>
      <c r="F941">
        <v>2009</v>
      </c>
      <c r="H941" t="str">
        <f>IFERROR(VLOOKUP(D941,Resources!A:C,3,FALSE),"NA")</f>
        <v>SourceWatch</v>
      </c>
      <c r="I941" t="str">
        <f>IF(VLOOKUP(D941,Resources!A:D,4,FALSE)=0,"",VLOOKUP(D941,Resources!A:D,4,FALSE))</f>
        <v>Y</v>
      </c>
    </row>
    <row r="942" spans="1:9" x14ac:dyDescent="0.2">
      <c r="A942" t="s">
        <v>935</v>
      </c>
      <c r="B942" t="str">
        <f t="shared" si="51"/>
        <v>Allegheny Foundation_Brownsville Area Revitalization Corporation200937000</v>
      </c>
      <c r="C942" t="s">
        <v>757</v>
      </c>
      <c r="D942" t="s">
        <v>760</v>
      </c>
      <c r="E942" s="3">
        <v>37000</v>
      </c>
      <c r="F942">
        <v>2009</v>
      </c>
      <c r="H942" t="str">
        <f>IFERROR(VLOOKUP(D942,Resources!A:C,3,FALSE),"NA")</f>
        <v/>
      </c>
      <c r="I942" t="str">
        <f>IF(VLOOKUP(D942,Resources!A:D,4,FALSE)=0,"",VLOOKUP(D942,Resources!A:D,4,FALSE))</f>
        <v>N</v>
      </c>
    </row>
    <row r="943" spans="1:9" x14ac:dyDescent="0.2">
      <c r="A943" t="s">
        <v>935</v>
      </c>
      <c r="B943" t="str">
        <f t="shared" si="51"/>
        <v>Allegheny Foundation_Carnegie Library of McKeesport200925000</v>
      </c>
      <c r="C943" t="s">
        <v>757</v>
      </c>
      <c r="D943" t="s">
        <v>799</v>
      </c>
      <c r="E943" s="3">
        <v>25000</v>
      </c>
      <c r="F943">
        <v>2009</v>
      </c>
      <c r="H943" t="str">
        <f>IFERROR(VLOOKUP(D943,Resources!A:C,3,FALSE),"NA")</f>
        <v/>
      </c>
      <c r="I943" t="str">
        <f>IF(VLOOKUP(D943,Resources!A:D,4,FALSE)=0,"",VLOOKUP(D943,Resources!A:D,4,FALSE))</f>
        <v>N</v>
      </c>
    </row>
    <row r="944" spans="1:9" x14ac:dyDescent="0.2">
      <c r="A944" t="s">
        <v>935</v>
      </c>
      <c r="B944" t="str">
        <f t="shared" si="51"/>
        <v>Allegheny Foundation_Center for Strategic and International Studies2009100000</v>
      </c>
      <c r="C944" t="s">
        <v>757</v>
      </c>
      <c r="D944" t="s">
        <v>132</v>
      </c>
      <c r="E944" s="3">
        <v>100000</v>
      </c>
      <c r="F944">
        <v>2009</v>
      </c>
      <c r="H944" t="str">
        <f>IFERROR(VLOOKUP(D944,Resources!A:C,3,FALSE),"NA")</f>
        <v>SourceWatch</v>
      </c>
      <c r="I944" t="str">
        <f>IF(VLOOKUP(D944,Resources!A:D,4,FALSE)=0,"",VLOOKUP(D944,Resources!A:D,4,FALSE))</f>
        <v>Y</v>
      </c>
    </row>
    <row r="945" spans="1:9" x14ac:dyDescent="0.2">
      <c r="A945" t="s">
        <v>935</v>
      </c>
      <c r="B945" t="str">
        <f t="shared" si="51"/>
        <v>Allegheny Foundation_City of McKeesport2009150000</v>
      </c>
      <c r="C945" t="s">
        <v>757</v>
      </c>
      <c r="D945" t="s">
        <v>763</v>
      </c>
      <c r="E945" s="3">
        <v>150000</v>
      </c>
      <c r="F945">
        <v>2009</v>
      </c>
      <c r="H945" t="str">
        <f>IFERROR(VLOOKUP(D945,Resources!A:C,3,FALSE),"NA")</f>
        <v/>
      </c>
      <c r="I945" t="str">
        <f>IF(VLOOKUP(D945,Resources!A:D,4,FALSE)=0,"",VLOOKUP(D945,Resources!A:D,4,FALSE))</f>
        <v>N</v>
      </c>
    </row>
    <row r="946" spans="1:9" x14ac:dyDescent="0.2">
      <c r="A946" t="s">
        <v>935</v>
      </c>
      <c r="B946" t="str">
        <f t="shared" si="51"/>
        <v>Allegheny Foundation_Commonwealth Education Organization200915000</v>
      </c>
      <c r="C946" t="s">
        <v>757</v>
      </c>
      <c r="D946" t="s">
        <v>430</v>
      </c>
      <c r="E946" s="3">
        <v>15000</v>
      </c>
      <c r="F946">
        <v>2009</v>
      </c>
      <c r="H946" t="str">
        <f>IFERROR(VLOOKUP(D946,Resources!A:C,3,FALSE),"NA")</f>
        <v/>
      </c>
      <c r="I946" t="str">
        <f>IF(VLOOKUP(D946,Resources!A:D,4,FALSE)=0,"",VLOOKUP(D946,Resources!A:D,4,FALSE))</f>
        <v>N</v>
      </c>
    </row>
    <row r="947" spans="1:9" x14ac:dyDescent="0.2">
      <c r="A947" t="s">
        <v>934</v>
      </c>
      <c r="B947" t="s">
        <v>1371</v>
      </c>
      <c r="C947" t="s">
        <v>757</v>
      </c>
      <c r="D947" t="s">
        <v>9</v>
      </c>
      <c r="E947" s="3">
        <v>250000</v>
      </c>
      <c r="F947">
        <v>2009</v>
      </c>
      <c r="H947" t="str">
        <f>IFERROR(VLOOKUP(D947,Resources!A:C,3,FALSE),"NA")</f>
        <v>Other</v>
      </c>
      <c r="I947" t="str">
        <f>IF(VLOOKUP(D947,Resources!A:D,4,FALSE)=0,"",VLOOKUP(D947,Resources!A:D,4,FALSE))</f>
        <v>Y</v>
      </c>
    </row>
    <row r="948" spans="1:9" x14ac:dyDescent="0.2">
      <c r="A948" t="s">
        <v>935</v>
      </c>
      <c r="B948" t="str">
        <f>C948&amp;"_"&amp;D948&amp;F948&amp;E948</f>
        <v>Allegheny Foundation_Counterterrorism &amp; Security Education and Research Foundation2009250000</v>
      </c>
      <c r="C948" t="s">
        <v>757</v>
      </c>
      <c r="D948" t="s">
        <v>9</v>
      </c>
      <c r="E948" s="3">
        <v>250000</v>
      </c>
      <c r="F948">
        <v>2009</v>
      </c>
      <c r="H948" t="str">
        <f>IFERROR(VLOOKUP(D948,Resources!A:C,3,FALSE),"NA")</f>
        <v>Other</v>
      </c>
      <c r="I948" t="str">
        <f>IF(VLOOKUP(D948,Resources!A:D,4,FALSE)=0,"",VLOOKUP(D948,Resources!A:D,4,FALSE))</f>
        <v>Y</v>
      </c>
    </row>
    <row r="949" spans="1:9" x14ac:dyDescent="0.2">
      <c r="A949" t="s">
        <v>935</v>
      </c>
      <c r="B949" t="str">
        <f>C949&amp;"_"&amp;D949&amp;F949&amp;E949</f>
        <v>Allegheny Foundation_David Horowitz Freedom Center2009150000</v>
      </c>
      <c r="C949" t="s">
        <v>757</v>
      </c>
      <c r="D949" t="s">
        <v>81</v>
      </c>
      <c r="E949" s="3">
        <v>150000</v>
      </c>
      <c r="F949">
        <v>2009</v>
      </c>
      <c r="H949" t="str">
        <f>IFERROR(VLOOKUP(D949,Resources!A:C,3,FALSE),"NA")</f>
        <v>SourceWatch</v>
      </c>
      <c r="I949" t="str">
        <f>IF(VLOOKUP(D949,Resources!A:D,4,FALSE)=0,"",VLOOKUP(D949,Resources!A:D,4,FALSE))</f>
        <v>Y</v>
      </c>
    </row>
    <row r="950" spans="1:9" x14ac:dyDescent="0.2">
      <c r="A950" t="s">
        <v>935</v>
      </c>
      <c r="B950" t="str">
        <f>C950&amp;"_"&amp;D950&amp;F950&amp;E950</f>
        <v>Allegheny Foundation_Extra Mile Education Foundation2009100000</v>
      </c>
      <c r="C950" t="s">
        <v>757</v>
      </c>
      <c r="D950" t="s">
        <v>339</v>
      </c>
      <c r="E950" s="3">
        <v>100000</v>
      </c>
      <c r="F950">
        <v>2009</v>
      </c>
      <c r="H950" t="str">
        <f>IFERROR(VLOOKUP(D950,Resources!A:C,3,FALSE),"NA")</f>
        <v/>
      </c>
      <c r="I950" t="str">
        <f>IF(VLOOKUP(D950,Resources!A:D,4,FALSE)=0,"",VLOOKUP(D950,Resources!A:D,4,FALSE))</f>
        <v>N</v>
      </c>
    </row>
    <row r="951" spans="1:9" x14ac:dyDescent="0.2">
      <c r="A951" t="s">
        <v>935</v>
      </c>
      <c r="B951" t="str">
        <f>C951&amp;"_"&amp;D951&amp;F951&amp;E951</f>
        <v>Allegheny Foundation_Family Guidance Inc.200950000</v>
      </c>
      <c r="C951" t="s">
        <v>757</v>
      </c>
      <c r="D951" t="s">
        <v>464</v>
      </c>
      <c r="E951" s="3">
        <v>50000</v>
      </c>
      <c r="F951">
        <v>2009</v>
      </c>
      <c r="H951" t="str">
        <f>IFERROR(VLOOKUP(D951,Resources!A:C,3,FALSE),"NA")</f>
        <v/>
      </c>
      <c r="I951" t="str">
        <f>IF(VLOOKUP(D951,Resources!A:D,4,FALSE)=0,"",VLOOKUP(D951,Resources!A:D,4,FALSE))</f>
        <v>N</v>
      </c>
    </row>
    <row r="952" spans="1:9" x14ac:dyDescent="0.2">
      <c r="A952" t="s">
        <v>935</v>
      </c>
      <c r="B952" t="str">
        <f>C952&amp;"_"&amp;D952&amp;F952&amp;E952</f>
        <v>Allegheny Foundation_Fayette County Community Action Agency200950000</v>
      </c>
      <c r="C952" t="s">
        <v>757</v>
      </c>
      <c r="D952" t="s">
        <v>764</v>
      </c>
      <c r="E952" s="3">
        <v>50000</v>
      </c>
      <c r="F952">
        <v>2009</v>
      </c>
      <c r="H952" t="str">
        <f>IFERROR(VLOOKUP(D952,Resources!A:C,3,FALSE),"NA")</f>
        <v/>
      </c>
      <c r="I952" t="str">
        <f>IF(VLOOKUP(D952,Resources!A:D,4,FALSE)=0,"",VLOOKUP(D952,Resources!A:D,4,FALSE))</f>
        <v>N</v>
      </c>
    </row>
    <row r="953" spans="1:9" x14ac:dyDescent="0.2">
      <c r="A953" t="s">
        <v>934</v>
      </c>
      <c r="B953" t="s">
        <v>1372</v>
      </c>
      <c r="C953" t="s">
        <v>757</v>
      </c>
      <c r="D953" t="s">
        <v>766</v>
      </c>
      <c r="E953" s="3">
        <v>25000</v>
      </c>
      <c r="F953">
        <v>2009</v>
      </c>
      <c r="H953" t="str">
        <f>IFERROR(VLOOKUP(D953,Resources!A:C,3,FALSE),"NA")</f>
        <v/>
      </c>
      <c r="I953" t="str">
        <f>IF(VLOOKUP(D953,Resources!A:D,4,FALSE)=0,"",VLOOKUP(D953,Resources!A:D,4,FALSE))</f>
        <v>N</v>
      </c>
    </row>
    <row r="954" spans="1:9" x14ac:dyDescent="0.2">
      <c r="A954" t="s">
        <v>935</v>
      </c>
      <c r="B954" t="str">
        <f t="shared" ref="B954:B965" si="52">C954&amp;"_"&amp;D954&amp;F954&amp;E954</f>
        <v>Allegheny Foundation_Frick Art &amp; Historical Center200925000</v>
      </c>
      <c r="C954" t="s">
        <v>757</v>
      </c>
      <c r="D954" t="s">
        <v>766</v>
      </c>
      <c r="E954" s="3">
        <v>25000</v>
      </c>
      <c r="F954">
        <v>2009</v>
      </c>
      <c r="H954" t="str">
        <f>IFERROR(VLOOKUP(D954,Resources!A:C,3,FALSE),"NA")</f>
        <v/>
      </c>
      <c r="I954" t="str">
        <f>IF(VLOOKUP(D954,Resources!A:D,4,FALSE)=0,"",VLOOKUP(D954,Resources!A:D,4,FALSE))</f>
        <v>N</v>
      </c>
    </row>
    <row r="955" spans="1:9" x14ac:dyDescent="0.2">
      <c r="A955" t="s">
        <v>935</v>
      </c>
      <c r="B955" t="str">
        <f t="shared" si="52"/>
        <v>Allegheny Foundation_Garden Club of McKeesport200910000</v>
      </c>
      <c r="C955" t="s">
        <v>757</v>
      </c>
      <c r="D955" t="s">
        <v>785</v>
      </c>
      <c r="E955" s="3">
        <v>10000</v>
      </c>
      <c r="F955">
        <v>2009</v>
      </c>
      <c r="H955" t="str">
        <f>IFERROR(VLOOKUP(D955,Resources!A:C,3,FALSE),"NA")</f>
        <v/>
      </c>
      <c r="I955" t="str">
        <f>IF(VLOOKUP(D955,Resources!A:D,4,FALSE)=0,"",VLOOKUP(D955,Resources!A:D,4,FALSE))</f>
        <v>N</v>
      </c>
    </row>
    <row r="956" spans="1:9" x14ac:dyDescent="0.2">
      <c r="A956" t="s">
        <v>935</v>
      </c>
      <c r="B956" t="str">
        <f t="shared" si="52"/>
        <v>Allegheny Foundation_Goodwill of Southwestern Pennsylvania200925000</v>
      </c>
      <c r="C956" t="s">
        <v>757</v>
      </c>
      <c r="D956" t="s">
        <v>791</v>
      </c>
      <c r="E956" s="3">
        <v>25000</v>
      </c>
      <c r="F956">
        <v>2009</v>
      </c>
      <c r="H956" t="str">
        <f>IFERROR(VLOOKUP(D956,Resources!A:C,3,FALSE),"NA")</f>
        <v/>
      </c>
      <c r="I956" t="str">
        <f>IF(VLOOKUP(D956,Resources!A:D,4,FALSE)=0,"",VLOOKUP(D956,Resources!A:D,4,FALSE))</f>
        <v>N</v>
      </c>
    </row>
    <row r="957" spans="1:9" x14ac:dyDescent="0.2">
      <c r="A957" t="s">
        <v>935</v>
      </c>
      <c r="B957" t="str">
        <f t="shared" si="52"/>
        <v>Allegheny Foundation_Greater Pittsburgh Community Food Bank2009200000</v>
      </c>
      <c r="C957" t="s">
        <v>757</v>
      </c>
      <c r="D957" t="s">
        <v>54</v>
      </c>
      <c r="E957" s="3">
        <v>200000</v>
      </c>
      <c r="F957">
        <v>2009</v>
      </c>
      <c r="H957" t="str">
        <f>IFERROR(VLOOKUP(D957,Resources!A:C,3,FALSE),"NA")</f>
        <v/>
      </c>
      <c r="I957" t="str">
        <f>IF(VLOOKUP(D957,Resources!A:D,4,FALSE)=0,"",VLOOKUP(D957,Resources!A:D,4,FALSE))</f>
        <v>N</v>
      </c>
    </row>
    <row r="958" spans="1:9" x14ac:dyDescent="0.2">
      <c r="A958" t="s">
        <v>935</v>
      </c>
      <c r="B958" t="str">
        <f t="shared" si="52"/>
        <v>Allegheny Foundation_Greensburg Community Development Corporation200910000</v>
      </c>
      <c r="C958" t="s">
        <v>757</v>
      </c>
      <c r="D958" t="s">
        <v>806</v>
      </c>
      <c r="E958" s="3">
        <v>10000</v>
      </c>
      <c r="F958">
        <v>2009</v>
      </c>
      <c r="H958" t="str">
        <f>IFERROR(VLOOKUP(D958,Resources!A:C,3,FALSE),"NA")</f>
        <v/>
      </c>
      <c r="I958" t="str">
        <f>IF(VLOOKUP(D958,Resources!A:D,4,FALSE)=0,"",VLOOKUP(D958,Resources!A:D,4,FALSE))</f>
        <v>N</v>
      </c>
    </row>
    <row r="959" spans="1:9" x14ac:dyDescent="0.2">
      <c r="A959" t="s">
        <v>935</v>
      </c>
      <c r="B959" t="str">
        <f t="shared" si="52"/>
        <v>Allegheny Foundation_Imani Christian Academy (Pittsburgh PA)2009365000</v>
      </c>
      <c r="C959" t="s">
        <v>757</v>
      </c>
      <c r="D959" t="s">
        <v>768</v>
      </c>
      <c r="E959" s="3">
        <v>365000</v>
      </c>
      <c r="F959">
        <v>2009</v>
      </c>
      <c r="H959" t="str">
        <f>IFERROR(VLOOKUP(D959,Resources!A:C,3,FALSE),"NA")</f>
        <v/>
      </c>
      <c r="I959" t="str">
        <f>IF(VLOOKUP(D959,Resources!A:D,4,FALSE)=0,"",VLOOKUP(D959,Resources!A:D,4,FALSE))</f>
        <v>N</v>
      </c>
    </row>
    <row r="960" spans="1:9" x14ac:dyDescent="0.2">
      <c r="A960" t="s">
        <v>935</v>
      </c>
      <c r="B960" t="str">
        <f t="shared" si="52"/>
        <v>Allegheny Foundation_Light of Life Ministries200950000</v>
      </c>
      <c r="C960" t="s">
        <v>757</v>
      </c>
      <c r="D960" t="s">
        <v>769</v>
      </c>
      <c r="E960" s="3">
        <v>50000</v>
      </c>
      <c r="F960">
        <v>2009</v>
      </c>
      <c r="H960" t="str">
        <f>IFERROR(VLOOKUP(D960,Resources!A:C,3,FALSE),"NA")</f>
        <v/>
      </c>
      <c r="I960" t="str">
        <f>IF(VLOOKUP(D960,Resources!A:D,4,FALSE)=0,"",VLOOKUP(D960,Resources!A:D,4,FALSE))</f>
        <v>N</v>
      </c>
    </row>
    <row r="961" spans="1:9" x14ac:dyDescent="0.2">
      <c r="A961" t="s">
        <v>935</v>
      </c>
      <c r="B961" t="str">
        <f t="shared" si="52"/>
        <v>Allegheny Foundation_Lincoln Institute of Public Opinion Research200965000</v>
      </c>
      <c r="C961" t="s">
        <v>757</v>
      </c>
      <c r="D961" t="s">
        <v>770</v>
      </c>
      <c r="E961" s="3">
        <v>65000</v>
      </c>
      <c r="F961">
        <v>2009</v>
      </c>
      <c r="H961" t="str">
        <f>IFERROR(VLOOKUP(D961,Resources!A:C,3,FALSE),"NA")</f>
        <v/>
      </c>
      <c r="I961" t="str">
        <f>IF(VLOOKUP(D961,Resources!A:D,4,FALSE)=0,"",VLOOKUP(D961,Resources!A:D,4,FALSE))</f>
        <v>Y</v>
      </c>
    </row>
    <row r="962" spans="1:9" x14ac:dyDescent="0.2">
      <c r="A962" t="s">
        <v>935</v>
      </c>
      <c r="B962" t="str">
        <f t="shared" si="52"/>
        <v>Allegheny Foundation_McKeesport Heritage Center20095000</v>
      </c>
      <c r="C962" t="s">
        <v>757</v>
      </c>
      <c r="D962" t="s">
        <v>802</v>
      </c>
      <c r="E962" s="3">
        <v>5000</v>
      </c>
      <c r="F962">
        <v>2009</v>
      </c>
      <c r="H962" t="str">
        <f>IFERROR(VLOOKUP(D962,Resources!A:C,3,FALSE),"NA")</f>
        <v/>
      </c>
      <c r="I962" t="str">
        <f>IF(VLOOKUP(D962,Resources!A:D,4,FALSE)=0,"",VLOOKUP(D962,Resources!A:D,4,FALSE))</f>
        <v>N</v>
      </c>
    </row>
    <row r="963" spans="1:9" x14ac:dyDescent="0.2">
      <c r="A963" t="s">
        <v>935</v>
      </c>
      <c r="B963" t="str">
        <f t="shared" si="52"/>
        <v>Allegheny Foundation_Mon Yough Community Services200925000</v>
      </c>
      <c r="C963" t="s">
        <v>757</v>
      </c>
      <c r="D963" t="s">
        <v>772</v>
      </c>
      <c r="E963" s="3">
        <v>25000</v>
      </c>
      <c r="F963">
        <v>2009</v>
      </c>
      <c r="H963" t="str">
        <f>IFERROR(VLOOKUP(D963,Resources!A:C,3,FALSE),"NA")</f>
        <v/>
      </c>
      <c r="I963" t="str">
        <f>IF(VLOOKUP(D963,Resources!A:D,4,FALSE)=0,"",VLOOKUP(D963,Resources!A:D,4,FALSE))</f>
        <v>N</v>
      </c>
    </row>
    <row r="964" spans="1:9" x14ac:dyDescent="0.2">
      <c r="A964" t="s">
        <v>935</v>
      </c>
      <c r="B964" t="str">
        <f t="shared" si="52"/>
        <v>Allegheny Foundation_Philadelphia Trolley Museum200960000</v>
      </c>
      <c r="C964" t="s">
        <v>757</v>
      </c>
      <c r="D964" t="s">
        <v>807</v>
      </c>
      <c r="E964" s="3">
        <v>60000</v>
      </c>
      <c r="F964">
        <v>2009</v>
      </c>
      <c r="H964" t="str">
        <f>IFERROR(VLOOKUP(D964,Resources!A:C,3,FALSE),"NA")</f>
        <v/>
      </c>
      <c r="I964" t="str">
        <f>IF(VLOOKUP(D964,Resources!A:D,4,FALSE)=0,"",VLOOKUP(D964,Resources!A:D,4,FALSE))</f>
        <v>N</v>
      </c>
    </row>
    <row r="965" spans="1:9" x14ac:dyDescent="0.2">
      <c r="A965" t="s">
        <v>935</v>
      </c>
      <c r="B965" t="str">
        <f t="shared" si="52"/>
        <v>Allegheny Foundation_Philanthropy Roundtable200915000</v>
      </c>
      <c r="C965" t="s">
        <v>757</v>
      </c>
      <c r="D965" t="s">
        <v>244</v>
      </c>
      <c r="E965" s="3">
        <v>15000</v>
      </c>
      <c r="F965">
        <v>2009</v>
      </c>
      <c r="H965" t="str">
        <f>IFERROR(VLOOKUP(D965,Resources!A:C,3,FALSE),"NA")</f>
        <v>SourceWatch</v>
      </c>
      <c r="I965" t="str">
        <f>IF(VLOOKUP(D965,Resources!A:D,4,FALSE)=0,"",VLOOKUP(D965,Resources!A:D,4,FALSE))</f>
        <v>Y</v>
      </c>
    </row>
    <row r="966" spans="1:9" x14ac:dyDescent="0.2">
      <c r="A966" t="s">
        <v>934</v>
      </c>
      <c r="B966" t="s">
        <v>1373</v>
      </c>
      <c r="C966" t="s">
        <v>757</v>
      </c>
      <c r="D966" t="s">
        <v>559</v>
      </c>
      <c r="E966" s="3">
        <v>575000</v>
      </c>
      <c r="F966">
        <v>2009</v>
      </c>
      <c r="H966" t="str">
        <f>IFERROR(VLOOKUP(D966,Resources!A:C,3,FALSE),"NA")</f>
        <v/>
      </c>
      <c r="I966" t="str">
        <f>IF(VLOOKUP(D966,Resources!A:D,4,FALSE)=0,"",VLOOKUP(D966,Resources!A:D,4,FALSE))</f>
        <v>N</v>
      </c>
    </row>
    <row r="967" spans="1:9" x14ac:dyDescent="0.2">
      <c r="A967" t="s">
        <v>935</v>
      </c>
      <c r="B967" t="str">
        <f t="shared" ref="B967:B980" si="53">C967&amp;"_"&amp;D967&amp;F967&amp;E967</f>
        <v>Allegheny Foundation_Pittsburgh History &amp; Landmarks Foundation2009575000</v>
      </c>
      <c r="C967" t="s">
        <v>757</v>
      </c>
      <c r="D967" t="s">
        <v>559</v>
      </c>
      <c r="E967" s="3">
        <v>575000</v>
      </c>
      <c r="F967">
        <v>2009</v>
      </c>
      <c r="H967" t="str">
        <f>IFERROR(VLOOKUP(D967,Resources!A:C,3,FALSE),"NA")</f>
        <v/>
      </c>
      <c r="I967" t="str">
        <f>IF(VLOOKUP(D967,Resources!A:D,4,FALSE)=0,"",VLOOKUP(D967,Resources!A:D,4,FALSE))</f>
        <v>N</v>
      </c>
    </row>
    <row r="968" spans="1:9" x14ac:dyDescent="0.2">
      <c r="A968" t="s">
        <v>935</v>
      </c>
      <c r="B968" t="str">
        <f t="shared" si="53"/>
        <v>Allegheny Foundation_Pittsburgh Opera200925000</v>
      </c>
      <c r="C968" t="s">
        <v>757</v>
      </c>
      <c r="D968" t="s">
        <v>787</v>
      </c>
      <c r="E968" s="3">
        <v>25000</v>
      </c>
      <c r="F968">
        <v>2009</v>
      </c>
      <c r="H968" t="str">
        <f>IFERROR(VLOOKUP(D968,Resources!A:C,3,FALSE),"NA")</f>
        <v/>
      </c>
      <c r="I968" t="str">
        <f>IF(VLOOKUP(D968,Resources!A:D,4,FALSE)=0,"",VLOOKUP(D968,Resources!A:D,4,FALSE))</f>
        <v>N</v>
      </c>
    </row>
    <row r="969" spans="1:9" x14ac:dyDescent="0.2">
      <c r="A969" t="s">
        <v>935</v>
      </c>
      <c r="B969" t="str">
        <f t="shared" si="53"/>
        <v>Allegheny Foundation_Project Prevention200975000</v>
      </c>
      <c r="C969" t="s">
        <v>757</v>
      </c>
      <c r="D969" t="s">
        <v>803</v>
      </c>
      <c r="E969" s="3">
        <v>75000</v>
      </c>
      <c r="F969">
        <v>2009</v>
      </c>
      <c r="H969" t="str">
        <f>IFERROR(VLOOKUP(D969,Resources!A:C,3,FALSE),"NA")</f>
        <v/>
      </c>
      <c r="I969" t="str">
        <f>IF(VLOOKUP(D969,Resources!A:D,4,FALSE)=0,"",VLOOKUP(D969,Resources!A:D,4,FALSE))</f>
        <v>N</v>
      </c>
    </row>
    <row r="970" spans="1:9" x14ac:dyDescent="0.2">
      <c r="A970" t="s">
        <v>935</v>
      </c>
      <c r="B970" t="str">
        <f t="shared" si="53"/>
        <v>Allegheny Foundation_River City Brass Band200950000</v>
      </c>
      <c r="C970" t="s">
        <v>757</v>
      </c>
      <c r="D970" t="s">
        <v>777</v>
      </c>
      <c r="E970" s="3">
        <v>50000</v>
      </c>
      <c r="F970">
        <v>2009</v>
      </c>
      <c r="H970" t="str">
        <f>IFERROR(VLOOKUP(D970,Resources!A:C,3,FALSE),"NA")</f>
        <v/>
      </c>
      <c r="I970" t="str">
        <f>IF(VLOOKUP(D970,Resources!A:D,4,FALSE)=0,"",VLOOKUP(D970,Resources!A:D,4,FALSE))</f>
        <v>N</v>
      </c>
    </row>
    <row r="971" spans="1:9" x14ac:dyDescent="0.2">
      <c r="A971" t="s">
        <v>935</v>
      </c>
      <c r="B971" t="str">
        <f t="shared" si="53"/>
        <v>Allegheny Foundation_Saint Vincent College200925000</v>
      </c>
      <c r="C971" t="s">
        <v>757</v>
      </c>
      <c r="D971" t="s">
        <v>331</v>
      </c>
      <c r="E971" s="3">
        <v>25000</v>
      </c>
      <c r="F971">
        <v>2009</v>
      </c>
      <c r="H971" t="str">
        <f>IFERROR(VLOOKUP(D971,Resources!A:C,3,FALSE),"NA")</f>
        <v/>
      </c>
      <c r="I971" t="str">
        <f>IF(VLOOKUP(D971,Resources!A:D,4,FALSE)=0,"",VLOOKUP(D971,Resources!A:D,4,FALSE))</f>
        <v/>
      </c>
    </row>
    <row r="972" spans="1:9" x14ac:dyDescent="0.2">
      <c r="A972" t="s">
        <v>935</v>
      </c>
      <c r="B972" t="str">
        <f t="shared" si="53"/>
        <v>Allegheny Foundation_Salvation Army - Western Pennsylvania Division200975000</v>
      </c>
      <c r="C972" t="s">
        <v>757</v>
      </c>
      <c r="D972" t="s">
        <v>597</v>
      </c>
      <c r="E972" s="3">
        <v>75000</v>
      </c>
      <c r="F972">
        <v>2009</v>
      </c>
      <c r="H972" t="str">
        <f>IFERROR(VLOOKUP(D972,Resources!A:C,3,FALSE),"NA")</f>
        <v/>
      </c>
      <c r="I972" t="str">
        <f>IF(VLOOKUP(D972,Resources!A:D,4,FALSE)=0,"",VLOOKUP(D972,Resources!A:D,4,FALSE))</f>
        <v>N</v>
      </c>
    </row>
    <row r="973" spans="1:9" x14ac:dyDescent="0.2">
      <c r="A973" t="s">
        <v>935</v>
      </c>
      <c r="B973" t="str">
        <f t="shared" si="53"/>
        <v>Allegheny Foundation_Society of St. Vincent de Paul200925000</v>
      </c>
      <c r="C973" t="s">
        <v>757</v>
      </c>
      <c r="D973" t="s">
        <v>808</v>
      </c>
      <c r="E973" s="3">
        <v>25000</v>
      </c>
      <c r="F973">
        <v>2009</v>
      </c>
      <c r="H973" t="str">
        <f>IFERROR(VLOOKUP(D973,Resources!A:C,3,FALSE),"NA")</f>
        <v/>
      </c>
      <c r="I973" t="str">
        <f>IF(VLOOKUP(D973,Resources!A:D,4,FALSE)=0,"",VLOOKUP(D973,Resources!A:D,4,FALSE))</f>
        <v>N</v>
      </c>
    </row>
    <row r="974" spans="1:9" x14ac:dyDescent="0.2">
      <c r="A974" t="s">
        <v>935</v>
      </c>
      <c r="B974" t="str">
        <f t="shared" si="53"/>
        <v>Allegheny Foundation_The Cleveland Police Museum200920000</v>
      </c>
      <c r="C974" t="s">
        <v>757</v>
      </c>
      <c r="D974" t="s">
        <v>796</v>
      </c>
      <c r="E974" s="3">
        <v>20000</v>
      </c>
      <c r="F974">
        <v>2009</v>
      </c>
      <c r="H974" t="str">
        <f>IFERROR(VLOOKUP(D974,Resources!A:C,3,FALSE),"NA")</f>
        <v/>
      </c>
      <c r="I974" t="str">
        <f>IF(VLOOKUP(D974,Resources!A:D,4,FALSE)=0,"",VLOOKUP(D974,Resources!A:D,4,FALSE))</f>
        <v>N</v>
      </c>
    </row>
    <row r="975" spans="1:9" x14ac:dyDescent="0.2">
      <c r="A975" t="s">
        <v>935</v>
      </c>
      <c r="B975" t="str">
        <f t="shared" si="53"/>
        <v>Allegheny Foundation_The Gilder Lehrman Institute of American History200910000</v>
      </c>
      <c r="C975" t="s">
        <v>757</v>
      </c>
      <c r="D975" t="s">
        <v>809</v>
      </c>
      <c r="E975" s="3">
        <v>10000</v>
      </c>
      <c r="F975">
        <v>2009</v>
      </c>
      <c r="H975" t="str">
        <f>IFERROR(VLOOKUP(D975,Resources!A:C,3,FALSE),"NA")</f>
        <v/>
      </c>
      <c r="I975" t="str">
        <f>IF(VLOOKUP(D975,Resources!A:D,4,FALSE)=0,"",VLOOKUP(D975,Resources!A:D,4,FALSE))</f>
        <v>N</v>
      </c>
    </row>
    <row r="976" spans="1:9" x14ac:dyDescent="0.2">
      <c r="A976" t="s">
        <v>935</v>
      </c>
      <c r="B976" t="str">
        <f t="shared" si="53"/>
        <v>Allegheny Foundation_Westmoreland County Food Bank200960000</v>
      </c>
      <c r="C976" t="s">
        <v>757</v>
      </c>
      <c r="D976" t="s">
        <v>779</v>
      </c>
      <c r="E976" s="3">
        <v>60000</v>
      </c>
      <c r="F976">
        <v>2009</v>
      </c>
      <c r="H976" t="str">
        <f>IFERROR(VLOOKUP(D976,Resources!A:C,3,FALSE),"NA")</f>
        <v/>
      </c>
      <c r="I976" t="str">
        <f>IF(VLOOKUP(D976,Resources!A:D,4,FALSE)=0,"",VLOOKUP(D976,Resources!A:D,4,FALSE))</f>
        <v>N</v>
      </c>
    </row>
    <row r="977" spans="1:9" x14ac:dyDescent="0.2">
      <c r="A977" t="s">
        <v>935</v>
      </c>
      <c r="B977" t="str">
        <f t="shared" si="53"/>
        <v>Allegheny Foundation_Woodlawn Foundation Inc.200910000</v>
      </c>
      <c r="C977" t="s">
        <v>757</v>
      </c>
      <c r="D977" t="s">
        <v>810</v>
      </c>
      <c r="E977" s="3">
        <v>10000</v>
      </c>
      <c r="F977">
        <v>2009</v>
      </c>
      <c r="H977" t="str">
        <f>IFERROR(VLOOKUP(D977,Resources!A:C,3,FALSE),"NA")</f>
        <v/>
      </c>
      <c r="I977" t="str">
        <f>IF(VLOOKUP(D977,Resources!A:D,4,FALSE)=0,"",VLOOKUP(D977,Resources!A:D,4,FALSE))</f>
        <v>N</v>
      </c>
    </row>
    <row r="978" spans="1:9" x14ac:dyDescent="0.2">
      <c r="A978" t="s">
        <v>935</v>
      </c>
      <c r="B978" t="str">
        <f t="shared" si="53"/>
        <v>Allegheny Foundation_Allegheny Institute for Public Policy2010125000</v>
      </c>
      <c r="C978" t="s">
        <v>757</v>
      </c>
      <c r="D978" t="s">
        <v>5</v>
      </c>
      <c r="E978" s="3">
        <v>125000</v>
      </c>
      <c r="F978">
        <v>2010</v>
      </c>
      <c r="H978" t="str">
        <f>IFERROR(VLOOKUP(D978,Resources!A:C,3,FALSE),"NA")</f>
        <v>Other</v>
      </c>
      <c r="I978" t="str">
        <f>IF(VLOOKUP(D978,Resources!A:D,4,FALSE)=0,"",VLOOKUP(D978,Resources!A:D,4,FALSE))</f>
        <v>Y</v>
      </c>
    </row>
    <row r="979" spans="1:9" x14ac:dyDescent="0.2">
      <c r="A979" t="s">
        <v>935</v>
      </c>
      <c r="B979" t="str">
        <f t="shared" si="53"/>
        <v>Allegheny Foundation_America's Survival2010200000</v>
      </c>
      <c r="C979" t="s">
        <v>757</v>
      </c>
      <c r="D979" t="s">
        <v>6</v>
      </c>
      <c r="E979" s="3">
        <v>200000</v>
      </c>
      <c r="F979">
        <v>2010</v>
      </c>
      <c r="H979" t="str">
        <f>IFERROR(VLOOKUP(D979,Resources!A:C,3,FALSE),"NA")</f>
        <v>SourceWatch</v>
      </c>
      <c r="I979" t="str">
        <f>IF(VLOOKUP(D979,Resources!A:D,4,FALSE)=0,"",VLOOKUP(D979,Resources!A:D,4,FALSE))</f>
        <v>Y</v>
      </c>
    </row>
    <row r="980" spans="1:9" x14ac:dyDescent="0.2">
      <c r="A980" t="s">
        <v>935</v>
      </c>
      <c r="B980" t="str">
        <f t="shared" si="53"/>
        <v>Allegheny Foundation_American Chestnut Foundation201010000</v>
      </c>
      <c r="C980" t="s">
        <v>757</v>
      </c>
      <c r="D980" t="s">
        <v>758</v>
      </c>
      <c r="E980" s="3">
        <v>10000</v>
      </c>
      <c r="F980">
        <v>2010</v>
      </c>
      <c r="H980" t="str">
        <f>IFERROR(VLOOKUP(D980,Resources!A:C,3,FALSE),"NA")</f>
        <v/>
      </c>
      <c r="I980" t="str">
        <f>IF(VLOOKUP(D980,Resources!A:D,4,FALSE)=0,"",VLOOKUP(D980,Resources!A:D,4,FALSE))</f>
        <v>N</v>
      </c>
    </row>
    <row r="981" spans="1:9" x14ac:dyDescent="0.2">
      <c r="A981" t="s">
        <v>934</v>
      </c>
      <c r="B981" t="s">
        <v>1363</v>
      </c>
      <c r="C981" t="s">
        <v>757</v>
      </c>
      <c r="D981" t="s">
        <v>782</v>
      </c>
      <c r="E981" s="3">
        <v>20000</v>
      </c>
      <c r="F981">
        <v>2010</v>
      </c>
      <c r="H981" t="str">
        <f>IFERROR(VLOOKUP(D981,Resources!A:C,3,FALSE),"NA")</f>
        <v/>
      </c>
      <c r="I981" t="str">
        <f>IF(VLOOKUP(D981,Resources!A:D,4,FALSE)=0,"",VLOOKUP(D981,Resources!A:D,4,FALSE))</f>
        <v>N</v>
      </c>
    </row>
    <row r="982" spans="1:9" x14ac:dyDescent="0.2">
      <c r="A982" t="s">
        <v>935</v>
      </c>
      <c r="B982" t="str">
        <f>C982&amp;"_"&amp;D982&amp;F982&amp;E982</f>
        <v>Allegheny Foundation_Baltimore &amp; Ohio Railroad Museum201020000</v>
      </c>
      <c r="C982" t="s">
        <v>757</v>
      </c>
      <c r="D982" t="s">
        <v>782</v>
      </c>
      <c r="E982" s="3">
        <v>20000</v>
      </c>
      <c r="F982">
        <v>2010</v>
      </c>
      <c r="H982" t="str">
        <f>IFERROR(VLOOKUP(D982,Resources!A:C,3,FALSE),"NA")</f>
        <v/>
      </c>
      <c r="I982" t="str">
        <f>IF(VLOOKUP(D982,Resources!A:D,4,FALSE)=0,"",VLOOKUP(D982,Resources!A:D,4,FALSE))</f>
        <v>N</v>
      </c>
    </row>
    <row r="983" spans="1:9" x14ac:dyDescent="0.2">
      <c r="A983" t="s">
        <v>935</v>
      </c>
      <c r="B983" t="str">
        <f>C983&amp;"_"&amp;D983&amp;F983&amp;E983</f>
        <v>Allegheny Foundation_Bethlehem Baptist Church (McKeesport PA)201050000</v>
      </c>
      <c r="C983" t="s">
        <v>757</v>
      </c>
      <c r="D983" t="s">
        <v>797</v>
      </c>
      <c r="E983" s="3">
        <v>50000</v>
      </c>
      <c r="F983">
        <v>2010</v>
      </c>
      <c r="H983" t="str">
        <f>IFERROR(VLOOKUP(D983,Resources!A:C,3,FALSE),"NA")</f>
        <v/>
      </c>
      <c r="I983" t="str">
        <f>IF(VLOOKUP(D983,Resources!A:D,4,FALSE)=0,"",VLOOKUP(D983,Resources!A:D,4,FALSE))</f>
        <v>N</v>
      </c>
    </row>
    <row r="984" spans="1:9" x14ac:dyDescent="0.2">
      <c r="A984" t="s">
        <v>935</v>
      </c>
      <c r="B984" t="str">
        <f>C984&amp;"_"&amp;D984&amp;F984&amp;E984</f>
        <v>Allegheny Foundation_Bill of Rights Institute201025000</v>
      </c>
      <c r="C984" t="s">
        <v>757</v>
      </c>
      <c r="D984" t="s">
        <v>759</v>
      </c>
      <c r="E984" s="3">
        <v>25000</v>
      </c>
      <c r="F984">
        <v>2010</v>
      </c>
      <c r="H984" t="str">
        <f>IFERROR(VLOOKUP(D984,Resources!A:C,3,FALSE),"NA")</f>
        <v>SourceWatch</v>
      </c>
      <c r="I984" t="str">
        <f>IF(VLOOKUP(D984,Resources!A:D,4,FALSE)=0,"",VLOOKUP(D984,Resources!A:D,4,FALSE))</f>
        <v>Y</v>
      </c>
    </row>
    <row r="985" spans="1:9" x14ac:dyDescent="0.2">
      <c r="A985" t="s">
        <v>934</v>
      </c>
      <c r="B985" t="s">
        <v>1364</v>
      </c>
      <c r="C985" t="s">
        <v>757</v>
      </c>
      <c r="D985" t="s">
        <v>535</v>
      </c>
      <c r="E985" s="3">
        <v>25000</v>
      </c>
      <c r="F985">
        <v>2010</v>
      </c>
      <c r="H985" t="str">
        <f>IFERROR(VLOOKUP(D985,Resources!A:C,3,FALSE),"NA")</f>
        <v/>
      </c>
      <c r="I985" t="str">
        <f>IF(VLOOKUP(D985,Resources!A:D,4,FALSE)=0,"",VLOOKUP(D985,Resources!A:D,4,FALSE))</f>
        <v>N</v>
      </c>
    </row>
    <row r="986" spans="1:9" x14ac:dyDescent="0.2">
      <c r="A986" t="s">
        <v>935</v>
      </c>
      <c r="B986" t="str">
        <f t="shared" ref="B986:B995" si="54">C986&amp;"_"&amp;D986&amp;F986&amp;E986</f>
        <v>Allegheny Foundation_Boys &amp; Girls Clubs of Western Pennsylvania201025000</v>
      </c>
      <c r="C986" t="s">
        <v>757</v>
      </c>
      <c r="D986" t="s">
        <v>535</v>
      </c>
      <c r="E986" s="3">
        <v>25000</v>
      </c>
      <c r="F986">
        <v>2010</v>
      </c>
      <c r="H986" t="str">
        <f>IFERROR(VLOOKUP(D986,Resources!A:C,3,FALSE),"NA")</f>
        <v/>
      </c>
      <c r="I986" t="str">
        <f>IF(VLOOKUP(D986,Resources!A:D,4,FALSE)=0,"",VLOOKUP(D986,Resources!A:D,4,FALSE))</f>
        <v>N</v>
      </c>
    </row>
    <row r="987" spans="1:9" x14ac:dyDescent="0.2">
      <c r="A987" t="s">
        <v>935</v>
      </c>
      <c r="B987" t="str">
        <f t="shared" si="54"/>
        <v>Allegheny Foundation_Brownsville Area Revitalization Corporation201025000</v>
      </c>
      <c r="C987" t="s">
        <v>757</v>
      </c>
      <c r="D987" t="s">
        <v>760</v>
      </c>
      <c r="E987" s="3">
        <v>25000</v>
      </c>
      <c r="F987">
        <v>2010</v>
      </c>
      <c r="H987" t="str">
        <f>IFERROR(VLOOKUP(D987,Resources!A:C,3,FALSE),"NA")</f>
        <v/>
      </c>
      <c r="I987" t="str">
        <f>IF(VLOOKUP(D987,Resources!A:D,4,FALSE)=0,"",VLOOKUP(D987,Resources!A:D,4,FALSE))</f>
        <v>N</v>
      </c>
    </row>
    <row r="988" spans="1:9" x14ac:dyDescent="0.2">
      <c r="A988" t="s">
        <v>935</v>
      </c>
      <c r="B988" t="str">
        <f t="shared" si="54"/>
        <v>Allegheny Foundation_Career Connections Charter High School (Pittsburgh PA)20104500</v>
      </c>
      <c r="C988" t="s">
        <v>757</v>
      </c>
      <c r="D988" t="s">
        <v>761</v>
      </c>
      <c r="E988" s="3">
        <v>4500</v>
      </c>
      <c r="F988">
        <v>2010</v>
      </c>
      <c r="H988" t="str">
        <f>IFERROR(VLOOKUP(D988,Resources!A:C,3,FALSE),"NA")</f>
        <v/>
      </c>
      <c r="I988" t="str">
        <f>IF(VLOOKUP(D988,Resources!A:D,4,FALSE)=0,"",VLOOKUP(D988,Resources!A:D,4,FALSE))</f>
        <v>N</v>
      </c>
    </row>
    <row r="989" spans="1:9" x14ac:dyDescent="0.2">
      <c r="A989" t="s">
        <v>935</v>
      </c>
      <c r="B989" t="str">
        <f t="shared" si="54"/>
        <v>Allegheny Foundation_Carnegie Library of Homestead201025000</v>
      </c>
      <c r="C989" t="s">
        <v>757</v>
      </c>
      <c r="D989" t="s">
        <v>798</v>
      </c>
      <c r="E989" s="3">
        <v>25000</v>
      </c>
      <c r="F989">
        <v>2010</v>
      </c>
      <c r="H989" t="str">
        <f>IFERROR(VLOOKUP(D989,Resources!A:C,3,FALSE),"NA")</f>
        <v/>
      </c>
      <c r="I989" t="str">
        <f>IF(VLOOKUP(D989,Resources!A:D,4,FALSE)=0,"",VLOOKUP(D989,Resources!A:D,4,FALSE))</f>
        <v>N</v>
      </c>
    </row>
    <row r="990" spans="1:9" x14ac:dyDescent="0.2">
      <c r="A990" t="s">
        <v>935</v>
      </c>
      <c r="B990" t="str">
        <f t="shared" si="54"/>
        <v>Allegheny Foundation_Carnegie Library of McKeesport201025000</v>
      </c>
      <c r="C990" t="s">
        <v>757</v>
      </c>
      <c r="D990" t="s">
        <v>799</v>
      </c>
      <c r="E990" s="3">
        <v>25000</v>
      </c>
      <c r="F990">
        <v>2010</v>
      </c>
      <c r="H990" t="str">
        <f>IFERROR(VLOOKUP(D990,Resources!A:C,3,FALSE),"NA")</f>
        <v/>
      </c>
      <c r="I990" t="str">
        <f>IF(VLOOKUP(D990,Resources!A:D,4,FALSE)=0,"",VLOOKUP(D990,Resources!A:D,4,FALSE))</f>
        <v>N</v>
      </c>
    </row>
    <row r="991" spans="1:9" x14ac:dyDescent="0.2">
      <c r="A991" t="s">
        <v>935</v>
      </c>
      <c r="B991" t="str">
        <f t="shared" si="54"/>
        <v>Allegheny Foundation_Center for Equal Opportunity201025000</v>
      </c>
      <c r="C991" t="s">
        <v>757</v>
      </c>
      <c r="D991" t="s">
        <v>432</v>
      </c>
      <c r="E991" s="3">
        <v>25000</v>
      </c>
      <c r="F991">
        <v>2010</v>
      </c>
      <c r="H991" t="str">
        <f>IFERROR(VLOOKUP(D991,Resources!A:C,3,FALSE),"NA")</f>
        <v>SourceWatch</v>
      </c>
      <c r="I991" t="str">
        <f>IF(VLOOKUP(D991,Resources!A:D,4,FALSE)=0,"",VLOOKUP(D991,Resources!A:D,4,FALSE))</f>
        <v>Y</v>
      </c>
    </row>
    <row r="992" spans="1:9" x14ac:dyDescent="0.2">
      <c r="A992" t="s">
        <v>935</v>
      </c>
      <c r="B992" t="str">
        <f t="shared" si="54"/>
        <v>Allegheny Foundation_Center for Strategic and International Studies2010100000</v>
      </c>
      <c r="C992" t="s">
        <v>757</v>
      </c>
      <c r="D992" t="s">
        <v>132</v>
      </c>
      <c r="E992" s="3">
        <v>100000</v>
      </c>
      <c r="F992">
        <v>2010</v>
      </c>
      <c r="H992" t="str">
        <f>IFERROR(VLOOKUP(D992,Resources!A:C,3,FALSE),"NA")</f>
        <v>SourceWatch</v>
      </c>
      <c r="I992" t="str">
        <f>IF(VLOOKUP(D992,Resources!A:D,4,FALSE)=0,"",VLOOKUP(D992,Resources!A:D,4,FALSE))</f>
        <v>Y</v>
      </c>
    </row>
    <row r="993" spans="1:9" x14ac:dyDescent="0.2">
      <c r="A993" t="s">
        <v>935</v>
      </c>
      <c r="B993" t="str">
        <f t="shared" si="54"/>
        <v>Allegheny Foundation_City of McKeesport2010100000</v>
      </c>
      <c r="C993" t="s">
        <v>757</v>
      </c>
      <c r="D993" t="s">
        <v>763</v>
      </c>
      <c r="E993" s="3">
        <v>100000</v>
      </c>
      <c r="F993">
        <v>2010</v>
      </c>
      <c r="H993" t="str">
        <f>IFERROR(VLOOKUP(D993,Resources!A:C,3,FALSE),"NA")</f>
        <v/>
      </c>
      <c r="I993" t="str">
        <f>IF(VLOOKUP(D993,Resources!A:D,4,FALSE)=0,"",VLOOKUP(D993,Resources!A:D,4,FALSE))</f>
        <v>N</v>
      </c>
    </row>
    <row r="994" spans="1:9" x14ac:dyDescent="0.2">
      <c r="A994" t="s">
        <v>935</v>
      </c>
      <c r="B994" t="str">
        <f t="shared" si="54"/>
        <v>Allegheny Foundation_Commonwealth Education Organization201015000</v>
      </c>
      <c r="C994" t="s">
        <v>757</v>
      </c>
      <c r="D994" t="s">
        <v>430</v>
      </c>
      <c r="E994" s="3">
        <v>15000</v>
      </c>
      <c r="F994">
        <v>2010</v>
      </c>
      <c r="H994" t="str">
        <f>IFERROR(VLOOKUP(D994,Resources!A:C,3,FALSE),"NA")</f>
        <v/>
      </c>
      <c r="I994" t="str">
        <f>IF(VLOOKUP(D994,Resources!A:D,4,FALSE)=0,"",VLOOKUP(D994,Resources!A:D,4,FALSE))</f>
        <v>N</v>
      </c>
    </row>
    <row r="995" spans="1:9" x14ac:dyDescent="0.2">
      <c r="A995" t="s">
        <v>935</v>
      </c>
      <c r="B995" t="str">
        <f t="shared" si="54"/>
        <v>Allegheny Foundation_Commonwealth Education Organization201025000</v>
      </c>
      <c r="C995" t="s">
        <v>757</v>
      </c>
      <c r="D995" t="s">
        <v>430</v>
      </c>
      <c r="E995" s="3">
        <v>25000</v>
      </c>
      <c r="F995">
        <v>2010</v>
      </c>
      <c r="H995" t="str">
        <f>IFERROR(VLOOKUP(D995,Resources!A:C,3,FALSE),"NA")</f>
        <v/>
      </c>
      <c r="I995" t="str">
        <f>IF(VLOOKUP(D995,Resources!A:D,4,FALSE)=0,"",VLOOKUP(D995,Resources!A:D,4,FALSE))</f>
        <v>N</v>
      </c>
    </row>
    <row r="996" spans="1:9" x14ac:dyDescent="0.2">
      <c r="A996" t="s">
        <v>934</v>
      </c>
      <c r="B996" t="s">
        <v>1365</v>
      </c>
      <c r="C996" t="s">
        <v>757</v>
      </c>
      <c r="D996" t="s">
        <v>9</v>
      </c>
      <c r="E996" s="3">
        <v>125000</v>
      </c>
      <c r="F996">
        <v>2010</v>
      </c>
      <c r="H996" t="str">
        <f>IFERROR(VLOOKUP(D996,Resources!A:C,3,FALSE),"NA")</f>
        <v>Other</v>
      </c>
      <c r="I996" t="str">
        <f>IF(VLOOKUP(D996,Resources!A:D,4,FALSE)=0,"",VLOOKUP(D996,Resources!A:D,4,FALSE))</f>
        <v>Y</v>
      </c>
    </row>
    <row r="997" spans="1:9" x14ac:dyDescent="0.2">
      <c r="A997" t="s">
        <v>935</v>
      </c>
      <c r="B997" t="str">
        <f t="shared" ref="B997:B1003" si="55">C997&amp;"_"&amp;D997&amp;F997&amp;E997</f>
        <v>Allegheny Foundation_Counterterrorism &amp; Security Education and Research Foundation2010125000</v>
      </c>
      <c r="C997" t="s">
        <v>757</v>
      </c>
      <c r="D997" t="s">
        <v>9</v>
      </c>
      <c r="E997" s="3">
        <v>125000</v>
      </c>
      <c r="F997">
        <v>2010</v>
      </c>
      <c r="H997" t="str">
        <f>IFERROR(VLOOKUP(D997,Resources!A:C,3,FALSE),"NA")</f>
        <v>Other</v>
      </c>
      <c r="I997" t="str">
        <f>IF(VLOOKUP(D997,Resources!A:D,4,FALSE)=0,"",VLOOKUP(D997,Resources!A:D,4,FALSE))</f>
        <v>Y</v>
      </c>
    </row>
    <row r="998" spans="1:9" x14ac:dyDescent="0.2">
      <c r="A998" t="s">
        <v>935</v>
      </c>
      <c r="B998" t="str">
        <f t="shared" si="55"/>
        <v>Allegheny Foundation_David Horowitz Freedom Center2010200000</v>
      </c>
      <c r="C998" t="s">
        <v>757</v>
      </c>
      <c r="D998" t="s">
        <v>81</v>
      </c>
      <c r="E998" s="3">
        <v>200000</v>
      </c>
      <c r="F998">
        <v>2010</v>
      </c>
      <c r="H998" t="str">
        <f>IFERROR(VLOOKUP(D998,Resources!A:C,3,FALSE),"NA")</f>
        <v>SourceWatch</v>
      </c>
      <c r="I998" t="str">
        <f>IF(VLOOKUP(D998,Resources!A:D,4,FALSE)=0,"",VLOOKUP(D998,Resources!A:D,4,FALSE))</f>
        <v>Y</v>
      </c>
    </row>
    <row r="999" spans="1:9" x14ac:dyDescent="0.2">
      <c r="A999" t="s">
        <v>935</v>
      </c>
      <c r="B999" t="str">
        <f t="shared" si="55"/>
        <v>Allegheny Foundation_Extra Mile Education Foundation201010000</v>
      </c>
      <c r="C999" t="s">
        <v>757</v>
      </c>
      <c r="D999" t="s">
        <v>339</v>
      </c>
      <c r="E999" s="3">
        <v>10000</v>
      </c>
      <c r="F999">
        <v>2010</v>
      </c>
      <c r="H999" t="str">
        <f>IFERROR(VLOOKUP(D999,Resources!A:C,3,FALSE),"NA")</f>
        <v/>
      </c>
      <c r="I999" t="str">
        <f>IF(VLOOKUP(D999,Resources!A:D,4,FALSE)=0,"",VLOOKUP(D999,Resources!A:D,4,FALSE))</f>
        <v>N</v>
      </c>
    </row>
    <row r="1000" spans="1:9" x14ac:dyDescent="0.2">
      <c r="A1000" t="s">
        <v>935</v>
      </c>
      <c r="B1000" t="str">
        <f t="shared" si="55"/>
        <v>Allegheny Foundation_Extra Mile Education Foundation2010100000</v>
      </c>
      <c r="C1000" t="s">
        <v>757</v>
      </c>
      <c r="D1000" t="s">
        <v>339</v>
      </c>
      <c r="E1000" s="3">
        <v>100000</v>
      </c>
      <c r="F1000">
        <v>2010</v>
      </c>
      <c r="H1000" t="str">
        <f>IFERROR(VLOOKUP(D1000,Resources!A:C,3,FALSE),"NA")</f>
        <v/>
      </c>
      <c r="I1000" t="str">
        <f>IF(VLOOKUP(D1000,Resources!A:D,4,FALSE)=0,"",VLOOKUP(D1000,Resources!A:D,4,FALSE))</f>
        <v>N</v>
      </c>
    </row>
    <row r="1001" spans="1:9" x14ac:dyDescent="0.2">
      <c r="A1001" t="s">
        <v>935</v>
      </c>
      <c r="B1001" t="str">
        <f t="shared" si="55"/>
        <v>Allegheny Foundation_Family Guidance Inc.201025000</v>
      </c>
      <c r="C1001" t="s">
        <v>757</v>
      </c>
      <c r="D1001" t="s">
        <v>464</v>
      </c>
      <c r="E1001" s="3">
        <v>25000</v>
      </c>
      <c r="F1001">
        <v>2010</v>
      </c>
      <c r="H1001" t="str">
        <f>IFERROR(VLOOKUP(D1001,Resources!A:C,3,FALSE),"NA")</f>
        <v/>
      </c>
      <c r="I1001" t="str">
        <f>IF(VLOOKUP(D1001,Resources!A:D,4,FALSE)=0,"",VLOOKUP(D1001,Resources!A:D,4,FALSE))</f>
        <v>N</v>
      </c>
    </row>
    <row r="1002" spans="1:9" x14ac:dyDescent="0.2">
      <c r="A1002" t="s">
        <v>935</v>
      </c>
      <c r="B1002" t="str">
        <f t="shared" si="55"/>
        <v>Allegheny Foundation_Fayette County Community Action Agency201050000</v>
      </c>
      <c r="C1002" t="s">
        <v>757</v>
      </c>
      <c r="D1002" t="s">
        <v>764</v>
      </c>
      <c r="E1002" s="3">
        <v>50000</v>
      </c>
      <c r="F1002">
        <v>2010</v>
      </c>
      <c r="H1002" t="str">
        <f>IFERROR(VLOOKUP(D1002,Resources!A:C,3,FALSE),"NA")</f>
        <v/>
      </c>
      <c r="I1002" t="str">
        <f>IF(VLOOKUP(D1002,Resources!A:D,4,FALSE)=0,"",VLOOKUP(D1002,Resources!A:D,4,FALSE))</f>
        <v>N</v>
      </c>
    </row>
    <row r="1003" spans="1:9" x14ac:dyDescent="0.2">
      <c r="A1003" t="s">
        <v>935</v>
      </c>
      <c r="B1003" t="str">
        <f t="shared" si="55"/>
        <v>Allegheny Foundation_Foundation for Free Enterprise Education201010000</v>
      </c>
      <c r="C1003" t="s">
        <v>757</v>
      </c>
      <c r="D1003" t="s">
        <v>765</v>
      </c>
      <c r="E1003" s="3">
        <v>10000</v>
      </c>
      <c r="F1003">
        <v>2010</v>
      </c>
      <c r="H1003" t="str">
        <f>IFERROR(VLOOKUP(D1003,Resources!A:C,3,FALSE),"NA")</f>
        <v/>
      </c>
      <c r="I1003" t="str">
        <f>IF(VLOOKUP(D1003,Resources!A:D,4,FALSE)=0,"",VLOOKUP(D1003,Resources!A:D,4,FALSE))</f>
        <v/>
      </c>
    </row>
    <row r="1004" spans="1:9" x14ac:dyDescent="0.2">
      <c r="A1004" t="s">
        <v>934</v>
      </c>
      <c r="B1004" t="s">
        <v>1366</v>
      </c>
      <c r="C1004" t="s">
        <v>757</v>
      </c>
      <c r="D1004" t="s">
        <v>766</v>
      </c>
      <c r="E1004" s="3">
        <v>125000</v>
      </c>
      <c r="F1004">
        <v>2010</v>
      </c>
      <c r="H1004" t="str">
        <f>IFERROR(VLOOKUP(D1004,Resources!A:C,3,FALSE),"NA")</f>
        <v/>
      </c>
      <c r="I1004" t="str">
        <f>IF(VLOOKUP(D1004,Resources!A:D,4,FALSE)=0,"",VLOOKUP(D1004,Resources!A:D,4,FALSE))</f>
        <v>N</v>
      </c>
    </row>
    <row r="1005" spans="1:9" x14ac:dyDescent="0.2">
      <c r="A1005" t="s">
        <v>935</v>
      </c>
      <c r="B1005" t="str">
        <f t="shared" ref="B1005:B1020" si="56">C1005&amp;"_"&amp;D1005&amp;F1005&amp;E1005</f>
        <v>Allegheny Foundation_Frick Art &amp; Historical Center2010125000</v>
      </c>
      <c r="C1005" t="s">
        <v>757</v>
      </c>
      <c r="D1005" t="s">
        <v>766</v>
      </c>
      <c r="E1005" s="3">
        <v>125000</v>
      </c>
      <c r="F1005">
        <v>2010</v>
      </c>
      <c r="H1005" t="str">
        <f>IFERROR(VLOOKUP(D1005,Resources!A:C,3,FALSE),"NA")</f>
        <v/>
      </c>
      <c r="I1005" t="str">
        <f>IF(VLOOKUP(D1005,Resources!A:D,4,FALSE)=0,"",VLOOKUP(D1005,Resources!A:D,4,FALSE))</f>
        <v>N</v>
      </c>
    </row>
    <row r="1006" spans="1:9" x14ac:dyDescent="0.2">
      <c r="A1006" t="s">
        <v>935</v>
      </c>
      <c r="B1006" t="str">
        <f t="shared" si="56"/>
        <v>Allegheny Foundation_Garden Club of McKeesport201015000</v>
      </c>
      <c r="C1006" t="s">
        <v>757</v>
      </c>
      <c r="D1006" t="s">
        <v>785</v>
      </c>
      <c r="E1006" s="3">
        <v>15000</v>
      </c>
      <c r="F1006">
        <v>2010</v>
      </c>
      <c r="H1006" t="str">
        <f>IFERROR(VLOOKUP(D1006,Resources!A:C,3,FALSE),"NA")</f>
        <v/>
      </c>
      <c r="I1006" t="str">
        <f>IF(VLOOKUP(D1006,Resources!A:D,4,FALSE)=0,"",VLOOKUP(D1006,Resources!A:D,4,FALSE))</f>
        <v>N</v>
      </c>
    </row>
    <row r="1007" spans="1:9" x14ac:dyDescent="0.2">
      <c r="A1007" t="s">
        <v>935</v>
      </c>
      <c r="B1007" t="str">
        <f t="shared" si="56"/>
        <v>Allegheny Foundation_Greater Pittsburgh Community Food Bank2010150000</v>
      </c>
      <c r="C1007" t="s">
        <v>757</v>
      </c>
      <c r="D1007" t="s">
        <v>54</v>
      </c>
      <c r="E1007" s="3">
        <v>150000</v>
      </c>
      <c r="F1007">
        <v>2010</v>
      </c>
      <c r="H1007" t="str">
        <f>IFERROR(VLOOKUP(D1007,Resources!A:C,3,FALSE),"NA")</f>
        <v/>
      </c>
      <c r="I1007" t="str">
        <f>IF(VLOOKUP(D1007,Resources!A:D,4,FALSE)=0,"",VLOOKUP(D1007,Resources!A:D,4,FALSE))</f>
        <v>N</v>
      </c>
    </row>
    <row r="1008" spans="1:9" x14ac:dyDescent="0.2">
      <c r="A1008" t="s">
        <v>935</v>
      </c>
      <c r="B1008" t="str">
        <f t="shared" si="56"/>
        <v>Allegheny Foundation_Grove City College201025000</v>
      </c>
      <c r="C1008" t="s">
        <v>757</v>
      </c>
      <c r="D1008" t="s">
        <v>703</v>
      </c>
      <c r="E1008" s="3">
        <v>25000</v>
      </c>
      <c r="F1008">
        <v>2010</v>
      </c>
      <c r="H1008" t="str">
        <f>IFERROR(VLOOKUP(D1008,Resources!A:C,3,FALSE),"NA")</f>
        <v/>
      </c>
      <c r="I1008" t="str">
        <f>IF(VLOOKUP(D1008,Resources!A:D,4,FALSE)=0,"",VLOOKUP(D1008,Resources!A:D,4,FALSE))</f>
        <v/>
      </c>
    </row>
    <row r="1009" spans="1:9" x14ac:dyDescent="0.2">
      <c r="A1009" t="s">
        <v>935</v>
      </c>
      <c r="B1009" t="str">
        <f t="shared" si="56"/>
        <v>Allegheny Foundation_Imani Christian Academy (Pittsburgh PA)2010490000</v>
      </c>
      <c r="C1009" t="s">
        <v>757</v>
      </c>
      <c r="D1009" t="s">
        <v>768</v>
      </c>
      <c r="E1009" s="3">
        <v>490000</v>
      </c>
      <c r="F1009">
        <v>2010</v>
      </c>
      <c r="H1009" t="str">
        <f>IFERROR(VLOOKUP(D1009,Resources!A:C,3,FALSE),"NA")</f>
        <v/>
      </c>
      <c r="I1009" t="str">
        <f>IF(VLOOKUP(D1009,Resources!A:D,4,FALSE)=0,"",VLOOKUP(D1009,Resources!A:D,4,FALSE))</f>
        <v>N</v>
      </c>
    </row>
    <row r="1010" spans="1:9" x14ac:dyDescent="0.2">
      <c r="A1010" t="s">
        <v>935</v>
      </c>
      <c r="B1010" t="str">
        <f t="shared" si="56"/>
        <v>Allegheny Foundation_Judicial Watch201067000</v>
      </c>
      <c r="C1010" t="s">
        <v>757</v>
      </c>
      <c r="D1010" t="s">
        <v>36</v>
      </c>
      <c r="E1010" s="3">
        <v>67000</v>
      </c>
      <c r="F1010">
        <v>2010</v>
      </c>
      <c r="H1010" t="str">
        <f>IFERROR(VLOOKUP(D1010,Resources!A:C,3,FALSE),"NA")</f>
        <v>SourceWatch</v>
      </c>
      <c r="I1010" t="str">
        <f>IF(VLOOKUP(D1010,Resources!A:D,4,FALSE)=0,"",VLOOKUP(D1010,Resources!A:D,4,FALSE))</f>
        <v>Y</v>
      </c>
    </row>
    <row r="1011" spans="1:9" x14ac:dyDescent="0.2">
      <c r="A1011" t="s">
        <v>935</v>
      </c>
      <c r="B1011" t="str">
        <f t="shared" si="56"/>
        <v>Allegheny Foundation_Light of Life Ministries201025000</v>
      </c>
      <c r="C1011" t="s">
        <v>757</v>
      </c>
      <c r="D1011" t="s">
        <v>769</v>
      </c>
      <c r="E1011" s="3">
        <v>25000</v>
      </c>
      <c r="F1011">
        <v>2010</v>
      </c>
      <c r="H1011" t="str">
        <f>IFERROR(VLOOKUP(D1011,Resources!A:C,3,FALSE),"NA")</f>
        <v/>
      </c>
      <c r="I1011" t="str">
        <f>IF(VLOOKUP(D1011,Resources!A:D,4,FALSE)=0,"",VLOOKUP(D1011,Resources!A:D,4,FALSE))</f>
        <v>N</v>
      </c>
    </row>
    <row r="1012" spans="1:9" x14ac:dyDescent="0.2">
      <c r="A1012" t="s">
        <v>935</v>
      </c>
      <c r="B1012" t="str">
        <f t="shared" si="56"/>
        <v>Allegheny Foundation_Ligonier Borough Volunteer Hose Company No. 1201010000</v>
      </c>
      <c r="C1012" t="s">
        <v>757</v>
      </c>
      <c r="D1012" t="s">
        <v>800</v>
      </c>
      <c r="E1012" s="3">
        <v>10000</v>
      </c>
      <c r="F1012">
        <v>2010</v>
      </c>
      <c r="H1012" t="str">
        <f>IFERROR(VLOOKUP(D1012,Resources!A:C,3,FALSE),"NA")</f>
        <v/>
      </c>
      <c r="I1012" t="str">
        <f>IF(VLOOKUP(D1012,Resources!A:D,4,FALSE)=0,"",VLOOKUP(D1012,Resources!A:D,4,FALSE))</f>
        <v>N</v>
      </c>
    </row>
    <row r="1013" spans="1:9" x14ac:dyDescent="0.2">
      <c r="A1013" t="s">
        <v>935</v>
      </c>
      <c r="B1013" t="str">
        <f t="shared" si="56"/>
        <v>Allegheny Foundation_Ligonier Valley Rail Road Association201025000</v>
      </c>
      <c r="C1013" t="s">
        <v>757</v>
      </c>
      <c r="D1013" t="s">
        <v>789</v>
      </c>
      <c r="E1013" s="3">
        <v>25000</v>
      </c>
      <c r="F1013">
        <v>2010</v>
      </c>
      <c r="H1013" t="str">
        <f>IFERROR(VLOOKUP(D1013,Resources!A:C,3,FALSE),"NA")</f>
        <v/>
      </c>
      <c r="I1013" t="str">
        <f>IF(VLOOKUP(D1013,Resources!A:D,4,FALSE)=0,"",VLOOKUP(D1013,Resources!A:D,4,FALSE))</f>
        <v>N</v>
      </c>
    </row>
    <row r="1014" spans="1:9" x14ac:dyDescent="0.2">
      <c r="A1014" t="s">
        <v>935</v>
      </c>
      <c r="B1014" t="str">
        <f t="shared" si="56"/>
        <v>Allegheny Foundation_Lincoln Institute of Public Opinion Research201065000</v>
      </c>
      <c r="C1014" t="s">
        <v>757</v>
      </c>
      <c r="D1014" t="s">
        <v>770</v>
      </c>
      <c r="E1014" s="3">
        <v>65000</v>
      </c>
      <c r="F1014">
        <v>2010</v>
      </c>
      <c r="H1014" t="str">
        <f>IFERROR(VLOOKUP(D1014,Resources!A:C,3,FALSE),"NA")</f>
        <v/>
      </c>
      <c r="I1014" t="str">
        <f>IF(VLOOKUP(D1014,Resources!A:D,4,FALSE)=0,"",VLOOKUP(D1014,Resources!A:D,4,FALSE))</f>
        <v>Y</v>
      </c>
    </row>
    <row r="1015" spans="1:9" x14ac:dyDescent="0.2">
      <c r="A1015" t="s">
        <v>935</v>
      </c>
      <c r="B1015" t="str">
        <f t="shared" si="56"/>
        <v>Allegheny Foundation_Manchester Bidwell Corporation2010100000</v>
      </c>
      <c r="C1015" t="s">
        <v>757</v>
      </c>
      <c r="D1015" t="s">
        <v>771</v>
      </c>
      <c r="E1015" s="3">
        <v>100000</v>
      </c>
      <c r="F1015">
        <v>2010</v>
      </c>
      <c r="H1015" t="str">
        <f>IFERROR(VLOOKUP(D1015,Resources!A:C,3,FALSE),"NA")</f>
        <v/>
      </c>
      <c r="I1015" t="str">
        <f>IF(VLOOKUP(D1015,Resources!A:D,4,FALSE)=0,"",VLOOKUP(D1015,Resources!A:D,4,FALSE))</f>
        <v>N</v>
      </c>
    </row>
    <row r="1016" spans="1:9" x14ac:dyDescent="0.2">
      <c r="A1016" t="s">
        <v>935</v>
      </c>
      <c r="B1016" t="str">
        <f t="shared" si="56"/>
        <v>Allegheny Foundation_Manchester Citizens Corporation201025000</v>
      </c>
      <c r="C1016" t="s">
        <v>757</v>
      </c>
      <c r="D1016" t="s">
        <v>801</v>
      </c>
      <c r="E1016" s="3">
        <v>25000</v>
      </c>
      <c r="F1016">
        <v>2010</v>
      </c>
      <c r="H1016" t="str">
        <f>IFERROR(VLOOKUP(D1016,Resources!A:C,3,FALSE),"NA")</f>
        <v/>
      </c>
      <c r="I1016" t="str">
        <f>IF(VLOOKUP(D1016,Resources!A:D,4,FALSE)=0,"",VLOOKUP(D1016,Resources!A:D,4,FALSE))</f>
        <v>N</v>
      </c>
    </row>
    <row r="1017" spans="1:9" x14ac:dyDescent="0.2">
      <c r="A1017" t="s">
        <v>935</v>
      </c>
      <c r="B1017" t="str">
        <f t="shared" si="56"/>
        <v>Allegheny Foundation_McKeesport Heritage Center20107500</v>
      </c>
      <c r="C1017" t="s">
        <v>757</v>
      </c>
      <c r="D1017" t="s">
        <v>802</v>
      </c>
      <c r="E1017" s="3">
        <v>7500</v>
      </c>
      <c r="F1017">
        <v>2010</v>
      </c>
      <c r="H1017" t="str">
        <f>IFERROR(VLOOKUP(D1017,Resources!A:C,3,FALSE),"NA")</f>
        <v/>
      </c>
      <c r="I1017" t="str">
        <f>IF(VLOOKUP(D1017,Resources!A:D,4,FALSE)=0,"",VLOOKUP(D1017,Resources!A:D,4,FALSE))</f>
        <v>N</v>
      </c>
    </row>
    <row r="1018" spans="1:9" x14ac:dyDescent="0.2">
      <c r="A1018" t="s">
        <v>935</v>
      </c>
      <c r="B1018" t="str">
        <f t="shared" si="56"/>
        <v>Allegheny Foundation_McKeesport Symphony Society201025000</v>
      </c>
      <c r="C1018" t="s">
        <v>757</v>
      </c>
      <c r="D1018" t="s">
        <v>788</v>
      </c>
      <c r="E1018" s="3">
        <v>25000</v>
      </c>
      <c r="F1018">
        <v>2010</v>
      </c>
      <c r="H1018" t="str">
        <f>IFERROR(VLOOKUP(D1018,Resources!A:C,3,FALSE),"NA")</f>
        <v/>
      </c>
      <c r="I1018" t="str">
        <f>IF(VLOOKUP(D1018,Resources!A:D,4,FALSE)=0,"",VLOOKUP(D1018,Resources!A:D,4,FALSE))</f>
        <v>N</v>
      </c>
    </row>
    <row r="1019" spans="1:9" x14ac:dyDescent="0.2">
      <c r="A1019" t="s">
        <v>935</v>
      </c>
      <c r="B1019" t="str">
        <f t="shared" si="56"/>
        <v>Allegheny Foundation_Mon Yough Community Services2010100000</v>
      </c>
      <c r="C1019" t="s">
        <v>757</v>
      </c>
      <c r="D1019" t="s">
        <v>772</v>
      </c>
      <c r="E1019" s="3">
        <v>100000</v>
      </c>
      <c r="F1019">
        <v>2010</v>
      </c>
      <c r="H1019" t="str">
        <f>IFERROR(VLOOKUP(D1019,Resources!A:C,3,FALSE),"NA")</f>
        <v/>
      </c>
      <c r="I1019" t="str">
        <f>IF(VLOOKUP(D1019,Resources!A:D,4,FALSE)=0,"",VLOOKUP(D1019,Resources!A:D,4,FALSE))</f>
        <v>N</v>
      </c>
    </row>
    <row r="1020" spans="1:9" x14ac:dyDescent="0.2">
      <c r="A1020" t="s">
        <v>935</v>
      </c>
      <c r="B1020" t="str">
        <f t="shared" si="56"/>
        <v>Allegheny Foundation_Mon Yough Community Services201050000</v>
      </c>
      <c r="C1020" t="s">
        <v>757</v>
      </c>
      <c r="D1020" t="s">
        <v>772</v>
      </c>
      <c r="E1020" s="3">
        <v>50000</v>
      </c>
      <c r="F1020">
        <v>2010</v>
      </c>
      <c r="H1020" t="str">
        <f>IFERROR(VLOOKUP(D1020,Resources!A:C,3,FALSE),"NA")</f>
        <v/>
      </c>
      <c r="I1020" t="str">
        <f>IF(VLOOKUP(D1020,Resources!A:D,4,FALSE)=0,"",VLOOKUP(D1020,Resources!A:D,4,FALSE))</f>
        <v>N</v>
      </c>
    </row>
    <row r="1021" spans="1:9" x14ac:dyDescent="0.2">
      <c r="A1021" t="s">
        <v>934</v>
      </c>
      <c r="B1021" t="s">
        <v>1367</v>
      </c>
      <c r="C1021" t="s">
        <v>757</v>
      </c>
      <c r="D1021" t="s">
        <v>773</v>
      </c>
      <c r="E1021" s="3">
        <v>25000</v>
      </c>
      <c r="F1021">
        <v>2010</v>
      </c>
      <c r="H1021" t="str">
        <f>IFERROR(VLOOKUP(D1021,Resources!A:C,3,FALSE),"NA")</f>
        <v>SourceWatch</v>
      </c>
      <c r="I1021" t="str">
        <f>IF(VLOOKUP(D1021,Resources!A:D,4,FALSE)=0,"",VLOOKUP(D1021,Resources!A:D,4,FALSE))</f>
        <v>Y</v>
      </c>
    </row>
    <row r="1022" spans="1:9" x14ac:dyDescent="0.2">
      <c r="A1022" t="s">
        <v>935</v>
      </c>
      <c r="B1022" t="str">
        <f>C1022&amp;"_"&amp;D1022&amp;F1022&amp;E1022</f>
        <v>Allegheny Foundation_Pennsylvania Right To Work Defense &amp; Education Foundation201025000</v>
      </c>
      <c r="C1022" t="s">
        <v>757</v>
      </c>
      <c r="D1022" t="s">
        <v>773</v>
      </c>
      <c r="E1022" s="3">
        <v>25000</v>
      </c>
      <c r="F1022">
        <v>2010</v>
      </c>
      <c r="H1022" t="str">
        <f>IFERROR(VLOOKUP(D1022,Resources!A:C,3,FALSE),"NA")</f>
        <v>SourceWatch</v>
      </c>
      <c r="I1022" t="str">
        <f>IF(VLOOKUP(D1022,Resources!A:D,4,FALSE)=0,"",VLOOKUP(D1022,Resources!A:D,4,FALSE))</f>
        <v>Y</v>
      </c>
    </row>
    <row r="1023" spans="1:9" x14ac:dyDescent="0.2">
      <c r="A1023" t="s">
        <v>935</v>
      </c>
      <c r="B1023" t="str">
        <f>C1023&amp;"_"&amp;D1023&amp;F1023&amp;E1023</f>
        <v>Allegheny Foundation_Pennsylvania Trolley Museum2010250000</v>
      </c>
      <c r="C1023" t="s">
        <v>757</v>
      </c>
      <c r="D1023" t="s">
        <v>774</v>
      </c>
      <c r="E1023" s="3">
        <v>250000</v>
      </c>
      <c r="F1023">
        <v>2010</v>
      </c>
      <c r="H1023" t="str">
        <f>IFERROR(VLOOKUP(D1023,Resources!A:C,3,FALSE),"NA")</f>
        <v/>
      </c>
      <c r="I1023" t="str">
        <f>IF(VLOOKUP(D1023,Resources!A:D,4,FALSE)=0,"",VLOOKUP(D1023,Resources!A:D,4,FALSE))</f>
        <v>N</v>
      </c>
    </row>
    <row r="1024" spans="1:9" x14ac:dyDescent="0.2">
      <c r="A1024" t="s">
        <v>935</v>
      </c>
      <c r="B1024" t="str">
        <f>C1024&amp;"_"&amp;D1024&amp;F1024&amp;E1024</f>
        <v>Allegheny Foundation_Philanthropy Roundtable201015000</v>
      </c>
      <c r="C1024" t="s">
        <v>757</v>
      </c>
      <c r="D1024" t="s">
        <v>244</v>
      </c>
      <c r="E1024" s="3">
        <v>15000</v>
      </c>
      <c r="F1024">
        <v>2010</v>
      </c>
      <c r="H1024" t="str">
        <f>IFERROR(VLOOKUP(D1024,Resources!A:C,3,FALSE),"NA")</f>
        <v>SourceWatch</v>
      </c>
      <c r="I1024" t="str">
        <f>IF(VLOOKUP(D1024,Resources!A:D,4,FALSE)=0,"",VLOOKUP(D1024,Resources!A:D,4,FALSE))</f>
        <v>Y</v>
      </c>
    </row>
    <row r="1025" spans="1:9" x14ac:dyDescent="0.2">
      <c r="A1025" t="s">
        <v>934</v>
      </c>
      <c r="B1025" t="s">
        <v>1368</v>
      </c>
      <c r="C1025" t="s">
        <v>757</v>
      </c>
      <c r="D1025" t="s">
        <v>559</v>
      </c>
      <c r="E1025" s="3">
        <v>500000</v>
      </c>
      <c r="F1025">
        <v>2010</v>
      </c>
      <c r="H1025" t="str">
        <f>IFERROR(VLOOKUP(D1025,Resources!A:C,3,FALSE),"NA")</f>
        <v/>
      </c>
      <c r="I1025" t="str">
        <f>IF(VLOOKUP(D1025,Resources!A:D,4,FALSE)=0,"",VLOOKUP(D1025,Resources!A:D,4,FALSE))</f>
        <v>N</v>
      </c>
    </row>
    <row r="1026" spans="1:9" x14ac:dyDescent="0.2">
      <c r="A1026" t="s">
        <v>935</v>
      </c>
      <c r="B1026" t="str">
        <f t="shared" ref="B1026:B1044" si="57">C1026&amp;"_"&amp;D1026&amp;F1026&amp;E1026</f>
        <v>Allegheny Foundation_Pittsburgh History &amp; Landmarks Foundation2010500000</v>
      </c>
      <c r="C1026" t="s">
        <v>757</v>
      </c>
      <c r="D1026" t="s">
        <v>559</v>
      </c>
      <c r="E1026" s="3">
        <v>500000</v>
      </c>
      <c r="F1026">
        <v>2010</v>
      </c>
      <c r="H1026" t="str">
        <f>IFERROR(VLOOKUP(D1026,Resources!A:C,3,FALSE),"NA")</f>
        <v/>
      </c>
      <c r="I1026" t="str">
        <f>IF(VLOOKUP(D1026,Resources!A:D,4,FALSE)=0,"",VLOOKUP(D1026,Resources!A:D,4,FALSE))</f>
        <v>N</v>
      </c>
    </row>
    <row r="1027" spans="1:9" x14ac:dyDescent="0.2">
      <c r="A1027" t="s">
        <v>935</v>
      </c>
      <c r="B1027" t="str">
        <f t="shared" si="57"/>
        <v>Allegheny Foundation_Pittsburgh Public Theater201025000</v>
      </c>
      <c r="C1027" t="s">
        <v>757</v>
      </c>
      <c r="D1027" t="s">
        <v>775</v>
      </c>
      <c r="E1027" s="3">
        <v>25000</v>
      </c>
      <c r="F1027">
        <v>2010</v>
      </c>
      <c r="H1027" t="str">
        <f>IFERROR(VLOOKUP(D1027,Resources!A:C,3,FALSE),"NA")</f>
        <v/>
      </c>
      <c r="I1027" t="str">
        <f>IF(VLOOKUP(D1027,Resources!A:D,4,FALSE)=0,"",VLOOKUP(D1027,Resources!A:D,4,FALSE))</f>
        <v>N</v>
      </c>
    </row>
    <row r="1028" spans="1:9" x14ac:dyDescent="0.2">
      <c r="A1028" t="s">
        <v>935</v>
      </c>
      <c r="B1028" t="str">
        <f t="shared" si="57"/>
        <v>Allegheny Foundation_Project Prevention201075000</v>
      </c>
      <c r="C1028" t="s">
        <v>757</v>
      </c>
      <c r="D1028" t="s">
        <v>803</v>
      </c>
      <c r="E1028" s="3">
        <v>75000</v>
      </c>
      <c r="F1028">
        <v>2010</v>
      </c>
      <c r="H1028" t="str">
        <f>IFERROR(VLOOKUP(D1028,Resources!A:C,3,FALSE),"NA")</f>
        <v/>
      </c>
      <c r="I1028" t="str">
        <f>IF(VLOOKUP(D1028,Resources!A:D,4,FALSE)=0,"",VLOOKUP(D1028,Resources!A:D,4,FALSE))</f>
        <v>N</v>
      </c>
    </row>
    <row r="1029" spans="1:9" x14ac:dyDescent="0.2">
      <c r="A1029" t="s">
        <v>935</v>
      </c>
      <c r="B1029" t="str">
        <f t="shared" si="57"/>
        <v>Allegheny Foundation_Reading is FUNdamental Pittsburgh201010000</v>
      </c>
      <c r="C1029" t="s">
        <v>757</v>
      </c>
      <c r="D1029" t="s">
        <v>776</v>
      </c>
      <c r="E1029" s="3">
        <v>10000</v>
      </c>
      <c r="F1029">
        <v>2010</v>
      </c>
      <c r="H1029" t="str">
        <f>IFERROR(VLOOKUP(D1029,Resources!A:C,3,FALSE),"NA")</f>
        <v/>
      </c>
      <c r="I1029" t="str">
        <f>IF(VLOOKUP(D1029,Resources!A:D,4,FALSE)=0,"",VLOOKUP(D1029,Resources!A:D,4,FALSE))</f>
        <v>N</v>
      </c>
    </row>
    <row r="1030" spans="1:9" x14ac:dyDescent="0.2">
      <c r="A1030" t="s">
        <v>935</v>
      </c>
      <c r="B1030" t="str">
        <f t="shared" si="57"/>
        <v>Allegheny Foundation_River City Brass Band201050000</v>
      </c>
      <c r="C1030" t="s">
        <v>757</v>
      </c>
      <c r="D1030" t="s">
        <v>777</v>
      </c>
      <c r="E1030" s="3">
        <v>50000</v>
      </c>
      <c r="F1030">
        <v>2010</v>
      </c>
      <c r="H1030" t="str">
        <f>IFERROR(VLOOKUP(D1030,Resources!A:C,3,FALSE),"NA")</f>
        <v/>
      </c>
      <c r="I1030" t="str">
        <f>IF(VLOOKUP(D1030,Resources!A:D,4,FALSE)=0,"",VLOOKUP(D1030,Resources!A:D,4,FALSE))</f>
        <v>N</v>
      </c>
    </row>
    <row r="1031" spans="1:9" x14ac:dyDescent="0.2">
      <c r="A1031" t="s">
        <v>935</v>
      </c>
      <c r="B1031" t="str">
        <f t="shared" si="57"/>
        <v>Allegheny Foundation_Rosedale Block Cluster201025000</v>
      </c>
      <c r="C1031" t="s">
        <v>757</v>
      </c>
      <c r="D1031" t="s">
        <v>778</v>
      </c>
      <c r="E1031" s="3">
        <v>25000</v>
      </c>
      <c r="F1031">
        <v>2010</v>
      </c>
      <c r="H1031" t="str">
        <f>IFERROR(VLOOKUP(D1031,Resources!A:C,3,FALSE),"NA")</f>
        <v/>
      </c>
      <c r="I1031" t="str">
        <f>IF(VLOOKUP(D1031,Resources!A:D,4,FALSE)=0,"",VLOOKUP(D1031,Resources!A:D,4,FALSE))</f>
        <v>N</v>
      </c>
    </row>
    <row r="1032" spans="1:9" x14ac:dyDescent="0.2">
      <c r="A1032" t="s">
        <v>935</v>
      </c>
      <c r="B1032" t="str">
        <f t="shared" si="57"/>
        <v>Allegheny Foundation_The Cleveland Police Museum201035000</v>
      </c>
      <c r="C1032" t="s">
        <v>757</v>
      </c>
      <c r="D1032" t="s">
        <v>796</v>
      </c>
      <c r="E1032" s="3">
        <v>35000</v>
      </c>
      <c r="F1032">
        <v>2010</v>
      </c>
      <c r="H1032" t="str">
        <f>IFERROR(VLOOKUP(D1032,Resources!A:C,3,FALSE),"NA")</f>
        <v/>
      </c>
      <c r="I1032" t="str">
        <f>IF(VLOOKUP(D1032,Resources!A:D,4,FALSE)=0,"",VLOOKUP(D1032,Resources!A:D,4,FALSE))</f>
        <v>N</v>
      </c>
    </row>
    <row r="1033" spans="1:9" x14ac:dyDescent="0.2">
      <c r="A1033" t="s">
        <v>935</v>
      </c>
      <c r="B1033" t="str">
        <f t="shared" si="57"/>
        <v>Allegheny Foundation_The Heritage Foundation20101250000</v>
      </c>
      <c r="C1033" t="s">
        <v>757</v>
      </c>
      <c r="D1033" t="s">
        <v>92</v>
      </c>
      <c r="E1033" s="3">
        <v>1250000</v>
      </c>
      <c r="F1033">
        <v>2010</v>
      </c>
      <c r="H1033" t="str">
        <f>IFERROR(VLOOKUP(D1033,Resources!A:C,3,FALSE),"NA")</f>
        <v>DeSmog</v>
      </c>
      <c r="I1033" t="str">
        <f>IF(VLOOKUP(D1033,Resources!A:D,4,FALSE)=0,"",VLOOKUP(D1033,Resources!A:D,4,FALSE))</f>
        <v>Y</v>
      </c>
    </row>
    <row r="1034" spans="1:9" x14ac:dyDescent="0.2">
      <c r="A1034" t="s">
        <v>935</v>
      </c>
      <c r="B1034" t="str">
        <f t="shared" si="57"/>
        <v>Allegheny Foundation_The Pittsburgh Project201025000</v>
      </c>
      <c r="C1034" t="s">
        <v>757</v>
      </c>
      <c r="D1034" t="s">
        <v>419</v>
      </c>
      <c r="E1034" s="3">
        <v>25000</v>
      </c>
      <c r="F1034">
        <v>2010</v>
      </c>
      <c r="H1034" t="str">
        <f>IFERROR(VLOOKUP(D1034,Resources!A:C,3,FALSE),"NA")</f>
        <v/>
      </c>
      <c r="I1034" t="str">
        <f>IF(VLOOKUP(D1034,Resources!A:D,4,FALSE)=0,"",VLOOKUP(D1034,Resources!A:D,4,FALSE))</f>
        <v>N</v>
      </c>
    </row>
    <row r="1035" spans="1:9" x14ac:dyDescent="0.2">
      <c r="A1035" t="s">
        <v>935</v>
      </c>
      <c r="B1035" t="str">
        <f t="shared" si="57"/>
        <v>Allegheny Foundation_Tree Pittsburgh201025000</v>
      </c>
      <c r="C1035" t="s">
        <v>757</v>
      </c>
      <c r="D1035" t="s">
        <v>767</v>
      </c>
      <c r="E1035" s="3">
        <v>25000</v>
      </c>
      <c r="F1035">
        <v>2010</v>
      </c>
      <c r="H1035" t="str">
        <f>IFERROR(VLOOKUP(D1035,Resources!A:C,3,FALSE),"NA")</f>
        <v/>
      </c>
      <c r="I1035" t="str">
        <f>IF(VLOOKUP(D1035,Resources!A:D,4,FALSE)=0,"",VLOOKUP(D1035,Resources!A:D,4,FALSE))</f>
        <v/>
      </c>
    </row>
    <row r="1036" spans="1:9" x14ac:dyDescent="0.2">
      <c r="A1036" t="s">
        <v>935</v>
      </c>
      <c r="B1036" t="str">
        <f t="shared" si="57"/>
        <v>Allegheny Foundation_Veterans Research Foundation of Pittsburgh201025000</v>
      </c>
      <c r="C1036" t="s">
        <v>757</v>
      </c>
      <c r="D1036" t="s">
        <v>804</v>
      </c>
      <c r="E1036" s="3">
        <v>25000</v>
      </c>
      <c r="F1036">
        <v>2010</v>
      </c>
      <c r="H1036" t="str">
        <f>IFERROR(VLOOKUP(D1036,Resources!A:C,3,FALSE),"NA")</f>
        <v/>
      </c>
      <c r="I1036" t="str">
        <f>IF(VLOOKUP(D1036,Resources!A:D,4,FALSE)=0,"",VLOOKUP(D1036,Resources!A:D,4,FALSE))</f>
        <v>N</v>
      </c>
    </row>
    <row r="1037" spans="1:9" x14ac:dyDescent="0.2">
      <c r="A1037" t="s">
        <v>935</v>
      </c>
      <c r="B1037" t="str">
        <f t="shared" si="57"/>
        <v>Allegheny Foundation_Westmoreland County Food Bank201075000</v>
      </c>
      <c r="C1037" t="s">
        <v>757</v>
      </c>
      <c r="D1037" t="s">
        <v>779</v>
      </c>
      <c r="E1037" s="3">
        <v>75000</v>
      </c>
      <c r="F1037">
        <v>2010</v>
      </c>
      <c r="H1037" t="str">
        <f>IFERROR(VLOOKUP(D1037,Resources!A:C,3,FALSE),"NA")</f>
        <v/>
      </c>
      <c r="I1037" t="str">
        <f>IF(VLOOKUP(D1037,Resources!A:D,4,FALSE)=0,"",VLOOKUP(D1037,Resources!A:D,4,FALSE))</f>
        <v>N</v>
      </c>
    </row>
    <row r="1038" spans="1:9" x14ac:dyDescent="0.2">
      <c r="A1038" t="s">
        <v>935</v>
      </c>
      <c r="B1038" t="str">
        <f t="shared" si="57"/>
        <v>Allegheny Foundation_Westmoreland Museum of American Art2010150000</v>
      </c>
      <c r="C1038" t="s">
        <v>757</v>
      </c>
      <c r="D1038" t="s">
        <v>780</v>
      </c>
      <c r="E1038" s="3">
        <v>150000</v>
      </c>
      <c r="F1038">
        <v>2010</v>
      </c>
      <c r="H1038" t="str">
        <f>IFERROR(VLOOKUP(D1038,Resources!A:C,3,FALSE),"NA")</f>
        <v/>
      </c>
      <c r="I1038" t="str">
        <f>IF(VLOOKUP(D1038,Resources!A:D,4,FALSE)=0,"",VLOOKUP(D1038,Resources!A:D,4,FALSE))</f>
        <v>N</v>
      </c>
    </row>
    <row r="1039" spans="1:9" x14ac:dyDescent="0.2">
      <c r="A1039" t="s">
        <v>935</v>
      </c>
      <c r="B1039" t="str">
        <f t="shared" si="57"/>
        <v>Allegheny Foundation_Young America's Foundation2010100000</v>
      </c>
      <c r="C1039" t="s">
        <v>757</v>
      </c>
      <c r="D1039" t="s">
        <v>781</v>
      </c>
      <c r="E1039" s="3">
        <v>100000</v>
      </c>
      <c r="F1039">
        <v>2010</v>
      </c>
      <c r="H1039" t="str">
        <f>IFERROR(VLOOKUP(D1039,Resources!A:C,3,FALSE),"NA")</f>
        <v>SourceWatch</v>
      </c>
      <c r="I1039" t="str">
        <f>IF(VLOOKUP(D1039,Resources!A:D,4,FALSE)=0,"",VLOOKUP(D1039,Resources!A:D,4,FALSE))</f>
        <v>Y</v>
      </c>
    </row>
    <row r="1040" spans="1:9" x14ac:dyDescent="0.2">
      <c r="A1040" t="s">
        <v>935</v>
      </c>
      <c r="B1040" t="str">
        <f t="shared" si="57"/>
        <v>Allegheny Foundation_Allegheny Institute for Public Policy2011125000</v>
      </c>
      <c r="C1040" t="s">
        <v>757</v>
      </c>
      <c r="D1040" t="s">
        <v>5</v>
      </c>
      <c r="E1040" s="3">
        <v>125000</v>
      </c>
      <c r="F1040">
        <v>2011</v>
      </c>
      <c r="H1040" t="str">
        <f>IFERROR(VLOOKUP(D1040,Resources!A:C,3,FALSE),"NA")</f>
        <v>Other</v>
      </c>
      <c r="I1040" t="str">
        <f>IF(VLOOKUP(D1040,Resources!A:D,4,FALSE)=0,"",VLOOKUP(D1040,Resources!A:D,4,FALSE))</f>
        <v>Y</v>
      </c>
    </row>
    <row r="1041" spans="1:9" x14ac:dyDescent="0.2">
      <c r="A1041" t="s">
        <v>935</v>
      </c>
      <c r="B1041" t="str">
        <f t="shared" si="57"/>
        <v>Allegheny Foundation_America's Survival2011250000</v>
      </c>
      <c r="C1041" t="s">
        <v>757</v>
      </c>
      <c r="D1041" t="s">
        <v>6</v>
      </c>
      <c r="E1041" s="3">
        <v>250000</v>
      </c>
      <c r="F1041">
        <v>2011</v>
      </c>
      <c r="H1041" t="str">
        <f>IFERROR(VLOOKUP(D1041,Resources!A:C,3,FALSE),"NA")</f>
        <v>SourceWatch</v>
      </c>
      <c r="I1041" t="str">
        <f>IF(VLOOKUP(D1041,Resources!A:D,4,FALSE)=0,"",VLOOKUP(D1041,Resources!A:D,4,FALSE))</f>
        <v>Y</v>
      </c>
    </row>
    <row r="1042" spans="1:9" x14ac:dyDescent="0.2">
      <c r="A1042" t="s">
        <v>935</v>
      </c>
      <c r="B1042" t="str">
        <f t="shared" si="57"/>
        <v>Allegheny Foundation_American Chestnut Foundation201110000</v>
      </c>
      <c r="C1042" t="s">
        <v>757</v>
      </c>
      <c r="D1042" t="s">
        <v>758</v>
      </c>
      <c r="E1042" s="3">
        <v>10000</v>
      </c>
      <c r="F1042">
        <v>2011</v>
      </c>
      <c r="H1042" t="str">
        <f>IFERROR(VLOOKUP(D1042,Resources!A:C,3,FALSE),"NA")</f>
        <v/>
      </c>
      <c r="I1042" t="str">
        <f>IF(VLOOKUP(D1042,Resources!A:D,4,FALSE)=0,"",VLOOKUP(D1042,Resources!A:D,4,FALSE))</f>
        <v>N</v>
      </c>
    </row>
    <row r="1043" spans="1:9" x14ac:dyDescent="0.2">
      <c r="A1043" t="s">
        <v>935</v>
      </c>
      <c r="B1043" t="str">
        <f t="shared" si="57"/>
        <v>Allegheny Foundation_American Legislative Exchange Council2011100000</v>
      </c>
      <c r="C1043" t="s">
        <v>757</v>
      </c>
      <c r="D1043" t="s">
        <v>572</v>
      </c>
      <c r="E1043" s="3">
        <v>100000</v>
      </c>
      <c r="F1043">
        <v>2011</v>
      </c>
      <c r="H1043" t="str">
        <f>IFERROR(VLOOKUP(D1043,Resources!A:C,3,FALSE),"NA")</f>
        <v>DeSmog</v>
      </c>
      <c r="I1043" t="str">
        <f>IF(VLOOKUP(D1043,Resources!A:D,4,FALSE)=0,"",VLOOKUP(D1043,Resources!A:D,4,FALSE))</f>
        <v>Y</v>
      </c>
    </row>
    <row r="1044" spans="1:9" x14ac:dyDescent="0.2">
      <c r="A1044" t="s">
        <v>935</v>
      </c>
      <c r="B1044" t="str">
        <f t="shared" si="57"/>
        <v>Allegheny Foundation_Auberle201125000</v>
      </c>
      <c r="C1044" t="s">
        <v>757</v>
      </c>
      <c r="D1044" t="s">
        <v>792</v>
      </c>
      <c r="E1044" s="3">
        <v>25000</v>
      </c>
      <c r="F1044">
        <v>2011</v>
      </c>
      <c r="H1044" t="str">
        <f>IFERROR(VLOOKUP(D1044,Resources!A:C,3,FALSE),"NA")</f>
        <v/>
      </c>
      <c r="I1044" t="str">
        <f>IF(VLOOKUP(D1044,Resources!A:D,4,FALSE)=0,"",VLOOKUP(D1044,Resources!A:D,4,FALSE))</f>
        <v>N</v>
      </c>
    </row>
    <row r="1045" spans="1:9" x14ac:dyDescent="0.2">
      <c r="A1045" t="s">
        <v>934</v>
      </c>
      <c r="B1045" t="s">
        <v>1357</v>
      </c>
      <c r="C1045" t="s">
        <v>757</v>
      </c>
      <c r="D1045" t="s">
        <v>782</v>
      </c>
      <c r="E1045" s="3">
        <v>50000</v>
      </c>
      <c r="F1045">
        <v>2011</v>
      </c>
      <c r="H1045" t="str">
        <f>IFERROR(VLOOKUP(D1045,Resources!A:C,3,FALSE),"NA")</f>
        <v/>
      </c>
      <c r="I1045" t="str">
        <f>IF(VLOOKUP(D1045,Resources!A:D,4,FALSE)=0,"",VLOOKUP(D1045,Resources!A:D,4,FALSE))</f>
        <v>N</v>
      </c>
    </row>
    <row r="1046" spans="1:9" x14ac:dyDescent="0.2">
      <c r="A1046" t="s">
        <v>935</v>
      </c>
      <c r="B1046" t="str">
        <f>C1046&amp;"_"&amp;D1046&amp;F1046&amp;E1046</f>
        <v>Allegheny Foundation_Baltimore &amp; Ohio Railroad Museum201150000</v>
      </c>
      <c r="C1046" t="s">
        <v>757</v>
      </c>
      <c r="D1046" t="s">
        <v>782</v>
      </c>
      <c r="E1046" s="3">
        <v>50000</v>
      </c>
      <c r="F1046">
        <v>2011</v>
      </c>
      <c r="H1046" t="str">
        <f>IFERROR(VLOOKUP(D1046,Resources!A:C,3,FALSE),"NA")</f>
        <v/>
      </c>
      <c r="I1046" t="str">
        <f>IF(VLOOKUP(D1046,Resources!A:D,4,FALSE)=0,"",VLOOKUP(D1046,Resources!A:D,4,FALSE))</f>
        <v>N</v>
      </c>
    </row>
    <row r="1047" spans="1:9" x14ac:dyDescent="0.2">
      <c r="A1047" t="s">
        <v>935</v>
      </c>
      <c r="B1047" t="str">
        <f>C1047&amp;"_"&amp;D1047&amp;F1047&amp;E1047</f>
        <v>Allegheny Foundation_Bill of Rights Institute201125000</v>
      </c>
      <c r="C1047" t="s">
        <v>757</v>
      </c>
      <c r="D1047" t="s">
        <v>759</v>
      </c>
      <c r="E1047" s="3">
        <v>25000</v>
      </c>
      <c r="F1047">
        <v>2011</v>
      </c>
      <c r="H1047" t="str">
        <f>IFERROR(VLOOKUP(D1047,Resources!A:C,3,FALSE),"NA")</f>
        <v>SourceWatch</v>
      </c>
      <c r="I1047" t="str">
        <f>IF(VLOOKUP(D1047,Resources!A:D,4,FALSE)=0,"",VLOOKUP(D1047,Resources!A:D,4,FALSE))</f>
        <v>Y</v>
      </c>
    </row>
    <row r="1048" spans="1:9" x14ac:dyDescent="0.2">
      <c r="A1048" t="s">
        <v>935</v>
      </c>
      <c r="B1048" t="str">
        <f>C1048&amp;"_"&amp;D1048&amp;F1048&amp;E1048</f>
        <v>Allegheny Foundation_Boy Scouts of America - Greater Pittsburgh Council201150000</v>
      </c>
      <c r="C1048" t="s">
        <v>757</v>
      </c>
      <c r="D1048" t="s">
        <v>454</v>
      </c>
      <c r="E1048" s="3">
        <v>50000</v>
      </c>
      <c r="F1048">
        <v>2011</v>
      </c>
      <c r="H1048" t="str">
        <f>IFERROR(VLOOKUP(D1048,Resources!A:C,3,FALSE),"NA")</f>
        <v/>
      </c>
      <c r="I1048" t="str">
        <f>IF(VLOOKUP(D1048,Resources!A:D,4,FALSE)=0,"",VLOOKUP(D1048,Resources!A:D,4,FALSE))</f>
        <v>N</v>
      </c>
    </row>
    <row r="1049" spans="1:9" x14ac:dyDescent="0.2">
      <c r="A1049" t="s">
        <v>935</v>
      </c>
      <c r="B1049" t="str">
        <f>C1049&amp;"_"&amp;D1049&amp;F1049&amp;E1049</f>
        <v>Allegheny Foundation_Boy Scouts of America - Westmoreland - Fayette Council201115000</v>
      </c>
      <c r="C1049" t="s">
        <v>757</v>
      </c>
      <c r="D1049" t="s">
        <v>783</v>
      </c>
      <c r="E1049" s="3">
        <v>15000</v>
      </c>
      <c r="F1049">
        <v>2011</v>
      </c>
      <c r="H1049" t="str">
        <f>IFERROR(VLOOKUP(D1049,Resources!A:C,3,FALSE),"NA")</f>
        <v/>
      </c>
      <c r="I1049" t="str">
        <f>IF(VLOOKUP(D1049,Resources!A:D,4,FALSE)=0,"",VLOOKUP(D1049,Resources!A:D,4,FALSE))</f>
        <v>N</v>
      </c>
    </row>
    <row r="1050" spans="1:9" x14ac:dyDescent="0.2">
      <c r="A1050" t="s">
        <v>934</v>
      </c>
      <c r="B1050" t="s">
        <v>1358</v>
      </c>
      <c r="C1050" t="s">
        <v>757</v>
      </c>
      <c r="D1050" t="s">
        <v>535</v>
      </c>
      <c r="E1050" s="3">
        <v>40000</v>
      </c>
      <c r="F1050">
        <v>2011</v>
      </c>
      <c r="H1050" t="str">
        <f>IFERROR(VLOOKUP(D1050,Resources!A:C,3,FALSE),"NA")</f>
        <v/>
      </c>
      <c r="I1050" t="str">
        <f>IF(VLOOKUP(D1050,Resources!A:D,4,FALSE)=0,"",VLOOKUP(D1050,Resources!A:D,4,FALSE))</f>
        <v>N</v>
      </c>
    </row>
    <row r="1051" spans="1:9" x14ac:dyDescent="0.2">
      <c r="A1051" t="s">
        <v>935</v>
      </c>
      <c r="B1051" t="str">
        <f t="shared" ref="B1051:B1060" si="58">C1051&amp;"_"&amp;D1051&amp;F1051&amp;E1051</f>
        <v>Allegheny Foundation_Boys &amp; Girls Clubs of Western Pennsylvania201140000</v>
      </c>
      <c r="C1051" t="s">
        <v>757</v>
      </c>
      <c r="D1051" t="s">
        <v>535</v>
      </c>
      <c r="E1051" s="3">
        <v>40000</v>
      </c>
      <c r="F1051">
        <v>2011</v>
      </c>
      <c r="H1051" t="str">
        <f>IFERROR(VLOOKUP(D1051,Resources!A:C,3,FALSE),"NA")</f>
        <v/>
      </c>
      <c r="I1051" t="str">
        <f>IF(VLOOKUP(D1051,Resources!A:D,4,FALSE)=0,"",VLOOKUP(D1051,Resources!A:D,4,FALSE))</f>
        <v>N</v>
      </c>
    </row>
    <row r="1052" spans="1:9" x14ac:dyDescent="0.2">
      <c r="A1052" t="s">
        <v>935</v>
      </c>
      <c r="B1052" t="str">
        <f t="shared" si="58"/>
        <v>Allegheny Foundation_Braddock Carnegie Library Association201150000</v>
      </c>
      <c r="C1052" t="s">
        <v>757</v>
      </c>
      <c r="D1052" t="s">
        <v>794</v>
      </c>
      <c r="E1052" s="3">
        <v>50000</v>
      </c>
      <c r="F1052">
        <v>2011</v>
      </c>
      <c r="H1052" t="str">
        <f>IFERROR(VLOOKUP(D1052,Resources!A:C,3,FALSE),"NA")</f>
        <v/>
      </c>
      <c r="I1052" t="str">
        <f>IF(VLOOKUP(D1052,Resources!A:D,4,FALSE)=0,"",VLOOKUP(D1052,Resources!A:D,4,FALSE))</f>
        <v>N</v>
      </c>
    </row>
    <row r="1053" spans="1:9" x14ac:dyDescent="0.2">
      <c r="A1053" t="s">
        <v>935</v>
      </c>
      <c r="B1053" t="str">
        <f t="shared" si="58"/>
        <v>Allegheny Foundation_Brother's Brother Foundation201125000</v>
      </c>
      <c r="C1053" t="s">
        <v>757</v>
      </c>
      <c r="D1053" t="s">
        <v>784</v>
      </c>
      <c r="E1053" s="3">
        <v>25000</v>
      </c>
      <c r="F1053">
        <v>2011</v>
      </c>
      <c r="H1053" t="str">
        <f>IFERROR(VLOOKUP(D1053,Resources!A:C,3,FALSE),"NA")</f>
        <v/>
      </c>
      <c r="I1053" t="str">
        <f>IF(VLOOKUP(D1053,Resources!A:D,4,FALSE)=0,"",VLOOKUP(D1053,Resources!A:D,4,FALSE))</f>
        <v>N</v>
      </c>
    </row>
    <row r="1054" spans="1:9" x14ac:dyDescent="0.2">
      <c r="A1054" t="s">
        <v>935</v>
      </c>
      <c r="B1054" t="str">
        <f t="shared" si="58"/>
        <v>Allegheny Foundation_Brownsville Area Revitalization Corporation201172000</v>
      </c>
      <c r="C1054" t="s">
        <v>757</v>
      </c>
      <c r="D1054" t="s">
        <v>760</v>
      </c>
      <c r="E1054" s="3">
        <v>72000</v>
      </c>
      <c r="F1054">
        <v>2011</v>
      </c>
      <c r="H1054" t="str">
        <f>IFERROR(VLOOKUP(D1054,Resources!A:C,3,FALSE),"NA")</f>
        <v/>
      </c>
      <c r="I1054" t="str">
        <f>IF(VLOOKUP(D1054,Resources!A:D,4,FALSE)=0,"",VLOOKUP(D1054,Resources!A:D,4,FALSE))</f>
        <v>N</v>
      </c>
    </row>
    <row r="1055" spans="1:9" x14ac:dyDescent="0.2">
      <c r="A1055" t="s">
        <v>935</v>
      </c>
      <c r="B1055" t="str">
        <f t="shared" si="58"/>
        <v>Allegheny Foundation_Career Connections Charter High School (Pittsburgh PA)20113000</v>
      </c>
      <c r="C1055" t="s">
        <v>757</v>
      </c>
      <c r="D1055" t="s">
        <v>761</v>
      </c>
      <c r="E1055" s="3">
        <v>3000</v>
      </c>
      <c r="F1055">
        <v>2011</v>
      </c>
      <c r="H1055" t="str">
        <f>IFERROR(VLOOKUP(D1055,Resources!A:C,3,FALSE),"NA")</f>
        <v/>
      </c>
      <c r="I1055" t="str">
        <f>IF(VLOOKUP(D1055,Resources!A:D,4,FALSE)=0,"",VLOOKUP(D1055,Resources!A:D,4,FALSE))</f>
        <v>N</v>
      </c>
    </row>
    <row r="1056" spans="1:9" x14ac:dyDescent="0.2">
      <c r="A1056" t="s">
        <v>935</v>
      </c>
      <c r="B1056" t="str">
        <f t="shared" si="58"/>
        <v>Allegheny Foundation_Center for Equal Opportunity201125000</v>
      </c>
      <c r="C1056" t="s">
        <v>757</v>
      </c>
      <c r="D1056" t="s">
        <v>432</v>
      </c>
      <c r="E1056" s="3">
        <v>25000</v>
      </c>
      <c r="F1056">
        <v>2011</v>
      </c>
      <c r="H1056" t="str">
        <f>IFERROR(VLOOKUP(D1056,Resources!A:C,3,FALSE),"NA")</f>
        <v>SourceWatch</v>
      </c>
      <c r="I1056" t="str">
        <f>IF(VLOOKUP(D1056,Resources!A:D,4,FALSE)=0,"",VLOOKUP(D1056,Resources!A:D,4,FALSE))</f>
        <v>Y</v>
      </c>
    </row>
    <row r="1057" spans="1:9" x14ac:dyDescent="0.2">
      <c r="A1057" t="s">
        <v>935</v>
      </c>
      <c r="B1057" t="str">
        <f t="shared" si="58"/>
        <v>Allegheny Foundation_Center for Strategic and International Studies2011200000</v>
      </c>
      <c r="C1057" t="s">
        <v>757</v>
      </c>
      <c r="D1057" t="s">
        <v>132</v>
      </c>
      <c r="E1057" s="3">
        <v>200000</v>
      </c>
      <c r="F1057">
        <v>2011</v>
      </c>
      <c r="H1057" t="str">
        <f>IFERROR(VLOOKUP(D1057,Resources!A:C,3,FALSE),"NA")</f>
        <v>SourceWatch</v>
      </c>
      <c r="I1057" t="str">
        <f>IF(VLOOKUP(D1057,Resources!A:D,4,FALSE)=0,"",VLOOKUP(D1057,Resources!A:D,4,FALSE))</f>
        <v>Y</v>
      </c>
    </row>
    <row r="1058" spans="1:9" x14ac:dyDescent="0.2">
      <c r="A1058" t="s">
        <v>935</v>
      </c>
      <c r="B1058" t="str">
        <f t="shared" si="58"/>
        <v>Allegheny Foundation_Cincinnati Museum Center201110000</v>
      </c>
      <c r="C1058" t="s">
        <v>757</v>
      </c>
      <c r="D1058" t="s">
        <v>795</v>
      </c>
      <c r="E1058" s="3">
        <v>10000</v>
      </c>
      <c r="F1058">
        <v>2011</v>
      </c>
      <c r="H1058" t="str">
        <f>IFERROR(VLOOKUP(D1058,Resources!A:C,3,FALSE),"NA")</f>
        <v/>
      </c>
      <c r="I1058" t="str">
        <f>IF(VLOOKUP(D1058,Resources!A:D,4,FALSE)=0,"",VLOOKUP(D1058,Resources!A:D,4,FALSE))</f>
        <v>N</v>
      </c>
    </row>
    <row r="1059" spans="1:9" x14ac:dyDescent="0.2">
      <c r="A1059" t="s">
        <v>935</v>
      </c>
      <c r="B1059" t="str">
        <f t="shared" si="58"/>
        <v>Allegheny Foundation_City of McKeesport2011100000</v>
      </c>
      <c r="C1059" t="s">
        <v>757</v>
      </c>
      <c r="D1059" t="s">
        <v>763</v>
      </c>
      <c r="E1059" s="3">
        <v>100000</v>
      </c>
      <c r="F1059">
        <v>2011</v>
      </c>
      <c r="H1059" t="str">
        <f>IFERROR(VLOOKUP(D1059,Resources!A:C,3,FALSE),"NA")</f>
        <v/>
      </c>
      <c r="I1059" t="str">
        <f>IF(VLOOKUP(D1059,Resources!A:D,4,FALSE)=0,"",VLOOKUP(D1059,Resources!A:D,4,FALSE))</f>
        <v>N</v>
      </c>
    </row>
    <row r="1060" spans="1:9" x14ac:dyDescent="0.2">
      <c r="A1060" t="s">
        <v>935</v>
      </c>
      <c r="B1060" t="str">
        <f t="shared" si="58"/>
        <v>Allegheny Foundation_Commonwealth Education Organization201125000</v>
      </c>
      <c r="C1060" t="s">
        <v>757</v>
      </c>
      <c r="D1060" t="s">
        <v>430</v>
      </c>
      <c r="E1060" s="3">
        <v>25000</v>
      </c>
      <c r="F1060">
        <v>2011</v>
      </c>
      <c r="H1060" t="str">
        <f>IFERROR(VLOOKUP(D1060,Resources!A:C,3,FALSE),"NA")</f>
        <v/>
      </c>
      <c r="I1060" t="str">
        <f>IF(VLOOKUP(D1060,Resources!A:D,4,FALSE)=0,"",VLOOKUP(D1060,Resources!A:D,4,FALSE))</f>
        <v>N</v>
      </c>
    </row>
    <row r="1061" spans="1:9" x14ac:dyDescent="0.2">
      <c r="A1061" t="s">
        <v>934</v>
      </c>
      <c r="B1061" t="s">
        <v>1359</v>
      </c>
      <c r="C1061" t="s">
        <v>757</v>
      </c>
      <c r="D1061" t="s">
        <v>9</v>
      </c>
      <c r="E1061" s="3">
        <v>200000</v>
      </c>
      <c r="F1061">
        <v>2011</v>
      </c>
      <c r="H1061" t="str">
        <f>IFERROR(VLOOKUP(D1061,Resources!A:C,3,FALSE),"NA")</f>
        <v>Other</v>
      </c>
      <c r="I1061" t="str">
        <f>IF(VLOOKUP(D1061,Resources!A:D,4,FALSE)=0,"",VLOOKUP(D1061,Resources!A:D,4,FALSE))</f>
        <v>Y</v>
      </c>
    </row>
    <row r="1062" spans="1:9" x14ac:dyDescent="0.2">
      <c r="A1062" t="s">
        <v>935</v>
      </c>
      <c r="B1062" t="str">
        <f t="shared" ref="B1062:B1069" si="59">C1062&amp;"_"&amp;D1062&amp;F1062&amp;E1062</f>
        <v>Allegheny Foundation_Counterterrorism &amp; Security Education and Research Foundation2011200000</v>
      </c>
      <c r="C1062" t="s">
        <v>757</v>
      </c>
      <c r="D1062" t="s">
        <v>9</v>
      </c>
      <c r="E1062" s="3">
        <v>200000</v>
      </c>
      <c r="F1062">
        <v>2011</v>
      </c>
      <c r="H1062" t="str">
        <f>IFERROR(VLOOKUP(D1062,Resources!A:C,3,FALSE),"NA")</f>
        <v>Other</v>
      </c>
      <c r="I1062" t="str">
        <f>IF(VLOOKUP(D1062,Resources!A:D,4,FALSE)=0,"",VLOOKUP(D1062,Resources!A:D,4,FALSE))</f>
        <v>Y</v>
      </c>
    </row>
    <row r="1063" spans="1:9" x14ac:dyDescent="0.2">
      <c r="A1063" t="s">
        <v>935</v>
      </c>
      <c r="B1063" t="str">
        <f t="shared" si="59"/>
        <v>Allegheny Foundation_David Horowitz Freedom Center2011150000</v>
      </c>
      <c r="C1063" t="s">
        <v>757</v>
      </c>
      <c r="D1063" t="s">
        <v>81</v>
      </c>
      <c r="E1063" s="3">
        <v>150000</v>
      </c>
      <c r="F1063">
        <v>2011</v>
      </c>
      <c r="H1063" t="str">
        <f>IFERROR(VLOOKUP(D1063,Resources!A:C,3,FALSE),"NA")</f>
        <v>SourceWatch</v>
      </c>
      <c r="I1063" t="str">
        <f>IF(VLOOKUP(D1063,Resources!A:D,4,FALSE)=0,"",VLOOKUP(D1063,Resources!A:D,4,FALSE))</f>
        <v>Y</v>
      </c>
    </row>
    <row r="1064" spans="1:9" x14ac:dyDescent="0.2">
      <c r="A1064" t="s">
        <v>935</v>
      </c>
      <c r="B1064" t="str">
        <f t="shared" si="59"/>
        <v>Allegheny Foundation_Extra Mile Education Foundation201110000</v>
      </c>
      <c r="C1064" t="s">
        <v>757</v>
      </c>
      <c r="D1064" t="s">
        <v>339</v>
      </c>
      <c r="E1064" s="3">
        <v>10000</v>
      </c>
      <c r="F1064">
        <v>2011</v>
      </c>
      <c r="H1064" t="str">
        <f>IFERROR(VLOOKUP(D1064,Resources!A:C,3,FALSE),"NA")</f>
        <v/>
      </c>
      <c r="I1064" t="str">
        <f>IF(VLOOKUP(D1064,Resources!A:D,4,FALSE)=0,"",VLOOKUP(D1064,Resources!A:D,4,FALSE))</f>
        <v>N</v>
      </c>
    </row>
    <row r="1065" spans="1:9" x14ac:dyDescent="0.2">
      <c r="A1065" t="s">
        <v>935</v>
      </c>
      <c r="B1065" t="str">
        <f t="shared" si="59"/>
        <v>Allegheny Foundation_Extra Mile Education Foundation201150000</v>
      </c>
      <c r="C1065" t="s">
        <v>757</v>
      </c>
      <c r="D1065" t="s">
        <v>339</v>
      </c>
      <c r="E1065" s="3">
        <v>50000</v>
      </c>
      <c r="F1065">
        <v>2011</v>
      </c>
      <c r="H1065" t="str">
        <f>IFERROR(VLOOKUP(D1065,Resources!A:C,3,FALSE),"NA")</f>
        <v/>
      </c>
      <c r="I1065" t="str">
        <f>IF(VLOOKUP(D1065,Resources!A:D,4,FALSE)=0,"",VLOOKUP(D1065,Resources!A:D,4,FALSE))</f>
        <v>N</v>
      </c>
    </row>
    <row r="1066" spans="1:9" x14ac:dyDescent="0.2">
      <c r="A1066" t="s">
        <v>935</v>
      </c>
      <c r="B1066" t="str">
        <f t="shared" si="59"/>
        <v>Allegheny Foundation_Family Guidance Inc.201125000</v>
      </c>
      <c r="C1066" t="s">
        <v>757</v>
      </c>
      <c r="D1066" t="s">
        <v>464</v>
      </c>
      <c r="E1066" s="3">
        <v>25000</v>
      </c>
      <c r="F1066">
        <v>2011</v>
      </c>
      <c r="H1066" t="str">
        <f>IFERROR(VLOOKUP(D1066,Resources!A:C,3,FALSE),"NA")</f>
        <v/>
      </c>
      <c r="I1066" t="str">
        <f>IF(VLOOKUP(D1066,Resources!A:D,4,FALSE)=0,"",VLOOKUP(D1066,Resources!A:D,4,FALSE))</f>
        <v>N</v>
      </c>
    </row>
    <row r="1067" spans="1:9" x14ac:dyDescent="0.2">
      <c r="A1067" t="s">
        <v>935</v>
      </c>
      <c r="B1067" t="str">
        <f t="shared" si="59"/>
        <v>Allegheny Foundation_Fayette County Community Action Agency201175000</v>
      </c>
      <c r="C1067" t="s">
        <v>757</v>
      </c>
      <c r="D1067" t="s">
        <v>764</v>
      </c>
      <c r="E1067" s="3">
        <v>75000</v>
      </c>
      <c r="F1067">
        <v>2011</v>
      </c>
      <c r="H1067" t="str">
        <f>IFERROR(VLOOKUP(D1067,Resources!A:C,3,FALSE),"NA")</f>
        <v/>
      </c>
      <c r="I1067" t="str">
        <f>IF(VLOOKUP(D1067,Resources!A:D,4,FALSE)=0,"",VLOOKUP(D1067,Resources!A:D,4,FALSE))</f>
        <v>N</v>
      </c>
    </row>
    <row r="1068" spans="1:9" x14ac:dyDescent="0.2">
      <c r="A1068" t="s">
        <v>935</v>
      </c>
      <c r="B1068" t="str">
        <f t="shared" si="59"/>
        <v>Allegheny Foundation_Foundation for Defense of Democracies2011200000</v>
      </c>
      <c r="C1068" t="s">
        <v>757</v>
      </c>
      <c r="D1068" t="s">
        <v>659</v>
      </c>
      <c r="E1068" s="3">
        <v>200000</v>
      </c>
      <c r="F1068">
        <v>2011</v>
      </c>
      <c r="H1068" t="str">
        <f>IFERROR(VLOOKUP(D1068,Resources!A:C,3,FALSE),"NA")</f>
        <v/>
      </c>
      <c r="I1068" t="str">
        <f>IF(VLOOKUP(D1068,Resources!A:D,4,FALSE)=0,"",VLOOKUP(D1068,Resources!A:D,4,FALSE))</f>
        <v/>
      </c>
    </row>
    <row r="1069" spans="1:9" x14ac:dyDescent="0.2">
      <c r="A1069" t="s">
        <v>935</v>
      </c>
      <c r="B1069" t="str">
        <f t="shared" si="59"/>
        <v>Allegheny Foundation_Foundation for Free Enterprise Education201110000</v>
      </c>
      <c r="C1069" t="s">
        <v>757</v>
      </c>
      <c r="D1069" t="s">
        <v>765</v>
      </c>
      <c r="E1069" s="3">
        <v>10000</v>
      </c>
      <c r="F1069">
        <v>2011</v>
      </c>
      <c r="H1069" t="str">
        <f>IFERROR(VLOOKUP(D1069,Resources!A:C,3,FALSE),"NA")</f>
        <v/>
      </c>
      <c r="I1069" t="str">
        <f>IF(VLOOKUP(D1069,Resources!A:D,4,FALSE)=0,"",VLOOKUP(D1069,Resources!A:D,4,FALSE))</f>
        <v/>
      </c>
    </row>
    <row r="1070" spans="1:9" x14ac:dyDescent="0.2">
      <c r="A1070" t="s">
        <v>934</v>
      </c>
      <c r="B1070" t="s">
        <v>1360</v>
      </c>
      <c r="C1070" t="s">
        <v>757</v>
      </c>
      <c r="D1070" t="s">
        <v>766</v>
      </c>
      <c r="E1070" s="3">
        <v>210000</v>
      </c>
      <c r="F1070">
        <v>2011</v>
      </c>
      <c r="H1070" t="str">
        <f>IFERROR(VLOOKUP(D1070,Resources!A:C,3,FALSE),"NA")</f>
        <v/>
      </c>
      <c r="I1070" t="str">
        <f>IF(VLOOKUP(D1070,Resources!A:D,4,FALSE)=0,"",VLOOKUP(D1070,Resources!A:D,4,FALSE))</f>
        <v>N</v>
      </c>
    </row>
    <row r="1071" spans="1:9" x14ac:dyDescent="0.2">
      <c r="A1071" t="s">
        <v>935</v>
      </c>
      <c r="B1071" t="str">
        <f t="shared" ref="B1071:B1086" si="60">C1071&amp;"_"&amp;D1071&amp;F1071&amp;E1071</f>
        <v>Allegheny Foundation_Frick Art &amp; Historical Center2011210000</v>
      </c>
      <c r="C1071" t="s">
        <v>757</v>
      </c>
      <c r="D1071" t="s">
        <v>766</v>
      </c>
      <c r="E1071" s="3">
        <v>210000</v>
      </c>
      <c r="F1071">
        <v>2011</v>
      </c>
      <c r="H1071" t="str">
        <f>IFERROR(VLOOKUP(D1071,Resources!A:C,3,FALSE),"NA")</f>
        <v/>
      </c>
      <c r="I1071" t="str">
        <f>IF(VLOOKUP(D1071,Resources!A:D,4,FALSE)=0,"",VLOOKUP(D1071,Resources!A:D,4,FALSE))</f>
        <v>N</v>
      </c>
    </row>
    <row r="1072" spans="1:9" x14ac:dyDescent="0.2">
      <c r="A1072" t="s">
        <v>935</v>
      </c>
      <c r="B1072" t="str">
        <f t="shared" si="60"/>
        <v>Allegheny Foundation_Garden Club of McKeesport201115000</v>
      </c>
      <c r="C1072" t="s">
        <v>757</v>
      </c>
      <c r="D1072" t="s">
        <v>785</v>
      </c>
      <c r="E1072" s="3">
        <v>15000</v>
      </c>
      <c r="F1072">
        <v>2011</v>
      </c>
      <c r="H1072" t="str">
        <f>IFERROR(VLOOKUP(D1072,Resources!A:C,3,FALSE),"NA")</f>
        <v/>
      </c>
      <c r="I1072" t="str">
        <f>IF(VLOOKUP(D1072,Resources!A:D,4,FALSE)=0,"",VLOOKUP(D1072,Resources!A:D,4,FALSE))</f>
        <v>N</v>
      </c>
    </row>
    <row r="1073" spans="1:9" x14ac:dyDescent="0.2">
      <c r="A1073" t="s">
        <v>935</v>
      </c>
      <c r="B1073" t="str">
        <f t="shared" si="60"/>
        <v>Allegheny Foundation_Goodwill of Southwestern Pennsylvania201150000</v>
      </c>
      <c r="C1073" t="s">
        <v>757</v>
      </c>
      <c r="D1073" t="s">
        <v>791</v>
      </c>
      <c r="E1073" s="3">
        <v>50000</v>
      </c>
      <c r="F1073">
        <v>2011</v>
      </c>
      <c r="H1073" t="str">
        <f>IFERROR(VLOOKUP(D1073,Resources!A:C,3,FALSE),"NA")</f>
        <v/>
      </c>
      <c r="I1073" t="str">
        <f>IF(VLOOKUP(D1073,Resources!A:D,4,FALSE)=0,"",VLOOKUP(D1073,Resources!A:D,4,FALSE))</f>
        <v>N</v>
      </c>
    </row>
    <row r="1074" spans="1:9" x14ac:dyDescent="0.2">
      <c r="A1074" t="s">
        <v>935</v>
      </c>
      <c r="B1074" t="str">
        <f t="shared" si="60"/>
        <v>Allegheny Foundation_Greater Pittsburgh Community Food Bank2011150000</v>
      </c>
      <c r="C1074" t="s">
        <v>757</v>
      </c>
      <c r="D1074" t="s">
        <v>54</v>
      </c>
      <c r="E1074" s="3">
        <v>150000</v>
      </c>
      <c r="F1074">
        <v>2011</v>
      </c>
      <c r="H1074" t="str">
        <f>IFERROR(VLOOKUP(D1074,Resources!A:C,3,FALSE),"NA")</f>
        <v/>
      </c>
      <c r="I1074" t="str">
        <f>IF(VLOOKUP(D1074,Resources!A:D,4,FALSE)=0,"",VLOOKUP(D1074,Resources!A:D,4,FALSE))</f>
        <v>N</v>
      </c>
    </row>
    <row r="1075" spans="1:9" x14ac:dyDescent="0.2">
      <c r="A1075" t="s">
        <v>935</v>
      </c>
      <c r="B1075" t="str">
        <f t="shared" si="60"/>
        <v>Allegheny Foundation_Grove City College201150000</v>
      </c>
      <c r="C1075" t="s">
        <v>757</v>
      </c>
      <c r="D1075" t="s">
        <v>703</v>
      </c>
      <c r="E1075" s="3">
        <v>50000</v>
      </c>
      <c r="F1075">
        <v>2011</v>
      </c>
      <c r="H1075" t="str">
        <f>IFERROR(VLOOKUP(D1075,Resources!A:C,3,FALSE),"NA")</f>
        <v/>
      </c>
      <c r="I1075" t="str">
        <f>IF(VLOOKUP(D1075,Resources!A:D,4,FALSE)=0,"",VLOOKUP(D1075,Resources!A:D,4,FALSE))</f>
        <v/>
      </c>
    </row>
    <row r="1076" spans="1:9" x14ac:dyDescent="0.2">
      <c r="A1076" t="s">
        <v>935</v>
      </c>
      <c r="B1076" t="str">
        <f t="shared" si="60"/>
        <v>Allegheny Foundation_Guiding Eyes for the Blind201125000</v>
      </c>
      <c r="C1076" t="s">
        <v>757</v>
      </c>
      <c r="D1076" t="s">
        <v>790</v>
      </c>
      <c r="E1076" s="3">
        <v>25000</v>
      </c>
      <c r="F1076">
        <v>2011</v>
      </c>
      <c r="H1076" t="str">
        <f>IFERROR(VLOOKUP(D1076,Resources!A:C,3,FALSE),"NA")</f>
        <v/>
      </c>
      <c r="I1076" t="str">
        <f>IF(VLOOKUP(D1076,Resources!A:D,4,FALSE)=0,"",VLOOKUP(D1076,Resources!A:D,4,FALSE))</f>
        <v>N</v>
      </c>
    </row>
    <row r="1077" spans="1:9" x14ac:dyDescent="0.2">
      <c r="A1077" t="s">
        <v>935</v>
      </c>
      <c r="B1077" t="str">
        <f t="shared" si="60"/>
        <v>Allegheny Foundation_Imani Christian Academy (Pittsburgh PA)2011250000</v>
      </c>
      <c r="C1077" t="s">
        <v>757</v>
      </c>
      <c r="D1077" t="s">
        <v>768</v>
      </c>
      <c r="E1077" s="3">
        <v>250000</v>
      </c>
      <c r="F1077">
        <v>2011</v>
      </c>
      <c r="H1077" t="str">
        <f>IFERROR(VLOOKUP(D1077,Resources!A:C,3,FALSE),"NA")</f>
        <v/>
      </c>
      <c r="I1077" t="str">
        <f>IF(VLOOKUP(D1077,Resources!A:D,4,FALSE)=0,"",VLOOKUP(D1077,Resources!A:D,4,FALSE))</f>
        <v>N</v>
      </c>
    </row>
    <row r="1078" spans="1:9" x14ac:dyDescent="0.2">
      <c r="A1078" t="s">
        <v>935</v>
      </c>
      <c r="B1078" t="str">
        <f t="shared" si="60"/>
        <v>Allegheny Foundation_Light of Life Ministries201125000</v>
      </c>
      <c r="C1078" t="s">
        <v>757</v>
      </c>
      <c r="D1078" t="s">
        <v>769</v>
      </c>
      <c r="E1078" s="3">
        <v>25000</v>
      </c>
      <c r="F1078">
        <v>2011</v>
      </c>
      <c r="H1078" t="str">
        <f>IFERROR(VLOOKUP(D1078,Resources!A:C,3,FALSE),"NA")</f>
        <v/>
      </c>
      <c r="I1078" t="str">
        <f>IF(VLOOKUP(D1078,Resources!A:D,4,FALSE)=0,"",VLOOKUP(D1078,Resources!A:D,4,FALSE))</f>
        <v>N</v>
      </c>
    </row>
    <row r="1079" spans="1:9" x14ac:dyDescent="0.2">
      <c r="A1079" t="s">
        <v>935</v>
      </c>
      <c r="B1079" t="str">
        <f t="shared" si="60"/>
        <v>Allegheny Foundation_Ligonier Valley Rail Road Association201125000</v>
      </c>
      <c r="C1079" t="s">
        <v>757</v>
      </c>
      <c r="D1079" t="s">
        <v>789</v>
      </c>
      <c r="E1079" s="3">
        <v>25000</v>
      </c>
      <c r="F1079">
        <v>2011</v>
      </c>
      <c r="H1079" t="str">
        <f>IFERROR(VLOOKUP(D1079,Resources!A:C,3,FALSE),"NA")</f>
        <v/>
      </c>
      <c r="I1079" t="str">
        <f>IF(VLOOKUP(D1079,Resources!A:D,4,FALSE)=0,"",VLOOKUP(D1079,Resources!A:D,4,FALSE))</f>
        <v>N</v>
      </c>
    </row>
    <row r="1080" spans="1:9" x14ac:dyDescent="0.2">
      <c r="A1080" t="s">
        <v>935</v>
      </c>
      <c r="B1080" t="str">
        <f t="shared" si="60"/>
        <v>Allegheny Foundation_Lincoln Institute of Public Opinion Research201150000</v>
      </c>
      <c r="C1080" t="s">
        <v>757</v>
      </c>
      <c r="D1080" t="s">
        <v>770</v>
      </c>
      <c r="E1080" s="3">
        <v>50000</v>
      </c>
      <c r="F1080">
        <v>2011</v>
      </c>
      <c r="H1080" t="str">
        <f>IFERROR(VLOOKUP(D1080,Resources!A:C,3,FALSE),"NA")</f>
        <v/>
      </c>
      <c r="I1080" t="str">
        <f>IF(VLOOKUP(D1080,Resources!A:D,4,FALSE)=0,"",VLOOKUP(D1080,Resources!A:D,4,FALSE))</f>
        <v>Y</v>
      </c>
    </row>
    <row r="1081" spans="1:9" x14ac:dyDescent="0.2">
      <c r="A1081" t="s">
        <v>935</v>
      </c>
      <c r="B1081" t="str">
        <f t="shared" si="60"/>
        <v>Allegheny Foundation_Manchester Bidwell Corporation2011100000</v>
      </c>
      <c r="C1081" t="s">
        <v>757</v>
      </c>
      <c r="D1081" t="s">
        <v>771</v>
      </c>
      <c r="E1081" s="3">
        <v>100000</v>
      </c>
      <c r="F1081">
        <v>2011</v>
      </c>
      <c r="H1081" t="str">
        <f>IFERROR(VLOOKUP(D1081,Resources!A:C,3,FALSE),"NA")</f>
        <v/>
      </c>
      <c r="I1081" t="str">
        <f>IF(VLOOKUP(D1081,Resources!A:D,4,FALSE)=0,"",VLOOKUP(D1081,Resources!A:D,4,FALSE))</f>
        <v>N</v>
      </c>
    </row>
    <row r="1082" spans="1:9" x14ac:dyDescent="0.2">
      <c r="A1082" t="s">
        <v>935</v>
      </c>
      <c r="B1082" t="str">
        <f t="shared" si="60"/>
        <v>Allegheny Foundation_Manchester Bidwell Corporation201175000</v>
      </c>
      <c r="C1082" t="s">
        <v>757</v>
      </c>
      <c r="D1082" t="s">
        <v>771</v>
      </c>
      <c r="E1082" s="3">
        <v>75000</v>
      </c>
      <c r="F1082">
        <v>2011</v>
      </c>
      <c r="H1082" t="str">
        <f>IFERROR(VLOOKUP(D1082,Resources!A:C,3,FALSE),"NA")</f>
        <v/>
      </c>
      <c r="I1082" t="str">
        <f>IF(VLOOKUP(D1082,Resources!A:D,4,FALSE)=0,"",VLOOKUP(D1082,Resources!A:D,4,FALSE))</f>
        <v>N</v>
      </c>
    </row>
    <row r="1083" spans="1:9" x14ac:dyDescent="0.2">
      <c r="A1083" t="s">
        <v>935</v>
      </c>
      <c r="B1083" t="str">
        <f t="shared" si="60"/>
        <v>Allegheny Foundation_McKeesport Symphony Society201150000</v>
      </c>
      <c r="C1083" t="s">
        <v>757</v>
      </c>
      <c r="D1083" t="s">
        <v>788</v>
      </c>
      <c r="E1083" s="3">
        <v>50000</v>
      </c>
      <c r="F1083">
        <v>2011</v>
      </c>
      <c r="H1083" t="str">
        <f>IFERROR(VLOOKUP(D1083,Resources!A:C,3,FALSE),"NA")</f>
        <v/>
      </c>
      <c r="I1083" t="str">
        <f>IF(VLOOKUP(D1083,Resources!A:D,4,FALSE)=0,"",VLOOKUP(D1083,Resources!A:D,4,FALSE))</f>
        <v>N</v>
      </c>
    </row>
    <row r="1084" spans="1:9" x14ac:dyDescent="0.2">
      <c r="A1084" t="s">
        <v>935</v>
      </c>
      <c r="B1084" t="str">
        <f t="shared" si="60"/>
        <v>Allegheny Foundation_Media Research Center201150000</v>
      </c>
      <c r="C1084" t="s">
        <v>757</v>
      </c>
      <c r="D1084" t="s">
        <v>128</v>
      </c>
      <c r="E1084" s="3">
        <v>50000</v>
      </c>
      <c r="F1084">
        <v>2011</v>
      </c>
      <c r="H1084" t="str">
        <f>IFERROR(VLOOKUP(D1084,Resources!A:C,3,FALSE),"NA")</f>
        <v>SourceWatch</v>
      </c>
      <c r="I1084" t="str">
        <f>IF(VLOOKUP(D1084,Resources!A:D,4,FALSE)=0,"",VLOOKUP(D1084,Resources!A:D,4,FALSE))</f>
        <v>Y</v>
      </c>
    </row>
    <row r="1085" spans="1:9" x14ac:dyDescent="0.2">
      <c r="A1085" t="s">
        <v>935</v>
      </c>
      <c r="B1085" t="str">
        <f t="shared" si="60"/>
        <v>Allegheny Foundation_Mon Yough Community Services2011100000</v>
      </c>
      <c r="C1085" t="s">
        <v>757</v>
      </c>
      <c r="D1085" t="s">
        <v>772</v>
      </c>
      <c r="E1085" s="3">
        <v>100000</v>
      </c>
      <c r="F1085">
        <v>2011</v>
      </c>
      <c r="H1085" t="str">
        <f>IFERROR(VLOOKUP(D1085,Resources!A:C,3,FALSE),"NA")</f>
        <v/>
      </c>
      <c r="I1085" t="str">
        <f>IF(VLOOKUP(D1085,Resources!A:D,4,FALSE)=0,"",VLOOKUP(D1085,Resources!A:D,4,FALSE))</f>
        <v>N</v>
      </c>
    </row>
    <row r="1086" spans="1:9" x14ac:dyDescent="0.2">
      <c r="A1086" t="s">
        <v>935</v>
      </c>
      <c r="B1086" t="str">
        <f t="shared" si="60"/>
        <v>Allegheny Foundation_National Aviary in Pittsburgh201120000</v>
      </c>
      <c r="C1086" t="s">
        <v>757</v>
      </c>
      <c r="D1086" t="s">
        <v>793</v>
      </c>
      <c r="E1086" s="3">
        <v>20000</v>
      </c>
      <c r="F1086">
        <v>2011</v>
      </c>
      <c r="H1086" t="str">
        <f>IFERROR(VLOOKUP(D1086,Resources!A:C,3,FALSE),"NA")</f>
        <v/>
      </c>
      <c r="I1086" t="str">
        <f>IF(VLOOKUP(D1086,Resources!A:D,4,FALSE)=0,"",VLOOKUP(D1086,Resources!A:D,4,FALSE))</f>
        <v>N</v>
      </c>
    </row>
    <row r="1087" spans="1:9" x14ac:dyDescent="0.2">
      <c r="A1087" t="s">
        <v>934</v>
      </c>
      <c r="B1087" t="s">
        <v>1362</v>
      </c>
      <c r="C1087" t="s">
        <v>757</v>
      </c>
      <c r="D1087" t="s">
        <v>773</v>
      </c>
      <c r="E1087" s="3">
        <v>25000</v>
      </c>
      <c r="F1087">
        <v>2011</v>
      </c>
      <c r="H1087" t="str">
        <f>IFERROR(VLOOKUP(D1087,Resources!A:C,3,FALSE),"NA")</f>
        <v>SourceWatch</v>
      </c>
      <c r="I1087" t="str">
        <f>IF(VLOOKUP(D1087,Resources!A:D,4,FALSE)=0,"",VLOOKUP(D1087,Resources!A:D,4,FALSE))</f>
        <v>Y</v>
      </c>
    </row>
    <row r="1088" spans="1:9" x14ac:dyDescent="0.2">
      <c r="A1088" t="s">
        <v>935</v>
      </c>
      <c r="B1088" t="str">
        <f>C1088&amp;"_"&amp;D1088&amp;F1088&amp;E1088</f>
        <v>Allegheny Foundation_Pennsylvania Right To Work Defense &amp; Education Foundation201125000</v>
      </c>
      <c r="C1088" t="s">
        <v>757</v>
      </c>
      <c r="D1088" t="s">
        <v>773</v>
      </c>
      <c r="E1088" s="3">
        <v>25000</v>
      </c>
      <c r="F1088">
        <v>2011</v>
      </c>
      <c r="H1088" t="str">
        <f>IFERROR(VLOOKUP(D1088,Resources!A:C,3,FALSE),"NA")</f>
        <v>SourceWatch</v>
      </c>
      <c r="I1088" t="str">
        <f>IF(VLOOKUP(D1088,Resources!A:D,4,FALSE)=0,"",VLOOKUP(D1088,Resources!A:D,4,FALSE))</f>
        <v>Y</v>
      </c>
    </row>
    <row r="1089" spans="1:9" x14ac:dyDescent="0.2">
      <c r="A1089" t="s">
        <v>935</v>
      </c>
      <c r="B1089" t="str">
        <f>C1089&amp;"_"&amp;D1089&amp;F1089&amp;E1089</f>
        <v>Allegheny Foundation_Pennsylvania Trolley Museum2011125000</v>
      </c>
      <c r="C1089" t="s">
        <v>757</v>
      </c>
      <c r="D1089" t="s">
        <v>774</v>
      </c>
      <c r="E1089" s="3">
        <v>125000</v>
      </c>
      <c r="F1089">
        <v>2011</v>
      </c>
      <c r="H1089" t="str">
        <f>IFERROR(VLOOKUP(D1089,Resources!A:C,3,FALSE),"NA")</f>
        <v/>
      </c>
      <c r="I1089" t="str">
        <f>IF(VLOOKUP(D1089,Resources!A:D,4,FALSE)=0,"",VLOOKUP(D1089,Resources!A:D,4,FALSE))</f>
        <v>N</v>
      </c>
    </row>
    <row r="1090" spans="1:9" x14ac:dyDescent="0.2">
      <c r="A1090" t="s">
        <v>935</v>
      </c>
      <c r="B1090" t="str">
        <f>C1090&amp;"_"&amp;D1090&amp;F1090&amp;E1090</f>
        <v>Allegheny Foundation_Philanthropy Roundtable201115000</v>
      </c>
      <c r="C1090" t="s">
        <v>757</v>
      </c>
      <c r="D1090" t="s">
        <v>244</v>
      </c>
      <c r="E1090" s="3">
        <v>15000</v>
      </c>
      <c r="F1090">
        <v>2011</v>
      </c>
      <c r="H1090" t="str">
        <f>IFERROR(VLOOKUP(D1090,Resources!A:C,3,FALSE),"NA")</f>
        <v>SourceWatch</v>
      </c>
      <c r="I1090" t="str">
        <f>IF(VLOOKUP(D1090,Resources!A:D,4,FALSE)=0,"",VLOOKUP(D1090,Resources!A:D,4,FALSE))</f>
        <v>Y</v>
      </c>
    </row>
    <row r="1091" spans="1:9" x14ac:dyDescent="0.2">
      <c r="A1091" t="s">
        <v>934</v>
      </c>
      <c r="B1091" t="s">
        <v>1361</v>
      </c>
      <c r="C1091" t="s">
        <v>757</v>
      </c>
      <c r="D1091" t="s">
        <v>559</v>
      </c>
      <c r="E1091" s="3">
        <v>350000</v>
      </c>
      <c r="F1091">
        <v>2011</v>
      </c>
      <c r="H1091" t="str">
        <f>IFERROR(VLOOKUP(D1091,Resources!A:C,3,FALSE),"NA")</f>
        <v/>
      </c>
      <c r="I1091" t="str">
        <f>IF(VLOOKUP(D1091,Resources!A:D,4,FALSE)=0,"",VLOOKUP(D1091,Resources!A:D,4,FALSE))</f>
        <v>N</v>
      </c>
    </row>
    <row r="1092" spans="1:9" x14ac:dyDescent="0.2">
      <c r="A1092" t="s">
        <v>935</v>
      </c>
      <c r="B1092" t="str">
        <f t="shared" ref="B1092:B1109" si="61">C1092&amp;"_"&amp;D1092&amp;F1092&amp;E1092</f>
        <v>Allegheny Foundation_Pittsburgh History &amp; Landmarks Foundation2011350000</v>
      </c>
      <c r="C1092" t="s">
        <v>757</v>
      </c>
      <c r="D1092" t="s">
        <v>559</v>
      </c>
      <c r="E1092" s="3">
        <v>350000</v>
      </c>
      <c r="F1092">
        <v>2011</v>
      </c>
      <c r="H1092" t="str">
        <f>IFERROR(VLOOKUP(D1092,Resources!A:C,3,FALSE),"NA")</f>
        <v/>
      </c>
      <c r="I1092" t="str">
        <f>IF(VLOOKUP(D1092,Resources!A:D,4,FALSE)=0,"",VLOOKUP(D1092,Resources!A:D,4,FALSE))</f>
        <v>N</v>
      </c>
    </row>
    <row r="1093" spans="1:9" x14ac:dyDescent="0.2">
      <c r="A1093" t="s">
        <v>935</v>
      </c>
      <c r="B1093" t="str">
        <f t="shared" si="61"/>
        <v>Allegheny Foundation_Pittsburgh Opera201125000</v>
      </c>
      <c r="C1093" t="s">
        <v>757</v>
      </c>
      <c r="D1093" t="s">
        <v>787</v>
      </c>
      <c r="E1093" s="3">
        <v>25000</v>
      </c>
      <c r="F1093">
        <v>2011</v>
      </c>
      <c r="H1093" t="str">
        <f>IFERROR(VLOOKUP(D1093,Resources!A:C,3,FALSE),"NA")</f>
        <v/>
      </c>
      <c r="I1093" t="str">
        <f>IF(VLOOKUP(D1093,Resources!A:D,4,FALSE)=0,"",VLOOKUP(D1093,Resources!A:D,4,FALSE))</f>
        <v>N</v>
      </c>
    </row>
    <row r="1094" spans="1:9" x14ac:dyDescent="0.2">
      <c r="A1094" t="s">
        <v>935</v>
      </c>
      <c r="B1094" t="str">
        <f t="shared" si="61"/>
        <v>Allegheny Foundation_River City Brass Band201160000</v>
      </c>
      <c r="C1094" t="s">
        <v>757</v>
      </c>
      <c r="D1094" t="s">
        <v>777</v>
      </c>
      <c r="E1094" s="3">
        <v>60000</v>
      </c>
      <c r="F1094">
        <v>2011</v>
      </c>
      <c r="H1094" t="str">
        <f>IFERROR(VLOOKUP(D1094,Resources!A:C,3,FALSE),"NA")</f>
        <v/>
      </c>
      <c r="I1094" t="str">
        <f>IF(VLOOKUP(D1094,Resources!A:D,4,FALSE)=0,"",VLOOKUP(D1094,Resources!A:D,4,FALSE))</f>
        <v>N</v>
      </c>
    </row>
    <row r="1095" spans="1:9" x14ac:dyDescent="0.2">
      <c r="A1095" t="s">
        <v>935</v>
      </c>
      <c r="B1095" t="str">
        <f t="shared" si="61"/>
        <v>Allegheny Foundation_Rosedale Block Cluster201125000</v>
      </c>
      <c r="C1095" t="s">
        <v>757</v>
      </c>
      <c r="D1095" t="s">
        <v>778</v>
      </c>
      <c r="E1095" s="3">
        <v>25000</v>
      </c>
      <c r="F1095">
        <v>2011</v>
      </c>
      <c r="H1095" t="str">
        <f>IFERROR(VLOOKUP(D1095,Resources!A:C,3,FALSE),"NA")</f>
        <v/>
      </c>
      <c r="I1095" t="str">
        <f>IF(VLOOKUP(D1095,Resources!A:D,4,FALSE)=0,"",VLOOKUP(D1095,Resources!A:D,4,FALSE))</f>
        <v>N</v>
      </c>
    </row>
    <row r="1096" spans="1:9" x14ac:dyDescent="0.2">
      <c r="A1096" t="s">
        <v>935</v>
      </c>
      <c r="B1096" t="str">
        <f t="shared" si="61"/>
        <v>Allegheny Foundation_Salvation Army - Western Pennsylvania Division201125000</v>
      </c>
      <c r="C1096" t="s">
        <v>757</v>
      </c>
      <c r="D1096" t="s">
        <v>597</v>
      </c>
      <c r="E1096" s="3">
        <v>25000</v>
      </c>
      <c r="F1096">
        <v>2011</v>
      </c>
      <c r="H1096" t="str">
        <f>IFERROR(VLOOKUP(D1096,Resources!A:C,3,FALSE),"NA")</f>
        <v/>
      </c>
      <c r="I1096" t="str">
        <f>IF(VLOOKUP(D1096,Resources!A:D,4,FALSE)=0,"",VLOOKUP(D1096,Resources!A:D,4,FALSE))</f>
        <v>N</v>
      </c>
    </row>
    <row r="1097" spans="1:9" x14ac:dyDescent="0.2">
      <c r="A1097" t="s">
        <v>935</v>
      </c>
      <c r="B1097" t="str">
        <f t="shared" si="61"/>
        <v>Allegheny Foundation_The Cleveland Police Museum201125000</v>
      </c>
      <c r="C1097" t="s">
        <v>757</v>
      </c>
      <c r="D1097" t="s">
        <v>796</v>
      </c>
      <c r="E1097" s="3">
        <v>25000</v>
      </c>
      <c r="F1097">
        <v>2011</v>
      </c>
      <c r="H1097" t="str">
        <f>IFERROR(VLOOKUP(D1097,Resources!A:C,3,FALSE),"NA")</f>
        <v/>
      </c>
      <c r="I1097" t="str">
        <f>IF(VLOOKUP(D1097,Resources!A:D,4,FALSE)=0,"",VLOOKUP(D1097,Resources!A:D,4,FALSE))</f>
        <v>N</v>
      </c>
    </row>
    <row r="1098" spans="1:9" x14ac:dyDescent="0.2">
      <c r="A1098" t="s">
        <v>935</v>
      </c>
      <c r="B1098" t="str">
        <f t="shared" si="61"/>
        <v>Allegheny Foundation_The Pittsburgh Project201150000</v>
      </c>
      <c r="C1098" t="s">
        <v>757</v>
      </c>
      <c r="D1098" t="s">
        <v>419</v>
      </c>
      <c r="E1098" s="3">
        <v>50000</v>
      </c>
      <c r="F1098">
        <v>2011</v>
      </c>
      <c r="H1098" t="str">
        <f>IFERROR(VLOOKUP(D1098,Resources!A:C,3,FALSE),"NA")</f>
        <v/>
      </c>
      <c r="I1098" t="str">
        <f>IF(VLOOKUP(D1098,Resources!A:D,4,FALSE)=0,"",VLOOKUP(D1098,Resources!A:D,4,FALSE))</f>
        <v>N</v>
      </c>
    </row>
    <row r="1099" spans="1:9" x14ac:dyDescent="0.2">
      <c r="A1099" t="s">
        <v>935</v>
      </c>
      <c r="B1099" t="str">
        <f t="shared" si="61"/>
        <v>Allegheny Foundation_Tree Pittsburgh201125000</v>
      </c>
      <c r="C1099" t="s">
        <v>757</v>
      </c>
      <c r="D1099" t="s">
        <v>767</v>
      </c>
      <c r="E1099" s="3">
        <v>25000</v>
      </c>
      <c r="F1099">
        <v>2011</v>
      </c>
      <c r="H1099" t="str">
        <f>IFERROR(VLOOKUP(D1099,Resources!A:C,3,FALSE),"NA")</f>
        <v/>
      </c>
      <c r="I1099" t="str">
        <f>IF(VLOOKUP(D1099,Resources!A:D,4,FALSE)=0,"",VLOOKUP(D1099,Resources!A:D,4,FALSE))</f>
        <v/>
      </c>
    </row>
    <row r="1100" spans="1:9" x14ac:dyDescent="0.2">
      <c r="A1100" t="s">
        <v>935</v>
      </c>
      <c r="B1100" t="str">
        <f t="shared" si="61"/>
        <v>Allegheny Foundation_West Pittsburgh Partnership for Regional Development Inc.201110000</v>
      </c>
      <c r="C1100" t="s">
        <v>757</v>
      </c>
      <c r="D1100" t="s">
        <v>786</v>
      </c>
      <c r="E1100" s="3">
        <v>10000</v>
      </c>
      <c r="F1100">
        <v>2011</v>
      </c>
      <c r="H1100" t="str">
        <f>IFERROR(VLOOKUP(D1100,Resources!A:C,3,FALSE),"NA")</f>
        <v/>
      </c>
      <c r="I1100" t="str">
        <f>IF(VLOOKUP(D1100,Resources!A:D,4,FALSE)=0,"",VLOOKUP(D1100,Resources!A:D,4,FALSE))</f>
        <v>N</v>
      </c>
    </row>
    <row r="1101" spans="1:9" x14ac:dyDescent="0.2">
      <c r="A1101" t="s">
        <v>935</v>
      </c>
      <c r="B1101" t="str">
        <f t="shared" si="61"/>
        <v>Allegheny Foundation_Westmoreland County Food Bank201175000</v>
      </c>
      <c r="C1101" t="s">
        <v>757</v>
      </c>
      <c r="D1101" t="s">
        <v>779</v>
      </c>
      <c r="E1101" s="3">
        <v>75000</v>
      </c>
      <c r="F1101">
        <v>2011</v>
      </c>
      <c r="H1101" t="str">
        <f>IFERROR(VLOOKUP(D1101,Resources!A:C,3,FALSE),"NA")</f>
        <v/>
      </c>
      <c r="I1101" t="str">
        <f>IF(VLOOKUP(D1101,Resources!A:D,4,FALSE)=0,"",VLOOKUP(D1101,Resources!A:D,4,FALSE))</f>
        <v>N</v>
      </c>
    </row>
    <row r="1102" spans="1:9" x14ac:dyDescent="0.2">
      <c r="A1102" t="s">
        <v>935</v>
      </c>
      <c r="B1102" t="str">
        <f t="shared" si="61"/>
        <v>Allegheny Foundation_Westmoreland Museum of American Art2011210000</v>
      </c>
      <c r="C1102" t="s">
        <v>757</v>
      </c>
      <c r="D1102" t="s">
        <v>780</v>
      </c>
      <c r="E1102" s="3">
        <v>210000</v>
      </c>
      <c r="F1102">
        <v>2011</v>
      </c>
      <c r="H1102" t="str">
        <f>IFERROR(VLOOKUP(D1102,Resources!A:C,3,FALSE),"NA")</f>
        <v/>
      </c>
      <c r="I1102" t="str">
        <f>IF(VLOOKUP(D1102,Resources!A:D,4,FALSE)=0,"",VLOOKUP(D1102,Resources!A:D,4,FALSE))</f>
        <v>N</v>
      </c>
    </row>
    <row r="1103" spans="1:9" x14ac:dyDescent="0.2">
      <c r="A1103" t="s">
        <v>935</v>
      </c>
      <c r="B1103" t="str">
        <f t="shared" si="61"/>
        <v>Allegheny Foundation_Young America's Foundation2011100000</v>
      </c>
      <c r="C1103" t="s">
        <v>757</v>
      </c>
      <c r="D1103" t="s">
        <v>781</v>
      </c>
      <c r="E1103" s="3">
        <v>100000</v>
      </c>
      <c r="F1103">
        <v>2011</v>
      </c>
      <c r="H1103" t="str">
        <f>IFERROR(VLOOKUP(D1103,Resources!A:C,3,FALSE),"NA")</f>
        <v>SourceWatch</v>
      </c>
      <c r="I1103" t="str">
        <f>IF(VLOOKUP(D1103,Resources!A:D,4,FALSE)=0,"",VLOOKUP(D1103,Resources!A:D,4,FALSE))</f>
        <v>Y</v>
      </c>
    </row>
    <row r="1104" spans="1:9" x14ac:dyDescent="0.2">
      <c r="A1104" t="s">
        <v>935</v>
      </c>
      <c r="B1104" t="str">
        <f t="shared" si="61"/>
        <v>Allegheny Foundation_Allegheny Institute for Public Policy2012125000</v>
      </c>
      <c r="C1104" t="s">
        <v>757</v>
      </c>
      <c r="D1104" t="s">
        <v>5</v>
      </c>
      <c r="E1104" s="3">
        <v>125000</v>
      </c>
      <c r="F1104">
        <v>2012</v>
      </c>
      <c r="H1104" t="str">
        <f>IFERROR(VLOOKUP(D1104,Resources!A:C,3,FALSE),"NA")</f>
        <v>Other</v>
      </c>
      <c r="I1104" t="str">
        <f>IF(VLOOKUP(D1104,Resources!A:D,4,FALSE)=0,"",VLOOKUP(D1104,Resources!A:D,4,FALSE))</f>
        <v>Y</v>
      </c>
    </row>
    <row r="1105" spans="1:9" x14ac:dyDescent="0.2">
      <c r="A1105" t="s">
        <v>935</v>
      </c>
      <c r="B1105" t="str">
        <f t="shared" si="61"/>
        <v>Allegheny Foundation_America's Survival2012150000</v>
      </c>
      <c r="C1105" t="s">
        <v>757</v>
      </c>
      <c r="D1105" t="s">
        <v>6</v>
      </c>
      <c r="E1105" s="3">
        <v>150000</v>
      </c>
      <c r="F1105">
        <v>2012</v>
      </c>
      <c r="H1105" t="str">
        <f>IFERROR(VLOOKUP(D1105,Resources!A:C,3,FALSE),"NA")</f>
        <v>SourceWatch</v>
      </c>
      <c r="I1105" t="str">
        <f>IF(VLOOKUP(D1105,Resources!A:D,4,FALSE)=0,"",VLOOKUP(D1105,Resources!A:D,4,FALSE))</f>
        <v>Y</v>
      </c>
    </row>
    <row r="1106" spans="1:9" x14ac:dyDescent="0.2">
      <c r="A1106" t="s">
        <v>935</v>
      </c>
      <c r="B1106" t="str">
        <f t="shared" si="61"/>
        <v>Allegheny Foundation_American Chestnut Foundation201220000</v>
      </c>
      <c r="C1106" t="s">
        <v>757</v>
      </c>
      <c r="D1106" t="s">
        <v>758</v>
      </c>
      <c r="E1106" s="3">
        <v>20000</v>
      </c>
      <c r="F1106">
        <v>2012</v>
      </c>
      <c r="H1106" t="str">
        <f>IFERROR(VLOOKUP(D1106,Resources!A:C,3,FALSE),"NA")</f>
        <v/>
      </c>
      <c r="I1106" t="str">
        <f>IF(VLOOKUP(D1106,Resources!A:D,4,FALSE)=0,"",VLOOKUP(D1106,Resources!A:D,4,FALSE))</f>
        <v>N</v>
      </c>
    </row>
    <row r="1107" spans="1:9" x14ac:dyDescent="0.2">
      <c r="A1107" t="s">
        <v>935</v>
      </c>
      <c r="B1107" t="str">
        <f t="shared" si="61"/>
        <v>Allegheny Foundation_American Chestnut Foundation201225000</v>
      </c>
      <c r="C1107" t="s">
        <v>757</v>
      </c>
      <c r="D1107" t="s">
        <v>758</v>
      </c>
      <c r="E1107" s="3">
        <v>25000</v>
      </c>
      <c r="F1107">
        <v>2012</v>
      </c>
      <c r="H1107" t="str">
        <f>IFERROR(VLOOKUP(D1107,Resources!A:C,3,FALSE),"NA")</f>
        <v/>
      </c>
      <c r="I1107" t="str">
        <f>IF(VLOOKUP(D1107,Resources!A:D,4,FALSE)=0,"",VLOOKUP(D1107,Resources!A:D,4,FALSE))</f>
        <v>N</v>
      </c>
    </row>
    <row r="1108" spans="1:9" x14ac:dyDescent="0.2">
      <c r="A1108" t="s">
        <v>935</v>
      </c>
      <c r="B1108" t="str">
        <f t="shared" si="61"/>
        <v>Allegheny Foundation_American Legislative Exchange Council201250000</v>
      </c>
      <c r="C1108" t="s">
        <v>757</v>
      </c>
      <c r="D1108" t="s">
        <v>572</v>
      </c>
      <c r="E1108" s="3">
        <v>50000</v>
      </c>
      <c r="F1108">
        <v>2012</v>
      </c>
      <c r="H1108" t="str">
        <f>IFERROR(VLOOKUP(D1108,Resources!A:C,3,FALSE),"NA")</f>
        <v>DeSmog</v>
      </c>
      <c r="I1108" t="str">
        <f>IF(VLOOKUP(D1108,Resources!A:D,4,FALSE)=0,"",VLOOKUP(D1108,Resources!A:D,4,FALSE))</f>
        <v>Y</v>
      </c>
    </row>
    <row r="1109" spans="1:9" x14ac:dyDescent="0.2">
      <c r="A1109" t="s">
        <v>935</v>
      </c>
      <c r="B1109" t="str">
        <f t="shared" si="61"/>
        <v>Allegheny Foundation_Bill of Rights Institute201235000</v>
      </c>
      <c r="C1109" t="s">
        <v>757</v>
      </c>
      <c r="D1109" t="s">
        <v>759</v>
      </c>
      <c r="E1109" s="3">
        <v>35000</v>
      </c>
      <c r="F1109">
        <v>2012</v>
      </c>
      <c r="H1109" t="str">
        <f>IFERROR(VLOOKUP(D1109,Resources!A:C,3,FALSE),"NA")</f>
        <v>SourceWatch</v>
      </c>
      <c r="I1109" t="str">
        <f>IF(VLOOKUP(D1109,Resources!A:D,4,FALSE)=0,"",VLOOKUP(D1109,Resources!A:D,4,FALSE))</f>
        <v>Y</v>
      </c>
    </row>
    <row r="1110" spans="1:9" x14ac:dyDescent="0.2">
      <c r="A1110" t="s">
        <v>934</v>
      </c>
      <c r="B1110" t="s">
        <v>1352</v>
      </c>
      <c r="C1110" t="s">
        <v>757</v>
      </c>
      <c r="D1110" t="s">
        <v>535</v>
      </c>
      <c r="E1110" s="3">
        <v>40000</v>
      </c>
      <c r="F1110">
        <v>2012</v>
      </c>
      <c r="H1110" t="str">
        <f>IFERROR(VLOOKUP(D1110,Resources!A:C,3,FALSE),"NA")</f>
        <v/>
      </c>
      <c r="I1110" t="str">
        <f>IF(VLOOKUP(D1110,Resources!A:D,4,FALSE)=0,"",VLOOKUP(D1110,Resources!A:D,4,FALSE))</f>
        <v>N</v>
      </c>
    </row>
    <row r="1111" spans="1:9" x14ac:dyDescent="0.2">
      <c r="A1111" t="s">
        <v>935</v>
      </c>
      <c r="B1111" t="str">
        <f t="shared" ref="B1111:B1121" si="62">C1111&amp;"_"&amp;D1111&amp;F1111&amp;E1111</f>
        <v>Allegheny Foundation_Boys &amp; Girls Clubs of Western Pennsylvania201240000</v>
      </c>
      <c r="C1111" t="s">
        <v>757</v>
      </c>
      <c r="D1111" t="s">
        <v>535</v>
      </c>
      <c r="E1111" s="3">
        <v>40000</v>
      </c>
      <c r="F1111">
        <v>2012</v>
      </c>
      <c r="H1111" t="str">
        <f>IFERROR(VLOOKUP(D1111,Resources!A:C,3,FALSE),"NA")</f>
        <v/>
      </c>
      <c r="I1111" t="str">
        <f>IF(VLOOKUP(D1111,Resources!A:D,4,FALSE)=0,"",VLOOKUP(D1111,Resources!A:D,4,FALSE))</f>
        <v>N</v>
      </c>
    </row>
    <row r="1112" spans="1:9" x14ac:dyDescent="0.2">
      <c r="A1112" t="s">
        <v>935</v>
      </c>
      <c r="B1112" t="str">
        <f t="shared" si="62"/>
        <v>Allegheny Foundation_Brownsville Area Revitalization Corporation201235000</v>
      </c>
      <c r="C1112" t="s">
        <v>757</v>
      </c>
      <c r="D1112" t="s">
        <v>760</v>
      </c>
      <c r="E1112" s="3">
        <v>35000</v>
      </c>
      <c r="F1112">
        <v>2012</v>
      </c>
      <c r="H1112" t="str">
        <f>IFERROR(VLOOKUP(D1112,Resources!A:C,3,FALSE),"NA")</f>
        <v/>
      </c>
      <c r="I1112" t="str">
        <f>IF(VLOOKUP(D1112,Resources!A:D,4,FALSE)=0,"",VLOOKUP(D1112,Resources!A:D,4,FALSE))</f>
        <v>N</v>
      </c>
    </row>
    <row r="1113" spans="1:9" x14ac:dyDescent="0.2">
      <c r="A1113" t="s">
        <v>935</v>
      </c>
      <c r="B1113" t="str">
        <f t="shared" si="62"/>
        <v>Allegheny Foundation_Career Connections Charter High School (Pittsburgh PA)20123000</v>
      </c>
      <c r="C1113" t="s">
        <v>757</v>
      </c>
      <c r="D1113" t="s">
        <v>761</v>
      </c>
      <c r="E1113" s="3">
        <v>3000</v>
      </c>
      <c r="F1113">
        <v>2012</v>
      </c>
      <c r="H1113" t="str">
        <f>IFERROR(VLOOKUP(D1113,Resources!A:C,3,FALSE),"NA")</f>
        <v/>
      </c>
      <c r="I1113" t="str">
        <f>IF(VLOOKUP(D1113,Resources!A:D,4,FALSE)=0,"",VLOOKUP(D1113,Resources!A:D,4,FALSE))</f>
        <v>N</v>
      </c>
    </row>
    <row r="1114" spans="1:9" x14ac:dyDescent="0.2">
      <c r="A1114" t="s">
        <v>935</v>
      </c>
      <c r="B1114" t="str">
        <f t="shared" si="62"/>
        <v>Allegheny Foundation_Carnegie Free Library (Connellsville PA)201225000</v>
      </c>
      <c r="C1114" t="s">
        <v>757</v>
      </c>
      <c r="D1114" t="s">
        <v>762</v>
      </c>
      <c r="E1114" s="3">
        <v>25000</v>
      </c>
      <c r="F1114">
        <v>2012</v>
      </c>
      <c r="H1114" t="str">
        <f>IFERROR(VLOOKUP(D1114,Resources!A:C,3,FALSE),"NA")</f>
        <v/>
      </c>
      <c r="I1114" t="str">
        <f>IF(VLOOKUP(D1114,Resources!A:D,4,FALSE)=0,"",VLOOKUP(D1114,Resources!A:D,4,FALSE))</f>
        <v>N</v>
      </c>
    </row>
    <row r="1115" spans="1:9" x14ac:dyDescent="0.2">
      <c r="A1115" t="s">
        <v>935</v>
      </c>
      <c r="B1115" t="str">
        <f t="shared" si="62"/>
        <v>Allegheny Foundation_Center for Equal Opportunity201225000</v>
      </c>
      <c r="C1115" t="s">
        <v>757</v>
      </c>
      <c r="D1115" t="s">
        <v>432</v>
      </c>
      <c r="E1115" s="3">
        <v>25000</v>
      </c>
      <c r="F1115">
        <v>2012</v>
      </c>
      <c r="H1115" t="str">
        <f>IFERROR(VLOOKUP(D1115,Resources!A:C,3,FALSE),"NA")</f>
        <v>SourceWatch</v>
      </c>
      <c r="I1115" t="str">
        <f>IF(VLOOKUP(D1115,Resources!A:D,4,FALSE)=0,"",VLOOKUP(D1115,Resources!A:D,4,FALSE))</f>
        <v>Y</v>
      </c>
    </row>
    <row r="1116" spans="1:9" x14ac:dyDescent="0.2">
      <c r="A1116" t="s">
        <v>935</v>
      </c>
      <c r="B1116" t="str">
        <f t="shared" si="62"/>
        <v>Allegheny Foundation_City of McKeesport201250000</v>
      </c>
      <c r="C1116" t="s">
        <v>757</v>
      </c>
      <c r="D1116" t="s">
        <v>763</v>
      </c>
      <c r="E1116" s="3">
        <v>50000</v>
      </c>
      <c r="F1116">
        <v>2012</v>
      </c>
      <c r="H1116" t="str">
        <f>IFERROR(VLOOKUP(D1116,Resources!A:C,3,FALSE),"NA")</f>
        <v/>
      </c>
      <c r="I1116" t="str">
        <f>IF(VLOOKUP(D1116,Resources!A:D,4,FALSE)=0,"",VLOOKUP(D1116,Resources!A:D,4,FALSE))</f>
        <v>N</v>
      </c>
    </row>
    <row r="1117" spans="1:9" x14ac:dyDescent="0.2">
      <c r="A1117" t="s">
        <v>935</v>
      </c>
      <c r="B1117" t="str">
        <f t="shared" si="62"/>
        <v>Allegheny Foundation_David Horowitz Freedom Center2012150000</v>
      </c>
      <c r="C1117" t="s">
        <v>757</v>
      </c>
      <c r="D1117" t="s">
        <v>81</v>
      </c>
      <c r="E1117" s="3">
        <v>150000</v>
      </c>
      <c r="F1117">
        <v>2012</v>
      </c>
      <c r="H1117" t="str">
        <f>IFERROR(VLOOKUP(D1117,Resources!A:C,3,FALSE),"NA")</f>
        <v>SourceWatch</v>
      </c>
      <c r="I1117" t="str">
        <f>IF(VLOOKUP(D1117,Resources!A:D,4,FALSE)=0,"",VLOOKUP(D1117,Resources!A:D,4,FALSE))</f>
        <v>Y</v>
      </c>
    </row>
    <row r="1118" spans="1:9" x14ac:dyDescent="0.2">
      <c r="A1118" t="s">
        <v>935</v>
      </c>
      <c r="B1118" t="str">
        <f t="shared" si="62"/>
        <v>Allegheny Foundation_Extra Mile Education Foundation201210000</v>
      </c>
      <c r="C1118" t="s">
        <v>757</v>
      </c>
      <c r="D1118" t="s">
        <v>339</v>
      </c>
      <c r="E1118" s="3">
        <v>10000</v>
      </c>
      <c r="F1118">
        <v>2012</v>
      </c>
      <c r="H1118" t="str">
        <f>IFERROR(VLOOKUP(D1118,Resources!A:C,3,FALSE),"NA")</f>
        <v/>
      </c>
      <c r="I1118" t="str">
        <f>IF(VLOOKUP(D1118,Resources!A:D,4,FALSE)=0,"",VLOOKUP(D1118,Resources!A:D,4,FALSE))</f>
        <v>N</v>
      </c>
    </row>
    <row r="1119" spans="1:9" x14ac:dyDescent="0.2">
      <c r="A1119" t="s">
        <v>935</v>
      </c>
      <c r="B1119" t="str">
        <f t="shared" si="62"/>
        <v>Allegheny Foundation_Extra Mile Education Foundation201250000</v>
      </c>
      <c r="C1119" t="s">
        <v>757</v>
      </c>
      <c r="D1119" t="s">
        <v>339</v>
      </c>
      <c r="E1119" s="3">
        <v>50000</v>
      </c>
      <c r="F1119">
        <v>2012</v>
      </c>
      <c r="H1119" t="str">
        <f>IFERROR(VLOOKUP(D1119,Resources!A:C,3,FALSE),"NA")</f>
        <v/>
      </c>
      <c r="I1119" t="str">
        <f>IF(VLOOKUP(D1119,Resources!A:D,4,FALSE)=0,"",VLOOKUP(D1119,Resources!A:D,4,FALSE))</f>
        <v>N</v>
      </c>
    </row>
    <row r="1120" spans="1:9" x14ac:dyDescent="0.2">
      <c r="A1120" t="s">
        <v>935</v>
      </c>
      <c r="B1120" t="str">
        <f t="shared" si="62"/>
        <v>Allegheny Foundation_Fayette County Community Action Agency201225000</v>
      </c>
      <c r="C1120" t="s">
        <v>757</v>
      </c>
      <c r="D1120" t="s">
        <v>764</v>
      </c>
      <c r="E1120" s="3">
        <v>25000</v>
      </c>
      <c r="F1120">
        <v>2012</v>
      </c>
      <c r="H1120" t="str">
        <f>IFERROR(VLOOKUP(D1120,Resources!A:C,3,FALSE),"NA")</f>
        <v/>
      </c>
      <c r="I1120" t="str">
        <f>IF(VLOOKUP(D1120,Resources!A:D,4,FALSE)=0,"",VLOOKUP(D1120,Resources!A:D,4,FALSE))</f>
        <v>N</v>
      </c>
    </row>
    <row r="1121" spans="1:9" x14ac:dyDescent="0.2">
      <c r="A1121" t="s">
        <v>935</v>
      </c>
      <c r="B1121" t="str">
        <f t="shared" si="62"/>
        <v>Allegheny Foundation_Foundation for Free Enterprise Education201225000</v>
      </c>
      <c r="C1121" t="s">
        <v>757</v>
      </c>
      <c r="D1121" t="s">
        <v>765</v>
      </c>
      <c r="E1121" s="3">
        <v>25000</v>
      </c>
      <c r="F1121">
        <v>2012</v>
      </c>
      <c r="H1121" t="str">
        <f>IFERROR(VLOOKUP(D1121,Resources!A:C,3,FALSE),"NA")</f>
        <v/>
      </c>
      <c r="I1121" t="str">
        <f>IF(VLOOKUP(D1121,Resources!A:D,4,FALSE)=0,"",VLOOKUP(D1121,Resources!A:D,4,FALSE))</f>
        <v/>
      </c>
    </row>
    <row r="1122" spans="1:9" x14ac:dyDescent="0.2">
      <c r="A1122" t="s">
        <v>934</v>
      </c>
      <c r="B1122" t="s">
        <v>1353</v>
      </c>
      <c r="C1122" t="s">
        <v>757</v>
      </c>
      <c r="D1122" t="s">
        <v>766</v>
      </c>
      <c r="E1122" s="3">
        <v>110000</v>
      </c>
      <c r="F1122">
        <v>2012</v>
      </c>
      <c r="H1122" t="str">
        <f>IFERROR(VLOOKUP(D1122,Resources!A:C,3,FALSE),"NA")</f>
        <v/>
      </c>
      <c r="I1122" t="str">
        <f>IF(VLOOKUP(D1122,Resources!A:D,4,FALSE)=0,"",VLOOKUP(D1122,Resources!A:D,4,FALSE))</f>
        <v>N</v>
      </c>
    </row>
    <row r="1123" spans="1:9" x14ac:dyDescent="0.2">
      <c r="A1123" t="s">
        <v>935</v>
      </c>
      <c r="B1123" t="str">
        <f>C1123&amp;"_"&amp;D1123&amp;F1123&amp;E1123</f>
        <v>Allegheny Foundation_Frick Art &amp; Historical Center2012110000</v>
      </c>
      <c r="C1123" t="s">
        <v>757</v>
      </c>
      <c r="D1123" t="s">
        <v>766</v>
      </c>
      <c r="E1123" s="3">
        <v>110000</v>
      </c>
      <c r="F1123">
        <v>2012</v>
      </c>
      <c r="H1123" t="str">
        <f>IFERROR(VLOOKUP(D1123,Resources!A:C,3,FALSE),"NA")</f>
        <v/>
      </c>
      <c r="I1123" t="str">
        <f>IF(VLOOKUP(D1123,Resources!A:D,4,FALSE)=0,"",VLOOKUP(D1123,Resources!A:D,4,FALSE))</f>
        <v>N</v>
      </c>
    </row>
    <row r="1124" spans="1:9" x14ac:dyDescent="0.2">
      <c r="A1124" t="s">
        <v>935</v>
      </c>
      <c r="B1124" t="str">
        <f>C1124&amp;"_"&amp;D1124&amp;F1124&amp;E1124</f>
        <v>Allegheny Foundation_Greater Pittsburgh Community Food Bank2012200000</v>
      </c>
      <c r="C1124" t="s">
        <v>757</v>
      </c>
      <c r="D1124" t="s">
        <v>54</v>
      </c>
      <c r="E1124" s="3">
        <v>200000</v>
      </c>
      <c r="F1124">
        <v>2012</v>
      </c>
      <c r="H1124" t="str">
        <f>IFERROR(VLOOKUP(D1124,Resources!A:C,3,FALSE),"NA")</f>
        <v/>
      </c>
      <c r="I1124" t="str">
        <f>IF(VLOOKUP(D1124,Resources!A:D,4,FALSE)=0,"",VLOOKUP(D1124,Resources!A:D,4,FALSE))</f>
        <v>N</v>
      </c>
    </row>
    <row r="1125" spans="1:9" x14ac:dyDescent="0.2">
      <c r="A1125" t="s">
        <v>935</v>
      </c>
      <c r="B1125" t="str">
        <f>C1125&amp;"_"&amp;D1125&amp;F1125&amp;E1125</f>
        <v>Allegheny Foundation_Grove City College201275000</v>
      </c>
      <c r="C1125" t="s">
        <v>757</v>
      </c>
      <c r="D1125" t="s">
        <v>703</v>
      </c>
      <c r="E1125" s="3">
        <v>75000</v>
      </c>
      <c r="F1125">
        <v>2012</v>
      </c>
      <c r="H1125" t="str">
        <f>IFERROR(VLOOKUP(D1125,Resources!A:C,3,FALSE),"NA")</f>
        <v/>
      </c>
      <c r="I1125" t="str">
        <f>IF(VLOOKUP(D1125,Resources!A:D,4,FALSE)=0,"",VLOOKUP(D1125,Resources!A:D,4,FALSE))</f>
        <v/>
      </c>
    </row>
    <row r="1126" spans="1:9" x14ac:dyDescent="0.2">
      <c r="A1126" t="s">
        <v>935</v>
      </c>
      <c r="B1126" t="str">
        <f>C1126&amp;"_"&amp;D1126&amp;F1126&amp;E1126</f>
        <v>Allegheny Foundation_Imani Christian Academy (Pittsburgh PA)201250000</v>
      </c>
      <c r="C1126" t="s">
        <v>757</v>
      </c>
      <c r="D1126" t="s">
        <v>768</v>
      </c>
      <c r="E1126" s="3">
        <v>50000</v>
      </c>
      <c r="F1126">
        <v>2012</v>
      </c>
      <c r="H1126" t="str">
        <f>IFERROR(VLOOKUP(D1126,Resources!A:C,3,FALSE),"NA")</f>
        <v/>
      </c>
      <c r="I1126" t="str">
        <f>IF(VLOOKUP(D1126,Resources!A:D,4,FALSE)=0,"",VLOOKUP(D1126,Resources!A:D,4,FALSE))</f>
        <v>N</v>
      </c>
    </row>
    <row r="1127" spans="1:9" x14ac:dyDescent="0.2">
      <c r="A1127" t="s">
        <v>935</v>
      </c>
      <c r="B1127" t="str">
        <f>C1127&amp;"_"&amp;D1127&amp;F1127&amp;E1127</f>
        <v>Allegheny Foundation_Institute of World Politics2012100000</v>
      </c>
      <c r="C1127" t="s">
        <v>757</v>
      </c>
      <c r="D1127" t="s">
        <v>937</v>
      </c>
      <c r="E1127" s="3">
        <v>100000</v>
      </c>
      <c r="F1127">
        <v>2012</v>
      </c>
      <c r="H1127" t="str">
        <f>IFERROR(VLOOKUP(D1127,Resources!A:C,3,FALSE),"NA")</f>
        <v>SourceWatch</v>
      </c>
      <c r="I1127" t="str">
        <f>IF(VLOOKUP(D1127,Resources!A:D,4,FALSE)=0,"",VLOOKUP(D1127,Resources!A:D,4,FALSE))</f>
        <v/>
      </c>
    </row>
    <row r="1128" spans="1:9" x14ac:dyDescent="0.2">
      <c r="A1128" t="s">
        <v>934</v>
      </c>
      <c r="B1128" t="s">
        <v>1354</v>
      </c>
      <c r="C1128" t="s">
        <v>757</v>
      </c>
      <c r="D1128" t="s">
        <v>937</v>
      </c>
      <c r="E1128" s="3">
        <v>100000</v>
      </c>
      <c r="F1128">
        <v>2012</v>
      </c>
      <c r="H1128" t="str">
        <f>IFERROR(VLOOKUP(D1128,Resources!A:C,3,FALSE),"NA")</f>
        <v>SourceWatch</v>
      </c>
      <c r="I1128" t="str">
        <f>IF(VLOOKUP(D1128,Resources!A:D,4,FALSE)=0,"",VLOOKUP(D1128,Resources!A:D,4,FALSE))</f>
        <v/>
      </c>
    </row>
    <row r="1129" spans="1:9" x14ac:dyDescent="0.2">
      <c r="A1129" t="s">
        <v>935</v>
      </c>
      <c r="B1129" t="str">
        <f>C1129&amp;"_"&amp;D1129&amp;F1129&amp;E1129</f>
        <v>Allegheny Foundation_Light of Life Ministries201225000</v>
      </c>
      <c r="C1129" t="s">
        <v>757</v>
      </c>
      <c r="D1129" t="s">
        <v>769</v>
      </c>
      <c r="E1129" s="3">
        <v>25000</v>
      </c>
      <c r="F1129">
        <v>2012</v>
      </c>
      <c r="H1129" t="str">
        <f>IFERROR(VLOOKUP(D1129,Resources!A:C,3,FALSE),"NA")</f>
        <v/>
      </c>
      <c r="I1129" t="str">
        <f>IF(VLOOKUP(D1129,Resources!A:D,4,FALSE)=0,"",VLOOKUP(D1129,Resources!A:D,4,FALSE))</f>
        <v>N</v>
      </c>
    </row>
    <row r="1130" spans="1:9" x14ac:dyDescent="0.2">
      <c r="A1130" t="s">
        <v>935</v>
      </c>
      <c r="B1130" t="str">
        <f>C1130&amp;"_"&amp;D1130&amp;F1130&amp;E1130</f>
        <v>Allegheny Foundation_Lincoln Institute of Public Opinion Research201250000</v>
      </c>
      <c r="C1130" t="s">
        <v>757</v>
      </c>
      <c r="D1130" t="s">
        <v>770</v>
      </c>
      <c r="E1130" s="3">
        <v>50000</v>
      </c>
      <c r="F1130">
        <v>2012</v>
      </c>
      <c r="H1130" t="str">
        <f>IFERROR(VLOOKUP(D1130,Resources!A:C,3,FALSE),"NA")</f>
        <v/>
      </c>
      <c r="I1130" t="str">
        <f>IF(VLOOKUP(D1130,Resources!A:D,4,FALSE)=0,"",VLOOKUP(D1130,Resources!A:D,4,FALSE))</f>
        <v>Y</v>
      </c>
    </row>
    <row r="1131" spans="1:9" x14ac:dyDescent="0.2">
      <c r="A1131" t="s">
        <v>935</v>
      </c>
      <c r="B1131" t="str">
        <f>C1131&amp;"_"&amp;D1131&amp;F1131&amp;E1131</f>
        <v>Allegheny Foundation_Manchester Bidwell Corporation2012150000</v>
      </c>
      <c r="C1131" t="s">
        <v>757</v>
      </c>
      <c r="D1131" t="s">
        <v>771</v>
      </c>
      <c r="E1131" s="3">
        <v>150000</v>
      </c>
      <c r="F1131">
        <v>2012</v>
      </c>
      <c r="H1131" t="str">
        <f>IFERROR(VLOOKUP(D1131,Resources!A:C,3,FALSE),"NA")</f>
        <v/>
      </c>
      <c r="I1131" t="str">
        <f>IF(VLOOKUP(D1131,Resources!A:D,4,FALSE)=0,"",VLOOKUP(D1131,Resources!A:D,4,FALSE))</f>
        <v>N</v>
      </c>
    </row>
    <row r="1132" spans="1:9" x14ac:dyDescent="0.2">
      <c r="A1132" t="s">
        <v>935</v>
      </c>
      <c r="B1132" t="str">
        <f>C1132&amp;"_"&amp;D1132&amp;F1132&amp;E1132</f>
        <v>Allegheny Foundation_Mon Yough Community Services2012100000</v>
      </c>
      <c r="C1132" t="s">
        <v>757</v>
      </c>
      <c r="D1132" t="s">
        <v>772</v>
      </c>
      <c r="E1132" s="3">
        <v>100000</v>
      </c>
      <c r="F1132">
        <v>2012</v>
      </c>
      <c r="H1132" t="str">
        <f>IFERROR(VLOOKUP(D1132,Resources!A:C,3,FALSE),"NA")</f>
        <v/>
      </c>
      <c r="I1132" t="str">
        <f>IF(VLOOKUP(D1132,Resources!A:D,4,FALSE)=0,"",VLOOKUP(D1132,Resources!A:D,4,FALSE))</f>
        <v>N</v>
      </c>
    </row>
    <row r="1133" spans="1:9" x14ac:dyDescent="0.2">
      <c r="A1133" t="s">
        <v>934</v>
      </c>
      <c r="B1133" t="s">
        <v>1355</v>
      </c>
      <c r="C1133" t="s">
        <v>757</v>
      </c>
      <c r="D1133" t="s">
        <v>773</v>
      </c>
      <c r="E1133" s="3">
        <v>25000</v>
      </c>
      <c r="F1133">
        <v>2012</v>
      </c>
      <c r="H1133" t="str">
        <f>IFERROR(VLOOKUP(D1133,Resources!A:C,3,FALSE),"NA")</f>
        <v>SourceWatch</v>
      </c>
      <c r="I1133" t="str">
        <f>IF(VLOOKUP(D1133,Resources!A:D,4,FALSE)=0,"",VLOOKUP(D1133,Resources!A:D,4,FALSE))</f>
        <v>Y</v>
      </c>
    </row>
    <row r="1134" spans="1:9" x14ac:dyDescent="0.2">
      <c r="A1134" t="s">
        <v>935</v>
      </c>
      <c r="B1134" t="str">
        <f>C1134&amp;"_"&amp;D1134&amp;F1134&amp;E1134</f>
        <v>Allegheny Foundation_Pennsylvania Right To Work Defense &amp; Education Foundation201225000</v>
      </c>
      <c r="C1134" t="s">
        <v>757</v>
      </c>
      <c r="D1134" t="s">
        <v>773</v>
      </c>
      <c r="E1134" s="3">
        <v>25000</v>
      </c>
      <c r="F1134">
        <v>2012</v>
      </c>
      <c r="H1134" t="str">
        <f>IFERROR(VLOOKUP(D1134,Resources!A:C,3,FALSE),"NA")</f>
        <v>SourceWatch</v>
      </c>
      <c r="I1134" t="str">
        <f>IF(VLOOKUP(D1134,Resources!A:D,4,FALSE)=0,"",VLOOKUP(D1134,Resources!A:D,4,FALSE))</f>
        <v>Y</v>
      </c>
    </row>
    <row r="1135" spans="1:9" x14ac:dyDescent="0.2">
      <c r="A1135" t="s">
        <v>935</v>
      </c>
      <c r="B1135" t="str">
        <f>C1135&amp;"_"&amp;D1135&amp;F1135&amp;E1135</f>
        <v>Allegheny Foundation_Pennsylvania Trolley Museum2012100000</v>
      </c>
      <c r="C1135" t="s">
        <v>757</v>
      </c>
      <c r="D1135" t="s">
        <v>774</v>
      </c>
      <c r="E1135" s="3">
        <v>100000</v>
      </c>
      <c r="F1135">
        <v>2012</v>
      </c>
      <c r="H1135" t="str">
        <f>IFERROR(VLOOKUP(D1135,Resources!A:C,3,FALSE),"NA")</f>
        <v/>
      </c>
      <c r="I1135" t="str">
        <f>IF(VLOOKUP(D1135,Resources!A:D,4,FALSE)=0,"",VLOOKUP(D1135,Resources!A:D,4,FALSE))</f>
        <v>N</v>
      </c>
    </row>
    <row r="1136" spans="1:9" x14ac:dyDescent="0.2">
      <c r="A1136" t="s">
        <v>935</v>
      </c>
      <c r="B1136" t="str">
        <f>C1136&amp;"_"&amp;D1136&amp;F1136&amp;E1136</f>
        <v>Allegheny Foundation_Philanthropy Roundtable201215000</v>
      </c>
      <c r="C1136" t="s">
        <v>757</v>
      </c>
      <c r="D1136" t="s">
        <v>244</v>
      </c>
      <c r="E1136" s="3">
        <v>15000</v>
      </c>
      <c r="F1136">
        <v>2012</v>
      </c>
      <c r="H1136" t="str">
        <f>IFERROR(VLOOKUP(D1136,Resources!A:C,3,FALSE),"NA")</f>
        <v>SourceWatch</v>
      </c>
      <c r="I1136" t="str">
        <f>IF(VLOOKUP(D1136,Resources!A:D,4,FALSE)=0,"",VLOOKUP(D1136,Resources!A:D,4,FALSE))</f>
        <v>Y</v>
      </c>
    </row>
    <row r="1137" spans="1:9" x14ac:dyDescent="0.2">
      <c r="A1137" t="s">
        <v>934</v>
      </c>
      <c r="B1137" t="s">
        <v>1356</v>
      </c>
      <c r="C1137" t="s">
        <v>757</v>
      </c>
      <c r="D1137" t="s">
        <v>559</v>
      </c>
      <c r="E1137" s="3">
        <v>100000</v>
      </c>
      <c r="F1137">
        <v>2012</v>
      </c>
      <c r="H1137" t="str">
        <f>IFERROR(VLOOKUP(D1137,Resources!A:C,3,FALSE),"NA")</f>
        <v/>
      </c>
      <c r="I1137" t="str">
        <f>IF(VLOOKUP(D1137,Resources!A:D,4,FALSE)=0,"",VLOOKUP(D1137,Resources!A:D,4,FALSE))</f>
        <v>N</v>
      </c>
    </row>
    <row r="1138" spans="1:9" x14ac:dyDescent="0.2">
      <c r="A1138" t="s">
        <v>935</v>
      </c>
      <c r="B1138" t="str">
        <f t="shared" ref="B1138:B1201" si="63">C1138&amp;"_"&amp;D1138&amp;F1138&amp;E1138</f>
        <v>Allegheny Foundation_Pittsburgh History &amp; Landmarks Foundation2012100000</v>
      </c>
      <c r="C1138" t="s">
        <v>757</v>
      </c>
      <c r="D1138" t="s">
        <v>559</v>
      </c>
      <c r="E1138" s="3">
        <v>100000</v>
      </c>
      <c r="F1138">
        <v>2012</v>
      </c>
      <c r="H1138" t="str">
        <f>IFERROR(VLOOKUP(D1138,Resources!A:C,3,FALSE),"NA")</f>
        <v/>
      </c>
      <c r="I1138" t="str">
        <f>IF(VLOOKUP(D1138,Resources!A:D,4,FALSE)=0,"",VLOOKUP(D1138,Resources!A:D,4,FALSE))</f>
        <v>N</v>
      </c>
    </row>
    <row r="1139" spans="1:9" x14ac:dyDescent="0.2">
      <c r="A1139" t="s">
        <v>935</v>
      </c>
      <c r="B1139" t="str">
        <f t="shared" si="63"/>
        <v>Allegheny Foundation_Pittsburgh Public Theater201230000</v>
      </c>
      <c r="C1139" t="s">
        <v>757</v>
      </c>
      <c r="D1139" t="s">
        <v>775</v>
      </c>
      <c r="E1139" s="3">
        <v>30000</v>
      </c>
      <c r="F1139">
        <v>2012</v>
      </c>
      <c r="H1139" t="str">
        <f>IFERROR(VLOOKUP(D1139,Resources!A:C,3,FALSE),"NA")</f>
        <v/>
      </c>
      <c r="I1139" t="str">
        <f>IF(VLOOKUP(D1139,Resources!A:D,4,FALSE)=0,"",VLOOKUP(D1139,Resources!A:D,4,FALSE))</f>
        <v>N</v>
      </c>
    </row>
    <row r="1140" spans="1:9" x14ac:dyDescent="0.2">
      <c r="A1140" t="s">
        <v>935</v>
      </c>
      <c r="B1140" t="str">
        <f t="shared" si="63"/>
        <v>Allegheny Foundation_Reading is FUNdamental Pittsburgh201210000</v>
      </c>
      <c r="C1140" t="s">
        <v>757</v>
      </c>
      <c r="D1140" t="s">
        <v>776</v>
      </c>
      <c r="E1140" s="3">
        <v>10000</v>
      </c>
      <c r="F1140">
        <v>2012</v>
      </c>
      <c r="H1140" t="str">
        <f>IFERROR(VLOOKUP(D1140,Resources!A:C,3,FALSE),"NA")</f>
        <v/>
      </c>
      <c r="I1140" t="str">
        <f>IF(VLOOKUP(D1140,Resources!A:D,4,FALSE)=0,"",VLOOKUP(D1140,Resources!A:D,4,FALSE))</f>
        <v>N</v>
      </c>
    </row>
    <row r="1141" spans="1:9" x14ac:dyDescent="0.2">
      <c r="A1141" t="s">
        <v>935</v>
      </c>
      <c r="B1141" t="str">
        <f t="shared" si="63"/>
        <v>Allegheny Foundation_River City Brass Band201250000</v>
      </c>
      <c r="C1141" t="s">
        <v>757</v>
      </c>
      <c r="D1141" t="s">
        <v>777</v>
      </c>
      <c r="E1141" s="3">
        <v>50000</v>
      </c>
      <c r="F1141">
        <v>2012</v>
      </c>
      <c r="H1141" t="str">
        <f>IFERROR(VLOOKUP(D1141,Resources!A:C,3,FALSE),"NA")</f>
        <v/>
      </c>
      <c r="I1141" t="str">
        <f>IF(VLOOKUP(D1141,Resources!A:D,4,FALSE)=0,"",VLOOKUP(D1141,Resources!A:D,4,FALSE))</f>
        <v>N</v>
      </c>
    </row>
    <row r="1142" spans="1:9" x14ac:dyDescent="0.2">
      <c r="A1142" t="s">
        <v>935</v>
      </c>
      <c r="B1142" t="str">
        <f t="shared" si="63"/>
        <v>Allegheny Foundation_Rosedale Block Cluster201225000</v>
      </c>
      <c r="C1142" t="s">
        <v>757</v>
      </c>
      <c r="D1142" t="s">
        <v>778</v>
      </c>
      <c r="E1142" s="3">
        <v>25000</v>
      </c>
      <c r="F1142">
        <v>2012</v>
      </c>
      <c r="H1142" t="str">
        <f>IFERROR(VLOOKUP(D1142,Resources!A:C,3,FALSE),"NA")</f>
        <v/>
      </c>
      <c r="I1142" t="str">
        <f>IF(VLOOKUP(D1142,Resources!A:D,4,FALSE)=0,"",VLOOKUP(D1142,Resources!A:D,4,FALSE))</f>
        <v>N</v>
      </c>
    </row>
    <row r="1143" spans="1:9" x14ac:dyDescent="0.2">
      <c r="A1143" t="s">
        <v>935</v>
      </c>
      <c r="B1143" t="str">
        <f t="shared" si="63"/>
        <v>Allegheny Foundation_Salvation Army - Western Pennsylvania Division201250000</v>
      </c>
      <c r="C1143" t="s">
        <v>757</v>
      </c>
      <c r="D1143" t="s">
        <v>597</v>
      </c>
      <c r="E1143" s="3">
        <v>50000</v>
      </c>
      <c r="F1143">
        <v>2012</v>
      </c>
      <c r="H1143" t="str">
        <f>IFERROR(VLOOKUP(D1143,Resources!A:C,3,FALSE),"NA")</f>
        <v/>
      </c>
      <c r="I1143" t="str">
        <f>IF(VLOOKUP(D1143,Resources!A:D,4,FALSE)=0,"",VLOOKUP(D1143,Resources!A:D,4,FALSE))</f>
        <v>N</v>
      </c>
    </row>
    <row r="1144" spans="1:9" x14ac:dyDescent="0.2">
      <c r="A1144" t="s">
        <v>935</v>
      </c>
      <c r="B1144" t="str">
        <f t="shared" si="63"/>
        <v>Allegheny Foundation_Tree Pittsburgh201225000</v>
      </c>
      <c r="C1144" t="s">
        <v>757</v>
      </c>
      <c r="D1144" t="s">
        <v>767</v>
      </c>
      <c r="E1144" s="3">
        <v>25000</v>
      </c>
      <c r="F1144">
        <v>2012</v>
      </c>
      <c r="H1144" t="str">
        <f>IFERROR(VLOOKUP(D1144,Resources!A:C,3,FALSE),"NA")</f>
        <v/>
      </c>
      <c r="I1144" t="str">
        <f>IF(VLOOKUP(D1144,Resources!A:D,4,FALSE)=0,"",VLOOKUP(D1144,Resources!A:D,4,FALSE))</f>
        <v/>
      </c>
    </row>
    <row r="1145" spans="1:9" x14ac:dyDescent="0.2">
      <c r="A1145" t="s">
        <v>935</v>
      </c>
      <c r="B1145" t="str">
        <f t="shared" si="63"/>
        <v>Allegheny Foundation_Westmoreland County Food Bank201275000</v>
      </c>
      <c r="C1145" t="s">
        <v>757</v>
      </c>
      <c r="D1145" t="s">
        <v>779</v>
      </c>
      <c r="E1145" s="3">
        <v>75000</v>
      </c>
      <c r="F1145">
        <v>2012</v>
      </c>
      <c r="H1145" t="str">
        <f>IFERROR(VLOOKUP(D1145,Resources!A:C,3,FALSE),"NA")</f>
        <v/>
      </c>
      <c r="I1145" t="str">
        <f>IF(VLOOKUP(D1145,Resources!A:D,4,FALSE)=0,"",VLOOKUP(D1145,Resources!A:D,4,FALSE))</f>
        <v>N</v>
      </c>
    </row>
    <row r="1146" spans="1:9" x14ac:dyDescent="0.2">
      <c r="A1146" t="s">
        <v>935</v>
      </c>
      <c r="B1146" t="str">
        <f t="shared" si="63"/>
        <v>Allegheny Foundation_Westmoreland Museum of American Art2012210000</v>
      </c>
      <c r="C1146" t="s">
        <v>757</v>
      </c>
      <c r="D1146" t="s">
        <v>780</v>
      </c>
      <c r="E1146" s="3">
        <v>210000</v>
      </c>
      <c r="F1146">
        <v>2012</v>
      </c>
      <c r="H1146" t="str">
        <f>IFERROR(VLOOKUP(D1146,Resources!A:C,3,FALSE),"NA")</f>
        <v/>
      </c>
      <c r="I1146" t="str">
        <f>IF(VLOOKUP(D1146,Resources!A:D,4,FALSE)=0,"",VLOOKUP(D1146,Resources!A:D,4,FALSE))</f>
        <v>N</v>
      </c>
    </row>
    <row r="1147" spans="1:9" x14ac:dyDescent="0.2">
      <c r="A1147" t="s">
        <v>935</v>
      </c>
      <c r="B1147" t="str">
        <f t="shared" si="63"/>
        <v>Allegheny Foundation_Young America's Foundation2012100000</v>
      </c>
      <c r="C1147" t="s">
        <v>757</v>
      </c>
      <c r="D1147" t="s">
        <v>781</v>
      </c>
      <c r="E1147" s="3">
        <v>100000</v>
      </c>
      <c r="F1147">
        <v>2012</v>
      </c>
      <c r="H1147" t="str">
        <f>IFERROR(VLOOKUP(D1147,Resources!A:C,3,FALSE),"NA")</f>
        <v>SourceWatch</v>
      </c>
      <c r="I1147" t="str">
        <f>IF(VLOOKUP(D1147,Resources!A:D,4,FALSE)=0,"",VLOOKUP(D1147,Resources!A:D,4,FALSE))</f>
        <v>Y</v>
      </c>
    </row>
    <row r="1148" spans="1:9" x14ac:dyDescent="0.2">
      <c r="A1148" t="s">
        <v>935</v>
      </c>
      <c r="B1148" t="str">
        <f t="shared" si="63"/>
        <v>Allegheny Foundation_Young America's Foundation201250000</v>
      </c>
      <c r="C1148" t="s">
        <v>757</v>
      </c>
      <c r="D1148" t="s">
        <v>781</v>
      </c>
      <c r="E1148" s="3">
        <v>50000</v>
      </c>
      <c r="F1148">
        <v>2012</v>
      </c>
      <c r="H1148" t="str">
        <f>IFERROR(VLOOKUP(D1148,Resources!A:C,3,FALSE),"NA")</f>
        <v>SourceWatch</v>
      </c>
      <c r="I1148" t="str">
        <f>IF(VLOOKUP(D1148,Resources!A:D,4,FALSE)=0,"",VLOOKUP(D1148,Resources!A:D,4,FALSE))</f>
        <v>Y</v>
      </c>
    </row>
    <row r="1149" spans="1:9" x14ac:dyDescent="0.2">
      <c r="A1149">
        <v>990</v>
      </c>
      <c r="B1149" t="str">
        <f t="shared" si="63"/>
        <v>Allegheny Foundation_Allegheny Institute for Public Policy2013125000</v>
      </c>
      <c r="C1149" t="s">
        <v>757</v>
      </c>
      <c r="D1149" t="s">
        <v>5</v>
      </c>
      <c r="E1149" s="3">
        <v>125000</v>
      </c>
      <c r="F1149">
        <v>2013</v>
      </c>
      <c r="G1149" t="s">
        <v>1463</v>
      </c>
      <c r="H1149" t="str">
        <f>IFERROR(VLOOKUP(D1149,Resources!A:C,3,FALSE),"NA")</f>
        <v>Other</v>
      </c>
      <c r="I1149" t="str">
        <f>IF(VLOOKUP(D1149,Resources!A:D,4,FALSE)=0,"",VLOOKUP(D1149,Resources!A:D,4,FALSE))</f>
        <v>Y</v>
      </c>
    </row>
    <row r="1150" spans="1:9" x14ac:dyDescent="0.2">
      <c r="A1150">
        <v>990</v>
      </c>
      <c r="B1150" t="str">
        <f t="shared" si="63"/>
        <v>Allegheny Foundation_America's Survival2013100000</v>
      </c>
      <c r="C1150" t="s">
        <v>757</v>
      </c>
      <c r="D1150" t="s">
        <v>6</v>
      </c>
      <c r="E1150" s="3">
        <v>100000</v>
      </c>
      <c r="F1150">
        <v>2013</v>
      </c>
      <c r="G1150" t="s">
        <v>1463</v>
      </c>
      <c r="H1150" t="str">
        <f>IFERROR(VLOOKUP(D1150,Resources!A:C,3,FALSE),"NA")</f>
        <v>SourceWatch</v>
      </c>
      <c r="I1150" t="str">
        <f>IF(VLOOKUP(D1150,Resources!A:D,4,FALSE)=0,"",VLOOKUP(D1150,Resources!A:D,4,FALSE))</f>
        <v>Y</v>
      </c>
    </row>
    <row r="1151" spans="1:9" x14ac:dyDescent="0.2">
      <c r="A1151">
        <v>990</v>
      </c>
      <c r="B1151" t="str">
        <f t="shared" si="63"/>
        <v>Allegheny Foundation_American Chestnut Foundation201325000</v>
      </c>
      <c r="C1151" t="s">
        <v>757</v>
      </c>
      <c r="D1151" t="s">
        <v>758</v>
      </c>
      <c r="E1151" s="3">
        <v>25000</v>
      </c>
      <c r="F1151">
        <v>2013</v>
      </c>
      <c r="G1151" t="s">
        <v>1463</v>
      </c>
      <c r="H1151" t="str">
        <f>IFERROR(VLOOKUP(D1151,Resources!A:C,3,FALSE),"NA")</f>
        <v/>
      </c>
      <c r="I1151" t="str">
        <f>IF(VLOOKUP(D1151,Resources!A:D,4,FALSE)=0,"",VLOOKUP(D1151,Resources!A:D,4,FALSE))</f>
        <v>N</v>
      </c>
    </row>
    <row r="1152" spans="1:9" x14ac:dyDescent="0.2">
      <c r="A1152">
        <v>990</v>
      </c>
      <c r="B1152" t="str">
        <f t="shared" si="63"/>
        <v>Allegheny Foundation_American Legislative Exchange Council201350000</v>
      </c>
      <c r="C1152" t="s">
        <v>757</v>
      </c>
      <c r="D1152" t="s">
        <v>572</v>
      </c>
      <c r="E1152" s="3">
        <v>50000</v>
      </c>
      <c r="F1152">
        <v>2013</v>
      </c>
      <c r="G1152" t="s">
        <v>1463</v>
      </c>
      <c r="H1152" t="str">
        <f>IFERROR(VLOOKUP(D1152,Resources!A:C,3,FALSE),"NA")</f>
        <v>DeSmog</v>
      </c>
      <c r="I1152" t="str">
        <f>IF(VLOOKUP(D1152,Resources!A:D,4,FALSE)=0,"",VLOOKUP(D1152,Resources!A:D,4,FALSE))</f>
        <v>Y</v>
      </c>
    </row>
    <row r="1153" spans="1:9" x14ac:dyDescent="0.2">
      <c r="A1153">
        <v>990</v>
      </c>
      <c r="B1153" t="str">
        <f t="shared" si="63"/>
        <v>Allegheny Foundation_Boy Scouts of America - Laurel Highlands Council201340000</v>
      </c>
      <c r="C1153" t="s">
        <v>757</v>
      </c>
      <c r="D1153" t="s">
        <v>1690</v>
      </c>
      <c r="E1153" s="3">
        <v>40000</v>
      </c>
      <c r="F1153">
        <v>2013</v>
      </c>
      <c r="G1153" t="s">
        <v>1463</v>
      </c>
      <c r="H1153" t="str">
        <f>IFERROR(VLOOKUP(D1153,Resources!A:C,3,FALSE),"NA")</f>
        <v/>
      </c>
      <c r="I1153" t="str">
        <f>IF(VLOOKUP(D1153,Resources!A:D,4,FALSE)=0,"",VLOOKUP(D1153,Resources!A:D,4,FALSE))</f>
        <v>N</v>
      </c>
    </row>
    <row r="1154" spans="1:9" x14ac:dyDescent="0.2">
      <c r="A1154">
        <v>990</v>
      </c>
      <c r="B1154" t="str">
        <f t="shared" si="63"/>
        <v>Allegheny Foundation_Boys &amp; Girls Clubs of Western Pennsylvania201340000</v>
      </c>
      <c r="C1154" t="s">
        <v>757</v>
      </c>
      <c r="D1154" t="s">
        <v>535</v>
      </c>
      <c r="E1154" s="3">
        <v>40000</v>
      </c>
      <c r="F1154">
        <v>2013</v>
      </c>
      <c r="G1154" t="s">
        <v>1463</v>
      </c>
      <c r="H1154" t="str">
        <f>IFERROR(VLOOKUP(D1154,Resources!A:C,3,FALSE),"NA")</f>
        <v/>
      </c>
      <c r="I1154" t="str">
        <f>IF(VLOOKUP(D1154,Resources!A:D,4,FALSE)=0,"",VLOOKUP(D1154,Resources!A:D,4,FALSE))</f>
        <v>N</v>
      </c>
    </row>
    <row r="1155" spans="1:9" x14ac:dyDescent="0.2">
      <c r="A1155">
        <v>990</v>
      </c>
      <c r="B1155" t="str">
        <f t="shared" si="63"/>
        <v>Allegheny Foundation_Career Connections Charter High School (Pittsburgh PA)201310000</v>
      </c>
      <c r="C1155" t="s">
        <v>757</v>
      </c>
      <c r="D1155" t="s">
        <v>761</v>
      </c>
      <c r="E1155" s="3">
        <v>10000</v>
      </c>
      <c r="F1155">
        <v>2013</v>
      </c>
      <c r="G1155" t="s">
        <v>1463</v>
      </c>
      <c r="H1155" t="str">
        <f>IFERROR(VLOOKUP(D1155,Resources!A:C,3,FALSE),"NA")</f>
        <v/>
      </c>
      <c r="I1155" t="str">
        <f>IF(VLOOKUP(D1155,Resources!A:D,4,FALSE)=0,"",VLOOKUP(D1155,Resources!A:D,4,FALSE))</f>
        <v>N</v>
      </c>
    </row>
    <row r="1156" spans="1:9" x14ac:dyDescent="0.2">
      <c r="A1156">
        <v>990</v>
      </c>
      <c r="B1156" t="str">
        <f t="shared" si="63"/>
        <v>Allegheny Foundation_Center for Strategic and International Studies2013200000</v>
      </c>
      <c r="C1156" t="s">
        <v>757</v>
      </c>
      <c r="D1156" t="s">
        <v>132</v>
      </c>
      <c r="E1156" s="3">
        <v>200000</v>
      </c>
      <c r="F1156">
        <v>2013</v>
      </c>
      <c r="G1156" t="s">
        <v>1463</v>
      </c>
      <c r="H1156" t="str">
        <f>IFERROR(VLOOKUP(D1156,Resources!A:C,3,FALSE),"NA")</f>
        <v>SourceWatch</v>
      </c>
      <c r="I1156" t="str">
        <f>IF(VLOOKUP(D1156,Resources!A:D,4,FALSE)=0,"",VLOOKUP(D1156,Resources!A:D,4,FALSE))</f>
        <v>Y</v>
      </c>
    </row>
    <row r="1157" spans="1:9" x14ac:dyDescent="0.2">
      <c r="A1157">
        <v>990</v>
      </c>
      <c r="B1157" t="str">
        <f t="shared" si="63"/>
        <v>Allegheny Foundation_David Horowitz Freedom Center2013100000</v>
      </c>
      <c r="C1157" t="s">
        <v>757</v>
      </c>
      <c r="D1157" t="s">
        <v>81</v>
      </c>
      <c r="E1157" s="3">
        <v>100000</v>
      </c>
      <c r="F1157">
        <v>2013</v>
      </c>
      <c r="G1157" t="s">
        <v>1463</v>
      </c>
      <c r="H1157" t="str">
        <f>IFERROR(VLOOKUP(D1157,Resources!A:C,3,FALSE),"NA")</f>
        <v>SourceWatch</v>
      </c>
      <c r="I1157" t="str">
        <f>IF(VLOOKUP(D1157,Resources!A:D,4,FALSE)=0,"",VLOOKUP(D1157,Resources!A:D,4,FALSE))</f>
        <v>Y</v>
      </c>
    </row>
    <row r="1158" spans="1:9" x14ac:dyDescent="0.2">
      <c r="A1158">
        <v>990</v>
      </c>
      <c r="B1158" t="str">
        <f t="shared" si="63"/>
        <v>Allegheny Foundation_Extra Mile Education Foundation201350000</v>
      </c>
      <c r="C1158" t="s">
        <v>757</v>
      </c>
      <c r="D1158" t="s">
        <v>339</v>
      </c>
      <c r="E1158" s="3">
        <v>50000</v>
      </c>
      <c r="F1158">
        <v>2013</v>
      </c>
      <c r="G1158" t="s">
        <v>1463</v>
      </c>
      <c r="H1158" t="str">
        <f>IFERROR(VLOOKUP(D1158,Resources!A:C,3,FALSE),"NA")</f>
        <v/>
      </c>
      <c r="I1158" t="str">
        <f>IF(VLOOKUP(D1158,Resources!A:D,4,FALSE)=0,"",VLOOKUP(D1158,Resources!A:D,4,FALSE))</f>
        <v>N</v>
      </c>
    </row>
    <row r="1159" spans="1:9" x14ac:dyDescent="0.2">
      <c r="A1159">
        <v>990</v>
      </c>
      <c r="B1159" t="str">
        <f t="shared" si="63"/>
        <v>Allegheny Foundation_Extra Mile Education Foundation201313400</v>
      </c>
      <c r="C1159" t="s">
        <v>757</v>
      </c>
      <c r="D1159" t="s">
        <v>339</v>
      </c>
      <c r="E1159" s="3">
        <v>13400</v>
      </c>
      <c r="F1159">
        <v>2013</v>
      </c>
      <c r="G1159" t="s">
        <v>1463</v>
      </c>
      <c r="H1159" t="str">
        <f>IFERROR(VLOOKUP(D1159,Resources!A:C,3,FALSE),"NA")</f>
        <v/>
      </c>
      <c r="I1159" t="str">
        <f>IF(VLOOKUP(D1159,Resources!A:D,4,FALSE)=0,"",VLOOKUP(D1159,Resources!A:D,4,FALSE))</f>
        <v>N</v>
      </c>
    </row>
    <row r="1160" spans="1:9" x14ac:dyDescent="0.2">
      <c r="A1160">
        <v>990</v>
      </c>
      <c r="B1160" t="str">
        <f t="shared" si="63"/>
        <v>Allegheny Foundation_Frick Art &amp; Historical Center201350000</v>
      </c>
      <c r="C1160" t="s">
        <v>757</v>
      </c>
      <c r="D1160" t="s">
        <v>766</v>
      </c>
      <c r="E1160" s="3">
        <v>50000</v>
      </c>
      <c r="F1160">
        <v>2013</v>
      </c>
      <c r="G1160" t="s">
        <v>1463</v>
      </c>
      <c r="H1160" t="str">
        <f>IFERROR(VLOOKUP(D1160,Resources!A:C,3,FALSE),"NA")</f>
        <v/>
      </c>
      <c r="I1160" t="str">
        <f>IF(VLOOKUP(D1160,Resources!A:D,4,FALSE)=0,"",VLOOKUP(D1160,Resources!A:D,4,FALSE))</f>
        <v>N</v>
      </c>
    </row>
    <row r="1161" spans="1:9" x14ac:dyDescent="0.2">
      <c r="A1161">
        <v>990</v>
      </c>
      <c r="B1161" t="str">
        <f t="shared" si="63"/>
        <v>Allegheny Foundation_Garden Club of McKeesport20135000</v>
      </c>
      <c r="C1161" t="s">
        <v>757</v>
      </c>
      <c r="D1161" t="s">
        <v>785</v>
      </c>
      <c r="E1161" s="3">
        <v>5000</v>
      </c>
      <c r="F1161">
        <v>2013</v>
      </c>
      <c r="G1161" t="s">
        <v>1463</v>
      </c>
      <c r="H1161" t="str">
        <f>IFERROR(VLOOKUP(D1161,Resources!A:C,3,FALSE),"NA")</f>
        <v/>
      </c>
      <c r="I1161" t="str">
        <f>IF(VLOOKUP(D1161,Resources!A:D,4,FALSE)=0,"",VLOOKUP(D1161,Resources!A:D,4,FALSE))</f>
        <v>N</v>
      </c>
    </row>
    <row r="1162" spans="1:9" x14ac:dyDescent="0.2">
      <c r="A1162">
        <v>990</v>
      </c>
      <c r="B1162" t="str">
        <f t="shared" si="63"/>
        <v>Allegheny Foundation_Goodwill of Southwestern Pennsylvania201350000</v>
      </c>
      <c r="C1162" t="s">
        <v>757</v>
      </c>
      <c r="D1162" t="s">
        <v>791</v>
      </c>
      <c r="E1162" s="3">
        <v>50000</v>
      </c>
      <c r="F1162">
        <v>2013</v>
      </c>
      <c r="G1162" t="s">
        <v>1463</v>
      </c>
      <c r="H1162" t="str">
        <f>IFERROR(VLOOKUP(D1162,Resources!A:C,3,FALSE),"NA")</f>
        <v/>
      </c>
      <c r="I1162" t="str">
        <f>IF(VLOOKUP(D1162,Resources!A:D,4,FALSE)=0,"",VLOOKUP(D1162,Resources!A:D,4,FALSE))</f>
        <v>N</v>
      </c>
    </row>
    <row r="1163" spans="1:9" x14ac:dyDescent="0.2">
      <c r="A1163">
        <v>990</v>
      </c>
      <c r="B1163" t="str">
        <f t="shared" si="63"/>
        <v>Allegheny Foundation_Greater Pittsburgh Community Food Bank2013150000</v>
      </c>
      <c r="C1163" t="s">
        <v>757</v>
      </c>
      <c r="D1163" t="s">
        <v>54</v>
      </c>
      <c r="E1163" s="3">
        <v>150000</v>
      </c>
      <c r="F1163">
        <v>2013</v>
      </c>
      <c r="G1163" t="s">
        <v>1463</v>
      </c>
      <c r="H1163" t="str">
        <f>IFERROR(VLOOKUP(D1163,Resources!A:C,3,FALSE),"NA")</f>
        <v/>
      </c>
      <c r="I1163" t="str">
        <f>IF(VLOOKUP(D1163,Resources!A:D,4,FALSE)=0,"",VLOOKUP(D1163,Resources!A:D,4,FALSE))</f>
        <v>N</v>
      </c>
    </row>
    <row r="1164" spans="1:9" x14ac:dyDescent="0.2">
      <c r="A1164">
        <v>990</v>
      </c>
      <c r="B1164" t="str">
        <f t="shared" si="63"/>
        <v>Allegheny Foundation_Grove City College, Center for Vision and Values201375000</v>
      </c>
      <c r="C1164" t="s">
        <v>757</v>
      </c>
      <c r="D1164" t="s">
        <v>1464</v>
      </c>
      <c r="E1164" s="3">
        <v>75000</v>
      </c>
      <c r="F1164">
        <v>2013</v>
      </c>
      <c r="G1164" t="s">
        <v>1463</v>
      </c>
      <c r="H1164" t="str">
        <f>IFERROR(VLOOKUP(D1164,Resources!A:C,3,FALSE),"NA")</f>
        <v/>
      </c>
      <c r="I1164" t="str">
        <f>IF(VLOOKUP(D1164,Resources!A:D,4,FALSE)=0,"",VLOOKUP(D1164,Resources!A:D,4,FALSE))</f>
        <v/>
      </c>
    </row>
    <row r="1165" spans="1:9" x14ac:dyDescent="0.2">
      <c r="A1165">
        <v>990</v>
      </c>
      <c r="B1165" t="str">
        <f t="shared" si="63"/>
        <v>Allegheny Foundation_Indiana University of PA Eberly College of Business201325000</v>
      </c>
      <c r="C1165" t="s">
        <v>757</v>
      </c>
      <c r="D1165" t="s">
        <v>1725</v>
      </c>
      <c r="E1165" s="3">
        <v>25000</v>
      </c>
      <c r="F1165">
        <v>2013</v>
      </c>
      <c r="G1165" t="s">
        <v>1463</v>
      </c>
      <c r="H1165" t="str">
        <f>IFERROR(VLOOKUP(D1165,Resources!A:C,3,FALSE),"NA")</f>
        <v/>
      </c>
      <c r="I1165" t="str">
        <f>IF(VLOOKUP(D1165,Resources!A:D,4,FALSE)=0,"",VLOOKUP(D1165,Resources!A:D,4,FALSE))</f>
        <v/>
      </c>
    </row>
    <row r="1166" spans="1:9" x14ac:dyDescent="0.2">
      <c r="A1166">
        <v>990</v>
      </c>
      <c r="B1166" t="str">
        <f t="shared" si="63"/>
        <v>Allegheny Foundation_Institute of World Politics2013100000</v>
      </c>
      <c r="C1166" t="s">
        <v>757</v>
      </c>
      <c r="D1166" t="s">
        <v>937</v>
      </c>
      <c r="E1166" s="3">
        <v>100000</v>
      </c>
      <c r="F1166">
        <v>2013</v>
      </c>
      <c r="G1166" t="s">
        <v>1463</v>
      </c>
      <c r="H1166" t="str">
        <f>IFERROR(VLOOKUP(D1166,Resources!A:C,3,FALSE),"NA")</f>
        <v>SourceWatch</v>
      </c>
      <c r="I1166" t="str">
        <f>IF(VLOOKUP(D1166,Resources!A:D,4,FALSE)=0,"",VLOOKUP(D1166,Resources!A:D,4,FALSE))</f>
        <v/>
      </c>
    </row>
    <row r="1167" spans="1:9" x14ac:dyDescent="0.2">
      <c r="A1167">
        <v>990</v>
      </c>
      <c r="B1167" t="str">
        <f t="shared" si="63"/>
        <v>Allegheny Foundation_Light of Life Ministries201325000</v>
      </c>
      <c r="C1167" t="s">
        <v>757</v>
      </c>
      <c r="D1167" t="s">
        <v>769</v>
      </c>
      <c r="E1167" s="3">
        <v>25000</v>
      </c>
      <c r="F1167">
        <v>2013</v>
      </c>
      <c r="G1167" t="s">
        <v>1463</v>
      </c>
      <c r="H1167" t="str">
        <f>IFERROR(VLOOKUP(D1167,Resources!A:C,3,FALSE),"NA")</f>
        <v/>
      </c>
      <c r="I1167" t="str">
        <f>IF(VLOOKUP(D1167,Resources!A:D,4,FALSE)=0,"",VLOOKUP(D1167,Resources!A:D,4,FALSE))</f>
        <v>N</v>
      </c>
    </row>
    <row r="1168" spans="1:9" x14ac:dyDescent="0.2">
      <c r="A1168">
        <v>990</v>
      </c>
      <c r="B1168" t="str">
        <f t="shared" si="63"/>
        <v>Allegheny Foundation_Ligonier Valley Historical Society201325000</v>
      </c>
      <c r="C1168" t="s">
        <v>757</v>
      </c>
      <c r="D1168" t="s">
        <v>873</v>
      </c>
      <c r="E1168" s="3">
        <v>25000</v>
      </c>
      <c r="F1168">
        <v>2013</v>
      </c>
      <c r="G1168" t="s">
        <v>1463</v>
      </c>
      <c r="H1168" t="str">
        <f>IFERROR(VLOOKUP(D1168,Resources!A:C,3,FALSE),"NA")</f>
        <v/>
      </c>
      <c r="I1168" t="str">
        <f>IF(VLOOKUP(D1168,Resources!A:D,4,FALSE)=0,"",VLOOKUP(D1168,Resources!A:D,4,FALSE))</f>
        <v>N</v>
      </c>
    </row>
    <row r="1169" spans="1:9" x14ac:dyDescent="0.2">
      <c r="A1169">
        <v>990</v>
      </c>
      <c r="B1169" t="str">
        <f t="shared" si="63"/>
        <v>Allegheny Foundation_Ligonier Valley Library201325000</v>
      </c>
      <c r="C1169" t="s">
        <v>757</v>
      </c>
      <c r="D1169" t="s">
        <v>1465</v>
      </c>
      <c r="E1169" s="3">
        <v>25000</v>
      </c>
      <c r="F1169">
        <v>2013</v>
      </c>
      <c r="G1169" t="s">
        <v>1463</v>
      </c>
      <c r="H1169" t="str">
        <f>IFERROR(VLOOKUP(D1169,Resources!A:C,3,FALSE),"NA")</f>
        <v/>
      </c>
      <c r="I1169" t="str">
        <f>IF(VLOOKUP(D1169,Resources!A:D,4,FALSE)=0,"",VLOOKUP(D1169,Resources!A:D,4,FALSE))</f>
        <v>N</v>
      </c>
    </row>
    <row r="1170" spans="1:9" x14ac:dyDescent="0.2">
      <c r="A1170">
        <v>990</v>
      </c>
      <c r="B1170" t="str">
        <f t="shared" si="63"/>
        <v>Allegheny Foundation_Ligonier Valley Rail Road Association201325000</v>
      </c>
      <c r="C1170" t="s">
        <v>757</v>
      </c>
      <c r="D1170" t="s">
        <v>789</v>
      </c>
      <c r="E1170" s="3">
        <v>25000</v>
      </c>
      <c r="F1170">
        <v>2013</v>
      </c>
      <c r="G1170" t="s">
        <v>1463</v>
      </c>
      <c r="H1170" t="str">
        <f>IFERROR(VLOOKUP(D1170,Resources!A:C,3,FALSE),"NA")</f>
        <v/>
      </c>
      <c r="I1170" t="str">
        <f>IF(VLOOKUP(D1170,Resources!A:D,4,FALSE)=0,"",VLOOKUP(D1170,Resources!A:D,4,FALSE))</f>
        <v>N</v>
      </c>
    </row>
    <row r="1171" spans="1:9" x14ac:dyDescent="0.2">
      <c r="A1171">
        <v>990</v>
      </c>
      <c r="B1171" t="str">
        <f t="shared" si="63"/>
        <v>Allegheny Foundation_Lincoln Institute of Public Opinion Research201350000</v>
      </c>
      <c r="C1171" t="s">
        <v>757</v>
      </c>
      <c r="D1171" t="s">
        <v>770</v>
      </c>
      <c r="E1171" s="3">
        <v>50000</v>
      </c>
      <c r="F1171">
        <v>2013</v>
      </c>
      <c r="G1171" t="s">
        <v>1463</v>
      </c>
      <c r="H1171" t="str">
        <f>IFERROR(VLOOKUP(D1171,Resources!A:C,3,FALSE),"NA")</f>
        <v/>
      </c>
      <c r="I1171" t="str">
        <f>IF(VLOOKUP(D1171,Resources!A:D,4,FALSE)=0,"",VLOOKUP(D1171,Resources!A:D,4,FALSE))</f>
        <v>Y</v>
      </c>
    </row>
    <row r="1172" spans="1:9" x14ac:dyDescent="0.2">
      <c r="A1172">
        <v>990</v>
      </c>
      <c r="B1172" t="str">
        <f t="shared" si="63"/>
        <v>Allegheny Foundation_Loyalhanna Watershed Association201325000</v>
      </c>
      <c r="C1172" t="s">
        <v>757</v>
      </c>
      <c r="D1172" t="s">
        <v>837</v>
      </c>
      <c r="E1172" s="3">
        <v>25000</v>
      </c>
      <c r="F1172">
        <v>2013</v>
      </c>
      <c r="G1172" t="s">
        <v>1463</v>
      </c>
      <c r="H1172" t="str">
        <f>IFERROR(VLOOKUP(D1172,Resources!A:C,3,FALSE),"NA")</f>
        <v/>
      </c>
      <c r="I1172" t="str">
        <f>IF(VLOOKUP(D1172,Resources!A:D,4,FALSE)=0,"",VLOOKUP(D1172,Resources!A:D,4,FALSE))</f>
        <v>N</v>
      </c>
    </row>
    <row r="1173" spans="1:9" x14ac:dyDescent="0.2">
      <c r="A1173">
        <v>990</v>
      </c>
      <c r="B1173" t="str">
        <f t="shared" si="63"/>
        <v>Allegheny Foundation_Mon Yough Community Services2013100000</v>
      </c>
      <c r="C1173" t="s">
        <v>757</v>
      </c>
      <c r="D1173" t="s">
        <v>772</v>
      </c>
      <c r="E1173" s="3">
        <v>100000</v>
      </c>
      <c r="F1173">
        <v>2013</v>
      </c>
      <c r="G1173" t="s">
        <v>1463</v>
      </c>
      <c r="H1173" t="str">
        <f>IFERROR(VLOOKUP(D1173,Resources!A:C,3,FALSE),"NA")</f>
        <v/>
      </c>
      <c r="I1173" t="str">
        <f>IF(VLOOKUP(D1173,Resources!A:D,4,FALSE)=0,"",VLOOKUP(D1173,Resources!A:D,4,FALSE))</f>
        <v>N</v>
      </c>
    </row>
    <row r="1174" spans="1:9" x14ac:dyDescent="0.2">
      <c r="A1174">
        <v>990</v>
      </c>
      <c r="B1174" t="str">
        <f t="shared" si="63"/>
        <v>Allegheny Foundation_Pennsylvania Right To Work Defense &amp; Education Foundation201325000</v>
      </c>
      <c r="C1174" t="s">
        <v>757</v>
      </c>
      <c r="D1174" t="s">
        <v>773</v>
      </c>
      <c r="E1174" s="3">
        <v>25000</v>
      </c>
      <c r="F1174">
        <v>2013</v>
      </c>
      <c r="G1174" t="s">
        <v>1463</v>
      </c>
      <c r="H1174" t="str">
        <f>IFERROR(VLOOKUP(D1174,Resources!A:C,3,FALSE),"NA")</f>
        <v>SourceWatch</v>
      </c>
      <c r="I1174" t="str">
        <f>IF(VLOOKUP(D1174,Resources!A:D,4,FALSE)=0,"",VLOOKUP(D1174,Resources!A:D,4,FALSE))</f>
        <v>Y</v>
      </c>
    </row>
    <row r="1175" spans="1:9" x14ac:dyDescent="0.2">
      <c r="A1175">
        <v>990</v>
      </c>
      <c r="B1175" t="str">
        <f t="shared" si="63"/>
        <v>Allegheny Foundation_Philanthropy Roundtable201315000</v>
      </c>
      <c r="C1175" t="s">
        <v>757</v>
      </c>
      <c r="D1175" t="s">
        <v>244</v>
      </c>
      <c r="E1175" s="3">
        <v>15000</v>
      </c>
      <c r="F1175">
        <v>2013</v>
      </c>
      <c r="G1175" t="s">
        <v>1463</v>
      </c>
      <c r="H1175" t="str">
        <f>IFERROR(VLOOKUP(D1175,Resources!A:C,3,FALSE),"NA")</f>
        <v>SourceWatch</v>
      </c>
      <c r="I1175" t="str">
        <f>IF(VLOOKUP(D1175,Resources!A:D,4,FALSE)=0,"",VLOOKUP(D1175,Resources!A:D,4,FALSE))</f>
        <v>Y</v>
      </c>
    </row>
    <row r="1176" spans="1:9" x14ac:dyDescent="0.2">
      <c r="A1176">
        <v>990</v>
      </c>
      <c r="B1176" t="str">
        <f t="shared" si="63"/>
        <v>Allegheny Foundation_Pittsburgh Botanic Garden201350000</v>
      </c>
      <c r="C1176" t="s">
        <v>757</v>
      </c>
      <c r="D1176" t="s">
        <v>274</v>
      </c>
      <c r="E1176" s="3">
        <v>50000</v>
      </c>
      <c r="F1176">
        <v>2013</v>
      </c>
      <c r="G1176" t="s">
        <v>1463</v>
      </c>
      <c r="H1176" t="str">
        <f>IFERROR(VLOOKUP(D1176,Resources!A:C,3,FALSE),"NA")</f>
        <v/>
      </c>
      <c r="I1176" t="str">
        <f>IF(VLOOKUP(D1176,Resources!A:D,4,FALSE)=0,"",VLOOKUP(D1176,Resources!A:D,4,FALSE))</f>
        <v>N</v>
      </c>
    </row>
    <row r="1177" spans="1:9" x14ac:dyDescent="0.2">
      <c r="A1177">
        <v>990</v>
      </c>
      <c r="B1177" t="str">
        <f t="shared" si="63"/>
        <v>Allegheny Foundation_Pittsburgh Opera201350000</v>
      </c>
      <c r="C1177" t="s">
        <v>757</v>
      </c>
      <c r="D1177" t="s">
        <v>787</v>
      </c>
      <c r="E1177" s="3">
        <v>50000</v>
      </c>
      <c r="F1177">
        <v>2013</v>
      </c>
      <c r="G1177" t="s">
        <v>1463</v>
      </c>
      <c r="H1177" t="str">
        <f>IFERROR(VLOOKUP(D1177,Resources!A:C,3,FALSE),"NA")</f>
        <v/>
      </c>
      <c r="I1177" t="str">
        <f>IF(VLOOKUP(D1177,Resources!A:D,4,FALSE)=0,"",VLOOKUP(D1177,Resources!A:D,4,FALSE))</f>
        <v>N</v>
      </c>
    </row>
    <row r="1178" spans="1:9" x14ac:dyDescent="0.2">
      <c r="A1178">
        <v>990</v>
      </c>
      <c r="B1178" t="str">
        <f t="shared" si="63"/>
        <v>Allegheny Foundation_Pittsburgh Public Theater201330000</v>
      </c>
      <c r="C1178" t="s">
        <v>757</v>
      </c>
      <c r="D1178" t="s">
        <v>775</v>
      </c>
      <c r="E1178" s="3">
        <v>30000</v>
      </c>
      <c r="F1178">
        <v>2013</v>
      </c>
      <c r="G1178" t="s">
        <v>1463</v>
      </c>
      <c r="H1178" t="str">
        <f>IFERROR(VLOOKUP(D1178,Resources!A:C,3,FALSE),"NA")</f>
        <v/>
      </c>
      <c r="I1178" t="str">
        <f>IF(VLOOKUP(D1178,Resources!A:D,4,FALSE)=0,"",VLOOKUP(D1178,Resources!A:D,4,FALSE))</f>
        <v>N</v>
      </c>
    </row>
    <row r="1179" spans="1:9" x14ac:dyDescent="0.2">
      <c r="A1179">
        <v>990</v>
      </c>
      <c r="B1179" t="str">
        <f t="shared" si="63"/>
        <v>Allegheny Foundation_River City Brass Band201350000</v>
      </c>
      <c r="C1179" t="s">
        <v>757</v>
      </c>
      <c r="D1179" t="s">
        <v>777</v>
      </c>
      <c r="E1179" s="3">
        <v>50000</v>
      </c>
      <c r="F1179">
        <v>2013</v>
      </c>
      <c r="G1179" t="s">
        <v>1463</v>
      </c>
      <c r="H1179" t="str">
        <f>IFERROR(VLOOKUP(D1179,Resources!A:C,3,FALSE),"NA")</f>
        <v/>
      </c>
      <c r="I1179" t="str">
        <f>IF(VLOOKUP(D1179,Resources!A:D,4,FALSE)=0,"",VLOOKUP(D1179,Resources!A:D,4,FALSE))</f>
        <v>N</v>
      </c>
    </row>
    <row r="1180" spans="1:9" x14ac:dyDescent="0.2">
      <c r="A1180">
        <v>990</v>
      </c>
      <c r="B1180" t="str">
        <f t="shared" si="63"/>
        <v>Allegheny Foundation_Salvation Army - Western Pennsylvania Division201350000</v>
      </c>
      <c r="C1180" t="s">
        <v>757</v>
      </c>
      <c r="D1180" t="s">
        <v>597</v>
      </c>
      <c r="E1180" s="3">
        <v>50000</v>
      </c>
      <c r="F1180">
        <v>2013</v>
      </c>
      <c r="G1180" t="s">
        <v>1463</v>
      </c>
      <c r="H1180" t="str">
        <f>IFERROR(VLOOKUP(D1180,Resources!A:C,3,FALSE),"NA")</f>
        <v/>
      </c>
      <c r="I1180" t="str">
        <f>IF(VLOOKUP(D1180,Resources!A:D,4,FALSE)=0,"",VLOOKUP(D1180,Resources!A:D,4,FALSE))</f>
        <v>N</v>
      </c>
    </row>
    <row r="1181" spans="1:9" x14ac:dyDescent="0.2">
      <c r="A1181">
        <v>990</v>
      </c>
      <c r="B1181" t="str">
        <f t="shared" si="63"/>
        <v>Allegheny Foundation_Westmoreland County Food Bank201375000</v>
      </c>
      <c r="C1181" t="s">
        <v>757</v>
      </c>
      <c r="D1181" t="s">
        <v>779</v>
      </c>
      <c r="E1181" s="3">
        <v>75000</v>
      </c>
      <c r="F1181">
        <v>2013</v>
      </c>
      <c r="G1181" t="s">
        <v>1463</v>
      </c>
      <c r="H1181" t="str">
        <f>IFERROR(VLOOKUP(D1181,Resources!A:C,3,FALSE),"NA")</f>
        <v/>
      </c>
      <c r="I1181" t="str">
        <f>IF(VLOOKUP(D1181,Resources!A:D,4,FALSE)=0,"",VLOOKUP(D1181,Resources!A:D,4,FALSE))</f>
        <v>N</v>
      </c>
    </row>
    <row r="1182" spans="1:9" x14ac:dyDescent="0.2">
      <c r="A1182">
        <v>990</v>
      </c>
      <c r="B1182" t="str">
        <f t="shared" si="63"/>
        <v>Allegheny Foundation_Young America's Foundation201350000</v>
      </c>
      <c r="C1182" t="s">
        <v>757</v>
      </c>
      <c r="D1182" t="s">
        <v>781</v>
      </c>
      <c r="E1182" s="3">
        <v>50000</v>
      </c>
      <c r="F1182">
        <v>2013</v>
      </c>
      <c r="G1182" t="s">
        <v>1463</v>
      </c>
      <c r="H1182" t="str">
        <f>IFERROR(VLOOKUP(D1182,Resources!A:C,3,FALSE),"NA")</f>
        <v>SourceWatch</v>
      </c>
      <c r="I1182" t="str">
        <f>IF(VLOOKUP(D1182,Resources!A:D,4,FALSE)=0,"",VLOOKUP(D1182,Resources!A:D,4,FALSE))</f>
        <v>Y</v>
      </c>
    </row>
    <row r="1183" spans="1:9" x14ac:dyDescent="0.2">
      <c r="A1183">
        <v>990</v>
      </c>
      <c r="B1183" t="str">
        <f t="shared" si="63"/>
        <v>Allegheny Foundation_Allegheny Institute for Public Policy2014125000</v>
      </c>
      <c r="C1183" t="s">
        <v>757</v>
      </c>
      <c r="D1183" t="s">
        <v>5</v>
      </c>
      <c r="E1183" s="3">
        <v>125000</v>
      </c>
      <c r="F1183">
        <v>2014</v>
      </c>
      <c r="G1183" t="s">
        <v>1463</v>
      </c>
      <c r="H1183" t="str">
        <f>IFERROR(VLOOKUP(D1183,Resources!A:C,3,FALSE),"NA")</f>
        <v>Other</v>
      </c>
      <c r="I1183" t="str">
        <f>IF(VLOOKUP(D1183,Resources!A:D,4,FALSE)=0,"",VLOOKUP(D1183,Resources!A:D,4,FALSE))</f>
        <v>Y</v>
      </c>
    </row>
    <row r="1184" spans="1:9" x14ac:dyDescent="0.2">
      <c r="A1184">
        <v>990</v>
      </c>
      <c r="B1184" t="str">
        <f t="shared" si="63"/>
        <v>Allegheny Foundation_America's Survival2014100000</v>
      </c>
      <c r="C1184" t="s">
        <v>757</v>
      </c>
      <c r="D1184" t="s">
        <v>6</v>
      </c>
      <c r="E1184" s="3">
        <v>100000</v>
      </c>
      <c r="F1184">
        <v>2014</v>
      </c>
      <c r="G1184" t="s">
        <v>1463</v>
      </c>
      <c r="H1184" t="str">
        <f>IFERROR(VLOOKUP(D1184,Resources!A:C,3,FALSE),"NA")</f>
        <v>SourceWatch</v>
      </c>
      <c r="I1184" t="str">
        <f>IF(VLOOKUP(D1184,Resources!A:D,4,FALSE)=0,"",VLOOKUP(D1184,Resources!A:D,4,FALSE))</f>
        <v>Y</v>
      </c>
    </row>
    <row r="1185" spans="1:9" x14ac:dyDescent="0.2">
      <c r="A1185">
        <v>990</v>
      </c>
      <c r="B1185" t="str">
        <f t="shared" si="63"/>
        <v>Allegheny Foundation_American Chestnut Foundation201450000</v>
      </c>
      <c r="C1185" t="s">
        <v>757</v>
      </c>
      <c r="D1185" t="s">
        <v>758</v>
      </c>
      <c r="E1185" s="3">
        <v>50000</v>
      </c>
      <c r="F1185">
        <v>2014</v>
      </c>
      <c r="G1185" t="s">
        <v>1463</v>
      </c>
      <c r="H1185" t="str">
        <f>IFERROR(VLOOKUP(D1185,Resources!A:C,3,FALSE),"NA")</f>
        <v/>
      </c>
      <c r="I1185" t="str">
        <f>IF(VLOOKUP(D1185,Resources!A:D,4,FALSE)=0,"",VLOOKUP(D1185,Resources!A:D,4,FALSE))</f>
        <v>N</v>
      </c>
    </row>
    <row r="1186" spans="1:9" x14ac:dyDescent="0.2">
      <c r="A1186">
        <v>990</v>
      </c>
      <c r="B1186" t="str">
        <f t="shared" si="63"/>
        <v>Allegheny Foundation_American Legislative Exchange Council201450000</v>
      </c>
      <c r="C1186" t="s">
        <v>757</v>
      </c>
      <c r="D1186" t="s">
        <v>572</v>
      </c>
      <c r="E1186" s="3">
        <v>50000</v>
      </c>
      <c r="F1186">
        <v>2014</v>
      </c>
      <c r="G1186" t="s">
        <v>1463</v>
      </c>
      <c r="H1186" t="str">
        <f>IFERROR(VLOOKUP(D1186,Resources!A:C,3,FALSE),"NA")</f>
        <v>DeSmog</v>
      </c>
      <c r="I1186" t="str">
        <f>IF(VLOOKUP(D1186,Resources!A:D,4,FALSE)=0,"",VLOOKUP(D1186,Resources!A:D,4,FALSE))</f>
        <v>Y</v>
      </c>
    </row>
    <row r="1187" spans="1:9" x14ac:dyDescent="0.2">
      <c r="A1187">
        <v>990</v>
      </c>
      <c r="B1187" t="str">
        <f t="shared" si="63"/>
        <v>Allegheny Foundation_B &amp; O Railroad Museum201410000</v>
      </c>
      <c r="C1187" t="s">
        <v>757</v>
      </c>
      <c r="D1187" t="s">
        <v>1467</v>
      </c>
      <c r="E1187" s="3">
        <v>10000</v>
      </c>
      <c r="F1187">
        <v>2014</v>
      </c>
      <c r="G1187" t="s">
        <v>1463</v>
      </c>
      <c r="H1187" t="str">
        <f>IFERROR(VLOOKUP(D1187,Resources!A:C,3,FALSE),"NA")</f>
        <v/>
      </c>
      <c r="I1187" t="str">
        <f>IF(VLOOKUP(D1187,Resources!A:D,4,FALSE)=0,"",VLOOKUP(D1187,Resources!A:D,4,FALSE))</f>
        <v>N</v>
      </c>
    </row>
    <row r="1188" spans="1:9" x14ac:dyDescent="0.2">
      <c r="A1188">
        <v>990</v>
      </c>
      <c r="B1188" t="str">
        <f t="shared" si="63"/>
        <v>Allegheny Foundation_Bill of Rights Institute201435000</v>
      </c>
      <c r="C1188" t="s">
        <v>757</v>
      </c>
      <c r="D1188" t="s">
        <v>759</v>
      </c>
      <c r="E1188" s="3">
        <v>35000</v>
      </c>
      <c r="F1188">
        <v>2014</v>
      </c>
      <c r="G1188" t="s">
        <v>1463</v>
      </c>
      <c r="H1188" t="str">
        <f>IFERROR(VLOOKUP(D1188,Resources!A:C,3,FALSE),"NA")</f>
        <v>SourceWatch</v>
      </c>
      <c r="I1188" t="str">
        <f>IF(VLOOKUP(D1188,Resources!A:D,4,FALSE)=0,"",VLOOKUP(D1188,Resources!A:D,4,FALSE))</f>
        <v>Y</v>
      </c>
    </row>
    <row r="1189" spans="1:9" x14ac:dyDescent="0.2">
      <c r="A1189">
        <v>990</v>
      </c>
      <c r="B1189" t="str">
        <f t="shared" si="63"/>
        <v>Allegheny Foundation_Boy Scouts of America - Westmoreland - Fayette Council201425000</v>
      </c>
      <c r="C1189" t="s">
        <v>757</v>
      </c>
      <c r="D1189" t="s">
        <v>783</v>
      </c>
      <c r="E1189" s="3">
        <v>25000</v>
      </c>
      <c r="F1189">
        <v>2014</v>
      </c>
      <c r="G1189" t="s">
        <v>1463</v>
      </c>
      <c r="H1189" t="str">
        <f>IFERROR(VLOOKUP(D1189,Resources!A:C,3,FALSE),"NA")</f>
        <v/>
      </c>
      <c r="I1189" t="str">
        <f>IF(VLOOKUP(D1189,Resources!A:D,4,FALSE)=0,"",VLOOKUP(D1189,Resources!A:D,4,FALSE))</f>
        <v>N</v>
      </c>
    </row>
    <row r="1190" spans="1:9" x14ac:dyDescent="0.2">
      <c r="A1190">
        <v>990</v>
      </c>
      <c r="B1190" t="str">
        <f t="shared" si="63"/>
        <v>Allegheny Foundation_Boys &amp; Girls Clubs of Western Pennsylvania201440000</v>
      </c>
      <c r="C1190" t="s">
        <v>757</v>
      </c>
      <c r="D1190" t="s">
        <v>535</v>
      </c>
      <c r="E1190" s="3">
        <v>40000</v>
      </c>
      <c r="F1190">
        <v>2014</v>
      </c>
      <c r="G1190" t="s">
        <v>1463</v>
      </c>
      <c r="H1190" t="str">
        <f>IFERROR(VLOOKUP(D1190,Resources!A:C,3,FALSE),"NA")</f>
        <v/>
      </c>
      <c r="I1190" t="str">
        <f>IF(VLOOKUP(D1190,Resources!A:D,4,FALSE)=0,"",VLOOKUP(D1190,Resources!A:D,4,FALSE))</f>
        <v>N</v>
      </c>
    </row>
    <row r="1191" spans="1:9" x14ac:dyDescent="0.2">
      <c r="A1191">
        <v>990</v>
      </c>
      <c r="B1191" t="str">
        <f t="shared" si="63"/>
        <v>Allegheny Foundation_Brandywine Conservancy and Museum of Art2014110000</v>
      </c>
      <c r="C1191" t="s">
        <v>757</v>
      </c>
      <c r="D1191" t="s">
        <v>1468</v>
      </c>
      <c r="E1191" s="3">
        <v>110000</v>
      </c>
      <c r="F1191">
        <v>2014</v>
      </c>
      <c r="G1191" t="s">
        <v>1463</v>
      </c>
      <c r="H1191" t="str">
        <f>IFERROR(VLOOKUP(D1191,Resources!A:C,3,FALSE),"NA")</f>
        <v/>
      </c>
      <c r="I1191" t="str">
        <f>IF(VLOOKUP(D1191,Resources!A:D,4,FALSE)=0,"",VLOOKUP(D1191,Resources!A:D,4,FALSE))</f>
        <v>N</v>
      </c>
    </row>
    <row r="1192" spans="1:9" x14ac:dyDescent="0.2">
      <c r="A1192">
        <v>990</v>
      </c>
      <c r="B1192" t="str">
        <f t="shared" si="63"/>
        <v>Allegheny Foundation_Carnegie Free Library of Connellsville201425000</v>
      </c>
      <c r="C1192" t="s">
        <v>757</v>
      </c>
      <c r="D1192" t="s">
        <v>1469</v>
      </c>
      <c r="E1192" s="3">
        <v>25000</v>
      </c>
      <c r="F1192">
        <v>2014</v>
      </c>
      <c r="G1192" t="s">
        <v>1463</v>
      </c>
      <c r="H1192" t="str">
        <f>IFERROR(VLOOKUP(D1192,Resources!A:C,3,FALSE),"NA")</f>
        <v/>
      </c>
      <c r="I1192" t="str">
        <f>IF(VLOOKUP(D1192,Resources!A:D,4,FALSE)=0,"",VLOOKUP(D1192,Resources!A:D,4,FALSE))</f>
        <v>N</v>
      </c>
    </row>
    <row r="1193" spans="1:9" x14ac:dyDescent="0.2">
      <c r="A1193">
        <v>990</v>
      </c>
      <c r="B1193" t="str">
        <f t="shared" si="63"/>
        <v>Allegheny Foundation_Carnegie Library of Homestead201450000</v>
      </c>
      <c r="C1193" t="s">
        <v>757</v>
      </c>
      <c r="D1193" t="s">
        <v>798</v>
      </c>
      <c r="E1193" s="3">
        <v>50000</v>
      </c>
      <c r="F1193">
        <v>2014</v>
      </c>
      <c r="G1193" t="s">
        <v>1463</v>
      </c>
      <c r="H1193" t="str">
        <f>IFERROR(VLOOKUP(D1193,Resources!A:C,3,FALSE),"NA")</f>
        <v/>
      </c>
      <c r="I1193" t="str">
        <f>IF(VLOOKUP(D1193,Resources!A:D,4,FALSE)=0,"",VLOOKUP(D1193,Resources!A:D,4,FALSE))</f>
        <v>N</v>
      </c>
    </row>
    <row r="1194" spans="1:9" x14ac:dyDescent="0.2">
      <c r="A1194">
        <v>990</v>
      </c>
      <c r="B1194" t="str">
        <f t="shared" si="63"/>
        <v>Allegheny Foundation_Center for Strategic and International Studies2014100000</v>
      </c>
      <c r="C1194" t="s">
        <v>757</v>
      </c>
      <c r="D1194" t="s">
        <v>132</v>
      </c>
      <c r="E1194" s="3">
        <v>100000</v>
      </c>
      <c r="F1194">
        <v>2014</v>
      </c>
      <c r="G1194" t="s">
        <v>1463</v>
      </c>
      <c r="H1194" t="str">
        <f>IFERROR(VLOOKUP(D1194,Resources!A:C,3,FALSE),"NA")</f>
        <v>SourceWatch</v>
      </c>
      <c r="I1194" t="str">
        <f>IF(VLOOKUP(D1194,Resources!A:D,4,FALSE)=0,"",VLOOKUP(D1194,Resources!A:D,4,FALSE))</f>
        <v>Y</v>
      </c>
    </row>
    <row r="1195" spans="1:9" x14ac:dyDescent="0.2">
      <c r="A1195">
        <v>990</v>
      </c>
      <c r="B1195" t="str">
        <f t="shared" si="63"/>
        <v>Allegheny Foundation_Central Catholic High School2014100000</v>
      </c>
      <c r="C1195" t="s">
        <v>757</v>
      </c>
      <c r="D1195" t="s">
        <v>1470</v>
      </c>
      <c r="E1195" s="3">
        <v>100000</v>
      </c>
      <c r="F1195">
        <v>2014</v>
      </c>
      <c r="G1195" t="s">
        <v>1463</v>
      </c>
      <c r="H1195" t="str">
        <f>IFERROR(VLOOKUP(D1195,Resources!A:C,3,FALSE),"NA")</f>
        <v/>
      </c>
      <c r="I1195" t="str">
        <f>IF(VLOOKUP(D1195,Resources!A:D,4,FALSE)=0,"",VLOOKUP(D1195,Resources!A:D,4,FALSE))</f>
        <v>N</v>
      </c>
    </row>
    <row r="1196" spans="1:9" x14ac:dyDescent="0.2">
      <c r="A1196">
        <v>990</v>
      </c>
      <c r="B1196" t="str">
        <f t="shared" si="63"/>
        <v>Allegheny Foundation_David Horowitz Freedom Center2014100000</v>
      </c>
      <c r="C1196" t="s">
        <v>757</v>
      </c>
      <c r="D1196" t="s">
        <v>81</v>
      </c>
      <c r="E1196" s="3">
        <v>100000</v>
      </c>
      <c r="F1196">
        <v>2014</v>
      </c>
      <c r="G1196" t="s">
        <v>1463</v>
      </c>
      <c r="H1196" t="str">
        <f>IFERROR(VLOOKUP(D1196,Resources!A:C,3,FALSE),"NA")</f>
        <v>SourceWatch</v>
      </c>
      <c r="I1196" t="str">
        <f>IF(VLOOKUP(D1196,Resources!A:D,4,FALSE)=0,"",VLOOKUP(D1196,Resources!A:D,4,FALSE))</f>
        <v>Y</v>
      </c>
    </row>
    <row r="1197" spans="1:9" x14ac:dyDescent="0.2">
      <c r="A1197">
        <v>990</v>
      </c>
      <c r="B1197" t="str">
        <f t="shared" si="63"/>
        <v>Allegheny Foundation_Duquesne University, Cyril H Wecht Institute201460000</v>
      </c>
      <c r="C1197" t="s">
        <v>757</v>
      </c>
      <c r="D1197" t="s">
        <v>1471</v>
      </c>
      <c r="E1197" s="3">
        <v>60000</v>
      </c>
      <c r="F1197">
        <v>2014</v>
      </c>
      <c r="G1197" t="s">
        <v>1463</v>
      </c>
      <c r="H1197" t="str">
        <f>IFERROR(VLOOKUP(D1197,Resources!A:C,3,FALSE),"NA")</f>
        <v/>
      </c>
      <c r="I1197" t="str">
        <f>IF(VLOOKUP(D1197,Resources!A:D,4,FALSE)=0,"",VLOOKUP(D1197,Resources!A:D,4,FALSE))</f>
        <v/>
      </c>
    </row>
    <row r="1198" spans="1:9" x14ac:dyDescent="0.2">
      <c r="A1198">
        <v>990</v>
      </c>
      <c r="B1198" t="str">
        <f t="shared" si="63"/>
        <v>Allegheny Foundation_Epiphany Catholic Church2014125000</v>
      </c>
      <c r="C1198" t="s">
        <v>757</v>
      </c>
      <c r="D1198" t="s">
        <v>1472</v>
      </c>
      <c r="E1198" s="3">
        <v>125000</v>
      </c>
      <c r="F1198">
        <v>2014</v>
      </c>
      <c r="G1198" t="s">
        <v>1463</v>
      </c>
      <c r="H1198" t="str">
        <f>IFERROR(VLOOKUP(D1198,Resources!A:C,3,FALSE),"NA")</f>
        <v/>
      </c>
      <c r="I1198" t="str">
        <f>IF(VLOOKUP(D1198,Resources!A:D,4,FALSE)=0,"",VLOOKUP(D1198,Resources!A:D,4,FALSE))</f>
        <v>N</v>
      </c>
    </row>
    <row r="1199" spans="1:9" x14ac:dyDescent="0.2">
      <c r="A1199">
        <v>990</v>
      </c>
      <c r="B1199" t="str">
        <f t="shared" si="63"/>
        <v>Allegheny Foundation_Extra Mile Education Foundation2014113500</v>
      </c>
      <c r="C1199" t="s">
        <v>757</v>
      </c>
      <c r="D1199" t="s">
        <v>339</v>
      </c>
      <c r="E1199" s="3">
        <v>113500</v>
      </c>
      <c r="F1199">
        <v>2014</v>
      </c>
      <c r="G1199" t="s">
        <v>1463</v>
      </c>
      <c r="H1199" t="str">
        <f>IFERROR(VLOOKUP(D1199,Resources!A:C,3,FALSE),"NA")</f>
        <v/>
      </c>
      <c r="I1199" t="str">
        <f>IF(VLOOKUP(D1199,Resources!A:D,4,FALSE)=0,"",VLOOKUP(D1199,Resources!A:D,4,FALSE))</f>
        <v>N</v>
      </c>
    </row>
    <row r="1200" spans="1:9" x14ac:dyDescent="0.2">
      <c r="A1200">
        <v>990</v>
      </c>
      <c r="B1200" t="str">
        <f t="shared" si="63"/>
        <v>Allegheny Foundation_Family Guidance Inc.201425000</v>
      </c>
      <c r="C1200" t="s">
        <v>757</v>
      </c>
      <c r="D1200" t="s">
        <v>464</v>
      </c>
      <c r="E1200" s="3">
        <v>25000</v>
      </c>
      <c r="F1200">
        <v>2014</v>
      </c>
      <c r="G1200" t="s">
        <v>1463</v>
      </c>
      <c r="H1200" t="str">
        <f>IFERROR(VLOOKUP(D1200,Resources!A:C,3,FALSE),"NA")</f>
        <v/>
      </c>
      <c r="I1200" t="str">
        <f>IF(VLOOKUP(D1200,Resources!A:D,4,FALSE)=0,"",VLOOKUP(D1200,Resources!A:D,4,FALSE))</f>
        <v>N</v>
      </c>
    </row>
    <row r="1201" spans="1:9" x14ac:dyDescent="0.2">
      <c r="A1201">
        <v>990</v>
      </c>
      <c r="B1201" t="str">
        <f t="shared" si="63"/>
        <v>Allegheny Foundation_Fayette County Community Action Agency201450000</v>
      </c>
      <c r="C1201" t="s">
        <v>757</v>
      </c>
      <c r="D1201" t="s">
        <v>764</v>
      </c>
      <c r="E1201" s="3">
        <v>50000</v>
      </c>
      <c r="F1201">
        <v>2014</v>
      </c>
      <c r="G1201" t="s">
        <v>1463</v>
      </c>
      <c r="H1201" t="str">
        <f>IFERROR(VLOOKUP(D1201,Resources!A:C,3,FALSE),"NA")</f>
        <v/>
      </c>
      <c r="I1201" t="str">
        <f>IF(VLOOKUP(D1201,Resources!A:D,4,FALSE)=0,"",VLOOKUP(D1201,Resources!A:D,4,FALSE))</f>
        <v>N</v>
      </c>
    </row>
    <row r="1202" spans="1:9" x14ac:dyDescent="0.2">
      <c r="A1202">
        <v>990</v>
      </c>
      <c r="B1202" t="str">
        <f t="shared" ref="B1202:B1265" si="64">C1202&amp;"_"&amp;D1202&amp;F1202&amp;E1202</f>
        <v>Allegheny Foundation_Foundation for Free Enterprise Education201425000</v>
      </c>
      <c r="C1202" t="s">
        <v>757</v>
      </c>
      <c r="D1202" t="s">
        <v>765</v>
      </c>
      <c r="E1202" s="3">
        <v>25000</v>
      </c>
      <c r="F1202">
        <v>2014</v>
      </c>
      <c r="G1202" t="s">
        <v>1463</v>
      </c>
      <c r="H1202" t="str">
        <f>IFERROR(VLOOKUP(D1202,Resources!A:C,3,FALSE),"NA")</f>
        <v/>
      </c>
      <c r="I1202" t="str">
        <f>IF(VLOOKUP(D1202,Resources!A:D,4,FALSE)=0,"",VLOOKUP(D1202,Resources!A:D,4,FALSE))</f>
        <v/>
      </c>
    </row>
    <row r="1203" spans="1:9" x14ac:dyDescent="0.2">
      <c r="A1203">
        <v>990</v>
      </c>
      <c r="B1203" t="str">
        <f t="shared" si="64"/>
        <v>Allegheny Foundation_Frick Art &amp; Historical Center2014110000</v>
      </c>
      <c r="C1203" t="s">
        <v>757</v>
      </c>
      <c r="D1203" t="s">
        <v>766</v>
      </c>
      <c r="E1203" s="3">
        <v>110000</v>
      </c>
      <c r="F1203">
        <v>2014</v>
      </c>
      <c r="G1203" t="s">
        <v>1463</v>
      </c>
      <c r="H1203" t="str">
        <f>IFERROR(VLOOKUP(D1203,Resources!A:C,3,FALSE),"NA")</f>
        <v/>
      </c>
      <c r="I1203" t="str">
        <f>IF(VLOOKUP(D1203,Resources!A:D,4,FALSE)=0,"",VLOOKUP(D1203,Resources!A:D,4,FALSE))</f>
        <v>N</v>
      </c>
    </row>
    <row r="1204" spans="1:9" x14ac:dyDescent="0.2">
      <c r="A1204">
        <v>990</v>
      </c>
      <c r="B1204" t="str">
        <f t="shared" si="64"/>
        <v>Allegheny Foundation_Garden Club of McKeesport201410000</v>
      </c>
      <c r="C1204" t="s">
        <v>757</v>
      </c>
      <c r="D1204" t="s">
        <v>785</v>
      </c>
      <c r="E1204" s="3">
        <v>10000</v>
      </c>
      <c r="F1204">
        <v>2014</v>
      </c>
      <c r="G1204" t="s">
        <v>1463</v>
      </c>
      <c r="H1204" t="str">
        <f>IFERROR(VLOOKUP(D1204,Resources!A:C,3,FALSE),"NA")</f>
        <v/>
      </c>
      <c r="I1204" t="str">
        <f>IF(VLOOKUP(D1204,Resources!A:D,4,FALSE)=0,"",VLOOKUP(D1204,Resources!A:D,4,FALSE))</f>
        <v>N</v>
      </c>
    </row>
    <row r="1205" spans="1:9" x14ac:dyDescent="0.2">
      <c r="A1205">
        <v>990</v>
      </c>
      <c r="B1205" t="str">
        <f t="shared" si="64"/>
        <v>Allegheny Foundation_Goodwill of Southwestern Pennsylvania2014100000</v>
      </c>
      <c r="C1205" t="s">
        <v>757</v>
      </c>
      <c r="D1205" t="s">
        <v>791</v>
      </c>
      <c r="E1205" s="3">
        <v>100000</v>
      </c>
      <c r="F1205">
        <v>2014</v>
      </c>
      <c r="G1205" t="s">
        <v>1463</v>
      </c>
      <c r="H1205" t="str">
        <f>IFERROR(VLOOKUP(D1205,Resources!A:C,3,FALSE),"NA")</f>
        <v/>
      </c>
      <c r="I1205" t="str">
        <f>IF(VLOOKUP(D1205,Resources!A:D,4,FALSE)=0,"",VLOOKUP(D1205,Resources!A:D,4,FALSE))</f>
        <v>N</v>
      </c>
    </row>
    <row r="1206" spans="1:9" x14ac:dyDescent="0.2">
      <c r="A1206">
        <v>990</v>
      </c>
      <c r="B1206" t="str">
        <f t="shared" si="64"/>
        <v>Allegheny Foundation_Greater Pittsburgh Community Food Bank2014200000</v>
      </c>
      <c r="C1206" t="s">
        <v>757</v>
      </c>
      <c r="D1206" t="s">
        <v>54</v>
      </c>
      <c r="E1206" s="3">
        <v>200000</v>
      </c>
      <c r="F1206">
        <v>2014</v>
      </c>
      <c r="G1206" t="s">
        <v>1463</v>
      </c>
      <c r="H1206" t="str">
        <f>IFERROR(VLOOKUP(D1206,Resources!A:C,3,FALSE),"NA")</f>
        <v/>
      </c>
      <c r="I1206" t="str">
        <f>IF(VLOOKUP(D1206,Resources!A:D,4,FALSE)=0,"",VLOOKUP(D1206,Resources!A:D,4,FALSE))</f>
        <v>N</v>
      </c>
    </row>
    <row r="1207" spans="1:9" x14ac:dyDescent="0.2">
      <c r="A1207">
        <v>990</v>
      </c>
      <c r="B1207" t="str">
        <f t="shared" si="64"/>
        <v>Allegheny Foundation_Grove City College, Center for Vision and Values2014150000</v>
      </c>
      <c r="C1207" t="s">
        <v>757</v>
      </c>
      <c r="D1207" t="s">
        <v>1464</v>
      </c>
      <c r="E1207" s="3">
        <v>150000</v>
      </c>
      <c r="F1207">
        <v>2014</v>
      </c>
      <c r="G1207" t="s">
        <v>1463</v>
      </c>
      <c r="H1207" t="str">
        <f>IFERROR(VLOOKUP(D1207,Resources!A:C,3,FALSE),"NA")</f>
        <v/>
      </c>
      <c r="I1207" t="str">
        <f>IF(VLOOKUP(D1207,Resources!A:D,4,FALSE)=0,"",VLOOKUP(D1207,Resources!A:D,4,FALSE))</f>
        <v/>
      </c>
    </row>
    <row r="1208" spans="1:9" x14ac:dyDescent="0.2">
      <c r="A1208">
        <v>990</v>
      </c>
      <c r="B1208" t="str">
        <f t="shared" si="64"/>
        <v>Allegheny Foundation_Guiding Eyes for the Blind201425000</v>
      </c>
      <c r="C1208" t="s">
        <v>757</v>
      </c>
      <c r="D1208" t="s">
        <v>790</v>
      </c>
      <c r="E1208" s="3">
        <v>25000</v>
      </c>
      <c r="F1208">
        <v>2014</v>
      </c>
      <c r="G1208" t="s">
        <v>1463</v>
      </c>
      <c r="H1208" t="str">
        <f>IFERROR(VLOOKUP(D1208,Resources!A:C,3,FALSE),"NA")</f>
        <v/>
      </c>
      <c r="I1208" t="str">
        <f>IF(VLOOKUP(D1208,Resources!A:D,4,FALSE)=0,"",VLOOKUP(D1208,Resources!A:D,4,FALSE))</f>
        <v>N</v>
      </c>
    </row>
    <row r="1209" spans="1:9" x14ac:dyDescent="0.2">
      <c r="A1209">
        <v>990</v>
      </c>
      <c r="B1209" t="str">
        <f t="shared" si="64"/>
        <v>Allegheny Foundation_Leukemia and Lymphoma Society Western PA201470000</v>
      </c>
      <c r="C1209" t="s">
        <v>757</v>
      </c>
      <c r="D1209" t="s">
        <v>1473</v>
      </c>
      <c r="E1209" s="3">
        <v>70000</v>
      </c>
      <c r="F1209">
        <v>2014</v>
      </c>
      <c r="G1209" t="s">
        <v>1463</v>
      </c>
      <c r="H1209" t="str">
        <f>IFERROR(VLOOKUP(D1209,Resources!A:C,3,FALSE),"NA")</f>
        <v/>
      </c>
      <c r="I1209" t="str">
        <f>IF(VLOOKUP(D1209,Resources!A:D,4,FALSE)=0,"",VLOOKUP(D1209,Resources!A:D,4,FALSE))</f>
        <v>N</v>
      </c>
    </row>
    <row r="1210" spans="1:9" x14ac:dyDescent="0.2">
      <c r="A1210">
        <v>990</v>
      </c>
      <c r="B1210" t="str">
        <f t="shared" si="64"/>
        <v>Allegheny Foundation_Light of Life Ministries201450000</v>
      </c>
      <c r="C1210" t="s">
        <v>757</v>
      </c>
      <c r="D1210" t="s">
        <v>769</v>
      </c>
      <c r="E1210" s="3">
        <v>50000</v>
      </c>
      <c r="F1210">
        <v>2014</v>
      </c>
      <c r="G1210" t="s">
        <v>1463</v>
      </c>
      <c r="H1210" t="str">
        <f>IFERROR(VLOOKUP(D1210,Resources!A:C,3,FALSE),"NA")</f>
        <v/>
      </c>
      <c r="I1210" t="str">
        <f>IF(VLOOKUP(D1210,Resources!A:D,4,FALSE)=0,"",VLOOKUP(D1210,Resources!A:D,4,FALSE))</f>
        <v>N</v>
      </c>
    </row>
    <row r="1211" spans="1:9" x14ac:dyDescent="0.2">
      <c r="A1211">
        <v>990</v>
      </c>
      <c r="B1211" t="str">
        <f t="shared" si="64"/>
        <v>Allegheny Foundation_Ligonier Valley Historical Society201425000</v>
      </c>
      <c r="C1211" t="s">
        <v>757</v>
      </c>
      <c r="D1211" t="s">
        <v>873</v>
      </c>
      <c r="E1211" s="3">
        <v>25000</v>
      </c>
      <c r="F1211">
        <v>2014</v>
      </c>
      <c r="G1211" t="s">
        <v>1463</v>
      </c>
      <c r="H1211" t="str">
        <f>IFERROR(VLOOKUP(D1211,Resources!A:C,3,FALSE),"NA")</f>
        <v/>
      </c>
      <c r="I1211" t="str">
        <f>IF(VLOOKUP(D1211,Resources!A:D,4,FALSE)=0,"",VLOOKUP(D1211,Resources!A:D,4,FALSE))</f>
        <v>N</v>
      </c>
    </row>
    <row r="1212" spans="1:9" x14ac:dyDescent="0.2">
      <c r="A1212">
        <v>990</v>
      </c>
      <c r="B1212" t="str">
        <f t="shared" si="64"/>
        <v>Allegheny Foundation_Ligonier Valley School District201430000</v>
      </c>
      <c r="C1212" t="s">
        <v>757</v>
      </c>
      <c r="D1212" t="s">
        <v>662</v>
      </c>
      <c r="E1212" s="3">
        <v>30000</v>
      </c>
      <c r="F1212">
        <v>2014</v>
      </c>
      <c r="G1212" t="s">
        <v>1463</v>
      </c>
      <c r="H1212" t="str">
        <f>IFERROR(VLOOKUP(D1212,Resources!A:C,3,FALSE),"NA")</f>
        <v/>
      </c>
      <c r="I1212" t="str">
        <f>IF(VLOOKUP(D1212,Resources!A:D,4,FALSE)=0,"",VLOOKUP(D1212,Resources!A:D,4,FALSE))</f>
        <v>N</v>
      </c>
    </row>
    <row r="1213" spans="1:9" x14ac:dyDescent="0.2">
      <c r="A1213">
        <v>990</v>
      </c>
      <c r="B1213" t="str">
        <f t="shared" si="64"/>
        <v>Allegheny Foundation_Lincoln Institute of Public Opinion Research201465000</v>
      </c>
      <c r="C1213" t="s">
        <v>757</v>
      </c>
      <c r="D1213" t="s">
        <v>770</v>
      </c>
      <c r="E1213" s="3">
        <v>65000</v>
      </c>
      <c r="F1213">
        <v>2014</v>
      </c>
      <c r="G1213" t="s">
        <v>1463</v>
      </c>
      <c r="H1213" t="str">
        <f>IFERROR(VLOOKUP(D1213,Resources!A:C,3,FALSE),"NA")</f>
        <v/>
      </c>
      <c r="I1213" t="str">
        <f>IF(VLOOKUP(D1213,Resources!A:D,4,FALSE)=0,"",VLOOKUP(D1213,Resources!A:D,4,FALSE))</f>
        <v>Y</v>
      </c>
    </row>
    <row r="1214" spans="1:9" x14ac:dyDescent="0.2">
      <c r="A1214">
        <v>990</v>
      </c>
      <c r="B1214" t="str">
        <f t="shared" si="64"/>
        <v>Allegheny Foundation_Loyalhanna Watershed Association201450000</v>
      </c>
      <c r="C1214" t="s">
        <v>757</v>
      </c>
      <c r="D1214" t="s">
        <v>837</v>
      </c>
      <c r="E1214" s="3">
        <v>50000</v>
      </c>
      <c r="F1214">
        <v>2014</v>
      </c>
      <c r="G1214" t="s">
        <v>1463</v>
      </c>
      <c r="H1214" t="str">
        <f>IFERROR(VLOOKUP(D1214,Resources!A:C,3,FALSE),"NA")</f>
        <v/>
      </c>
      <c r="I1214" t="str">
        <f>IF(VLOOKUP(D1214,Resources!A:D,4,FALSE)=0,"",VLOOKUP(D1214,Resources!A:D,4,FALSE))</f>
        <v>N</v>
      </c>
    </row>
    <row r="1215" spans="1:9" x14ac:dyDescent="0.2">
      <c r="A1215">
        <v>990</v>
      </c>
      <c r="B1215" t="str">
        <f t="shared" si="64"/>
        <v>Allegheny Foundation_Manchester Bidwell Corporation2014250000</v>
      </c>
      <c r="C1215" t="s">
        <v>757</v>
      </c>
      <c r="D1215" t="s">
        <v>771</v>
      </c>
      <c r="E1215" s="3">
        <v>250000</v>
      </c>
      <c r="F1215">
        <v>2014</v>
      </c>
      <c r="G1215" t="s">
        <v>1463</v>
      </c>
      <c r="H1215" t="str">
        <f>IFERROR(VLOOKUP(D1215,Resources!A:C,3,FALSE),"NA")</f>
        <v/>
      </c>
      <c r="I1215" t="str">
        <f>IF(VLOOKUP(D1215,Resources!A:D,4,FALSE)=0,"",VLOOKUP(D1215,Resources!A:D,4,FALSE))</f>
        <v>N</v>
      </c>
    </row>
    <row r="1216" spans="1:9" x14ac:dyDescent="0.2">
      <c r="A1216">
        <v>990</v>
      </c>
      <c r="B1216" t="str">
        <f t="shared" si="64"/>
        <v>Allegheny Foundation_Mckeesport Regional History and Heritage Center201410000</v>
      </c>
      <c r="C1216" t="s">
        <v>757</v>
      </c>
      <c r="D1216" t="s">
        <v>1474</v>
      </c>
      <c r="E1216" s="3">
        <v>10000</v>
      </c>
      <c r="F1216">
        <v>2014</v>
      </c>
      <c r="G1216" t="s">
        <v>1463</v>
      </c>
      <c r="H1216" t="str">
        <f>IFERROR(VLOOKUP(D1216,Resources!A:C,3,FALSE),"NA")</f>
        <v/>
      </c>
      <c r="I1216" t="str">
        <f>IF(VLOOKUP(D1216,Resources!A:D,4,FALSE)=0,"",VLOOKUP(D1216,Resources!A:D,4,FALSE))</f>
        <v>N</v>
      </c>
    </row>
    <row r="1217" spans="1:9" x14ac:dyDescent="0.2">
      <c r="A1217">
        <v>990</v>
      </c>
      <c r="B1217" t="str">
        <f t="shared" si="64"/>
        <v>Allegheny Foundation_Mon Yough Community Services2014200000</v>
      </c>
      <c r="C1217" t="s">
        <v>757</v>
      </c>
      <c r="D1217" t="s">
        <v>772</v>
      </c>
      <c r="E1217" s="3">
        <v>200000</v>
      </c>
      <c r="F1217">
        <v>2014</v>
      </c>
      <c r="G1217" t="s">
        <v>1463</v>
      </c>
      <c r="H1217" t="str">
        <f>IFERROR(VLOOKUP(D1217,Resources!A:C,3,FALSE),"NA")</f>
        <v/>
      </c>
      <c r="I1217" t="str">
        <f>IF(VLOOKUP(D1217,Resources!A:D,4,FALSE)=0,"",VLOOKUP(D1217,Resources!A:D,4,FALSE))</f>
        <v>N</v>
      </c>
    </row>
    <row r="1218" spans="1:9" x14ac:dyDescent="0.2">
      <c r="A1218">
        <v>990</v>
      </c>
      <c r="B1218" t="str">
        <f t="shared" si="64"/>
        <v>Allegheny Foundation_National Center for Arts and Technology2014150000</v>
      </c>
      <c r="C1218" t="s">
        <v>757</v>
      </c>
      <c r="D1218" t="s">
        <v>1475</v>
      </c>
      <c r="E1218" s="3">
        <v>150000</v>
      </c>
      <c r="F1218">
        <v>2014</v>
      </c>
      <c r="G1218" t="s">
        <v>1463</v>
      </c>
      <c r="H1218" t="str">
        <f>IFERROR(VLOOKUP(D1218,Resources!A:C,3,FALSE),"NA")</f>
        <v/>
      </c>
      <c r="I1218" t="str">
        <f>IF(VLOOKUP(D1218,Resources!A:D,4,FALSE)=0,"",VLOOKUP(D1218,Resources!A:D,4,FALSE))</f>
        <v>N</v>
      </c>
    </row>
    <row r="1219" spans="1:9" x14ac:dyDescent="0.2">
      <c r="A1219">
        <v>990</v>
      </c>
      <c r="B1219" t="str">
        <f t="shared" si="64"/>
        <v>Allegheny Foundation_Pennsylvania Right To Work Defense &amp; Education Foundation201425000</v>
      </c>
      <c r="C1219" t="s">
        <v>757</v>
      </c>
      <c r="D1219" t="s">
        <v>773</v>
      </c>
      <c r="E1219" s="3">
        <v>25000</v>
      </c>
      <c r="F1219">
        <v>2014</v>
      </c>
      <c r="G1219" t="s">
        <v>1463</v>
      </c>
      <c r="H1219" t="str">
        <f>IFERROR(VLOOKUP(D1219,Resources!A:C,3,FALSE),"NA")</f>
        <v>SourceWatch</v>
      </c>
      <c r="I1219" t="str">
        <f>IF(VLOOKUP(D1219,Resources!A:D,4,FALSE)=0,"",VLOOKUP(D1219,Resources!A:D,4,FALSE))</f>
        <v>Y</v>
      </c>
    </row>
    <row r="1220" spans="1:9" x14ac:dyDescent="0.2">
      <c r="A1220">
        <v>990</v>
      </c>
      <c r="B1220" t="str">
        <f t="shared" si="64"/>
        <v>Allegheny Foundation_Pennsylvania Trolley Museum2014100000</v>
      </c>
      <c r="C1220" t="s">
        <v>757</v>
      </c>
      <c r="D1220" t="s">
        <v>774</v>
      </c>
      <c r="E1220" s="3">
        <v>100000</v>
      </c>
      <c r="F1220">
        <v>2014</v>
      </c>
      <c r="G1220" t="s">
        <v>1463</v>
      </c>
      <c r="H1220" t="str">
        <f>IFERROR(VLOOKUP(D1220,Resources!A:C,3,FALSE),"NA")</f>
        <v/>
      </c>
      <c r="I1220" t="str">
        <f>IF(VLOOKUP(D1220,Resources!A:D,4,FALSE)=0,"",VLOOKUP(D1220,Resources!A:D,4,FALSE))</f>
        <v>N</v>
      </c>
    </row>
    <row r="1221" spans="1:9" x14ac:dyDescent="0.2">
      <c r="A1221">
        <v>990</v>
      </c>
      <c r="B1221" t="str">
        <f t="shared" si="64"/>
        <v>Allegheny Foundation_Philanthropy Roundtable201415000</v>
      </c>
      <c r="C1221" t="s">
        <v>757</v>
      </c>
      <c r="D1221" t="s">
        <v>244</v>
      </c>
      <c r="E1221" s="3">
        <v>15000</v>
      </c>
      <c r="F1221">
        <v>2014</v>
      </c>
      <c r="G1221" t="s">
        <v>1463</v>
      </c>
      <c r="H1221" t="str">
        <f>IFERROR(VLOOKUP(D1221,Resources!A:C,3,FALSE),"NA")</f>
        <v>SourceWatch</v>
      </c>
      <c r="I1221" t="str">
        <f>IF(VLOOKUP(D1221,Resources!A:D,4,FALSE)=0,"",VLOOKUP(D1221,Resources!A:D,4,FALSE))</f>
        <v>Y</v>
      </c>
    </row>
    <row r="1222" spans="1:9" x14ac:dyDescent="0.2">
      <c r="A1222">
        <v>990</v>
      </c>
      <c r="B1222" t="str">
        <f t="shared" si="64"/>
        <v>Allegheny Foundation_Pittsburgh Botanic Garden201450000</v>
      </c>
      <c r="C1222" t="s">
        <v>757</v>
      </c>
      <c r="D1222" t="s">
        <v>274</v>
      </c>
      <c r="E1222" s="3">
        <v>50000</v>
      </c>
      <c r="F1222">
        <v>2014</v>
      </c>
      <c r="G1222" t="s">
        <v>1463</v>
      </c>
      <c r="H1222" t="str">
        <f>IFERROR(VLOOKUP(D1222,Resources!A:C,3,FALSE),"NA")</f>
        <v/>
      </c>
      <c r="I1222" t="str">
        <f>IF(VLOOKUP(D1222,Resources!A:D,4,FALSE)=0,"",VLOOKUP(D1222,Resources!A:D,4,FALSE))</f>
        <v>N</v>
      </c>
    </row>
    <row r="1223" spans="1:9" x14ac:dyDescent="0.2">
      <c r="A1223">
        <v>990</v>
      </c>
      <c r="B1223" t="str">
        <f t="shared" si="64"/>
        <v>Allegheny Foundation_Pittsburgh Opera201450000</v>
      </c>
      <c r="C1223" t="s">
        <v>757</v>
      </c>
      <c r="D1223" t="s">
        <v>787</v>
      </c>
      <c r="E1223" s="3">
        <v>50000</v>
      </c>
      <c r="F1223">
        <v>2014</v>
      </c>
      <c r="G1223" t="s">
        <v>1463</v>
      </c>
      <c r="H1223" t="str">
        <f>IFERROR(VLOOKUP(D1223,Resources!A:C,3,FALSE),"NA")</f>
        <v/>
      </c>
      <c r="I1223" t="str">
        <f>IF(VLOOKUP(D1223,Resources!A:D,4,FALSE)=0,"",VLOOKUP(D1223,Resources!A:D,4,FALSE))</f>
        <v>N</v>
      </c>
    </row>
    <row r="1224" spans="1:9" x14ac:dyDescent="0.2">
      <c r="A1224">
        <v>990</v>
      </c>
      <c r="B1224" t="str">
        <f t="shared" si="64"/>
        <v>Allegheny Foundation_Pittsburgh Public Theater201440000</v>
      </c>
      <c r="C1224" t="s">
        <v>757</v>
      </c>
      <c r="D1224" t="s">
        <v>775</v>
      </c>
      <c r="E1224" s="3">
        <v>40000</v>
      </c>
      <c r="F1224">
        <v>2014</v>
      </c>
      <c r="G1224" t="s">
        <v>1463</v>
      </c>
      <c r="H1224" t="str">
        <f>IFERROR(VLOOKUP(D1224,Resources!A:C,3,FALSE),"NA")</f>
        <v/>
      </c>
      <c r="I1224" t="str">
        <f>IF(VLOOKUP(D1224,Resources!A:D,4,FALSE)=0,"",VLOOKUP(D1224,Resources!A:D,4,FALSE))</f>
        <v>N</v>
      </c>
    </row>
    <row r="1225" spans="1:9" x14ac:dyDescent="0.2">
      <c r="A1225">
        <v>990</v>
      </c>
      <c r="B1225" t="str">
        <f t="shared" si="64"/>
        <v>Allegheny Foundation_Railroaders Memorial Museum201425000</v>
      </c>
      <c r="C1225" t="s">
        <v>757</v>
      </c>
      <c r="D1225" t="s">
        <v>1694</v>
      </c>
      <c r="E1225" s="3">
        <v>25000</v>
      </c>
      <c r="F1225">
        <v>2014</v>
      </c>
      <c r="G1225" t="s">
        <v>1463</v>
      </c>
      <c r="H1225" t="str">
        <f>IFERROR(VLOOKUP(D1225,Resources!A:C,3,FALSE),"NA")</f>
        <v/>
      </c>
      <c r="I1225" t="str">
        <f>IF(VLOOKUP(D1225,Resources!A:D,4,FALSE)=0,"",VLOOKUP(D1225,Resources!A:D,4,FALSE))</f>
        <v>N</v>
      </c>
    </row>
    <row r="1226" spans="1:9" x14ac:dyDescent="0.2">
      <c r="A1226">
        <v>990</v>
      </c>
      <c r="B1226" t="str">
        <f t="shared" si="64"/>
        <v>Allegheny Foundation_Reading is Fundamental Pittsburgh201410000</v>
      </c>
      <c r="C1226" t="s">
        <v>757</v>
      </c>
      <c r="D1226" t="s">
        <v>1477</v>
      </c>
      <c r="E1226" s="3">
        <v>10000</v>
      </c>
      <c r="F1226">
        <v>2014</v>
      </c>
      <c r="G1226" t="s">
        <v>1463</v>
      </c>
      <c r="H1226" t="str">
        <f>IFERROR(VLOOKUP(D1226,Resources!A:C,3,FALSE),"NA")</f>
        <v/>
      </c>
      <c r="I1226" t="str">
        <f>IF(VLOOKUP(D1226,Resources!A:D,4,FALSE)=0,"",VLOOKUP(D1226,Resources!A:D,4,FALSE))</f>
        <v>N</v>
      </c>
    </row>
    <row r="1227" spans="1:9" x14ac:dyDescent="0.2">
      <c r="A1227">
        <v>990</v>
      </c>
      <c r="B1227" t="str">
        <f t="shared" si="64"/>
        <v>Allegheny Foundation_River City Brass Band201460000</v>
      </c>
      <c r="C1227" t="s">
        <v>757</v>
      </c>
      <c r="D1227" t="s">
        <v>777</v>
      </c>
      <c r="E1227" s="3">
        <v>60000</v>
      </c>
      <c r="F1227">
        <v>2014</v>
      </c>
      <c r="G1227" t="s">
        <v>1463</v>
      </c>
      <c r="H1227" t="str">
        <f>IFERROR(VLOOKUP(D1227,Resources!A:C,3,FALSE),"NA")</f>
        <v/>
      </c>
      <c r="I1227" t="str">
        <f>IF(VLOOKUP(D1227,Resources!A:D,4,FALSE)=0,"",VLOOKUP(D1227,Resources!A:D,4,FALSE))</f>
        <v>N</v>
      </c>
    </row>
    <row r="1228" spans="1:9" x14ac:dyDescent="0.2">
      <c r="A1228">
        <v>990</v>
      </c>
      <c r="B1228" t="str">
        <f t="shared" si="64"/>
        <v>Allegheny Foundation_Salvation Army - Western Pennsylvania Division201450000</v>
      </c>
      <c r="C1228" t="s">
        <v>757</v>
      </c>
      <c r="D1228" t="s">
        <v>597</v>
      </c>
      <c r="E1228" s="3">
        <v>50000</v>
      </c>
      <c r="F1228">
        <v>2014</v>
      </c>
      <c r="G1228" t="s">
        <v>1463</v>
      </c>
      <c r="H1228" t="str">
        <f>IFERROR(VLOOKUP(D1228,Resources!A:C,3,FALSE),"NA")</f>
        <v/>
      </c>
      <c r="I1228" t="str">
        <f>IF(VLOOKUP(D1228,Resources!A:D,4,FALSE)=0,"",VLOOKUP(D1228,Resources!A:D,4,FALSE))</f>
        <v>N</v>
      </c>
    </row>
    <row r="1229" spans="1:9" x14ac:dyDescent="0.2">
      <c r="A1229">
        <v>990</v>
      </c>
      <c r="B1229" t="str">
        <f t="shared" si="64"/>
        <v>Allegheny Foundation_Union Mission of Latrobe201415000</v>
      </c>
      <c r="C1229" t="s">
        <v>757</v>
      </c>
      <c r="D1229" t="s">
        <v>1478</v>
      </c>
      <c r="E1229" s="3">
        <v>15000</v>
      </c>
      <c r="F1229">
        <v>2014</v>
      </c>
      <c r="G1229" t="s">
        <v>1463</v>
      </c>
      <c r="H1229" t="str">
        <f>IFERROR(VLOOKUP(D1229,Resources!A:C,3,FALSE),"NA")</f>
        <v/>
      </c>
      <c r="I1229" t="str">
        <f>IF(VLOOKUP(D1229,Resources!A:D,4,FALSE)=0,"",VLOOKUP(D1229,Resources!A:D,4,FALSE))</f>
        <v>N</v>
      </c>
    </row>
    <row r="1230" spans="1:9" x14ac:dyDescent="0.2">
      <c r="A1230">
        <v>990</v>
      </c>
      <c r="B1230" t="str">
        <f t="shared" si="64"/>
        <v>Allegheny Foundation_Virginia Museum of Transportation201475000</v>
      </c>
      <c r="C1230" t="s">
        <v>757</v>
      </c>
      <c r="D1230" t="s">
        <v>1479</v>
      </c>
      <c r="E1230" s="3">
        <v>75000</v>
      </c>
      <c r="F1230">
        <v>2014</v>
      </c>
      <c r="G1230" t="s">
        <v>1463</v>
      </c>
      <c r="H1230" t="str">
        <f>IFERROR(VLOOKUP(D1230,Resources!A:C,3,FALSE),"NA")</f>
        <v/>
      </c>
      <c r="I1230" t="str">
        <f>IF(VLOOKUP(D1230,Resources!A:D,4,FALSE)=0,"",VLOOKUP(D1230,Resources!A:D,4,FALSE))</f>
        <v>N</v>
      </c>
    </row>
    <row r="1231" spans="1:9" x14ac:dyDescent="0.2">
      <c r="A1231">
        <v>990</v>
      </c>
      <c r="B1231" t="str">
        <f t="shared" si="64"/>
        <v>Allegheny Foundation_Westmoreland County Food Bank2014100000</v>
      </c>
      <c r="C1231" t="s">
        <v>757</v>
      </c>
      <c r="D1231" t="s">
        <v>779</v>
      </c>
      <c r="E1231" s="3">
        <v>100000</v>
      </c>
      <c r="F1231">
        <v>2014</v>
      </c>
      <c r="G1231" t="s">
        <v>1463</v>
      </c>
      <c r="H1231" t="str">
        <f>IFERROR(VLOOKUP(D1231,Resources!A:C,3,FALSE),"NA")</f>
        <v/>
      </c>
      <c r="I1231" t="str">
        <f>IF(VLOOKUP(D1231,Resources!A:D,4,FALSE)=0,"",VLOOKUP(D1231,Resources!A:D,4,FALSE))</f>
        <v>N</v>
      </c>
    </row>
    <row r="1232" spans="1:9" x14ac:dyDescent="0.2">
      <c r="A1232">
        <v>990</v>
      </c>
      <c r="B1232" t="str">
        <f t="shared" si="64"/>
        <v>Allegheny Foundation_Westmoreland Museum of American Art2014110000</v>
      </c>
      <c r="C1232" t="s">
        <v>757</v>
      </c>
      <c r="D1232" t="s">
        <v>780</v>
      </c>
      <c r="E1232" s="3">
        <v>110000</v>
      </c>
      <c r="F1232">
        <v>2014</v>
      </c>
      <c r="G1232" t="s">
        <v>1463</v>
      </c>
      <c r="H1232" t="str">
        <f>IFERROR(VLOOKUP(D1232,Resources!A:C,3,FALSE),"NA")</f>
        <v/>
      </c>
      <c r="I1232" t="str">
        <f>IF(VLOOKUP(D1232,Resources!A:D,4,FALSE)=0,"",VLOOKUP(D1232,Resources!A:D,4,FALSE))</f>
        <v>N</v>
      </c>
    </row>
    <row r="1233" spans="1:9" x14ac:dyDescent="0.2">
      <c r="A1233">
        <v>990</v>
      </c>
      <c r="B1233" t="str">
        <f t="shared" si="64"/>
        <v>Allegheny Foundation_Young America's Foundation2014100000</v>
      </c>
      <c r="C1233" t="s">
        <v>757</v>
      </c>
      <c r="D1233" t="s">
        <v>781</v>
      </c>
      <c r="E1233" s="3">
        <v>100000</v>
      </c>
      <c r="F1233">
        <v>2014</v>
      </c>
      <c r="G1233" t="s">
        <v>1463</v>
      </c>
      <c r="H1233" t="str">
        <f>IFERROR(VLOOKUP(D1233,Resources!A:C,3,FALSE),"NA")</f>
        <v>SourceWatch</v>
      </c>
      <c r="I1233" t="str">
        <f>IF(VLOOKUP(D1233,Resources!A:D,4,FALSE)=0,"",VLOOKUP(D1233,Resources!A:D,4,FALSE))</f>
        <v>Y</v>
      </c>
    </row>
    <row r="1234" spans="1:9" x14ac:dyDescent="0.2">
      <c r="A1234">
        <v>990</v>
      </c>
      <c r="B1234" t="str">
        <f t="shared" si="64"/>
        <v>Allegheny Foundation_Young Preservationists Association of Pittsburgh2014100000</v>
      </c>
      <c r="C1234" t="s">
        <v>757</v>
      </c>
      <c r="D1234" t="s">
        <v>1480</v>
      </c>
      <c r="E1234" s="3">
        <v>100000</v>
      </c>
      <c r="F1234">
        <v>2014</v>
      </c>
      <c r="G1234" t="s">
        <v>1463</v>
      </c>
      <c r="H1234" t="str">
        <f>IFERROR(VLOOKUP(D1234,Resources!A:C,3,FALSE),"NA")</f>
        <v/>
      </c>
      <c r="I1234" t="str">
        <f>IF(VLOOKUP(D1234,Resources!A:D,4,FALSE)=0,"",VLOOKUP(D1234,Resources!A:D,4,FALSE))</f>
        <v>N</v>
      </c>
    </row>
    <row r="1235" spans="1:9" x14ac:dyDescent="0.2">
      <c r="A1235">
        <v>990</v>
      </c>
      <c r="B1235" t="str">
        <f t="shared" si="64"/>
        <v>Allegheny Foundation_Acton Institute for the Study of Religion and Liberty201550000</v>
      </c>
      <c r="C1235" t="s">
        <v>757</v>
      </c>
      <c r="D1235" t="s">
        <v>460</v>
      </c>
      <c r="E1235" s="3">
        <v>50000</v>
      </c>
      <c r="F1235">
        <v>2015</v>
      </c>
      <c r="G1235" t="s">
        <v>1463</v>
      </c>
      <c r="H1235" t="str">
        <f>IFERROR(VLOOKUP(D1235,Resources!A:C,3,FALSE),"NA")</f>
        <v>SourceWatch</v>
      </c>
      <c r="I1235" t="str">
        <f>IF(VLOOKUP(D1235,Resources!A:D,4,FALSE)=0,"",VLOOKUP(D1235,Resources!A:D,4,FALSE))</f>
        <v>Y</v>
      </c>
    </row>
    <row r="1236" spans="1:9" x14ac:dyDescent="0.2">
      <c r="A1236">
        <v>990</v>
      </c>
      <c r="B1236" t="str">
        <f t="shared" si="64"/>
        <v>Allegheny Foundation_Allegheny Institute for Public Policy2015200000</v>
      </c>
      <c r="C1236" t="s">
        <v>757</v>
      </c>
      <c r="D1236" t="s">
        <v>5</v>
      </c>
      <c r="E1236" s="3">
        <v>200000</v>
      </c>
      <c r="F1236">
        <v>2015</v>
      </c>
      <c r="G1236" t="s">
        <v>1463</v>
      </c>
      <c r="H1236" t="str">
        <f>IFERROR(VLOOKUP(D1236,Resources!A:C,3,FALSE),"NA")</f>
        <v>Other</v>
      </c>
      <c r="I1236" t="str">
        <f>IF(VLOOKUP(D1236,Resources!A:D,4,FALSE)=0,"",VLOOKUP(D1236,Resources!A:D,4,FALSE))</f>
        <v>Y</v>
      </c>
    </row>
    <row r="1237" spans="1:9" x14ac:dyDescent="0.2">
      <c r="A1237">
        <v>990</v>
      </c>
      <c r="B1237" t="str">
        <f t="shared" si="64"/>
        <v>Allegheny Foundation_America's Survival2015100000</v>
      </c>
      <c r="C1237" t="s">
        <v>757</v>
      </c>
      <c r="D1237" t="s">
        <v>6</v>
      </c>
      <c r="E1237" s="3">
        <v>100000</v>
      </c>
      <c r="F1237">
        <v>2015</v>
      </c>
      <c r="G1237" t="s">
        <v>1463</v>
      </c>
      <c r="H1237" t="str">
        <f>IFERROR(VLOOKUP(D1237,Resources!A:C,3,FALSE),"NA")</f>
        <v>SourceWatch</v>
      </c>
      <c r="I1237" t="str">
        <f>IF(VLOOKUP(D1237,Resources!A:D,4,FALSE)=0,"",VLOOKUP(D1237,Resources!A:D,4,FALSE))</f>
        <v>Y</v>
      </c>
    </row>
    <row r="1238" spans="1:9" x14ac:dyDescent="0.2">
      <c r="A1238">
        <v>990</v>
      </c>
      <c r="B1238" t="str">
        <f t="shared" si="64"/>
        <v>Allegheny Foundation_American Chestnut Foundation201525000</v>
      </c>
      <c r="C1238" t="s">
        <v>757</v>
      </c>
      <c r="D1238" t="s">
        <v>758</v>
      </c>
      <c r="E1238" s="3">
        <v>25000</v>
      </c>
      <c r="F1238">
        <v>2015</v>
      </c>
      <c r="G1238" t="s">
        <v>1463</v>
      </c>
      <c r="H1238" t="str">
        <f>IFERROR(VLOOKUP(D1238,Resources!A:C,3,FALSE),"NA")</f>
        <v/>
      </c>
      <c r="I1238" t="str">
        <f>IF(VLOOKUP(D1238,Resources!A:D,4,FALSE)=0,"",VLOOKUP(D1238,Resources!A:D,4,FALSE))</f>
        <v>N</v>
      </c>
    </row>
    <row r="1239" spans="1:9" x14ac:dyDescent="0.2">
      <c r="A1239">
        <v>990</v>
      </c>
      <c r="B1239" t="str">
        <f t="shared" si="64"/>
        <v>Allegheny Foundation_American Legislative Exchange Council201550000</v>
      </c>
      <c r="C1239" t="s">
        <v>757</v>
      </c>
      <c r="D1239" t="s">
        <v>572</v>
      </c>
      <c r="E1239" s="3">
        <v>50000</v>
      </c>
      <c r="F1239">
        <v>2015</v>
      </c>
      <c r="G1239" t="s">
        <v>1463</v>
      </c>
      <c r="H1239" t="str">
        <f>IFERROR(VLOOKUP(D1239,Resources!A:C,3,FALSE),"NA")</f>
        <v>DeSmog</v>
      </c>
      <c r="I1239" t="str">
        <f>IF(VLOOKUP(D1239,Resources!A:D,4,FALSE)=0,"",VLOOKUP(D1239,Resources!A:D,4,FALSE))</f>
        <v>Y</v>
      </c>
    </row>
    <row r="1240" spans="1:9" x14ac:dyDescent="0.2">
      <c r="A1240">
        <v>990</v>
      </c>
      <c r="B1240" t="str">
        <f t="shared" si="64"/>
        <v>Allegheny Foundation_Andrew Carnegie Free Library2015200000</v>
      </c>
      <c r="C1240" t="s">
        <v>757</v>
      </c>
      <c r="D1240" t="s">
        <v>813</v>
      </c>
      <c r="E1240" s="3">
        <v>200000</v>
      </c>
      <c r="F1240">
        <v>2015</v>
      </c>
      <c r="G1240" t="s">
        <v>1463</v>
      </c>
      <c r="H1240" t="str">
        <f>IFERROR(VLOOKUP(D1240,Resources!A:C,3,FALSE),"NA")</f>
        <v/>
      </c>
      <c r="I1240" t="str">
        <f>IF(VLOOKUP(D1240,Resources!A:D,4,FALSE)=0,"",VLOOKUP(D1240,Resources!A:D,4,FALSE))</f>
        <v>N</v>
      </c>
    </row>
    <row r="1241" spans="1:9" x14ac:dyDescent="0.2">
      <c r="A1241">
        <v>990</v>
      </c>
      <c r="B1241" t="str">
        <f t="shared" si="64"/>
        <v>Allegheny Foundation_Angel's Place (Pittsburgh PA)201525000</v>
      </c>
      <c r="C1241" t="s">
        <v>757</v>
      </c>
      <c r="D1241" t="s">
        <v>304</v>
      </c>
      <c r="E1241" s="3">
        <v>25000</v>
      </c>
      <c r="F1241">
        <v>2015</v>
      </c>
      <c r="G1241" t="s">
        <v>1463</v>
      </c>
      <c r="H1241" t="str">
        <f>IFERROR(VLOOKUP(D1241,Resources!A:C,3,FALSE),"NA")</f>
        <v/>
      </c>
      <c r="I1241" t="str">
        <f>IF(VLOOKUP(D1241,Resources!A:D,4,FALSE)=0,"",VLOOKUP(D1241,Resources!A:D,4,FALSE))</f>
        <v>N</v>
      </c>
    </row>
    <row r="1242" spans="1:9" x14ac:dyDescent="0.2">
      <c r="A1242">
        <v>990</v>
      </c>
      <c r="B1242" t="str">
        <f t="shared" si="64"/>
        <v>Allegheny Foundation_Animal Rescue League of Western Pennsylvania2015250000</v>
      </c>
      <c r="C1242" t="s">
        <v>757</v>
      </c>
      <c r="D1242" t="s">
        <v>201</v>
      </c>
      <c r="E1242" s="3">
        <v>250000</v>
      </c>
      <c r="F1242">
        <v>2015</v>
      </c>
      <c r="G1242" t="s">
        <v>1463</v>
      </c>
      <c r="H1242" t="str">
        <f>IFERROR(VLOOKUP(D1242,Resources!A:C,3,FALSE),"NA")</f>
        <v/>
      </c>
      <c r="I1242" t="str">
        <f>IF(VLOOKUP(D1242,Resources!A:D,4,FALSE)=0,"",VLOOKUP(D1242,Resources!A:D,4,FALSE))</f>
        <v>N</v>
      </c>
    </row>
    <row r="1243" spans="1:9" x14ac:dyDescent="0.2">
      <c r="A1243">
        <v>990</v>
      </c>
      <c r="B1243" t="str">
        <f t="shared" si="64"/>
        <v>Allegheny Foundation_Ashland University (Ashbrook Center)2015100000</v>
      </c>
      <c r="C1243" t="s">
        <v>757</v>
      </c>
      <c r="D1243" t="s">
        <v>1481</v>
      </c>
      <c r="E1243" s="3">
        <v>100000</v>
      </c>
      <c r="F1243">
        <v>2015</v>
      </c>
      <c r="G1243" t="s">
        <v>1463</v>
      </c>
      <c r="H1243" t="str">
        <f>IFERROR(VLOOKUP(D1243,Resources!A:C,3,FALSE),"NA")</f>
        <v>SourceWatch</v>
      </c>
      <c r="I1243" t="str">
        <f>IF(VLOOKUP(D1243,Resources!A:D,4,FALSE)=0,"",VLOOKUP(D1243,Resources!A:D,4,FALSE))</f>
        <v>Y</v>
      </c>
    </row>
    <row r="1244" spans="1:9" x14ac:dyDescent="0.2">
      <c r="A1244">
        <v>990</v>
      </c>
      <c r="B1244" t="str">
        <f t="shared" si="64"/>
        <v>Allegheny Foundation_Beaver Area Heritage Foundation2015250000</v>
      </c>
      <c r="C1244" t="s">
        <v>757</v>
      </c>
      <c r="D1244" t="s">
        <v>1482</v>
      </c>
      <c r="E1244" s="3">
        <v>250000</v>
      </c>
      <c r="F1244">
        <v>2015</v>
      </c>
      <c r="G1244" t="s">
        <v>1463</v>
      </c>
      <c r="H1244" t="str">
        <f>IFERROR(VLOOKUP(D1244,Resources!A:C,3,FALSE),"NA")</f>
        <v/>
      </c>
      <c r="I1244" t="str">
        <f>IF(VLOOKUP(D1244,Resources!A:D,4,FALSE)=0,"",VLOOKUP(D1244,Resources!A:D,4,FALSE))</f>
        <v>N</v>
      </c>
    </row>
    <row r="1245" spans="1:9" x14ac:dyDescent="0.2">
      <c r="A1245">
        <v>990</v>
      </c>
      <c r="B1245" t="str">
        <f t="shared" si="64"/>
        <v>Allegheny Foundation_Boy Scouts of America - Westmoreland - Fayette Council201525000</v>
      </c>
      <c r="C1245" t="s">
        <v>757</v>
      </c>
      <c r="D1245" t="s">
        <v>783</v>
      </c>
      <c r="E1245" s="3">
        <v>25000</v>
      </c>
      <c r="F1245">
        <v>2015</v>
      </c>
      <c r="G1245" t="s">
        <v>1463</v>
      </c>
      <c r="H1245" t="str">
        <f>IFERROR(VLOOKUP(D1245,Resources!A:C,3,FALSE),"NA")</f>
        <v/>
      </c>
      <c r="I1245" t="str">
        <f>IF(VLOOKUP(D1245,Resources!A:D,4,FALSE)=0,"",VLOOKUP(D1245,Resources!A:D,4,FALSE))</f>
        <v>N</v>
      </c>
    </row>
    <row r="1246" spans="1:9" x14ac:dyDescent="0.2">
      <c r="A1246">
        <v>990</v>
      </c>
      <c r="B1246" t="str">
        <f t="shared" si="64"/>
        <v>Allegheny Foundation_Boys &amp; Girls Clubs of Western Pennsylvania2015500000</v>
      </c>
      <c r="C1246" t="s">
        <v>757</v>
      </c>
      <c r="D1246" t="s">
        <v>535</v>
      </c>
      <c r="E1246" s="3">
        <v>500000</v>
      </c>
      <c r="F1246">
        <v>2015</v>
      </c>
      <c r="G1246" t="s">
        <v>1463</v>
      </c>
      <c r="H1246" t="str">
        <f>IFERROR(VLOOKUP(D1246,Resources!A:C,3,FALSE),"NA")</f>
        <v/>
      </c>
      <c r="I1246" t="str">
        <f>IF(VLOOKUP(D1246,Resources!A:D,4,FALSE)=0,"",VLOOKUP(D1246,Resources!A:D,4,FALSE))</f>
        <v>N</v>
      </c>
    </row>
    <row r="1247" spans="1:9" x14ac:dyDescent="0.2">
      <c r="A1247">
        <v>990</v>
      </c>
      <c r="B1247" t="str">
        <f t="shared" si="64"/>
        <v>Allegheny Foundation_Brandywine Conservancy and Museum of Art2015100000</v>
      </c>
      <c r="C1247" t="s">
        <v>757</v>
      </c>
      <c r="D1247" t="s">
        <v>1468</v>
      </c>
      <c r="E1247" s="3">
        <v>100000</v>
      </c>
      <c r="F1247">
        <v>2015</v>
      </c>
      <c r="G1247" t="s">
        <v>1463</v>
      </c>
      <c r="H1247" t="str">
        <f>IFERROR(VLOOKUP(D1247,Resources!A:C,3,FALSE),"NA")</f>
        <v/>
      </c>
      <c r="I1247" t="str">
        <f>IF(VLOOKUP(D1247,Resources!A:D,4,FALSE)=0,"",VLOOKUP(D1247,Resources!A:D,4,FALSE))</f>
        <v>N</v>
      </c>
    </row>
    <row r="1248" spans="1:9" x14ac:dyDescent="0.2">
      <c r="A1248">
        <v>990</v>
      </c>
      <c r="B1248" t="str">
        <f t="shared" si="64"/>
        <v>Allegheny Foundation_Brownsville Area Revitalization Corporation2015250000</v>
      </c>
      <c r="C1248" t="s">
        <v>757</v>
      </c>
      <c r="D1248" t="s">
        <v>760</v>
      </c>
      <c r="E1248" s="3">
        <v>250000</v>
      </c>
      <c r="F1248">
        <v>2015</v>
      </c>
      <c r="G1248" t="s">
        <v>1463</v>
      </c>
      <c r="H1248" t="str">
        <f>IFERROR(VLOOKUP(D1248,Resources!A:C,3,FALSE),"NA")</f>
        <v/>
      </c>
      <c r="I1248" t="str">
        <f>IF(VLOOKUP(D1248,Resources!A:D,4,FALSE)=0,"",VLOOKUP(D1248,Resources!A:D,4,FALSE))</f>
        <v>N</v>
      </c>
    </row>
    <row r="1249" spans="1:10" x14ac:dyDescent="0.2">
      <c r="A1249">
        <v>990</v>
      </c>
      <c r="B1249" t="str">
        <f t="shared" si="64"/>
        <v>Allegheny Foundation_Center for Equal Opportunity201525000</v>
      </c>
      <c r="C1249" t="s">
        <v>757</v>
      </c>
      <c r="D1249" t="s">
        <v>432</v>
      </c>
      <c r="E1249" s="3">
        <v>25000</v>
      </c>
      <c r="F1249">
        <v>2015</v>
      </c>
      <c r="G1249" t="s">
        <v>1463</v>
      </c>
      <c r="H1249" t="str">
        <f>IFERROR(VLOOKUP(D1249,Resources!A:C,3,FALSE),"NA")</f>
        <v>SourceWatch</v>
      </c>
      <c r="I1249" t="str">
        <f>IF(VLOOKUP(D1249,Resources!A:D,4,FALSE)=0,"",VLOOKUP(D1249,Resources!A:D,4,FALSE))</f>
        <v>Y</v>
      </c>
    </row>
    <row r="1250" spans="1:10" x14ac:dyDescent="0.2">
      <c r="A1250">
        <v>990</v>
      </c>
      <c r="B1250" t="str">
        <f t="shared" si="64"/>
        <v>Allegheny Foundation_Center for Strategic and International Studies2015100000</v>
      </c>
      <c r="C1250" t="s">
        <v>757</v>
      </c>
      <c r="D1250" t="s">
        <v>132</v>
      </c>
      <c r="E1250" s="3">
        <v>100000</v>
      </c>
      <c r="F1250">
        <v>2015</v>
      </c>
      <c r="G1250" t="s">
        <v>1463</v>
      </c>
      <c r="H1250" t="str">
        <f>IFERROR(VLOOKUP(D1250,Resources!A:C,3,FALSE),"NA")</f>
        <v>SourceWatch</v>
      </c>
      <c r="I1250" t="str">
        <f>IF(VLOOKUP(D1250,Resources!A:D,4,FALSE)=0,"",VLOOKUP(D1250,Resources!A:D,4,FALSE))</f>
        <v>Y</v>
      </c>
    </row>
    <row r="1251" spans="1:10" x14ac:dyDescent="0.2">
      <c r="A1251">
        <v>990</v>
      </c>
      <c r="B1251" t="str">
        <f t="shared" si="64"/>
        <v>Allegheny Foundation_City of Asylum Pittsburgh2015250000</v>
      </c>
      <c r="C1251" t="s">
        <v>757</v>
      </c>
      <c r="D1251" t="s">
        <v>1483</v>
      </c>
      <c r="E1251" s="3">
        <v>250000</v>
      </c>
      <c r="F1251">
        <v>2015</v>
      </c>
      <c r="G1251" t="s">
        <v>1463</v>
      </c>
      <c r="H1251" t="str">
        <f>IFERROR(VLOOKUP(D1251,Resources!A:C,3,FALSE),"NA")</f>
        <v/>
      </c>
      <c r="I1251" t="str">
        <f>IF(VLOOKUP(D1251,Resources!A:D,4,FALSE)=0,"",VLOOKUP(D1251,Resources!A:D,4,FALSE))</f>
        <v>N</v>
      </c>
    </row>
    <row r="1252" spans="1:10" x14ac:dyDescent="0.2">
      <c r="A1252">
        <v>990</v>
      </c>
      <c r="B1252" t="str">
        <f t="shared" si="64"/>
        <v>Allegheny Foundation_City Theatre Company2015250000</v>
      </c>
      <c r="C1252" t="s">
        <v>757</v>
      </c>
      <c r="D1252" t="s">
        <v>901</v>
      </c>
      <c r="E1252" s="3">
        <v>250000</v>
      </c>
      <c r="F1252">
        <v>2015</v>
      </c>
      <c r="G1252" t="s">
        <v>1463</v>
      </c>
      <c r="H1252" t="str">
        <f>IFERROR(VLOOKUP(D1252,Resources!A:C,3,FALSE),"NA")</f>
        <v/>
      </c>
      <c r="I1252" t="str">
        <f>IF(VLOOKUP(D1252,Resources!A:D,4,FALSE)=0,"",VLOOKUP(D1252,Resources!A:D,4,FALSE))</f>
        <v>N</v>
      </c>
    </row>
    <row r="1253" spans="1:10" x14ac:dyDescent="0.2">
      <c r="A1253">
        <v>990</v>
      </c>
      <c r="B1253" t="str">
        <f t="shared" si="64"/>
        <v>Allegheny Foundation_Colonial Williamsburg Foundation201525000</v>
      </c>
      <c r="C1253" t="s">
        <v>757</v>
      </c>
      <c r="D1253" t="s">
        <v>1709</v>
      </c>
      <c r="E1253" s="3">
        <v>25000</v>
      </c>
      <c r="F1253">
        <v>2015</v>
      </c>
      <c r="G1253" t="s">
        <v>1463</v>
      </c>
      <c r="H1253" t="str">
        <f>IFERROR(VLOOKUP(D1253,Resources!A:C,3,FALSE),"NA")</f>
        <v/>
      </c>
      <c r="I1253" t="str">
        <f>IF(VLOOKUP(D1253,Resources!A:D,4,FALSE)=0,"",VLOOKUP(D1253,Resources!A:D,4,FALSE))</f>
        <v/>
      </c>
    </row>
    <row r="1254" spans="1:10" x14ac:dyDescent="0.2">
      <c r="A1254">
        <v>990</v>
      </c>
      <c r="B1254" t="str">
        <f t="shared" si="64"/>
        <v>Allegheny Foundation_Connellsville Redevelopment Authority2015125000</v>
      </c>
      <c r="C1254" t="s">
        <v>757</v>
      </c>
      <c r="D1254" t="s">
        <v>1484</v>
      </c>
      <c r="E1254" s="3">
        <v>125000</v>
      </c>
      <c r="F1254">
        <v>2015</v>
      </c>
      <c r="G1254" t="s">
        <v>1463</v>
      </c>
      <c r="H1254" t="str">
        <f>IFERROR(VLOOKUP(D1254,Resources!A:C,3,FALSE),"NA")</f>
        <v/>
      </c>
      <c r="I1254" t="str">
        <f>IF(VLOOKUP(D1254,Resources!A:D,4,FALSE)=0,"",VLOOKUP(D1254,Resources!A:D,4,FALSE))</f>
        <v>N</v>
      </c>
    </row>
    <row r="1255" spans="1:10" x14ac:dyDescent="0.2">
      <c r="A1255">
        <v>990</v>
      </c>
      <c r="B1255" t="str">
        <f t="shared" si="64"/>
        <v>Allegheny Foundation_David Horowitz Freedom Center2015100000</v>
      </c>
      <c r="C1255" t="s">
        <v>757</v>
      </c>
      <c r="D1255" t="s">
        <v>81</v>
      </c>
      <c r="E1255" s="3">
        <v>100000</v>
      </c>
      <c r="F1255">
        <v>2015</v>
      </c>
      <c r="G1255" t="s">
        <v>1463</v>
      </c>
      <c r="H1255" t="str">
        <f>IFERROR(VLOOKUP(D1255,Resources!A:C,3,FALSE),"NA")</f>
        <v>SourceWatch</v>
      </c>
      <c r="I1255" t="str">
        <f>IF(VLOOKUP(D1255,Resources!A:D,4,FALSE)=0,"",VLOOKUP(D1255,Resources!A:D,4,FALSE))</f>
        <v>Y</v>
      </c>
    </row>
    <row r="1256" spans="1:10" x14ac:dyDescent="0.2">
      <c r="A1256">
        <v>990</v>
      </c>
      <c r="B1256" t="str">
        <f t="shared" si="64"/>
        <v>Allegheny Foundation_Extra Mile Education Foundation2015511200</v>
      </c>
      <c r="C1256" t="s">
        <v>757</v>
      </c>
      <c r="D1256" t="s">
        <v>339</v>
      </c>
      <c r="E1256" s="3">
        <v>511200</v>
      </c>
      <c r="F1256">
        <v>2015</v>
      </c>
      <c r="G1256" t="s">
        <v>1463</v>
      </c>
      <c r="H1256" t="str">
        <f>IFERROR(VLOOKUP(D1256,Resources!A:C,3,FALSE),"NA")</f>
        <v/>
      </c>
      <c r="I1256" t="str">
        <f>IF(VLOOKUP(D1256,Resources!A:D,4,FALSE)=0,"",VLOOKUP(D1256,Resources!A:D,4,FALSE))</f>
        <v>N</v>
      </c>
      <c r="J1256" t="s">
        <v>1488</v>
      </c>
    </row>
    <row r="1257" spans="1:10" x14ac:dyDescent="0.2">
      <c r="A1257">
        <v>990</v>
      </c>
      <c r="B1257" t="str">
        <f t="shared" si="64"/>
        <v>Allegheny Foundation_Fairfield Township Volunteer Fire Company No 12015150000</v>
      </c>
      <c r="C1257" t="s">
        <v>757</v>
      </c>
      <c r="D1257" t="s">
        <v>1485</v>
      </c>
      <c r="E1257" s="3">
        <v>150000</v>
      </c>
      <c r="F1257">
        <v>2015</v>
      </c>
      <c r="G1257" t="s">
        <v>1463</v>
      </c>
      <c r="H1257" t="str">
        <f>IFERROR(VLOOKUP(D1257,Resources!A:C,3,FALSE),"NA")</f>
        <v/>
      </c>
      <c r="I1257" t="str">
        <f>IF(VLOOKUP(D1257,Resources!A:D,4,FALSE)=0,"",VLOOKUP(D1257,Resources!A:D,4,FALSE))</f>
        <v>N</v>
      </c>
    </row>
    <row r="1258" spans="1:10" x14ac:dyDescent="0.2">
      <c r="A1258">
        <v>990</v>
      </c>
      <c r="B1258" t="str">
        <f t="shared" si="64"/>
        <v>Allegheny Foundation_Family Guidance Inc.201525000</v>
      </c>
      <c r="C1258" t="s">
        <v>757</v>
      </c>
      <c r="D1258" t="s">
        <v>464</v>
      </c>
      <c r="E1258" s="3">
        <v>25000</v>
      </c>
      <c r="F1258">
        <v>2015</v>
      </c>
      <c r="G1258" t="s">
        <v>1463</v>
      </c>
      <c r="H1258" t="str">
        <f>IFERROR(VLOOKUP(D1258,Resources!A:C,3,FALSE),"NA")</f>
        <v/>
      </c>
      <c r="I1258" t="str">
        <f>IF(VLOOKUP(D1258,Resources!A:D,4,FALSE)=0,"",VLOOKUP(D1258,Resources!A:D,4,FALSE))</f>
        <v>N</v>
      </c>
    </row>
    <row r="1259" spans="1:10" x14ac:dyDescent="0.2">
      <c r="A1259">
        <v>990</v>
      </c>
      <c r="B1259" t="str">
        <f t="shared" si="64"/>
        <v>Allegheny Foundation_Fayette County Community Action Agency201550000</v>
      </c>
      <c r="C1259" t="s">
        <v>757</v>
      </c>
      <c r="D1259" t="s">
        <v>764</v>
      </c>
      <c r="E1259" s="3">
        <v>50000</v>
      </c>
      <c r="F1259">
        <v>2015</v>
      </c>
      <c r="G1259" t="s">
        <v>1463</v>
      </c>
      <c r="H1259" t="str">
        <f>IFERROR(VLOOKUP(D1259,Resources!A:C,3,FALSE),"NA")</f>
        <v/>
      </c>
      <c r="I1259" t="str">
        <f>IF(VLOOKUP(D1259,Resources!A:D,4,FALSE)=0,"",VLOOKUP(D1259,Resources!A:D,4,FALSE))</f>
        <v>N</v>
      </c>
    </row>
    <row r="1260" spans="1:10" x14ac:dyDescent="0.2">
      <c r="A1260">
        <v>990</v>
      </c>
      <c r="B1260" t="str">
        <f t="shared" si="64"/>
        <v>Allegheny Foundation_Fayette County Cultural Trust2015125000</v>
      </c>
      <c r="C1260" t="s">
        <v>757</v>
      </c>
      <c r="D1260" t="s">
        <v>1486</v>
      </c>
      <c r="E1260" s="3">
        <v>125000</v>
      </c>
      <c r="F1260">
        <v>2015</v>
      </c>
      <c r="G1260" t="s">
        <v>1463</v>
      </c>
      <c r="H1260" t="str">
        <f>IFERROR(VLOOKUP(D1260,Resources!A:C,3,FALSE),"NA")</f>
        <v/>
      </c>
      <c r="I1260" t="str">
        <f>IF(VLOOKUP(D1260,Resources!A:D,4,FALSE)=0,"",VLOOKUP(D1260,Resources!A:D,4,FALSE))</f>
        <v>N</v>
      </c>
    </row>
    <row r="1261" spans="1:10" x14ac:dyDescent="0.2">
      <c r="A1261">
        <v>990</v>
      </c>
      <c r="B1261" t="str">
        <f t="shared" si="64"/>
        <v>Allegheny Foundation_Frick Art &amp; Historical Center2015500000</v>
      </c>
      <c r="C1261" t="s">
        <v>757</v>
      </c>
      <c r="D1261" t="s">
        <v>766</v>
      </c>
      <c r="E1261" s="3">
        <v>500000</v>
      </c>
      <c r="F1261">
        <v>2015</v>
      </c>
      <c r="G1261" t="s">
        <v>1463</v>
      </c>
      <c r="H1261" t="str">
        <f>IFERROR(VLOOKUP(D1261,Resources!A:C,3,FALSE),"NA")</f>
        <v/>
      </c>
      <c r="I1261" t="str">
        <f>IF(VLOOKUP(D1261,Resources!A:D,4,FALSE)=0,"",VLOOKUP(D1261,Resources!A:D,4,FALSE))</f>
        <v>N</v>
      </c>
    </row>
    <row r="1262" spans="1:10" x14ac:dyDescent="0.2">
      <c r="A1262">
        <v>990</v>
      </c>
      <c r="B1262" t="str">
        <f t="shared" si="64"/>
        <v>Allegheny Foundation_Goodwill of Southwestern Pennsylvania2015500000</v>
      </c>
      <c r="C1262" t="s">
        <v>757</v>
      </c>
      <c r="D1262" t="s">
        <v>791</v>
      </c>
      <c r="E1262" s="3">
        <v>500000</v>
      </c>
      <c r="F1262">
        <v>2015</v>
      </c>
      <c r="G1262" t="s">
        <v>1463</v>
      </c>
      <c r="H1262" t="str">
        <f>IFERROR(VLOOKUP(D1262,Resources!A:C,3,FALSE),"NA")</f>
        <v/>
      </c>
      <c r="I1262" t="str">
        <f>IF(VLOOKUP(D1262,Resources!A:D,4,FALSE)=0,"",VLOOKUP(D1262,Resources!A:D,4,FALSE))</f>
        <v>N</v>
      </c>
    </row>
    <row r="1263" spans="1:10" x14ac:dyDescent="0.2">
      <c r="A1263">
        <v>990</v>
      </c>
      <c r="B1263" t="str">
        <f t="shared" si="64"/>
        <v>Allegheny Foundation_Greater Pittsburgh Community Food Bank2015200000</v>
      </c>
      <c r="C1263" t="s">
        <v>757</v>
      </c>
      <c r="D1263" t="s">
        <v>54</v>
      </c>
      <c r="E1263" s="3">
        <v>200000</v>
      </c>
      <c r="F1263">
        <v>2015</v>
      </c>
      <c r="G1263" t="s">
        <v>1463</v>
      </c>
      <c r="H1263" t="str">
        <f>IFERROR(VLOOKUP(D1263,Resources!A:C,3,FALSE),"NA")</f>
        <v/>
      </c>
      <c r="I1263" t="str">
        <f>IF(VLOOKUP(D1263,Resources!A:D,4,FALSE)=0,"",VLOOKUP(D1263,Resources!A:D,4,FALSE))</f>
        <v>N</v>
      </c>
    </row>
    <row r="1264" spans="1:10" x14ac:dyDescent="0.2">
      <c r="A1264">
        <v>990</v>
      </c>
      <c r="B1264" t="str">
        <f t="shared" si="64"/>
        <v>Allegheny Foundation_Greensburg Volunteer Fire Department201520000</v>
      </c>
      <c r="C1264" t="s">
        <v>757</v>
      </c>
      <c r="D1264" t="s">
        <v>1489</v>
      </c>
      <c r="E1264" s="3">
        <v>20000</v>
      </c>
      <c r="F1264">
        <v>2015</v>
      </c>
      <c r="G1264" t="s">
        <v>1463</v>
      </c>
      <c r="H1264" t="str">
        <f>IFERROR(VLOOKUP(D1264,Resources!A:C,3,FALSE),"NA")</f>
        <v/>
      </c>
      <c r="I1264" t="str">
        <f>IF(VLOOKUP(D1264,Resources!A:D,4,FALSE)=0,"",VLOOKUP(D1264,Resources!A:D,4,FALSE))</f>
        <v>N</v>
      </c>
    </row>
    <row r="1265" spans="1:9" x14ac:dyDescent="0.2">
      <c r="A1265">
        <v>990</v>
      </c>
      <c r="B1265" t="str">
        <f t="shared" si="64"/>
        <v>Allegheny Foundation_Grove City College, Center for Vision and Values2015200000</v>
      </c>
      <c r="C1265" t="s">
        <v>757</v>
      </c>
      <c r="D1265" t="s">
        <v>1464</v>
      </c>
      <c r="E1265" s="3">
        <v>200000</v>
      </c>
      <c r="F1265">
        <v>2015</v>
      </c>
      <c r="G1265" t="s">
        <v>1463</v>
      </c>
      <c r="H1265" t="str">
        <f>IFERROR(VLOOKUP(D1265,Resources!A:C,3,FALSE),"NA")</f>
        <v/>
      </c>
      <c r="I1265" t="str">
        <f>IF(VLOOKUP(D1265,Resources!A:D,4,FALSE)=0,"",VLOOKUP(D1265,Resources!A:D,4,FALSE))</f>
        <v/>
      </c>
    </row>
    <row r="1266" spans="1:9" x14ac:dyDescent="0.2">
      <c r="A1266">
        <v>990</v>
      </c>
      <c r="B1266" t="str">
        <f t="shared" ref="B1266:B1329" si="65">C1266&amp;"_"&amp;D1266&amp;F1266&amp;E1266</f>
        <v>Allegheny Foundation_Historical Society of Carnegie Pennsylvania201535000</v>
      </c>
      <c r="C1266" t="s">
        <v>757</v>
      </c>
      <c r="D1266" t="s">
        <v>1490</v>
      </c>
      <c r="E1266" s="3">
        <v>35000</v>
      </c>
      <c r="F1266">
        <v>2015</v>
      </c>
      <c r="G1266" t="s">
        <v>1463</v>
      </c>
      <c r="H1266" t="str">
        <f>IFERROR(VLOOKUP(D1266,Resources!A:C,3,FALSE),"NA")</f>
        <v/>
      </c>
      <c r="I1266" t="str">
        <f>IF(VLOOKUP(D1266,Resources!A:D,4,FALSE)=0,"",VLOOKUP(D1266,Resources!A:D,4,FALSE))</f>
        <v>N</v>
      </c>
    </row>
    <row r="1267" spans="1:9" x14ac:dyDescent="0.2">
      <c r="A1267">
        <v>990</v>
      </c>
      <c r="B1267" t="str">
        <f t="shared" si="65"/>
        <v>Allegheny Foundation_Holy Family Institute2015125000</v>
      </c>
      <c r="C1267" t="s">
        <v>757</v>
      </c>
      <c r="D1267" t="s">
        <v>1491</v>
      </c>
      <c r="E1267" s="3">
        <v>125000</v>
      </c>
      <c r="F1267">
        <v>2015</v>
      </c>
      <c r="G1267" t="s">
        <v>1463</v>
      </c>
      <c r="H1267" t="str">
        <f>IFERROR(VLOOKUP(D1267,Resources!A:C,3,FALSE),"NA")</f>
        <v/>
      </c>
      <c r="I1267" t="str">
        <f>IF(VLOOKUP(D1267,Resources!A:D,4,FALSE)=0,"",VLOOKUP(D1267,Resources!A:D,4,FALSE))</f>
        <v>N</v>
      </c>
    </row>
    <row r="1268" spans="1:9" x14ac:dyDescent="0.2">
      <c r="A1268">
        <v>990</v>
      </c>
      <c r="B1268" t="str">
        <f t="shared" si="65"/>
        <v>Allegheny Foundation_Imani Christian Academy2015150000</v>
      </c>
      <c r="C1268" t="s">
        <v>757</v>
      </c>
      <c r="D1268" t="s">
        <v>1492</v>
      </c>
      <c r="E1268" s="3">
        <v>150000</v>
      </c>
      <c r="F1268">
        <v>2015</v>
      </c>
      <c r="G1268" t="s">
        <v>1463</v>
      </c>
      <c r="H1268" t="str">
        <f>IFERROR(VLOOKUP(D1268,Resources!A:C,3,FALSE),"NA")</f>
        <v/>
      </c>
      <c r="I1268" t="str">
        <f>IF(VLOOKUP(D1268,Resources!A:D,4,FALSE)=0,"",VLOOKUP(D1268,Resources!A:D,4,FALSE))</f>
        <v>N</v>
      </c>
    </row>
    <row r="1269" spans="1:9" x14ac:dyDescent="0.2">
      <c r="A1269">
        <v>990</v>
      </c>
      <c r="B1269" t="str">
        <f t="shared" si="65"/>
        <v>Allegheny Foundation_Institute of World Politics2015100000</v>
      </c>
      <c r="C1269" t="s">
        <v>757</v>
      </c>
      <c r="D1269" t="s">
        <v>937</v>
      </c>
      <c r="E1269" s="3">
        <v>100000</v>
      </c>
      <c r="F1269">
        <v>2015</v>
      </c>
      <c r="G1269" t="s">
        <v>1463</v>
      </c>
      <c r="H1269" t="str">
        <f>IFERROR(VLOOKUP(D1269,Resources!A:C,3,FALSE),"NA")</f>
        <v>SourceWatch</v>
      </c>
      <c r="I1269" t="str">
        <f>IF(VLOOKUP(D1269,Resources!A:D,4,FALSE)=0,"",VLOOKUP(D1269,Resources!A:D,4,FALSE))</f>
        <v/>
      </c>
    </row>
    <row r="1270" spans="1:9" x14ac:dyDescent="0.2">
      <c r="A1270">
        <v>990</v>
      </c>
      <c r="B1270" t="str">
        <f t="shared" si="65"/>
        <v>Allegheny Foundation_Intercollegiate Studies Institute2015125000</v>
      </c>
      <c r="C1270" t="s">
        <v>757</v>
      </c>
      <c r="D1270" t="s">
        <v>73</v>
      </c>
      <c r="E1270" s="3">
        <v>125000</v>
      </c>
      <c r="F1270">
        <v>2015</v>
      </c>
      <c r="G1270" t="s">
        <v>1463</v>
      </c>
      <c r="H1270" t="str">
        <f>IFERROR(VLOOKUP(D1270,Resources!A:C,3,FALSE),"NA")</f>
        <v>SourceWatch</v>
      </c>
      <c r="I1270" t="str">
        <f>IF(VLOOKUP(D1270,Resources!A:D,4,FALSE)=0,"",VLOOKUP(D1270,Resources!A:D,4,FALSE))</f>
        <v>Y</v>
      </c>
    </row>
    <row r="1271" spans="1:9" x14ac:dyDescent="0.2">
      <c r="A1271">
        <v>990</v>
      </c>
      <c r="B1271" t="str">
        <f t="shared" si="65"/>
        <v>Allegheny Foundation_Jewish Residential Services2015250000</v>
      </c>
      <c r="C1271" t="s">
        <v>757</v>
      </c>
      <c r="D1271" t="s">
        <v>1493</v>
      </c>
      <c r="E1271" s="3">
        <v>250000</v>
      </c>
      <c r="F1271">
        <v>2015</v>
      </c>
      <c r="G1271" t="s">
        <v>1463</v>
      </c>
      <c r="H1271" t="str">
        <f>IFERROR(VLOOKUP(D1271,Resources!A:C,3,FALSE),"NA")</f>
        <v/>
      </c>
      <c r="I1271" t="str">
        <f>IF(VLOOKUP(D1271,Resources!A:D,4,FALSE)=0,"",VLOOKUP(D1271,Resources!A:D,4,FALSE))</f>
        <v>N</v>
      </c>
    </row>
    <row r="1272" spans="1:9" x14ac:dyDescent="0.2">
      <c r="A1272">
        <v>990</v>
      </c>
      <c r="B1272" t="str">
        <f t="shared" si="65"/>
        <v>Allegheny Foundation_Ligonier Valley School District201525000</v>
      </c>
      <c r="C1272" t="s">
        <v>757</v>
      </c>
      <c r="D1272" t="s">
        <v>662</v>
      </c>
      <c r="E1272" s="3">
        <v>25000</v>
      </c>
      <c r="F1272">
        <v>2015</v>
      </c>
      <c r="G1272" t="s">
        <v>1463</v>
      </c>
      <c r="H1272" t="str">
        <f>IFERROR(VLOOKUP(D1272,Resources!A:C,3,FALSE),"NA")</f>
        <v/>
      </c>
      <c r="I1272" t="str">
        <f>IF(VLOOKUP(D1272,Resources!A:D,4,FALSE)=0,"",VLOOKUP(D1272,Resources!A:D,4,FALSE))</f>
        <v>N</v>
      </c>
    </row>
    <row r="1273" spans="1:9" x14ac:dyDescent="0.2">
      <c r="A1273">
        <v>990</v>
      </c>
      <c r="B1273" t="str">
        <f t="shared" si="65"/>
        <v>Allegheny Foundation_Ligonier Valley YMCA2015500000</v>
      </c>
      <c r="C1273" t="s">
        <v>757</v>
      </c>
      <c r="D1273" t="s">
        <v>1494</v>
      </c>
      <c r="E1273" s="3">
        <v>500000</v>
      </c>
      <c r="F1273">
        <v>2015</v>
      </c>
      <c r="G1273" t="s">
        <v>1463</v>
      </c>
      <c r="H1273" t="str">
        <f>IFERROR(VLOOKUP(D1273,Resources!A:C,3,FALSE),"NA")</f>
        <v/>
      </c>
      <c r="I1273" t="str">
        <f>IF(VLOOKUP(D1273,Resources!A:D,4,FALSE)=0,"",VLOOKUP(D1273,Resources!A:D,4,FALSE))</f>
        <v>N</v>
      </c>
    </row>
    <row r="1274" spans="1:9" x14ac:dyDescent="0.2">
      <c r="A1274">
        <v>990</v>
      </c>
      <c r="B1274" t="str">
        <f t="shared" si="65"/>
        <v>Allegheny Foundation_Lincoln Institute of Public Opinion Research201565000</v>
      </c>
      <c r="C1274" t="s">
        <v>757</v>
      </c>
      <c r="D1274" t="s">
        <v>770</v>
      </c>
      <c r="E1274" s="3">
        <v>65000</v>
      </c>
      <c r="F1274">
        <v>2015</v>
      </c>
      <c r="G1274" t="s">
        <v>1463</v>
      </c>
      <c r="H1274" t="str">
        <f>IFERROR(VLOOKUP(D1274,Resources!A:C,3,FALSE),"NA")</f>
        <v/>
      </c>
      <c r="I1274" t="str">
        <f>IF(VLOOKUP(D1274,Resources!A:D,4,FALSE)=0,"",VLOOKUP(D1274,Resources!A:D,4,FALSE))</f>
        <v>Y</v>
      </c>
    </row>
    <row r="1275" spans="1:9" x14ac:dyDescent="0.2">
      <c r="A1275">
        <v>990</v>
      </c>
      <c r="B1275" t="str">
        <f t="shared" si="65"/>
        <v>Allegheny Foundation_Loyalhanna Watershed Association2015100000</v>
      </c>
      <c r="C1275" t="s">
        <v>757</v>
      </c>
      <c r="D1275" t="s">
        <v>837</v>
      </c>
      <c r="E1275" s="3">
        <v>100000</v>
      </c>
      <c r="F1275">
        <v>2015</v>
      </c>
      <c r="G1275" t="s">
        <v>1463</v>
      </c>
      <c r="H1275" t="str">
        <f>IFERROR(VLOOKUP(D1275,Resources!A:C,3,FALSE),"NA")</f>
        <v/>
      </c>
      <c r="I1275" t="str">
        <f>IF(VLOOKUP(D1275,Resources!A:D,4,FALSE)=0,"",VLOOKUP(D1275,Resources!A:D,4,FALSE))</f>
        <v>N</v>
      </c>
    </row>
    <row r="1276" spans="1:9" x14ac:dyDescent="0.2">
      <c r="A1276">
        <v>990</v>
      </c>
      <c r="B1276" t="str">
        <f t="shared" si="65"/>
        <v>Allegheny Foundation_National Aviary in Pittsburgh201550000</v>
      </c>
      <c r="C1276" t="s">
        <v>757</v>
      </c>
      <c r="D1276" t="s">
        <v>793</v>
      </c>
      <c r="E1276" s="3">
        <v>50000</v>
      </c>
      <c r="F1276">
        <v>2015</v>
      </c>
      <c r="G1276" t="s">
        <v>1463</v>
      </c>
      <c r="H1276" t="str">
        <f>IFERROR(VLOOKUP(D1276,Resources!A:C,3,FALSE),"NA")</f>
        <v/>
      </c>
      <c r="I1276" t="str">
        <f>IF(VLOOKUP(D1276,Resources!A:D,4,FALSE)=0,"",VLOOKUP(D1276,Resources!A:D,4,FALSE))</f>
        <v>N</v>
      </c>
    </row>
    <row r="1277" spans="1:9" x14ac:dyDescent="0.2">
      <c r="A1277">
        <v>990</v>
      </c>
      <c r="B1277" t="str">
        <f t="shared" si="65"/>
        <v>Allegheny Foundation_National Flag Foundation2015200000</v>
      </c>
      <c r="C1277" t="s">
        <v>757</v>
      </c>
      <c r="D1277" t="s">
        <v>722</v>
      </c>
      <c r="E1277" s="3">
        <v>200000</v>
      </c>
      <c r="F1277">
        <v>2015</v>
      </c>
      <c r="G1277" t="s">
        <v>1463</v>
      </c>
      <c r="H1277" t="str">
        <f>IFERROR(VLOOKUP(D1277,Resources!A:C,3,FALSE),"NA")</f>
        <v/>
      </c>
      <c r="I1277" t="str">
        <f>IF(VLOOKUP(D1277,Resources!A:D,4,FALSE)=0,"",VLOOKUP(D1277,Resources!A:D,4,FALSE))</f>
        <v/>
      </c>
    </row>
    <row r="1278" spans="1:9" x14ac:dyDescent="0.2">
      <c r="A1278">
        <v>990</v>
      </c>
      <c r="B1278" t="str">
        <f t="shared" si="65"/>
        <v>Allegheny Foundation_Neville Rouse Associates201515000</v>
      </c>
      <c r="C1278" t="s">
        <v>757</v>
      </c>
      <c r="D1278" t="s">
        <v>1496</v>
      </c>
      <c r="E1278" s="3">
        <v>15000</v>
      </c>
      <c r="F1278">
        <v>2015</v>
      </c>
      <c r="G1278" t="s">
        <v>1463</v>
      </c>
      <c r="H1278" t="str">
        <f>IFERROR(VLOOKUP(D1278,Resources!A:C,3,FALSE),"NA")</f>
        <v/>
      </c>
      <c r="I1278" t="str">
        <f>IF(VLOOKUP(D1278,Resources!A:D,4,FALSE)=0,"",VLOOKUP(D1278,Resources!A:D,4,FALSE))</f>
        <v>N</v>
      </c>
    </row>
    <row r="1279" spans="1:9" x14ac:dyDescent="0.2">
      <c r="A1279">
        <v>990</v>
      </c>
      <c r="B1279" t="str">
        <f t="shared" si="65"/>
        <v>Allegheny Foundation_Parkinson Foundation of Western Pennsylvania201515000</v>
      </c>
      <c r="C1279" t="s">
        <v>757</v>
      </c>
      <c r="D1279" t="s">
        <v>1497</v>
      </c>
      <c r="E1279" s="3">
        <v>15000</v>
      </c>
      <c r="F1279">
        <v>2015</v>
      </c>
      <c r="G1279" t="s">
        <v>1463</v>
      </c>
      <c r="H1279" t="str">
        <f>IFERROR(VLOOKUP(D1279,Resources!A:C,3,FALSE),"NA")</f>
        <v/>
      </c>
      <c r="I1279" t="str">
        <f>IF(VLOOKUP(D1279,Resources!A:D,4,FALSE)=0,"",VLOOKUP(D1279,Resources!A:D,4,FALSE))</f>
        <v>N</v>
      </c>
    </row>
    <row r="1280" spans="1:9" x14ac:dyDescent="0.2">
      <c r="A1280">
        <v>990</v>
      </c>
      <c r="B1280" t="str">
        <f t="shared" si="65"/>
        <v>Allegheny Foundation_Pennsylvania Parks and Forests Foundation2015150000</v>
      </c>
      <c r="C1280" t="s">
        <v>757</v>
      </c>
      <c r="D1280" t="s">
        <v>1498</v>
      </c>
      <c r="E1280" s="3">
        <v>150000</v>
      </c>
      <c r="F1280">
        <v>2015</v>
      </c>
      <c r="G1280" t="s">
        <v>1463</v>
      </c>
      <c r="H1280" t="str">
        <f>IFERROR(VLOOKUP(D1280,Resources!A:C,3,FALSE),"NA")</f>
        <v/>
      </c>
      <c r="I1280" t="str">
        <f>IF(VLOOKUP(D1280,Resources!A:D,4,FALSE)=0,"",VLOOKUP(D1280,Resources!A:D,4,FALSE))</f>
        <v>N</v>
      </c>
    </row>
    <row r="1281" spans="1:10" x14ac:dyDescent="0.2">
      <c r="A1281">
        <v>990</v>
      </c>
      <c r="B1281" t="str">
        <f t="shared" si="65"/>
        <v>Allegheny Foundation_Pennsylvania Trolley Museum2015330000</v>
      </c>
      <c r="C1281" t="s">
        <v>757</v>
      </c>
      <c r="D1281" t="s">
        <v>774</v>
      </c>
      <c r="E1281" s="3">
        <v>330000</v>
      </c>
      <c r="F1281">
        <v>2015</v>
      </c>
      <c r="G1281" t="s">
        <v>1463</v>
      </c>
      <c r="H1281" t="str">
        <f>IFERROR(VLOOKUP(D1281,Resources!A:C,3,FALSE),"NA")</f>
        <v/>
      </c>
      <c r="I1281" t="str">
        <f>IF(VLOOKUP(D1281,Resources!A:D,4,FALSE)=0,"",VLOOKUP(D1281,Resources!A:D,4,FALSE))</f>
        <v>N</v>
      </c>
    </row>
    <row r="1282" spans="1:10" x14ac:dyDescent="0.2">
      <c r="A1282">
        <v>990</v>
      </c>
      <c r="B1282" t="str">
        <f t="shared" si="65"/>
        <v>Allegheny Foundation_Philanthropy Roundtable201515000</v>
      </c>
      <c r="C1282" t="s">
        <v>757</v>
      </c>
      <c r="D1282" t="s">
        <v>244</v>
      </c>
      <c r="E1282" s="3">
        <v>15000</v>
      </c>
      <c r="F1282">
        <v>2015</v>
      </c>
      <c r="G1282" t="s">
        <v>1463</v>
      </c>
      <c r="H1282" t="str">
        <f>IFERROR(VLOOKUP(D1282,Resources!A:C,3,FALSE),"NA")</f>
        <v>SourceWatch</v>
      </c>
      <c r="I1282" t="str">
        <f>IF(VLOOKUP(D1282,Resources!A:D,4,FALSE)=0,"",VLOOKUP(D1282,Resources!A:D,4,FALSE))</f>
        <v>Y</v>
      </c>
    </row>
    <row r="1283" spans="1:10" x14ac:dyDescent="0.2">
      <c r="A1283">
        <v>990</v>
      </c>
      <c r="B1283" t="str">
        <f t="shared" si="65"/>
        <v>Allegheny Foundation_Pittsburgh Botanic Garden201550000</v>
      </c>
      <c r="C1283" t="s">
        <v>757</v>
      </c>
      <c r="D1283" t="s">
        <v>274</v>
      </c>
      <c r="E1283" s="3">
        <v>50000</v>
      </c>
      <c r="F1283">
        <v>2015</v>
      </c>
      <c r="G1283" t="s">
        <v>1463</v>
      </c>
      <c r="H1283" t="str">
        <f>IFERROR(VLOOKUP(D1283,Resources!A:C,3,FALSE),"NA")</f>
        <v/>
      </c>
      <c r="I1283" t="str">
        <f>IF(VLOOKUP(D1283,Resources!A:D,4,FALSE)=0,"",VLOOKUP(D1283,Resources!A:D,4,FALSE))</f>
        <v>N</v>
      </c>
    </row>
    <row r="1284" spans="1:10" x14ac:dyDescent="0.2">
      <c r="A1284">
        <v>990</v>
      </c>
      <c r="B1284" t="str">
        <f t="shared" si="65"/>
        <v>Allegheny Foundation_Pittsburgh Chapter/ Nat L Tooling and Machining Fdn2015135000</v>
      </c>
      <c r="C1284" t="s">
        <v>757</v>
      </c>
      <c r="D1284" t="s">
        <v>1499</v>
      </c>
      <c r="E1284" s="3">
        <v>135000</v>
      </c>
      <c r="F1284">
        <v>2015</v>
      </c>
      <c r="G1284" t="s">
        <v>1463</v>
      </c>
      <c r="H1284" t="str">
        <f>IFERROR(VLOOKUP(D1284,Resources!A:C,3,FALSE),"NA")</f>
        <v/>
      </c>
      <c r="I1284" t="str">
        <f>IF(VLOOKUP(D1284,Resources!A:D,4,FALSE)=0,"",VLOOKUP(D1284,Resources!A:D,4,FALSE))</f>
        <v>N</v>
      </c>
    </row>
    <row r="1285" spans="1:10" x14ac:dyDescent="0.2">
      <c r="A1285">
        <v>990</v>
      </c>
      <c r="B1285" t="str">
        <f t="shared" si="65"/>
        <v>Allegheny Foundation_Pittsburgh Mercy Health System201550000</v>
      </c>
      <c r="C1285" t="s">
        <v>757</v>
      </c>
      <c r="D1285" t="s">
        <v>508</v>
      </c>
      <c r="E1285" s="3">
        <v>50000</v>
      </c>
      <c r="F1285">
        <v>2015</v>
      </c>
      <c r="G1285" t="s">
        <v>1463</v>
      </c>
      <c r="H1285" t="str">
        <f>IFERROR(VLOOKUP(D1285,Resources!A:C,3,FALSE),"NA")</f>
        <v/>
      </c>
      <c r="I1285" t="str">
        <f>IF(VLOOKUP(D1285,Resources!A:D,4,FALSE)=0,"",VLOOKUP(D1285,Resources!A:D,4,FALSE))</f>
        <v>N</v>
      </c>
    </row>
    <row r="1286" spans="1:10" x14ac:dyDescent="0.2">
      <c r="A1286">
        <v>990</v>
      </c>
      <c r="B1286" t="str">
        <f t="shared" si="65"/>
        <v>Allegheny Foundation_Pittsburgh Parks Conservancy2015500000</v>
      </c>
      <c r="C1286" t="s">
        <v>757</v>
      </c>
      <c r="D1286" t="s">
        <v>859</v>
      </c>
      <c r="E1286" s="3">
        <v>500000</v>
      </c>
      <c r="F1286">
        <v>2015</v>
      </c>
      <c r="G1286" t="s">
        <v>1463</v>
      </c>
      <c r="H1286" t="str">
        <f>IFERROR(VLOOKUP(D1286,Resources!A:C,3,FALSE),"NA")</f>
        <v/>
      </c>
      <c r="I1286" t="str">
        <f>IF(VLOOKUP(D1286,Resources!A:D,4,FALSE)=0,"",VLOOKUP(D1286,Resources!A:D,4,FALSE))</f>
        <v>N</v>
      </c>
    </row>
    <row r="1287" spans="1:10" x14ac:dyDescent="0.2">
      <c r="A1287">
        <v>990</v>
      </c>
      <c r="B1287" t="str">
        <f t="shared" si="65"/>
        <v>Allegheny Foundation_Pittsburgh Public Theater201550000</v>
      </c>
      <c r="C1287" t="s">
        <v>757</v>
      </c>
      <c r="D1287" t="s">
        <v>775</v>
      </c>
      <c r="E1287" s="3">
        <v>50000</v>
      </c>
      <c r="F1287">
        <v>2015</v>
      </c>
      <c r="G1287" t="s">
        <v>1463</v>
      </c>
      <c r="H1287" t="str">
        <f>IFERROR(VLOOKUP(D1287,Resources!A:C,3,FALSE),"NA")</f>
        <v/>
      </c>
      <c r="I1287" t="str">
        <f>IF(VLOOKUP(D1287,Resources!A:D,4,FALSE)=0,"",VLOOKUP(D1287,Resources!A:D,4,FALSE))</f>
        <v>N</v>
      </c>
    </row>
    <row r="1288" spans="1:10" x14ac:dyDescent="0.2">
      <c r="A1288">
        <v>990</v>
      </c>
      <c r="B1288" t="str">
        <f t="shared" si="65"/>
        <v>Allegheny Foundation_Point Park University20151500000</v>
      </c>
      <c r="C1288" t="s">
        <v>757</v>
      </c>
      <c r="D1288" t="s">
        <v>676</v>
      </c>
      <c r="E1288" s="3">
        <v>1500000</v>
      </c>
      <c r="F1288">
        <v>2015</v>
      </c>
      <c r="G1288" t="s">
        <v>1463</v>
      </c>
      <c r="H1288" t="str">
        <f>IFERROR(VLOOKUP(D1288,Resources!A:C,3,FALSE),"NA")</f>
        <v/>
      </c>
      <c r="I1288" t="str">
        <f>IF(VLOOKUP(D1288,Resources!A:D,4,FALSE)=0,"",VLOOKUP(D1288,Resources!A:D,4,FALSE))</f>
        <v/>
      </c>
    </row>
    <row r="1289" spans="1:10" x14ac:dyDescent="0.2">
      <c r="A1289">
        <v>990</v>
      </c>
      <c r="B1289" t="str">
        <f t="shared" si="65"/>
        <v>Allegheny Foundation_Rankin Christian Center2015100000</v>
      </c>
      <c r="C1289" t="s">
        <v>757</v>
      </c>
      <c r="D1289" t="s">
        <v>511</v>
      </c>
      <c r="E1289" s="3">
        <v>100000</v>
      </c>
      <c r="F1289">
        <v>2015</v>
      </c>
      <c r="G1289" t="s">
        <v>1463</v>
      </c>
      <c r="H1289" t="str">
        <f>IFERROR(VLOOKUP(D1289,Resources!A:C,3,FALSE),"NA")</f>
        <v/>
      </c>
      <c r="I1289" t="str">
        <f>IF(VLOOKUP(D1289,Resources!A:D,4,FALSE)=0,"",VLOOKUP(D1289,Resources!A:D,4,FALSE))</f>
        <v>N</v>
      </c>
    </row>
    <row r="1290" spans="1:10" x14ac:dyDescent="0.2">
      <c r="A1290">
        <v>990</v>
      </c>
      <c r="B1290" t="str">
        <f t="shared" si="65"/>
        <v>Allegheny Foundation_Reading is Fundamental Pittsburgh201525000</v>
      </c>
      <c r="C1290" t="s">
        <v>757</v>
      </c>
      <c r="D1290" t="s">
        <v>1477</v>
      </c>
      <c r="E1290" s="3">
        <v>25000</v>
      </c>
      <c r="F1290">
        <v>2015</v>
      </c>
      <c r="G1290" t="s">
        <v>1463</v>
      </c>
      <c r="H1290" t="str">
        <f>IFERROR(VLOOKUP(D1290,Resources!A:C,3,FALSE),"NA")</f>
        <v/>
      </c>
      <c r="I1290" t="str">
        <f>IF(VLOOKUP(D1290,Resources!A:D,4,FALSE)=0,"",VLOOKUP(D1290,Resources!A:D,4,FALSE))</f>
        <v>N</v>
      </c>
    </row>
    <row r="1291" spans="1:10" x14ac:dyDescent="0.2">
      <c r="A1291">
        <v>990</v>
      </c>
      <c r="B1291" t="str">
        <f t="shared" si="65"/>
        <v>Allegheny Foundation_Regional Trail Corporation201550000</v>
      </c>
      <c r="C1291" t="s">
        <v>757</v>
      </c>
      <c r="D1291" t="s">
        <v>1043</v>
      </c>
      <c r="E1291" s="3">
        <v>50000</v>
      </c>
      <c r="F1291">
        <v>2015</v>
      </c>
      <c r="G1291" t="s">
        <v>1463</v>
      </c>
      <c r="H1291" t="str">
        <f>IFERROR(VLOOKUP(D1291,Resources!A:C,3,FALSE),"NA")</f>
        <v/>
      </c>
      <c r="I1291" t="str">
        <f>IF(VLOOKUP(D1291,Resources!A:D,4,FALSE)=0,"",VLOOKUP(D1291,Resources!A:D,4,FALSE))</f>
        <v>N</v>
      </c>
    </row>
    <row r="1292" spans="1:10" x14ac:dyDescent="0.2">
      <c r="A1292">
        <v>990</v>
      </c>
      <c r="B1292" t="str">
        <f t="shared" si="65"/>
        <v>Allegheny Foundation_River City Brass Band2015100000</v>
      </c>
      <c r="C1292" t="s">
        <v>757</v>
      </c>
      <c r="D1292" t="s">
        <v>777</v>
      </c>
      <c r="E1292" s="3">
        <v>100000</v>
      </c>
      <c r="F1292">
        <v>2015</v>
      </c>
      <c r="G1292" t="s">
        <v>1463</v>
      </c>
      <c r="H1292" t="str">
        <f>IFERROR(VLOOKUP(D1292,Resources!A:C,3,FALSE),"NA")</f>
        <v/>
      </c>
      <c r="I1292" t="str">
        <f>IF(VLOOKUP(D1292,Resources!A:D,4,FALSE)=0,"",VLOOKUP(D1292,Resources!A:D,4,FALSE))</f>
        <v>N</v>
      </c>
    </row>
    <row r="1293" spans="1:10" x14ac:dyDescent="0.2">
      <c r="A1293">
        <v>990</v>
      </c>
      <c r="B1293" t="str">
        <f t="shared" si="65"/>
        <v>Allegheny Foundation_Riverquest (Pittsburgh Voyager)2015150000</v>
      </c>
      <c r="C1293" t="s">
        <v>757</v>
      </c>
      <c r="D1293" t="s">
        <v>1500</v>
      </c>
      <c r="E1293" s="3">
        <v>150000</v>
      </c>
      <c r="F1293">
        <v>2015</v>
      </c>
      <c r="G1293" t="s">
        <v>1463</v>
      </c>
      <c r="H1293" t="str">
        <f>IFERROR(VLOOKUP(D1293,Resources!A:C,3,FALSE),"NA")</f>
        <v/>
      </c>
      <c r="I1293" t="str">
        <f>IF(VLOOKUP(D1293,Resources!A:D,4,FALSE)=0,"",VLOOKUP(D1293,Resources!A:D,4,FALSE))</f>
        <v>N</v>
      </c>
    </row>
    <row r="1294" spans="1:10" x14ac:dyDescent="0.2">
      <c r="A1294">
        <v>990</v>
      </c>
      <c r="B1294" t="str">
        <f t="shared" si="65"/>
        <v>Allegheny Foundation_Rivers of Steel Heritage Corporation201550000</v>
      </c>
      <c r="C1294" t="s">
        <v>757</v>
      </c>
      <c r="D1294" t="s">
        <v>1501</v>
      </c>
      <c r="E1294" s="3">
        <v>50000</v>
      </c>
      <c r="F1294">
        <v>2015</v>
      </c>
      <c r="G1294" t="s">
        <v>1463</v>
      </c>
      <c r="H1294" t="str">
        <f>IFERROR(VLOOKUP(D1294,Resources!A:C,3,FALSE),"NA")</f>
        <v/>
      </c>
      <c r="I1294" t="str">
        <f>IF(VLOOKUP(D1294,Resources!A:D,4,FALSE)=0,"",VLOOKUP(D1294,Resources!A:D,4,FALSE))</f>
        <v>N</v>
      </c>
    </row>
    <row r="1295" spans="1:10" x14ac:dyDescent="0.2">
      <c r="A1295">
        <v>990</v>
      </c>
      <c r="B1295" t="str">
        <f t="shared" si="65"/>
        <v>Allegheny Foundation_Saint Vincent College2015575000</v>
      </c>
      <c r="C1295" t="s">
        <v>757</v>
      </c>
      <c r="D1295" t="s">
        <v>331</v>
      </c>
      <c r="E1295" s="3">
        <v>575000</v>
      </c>
      <c r="F1295">
        <v>2015</v>
      </c>
      <c r="G1295" t="s">
        <v>1463</v>
      </c>
      <c r="H1295" t="str">
        <f>IFERROR(VLOOKUP(D1295,Resources!A:C,3,FALSE),"NA")</f>
        <v/>
      </c>
      <c r="I1295" t="str">
        <f>IF(VLOOKUP(D1295,Resources!A:D,4,FALSE)=0,"",VLOOKUP(D1295,Resources!A:D,4,FALSE))</f>
        <v/>
      </c>
    </row>
    <row r="1296" spans="1:10" x14ac:dyDescent="0.2">
      <c r="A1296">
        <v>990</v>
      </c>
      <c r="B1296" t="str">
        <f t="shared" si="65"/>
        <v>Allegheny Foundation_Smart Growth Partnership of Westmoreland County201575000</v>
      </c>
      <c r="C1296" t="s">
        <v>757</v>
      </c>
      <c r="D1296" t="s">
        <v>1502</v>
      </c>
      <c r="E1296" s="3">
        <v>75000</v>
      </c>
      <c r="F1296">
        <v>2015</v>
      </c>
      <c r="G1296" t="s">
        <v>1463</v>
      </c>
      <c r="H1296" t="str">
        <f>IFERROR(VLOOKUP(D1296,Resources!A:C,3,FALSE),"NA")</f>
        <v/>
      </c>
      <c r="I1296" t="str">
        <f>IF(VLOOKUP(D1296,Resources!A:D,4,FALSE)=0,"",VLOOKUP(D1296,Resources!A:D,4,FALSE))</f>
        <v>N</v>
      </c>
      <c r="J1296" t="s">
        <v>1503</v>
      </c>
    </row>
    <row r="1297" spans="1:9" x14ac:dyDescent="0.2">
      <c r="A1297">
        <v>990</v>
      </c>
      <c r="B1297" t="str">
        <f t="shared" si="65"/>
        <v>Allegheny Foundation_Stage Right201525000</v>
      </c>
      <c r="C1297" t="s">
        <v>757</v>
      </c>
      <c r="D1297" t="s">
        <v>1504</v>
      </c>
      <c r="E1297" s="3">
        <v>25000</v>
      </c>
      <c r="F1297">
        <v>2015</v>
      </c>
      <c r="G1297" t="s">
        <v>1463</v>
      </c>
      <c r="H1297" t="str">
        <f>IFERROR(VLOOKUP(D1297,Resources!A:C,3,FALSE),"NA")</f>
        <v/>
      </c>
      <c r="I1297" t="str">
        <f>IF(VLOOKUP(D1297,Resources!A:D,4,FALSE)=0,"",VLOOKUP(D1297,Resources!A:D,4,FALSE))</f>
        <v>N</v>
      </c>
    </row>
    <row r="1298" spans="1:9" x14ac:dyDescent="0.2">
      <c r="A1298">
        <v>990</v>
      </c>
      <c r="B1298" t="str">
        <f t="shared" si="65"/>
        <v>Allegheny Foundation_The Flagship Niagara League2015150000</v>
      </c>
      <c r="C1298" t="s">
        <v>757</v>
      </c>
      <c r="D1298" t="s">
        <v>1487</v>
      </c>
      <c r="E1298" s="3">
        <v>150000</v>
      </c>
      <c r="F1298">
        <v>2015</v>
      </c>
      <c r="G1298" t="s">
        <v>1463</v>
      </c>
      <c r="H1298" t="str">
        <f>IFERROR(VLOOKUP(D1298,Resources!A:C,3,FALSE),"NA")</f>
        <v/>
      </c>
      <c r="I1298" t="str">
        <f>IF(VLOOKUP(D1298,Resources!A:D,4,FALSE)=0,"",VLOOKUP(D1298,Resources!A:D,4,FALSE))</f>
        <v>N</v>
      </c>
    </row>
    <row r="1299" spans="1:9" x14ac:dyDescent="0.2">
      <c r="A1299">
        <v>990</v>
      </c>
      <c r="B1299" t="str">
        <f t="shared" si="65"/>
        <v>Allegheny Foundation_The Kiski School2015250000</v>
      </c>
      <c r="C1299" t="s">
        <v>757</v>
      </c>
      <c r="D1299" t="s">
        <v>983</v>
      </c>
      <c r="E1299" s="3">
        <v>250000</v>
      </c>
      <c r="F1299">
        <v>2015</v>
      </c>
      <c r="G1299" t="s">
        <v>1463</v>
      </c>
      <c r="H1299" t="str">
        <f>IFERROR(VLOOKUP(D1299,Resources!A:C,3,FALSE),"NA")</f>
        <v/>
      </c>
      <c r="I1299" t="str">
        <f>IF(VLOOKUP(D1299,Resources!A:D,4,FALSE)=0,"",VLOOKUP(D1299,Resources!A:D,4,FALSE))</f>
        <v>N</v>
      </c>
    </row>
    <row r="1300" spans="1:9" x14ac:dyDescent="0.2">
      <c r="A1300">
        <v>990</v>
      </c>
      <c r="B1300" t="str">
        <f t="shared" si="65"/>
        <v>Allegheny Foundation_The Neighborhood Academy201550000</v>
      </c>
      <c r="C1300" t="s">
        <v>757</v>
      </c>
      <c r="D1300" t="s">
        <v>1495</v>
      </c>
      <c r="E1300" s="3">
        <v>50000</v>
      </c>
      <c r="F1300">
        <v>2015</v>
      </c>
      <c r="G1300" t="s">
        <v>1463</v>
      </c>
      <c r="H1300" t="str">
        <f>IFERROR(VLOOKUP(D1300,Resources!A:C,3,FALSE),"NA")</f>
        <v/>
      </c>
      <c r="I1300" t="str">
        <f>IF(VLOOKUP(D1300,Resources!A:D,4,FALSE)=0,"",VLOOKUP(D1300,Resources!A:D,4,FALSE))</f>
        <v>N</v>
      </c>
    </row>
    <row r="1301" spans="1:9" x14ac:dyDescent="0.2">
      <c r="A1301">
        <v>990</v>
      </c>
      <c r="B1301" t="str">
        <f t="shared" si="65"/>
        <v>Allegheny Foundation_The Pittsburgh Project2015400000</v>
      </c>
      <c r="C1301" t="s">
        <v>757</v>
      </c>
      <c r="D1301" t="s">
        <v>419</v>
      </c>
      <c r="E1301" s="3">
        <v>400000</v>
      </c>
      <c r="F1301">
        <v>2015</v>
      </c>
      <c r="G1301" t="s">
        <v>1463</v>
      </c>
      <c r="H1301" t="str">
        <f>IFERROR(VLOOKUP(D1301,Resources!A:C,3,FALSE),"NA")</f>
        <v/>
      </c>
      <c r="I1301" t="str">
        <f>IF(VLOOKUP(D1301,Resources!A:D,4,FALSE)=0,"",VLOOKUP(D1301,Resources!A:D,4,FALSE))</f>
        <v>N</v>
      </c>
    </row>
    <row r="1302" spans="1:9" x14ac:dyDescent="0.2">
      <c r="A1302">
        <v>990</v>
      </c>
      <c r="B1302" t="str">
        <f t="shared" si="65"/>
        <v>Allegheny Foundation_Three Rivers Young Peoples Orchestras201510000</v>
      </c>
      <c r="C1302" t="s">
        <v>757</v>
      </c>
      <c r="D1302" t="s">
        <v>1505</v>
      </c>
      <c r="E1302" s="3">
        <v>10000</v>
      </c>
      <c r="F1302">
        <v>2015</v>
      </c>
      <c r="G1302" t="s">
        <v>1463</v>
      </c>
      <c r="H1302" t="str">
        <f>IFERROR(VLOOKUP(D1302,Resources!A:C,3,FALSE),"NA")</f>
        <v/>
      </c>
      <c r="I1302" t="str">
        <f>IF(VLOOKUP(D1302,Resources!A:D,4,FALSE)=0,"",VLOOKUP(D1302,Resources!A:D,4,FALSE))</f>
        <v>N</v>
      </c>
    </row>
    <row r="1303" spans="1:9" x14ac:dyDescent="0.2">
      <c r="A1303">
        <v>990</v>
      </c>
      <c r="B1303" t="str">
        <f t="shared" si="65"/>
        <v>Allegheny Foundation_Trade Institute of Pittsburgh2015100000</v>
      </c>
      <c r="C1303" t="s">
        <v>757</v>
      </c>
      <c r="D1303" t="s">
        <v>1506</v>
      </c>
      <c r="E1303" s="3">
        <v>100000</v>
      </c>
      <c r="F1303">
        <v>2015</v>
      </c>
      <c r="G1303" t="s">
        <v>1463</v>
      </c>
      <c r="H1303" t="str">
        <f>IFERROR(VLOOKUP(D1303,Resources!A:C,3,FALSE),"NA")</f>
        <v/>
      </c>
      <c r="I1303" t="str">
        <f>IF(VLOOKUP(D1303,Resources!A:D,4,FALSE)=0,"",VLOOKUP(D1303,Resources!A:D,4,FALSE))</f>
        <v/>
      </c>
    </row>
    <row r="1304" spans="1:9" x14ac:dyDescent="0.2">
      <c r="A1304">
        <v>990</v>
      </c>
      <c r="B1304" t="str">
        <f t="shared" si="65"/>
        <v>Allegheny Foundation_Tree Pittsburgh (Pittsburgh Urban Forest)2015250000</v>
      </c>
      <c r="C1304" t="s">
        <v>757</v>
      </c>
      <c r="D1304" t="s">
        <v>1507</v>
      </c>
      <c r="E1304" s="3">
        <v>250000</v>
      </c>
      <c r="F1304">
        <v>2015</v>
      </c>
      <c r="G1304" t="s">
        <v>1463</v>
      </c>
      <c r="H1304" t="str">
        <f>IFERROR(VLOOKUP(D1304,Resources!A:C,3,FALSE),"NA")</f>
        <v/>
      </c>
      <c r="I1304" t="str">
        <f>IF(VLOOKUP(D1304,Resources!A:D,4,FALSE)=0,"",VLOOKUP(D1304,Resources!A:D,4,FALSE))</f>
        <v/>
      </c>
    </row>
    <row r="1305" spans="1:9" x14ac:dyDescent="0.2">
      <c r="A1305">
        <v>990</v>
      </c>
      <c r="B1305" t="str">
        <f t="shared" si="65"/>
        <v>Allegheny Foundation_Washington City Mission (City Mission)2015100000</v>
      </c>
      <c r="C1305" t="s">
        <v>757</v>
      </c>
      <c r="D1305" t="s">
        <v>1508</v>
      </c>
      <c r="E1305" s="3">
        <v>100000</v>
      </c>
      <c r="F1305">
        <v>2015</v>
      </c>
      <c r="G1305" t="s">
        <v>1463</v>
      </c>
      <c r="H1305" t="str">
        <f>IFERROR(VLOOKUP(D1305,Resources!A:C,3,FALSE),"NA")</f>
        <v/>
      </c>
      <c r="I1305" t="str">
        <f>IF(VLOOKUP(D1305,Resources!A:D,4,FALSE)=0,"",VLOOKUP(D1305,Resources!A:D,4,FALSE))</f>
        <v>N</v>
      </c>
    </row>
    <row r="1306" spans="1:9" x14ac:dyDescent="0.2">
      <c r="A1306">
        <v>990</v>
      </c>
      <c r="B1306" t="str">
        <f t="shared" si="65"/>
        <v>Allegheny Foundation_Washington County Community Foundation201525000</v>
      </c>
      <c r="C1306" t="s">
        <v>757</v>
      </c>
      <c r="D1306" t="s">
        <v>1509</v>
      </c>
      <c r="E1306" s="3">
        <v>25000</v>
      </c>
      <c r="F1306">
        <v>2015</v>
      </c>
      <c r="G1306" t="s">
        <v>1463</v>
      </c>
      <c r="H1306" t="str">
        <f>IFERROR(VLOOKUP(D1306,Resources!A:C,3,FALSE),"NA")</f>
        <v/>
      </c>
      <c r="I1306" t="str">
        <f>IF(VLOOKUP(D1306,Resources!A:D,4,FALSE)=0,"",VLOOKUP(D1306,Resources!A:D,4,FALSE))</f>
        <v>N</v>
      </c>
    </row>
    <row r="1307" spans="1:9" x14ac:dyDescent="0.2">
      <c r="A1307">
        <v>990</v>
      </c>
      <c r="B1307" t="str">
        <f t="shared" si="65"/>
        <v>Allegheny Foundation_Western Pennsylvania Conservancy (Fallingwater)2015200000</v>
      </c>
      <c r="C1307" t="s">
        <v>757</v>
      </c>
      <c r="D1307" t="s">
        <v>1510</v>
      </c>
      <c r="E1307" s="3">
        <v>200000</v>
      </c>
      <c r="F1307">
        <v>2015</v>
      </c>
      <c r="G1307" t="s">
        <v>1463</v>
      </c>
      <c r="H1307" t="str">
        <f>IFERROR(VLOOKUP(D1307,Resources!A:C,3,FALSE),"NA")</f>
        <v/>
      </c>
      <c r="I1307" t="str">
        <f>IF(VLOOKUP(D1307,Resources!A:D,4,FALSE)=0,"",VLOOKUP(D1307,Resources!A:D,4,FALSE))</f>
        <v>N</v>
      </c>
    </row>
    <row r="1308" spans="1:9" x14ac:dyDescent="0.2">
      <c r="A1308">
        <v>990</v>
      </c>
      <c r="B1308" t="str">
        <f t="shared" si="65"/>
        <v>Allegheny Foundation_Western Pennsylvania School for the Deaf2015100000</v>
      </c>
      <c r="C1308" t="s">
        <v>757</v>
      </c>
      <c r="D1308" t="s">
        <v>365</v>
      </c>
      <c r="E1308" s="3">
        <v>100000</v>
      </c>
      <c r="F1308">
        <v>2015</v>
      </c>
      <c r="G1308" t="s">
        <v>1463</v>
      </c>
      <c r="H1308" t="str">
        <f>IFERROR(VLOOKUP(D1308,Resources!A:C,3,FALSE),"NA")</f>
        <v/>
      </c>
      <c r="I1308" t="str">
        <f>IF(VLOOKUP(D1308,Resources!A:D,4,FALSE)=0,"",VLOOKUP(D1308,Resources!A:D,4,FALSE))</f>
        <v>N</v>
      </c>
    </row>
    <row r="1309" spans="1:9" x14ac:dyDescent="0.2">
      <c r="A1309">
        <v>990</v>
      </c>
      <c r="B1309" t="str">
        <f t="shared" si="65"/>
        <v>Allegheny Foundation_Westmoreland Community Action2015250000</v>
      </c>
      <c r="C1309" t="s">
        <v>757</v>
      </c>
      <c r="D1309" t="s">
        <v>350</v>
      </c>
      <c r="E1309" s="3">
        <v>250000</v>
      </c>
      <c r="F1309">
        <v>2015</v>
      </c>
      <c r="G1309" t="s">
        <v>1463</v>
      </c>
      <c r="H1309" t="str">
        <f>IFERROR(VLOOKUP(D1309,Resources!A:C,3,FALSE),"NA")</f>
        <v/>
      </c>
      <c r="I1309" t="str">
        <f>IF(VLOOKUP(D1309,Resources!A:D,4,FALSE)=0,"",VLOOKUP(D1309,Resources!A:D,4,FALSE))</f>
        <v>N</v>
      </c>
    </row>
    <row r="1310" spans="1:9" x14ac:dyDescent="0.2">
      <c r="A1310">
        <v>990</v>
      </c>
      <c r="B1310" t="str">
        <f t="shared" si="65"/>
        <v>Allegheny Foundation_Westmoreland County Food Bank201575000</v>
      </c>
      <c r="C1310" t="s">
        <v>757</v>
      </c>
      <c r="D1310" t="s">
        <v>779</v>
      </c>
      <c r="E1310" s="3">
        <v>75000</v>
      </c>
      <c r="F1310">
        <v>2015</v>
      </c>
      <c r="G1310" t="s">
        <v>1463</v>
      </c>
      <c r="H1310" t="str">
        <f>IFERROR(VLOOKUP(D1310,Resources!A:C,3,FALSE),"NA")</f>
        <v/>
      </c>
      <c r="I1310" t="str">
        <f>IF(VLOOKUP(D1310,Resources!A:D,4,FALSE)=0,"",VLOOKUP(D1310,Resources!A:D,4,FALSE))</f>
        <v>N</v>
      </c>
    </row>
    <row r="1311" spans="1:9" x14ac:dyDescent="0.2">
      <c r="A1311">
        <v>990</v>
      </c>
      <c r="B1311" t="str">
        <f t="shared" si="65"/>
        <v>Allegheny Foundation_Westmoreland County Historical Society2015400000</v>
      </c>
      <c r="C1311" t="s">
        <v>757</v>
      </c>
      <c r="D1311" t="s">
        <v>829</v>
      </c>
      <c r="E1311" s="3">
        <v>400000</v>
      </c>
      <c r="F1311">
        <v>2015</v>
      </c>
      <c r="G1311" t="s">
        <v>1463</v>
      </c>
      <c r="H1311" t="str">
        <f>IFERROR(VLOOKUP(D1311,Resources!A:C,3,FALSE),"NA")</f>
        <v/>
      </c>
      <c r="I1311" t="str">
        <f>IF(VLOOKUP(D1311,Resources!A:D,4,FALSE)=0,"",VLOOKUP(D1311,Resources!A:D,4,FALSE))</f>
        <v>N</v>
      </c>
    </row>
    <row r="1312" spans="1:9" x14ac:dyDescent="0.2">
      <c r="A1312">
        <v>990</v>
      </c>
      <c r="B1312" t="str">
        <f t="shared" si="65"/>
        <v>Allegheny Foundation_Westmoreland Museum of Art2015250000</v>
      </c>
      <c r="C1312" t="s">
        <v>757</v>
      </c>
      <c r="D1312" t="s">
        <v>1511</v>
      </c>
      <c r="E1312" s="3">
        <v>250000</v>
      </c>
      <c r="F1312">
        <v>2015</v>
      </c>
      <c r="G1312" t="s">
        <v>1463</v>
      </c>
      <c r="H1312" t="str">
        <f>IFERROR(VLOOKUP(D1312,Resources!A:C,3,FALSE),"NA")</f>
        <v/>
      </c>
      <c r="I1312" t="str">
        <f>IF(VLOOKUP(D1312,Resources!A:D,4,FALSE)=0,"",VLOOKUP(D1312,Resources!A:D,4,FALSE))</f>
        <v>N</v>
      </c>
    </row>
    <row r="1313" spans="1:9" x14ac:dyDescent="0.2">
      <c r="A1313">
        <v>990</v>
      </c>
      <c r="B1313" t="str">
        <f t="shared" si="65"/>
        <v>Allegheny Foundation_YMCA of Greensburgh201550000</v>
      </c>
      <c r="C1313" t="s">
        <v>757</v>
      </c>
      <c r="D1313" t="s">
        <v>1512</v>
      </c>
      <c r="E1313" s="3">
        <v>50000</v>
      </c>
      <c r="F1313">
        <v>2015</v>
      </c>
      <c r="G1313" t="s">
        <v>1463</v>
      </c>
      <c r="H1313" t="str">
        <f>IFERROR(VLOOKUP(D1313,Resources!A:C,3,FALSE),"NA")</f>
        <v/>
      </c>
      <c r="I1313" t="str">
        <f>IF(VLOOKUP(D1313,Resources!A:D,4,FALSE)=0,"",VLOOKUP(D1313,Resources!A:D,4,FALSE))</f>
        <v>N</v>
      </c>
    </row>
    <row r="1314" spans="1:9" x14ac:dyDescent="0.2">
      <c r="A1314">
        <v>990</v>
      </c>
      <c r="B1314" t="str">
        <f t="shared" si="65"/>
        <v>Allegheny Foundation_Young America's Foundation2015200000</v>
      </c>
      <c r="C1314" t="s">
        <v>757</v>
      </c>
      <c r="D1314" t="s">
        <v>781</v>
      </c>
      <c r="E1314" s="3">
        <v>200000</v>
      </c>
      <c r="F1314">
        <v>2015</v>
      </c>
      <c r="G1314" t="s">
        <v>1463</v>
      </c>
      <c r="H1314" t="str">
        <f>IFERROR(VLOOKUP(D1314,Resources!A:C,3,FALSE),"NA")</f>
        <v>SourceWatch</v>
      </c>
      <c r="I1314" t="str">
        <f>IF(VLOOKUP(D1314,Resources!A:D,4,FALSE)=0,"",VLOOKUP(D1314,Resources!A:D,4,FALSE))</f>
        <v>Y</v>
      </c>
    </row>
    <row r="1315" spans="1:9" x14ac:dyDescent="0.2">
      <c r="A1315">
        <v>990</v>
      </c>
      <c r="B1315" t="str">
        <f t="shared" si="65"/>
        <v>Allegheny Foundation_Young Preservationists Association of Pittsburgh2015100000</v>
      </c>
      <c r="C1315" t="s">
        <v>757</v>
      </c>
      <c r="D1315" t="s">
        <v>1480</v>
      </c>
      <c r="E1315" s="3">
        <v>100000</v>
      </c>
      <c r="F1315">
        <v>2015</v>
      </c>
      <c r="G1315" t="s">
        <v>1463</v>
      </c>
      <c r="H1315" t="str">
        <f>IFERROR(VLOOKUP(D1315,Resources!A:C,3,FALSE),"NA")</f>
        <v/>
      </c>
      <c r="I1315" t="str">
        <f>IF(VLOOKUP(D1315,Resources!A:D,4,FALSE)=0,"",VLOOKUP(D1315,Resources!A:D,4,FALSE))</f>
        <v>N</v>
      </c>
    </row>
    <row r="1316" spans="1:9" x14ac:dyDescent="0.2">
      <c r="A1316">
        <v>990</v>
      </c>
      <c r="B1316" t="str">
        <f t="shared" si="65"/>
        <v>Allegheny Foundation_Youthplaces201525000</v>
      </c>
      <c r="C1316" t="s">
        <v>757</v>
      </c>
      <c r="D1316" t="s">
        <v>1513</v>
      </c>
      <c r="E1316" s="3">
        <v>25000</v>
      </c>
      <c r="F1316">
        <v>2015</v>
      </c>
      <c r="G1316" t="s">
        <v>1463</v>
      </c>
      <c r="H1316" t="str">
        <f>IFERROR(VLOOKUP(D1316,Resources!A:C,3,FALSE),"NA")</f>
        <v/>
      </c>
      <c r="I1316" t="str">
        <f>IF(VLOOKUP(D1316,Resources!A:D,4,FALSE)=0,"",VLOOKUP(D1316,Resources!A:D,4,FALSE))</f>
        <v>N</v>
      </c>
    </row>
    <row r="1317" spans="1:9" x14ac:dyDescent="0.2">
      <c r="A1317">
        <v>990</v>
      </c>
      <c r="B1317" t="str">
        <f t="shared" si="65"/>
        <v>Allegheny Foundation_Acton Institute for the Study of Religion and Liberty201650000</v>
      </c>
      <c r="C1317" t="s">
        <v>757</v>
      </c>
      <c r="D1317" t="s">
        <v>460</v>
      </c>
      <c r="E1317" s="3">
        <v>50000</v>
      </c>
      <c r="F1317">
        <v>2016</v>
      </c>
      <c r="G1317" t="s">
        <v>1463</v>
      </c>
      <c r="H1317" t="str">
        <f>IFERROR(VLOOKUP(D1317,Resources!A:C,3,FALSE),"NA")</f>
        <v>SourceWatch</v>
      </c>
      <c r="I1317" t="str">
        <f>IF(VLOOKUP(D1317,Resources!A:D,4,FALSE)=0,"",VLOOKUP(D1317,Resources!A:D,4,FALSE))</f>
        <v>Y</v>
      </c>
    </row>
    <row r="1318" spans="1:9" x14ac:dyDescent="0.2">
      <c r="A1318">
        <v>990</v>
      </c>
      <c r="B1318" t="str">
        <f t="shared" si="65"/>
        <v>Allegheny Foundation_Allegheny County Parks Foundation201643000</v>
      </c>
      <c r="C1318" t="s">
        <v>757</v>
      </c>
      <c r="D1318" t="s">
        <v>1030</v>
      </c>
      <c r="E1318" s="3">
        <v>43000</v>
      </c>
      <c r="F1318">
        <v>2016</v>
      </c>
      <c r="G1318" t="s">
        <v>1463</v>
      </c>
      <c r="H1318" t="str">
        <f>IFERROR(VLOOKUP(D1318,Resources!A:C,3,FALSE),"NA")</f>
        <v/>
      </c>
      <c r="I1318" t="str">
        <f>IF(VLOOKUP(D1318,Resources!A:D,4,FALSE)=0,"",VLOOKUP(D1318,Resources!A:D,4,FALSE))</f>
        <v>N</v>
      </c>
    </row>
    <row r="1319" spans="1:9" x14ac:dyDescent="0.2">
      <c r="A1319">
        <v>990</v>
      </c>
      <c r="B1319" t="str">
        <f t="shared" si="65"/>
        <v>Allegheny Foundation_Allegheny Institute for Public Policy2016200000</v>
      </c>
      <c r="C1319" t="s">
        <v>757</v>
      </c>
      <c r="D1319" t="s">
        <v>5</v>
      </c>
      <c r="E1319" s="3">
        <v>200000</v>
      </c>
      <c r="F1319">
        <v>2016</v>
      </c>
      <c r="G1319" t="s">
        <v>1463</v>
      </c>
      <c r="H1319" t="str">
        <f>IFERROR(VLOOKUP(D1319,Resources!A:C,3,FALSE),"NA")</f>
        <v>Other</v>
      </c>
      <c r="I1319" t="str">
        <f>IF(VLOOKUP(D1319,Resources!A:D,4,FALSE)=0,"",VLOOKUP(D1319,Resources!A:D,4,FALSE))</f>
        <v>Y</v>
      </c>
    </row>
    <row r="1320" spans="1:9" x14ac:dyDescent="0.2">
      <c r="A1320">
        <v>990</v>
      </c>
      <c r="B1320" t="str">
        <f t="shared" si="65"/>
        <v>Allegheny Foundation_Allegheny Ridge Corporation201650000</v>
      </c>
      <c r="C1320" t="s">
        <v>757</v>
      </c>
      <c r="D1320" t="s">
        <v>1055</v>
      </c>
      <c r="E1320" s="3">
        <v>50000</v>
      </c>
      <c r="F1320">
        <v>2016</v>
      </c>
      <c r="G1320" t="s">
        <v>1463</v>
      </c>
      <c r="H1320" t="str">
        <f>IFERROR(VLOOKUP(D1320,Resources!A:C,3,FALSE),"NA")</f>
        <v/>
      </c>
      <c r="I1320" t="str">
        <f>IF(VLOOKUP(D1320,Resources!A:D,4,FALSE)=0,"",VLOOKUP(D1320,Resources!A:D,4,FALSE))</f>
        <v>N</v>
      </c>
    </row>
    <row r="1321" spans="1:9" x14ac:dyDescent="0.2">
      <c r="A1321">
        <v>990</v>
      </c>
      <c r="B1321" t="str">
        <f t="shared" si="65"/>
        <v>Allegheny Foundation_Amachi Pittsburgh201650000</v>
      </c>
      <c r="C1321" t="s">
        <v>757</v>
      </c>
      <c r="D1321" t="s">
        <v>1514</v>
      </c>
      <c r="E1321" s="3">
        <v>50000</v>
      </c>
      <c r="F1321">
        <v>2016</v>
      </c>
      <c r="G1321" t="s">
        <v>1463</v>
      </c>
      <c r="H1321" t="str">
        <f>IFERROR(VLOOKUP(D1321,Resources!A:C,3,FALSE),"NA")</f>
        <v/>
      </c>
      <c r="I1321" t="str">
        <f>IF(VLOOKUP(D1321,Resources!A:D,4,FALSE)=0,"",VLOOKUP(D1321,Resources!A:D,4,FALSE))</f>
        <v>N</v>
      </c>
    </row>
    <row r="1322" spans="1:9" x14ac:dyDescent="0.2">
      <c r="A1322">
        <v>990</v>
      </c>
      <c r="B1322" t="str">
        <f t="shared" si="65"/>
        <v>Allegheny Foundation_American Chestnut Foundation2016200000</v>
      </c>
      <c r="C1322" t="s">
        <v>757</v>
      </c>
      <c r="D1322" t="s">
        <v>758</v>
      </c>
      <c r="E1322" s="3">
        <v>200000</v>
      </c>
      <c r="F1322">
        <v>2016</v>
      </c>
      <c r="G1322" t="s">
        <v>1463</v>
      </c>
      <c r="H1322" t="str">
        <f>IFERROR(VLOOKUP(D1322,Resources!A:C,3,FALSE),"NA")</f>
        <v/>
      </c>
      <c r="I1322" t="str">
        <f>IF(VLOOKUP(D1322,Resources!A:D,4,FALSE)=0,"",VLOOKUP(D1322,Resources!A:D,4,FALSE))</f>
        <v>N</v>
      </c>
    </row>
    <row r="1323" spans="1:9" x14ac:dyDescent="0.2">
      <c r="A1323">
        <v>990</v>
      </c>
      <c r="B1323" t="str">
        <f t="shared" si="65"/>
        <v>Allegheny Foundation_American Legislative Exchange Council201660000</v>
      </c>
      <c r="C1323" t="s">
        <v>757</v>
      </c>
      <c r="D1323" t="s">
        <v>572</v>
      </c>
      <c r="E1323" s="3">
        <v>60000</v>
      </c>
      <c r="F1323">
        <v>2016</v>
      </c>
      <c r="G1323" t="s">
        <v>1463</v>
      </c>
      <c r="H1323" t="str">
        <f>IFERROR(VLOOKUP(D1323,Resources!A:C,3,FALSE),"NA")</f>
        <v>DeSmog</v>
      </c>
      <c r="I1323" t="str">
        <f>IF(VLOOKUP(D1323,Resources!A:D,4,FALSE)=0,"",VLOOKUP(D1323,Resources!A:D,4,FALSE))</f>
        <v>Y</v>
      </c>
    </row>
    <row r="1324" spans="1:9" x14ac:dyDescent="0.2">
      <c r="A1324">
        <v>990</v>
      </c>
      <c r="B1324" t="str">
        <f t="shared" si="65"/>
        <v>Allegheny Foundation_Andrew Carnegie Free Library201635000</v>
      </c>
      <c r="C1324" t="s">
        <v>757</v>
      </c>
      <c r="D1324" t="s">
        <v>813</v>
      </c>
      <c r="E1324" s="3">
        <v>35000</v>
      </c>
      <c r="F1324">
        <v>2016</v>
      </c>
      <c r="G1324" t="s">
        <v>1463</v>
      </c>
      <c r="H1324" t="str">
        <f>IFERROR(VLOOKUP(D1324,Resources!A:C,3,FALSE),"NA")</f>
        <v/>
      </c>
      <c r="I1324" t="str">
        <f>IF(VLOOKUP(D1324,Resources!A:D,4,FALSE)=0,"",VLOOKUP(D1324,Resources!A:D,4,FALSE))</f>
        <v>N</v>
      </c>
    </row>
    <row r="1325" spans="1:9" x14ac:dyDescent="0.2">
      <c r="A1325">
        <v>990</v>
      </c>
      <c r="B1325" t="str">
        <f t="shared" si="65"/>
        <v>Allegheny Foundation_Animal Rescue League of Western Pennsylvania2016250000</v>
      </c>
      <c r="C1325" t="s">
        <v>757</v>
      </c>
      <c r="D1325" t="s">
        <v>201</v>
      </c>
      <c r="E1325" s="3">
        <v>250000</v>
      </c>
      <c r="F1325">
        <v>2016</v>
      </c>
      <c r="G1325" t="s">
        <v>1463</v>
      </c>
      <c r="H1325" t="str">
        <f>IFERROR(VLOOKUP(D1325,Resources!A:C,3,FALSE),"NA")</f>
        <v/>
      </c>
      <c r="I1325" t="str">
        <f>IF(VLOOKUP(D1325,Resources!A:D,4,FALSE)=0,"",VLOOKUP(D1325,Resources!A:D,4,FALSE))</f>
        <v>N</v>
      </c>
    </row>
    <row r="1326" spans="1:9" x14ac:dyDescent="0.2">
      <c r="A1326">
        <v>990</v>
      </c>
      <c r="B1326" t="str">
        <f t="shared" si="65"/>
        <v>Allegheny Foundation_B &amp; O Railroad Museum201620000</v>
      </c>
      <c r="C1326" t="s">
        <v>757</v>
      </c>
      <c r="D1326" t="s">
        <v>1467</v>
      </c>
      <c r="E1326" s="3">
        <v>20000</v>
      </c>
      <c r="F1326">
        <v>2016</v>
      </c>
      <c r="G1326" t="s">
        <v>1463</v>
      </c>
      <c r="H1326" t="str">
        <f>IFERROR(VLOOKUP(D1326,Resources!A:C,3,FALSE),"NA")</f>
        <v/>
      </c>
      <c r="I1326" t="str">
        <f>IF(VLOOKUP(D1326,Resources!A:D,4,FALSE)=0,"",VLOOKUP(D1326,Resources!A:D,4,FALSE))</f>
        <v>N</v>
      </c>
    </row>
    <row r="1327" spans="1:9" x14ac:dyDescent="0.2">
      <c r="A1327">
        <v>990</v>
      </c>
      <c r="B1327" t="str">
        <f t="shared" si="65"/>
        <v>Allegheny Foundation_Baptist Homes Foundation201625000</v>
      </c>
      <c r="C1327" t="s">
        <v>757</v>
      </c>
      <c r="D1327" t="s">
        <v>1515</v>
      </c>
      <c r="E1327" s="3">
        <v>25000</v>
      </c>
      <c r="F1327">
        <v>2016</v>
      </c>
      <c r="G1327" t="s">
        <v>1463</v>
      </c>
      <c r="H1327" t="str">
        <f>IFERROR(VLOOKUP(D1327,Resources!A:C,3,FALSE),"NA")</f>
        <v/>
      </c>
      <c r="I1327" t="str">
        <f>IF(VLOOKUP(D1327,Resources!A:D,4,FALSE)=0,"",VLOOKUP(D1327,Resources!A:D,4,FALSE))</f>
        <v>N</v>
      </c>
    </row>
    <row r="1328" spans="1:9" x14ac:dyDescent="0.2">
      <c r="A1328">
        <v>990</v>
      </c>
      <c r="B1328" t="str">
        <f t="shared" si="65"/>
        <v>Allegheny Foundation_Beaver Area Heritage Foundation2016250000</v>
      </c>
      <c r="C1328" t="s">
        <v>757</v>
      </c>
      <c r="D1328" t="s">
        <v>1482</v>
      </c>
      <c r="E1328" s="3">
        <v>250000</v>
      </c>
      <c r="F1328">
        <v>2016</v>
      </c>
      <c r="G1328" t="s">
        <v>1463</v>
      </c>
      <c r="H1328" t="str">
        <f>IFERROR(VLOOKUP(D1328,Resources!A:C,3,FALSE),"NA")</f>
        <v/>
      </c>
      <c r="I1328" t="str">
        <f>IF(VLOOKUP(D1328,Resources!A:D,4,FALSE)=0,"",VLOOKUP(D1328,Resources!A:D,4,FALSE))</f>
        <v>N</v>
      </c>
    </row>
    <row r="1329" spans="1:9" x14ac:dyDescent="0.2">
      <c r="A1329">
        <v>990</v>
      </c>
      <c r="B1329" t="str">
        <f t="shared" si="65"/>
        <v>Allegheny Foundation_Beaver-Lawrence Railway Historical Society201625000</v>
      </c>
      <c r="C1329" t="s">
        <v>757</v>
      </c>
      <c r="D1329" t="s">
        <v>1516</v>
      </c>
      <c r="E1329" s="3">
        <v>25000</v>
      </c>
      <c r="F1329">
        <v>2016</v>
      </c>
      <c r="G1329" t="s">
        <v>1463</v>
      </c>
      <c r="H1329" t="str">
        <f>IFERROR(VLOOKUP(D1329,Resources!A:C,3,FALSE),"NA")</f>
        <v/>
      </c>
      <c r="I1329" t="str">
        <f>IF(VLOOKUP(D1329,Resources!A:D,4,FALSE)=0,"",VLOOKUP(D1329,Resources!A:D,4,FALSE))</f>
        <v>N</v>
      </c>
    </row>
    <row r="1330" spans="1:9" x14ac:dyDescent="0.2">
      <c r="A1330">
        <v>990</v>
      </c>
      <c r="B1330" t="str">
        <f t="shared" ref="B1330:B1393" si="66">C1330&amp;"_"&amp;D1330&amp;F1330&amp;E1330</f>
        <v>Allegheny Foundation_Bill of Rights Institute201650000</v>
      </c>
      <c r="C1330" t="s">
        <v>757</v>
      </c>
      <c r="D1330" t="s">
        <v>759</v>
      </c>
      <c r="E1330" s="3">
        <v>50000</v>
      </c>
      <c r="F1330">
        <v>2016</v>
      </c>
      <c r="G1330" t="s">
        <v>1463</v>
      </c>
      <c r="H1330" t="str">
        <f>IFERROR(VLOOKUP(D1330,Resources!A:C,3,FALSE),"NA")</f>
        <v>SourceWatch</v>
      </c>
      <c r="I1330" t="str">
        <f>IF(VLOOKUP(D1330,Resources!A:D,4,FALSE)=0,"",VLOOKUP(D1330,Resources!A:D,4,FALSE))</f>
        <v>Y</v>
      </c>
    </row>
    <row r="1331" spans="1:9" x14ac:dyDescent="0.2">
      <c r="A1331">
        <v>990</v>
      </c>
      <c r="B1331" t="str">
        <f t="shared" si="66"/>
        <v>Allegheny Foundation_Borough of Ligonier201636000</v>
      </c>
      <c r="C1331" t="s">
        <v>757</v>
      </c>
      <c r="D1331" t="s">
        <v>1060</v>
      </c>
      <c r="E1331" s="3">
        <v>36000</v>
      </c>
      <c r="F1331">
        <v>2016</v>
      </c>
      <c r="G1331" t="s">
        <v>1463</v>
      </c>
      <c r="H1331" t="str">
        <f>IFERROR(VLOOKUP(D1331,Resources!A:C,3,FALSE),"NA")</f>
        <v/>
      </c>
      <c r="I1331" t="str">
        <f>IF(VLOOKUP(D1331,Resources!A:D,4,FALSE)=0,"",VLOOKUP(D1331,Resources!A:D,4,FALSE))</f>
        <v>N</v>
      </c>
    </row>
    <row r="1332" spans="1:9" x14ac:dyDescent="0.2">
      <c r="A1332">
        <v>990</v>
      </c>
      <c r="B1332" t="str">
        <f t="shared" si="66"/>
        <v>Allegheny Foundation_Boy Scouts of America - Westmoreland - Fayette Council2016100000</v>
      </c>
      <c r="C1332" t="s">
        <v>757</v>
      </c>
      <c r="D1332" t="s">
        <v>783</v>
      </c>
      <c r="E1332" s="3">
        <v>100000</v>
      </c>
      <c r="F1332">
        <v>2016</v>
      </c>
      <c r="G1332" t="s">
        <v>1463</v>
      </c>
      <c r="H1332" t="str">
        <f>IFERROR(VLOOKUP(D1332,Resources!A:C,3,FALSE),"NA")</f>
        <v/>
      </c>
      <c r="I1332" t="str">
        <f>IF(VLOOKUP(D1332,Resources!A:D,4,FALSE)=0,"",VLOOKUP(D1332,Resources!A:D,4,FALSE))</f>
        <v>N</v>
      </c>
    </row>
    <row r="1333" spans="1:9" x14ac:dyDescent="0.2">
      <c r="A1333">
        <v>990</v>
      </c>
      <c r="B1333" t="str">
        <f t="shared" si="66"/>
        <v>Allegheny Foundation_Boys &amp; Girls Clubs of Western Pennsylvania2016750000</v>
      </c>
      <c r="C1333" t="s">
        <v>757</v>
      </c>
      <c r="D1333" t="s">
        <v>535</v>
      </c>
      <c r="E1333" s="3">
        <v>750000</v>
      </c>
      <c r="F1333">
        <v>2016</v>
      </c>
      <c r="G1333" t="s">
        <v>1463</v>
      </c>
      <c r="H1333" t="str">
        <f>IFERROR(VLOOKUP(D1333,Resources!A:C,3,FALSE),"NA")</f>
        <v/>
      </c>
      <c r="I1333" t="str">
        <f>IF(VLOOKUP(D1333,Resources!A:D,4,FALSE)=0,"",VLOOKUP(D1333,Resources!A:D,4,FALSE))</f>
        <v>N</v>
      </c>
    </row>
    <row r="1334" spans="1:9" x14ac:dyDescent="0.2">
      <c r="A1334">
        <v>990</v>
      </c>
      <c r="B1334" t="str">
        <f t="shared" si="66"/>
        <v>Allegheny Foundation_Brandywine Conservancy and Museum of Art2016500000</v>
      </c>
      <c r="C1334" t="s">
        <v>757</v>
      </c>
      <c r="D1334" t="s">
        <v>1468</v>
      </c>
      <c r="E1334" s="3">
        <v>500000</v>
      </c>
      <c r="F1334">
        <v>2016</v>
      </c>
      <c r="G1334" t="s">
        <v>1463</v>
      </c>
      <c r="H1334" t="str">
        <f>IFERROR(VLOOKUP(D1334,Resources!A:C,3,FALSE),"NA")</f>
        <v/>
      </c>
      <c r="I1334" t="str">
        <f>IF(VLOOKUP(D1334,Resources!A:D,4,FALSE)=0,"",VLOOKUP(D1334,Resources!A:D,4,FALSE))</f>
        <v>N</v>
      </c>
    </row>
    <row r="1335" spans="1:9" x14ac:dyDescent="0.2">
      <c r="A1335">
        <v>990</v>
      </c>
      <c r="B1335" t="str">
        <f t="shared" si="66"/>
        <v>Allegheny Foundation_Brother's Brother Foundation2016100000</v>
      </c>
      <c r="C1335" t="s">
        <v>757</v>
      </c>
      <c r="D1335" t="s">
        <v>784</v>
      </c>
      <c r="E1335" s="3">
        <v>100000</v>
      </c>
      <c r="F1335">
        <v>2016</v>
      </c>
      <c r="G1335" t="s">
        <v>1463</v>
      </c>
      <c r="H1335" t="str">
        <f>IFERROR(VLOOKUP(D1335,Resources!A:C,3,FALSE),"NA")</f>
        <v/>
      </c>
      <c r="I1335" t="str">
        <f>IF(VLOOKUP(D1335,Resources!A:D,4,FALSE)=0,"",VLOOKUP(D1335,Resources!A:D,4,FALSE))</f>
        <v>N</v>
      </c>
    </row>
    <row r="1336" spans="1:9" x14ac:dyDescent="0.2">
      <c r="A1336">
        <v>990</v>
      </c>
      <c r="B1336" t="str">
        <f t="shared" si="66"/>
        <v>Allegheny Foundation_Carnegie Library of McKeesport2016150000</v>
      </c>
      <c r="C1336" t="s">
        <v>757</v>
      </c>
      <c r="D1336" t="s">
        <v>799</v>
      </c>
      <c r="E1336" s="3">
        <v>150000</v>
      </c>
      <c r="F1336">
        <v>2016</v>
      </c>
      <c r="G1336" t="s">
        <v>1463</v>
      </c>
      <c r="H1336" t="str">
        <f>IFERROR(VLOOKUP(D1336,Resources!A:C,3,FALSE),"NA")</f>
        <v/>
      </c>
      <c r="I1336" t="str">
        <f>IF(VLOOKUP(D1336,Resources!A:D,4,FALSE)=0,"",VLOOKUP(D1336,Resources!A:D,4,FALSE))</f>
        <v>N</v>
      </c>
    </row>
    <row r="1337" spans="1:9" x14ac:dyDescent="0.2">
      <c r="A1337">
        <v>990</v>
      </c>
      <c r="B1337" t="str">
        <f t="shared" si="66"/>
        <v>Allegheny Foundation_Carnegie Mellon University201675000</v>
      </c>
      <c r="C1337" t="s">
        <v>757</v>
      </c>
      <c r="D1337" t="s">
        <v>452</v>
      </c>
      <c r="E1337" s="3">
        <v>75000</v>
      </c>
      <c r="F1337">
        <v>2016</v>
      </c>
      <c r="G1337" t="s">
        <v>1463</v>
      </c>
      <c r="H1337" t="str">
        <f>IFERROR(VLOOKUP(D1337,Resources!A:C,3,FALSE),"NA")</f>
        <v/>
      </c>
      <c r="I1337" t="str">
        <f>IF(VLOOKUP(D1337,Resources!A:D,4,FALSE)=0,"",VLOOKUP(D1337,Resources!A:D,4,FALSE))</f>
        <v/>
      </c>
    </row>
    <row r="1338" spans="1:9" x14ac:dyDescent="0.2">
      <c r="A1338">
        <v>990</v>
      </c>
      <c r="B1338" t="str">
        <f t="shared" si="66"/>
        <v>Allegheny Foundation_Center for Strategic and International Studies2016100000</v>
      </c>
      <c r="C1338" t="s">
        <v>757</v>
      </c>
      <c r="D1338" t="s">
        <v>132</v>
      </c>
      <c r="E1338" s="3">
        <v>100000</v>
      </c>
      <c r="F1338">
        <v>2016</v>
      </c>
      <c r="G1338" t="s">
        <v>1463</v>
      </c>
      <c r="H1338" t="str">
        <f>IFERROR(VLOOKUP(D1338,Resources!A:C,3,FALSE),"NA")</f>
        <v>SourceWatch</v>
      </c>
      <c r="I1338" t="str">
        <f>IF(VLOOKUP(D1338,Resources!A:D,4,FALSE)=0,"",VLOOKUP(D1338,Resources!A:D,4,FALSE))</f>
        <v>Y</v>
      </c>
    </row>
    <row r="1339" spans="1:9" x14ac:dyDescent="0.2">
      <c r="A1339">
        <v>990</v>
      </c>
      <c r="B1339" t="str">
        <f t="shared" si="66"/>
        <v>Allegheny Foundation_Center for Sustainable Shale Development201675000</v>
      </c>
      <c r="C1339" t="s">
        <v>757</v>
      </c>
      <c r="D1339" t="s">
        <v>1517</v>
      </c>
      <c r="E1339" s="3">
        <v>75000</v>
      </c>
      <c r="F1339">
        <v>2016</v>
      </c>
      <c r="G1339" t="s">
        <v>1463</v>
      </c>
      <c r="H1339" t="str">
        <f>IFERROR(VLOOKUP(D1339,Resources!A:C,3,FALSE),"NA")</f>
        <v/>
      </c>
      <c r="I1339" t="str">
        <f>IF(VLOOKUP(D1339,Resources!A:D,4,FALSE)=0,"",VLOOKUP(D1339,Resources!A:D,4,FALSE))</f>
        <v>Y</v>
      </c>
    </row>
    <row r="1340" spans="1:9" x14ac:dyDescent="0.2">
      <c r="A1340">
        <v>990</v>
      </c>
      <c r="B1340" t="str">
        <f t="shared" si="66"/>
        <v>Allegheny Foundation_Central Catholic High School2016350000</v>
      </c>
      <c r="C1340" t="s">
        <v>757</v>
      </c>
      <c r="D1340" t="s">
        <v>1470</v>
      </c>
      <c r="E1340" s="3">
        <v>350000</v>
      </c>
      <c r="F1340">
        <v>2016</v>
      </c>
      <c r="G1340" t="s">
        <v>1463</v>
      </c>
      <c r="H1340" t="str">
        <f>IFERROR(VLOOKUP(D1340,Resources!A:C,3,FALSE),"NA")</f>
        <v/>
      </c>
      <c r="I1340" t="str">
        <f>IF(VLOOKUP(D1340,Resources!A:D,4,FALSE)=0,"",VLOOKUP(D1340,Resources!A:D,4,FALSE))</f>
        <v>N</v>
      </c>
    </row>
    <row r="1341" spans="1:9" x14ac:dyDescent="0.2">
      <c r="A1341">
        <v>990</v>
      </c>
      <c r="B1341" t="str">
        <f t="shared" si="66"/>
        <v>Allegheny Foundation_Children's Home of Pittsburgh2016500000</v>
      </c>
      <c r="C1341" t="s">
        <v>757</v>
      </c>
      <c r="D1341" t="s">
        <v>407</v>
      </c>
      <c r="E1341" s="3">
        <v>500000</v>
      </c>
      <c r="F1341">
        <v>2016</v>
      </c>
      <c r="G1341" t="s">
        <v>1463</v>
      </c>
      <c r="H1341" t="str">
        <f>IFERROR(VLOOKUP(D1341,Resources!A:C,3,FALSE),"NA")</f>
        <v/>
      </c>
      <c r="I1341" t="str">
        <f>IF(VLOOKUP(D1341,Resources!A:D,4,FALSE)=0,"",VLOOKUP(D1341,Resources!A:D,4,FALSE))</f>
        <v>N</v>
      </c>
    </row>
    <row r="1342" spans="1:9" x14ac:dyDescent="0.2">
      <c r="A1342">
        <v>990</v>
      </c>
      <c r="B1342" t="str">
        <f t="shared" si="66"/>
        <v>Allegheny Foundation_Children's Institute of Pittsburgh2016500000</v>
      </c>
      <c r="C1342" t="s">
        <v>757</v>
      </c>
      <c r="D1342" t="s">
        <v>1518</v>
      </c>
      <c r="E1342" s="3">
        <v>500000</v>
      </c>
      <c r="F1342">
        <v>2016</v>
      </c>
      <c r="G1342" t="s">
        <v>1463</v>
      </c>
      <c r="H1342" t="str">
        <f>IFERROR(VLOOKUP(D1342,Resources!A:C,3,FALSE),"NA")</f>
        <v/>
      </c>
      <c r="I1342" t="str">
        <f>IF(VLOOKUP(D1342,Resources!A:D,4,FALSE)=0,"",VLOOKUP(D1342,Resources!A:D,4,FALSE))</f>
        <v>N</v>
      </c>
    </row>
    <row r="1343" spans="1:9" x14ac:dyDescent="0.2">
      <c r="A1343">
        <v>990</v>
      </c>
      <c r="B1343" t="str">
        <f t="shared" si="66"/>
        <v>Allegheny Foundation_Community Foundation of Fayette County201625000</v>
      </c>
      <c r="C1343" t="s">
        <v>757</v>
      </c>
      <c r="D1343" t="s">
        <v>1519</v>
      </c>
      <c r="E1343" s="3">
        <v>25000</v>
      </c>
      <c r="F1343">
        <v>2016</v>
      </c>
      <c r="G1343" t="s">
        <v>1463</v>
      </c>
      <c r="H1343" t="str">
        <f>IFERROR(VLOOKUP(D1343,Resources!A:C,3,FALSE),"NA")</f>
        <v/>
      </c>
      <c r="I1343" t="str">
        <f>IF(VLOOKUP(D1343,Resources!A:D,4,FALSE)=0,"",VLOOKUP(D1343,Resources!A:D,4,FALSE))</f>
        <v>N</v>
      </c>
    </row>
    <row r="1344" spans="1:9" x14ac:dyDescent="0.2">
      <c r="A1344">
        <v>990</v>
      </c>
      <c r="B1344" t="str">
        <f t="shared" si="66"/>
        <v>Allegheny Foundation_Community Foundation of Westmoreland County201650000</v>
      </c>
      <c r="C1344" t="s">
        <v>757</v>
      </c>
      <c r="D1344" t="s">
        <v>1520</v>
      </c>
      <c r="E1344" s="3">
        <v>50000</v>
      </c>
      <c r="F1344">
        <v>2016</v>
      </c>
      <c r="G1344" t="s">
        <v>1463</v>
      </c>
      <c r="H1344" t="str">
        <f>IFERROR(VLOOKUP(D1344,Resources!A:C,3,FALSE),"NA")</f>
        <v/>
      </c>
      <c r="I1344" t="str">
        <f>IF(VLOOKUP(D1344,Resources!A:D,4,FALSE)=0,"",VLOOKUP(D1344,Resources!A:D,4,FALSE))</f>
        <v>N</v>
      </c>
    </row>
    <row r="1345" spans="1:9" x14ac:dyDescent="0.2">
      <c r="A1345">
        <v>990</v>
      </c>
      <c r="B1345" t="str">
        <f t="shared" si="66"/>
        <v>Allegheny Foundation_Connellsville Redevelopment Authority201656000</v>
      </c>
      <c r="C1345" t="s">
        <v>757</v>
      </c>
      <c r="D1345" t="s">
        <v>1484</v>
      </c>
      <c r="E1345" s="3">
        <v>56000</v>
      </c>
      <c r="F1345">
        <v>2016</v>
      </c>
      <c r="G1345" t="s">
        <v>1463</v>
      </c>
      <c r="H1345" t="str">
        <f>IFERROR(VLOOKUP(D1345,Resources!A:C,3,FALSE),"NA")</f>
        <v/>
      </c>
      <c r="I1345" t="str">
        <f>IF(VLOOKUP(D1345,Resources!A:D,4,FALSE)=0,"",VLOOKUP(D1345,Resources!A:D,4,FALSE))</f>
        <v>N</v>
      </c>
    </row>
    <row r="1346" spans="1:9" x14ac:dyDescent="0.2">
      <c r="A1346">
        <v>990</v>
      </c>
      <c r="B1346" t="str">
        <f t="shared" si="66"/>
        <v>Allegheny Foundation_Corapolis Coimmunity Development Foundation2016290000</v>
      </c>
      <c r="C1346" t="s">
        <v>757</v>
      </c>
      <c r="D1346" t="s">
        <v>1521</v>
      </c>
      <c r="E1346" s="3">
        <v>290000</v>
      </c>
      <c r="F1346">
        <v>2016</v>
      </c>
      <c r="G1346" t="s">
        <v>1463</v>
      </c>
      <c r="H1346" t="str">
        <f>IFERROR(VLOOKUP(D1346,Resources!A:C,3,FALSE),"NA")</f>
        <v/>
      </c>
      <c r="I1346" t="str">
        <f>IF(VLOOKUP(D1346,Resources!A:D,4,FALSE)=0,"",VLOOKUP(D1346,Resources!A:D,4,FALSE))</f>
        <v>N</v>
      </c>
    </row>
    <row r="1347" spans="1:9" x14ac:dyDescent="0.2">
      <c r="A1347">
        <v>990</v>
      </c>
      <c r="B1347" t="str">
        <f t="shared" si="66"/>
        <v>Allegheny Foundation_Crossroads Foundation2016500000</v>
      </c>
      <c r="C1347" t="s">
        <v>757</v>
      </c>
      <c r="D1347" t="s">
        <v>814</v>
      </c>
      <c r="E1347" s="3">
        <v>500000</v>
      </c>
      <c r="F1347">
        <v>2016</v>
      </c>
      <c r="G1347" t="s">
        <v>1463</v>
      </c>
      <c r="H1347" t="str">
        <f>IFERROR(VLOOKUP(D1347,Resources!A:C,3,FALSE),"NA")</f>
        <v/>
      </c>
      <c r="I1347" t="str">
        <f>IF(VLOOKUP(D1347,Resources!A:D,4,FALSE)=0,"",VLOOKUP(D1347,Resources!A:D,4,FALSE))</f>
        <v>N</v>
      </c>
    </row>
    <row r="1348" spans="1:9" x14ac:dyDescent="0.2">
      <c r="A1348">
        <v>990</v>
      </c>
      <c r="B1348" t="str">
        <f t="shared" si="66"/>
        <v>Allegheny Foundation_East Broad Top Railroad Preservation Association201625000</v>
      </c>
      <c r="C1348" t="s">
        <v>757</v>
      </c>
      <c r="D1348" t="s">
        <v>1522</v>
      </c>
      <c r="E1348" s="3">
        <v>25000</v>
      </c>
      <c r="F1348">
        <v>2016</v>
      </c>
      <c r="G1348" t="s">
        <v>1463</v>
      </c>
      <c r="H1348" t="str">
        <f>IFERROR(VLOOKUP(D1348,Resources!A:C,3,FALSE),"NA")</f>
        <v/>
      </c>
      <c r="I1348" t="str">
        <f>IF(VLOOKUP(D1348,Resources!A:D,4,FALSE)=0,"",VLOOKUP(D1348,Resources!A:D,4,FALSE))</f>
        <v>N</v>
      </c>
    </row>
    <row r="1349" spans="1:9" x14ac:dyDescent="0.2">
      <c r="A1349">
        <v>990</v>
      </c>
      <c r="B1349" t="str">
        <f t="shared" si="66"/>
        <v>Allegheny Foundation_Extra Mile Education Foundation20167400</v>
      </c>
      <c r="C1349" t="s">
        <v>757</v>
      </c>
      <c r="D1349" t="s">
        <v>339</v>
      </c>
      <c r="E1349" s="3">
        <v>7400</v>
      </c>
      <c r="F1349">
        <v>2016</v>
      </c>
      <c r="G1349" t="s">
        <v>1463</v>
      </c>
      <c r="H1349" t="str">
        <f>IFERROR(VLOOKUP(D1349,Resources!A:C,3,FALSE),"NA")</f>
        <v/>
      </c>
      <c r="I1349" t="str">
        <f>IF(VLOOKUP(D1349,Resources!A:D,4,FALSE)=0,"",VLOOKUP(D1349,Resources!A:D,4,FALSE))</f>
        <v>N</v>
      </c>
    </row>
    <row r="1350" spans="1:9" x14ac:dyDescent="0.2">
      <c r="A1350">
        <v>990</v>
      </c>
      <c r="B1350" t="str">
        <f t="shared" si="66"/>
        <v>Allegheny Foundation_Extra Mile Education Foundation2016500000</v>
      </c>
      <c r="C1350" t="s">
        <v>757</v>
      </c>
      <c r="D1350" t="s">
        <v>339</v>
      </c>
      <c r="E1350" s="3">
        <v>500000</v>
      </c>
      <c r="F1350">
        <v>2016</v>
      </c>
      <c r="G1350" t="s">
        <v>1463</v>
      </c>
      <c r="H1350" t="str">
        <f>IFERROR(VLOOKUP(D1350,Resources!A:C,3,FALSE),"NA")</f>
        <v/>
      </c>
      <c r="I1350" t="str">
        <f>IF(VLOOKUP(D1350,Resources!A:D,4,FALSE)=0,"",VLOOKUP(D1350,Resources!A:D,4,FALSE))</f>
        <v>N</v>
      </c>
    </row>
    <row r="1351" spans="1:9" x14ac:dyDescent="0.2">
      <c r="A1351">
        <v>990</v>
      </c>
      <c r="B1351" t="str">
        <f t="shared" si="66"/>
        <v>Allegheny Foundation_Fort Ligonier Association2016750000</v>
      </c>
      <c r="C1351" t="s">
        <v>757</v>
      </c>
      <c r="D1351" t="s">
        <v>1524</v>
      </c>
      <c r="E1351" s="3">
        <v>750000</v>
      </c>
      <c r="F1351">
        <v>2016</v>
      </c>
      <c r="G1351" t="s">
        <v>1463</v>
      </c>
      <c r="H1351" t="str">
        <f>IFERROR(VLOOKUP(D1351,Resources!A:C,3,FALSE),"NA")</f>
        <v/>
      </c>
      <c r="I1351" t="str">
        <f>IF(VLOOKUP(D1351,Resources!A:D,4,FALSE)=0,"",VLOOKUP(D1351,Resources!A:D,4,FALSE))</f>
        <v>N</v>
      </c>
    </row>
    <row r="1352" spans="1:9" x14ac:dyDescent="0.2">
      <c r="A1352">
        <v>990</v>
      </c>
      <c r="B1352" t="str">
        <f t="shared" si="66"/>
        <v>Allegheny Foundation_Foundation for Free Enterprise Education201625000</v>
      </c>
      <c r="C1352" t="s">
        <v>757</v>
      </c>
      <c r="D1352" t="s">
        <v>765</v>
      </c>
      <c r="E1352" s="3">
        <v>25000</v>
      </c>
      <c r="F1352">
        <v>2016</v>
      </c>
      <c r="G1352" t="s">
        <v>1463</v>
      </c>
      <c r="H1352" t="str">
        <f>IFERROR(VLOOKUP(D1352,Resources!A:C,3,FALSE),"NA")</f>
        <v/>
      </c>
      <c r="I1352" t="str">
        <f>IF(VLOOKUP(D1352,Resources!A:D,4,FALSE)=0,"",VLOOKUP(D1352,Resources!A:D,4,FALSE))</f>
        <v/>
      </c>
    </row>
    <row r="1353" spans="1:9" x14ac:dyDescent="0.2">
      <c r="A1353">
        <v>990</v>
      </c>
      <c r="B1353" t="str">
        <f t="shared" si="66"/>
        <v>Allegheny Foundation_Frick Art &amp; Historical Center2016250000</v>
      </c>
      <c r="C1353" t="s">
        <v>757</v>
      </c>
      <c r="D1353" t="s">
        <v>766</v>
      </c>
      <c r="E1353" s="3">
        <v>250000</v>
      </c>
      <c r="F1353">
        <v>2016</v>
      </c>
      <c r="G1353" t="s">
        <v>1463</v>
      </c>
      <c r="H1353" t="str">
        <f>IFERROR(VLOOKUP(D1353,Resources!A:C,3,FALSE),"NA")</f>
        <v/>
      </c>
      <c r="I1353" t="str">
        <f>IF(VLOOKUP(D1353,Resources!A:D,4,FALSE)=0,"",VLOOKUP(D1353,Resources!A:D,4,FALSE))</f>
        <v>N</v>
      </c>
    </row>
    <row r="1354" spans="1:9" x14ac:dyDescent="0.2">
      <c r="A1354">
        <v>990</v>
      </c>
      <c r="B1354" t="str">
        <f t="shared" si="66"/>
        <v>Allegheny Foundation_Frick Art &amp; Historical Center2016150000</v>
      </c>
      <c r="C1354" t="s">
        <v>757</v>
      </c>
      <c r="D1354" t="s">
        <v>766</v>
      </c>
      <c r="E1354" s="3">
        <v>150000</v>
      </c>
      <c r="F1354">
        <v>2016</v>
      </c>
      <c r="G1354" t="s">
        <v>1463</v>
      </c>
      <c r="H1354" t="str">
        <f>IFERROR(VLOOKUP(D1354,Resources!A:C,3,FALSE),"NA")</f>
        <v/>
      </c>
      <c r="I1354" t="str">
        <f>IF(VLOOKUP(D1354,Resources!A:D,4,FALSE)=0,"",VLOOKUP(D1354,Resources!A:D,4,FALSE))</f>
        <v>N</v>
      </c>
    </row>
    <row r="1355" spans="1:9" x14ac:dyDescent="0.2">
      <c r="A1355">
        <v>990</v>
      </c>
      <c r="B1355" t="str">
        <f t="shared" si="66"/>
        <v>Allegheny Foundation_Garden Club of McKeesport201610000</v>
      </c>
      <c r="C1355" t="s">
        <v>757</v>
      </c>
      <c r="D1355" t="s">
        <v>785</v>
      </c>
      <c r="E1355" s="3">
        <v>10000</v>
      </c>
      <c r="F1355">
        <v>2016</v>
      </c>
      <c r="G1355" t="s">
        <v>1463</v>
      </c>
      <c r="H1355" t="str">
        <f>IFERROR(VLOOKUP(D1355,Resources!A:C,3,FALSE),"NA")</f>
        <v/>
      </c>
      <c r="I1355" t="str">
        <f>IF(VLOOKUP(D1355,Resources!A:D,4,FALSE)=0,"",VLOOKUP(D1355,Resources!A:D,4,FALSE))</f>
        <v>N</v>
      </c>
    </row>
    <row r="1356" spans="1:9" x14ac:dyDescent="0.2">
      <c r="A1356">
        <v>990</v>
      </c>
      <c r="B1356" t="str">
        <f t="shared" si="66"/>
        <v>Allegheny Foundation_Goodwill of Southwestern Pennsylvania2016500000</v>
      </c>
      <c r="C1356" t="s">
        <v>757</v>
      </c>
      <c r="D1356" t="s">
        <v>791</v>
      </c>
      <c r="E1356" s="3">
        <v>500000</v>
      </c>
      <c r="F1356">
        <v>2016</v>
      </c>
      <c r="G1356" t="s">
        <v>1463</v>
      </c>
      <c r="H1356" t="str">
        <f>IFERROR(VLOOKUP(D1356,Resources!A:C,3,FALSE),"NA")</f>
        <v/>
      </c>
      <c r="I1356" t="str">
        <f>IF(VLOOKUP(D1356,Resources!A:D,4,FALSE)=0,"",VLOOKUP(D1356,Resources!A:D,4,FALSE))</f>
        <v>N</v>
      </c>
    </row>
    <row r="1357" spans="1:9" x14ac:dyDescent="0.2">
      <c r="A1357">
        <v>990</v>
      </c>
      <c r="B1357" t="str">
        <f t="shared" si="66"/>
        <v>Allegheny Foundation_Greater Pittsburgh Community Food Bank2016200000</v>
      </c>
      <c r="C1357" t="s">
        <v>757</v>
      </c>
      <c r="D1357" t="s">
        <v>54</v>
      </c>
      <c r="E1357" s="3">
        <v>200000</v>
      </c>
      <c r="F1357">
        <v>2016</v>
      </c>
      <c r="G1357" t="s">
        <v>1463</v>
      </c>
      <c r="H1357" t="str">
        <f>IFERROR(VLOOKUP(D1357,Resources!A:C,3,FALSE),"NA")</f>
        <v/>
      </c>
      <c r="I1357" t="str">
        <f>IF(VLOOKUP(D1357,Resources!A:D,4,FALSE)=0,"",VLOOKUP(D1357,Resources!A:D,4,FALSE))</f>
        <v>N</v>
      </c>
    </row>
    <row r="1358" spans="1:9" x14ac:dyDescent="0.2">
      <c r="A1358">
        <v>990</v>
      </c>
      <c r="B1358" t="str">
        <f t="shared" si="66"/>
        <v>Allegheny Foundation_Greater Pittsburgh Literacy Council201675000</v>
      </c>
      <c r="C1358" t="s">
        <v>757</v>
      </c>
      <c r="D1358" t="s">
        <v>400</v>
      </c>
      <c r="E1358" s="3">
        <v>75000</v>
      </c>
      <c r="F1358">
        <v>2016</v>
      </c>
      <c r="G1358" t="s">
        <v>1463</v>
      </c>
      <c r="H1358" t="str">
        <f>IFERROR(VLOOKUP(D1358,Resources!A:C,3,FALSE),"NA")</f>
        <v/>
      </c>
      <c r="I1358" t="str">
        <f>IF(VLOOKUP(D1358,Resources!A:D,4,FALSE)=0,"",VLOOKUP(D1358,Resources!A:D,4,FALSE))</f>
        <v>N</v>
      </c>
    </row>
    <row r="1359" spans="1:9" x14ac:dyDescent="0.2">
      <c r="A1359">
        <v>990</v>
      </c>
      <c r="B1359" t="str">
        <f t="shared" si="66"/>
        <v>Allegheny Foundation_Grove City College, Center for Vision and Values2016200000</v>
      </c>
      <c r="C1359" t="s">
        <v>757</v>
      </c>
      <c r="D1359" t="s">
        <v>1464</v>
      </c>
      <c r="E1359" s="3">
        <v>200000</v>
      </c>
      <c r="F1359">
        <v>2016</v>
      </c>
      <c r="G1359" t="s">
        <v>1463</v>
      </c>
      <c r="H1359" t="str">
        <f>IFERROR(VLOOKUP(D1359,Resources!A:C,3,FALSE),"NA")</f>
        <v/>
      </c>
      <c r="I1359" t="str">
        <f>IF(VLOOKUP(D1359,Resources!A:D,4,FALSE)=0,"",VLOOKUP(D1359,Resources!A:D,4,FALSE))</f>
        <v/>
      </c>
    </row>
    <row r="1360" spans="1:9" x14ac:dyDescent="0.2">
      <c r="A1360">
        <v>990</v>
      </c>
      <c r="B1360" t="str">
        <f t="shared" si="66"/>
        <v>Allegheny Foundation_Holy Family Institute2016125000</v>
      </c>
      <c r="C1360" t="s">
        <v>757</v>
      </c>
      <c r="D1360" t="s">
        <v>1491</v>
      </c>
      <c r="E1360" s="3">
        <v>125000</v>
      </c>
      <c r="F1360">
        <v>2016</v>
      </c>
      <c r="G1360" t="s">
        <v>1463</v>
      </c>
      <c r="H1360" t="str">
        <f>IFERROR(VLOOKUP(D1360,Resources!A:C,3,FALSE),"NA")</f>
        <v/>
      </c>
      <c r="I1360" t="str">
        <f>IF(VLOOKUP(D1360,Resources!A:D,4,FALSE)=0,"",VLOOKUP(D1360,Resources!A:D,4,FALSE))</f>
        <v>N</v>
      </c>
    </row>
    <row r="1361" spans="1:9" x14ac:dyDescent="0.2">
      <c r="A1361">
        <v>990</v>
      </c>
      <c r="B1361" t="str">
        <f t="shared" si="66"/>
        <v>Allegheny Foundation_Hosanna House2016275000</v>
      </c>
      <c r="C1361" t="s">
        <v>757</v>
      </c>
      <c r="D1361" t="s">
        <v>530</v>
      </c>
      <c r="E1361" s="3">
        <v>275000</v>
      </c>
      <c r="F1361">
        <v>2016</v>
      </c>
      <c r="G1361" t="s">
        <v>1463</v>
      </c>
      <c r="H1361" t="str">
        <f>IFERROR(VLOOKUP(D1361,Resources!A:C,3,FALSE),"NA")</f>
        <v/>
      </c>
      <c r="I1361" t="str">
        <f>IF(VLOOKUP(D1361,Resources!A:D,4,FALSE)=0,"",VLOOKUP(D1361,Resources!A:D,4,FALSE))</f>
        <v>N</v>
      </c>
    </row>
    <row r="1362" spans="1:9" x14ac:dyDescent="0.2">
      <c r="A1362">
        <v>990</v>
      </c>
      <c r="B1362" t="str">
        <f t="shared" si="66"/>
        <v>Allegheny Foundation_Humane Society of Westmoreland County201610000</v>
      </c>
      <c r="C1362" t="s">
        <v>757</v>
      </c>
      <c r="D1362" t="s">
        <v>854</v>
      </c>
      <c r="E1362" s="3">
        <v>10000</v>
      </c>
      <c r="F1362">
        <v>2016</v>
      </c>
      <c r="G1362" t="s">
        <v>1463</v>
      </c>
      <c r="H1362" t="str">
        <f>IFERROR(VLOOKUP(D1362,Resources!A:C,3,FALSE),"NA")</f>
        <v/>
      </c>
      <c r="I1362" t="str">
        <f>IF(VLOOKUP(D1362,Resources!A:D,4,FALSE)=0,"",VLOOKUP(D1362,Resources!A:D,4,FALSE))</f>
        <v>N</v>
      </c>
    </row>
    <row r="1363" spans="1:9" x14ac:dyDescent="0.2">
      <c r="A1363">
        <v>990</v>
      </c>
      <c r="B1363" t="str">
        <f t="shared" si="66"/>
        <v>Allegheny Foundation_Intercollegiate Studies Institute2016125000</v>
      </c>
      <c r="C1363" t="s">
        <v>757</v>
      </c>
      <c r="D1363" t="s">
        <v>73</v>
      </c>
      <c r="E1363" s="3">
        <v>125000</v>
      </c>
      <c r="F1363">
        <v>2016</v>
      </c>
      <c r="G1363" t="s">
        <v>1463</v>
      </c>
      <c r="H1363" t="str">
        <f>IFERROR(VLOOKUP(D1363,Resources!A:C,3,FALSE),"NA")</f>
        <v>SourceWatch</v>
      </c>
      <c r="I1363" t="str">
        <f>IF(VLOOKUP(D1363,Resources!A:D,4,FALSE)=0,"",VLOOKUP(D1363,Resources!A:D,4,FALSE))</f>
        <v>Y</v>
      </c>
    </row>
    <row r="1364" spans="1:9" x14ac:dyDescent="0.2">
      <c r="A1364">
        <v>990</v>
      </c>
      <c r="B1364" t="str">
        <f t="shared" si="66"/>
        <v>Allegheny Foundation_Jewish Community Center of Greater Pittsburgh2016250000</v>
      </c>
      <c r="C1364" t="s">
        <v>757</v>
      </c>
      <c r="D1364" t="s">
        <v>1526</v>
      </c>
      <c r="E1364" s="3">
        <v>250000</v>
      </c>
      <c r="F1364">
        <v>2016</v>
      </c>
      <c r="G1364" t="s">
        <v>1463</v>
      </c>
      <c r="H1364" t="str">
        <f>IFERROR(VLOOKUP(D1364,Resources!A:C,3,FALSE),"NA")</f>
        <v/>
      </c>
      <c r="I1364" t="str">
        <f>IF(VLOOKUP(D1364,Resources!A:D,4,FALSE)=0,"",VLOOKUP(D1364,Resources!A:D,4,FALSE))</f>
        <v>N</v>
      </c>
    </row>
    <row r="1365" spans="1:9" x14ac:dyDescent="0.2">
      <c r="A1365">
        <v>990</v>
      </c>
      <c r="B1365" t="str">
        <f t="shared" si="66"/>
        <v>Allegheny Foundation_Johnstown Area Heritage Association2016250000</v>
      </c>
      <c r="C1365" t="s">
        <v>757</v>
      </c>
      <c r="D1365" t="s">
        <v>893</v>
      </c>
      <c r="E1365" s="3">
        <v>250000</v>
      </c>
      <c r="F1365">
        <v>2016</v>
      </c>
      <c r="G1365" t="s">
        <v>1463</v>
      </c>
      <c r="H1365" t="str">
        <f>IFERROR(VLOOKUP(D1365,Resources!A:C,3,FALSE),"NA")</f>
        <v/>
      </c>
      <c r="I1365" t="str">
        <f>IF(VLOOKUP(D1365,Resources!A:D,4,FALSE)=0,"",VLOOKUP(D1365,Resources!A:D,4,FALSE))</f>
        <v>N</v>
      </c>
    </row>
    <row r="1366" spans="1:9" x14ac:dyDescent="0.2">
      <c r="A1366">
        <v>990</v>
      </c>
      <c r="B1366" t="str">
        <f t="shared" si="66"/>
        <v>Allegheny Foundation_Latrobe Area Hospital Charitable Foundation2016500000</v>
      </c>
      <c r="C1366" t="s">
        <v>757</v>
      </c>
      <c r="D1366" t="s">
        <v>672</v>
      </c>
      <c r="E1366" s="3">
        <v>500000</v>
      </c>
      <c r="F1366">
        <v>2016</v>
      </c>
      <c r="G1366" t="s">
        <v>1463</v>
      </c>
      <c r="H1366" t="str">
        <f>IFERROR(VLOOKUP(D1366,Resources!A:C,3,FALSE),"NA")</f>
        <v/>
      </c>
      <c r="I1366" t="str">
        <f>IF(VLOOKUP(D1366,Resources!A:D,4,FALSE)=0,"",VLOOKUP(D1366,Resources!A:D,4,FALSE))</f>
        <v>N</v>
      </c>
    </row>
    <row r="1367" spans="1:9" x14ac:dyDescent="0.2">
      <c r="A1367">
        <v>990</v>
      </c>
      <c r="B1367" t="str">
        <f t="shared" si="66"/>
        <v>Allegheny Foundation_Leukemia &amp; Lymphoma Society201670000</v>
      </c>
      <c r="C1367" t="s">
        <v>757</v>
      </c>
      <c r="D1367" t="s">
        <v>1527</v>
      </c>
      <c r="E1367" s="3">
        <v>70000</v>
      </c>
      <c r="F1367">
        <v>2016</v>
      </c>
      <c r="G1367" t="s">
        <v>1463</v>
      </c>
      <c r="H1367" t="str">
        <f>IFERROR(VLOOKUP(D1367,Resources!A:C,3,FALSE),"NA")</f>
        <v/>
      </c>
      <c r="I1367" t="str">
        <f>IF(VLOOKUP(D1367,Resources!A:D,4,FALSE)=0,"",VLOOKUP(D1367,Resources!A:D,4,FALSE))</f>
        <v>N</v>
      </c>
    </row>
    <row r="1368" spans="1:9" x14ac:dyDescent="0.2">
      <c r="A1368">
        <v>990</v>
      </c>
      <c r="B1368" t="str">
        <f t="shared" si="66"/>
        <v>Allegheny Foundation_Light of Life Ministries201650000</v>
      </c>
      <c r="C1368" t="s">
        <v>757</v>
      </c>
      <c r="D1368" t="s">
        <v>769</v>
      </c>
      <c r="E1368" s="3">
        <v>50000</v>
      </c>
      <c r="F1368">
        <v>2016</v>
      </c>
      <c r="G1368" t="s">
        <v>1463</v>
      </c>
      <c r="H1368" t="str">
        <f>IFERROR(VLOOKUP(D1368,Resources!A:C,3,FALSE),"NA")</f>
        <v/>
      </c>
      <c r="I1368" t="str">
        <f>IF(VLOOKUP(D1368,Resources!A:D,4,FALSE)=0,"",VLOOKUP(D1368,Resources!A:D,4,FALSE))</f>
        <v>N</v>
      </c>
    </row>
    <row r="1369" spans="1:9" x14ac:dyDescent="0.2">
      <c r="A1369">
        <v>990</v>
      </c>
      <c r="B1369" t="str">
        <f t="shared" si="66"/>
        <v>Allegheny Foundation_Ligonier Valley School District201625000</v>
      </c>
      <c r="C1369" t="s">
        <v>757</v>
      </c>
      <c r="D1369" t="s">
        <v>662</v>
      </c>
      <c r="E1369" s="3">
        <v>25000</v>
      </c>
      <c r="F1369">
        <v>2016</v>
      </c>
      <c r="G1369" t="s">
        <v>1463</v>
      </c>
      <c r="H1369" t="str">
        <f>IFERROR(VLOOKUP(D1369,Resources!A:C,3,FALSE),"NA")</f>
        <v/>
      </c>
      <c r="I1369" t="str">
        <f>IF(VLOOKUP(D1369,Resources!A:D,4,FALSE)=0,"",VLOOKUP(D1369,Resources!A:D,4,FALSE))</f>
        <v>N</v>
      </c>
    </row>
    <row r="1370" spans="1:9" x14ac:dyDescent="0.2">
      <c r="A1370">
        <v>990</v>
      </c>
      <c r="B1370" t="str">
        <f t="shared" si="66"/>
        <v>Allegheny Foundation_Ligonier Valley YMCA2016500000</v>
      </c>
      <c r="C1370" t="s">
        <v>757</v>
      </c>
      <c r="D1370" t="s">
        <v>1494</v>
      </c>
      <c r="E1370" s="3">
        <v>500000</v>
      </c>
      <c r="F1370">
        <v>2016</v>
      </c>
      <c r="G1370" t="s">
        <v>1463</v>
      </c>
      <c r="H1370" t="str">
        <f>IFERROR(VLOOKUP(D1370,Resources!A:C,3,FALSE),"NA")</f>
        <v/>
      </c>
      <c r="I1370" t="str">
        <f>IF(VLOOKUP(D1370,Resources!A:D,4,FALSE)=0,"",VLOOKUP(D1370,Resources!A:D,4,FALSE))</f>
        <v>N</v>
      </c>
    </row>
    <row r="1371" spans="1:9" x14ac:dyDescent="0.2">
      <c r="A1371">
        <v>990</v>
      </c>
      <c r="B1371" t="str">
        <f t="shared" si="66"/>
        <v>Allegheny Foundation_Lincoln Highway Heritage Corridor2016250000</v>
      </c>
      <c r="C1371" t="s">
        <v>757</v>
      </c>
      <c r="D1371" t="s">
        <v>857</v>
      </c>
      <c r="E1371" s="3">
        <v>250000</v>
      </c>
      <c r="F1371">
        <v>2016</v>
      </c>
      <c r="G1371" t="s">
        <v>1463</v>
      </c>
      <c r="H1371" t="str">
        <f>IFERROR(VLOOKUP(D1371,Resources!A:C,3,FALSE),"NA")</f>
        <v/>
      </c>
      <c r="I1371" t="str">
        <f>IF(VLOOKUP(D1371,Resources!A:D,4,FALSE)=0,"",VLOOKUP(D1371,Resources!A:D,4,FALSE))</f>
        <v>N</v>
      </c>
    </row>
    <row r="1372" spans="1:9" x14ac:dyDescent="0.2">
      <c r="A1372">
        <v>990</v>
      </c>
      <c r="B1372" t="str">
        <f t="shared" si="66"/>
        <v>Allegheny Foundation_Lincoln Institute of Public Opinion Research201665000</v>
      </c>
      <c r="C1372" t="s">
        <v>757</v>
      </c>
      <c r="D1372" t="s">
        <v>770</v>
      </c>
      <c r="E1372" s="3">
        <v>65000</v>
      </c>
      <c r="F1372">
        <v>2016</v>
      </c>
      <c r="G1372" t="s">
        <v>1463</v>
      </c>
      <c r="H1372" t="str">
        <f>IFERROR(VLOOKUP(D1372,Resources!A:C,3,FALSE),"NA")</f>
        <v/>
      </c>
      <c r="I1372" t="str">
        <f>IF(VLOOKUP(D1372,Resources!A:D,4,FALSE)=0,"",VLOOKUP(D1372,Resources!A:D,4,FALSE))</f>
        <v>Y</v>
      </c>
    </row>
    <row r="1373" spans="1:9" x14ac:dyDescent="0.2">
      <c r="A1373">
        <v>990</v>
      </c>
      <c r="B1373" t="str">
        <f t="shared" si="66"/>
        <v>Allegheny Foundation_Loyalhanna Watershed Association201650000</v>
      </c>
      <c r="C1373" t="s">
        <v>757</v>
      </c>
      <c r="D1373" t="s">
        <v>837</v>
      </c>
      <c r="E1373" s="3">
        <v>50000</v>
      </c>
      <c r="F1373">
        <v>2016</v>
      </c>
      <c r="G1373" t="s">
        <v>1463</v>
      </c>
      <c r="H1373" t="str">
        <f>IFERROR(VLOOKUP(D1373,Resources!A:C,3,FALSE),"NA")</f>
        <v/>
      </c>
      <c r="I1373" t="str">
        <f>IF(VLOOKUP(D1373,Resources!A:D,4,FALSE)=0,"",VLOOKUP(D1373,Resources!A:D,4,FALSE))</f>
        <v>N</v>
      </c>
    </row>
    <row r="1374" spans="1:9" x14ac:dyDescent="0.2">
      <c r="A1374">
        <v>990</v>
      </c>
      <c r="B1374" t="str">
        <f t="shared" si="66"/>
        <v>Allegheny Foundation_Mon Yough Community Services2016180000</v>
      </c>
      <c r="C1374" t="s">
        <v>757</v>
      </c>
      <c r="D1374" t="s">
        <v>772</v>
      </c>
      <c r="E1374" s="3">
        <v>180000</v>
      </c>
      <c r="F1374">
        <v>2016</v>
      </c>
      <c r="G1374" t="s">
        <v>1463</v>
      </c>
      <c r="H1374" t="str">
        <f>IFERROR(VLOOKUP(D1374,Resources!A:C,3,FALSE),"NA")</f>
        <v/>
      </c>
      <c r="I1374" t="str">
        <f>IF(VLOOKUP(D1374,Resources!A:D,4,FALSE)=0,"",VLOOKUP(D1374,Resources!A:D,4,FALSE))</f>
        <v>N</v>
      </c>
    </row>
    <row r="1375" spans="1:9" x14ac:dyDescent="0.2">
      <c r="A1375">
        <v>990</v>
      </c>
      <c r="B1375" t="str">
        <f t="shared" si="66"/>
        <v>Allegheny Foundation_Mon Yough Community Services201675000</v>
      </c>
      <c r="C1375" t="s">
        <v>757</v>
      </c>
      <c r="D1375" t="s">
        <v>772</v>
      </c>
      <c r="E1375" s="3">
        <v>75000</v>
      </c>
      <c r="F1375">
        <v>2016</v>
      </c>
      <c r="G1375" t="s">
        <v>1463</v>
      </c>
      <c r="H1375" t="str">
        <f>IFERROR(VLOOKUP(D1375,Resources!A:C,3,FALSE),"NA")</f>
        <v/>
      </c>
      <c r="I1375" t="str">
        <f>IF(VLOOKUP(D1375,Resources!A:D,4,FALSE)=0,"",VLOOKUP(D1375,Resources!A:D,4,FALSE))</f>
        <v>N</v>
      </c>
    </row>
    <row r="1376" spans="1:9" x14ac:dyDescent="0.2">
      <c r="A1376">
        <v>990</v>
      </c>
      <c r="B1376" t="str">
        <f t="shared" si="66"/>
        <v>Allegheny Foundation_National Aviary in Pittsburgh201650000</v>
      </c>
      <c r="C1376" t="s">
        <v>757</v>
      </c>
      <c r="D1376" t="s">
        <v>793</v>
      </c>
      <c r="E1376" s="3">
        <v>50000</v>
      </c>
      <c r="F1376">
        <v>2016</v>
      </c>
      <c r="G1376" t="s">
        <v>1463</v>
      </c>
      <c r="H1376" t="str">
        <f>IFERROR(VLOOKUP(D1376,Resources!A:C,3,FALSE),"NA")</f>
        <v/>
      </c>
      <c r="I1376" t="str">
        <f>IF(VLOOKUP(D1376,Resources!A:D,4,FALSE)=0,"",VLOOKUP(D1376,Resources!A:D,4,FALSE))</f>
        <v>N</v>
      </c>
    </row>
    <row r="1377" spans="1:9" x14ac:dyDescent="0.2">
      <c r="A1377">
        <v>990</v>
      </c>
      <c r="B1377" t="str">
        <f t="shared" si="66"/>
        <v>Allegheny Foundation_National Flag Foundation2016150000</v>
      </c>
      <c r="C1377" t="s">
        <v>757</v>
      </c>
      <c r="D1377" t="s">
        <v>722</v>
      </c>
      <c r="E1377" s="3">
        <v>150000</v>
      </c>
      <c r="F1377">
        <v>2016</v>
      </c>
      <c r="G1377" t="s">
        <v>1463</v>
      </c>
      <c r="H1377" t="str">
        <f>IFERROR(VLOOKUP(D1377,Resources!A:C,3,FALSE),"NA")</f>
        <v/>
      </c>
      <c r="I1377" t="str">
        <f>IF(VLOOKUP(D1377,Resources!A:D,4,FALSE)=0,"",VLOOKUP(D1377,Resources!A:D,4,FALSE))</f>
        <v/>
      </c>
    </row>
    <row r="1378" spans="1:9" x14ac:dyDescent="0.2">
      <c r="A1378">
        <v>990</v>
      </c>
      <c r="B1378" t="str">
        <f t="shared" si="66"/>
        <v>Allegheny Foundation_Neville Rouse Associates201610000</v>
      </c>
      <c r="C1378" t="s">
        <v>757</v>
      </c>
      <c r="D1378" t="s">
        <v>1496</v>
      </c>
      <c r="E1378" s="3">
        <v>10000</v>
      </c>
      <c r="F1378">
        <v>2016</v>
      </c>
      <c r="G1378" t="s">
        <v>1463</v>
      </c>
      <c r="H1378" t="str">
        <f>IFERROR(VLOOKUP(D1378,Resources!A:C,3,FALSE),"NA")</f>
        <v/>
      </c>
      <c r="I1378" t="str">
        <f>IF(VLOOKUP(D1378,Resources!A:D,4,FALSE)=0,"",VLOOKUP(D1378,Resources!A:D,4,FALSE))</f>
        <v>N</v>
      </c>
    </row>
    <row r="1379" spans="1:9" x14ac:dyDescent="0.2">
      <c r="A1379">
        <v>990</v>
      </c>
      <c r="B1379" t="str">
        <f t="shared" si="66"/>
        <v>Allegheny Foundation_New Century Careers2016200000</v>
      </c>
      <c r="C1379" t="s">
        <v>757</v>
      </c>
      <c r="D1379" t="s">
        <v>1530</v>
      </c>
      <c r="E1379" s="3">
        <v>200000</v>
      </c>
      <c r="F1379">
        <v>2016</v>
      </c>
      <c r="G1379" t="s">
        <v>1463</v>
      </c>
      <c r="H1379" t="str">
        <f>IFERROR(VLOOKUP(D1379,Resources!A:C,3,FALSE),"NA")</f>
        <v/>
      </c>
      <c r="I1379" t="str">
        <f>IF(VLOOKUP(D1379,Resources!A:D,4,FALSE)=0,"",VLOOKUP(D1379,Resources!A:D,4,FALSE))</f>
        <v>N</v>
      </c>
    </row>
    <row r="1380" spans="1:9" x14ac:dyDescent="0.2">
      <c r="A1380">
        <v>990</v>
      </c>
      <c r="B1380" t="str">
        <f t="shared" si="66"/>
        <v>Allegheny Foundation_Nine Mile Run Watershed Association201660000</v>
      </c>
      <c r="C1380" t="s">
        <v>757</v>
      </c>
      <c r="D1380" t="s">
        <v>1531</v>
      </c>
      <c r="E1380" s="3">
        <v>60000</v>
      </c>
      <c r="F1380">
        <v>2016</v>
      </c>
      <c r="G1380" t="s">
        <v>1463</v>
      </c>
      <c r="H1380" t="str">
        <f>IFERROR(VLOOKUP(D1380,Resources!A:C,3,FALSE),"NA")</f>
        <v/>
      </c>
      <c r="I1380" t="str">
        <f>IF(VLOOKUP(D1380,Resources!A:D,4,FALSE)=0,"",VLOOKUP(D1380,Resources!A:D,4,FALSE))</f>
        <v>N</v>
      </c>
    </row>
    <row r="1381" spans="1:9" x14ac:dyDescent="0.2">
      <c r="A1381">
        <v>990</v>
      </c>
      <c r="B1381" t="str">
        <f t="shared" si="66"/>
        <v>Allegheny Foundation_Northeast Ohio Society for the Prevention of Cruelty to Animals20165000</v>
      </c>
      <c r="C1381" t="s">
        <v>757</v>
      </c>
      <c r="D1381" t="s">
        <v>1532</v>
      </c>
      <c r="E1381" s="3">
        <v>5000</v>
      </c>
      <c r="F1381">
        <v>2016</v>
      </c>
      <c r="G1381" t="s">
        <v>1463</v>
      </c>
      <c r="H1381" t="str">
        <f>IFERROR(VLOOKUP(D1381,Resources!A:C,3,FALSE),"NA")</f>
        <v/>
      </c>
      <c r="I1381" t="str">
        <f>IF(VLOOKUP(D1381,Resources!A:D,4,FALSE)=0,"",VLOOKUP(D1381,Resources!A:D,4,FALSE))</f>
        <v>N</v>
      </c>
    </row>
    <row r="1382" spans="1:9" x14ac:dyDescent="0.2">
      <c r="A1382">
        <v>990</v>
      </c>
      <c r="B1382" t="str">
        <f t="shared" si="66"/>
        <v>Allegheny Foundation_Parkinson Foundation of Western Pennsylvania201615000</v>
      </c>
      <c r="C1382" t="s">
        <v>757</v>
      </c>
      <c r="D1382" t="s">
        <v>1497</v>
      </c>
      <c r="E1382" s="3">
        <v>15000</v>
      </c>
      <c r="F1382">
        <v>2016</v>
      </c>
      <c r="G1382" t="s">
        <v>1463</v>
      </c>
      <c r="H1382" t="str">
        <f>IFERROR(VLOOKUP(D1382,Resources!A:C,3,FALSE),"NA")</f>
        <v/>
      </c>
      <c r="I1382" t="str">
        <f>IF(VLOOKUP(D1382,Resources!A:D,4,FALSE)=0,"",VLOOKUP(D1382,Resources!A:D,4,FALSE))</f>
        <v>N</v>
      </c>
    </row>
    <row r="1383" spans="1:9" x14ac:dyDescent="0.2">
      <c r="A1383">
        <v>990</v>
      </c>
      <c r="B1383" t="str">
        <f t="shared" si="66"/>
        <v>Allegheny Foundation_Pennsylvania Coalition of Public Charter Schools2016100000</v>
      </c>
      <c r="C1383" t="s">
        <v>757</v>
      </c>
      <c r="D1383" t="s">
        <v>1533</v>
      </c>
      <c r="E1383" s="3">
        <v>100000</v>
      </c>
      <c r="F1383">
        <v>2016</v>
      </c>
      <c r="G1383" t="s">
        <v>1463</v>
      </c>
      <c r="H1383" t="str">
        <f>IFERROR(VLOOKUP(D1383,Resources!A:C,3,FALSE),"NA")</f>
        <v/>
      </c>
      <c r="I1383" t="str">
        <f>IF(VLOOKUP(D1383,Resources!A:D,4,FALSE)=0,"",VLOOKUP(D1383,Resources!A:D,4,FALSE))</f>
        <v>N</v>
      </c>
    </row>
    <row r="1384" spans="1:9" x14ac:dyDescent="0.2">
      <c r="A1384">
        <v>990</v>
      </c>
      <c r="B1384" t="str">
        <f t="shared" si="66"/>
        <v>Allegheny Foundation_Pennsylvania Right To Work Defense &amp; Education Foundation201625000</v>
      </c>
      <c r="C1384" t="s">
        <v>757</v>
      </c>
      <c r="D1384" t="s">
        <v>773</v>
      </c>
      <c r="E1384" s="3">
        <v>25000</v>
      </c>
      <c r="F1384">
        <v>2016</v>
      </c>
      <c r="G1384" t="s">
        <v>1463</v>
      </c>
      <c r="H1384" t="str">
        <f>IFERROR(VLOOKUP(D1384,Resources!A:C,3,FALSE),"NA")</f>
        <v>SourceWatch</v>
      </c>
      <c r="I1384" t="str">
        <f>IF(VLOOKUP(D1384,Resources!A:D,4,FALSE)=0,"",VLOOKUP(D1384,Resources!A:D,4,FALSE))</f>
        <v>Y</v>
      </c>
    </row>
    <row r="1385" spans="1:9" x14ac:dyDescent="0.2">
      <c r="A1385">
        <v>990</v>
      </c>
      <c r="B1385" t="str">
        <f t="shared" si="66"/>
        <v>Allegheny Foundation_Pennsylvania Trolley Museum2016100000</v>
      </c>
      <c r="C1385" t="s">
        <v>757</v>
      </c>
      <c r="D1385" t="s">
        <v>774</v>
      </c>
      <c r="E1385" s="3">
        <v>100000</v>
      </c>
      <c r="F1385">
        <v>2016</v>
      </c>
      <c r="G1385" t="s">
        <v>1463</v>
      </c>
      <c r="H1385" t="str">
        <f>IFERROR(VLOOKUP(D1385,Resources!A:C,3,FALSE),"NA")</f>
        <v/>
      </c>
      <c r="I1385" t="str">
        <f>IF(VLOOKUP(D1385,Resources!A:D,4,FALSE)=0,"",VLOOKUP(D1385,Resources!A:D,4,FALSE))</f>
        <v>N</v>
      </c>
    </row>
    <row r="1386" spans="1:9" x14ac:dyDescent="0.2">
      <c r="A1386">
        <v>990</v>
      </c>
      <c r="B1386" t="str">
        <f t="shared" si="66"/>
        <v>Allegheny Foundation_Pennsylvania Trolley Museum2016750000</v>
      </c>
      <c r="C1386" t="s">
        <v>757</v>
      </c>
      <c r="D1386" t="s">
        <v>774</v>
      </c>
      <c r="E1386" s="3">
        <v>750000</v>
      </c>
      <c r="F1386">
        <v>2016</v>
      </c>
      <c r="G1386" t="s">
        <v>1463</v>
      </c>
      <c r="H1386" t="str">
        <f>IFERROR(VLOOKUP(D1386,Resources!A:C,3,FALSE),"NA")</f>
        <v/>
      </c>
      <c r="I1386" t="str">
        <f>IF(VLOOKUP(D1386,Resources!A:D,4,FALSE)=0,"",VLOOKUP(D1386,Resources!A:D,4,FALSE))</f>
        <v>N</v>
      </c>
    </row>
    <row r="1387" spans="1:9" x14ac:dyDescent="0.2">
      <c r="A1387">
        <v>990</v>
      </c>
      <c r="B1387" t="str">
        <f t="shared" si="66"/>
        <v>Allegheny Foundation_Philanthropy Roundtable201640000</v>
      </c>
      <c r="C1387" t="s">
        <v>757</v>
      </c>
      <c r="D1387" t="s">
        <v>244</v>
      </c>
      <c r="E1387" s="3">
        <v>40000</v>
      </c>
      <c r="F1387">
        <v>2016</v>
      </c>
      <c r="G1387" t="s">
        <v>1463</v>
      </c>
      <c r="H1387" t="str">
        <f>IFERROR(VLOOKUP(D1387,Resources!A:C,3,FALSE),"NA")</f>
        <v>SourceWatch</v>
      </c>
      <c r="I1387" t="str">
        <f>IF(VLOOKUP(D1387,Resources!A:D,4,FALSE)=0,"",VLOOKUP(D1387,Resources!A:D,4,FALSE))</f>
        <v>Y</v>
      </c>
    </row>
    <row r="1388" spans="1:9" x14ac:dyDescent="0.2">
      <c r="A1388">
        <v>990</v>
      </c>
      <c r="B1388" t="str">
        <f t="shared" si="66"/>
        <v>Allegheny Foundation_Pittsburgh Ballet Theatre201650000</v>
      </c>
      <c r="C1388" t="s">
        <v>757</v>
      </c>
      <c r="D1388" t="s">
        <v>1534</v>
      </c>
      <c r="E1388" s="3">
        <v>50000</v>
      </c>
      <c r="F1388">
        <v>2016</v>
      </c>
      <c r="G1388" t="s">
        <v>1463</v>
      </c>
      <c r="H1388" t="str">
        <f>IFERROR(VLOOKUP(D1388,Resources!A:C,3,FALSE),"NA")</f>
        <v/>
      </c>
      <c r="I1388" t="str">
        <f>IF(VLOOKUP(D1388,Resources!A:D,4,FALSE)=0,"",VLOOKUP(D1388,Resources!A:D,4,FALSE))</f>
        <v>N</v>
      </c>
    </row>
    <row r="1389" spans="1:9" x14ac:dyDescent="0.2">
      <c r="A1389">
        <v>990</v>
      </c>
      <c r="B1389" t="str">
        <f t="shared" si="66"/>
        <v>Allegheny Foundation_Pittsburgh Botanic Garden201650000</v>
      </c>
      <c r="C1389" t="s">
        <v>757</v>
      </c>
      <c r="D1389" t="s">
        <v>274</v>
      </c>
      <c r="E1389" s="3">
        <v>50000</v>
      </c>
      <c r="F1389">
        <v>2016</v>
      </c>
      <c r="G1389" t="s">
        <v>1463</v>
      </c>
      <c r="H1389" t="str">
        <f>IFERROR(VLOOKUP(D1389,Resources!A:C,3,FALSE),"NA")</f>
        <v/>
      </c>
      <c r="I1389" t="str">
        <f>IF(VLOOKUP(D1389,Resources!A:D,4,FALSE)=0,"",VLOOKUP(D1389,Resources!A:D,4,FALSE))</f>
        <v>N</v>
      </c>
    </row>
    <row r="1390" spans="1:9" x14ac:dyDescent="0.2">
      <c r="A1390">
        <v>990</v>
      </c>
      <c r="B1390" t="str">
        <f t="shared" si="66"/>
        <v>Allegheny Foundation_Pittsburgh Botanic Garden2016500000</v>
      </c>
      <c r="C1390" t="s">
        <v>757</v>
      </c>
      <c r="D1390" t="s">
        <v>274</v>
      </c>
      <c r="E1390" s="3">
        <v>500000</v>
      </c>
      <c r="F1390">
        <v>2016</v>
      </c>
      <c r="G1390" t="s">
        <v>1463</v>
      </c>
      <c r="H1390" t="str">
        <f>IFERROR(VLOOKUP(D1390,Resources!A:C,3,FALSE),"NA")</f>
        <v/>
      </c>
      <c r="I1390" t="str">
        <f>IF(VLOOKUP(D1390,Resources!A:D,4,FALSE)=0,"",VLOOKUP(D1390,Resources!A:D,4,FALSE))</f>
        <v>N</v>
      </c>
    </row>
    <row r="1391" spans="1:9" x14ac:dyDescent="0.2">
      <c r="A1391">
        <v>990</v>
      </c>
      <c r="B1391" t="str">
        <f t="shared" si="66"/>
        <v>Allegheny Foundation_Pittsburgh Chapter/ Nat L Tooling and Machining Fdn2016130000</v>
      </c>
      <c r="C1391" t="s">
        <v>757</v>
      </c>
      <c r="D1391" t="s">
        <v>1499</v>
      </c>
      <c r="E1391" s="3">
        <v>130000</v>
      </c>
      <c r="F1391">
        <v>2016</v>
      </c>
      <c r="G1391" t="s">
        <v>1463</v>
      </c>
      <c r="H1391" t="str">
        <f>IFERROR(VLOOKUP(D1391,Resources!A:C,3,FALSE),"NA")</f>
        <v/>
      </c>
      <c r="I1391" t="str">
        <f>IF(VLOOKUP(D1391,Resources!A:D,4,FALSE)=0,"",VLOOKUP(D1391,Resources!A:D,4,FALSE))</f>
        <v>N</v>
      </c>
    </row>
    <row r="1392" spans="1:9" x14ac:dyDescent="0.2">
      <c r="A1392">
        <v>990</v>
      </c>
      <c r="B1392" t="str">
        <f t="shared" si="66"/>
        <v>Allegheny Foundation_Pittsburgh Filmmakers201625000</v>
      </c>
      <c r="C1392" t="s">
        <v>757</v>
      </c>
      <c r="D1392" t="s">
        <v>1535</v>
      </c>
      <c r="E1392" s="3">
        <v>25000</v>
      </c>
      <c r="F1392">
        <v>2016</v>
      </c>
      <c r="G1392" t="s">
        <v>1463</v>
      </c>
      <c r="H1392" t="str">
        <f>IFERROR(VLOOKUP(D1392,Resources!A:C,3,FALSE),"NA")</f>
        <v/>
      </c>
      <c r="I1392" t="str">
        <f>IF(VLOOKUP(D1392,Resources!A:D,4,FALSE)=0,"",VLOOKUP(D1392,Resources!A:D,4,FALSE))</f>
        <v>N</v>
      </c>
    </row>
    <row r="1393" spans="1:10" x14ac:dyDescent="0.2">
      <c r="A1393">
        <v>990</v>
      </c>
      <c r="B1393" t="str">
        <f t="shared" si="66"/>
        <v>Allegheny Foundation_Pittsburgh Opera2016100000</v>
      </c>
      <c r="C1393" t="s">
        <v>757</v>
      </c>
      <c r="D1393" t="s">
        <v>787</v>
      </c>
      <c r="E1393" s="3">
        <v>100000</v>
      </c>
      <c r="F1393">
        <v>2016</v>
      </c>
      <c r="G1393" t="s">
        <v>1463</v>
      </c>
      <c r="H1393" t="str">
        <f>IFERROR(VLOOKUP(D1393,Resources!A:C,3,FALSE),"NA")</f>
        <v/>
      </c>
      <c r="I1393" t="str">
        <f>IF(VLOOKUP(D1393,Resources!A:D,4,FALSE)=0,"",VLOOKUP(D1393,Resources!A:D,4,FALSE))</f>
        <v>N</v>
      </c>
    </row>
    <row r="1394" spans="1:10" x14ac:dyDescent="0.2">
      <c r="A1394">
        <v>990</v>
      </c>
      <c r="B1394" t="str">
        <f t="shared" ref="B1394:B1457" si="67">C1394&amp;"_"&amp;D1394&amp;F1394&amp;E1394</f>
        <v>Allegheny Foundation_Pittsburgh Parks Conservancy2016250000</v>
      </c>
      <c r="C1394" t="s">
        <v>757</v>
      </c>
      <c r="D1394" t="s">
        <v>859</v>
      </c>
      <c r="E1394" s="3">
        <v>250000</v>
      </c>
      <c r="F1394">
        <v>2016</v>
      </c>
      <c r="G1394" t="s">
        <v>1463</v>
      </c>
      <c r="H1394" t="str">
        <f>IFERROR(VLOOKUP(D1394,Resources!A:C,3,FALSE),"NA")</f>
        <v/>
      </c>
      <c r="I1394" t="str">
        <f>IF(VLOOKUP(D1394,Resources!A:D,4,FALSE)=0,"",VLOOKUP(D1394,Resources!A:D,4,FALSE))</f>
        <v>N</v>
      </c>
    </row>
    <row r="1395" spans="1:10" x14ac:dyDescent="0.2">
      <c r="A1395">
        <v>990</v>
      </c>
      <c r="B1395" t="str">
        <f t="shared" si="67"/>
        <v>Allegheny Foundation_Pittsburgh Public Theater201675000</v>
      </c>
      <c r="C1395" t="s">
        <v>757</v>
      </c>
      <c r="D1395" t="s">
        <v>775</v>
      </c>
      <c r="E1395" s="3">
        <v>75000</v>
      </c>
      <c r="F1395">
        <v>2016</v>
      </c>
      <c r="G1395" t="s">
        <v>1463</v>
      </c>
      <c r="H1395" t="str">
        <f>IFERROR(VLOOKUP(D1395,Resources!A:C,3,FALSE),"NA")</f>
        <v/>
      </c>
      <c r="I1395" t="str">
        <f>IF(VLOOKUP(D1395,Resources!A:D,4,FALSE)=0,"",VLOOKUP(D1395,Resources!A:D,4,FALSE))</f>
        <v>N</v>
      </c>
    </row>
    <row r="1396" spans="1:10" x14ac:dyDescent="0.2">
      <c r="A1396">
        <v>990</v>
      </c>
      <c r="B1396" t="str">
        <f t="shared" si="67"/>
        <v>Allegheny Foundation_Pittsburgh Symphony Orchestra2016100000</v>
      </c>
      <c r="C1396" t="s">
        <v>757</v>
      </c>
      <c r="D1396" t="s">
        <v>245</v>
      </c>
      <c r="E1396" s="3">
        <v>100000</v>
      </c>
      <c r="F1396">
        <v>2016</v>
      </c>
      <c r="G1396" t="s">
        <v>1463</v>
      </c>
      <c r="H1396" t="str">
        <f>IFERROR(VLOOKUP(D1396,Resources!A:C,3,FALSE),"NA")</f>
        <v/>
      </c>
      <c r="I1396" t="str">
        <f>IF(VLOOKUP(D1396,Resources!A:D,4,FALSE)=0,"",VLOOKUP(D1396,Resources!A:D,4,FALSE))</f>
        <v>N</v>
      </c>
    </row>
    <row r="1397" spans="1:10" x14ac:dyDescent="0.2">
      <c r="A1397">
        <v>990</v>
      </c>
      <c r="B1397" t="str">
        <f t="shared" si="67"/>
        <v>Allegheny Foundation_Point Park University20161000000</v>
      </c>
      <c r="C1397" t="s">
        <v>757</v>
      </c>
      <c r="D1397" t="s">
        <v>676</v>
      </c>
      <c r="E1397" s="3">
        <v>1000000</v>
      </c>
      <c r="F1397">
        <v>2016</v>
      </c>
      <c r="G1397" t="s">
        <v>1463</v>
      </c>
      <c r="H1397" t="str">
        <f>IFERROR(VLOOKUP(D1397,Resources!A:C,3,FALSE),"NA")</f>
        <v/>
      </c>
      <c r="I1397" t="str">
        <f>IF(VLOOKUP(D1397,Resources!A:D,4,FALSE)=0,"",VLOOKUP(D1397,Resources!A:D,4,FALSE))</f>
        <v/>
      </c>
    </row>
    <row r="1398" spans="1:10" x14ac:dyDescent="0.2">
      <c r="A1398">
        <v>990</v>
      </c>
      <c r="B1398" t="str">
        <f t="shared" si="67"/>
        <v>Allegheny Foundation_Point Park University2016500000</v>
      </c>
      <c r="C1398" t="s">
        <v>757</v>
      </c>
      <c r="D1398" t="s">
        <v>676</v>
      </c>
      <c r="E1398" s="3">
        <v>500000</v>
      </c>
      <c r="F1398">
        <v>2016</v>
      </c>
      <c r="G1398" t="s">
        <v>1463</v>
      </c>
      <c r="H1398" t="str">
        <f>IFERROR(VLOOKUP(D1398,Resources!A:C,3,FALSE),"NA")</f>
        <v/>
      </c>
      <c r="I1398" t="str">
        <f>IF(VLOOKUP(D1398,Resources!A:D,4,FALSE)=0,"",VLOOKUP(D1398,Resources!A:D,4,FALSE))</f>
        <v/>
      </c>
    </row>
    <row r="1399" spans="1:10" x14ac:dyDescent="0.2">
      <c r="A1399">
        <v>990</v>
      </c>
      <c r="B1399" t="str">
        <f t="shared" si="67"/>
        <v>Allegheny Foundation_Railroaders Memorial Museum201675000</v>
      </c>
      <c r="C1399" t="s">
        <v>757</v>
      </c>
      <c r="D1399" t="s">
        <v>1694</v>
      </c>
      <c r="E1399" s="3">
        <v>75000</v>
      </c>
      <c r="F1399">
        <v>2016</v>
      </c>
      <c r="G1399" t="s">
        <v>1463</v>
      </c>
      <c r="H1399" t="str">
        <f>IFERROR(VLOOKUP(D1399,Resources!A:C,3,FALSE),"NA")</f>
        <v/>
      </c>
      <c r="I1399" t="str">
        <f>IF(VLOOKUP(D1399,Resources!A:D,4,FALSE)=0,"",VLOOKUP(D1399,Resources!A:D,4,FALSE))</f>
        <v>N</v>
      </c>
      <c r="J1399" t="s">
        <v>1536</v>
      </c>
    </row>
    <row r="1400" spans="1:10" x14ac:dyDescent="0.2">
      <c r="A1400">
        <v>990</v>
      </c>
      <c r="B1400" t="str">
        <f t="shared" si="67"/>
        <v>Allegheny Foundation_Regional Trail Corporation201650000</v>
      </c>
      <c r="C1400" t="s">
        <v>757</v>
      </c>
      <c r="D1400" t="s">
        <v>1043</v>
      </c>
      <c r="E1400" s="3">
        <v>50000</v>
      </c>
      <c r="F1400">
        <v>2016</v>
      </c>
      <c r="G1400" t="s">
        <v>1463</v>
      </c>
      <c r="H1400" t="str">
        <f>IFERROR(VLOOKUP(D1400,Resources!A:C,3,FALSE),"NA")</f>
        <v/>
      </c>
      <c r="I1400" t="str">
        <f>IF(VLOOKUP(D1400,Resources!A:D,4,FALSE)=0,"",VLOOKUP(D1400,Resources!A:D,4,FALSE))</f>
        <v>N</v>
      </c>
    </row>
    <row r="1401" spans="1:10" x14ac:dyDescent="0.2">
      <c r="A1401">
        <v>990</v>
      </c>
      <c r="B1401" t="str">
        <f t="shared" si="67"/>
        <v>Allegheny Foundation_River City Brass Band2016110000</v>
      </c>
      <c r="C1401" t="s">
        <v>757</v>
      </c>
      <c r="D1401" t="s">
        <v>777</v>
      </c>
      <c r="E1401" s="3">
        <v>110000</v>
      </c>
      <c r="F1401">
        <v>2016</v>
      </c>
      <c r="G1401" t="s">
        <v>1463</v>
      </c>
      <c r="H1401" t="str">
        <f>IFERROR(VLOOKUP(D1401,Resources!A:C,3,FALSE),"NA")</f>
        <v/>
      </c>
      <c r="I1401" t="str">
        <f>IF(VLOOKUP(D1401,Resources!A:D,4,FALSE)=0,"",VLOOKUP(D1401,Resources!A:D,4,FALSE))</f>
        <v>N</v>
      </c>
    </row>
    <row r="1402" spans="1:10" x14ac:dyDescent="0.2">
      <c r="A1402">
        <v>990</v>
      </c>
      <c r="B1402" t="str">
        <f t="shared" si="67"/>
        <v>Allegheny Foundation_Riverquest (Pittsburgh Voyager)2016100000</v>
      </c>
      <c r="C1402" t="s">
        <v>757</v>
      </c>
      <c r="D1402" t="s">
        <v>1500</v>
      </c>
      <c r="E1402" s="3">
        <v>100000</v>
      </c>
      <c r="F1402">
        <v>2016</v>
      </c>
      <c r="G1402" t="s">
        <v>1463</v>
      </c>
      <c r="H1402" t="str">
        <f>IFERROR(VLOOKUP(D1402,Resources!A:C,3,FALSE),"NA")</f>
        <v/>
      </c>
      <c r="I1402" t="str">
        <f>IF(VLOOKUP(D1402,Resources!A:D,4,FALSE)=0,"",VLOOKUP(D1402,Resources!A:D,4,FALSE))</f>
        <v>N</v>
      </c>
    </row>
    <row r="1403" spans="1:10" x14ac:dyDescent="0.2">
      <c r="A1403">
        <v>990</v>
      </c>
      <c r="B1403" t="str">
        <f t="shared" si="67"/>
        <v>Allegheny Foundation_Saint Vincent College2016500000</v>
      </c>
      <c r="C1403" t="s">
        <v>757</v>
      </c>
      <c r="D1403" t="s">
        <v>331</v>
      </c>
      <c r="E1403" s="3">
        <v>500000</v>
      </c>
      <c r="F1403">
        <v>2016</v>
      </c>
      <c r="G1403" t="s">
        <v>1463</v>
      </c>
      <c r="H1403" t="str">
        <f>IFERROR(VLOOKUP(D1403,Resources!A:C,3,FALSE),"NA")</f>
        <v/>
      </c>
      <c r="I1403" t="str">
        <f>IF(VLOOKUP(D1403,Resources!A:D,4,FALSE)=0,"",VLOOKUP(D1403,Resources!A:D,4,FALSE))</f>
        <v/>
      </c>
    </row>
    <row r="1404" spans="1:10" x14ac:dyDescent="0.2">
      <c r="A1404">
        <v>990</v>
      </c>
      <c r="B1404" t="str">
        <f t="shared" si="67"/>
        <v>Allegheny Foundation_Saint Vincent College201625000</v>
      </c>
      <c r="C1404" t="s">
        <v>757</v>
      </c>
      <c r="D1404" t="s">
        <v>331</v>
      </c>
      <c r="E1404" s="3">
        <v>25000</v>
      </c>
      <c r="F1404">
        <v>2016</v>
      </c>
      <c r="G1404" t="s">
        <v>1463</v>
      </c>
      <c r="H1404" t="str">
        <f>IFERROR(VLOOKUP(D1404,Resources!A:C,3,FALSE),"NA")</f>
        <v/>
      </c>
      <c r="I1404" t="str">
        <f>IF(VLOOKUP(D1404,Resources!A:D,4,FALSE)=0,"",VLOOKUP(D1404,Resources!A:D,4,FALSE))</f>
        <v/>
      </c>
      <c r="J1404" t="s">
        <v>1536</v>
      </c>
    </row>
    <row r="1405" spans="1:10" x14ac:dyDescent="0.2">
      <c r="A1405">
        <v>990</v>
      </c>
      <c r="B1405" t="str">
        <f t="shared" si="67"/>
        <v>Allegheny Foundation_Salvation Army - Western Pennsylvania Division201632000</v>
      </c>
      <c r="C1405" t="s">
        <v>757</v>
      </c>
      <c r="D1405" t="s">
        <v>597</v>
      </c>
      <c r="E1405" s="3">
        <v>32000</v>
      </c>
      <c r="F1405">
        <v>2016</v>
      </c>
      <c r="G1405" t="s">
        <v>1463</v>
      </c>
      <c r="H1405" t="str">
        <f>IFERROR(VLOOKUP(D1405,Resources!A:C,3,FALSE),"NA")</f>
        <v/>
      </c>
      <c r="I1405" t="str">
        <f>IF(VLOOKUP(D1405,Resources!A:D,4,FALSE)=0,"",VLOOKUP(D1405,Resources!A:D,4,FALSE))</f>
        <v>N</v>
      </c>
    </row>
    <row r="1406" spans="1:10" x14ac:dyDescent="0.2">
      <c r="A1406">
        <v>990</v>
      </c>
      <c r="B1406" t="str">
        <f t="shared" si="67"/>
        <v>Allegheny Foundation_Sharpsville Area Historical Society201622000</v>
      </c>
      <c r="C1406" t="s">
        <v>757</v>
      </c>
      <c r="D1406" t="s">
        <v>1537</v>
      </c>
      <c r="E1406" s="3">
        <v>22000</v>
      </c>
      <c r="F1406">
        <v>2016</v>
      </c>
      <c r="G1406" t="s">
        <v>1463</v>
      </c>
      <c r="H1406" t="str">
        <f>IFERROR(VLOOKUP(D1406,Resources!A:C,3,FALSE),"NA")</f>
        <v/>
      </c>
      <c r="I1406" t="str">
        <f>IF(VLOOKUP(D1406,Resources!A:D,4,FALSE)=0,"",VLOOKUP(D1406,Resources!A:D,4,FALSE))</f>
        <v>N</v>
      </c>
    </row>
    <row r="1407" spans="1:10" x14ac:dyDescent="0.2">
      <c r="A1407">
        <v>990</v>
      </c>
      <c r="B1407" t="str">
        <f t="shared" si="67"/>
        <v>Allegheny Foundation_Southern Alleghenies Museum of Art201610000</v>
      </c>
      <c r="C1407" t="s">
        <v>757</v>
      </c>
      <c r="D1407" t="s">
        <v>963</v>
      </c>
      <c r="E1407" s="3">
        <v>10000</v>
      </c>
      <c r="F1407">
        <v>2016</v>
      </c>
      <c r="G1407" t="s">
        <v>1463</v>
      </c>
      <c r="H1407" t="str">
        <f>IFERROR(VLOOKUP(D1407,Resources!A:C,3,FALSE),"NA")</f>
        <v/>
      </c>
      <c r="I1407" t="str">
        <f>IF(VLOOKUP(D1407,Resources!A:D,4,FALSE)=0,"",VLOOKUP(D1407,Resources!A:D,4,FALSE))</f>
        <v>N</v>
      </c>
    </row>
    <row r="1408" spans="1:10" x14ac:dyDescent="0.2">
      <c r="A1408">
        <v>990</v>
      </c>
      <c r="B1408" t="str">
        <f t="shared" si="67"/>
        <v>Allegheny Foundation_The Flagship Niagara League2016100000</v>
      </c>
      <c r="C1408" t="s">
        <v>757</v>
      </c>
      <c r="D1408" t="s">
        <v>1487</v>
      </c>
      <c r="E1408" s="3">
        <v>100000</v>
      </c>
      <c r="F1408">
        <v>2016</v>
      </c>
      <c r="G1408" t="s">
        <v>1463</v>
      </c>
      <c r="H1408" t="str">
        <f>IFERROR(VLOOKUP(D1408,Resources!A:C,3,FALSE),"NA")</f>
        <v/>
      </c>
      <c r="I1408" t="str">
        <f>IF(VLOOKUP(D1408,Resources!A:D,4,FALSE)=0,"",VLOOKUP(D1408,Resources!A:D,4,FALSE))</f>
        <v>N</v>
      </c>
    </row>
    <row r="1409" spans="1:9" x14ac:dyDescent="0.2">
      <c r="A1409">
        <v>990</v>
      </c>
      <c r="B1409" t="str">
        <f t="shared" si="67"/>
        <v>Allegheny Foundation_The Forbes Funds2016100000</v>
      </c>
      <c r="C1409" t="s">
        <v>757</v>
      </c>
      <c r="D1409" t="s">
        <v>1523</v>
      </c>
      <c r="E1409" s="3">
        <v>100000</v>
      </c>
      <c r="F1409">
        <v>2016</v>
      </c>
      <c r="G1409" t="s">
        <v>1463</v>
      </c>
      <c r="H1409" t="str">
        <f>IFERROR(VLOOKUP(D1409,Resources!A:C,3,FALSE),"NA")</f>
        <v/>
      </c>
      <c r="I1409" t="str">
        <f>IF(VLOOKUP(D1409,Resources!A:D,4,FALSE)=0,"",VLOOKUP(D1409,Resources!A:D,4,FALSE))</f>
        <v>N</v>
      </c>
    </row>
    <row r="1410" spans="1:9" x14ac:dyDescent="0.2">
      <c r="A1410">
        <v>990</v>
      </c>
      <c r="B1410" t="str">
        <f t="shared" si="67"/>
        <v>Allegheny Foundation_The Friendship Circle of Pittsburgh2016250000</v>
      </c>
      <c r="C1410" t="s">
        <v>757</v>
      </c>
      <c r="D1410" t="s">
        <v>1525</v>
      </c>
      <c r="E1410" s="3">
        <v>250000</v>
      </c>
      <c r="F1410">
        <v>2016</v>
      </c>
      <c r="G1410" t="s">
        <v>1463</v>
      </c>
      <c r="H1410" t="str">
        <f>IFERROR(VLOOKUP(D1410,Resources!A:C,3,FALSE),"NA")</f>
        <v/>
      </c>
      <c r="I1410" t="str">
        <f>IF(VLOOKUP(D1410,Resources!A:D,4,FALSE)=0,"",VLOOKUP(D1410,Resources!A:D,4,FALSE))</f>
        <v>N</v>
      </c>
    </row>
    <row r="1411" spans="1:9" x14ac:dyDescent="0.2">
      <c r="A1411">
        <v>990</v>
      </c>
      <c r="B1411" t="str">
        <f t="shared" si="67"/>
        <v>Allegheny Foundation_The Kiski School2016250000</v>
      </c>
      <c r="C1411" t="s">
        <v>757</v>
      </c>
      <c r="D1411" t="s">
        <v>983</v>
      </c>
      <c r="E1411" s="3">
        <v>250000</v>
      </c>
      <c r="F1411">
        <v>2016</v>
      </c>
      <c r="G1411" t="s">
        <v>1463</v>
      </c>
      <c r="H1411" t="str">
        <f>IFERROR(VLOOKUP(D1411,Resources!A:C,3,FALSE),"NA")</f>
        <v/>
      </c>
      <c r="I1411" t="str">
        <f>IF(VLOOKUP(D1411,Resources!A:D,4,FALSE)=0,"",VLOOKUP(D1411,Resources!A:D,4,FALSE))</f>
        <v>N</v>
      </c>
    </row>
    <row r="1412" spans="1:9" x14ac:dyDescent="0.2">
      <c r="A1412">
        <v>990</v>
      </c>
      <c r="B1412" t="str">
        <f t="shared" si="67"/>
        <v>Allegheny Foundation_The Mentoring Partnership of Southwestern PA201675000</v>
      </c>
      <c r="C1412" t="s">
        <v>757</v>
      </c>
      <c r="D1412" t="s">
        <v>1528</v>
      </c>
      <c r="E1412" s="3">
        <v>75000</v>
      </c>
      <c r="F1412">
        <v>2016</v>
      </c>
      <c r="G1412" t="s">
        <v>1463</v>
      </c>
      <c r="H1412" t="str">
        <f>IFERROR(VLOOKUP(D1412,Resources!A:C,3,FALSE),"NA")</f>
        <v/>
      </c>
      <c r="I1412" t="str">
        <f>IF(VLOOKUP(D1412,Resources!A:D,4,FALSE)=0,"",VLOOKUP(D1412,Resources!A:D,4,FALSE))</f>
        <v>N</v>
      </c>
    </row>
    <row r="1413" spans="1:9" x14ac:dyDescent="0.2">
      <c r="A1413">
        <v>990</v>
      </c>
      <c r="B1413" t="str">
        <f t="shared" si="67"/>
        <v>Allegheny Foundation_The Mon Valley Initiative2016100000</v>
      </c>
      <c r="C1413" t="s">
        <v>757</v>
      </c>
      <c r="D1413" t="s">
        <v>1529</v>
      </c>
      <c r="E1413" s="3">
        <v>100000</v>
      </c>
      <c r="F1413">
        <v>2016</v>
      </c>
      <c r="G1413" t="s">
        <v>1463</v>
      </c>
      <c r="H1413" t="str">
        <f>IFERROR(VLOOKUP(D1413,Resources!A:C,3,FALSE),"NA")</f>
        <v/>
      </c>
      <c r="I1413" t="str">
        <f>IF(VLOOKUP(D1413,Resources!A:D,4,FALSE)=0,"",VLOOKUP(D1413,Resources!A:D,4,FALSE))</f>
        <v>N</v>
      </c>
    </row>
    <row r="1414" spans="1:9" x14ac:dyDescent="0.2">
      <c r="A1414">
        <v>990</v>
      </c>
      <c r="B1414" t="str">
        <f t="shared" si="67"/>
        <v>Allegheny Foundation_The Neighborhood Academy201650000</v>
      </c>
      <c r="C1414" t="s">
        <v>757</v>
      </c>
      <c r="D1414" t="s">
        <v>1495</v>
      </c>
      <c r="E1414" s="3">
        <v>50000</v>
      </c>
      <c r="F1414">
        <v>2016</v>
      </c>
      <c r="G1414" t="s">
        <v>1463</v>
      </c>
      <c r="H1414" t="str">
        <f>IFERROR(VLOOKUP(D1414,Resources!A:C,3,FALSE),"NA")</f>
        <v/>
      </c>
      <c r="I1414" t="str">
        <f>IF(VLOOKUP(D1414,Resources!A:D,4,FALSE)=0,"",VLOOKUP(D1414,Resources!A:D,4,FALSE))</f>
        <v>N</v>
      </c>
    </row>
    <row r="1415" spans="1:9" x14ac:dyDescent="0.2">
      <c r="A1415">
        <v>990</v>
      </c>
      <c r="B1415" t="str">
        <f t="shared" si="67"/>
        <v>Allegheny Foundation_The Neighborhood Academy2016500000</v>
      </c>
      <c r="C1415" t="s">
        <v>757</v>
      </c>
      <c r="D1415" t="s">
        <v>1495</v>
      </c>
      <c r="E1415" s="3">
        <v>500000</v>
      </c>
      <c r="F1415">
        <v>2016</v>
      </c>
      <c r="G1415" t="s">
        <v>1463</v>
      </c>
      <c r="H1415" t="str">
        <f>IFERROR(VLOOKUP(D1415,Resources!A:C,3,FALSE),"NA")</f>
        <v/>
      </c>
      <c r="I1415" t="str">
        <f>IF(VLOOKUP(D1415,Resources!A:D,4,FALSE)=0,"",VLOOKUP(D1415,Resources!A:D,4,FALSE))</f>
        <v>N</v>
      </c>
    </row>
    <row r="1416" spans="1:9" x14ac:dyDescent="0.2">
      <c r="A1416">
        <v>990</v>
      </c>
      <c r="B1416" t="str">
        <f t="shared" si="67"/>
        <v>Allegheny Foundation_Trade Institute of Pittsburgh2016250000</v>
      </c>
      <c r="C1416" t="s">
        <v>757</v>
      </c>
      <c r="D1416" t="s">
        <v>1506</v>
      </c>
      <c r="E1416" s="3">
        <v>250000</v>
      </c>
      <c r="F1416">
        <v>2016</v>
      </c>
      <c r="G1416" t="s">
        <v>1463</v>
      </c>
      <c r="H1416" t="str">
        <f>IFERROR(VLOOKUP(D1416,Resources!A:C,3,FALSE),"NA")</f>
        <v/>
      </c>
      <c r="I1416" t="str">
        <f>IF(VLOOKUP(D1416,Resources!A:D,4,FALSE)=0,"",VLOOKUP(D1416,Resources!A:D,4,FALSE))</f>
        <v/>
      </c>
    </row>
    <row r="1417" spans="1:9" x14ac:dyDescent="0.2">
      <c r="A1417">
        <v>990</v>
      </c>
      <c r="B1417" t="str">
        <f t="shared" si="67"/>
        <v>Allegheny Foundation_Tri-County Patriots for Independent Living201650000</v>
      </c>
      <c r="C1417" t="s">
        <v>757</v>
      </c>
      <c r="D1417" t="s">
        <v>1539</v>
      </c>
      <c r="E1417" s="3">
        <v>50000</v>
      </c>
      <c r="F1417">
        <v>2016</v>
      </c>
      <c r="G1417" t="s">
        <v>1463</v>
      </c>
      <c r="H1417" t="str">
        <f>IFERROR(VLOOKUP(D1417,Resources!A:C,3,FALSE),"NA")</f>
        <v/>
      </c>
      <c r="I1417" t="str">
        <f>IF(VLOOKUP(D1417,Resources!A:D,4,FALSE)=0,"",VLOOKUP(D1417,Resources!A:D,4,FALSE))</f>
        <v/>
      </c>
    </row>
    <row r="1418" spans="1:9" x14ac:dyDescent="0.2">
      <c r="A1418">
        <v>990</v>
      </c>
      <c r="B1418" t="str">
        <f t="shared" si="67"/>
        <v>Allegheny Foundation_Washington County Community Foundation201625000</v>
      </c>
      <c r="C1418" t="s">
        <v>757</v>
      </c>
      <c r="D1418" t="s">
        <v>1509</v>
      </c>
      <c r="E1418" s="3">
        <v>25000</v>
      </c>
      <c r="F1418">
        <v>2016</v>
      </c>
      <c r="G1418" t="s">
        <v>1463</v>
      </c>
      <c r="H1418" t="str">
        <f>IFERROR(VLOOKUP(D1418,Resources!A:C,3,FALSE),"NA")</f>
        <v/>
      </c>
      <c r="I1418" t="str">
        <f>IF(VLOOKUP(D1418,Resources!A:D,4,FALSE)=0,"",VLOOKUP(D1418,Resources!A:D,4,FALSE))</f>
        <v>N</v>
      </c>
    </row>
    <row r="1419" spans="1:9" x14ac:dyDescent="0.2">
      <c r="A1419">
        <v>990</v>
      </c>
      <c r="B1419" t="str">
        <f t="shared" si="67"/>
        <v>Allegheny Foundation_Western Pennsylvania School for the Deaf2016100000</v>
      </c>
      <c r="C1419" t="s">
        <v>757</v>
      </c>
      <c r="D1419" t="s">
        <v>365</v>
      </c>
      <c r="E1419" s="3">
        <v>100000</v>
      </c>
      <c r="F1419">
        <v>2016</v>
      </c>
      <c r="G1419" t="s">
        <v>1463</v>
      </c>
      <c r="H1419" t="str">
        <f>IFERROR(VLOOKUP(D1419,Resources!A:C,3,FALSE),"NA")</f>
        <v/>
      </c>
      <c r="I1419" t="str">
        <f>IF(VLOOKUP(D1419,Resources!A:D,4,FALSE)=0,"",VLOOKUP(D1419,Resources!A:D,4,FALSE))</f>
        <v>N</v>
      </c>
    </row>
    <row r="1420" spans="1:9" x14ac:dyDescent="0.2">
      <c r="A1420">
        <v>990</v>
      </c>
      <c r="B1420" t="str">
        <f t="shared" si="67"/>
        <v>Allegheny Foundation_Western Reserve Historical Society20165000</v>
      </c>
      <c r="C1420" t="s">
        <v>757</v>
      </c>
      <c r="D1420" t="s">
        <v>1540</v>
      </c>
      <c r="E1420" s="3">
        <v>5000</v>
      </c>
      <c r="F1420">
        <v>2016</v>
      </c>
      <c r="G1420" t="s">
        <v>1463</v>
      </c>
      <c r="H1420" t="str">
        <f>IFERROR(VLOOKUP(D1420,Resources!A:C,3,FALSE),"NA")</f>
        <v/>
      </c>
      <c r="I1420" t="str">
        <f>IF(VLOOKUP(D1420,Resources!A:D,4,FALSE)=0,"",VLOOKUP(D1420,Resources!A:D,4,FALSE))</f>
        <v>N</v>
      </c>
    </row>
    <row r="1421" spans="1:9" x14ac:dyDescent="0.2">
      <c r="A1421">
        <v>990</v>
      </c>
      <c r="B1421" t="str">
        <f t="shared" si="67"/>
        <v>Allegheny Foundation_Westinghouse Charter School for the Arts2016100000</v>
      </c>
      <c r="C1421" t="s">
        <v>757</v>
      </c>
      <c r="D1421" t="s">
        <v>1541</v>
      </c>
      <c r="E1421" s="3">
        <v>100000</v>
      </c>
      <c r="F1421">
        <v>2016</v>
      </c>
      <c r="G1421" t="s">
        <v>1463</v>
      </c>
      <c r="H1421" t="str">
        <f>IFERROR(VLOOKUP(D1421,Resources!A:C,3,FALSE),"NA")</f>
        <v/>
      </c>
      <c r="I1421" t="str">
        <f>IF(VLOOKUP(D1421,Resources!A:D,4,FALSE)=0,"",VLOOKUP(D1421,Resources!A:D,4,FALSE))</f>
        <v>N</v>
      </c>
    </row>
    <row r="1422" spans="1:9" x14ac:dyDescent="0.2">
      <c r="A1422">
        <v>990</v>
      </c>
      <c r="B1422" t="str">
        <f t="shared" si="67"/>
        <v>Allegheny Foundation_Westmoreland Community Action2016100000</v>
      </c>
      <c r="C1422" t="s">
        <v>757</v>
      </c>
      <c r="D1422" t="s">
        <v>350</v>
      </c>
      <c r="E1422" s="3">
        <v>100000</v>
      </c>
      <c r="F1422">
        <v>2016</v>
      </c>
      <c r="G1422" t="s">
        <v>1463</v>
      </c>
      <c r="H1422" t="str">
        <f>IFERROR(VLOOKUP(D1422,Resources!A:C,3,FALSE),"NA")</f>
        <v/>
      </c>
      <c r="I1422" t="str">
        <f>IF(VLOOKUP(D1422,Resources!A:D,4,FALSE)=0,"",VLOOKUP(D1422,Resources!A:D,4,FALSE))</f>
        <v>N</v>
      </c>
    </row>
    <row r="1423" spans="1:9" x14ac:dyDescent="0.2">
      <c r="A1423">
        <v>990</v>
      </c>
      <c r="B1423" t="str">
        <f t="shared" si="67"/>
        <v>Allegheny Foundation_Westmoreland County Community College2016200000</v>
      </c>
      <c r="C1423" t="s">
        <v>757</v>
      </c>
      <c r="D1423" t="s">
        <v>1542</v>
      </c>
      <c r="E1423" s="3">
        <v>200000</v>
      </c>
      <c r="F1423">
        <v>2016</v>
      </c>
      <c r="G1423" t="s">
        <v>1463</v>
      </c>
      <c r="H1423" t="str">
        <f>IFERROR(VLOOKUP(D1423,Resources!A:C,3,FALSE),"NA")</f>
        <v/>
      </c>
      <c r="I1423" t="str">
        <f>IF(VLOOKUP(D1423,Resources!A:D,4,FALSE)=0,"",VLOOKUP(D1423,Resources!A:D,4,FALSE))</f>
        <v>N</v>
      </c>
    </row>
    <row r="1424" spans="1:9" x14ac:dyDescent="0.2">
      <c r="A1424">
        <v>990</v>
      </c>
      <c r="B1424" t="str">
        <f t="shared" si="67"/>
        <v>Allegheny Foundation_Westmoreland County Food Bank2016100000</v>
      </c>
      <c r="C1424" t="s">
        <v>757</v>
      </c>
      <c r="D1424" t="s">
        <v>779</v>
      </c>
      <c r="E1424" s="3">
        <v>100000</v>
      </c>
      <c r="F1424">
        <v>2016</v>
      </c>
      <c r="G1424" t="s">
        <v>1463</v>
      </c>
      <c r="H1424" t="str">
        <f>IFERROR(VLOOKUP(D1424,Resources!A:C,3,FALSE),"NA")</f>
        <v/>
      </c>
      <c r="I1424" t="str">
        <f>IF(VLOOKUP(D1424,Resources!A:D,4,FALSE)=0,"",VLOOKUP(D1424,Resources!A:D,4,FALSE))</f>
        <v>N</v>
      </c>
    </row>
    <row r="1425" spans="1:9" x14ac:dyDescent="0.2">
      <c r="A1425">
        <v>990</v>
      </c>
      <c r="B1425" t="str">
        <f t="shared" si="67"/>
        <v>Allegheny Foundation_Westmoreland Cultural Trust2016500000</v>
      </c>
      <c r="C1425" t="s">
        <v>757</v>
      </c>
      <c r="D1425" t="s">
        <v>1543</v>
      </c>
      <c r="E1425" s="3">
        <v>500000</v>
      </c>
      <c r="F1425">
        <v>2016</v>
      </c>
      <c r="G1425" t="s">
        <v>1463</v>
      </c>
      <c r="H1425" t="str">
        <f>IFERROR(VLOOKUP(D1425,Resources!A:C,3,FALSE),"NA")</f>
        <v/>
      </c>
      <c r="I1425" t="str">
        <f>IF(VLOOKUP(D1425,Resources!A:D,4,FALSE)=0,"",VLOOKUP(D1425,Resources!A:D,4,FALSE))</f>
        <v>N</v>
      </c>
    </row>
    <row r="1426" spans="1:9" x14ac:dyDescent="0.2">
      <c r="A1426">
        <v>990</v>
      </c>
      <c r="B1426" t="str">
        <f t="shared" si="67"/>
        <v>Allegheny Foundation_Westmoreland Land Trust201635000</v>
      </c>
      <c r="C1426" t="s">
        <v>757</v>
      </c>
      <c r="D1426" t="s">
        <v>1544</v>
      </c>
      <c r="E1426" s="3">
        <v>35000</v>
      </c>
      <c r="F1426">
        <v>2016</v>
      </c>
      <c r="G1426" t="s">
        <v>1463</v>
      </c>
      <c r="H1426" t="str">
        <f>IFERROR(VLOOKUP(D1426,Resources!A:C,3,FALSE),"NA")</f>
        <v/>
      </c>
      <c r="I1426" t="str">
        <f>IF(VLOOKUP(D1426,Resources!A:D,4,FALSE)=0,"",VLOOKUP(D1426,Resources!A:D,4,FALSE))</f>
        <v>N</v>
      </c>
    </row>
    <row r="1427" spans="1:9" x14ac:dyDescent="0.2">
      <c r="A1427">
        <v>990</v>
      </c>
      <c r="B1427" t="str">
        <f t="shared" si="67"/>
        <v>Allegheny Foundation_Westmoreland Museum of Art2016250000</v>
      </c>
      <c r="C1427" t="s">
        <v>757</v>
      </c>
      <c r="D1427" t="s">
        <v>1511</v>
      </c>
      <c r="E1427" s="3">
        <v>250000</v>
      </c>
      <c r="F1427">
        <v>2016</v>
      </c>
      <c r="G1427" t="s">
        <v>1463</v>
      </c>
      <c r="H1427" t="str">
        <f>IFERROR(VLOOKUP(D1427,Resources!A:C,3,FALSE),"NA")</f>
        <v/>
      </c>
      <c r="I1427" t="str">
        <f>IF(VLOOKUP(D1427,Resources!A:D,4,FALSE)=0,"",VLOOKUP(D1427,Resources!A:D,4,FALSE))</f>
        <v>N</v>
      </c>
    </row>
    <row r="1428" spans="1:9" x14ac:dyDescent="0.2">
      <c r="A1428">
        <v>990</v>
      </c>
      <c r="B1428" t="str">
        <f t="shared" si="67"/>
        <v>Allegheny Foundation_Westmoreland Symphony Orchestra201630000</v>
      </c>
      <c r="C1428" t="s">
        <v>757</v>
      </c>
      <c r="D1428" t="s">
        <v>1545</v>
      </c>
      <c r="E1428" s="3">
        <v>30000</v>
      </c>
      <c r="F1428">
        <v>2016</v>
      </c>
      <c r="G1428" t="s">
        <v>1463</v>
      </c>
      <c r="H1428" t="str">
        <f>IFERROR(VLOOKUP(D1428,Resources!A:C,3,FALSE),"NA")</f>
        <v/>
      </c>
      <c r="I1428" t="str">
        <f>IF(VLOOKUP(D1428,Resources!A:D,4,FALSE)=0,"",VLOOKUP(D1428,Resources!A:D,4,FALSE))</f>
        <v>N</v>
      </c>
    </row>
    <row r="1429" spans="1:9" x14ac:dyDescent="0.2">
      <c r="A1429">
        <v>990</v>
      </c>
      <c r="B1429" t="str">
        <f t="shared" si="67"/>
        <v>Allegheny Foundation_YMCA of Greensburgh2016150000</v>
      </c>
      <c r="C1429" t="s">
        <v>757</v>
      </c>
      <c r="D1429" t="s">
        <v>1512</v>
      </c>
      <c r="E1429" s="3">
        <v>150000</v>
      </c>
      <c r="F1429">
        <v>2016</v>
      </c>
      <c r="G1429" t="s">
        <v>1463</v>
      </c>
      <c r="H1429" t="str">
        <f>IFERROR(VLOOKUP(D1429,Resources!A:C,3,FALSE),"NA")</f>
        <v/>
      </c>
      <c r="I1429" t="str">
        <f>IF(VLOOKUP(D1429,Resources!A:D,4,FALSE)=0,"",VLOOKUP(D1429,Resources!A:D,4,FALSE))</f>
        <v>N</v>
      </c>
    </row>
    <row r="1430" spans="1:9" x14ac:dyDescent="0.2">
      <c r="A1430">
        <v>990</v>
      </c>
      <c r="B1430" t="str">
        <f t="shared" si="67"/>
        <v>Allegheny Foundation_Young America's Foundation2016200000</v>
      </c>
      <c r="C1430" t="s">
        <v>757</v>
      </c>
      <c r="D1430" t="s">
        <v>781</v>
      </c>
      <c r="E1430" s="3">
        <v>200000</v>
      </c>
      <c r="F1430">
        <v>2016</v>
      </c>
      <c r="G1430" t="s">
        <v>1463</v>
      </c>
      <c r="H1430" t="str">
        <f>IFERROR(VLOOKUP(D1430,Resources!A:C,3,FALSE),"NA")</f>
        <v>SourceWatch</v>
      </c>
      <c r="I1430" t="str">
        <f>IF(VLOOKUP(D1430,Resources!A:D,4,FALSE)=0,"",VLOOKUP(D1430,Resources!A:D,4,FALSE))</f>
        <v>Y</v>
      </c>
    </row>
    <row r="1431" spans="1:9" x14ac:dyDescent="0.2">
      <c r="A1431">
        <v>990</v>
      </c>
      <c r="B1431" t="str">
        <f t="shared" si="67"/>
        <v>Allegheny Foundation_Young Preservationists Association of Pittsburgh2016100000</v>
      </c>
      <c r="C1431" t="s">
        <v>757</v>
      </c>
      <c r="D1431" t="s">
        <v>1480</v>
      </c>
      <c r="E1431" s="3">
        <v>100000</v>
      </c>
      <c r="F1431">
        <v>2016</v>
      </c>
      <c r="G1431" t="s">
        <v>1463</v>
      </c>
      <c r="H1431" t="str">
        <f>IFERROR(VLOOKUP(D1431,Resources!A:C,3,FALSE),"NA")</f>
        <v/>
      </c>
      <c r="I1431" t="str">
        <f>IF(VLOOKUP(D1431,Resources!A:D,4,FALSE)=0,"",VLOOKUP(D1431,Resources!A:D,4,FALSE))</f>
        <v>N</v>
      </c>
    </row>
    <row r="1432" spans="1:9" x14ac:dyDescent="0.2">
      <c r="A1432" t="s">
        <v>935</v>
      </c>
      <c r="B1432" t="str">
        <f t="shared" si="67"/>
        <v>Colcom Foundation_American Immigration Control Foundation2001100000</v>
      </c>
      <c r="C1432" t="s">
        <v>938</v>
      </c>
      <c r="D1432" t="s">
        <v>996</v>
      </c>
      <c r="E1432" s="3">
        <v>100000</v>
      </c>
      <c r="F1432">
        <v>2001</v>
      </c>
      <c r="H1432" t="str">
        <f>IFERROR(VLOOKUP(D1432,Resources!A:C,3,FALSE),"NA")</f>
        <v/>
      </c>
      <c r="I1432" t="str">
        <f>IF(VLOOKUP(D1432,Resources!A:D,4,FALSE)=0,"",VLOOKUP(D1432,Resources!A:D,4,FALSE))</f>
        <v>Y</v>
      </c>
    </row>
    <row r="1433" spans="1:9" x14ac:dyDescent="0.2">
      <c r="A1433" t="s">
        <v>935</v>
      </c>
      <c r="B1433" t="str">
        <f t="shared" si="67"/>
        <v>Colcom Foundation_Californians for Population Stabilization200130000</v>
      </c>
      <c r="C1433" t="s">
        <v>938</v>
      </c>
      <c r="D1433" t="s">
        <v>986</v>
      </c>
      <c r="E1433" s="3">
        <v>30000</v>
      </c>
      <c r="F1433">
        <v>2001</v>
      </c>
      <c r="H1433" t="str">
        <f>IFERROR(VLOOKUP(D1433,Resources!A:C,3,FALSE),"NA")</f>
        <v>SourceWatch</v>
      </c>
      <c r="I1433" t="str">
        <f>IF(VLOOKUP(D1433,Resources!A:D,4,FALSE)=0,"",VLOOKUP(D1433,Resources!A:D,4,FALSE))</f>
        <v/>
      </c>
    </row>
    <row r="1434" spans="1:9" x14ac:dyDescent="0.2">
      <c r="A1434" t="s">
        <v>935</v>
      </c>
      <c r="B1434" t="str">
        <f t="shared" si="67"/>
        <v>Colcom Foundation_Carnegie Museum of Art200150000</v>
      </c>
      <c r="C1434" t="s">
        <v>938</v>
      </c>
      <c r="D1434" t="s">
        <v>352</v>
      </c>
      <c r="E1434" s="3">
        <v>50000</v>
      </c>
      <c r="F1434">
        <v>2001</v>
      </c>
      <c r="H1434" t="str">
        <f>IFERROR(VLOOKUP(D1434,Resources!A:C,3,FALSE),"NA")</f>
        <v/>
      </c>
      <c r="I1434" t="str">
        <f>IF(VLOOKUP(D1434,Resources!A:D,4,FALSE)=0,"",VLOOKUP(D1434,Resources!A:D,4,FALSE))</f>
        <v>N</v>
      </c>
    </row>
    <row r="1435" spans="1:9" x14ac:dyDescent="0.2">
      <c r="A1435" t="s">
        <v>935</v>
      </c>
      <c r="B1435" t="str">
        <f t="shared" si="67"/>
        <v>Colcom Foundation_Center for Immigration Studies200150000</v>
      </c>
      <c r="C1435" t="s">
        <v>938</v>
      </c>
      <c r="D1435" t="s">
        <v>80</v>
      </c>
      <c r="E1435" s="3">
        <v>50000</v>
      </c>
      <c r="F1435">
        <v>2001</v>
      </c>
      <c r="H1435" t="str">
        <f>IFERROR(VLOOKUP(D1435,Resources!A:C,3,FALSE),"NA")</f>
        <v>SourceWatch</v>
      </c>
      <c r="I1435" t="str">
        <f>IF(VLOOKUP(D1435,Resources!A:D,4,FALSE)=0,"",VLOOKUP(D1435,Resources!A:D,4,FALSE))</f>
        <v>Y</v>
      </c>
    </row>
    <row r="1436" spans="1:9" x14ac:dyDescent="0.2">
      <c r="A1436" t="s">
        <v>935</v>
      </c>
      <c r="B1436" t="str">
        <f t="shared" si="67"/>
        <v>Colcom Foundation_Citizens for Common Sense200130000</v>
      </c>
      <c r="C1436" t="s">
        <v>938</v>
      </c>
      <c r="D1436" t="s">
        <v>1083</v>
      </c>
      <c r="E1436" s="3">
        <v>30000</v>
      </c>
      <c r="F1436">
        <v>2001</v>
      </c>
      <c r="H1436" t="str">
        <f>IFERROR(VLOOKUP(D1436,Resources!A:C,3,FALSE),"NA")</f>
        <v/>
      </c>
      <c r="I1436" t="str">
        <f>IF(VLOOKUP(D1436,Resources!A:D,4,FALSE)=0,"",VLOOKUP(D1436,Resources!A:D,4,FALSE))</f>
        <v>Y</v>
      </c>
    </row>
    <row r="1437" spans="1:9" x14ac:dyDescent="0.2">
      <c r="A1437" t="s">
        <v>935</v>
      </c>
      <c r="B1437" t="str">
        <f t="shared" si="67"/>
        <v>Colcom Foundation_Earth Action Network200135000</v>
      </c>
      <c r="C1437" t="s">
        <v>938</v>
      </c>
      <c r="D1437" t="s">
        <v>1072</v>
      </c>
      <c r="E1437" s="3">
        <v>35000</v>
      </c>
      <c r="F1437">
        <v>2001</v>
      </c>
      <c r="H1437" t="str">
        <f>IFERROR(VLOOKUP(D1437,Resources!A:C,3,FALSE),"NA")</f>
        <v/>
      </c>
      <c r="I1437" t="str">
        <f>IF(VLOOKUP(D1437,Resources!A:D,4,FALSE)=0,"",VLOOKUP(D1437,Resources!A:D,4,FALSE))</f>
        <v>N</v>
      </c>
    </row>
    <row r="1438" spans="1:9" x14ac:dyDescent="0.2">
      <c r="A1438" t="s">
        <v>935</v>
      </c>
      <c r="B1438" t="str">
        <f t="shared" si="67"/>
        <v>Colcom Foundation_Federation for American Immigration Reform2001100000</v>
      </c>
      <c r="C1438" t="s">
        <v>938</v>
      </c>
      <c r="D1438" t="s">
        <v>10</v>
      </c>
      <c r="E1438" s="3">
        <v>100000</v>
      </c>
      <c r="F1438">
        <v>2001</v>
      </c>
      <c r="H1438" t="str">
        <f>IFERROR(VLOOKUP(D1438,Resources!A:C,3,FALSE),"NA")</f>
        <v>SourceWatch</v>
      </c>
      <c r="I1438" t="str">
        <f>IF(VLOOKUP(D1438,Resources!A:D,4,FALSE)=0,"",VLOOKUP(D1438,Resources!A:D,4,FALSE))</f>
        <v>Y</v>
      </c>
    </row>
    <row r="1439" spans="1:9" x14ac:dyDescent="0.2">
      <c r="A1439" t="s">
        <v>935</v>
      </c>
      <c r="B1439" t="str">
        <f t="shared" si="67"/>
        <v>Colcom Foundation_National Aviary in Pittsburgh200150000</v>
      </c>
      <c r="C1439" t="s">
        <v>938</v>
      </c>
      <c r="D1439" t="s">
        <v>793</v>
      </c>
      <c r="E1439" s="3">
        <v>50000</v>
      </c>
      <c r="F1439">
        <v>2001</v>
      </c>
      <c r="H1439" t="str">
        <f>IFERROR(VLOOKUP(D1439,Resources!A:C,3,FALSE),"NA")</f>
        <v/>
      </c>
      <c r="I1439" t="str">
        <f>IF(VLOOKUP(D1439,Resources!A:D,4,FALSE)=0,"",VLOOKUP(D1439,Resources!A:D,4,FALSE))</f>
        <v>N</v>
      </c>
    </row>
    <row r="1440" spans="1:9" x14ac:dyDescent="0.2">
      <c r="A1440" t="s">
        <v>935</v>
      </c>
      <c r="B1440" t="str">
        <f t="shared" si="67"/>
        <v>Colcom Foundation_Negative Population Growth2001100000</v>
      </c>
      <c r="C1440" t="s">
        <v>938</v>
      </c>
      <c r="D1440" t="s">
        <v>965</v>
      </c>
      <c r="E1440" s="3">
        <v>100000</v>
      </c>
      <c r="F1440">
        <v>2001</v>
      </c>
      <c r="H1440" t="str">
        <f>IFERROR(VLOOKUP(D1440,Resources!A:C,3,FALSE),"NA")</f>
        <v>SourceWatch</v>
      </c>
      <c r="I1440" t="str">
        <f>IF(VLOOKUP(D1440,Resources!A:D,4,FALSE)=0,"",VLOOKUP(D1440,Resources!A:D,4,FALSE))</f>
        <v>Y</v>
      </c>
    </row>
    <row r="1441" spans="1:9" x14ac:dyDescent="0.2">
      <c r="A1441" t="s">
        <v>935</v>
      </c>
      <c r="B1441" t="str">
        <f t="shared" si="67"/>
        <v>Colcom Foundation_Negative Population Growth200140000</v>
      </c>
      <c r="C1441" t="s">
        <v>938</v>
      </c>
      <c r="D1441" t="s">
        <v>965</v>
      </c>
      <c r="E1441" s="3">
        <v>40000</v>
      </c>
      <c r="F1441">
        <v>2001</v>
      </c>
      <c r="H1441" t="str">
        <f>IFERROR(VLOOKUP(D1441,Resources!A:C,3,FALSE),"NA")</f>
        <v>SourceWatch</v>
      </c>
      <c r="I1441" t="str">
        <f>IF(VLOOKUP(D1441,Resources!A:D,4,FALSE)=0,"",VLOOKUP(D1441,Resources!A:D,4,FALSE))</f>
        <v>Y</v>
      </c>
    </row>
    <row r="1442" spans="1:9" x14ac:dyDescent="0.2">
      <c r="A1442" t="s">
        <v>935</v>
      </c>
      <c r="B1442" t="str">
        <f t="shared" si="67"/>
        <v>Colcom Foundation_Parents Television Council200150000</v>
      </c>
      <c r="C1442" t="s">
        <v>938</v>
      </c>
      <c r="D1442" t="s">
        <v>1080</v>
      </c>
      <c r="E1442" s="3">
        <v>50000</v>
      </c>
      <c r="F1442">
        <v>2001</v>
      </c>
      <c r="H1442" t="str">
        <f>IFERROR(VLOOKUP(D1442,Resources!A:C,3,FALSE),"NA")</f>
        <v>Other</v>
      </c>
      <c r="I1442" t="str">
        <f>IF(VLOOKUP(D1442,Resources!A:D,4,FALSE)=0,"",VLOOKUP(D1442,Resources!A:D,4,FALSE))</f>
        <v>Y</v>
      </c>
    </row>
    <row r="1443" spans="1:9" x14ac:dyDescent="0.2">
      <c r="A1443" t="s">
        <v>935</v>
      </c>
      <c r="B1443" t="str">
        <f t="shared" si="67"/>
        <v>Colcom Foundation_The Foundation Endowment200150000</v>
      </c>
      <c r="C1443" t="s">
        <v>938</v>
      </c>
      <c r="D1443" t="s">
        <v>667</v>
      </c>
      <c r="E1443" s="3">
        <v>50000</v>
      </c>
      <c r="F1443">
        <v>2001</v>
      </c>
      <c r="H1443" t="str">
        <f>IFERROR(VLOOKUP(D1443,Resources!A:C,3,FALSE),"NA")</f>
        <v/>
      </c>
      <c r="I1443" t="str">
        <f>IF(VLOOKUP(D1443,Resources!A:D,4,FALSE)=0,"",VLOOKUP(D1443,Resources!A:D,4,FALSE))</f>
        <v/>
      </c>
    </row>
    <row r="1444" spans="1:9" x14ac:dyDescent="0.2">
      <c r="A1444" t="s">
        <v>935</v>
      </c>
      <c r="B1444" t="str">
        <f t="shared" si="67"/>
        <v>Colcom Foundation_The Social Contract Press2001100000</v>
      </c>
      <c r="C1444" t="s">
        <v>938</v>
      </c>
      <c r="D1444" t="s">
        <v>1029</v>
      </c>
      <c r="E1444" s="3">
        <v>100000</v>
      </c>
      <c r="F1444">
        <v>2001</v>
      </c>
      <c r="H1444" t="str">
        <f>IFERROR(VLOOKUP(D1444,Resources!A:C,3,FALSE),"NA")</f>
        <v>Other</v>
      </c>
      <c r="I1444" t="str">
        <f>IF(VLOOKUP(D1444,Resources!A:D,4,FALSE)=0,"",VLOOKUP(D1444,Resources!A:D,4,FALSE))</f>
        <v>Y</v>
      </c>
    </row>
    <row r="1445" spans="1:9" x14ac:dyDescent="0.2">
      <c r="A1445" t="s">
        <v>935</v>
      </c>
      <c r="B1445" t="str">
        <f t="shared" si="67"/>
        <v>Colcom Foundation_The Social Contract Press2001100000</v>
      </c>
      <c r="C1445" t="s">
        <v>938</v>
      </c>
      <c r="D1445" t="s">
        <v>1029</v>
      </c>
      <c r="E1445" s="3">
        <v>100000</v>
      </c>
      <c r="F1445">
        <v>2001</v>
      </c>
      <c r="H1445" t="str">
        <f>IFERROR(VLOOKUP(D1445,Resources!A:C,3,FALSE),"NA")</f>
        <v>Other</v>
      </c>
      <c r="I1445" t="str">
        <f>IF(VLOOKUP(D1445,Resources!A:D,4,FALSE)=0,"",VLOOKUP(D1445,Resources!A:D,4,FALSE))</f>
        <v>Y</v>
      </c>
    </row>
    <row r="1446" spans="1:9" x14ac:dyDescent="0.2">
      <c r="A1446" t="s">
        <v>935</v>
      </c>
      <c r="B1446" t="str">
        <f t="shared" si="67"/>
        <v>Colcom Foundation_Three Rivers Employment Services200170000</v>
      </c>
      <c r="C1446" t="s">
        <v>938</v>
      </c>
      <c r="D1446" t="s">
        <v>420</v>
      </c>
      <c r="E1446" s="3">
        <v>70000</v>
      </c>
      <c r="F1446">
        <v>2001</v>
      </c>
      <c r="H1446" t="str">
        <f>IFERROR(VLOOKUP(D1446,Resources!A:C,3,FALSE),"NA")</f>
        <v/>
      </c>
      <c r="I1446" t="str">
        <f>IF(VLOOKUP(D1446,Resources!A:D,4,FALSE)=0,"",VLOOKUP(D1446,Resources!A:D,4,FALSE))</f>
        <v>N</v>
      </c>
    </row>
    <row r="1447" spans="1:9" x14ac:dyDescent="0.2">
      <c r="A1447" t="s">
        <v>935</v>
      </c>
      <c r="B1447" t="str">
        <f t="shared" si="67"/>
        <v>Colcom Foundation_Westmoreland Museum of American Art200150000</v>
      </c>
      <c r="C1447" t="s">
        <v>938</v>
      </c>
      <c r="D1447" t="s">
        <v>780</v>
      </c>
      <c r="E1447" s="3">
        <v>50000</v>
      </c>
      <c r="F1447">
        <v>2001</v>
      </c>
      <c r="H1447" t="str">
        <f>IFERROR(VLOOKUP(D1447,Resources!A:C,3,FALSE),"NA")</f>
        <v/>
      </c>
      <c r="I1447" t="str">
        <f>IF(VLOOKUP(D1447,Resources!A:D,4,FALSE)=0,"",VLOOKUP(D1447,Resources!A:D,4,FALSE))</f>
        <v>N</v>
      </c>
    </row>
    <row r="1448" spans="1:9" x14ac:dyDescent="0.2">
      <c r="A1448" t="s">
        <v>935</v>
      </c>
      <c r="B1448" t="str">
        <f t="shared" si="67"/>
        <v>Colcom Foundation_Zoological Society of Pittsburgh200125000</v>
      </c>
      <c r="C1448" t="s">
        <v>938</v>
      </c>
      <c r="D1448" t="s">
        <v>1038</v>
      </c>
      <c r="E1448" s="3">
        <v>25000</v>
      </c>
      <c r="F1448">
        <v>2001</v>
      </c>
      <c r="H1448" t="str">
        <f>IFERROR(VLOOKUP(D1448,Resources!A:C,3,FALSE),"NA")</f>
        <v/>
      </c>
      <c r="I1448" t="str">
        <f>IF(VLOOKUP(D1448,Resources!A:D,4,FALSE)=0,"",VLOOKUP(D1448,Resources!A:D,4,FALSE))</f>
        <v>N</v>
      </c>
    </row>
    <row r="1449" spans="1:9" x14ac:dyDescent="0.2">
      <c r="A1449" t="s">
        <v>935</v>
      </c>
      <c r="B1449" t="str">
        <f t="shared" si="67"/>
        <v>Colcom Foundation_Alliance for Sustainable Environmental Strategies2002100000</v>
      </c>
      <c r="C1449" t="s">
        <v>938</v>
      </c>
      <c r="D1449" t="s">
        <v>1082</v>
      </c>
      <c r="E1449" s="3">
        <v>100000</v>
      </c>
      <c r="F1449">
        <v>2002</v>
      </c>
      <c r="H1449" t="str">
        <f>IFERROR(VLOOKUP(D1449,Resources!A:C,3,FALSE),"NA")</f>
        <v/>
      </c>
      <c r="I1449" t="str">
        <f>IF(VLOOKUP(D1449,Resources!A:D,4,FALSE)=0,"",VLOOKUP(D1449,Resources!A:D,4,FALSE))</f>
        <v/>
      </c>
    </row>
    <row r="1450" spans="1:9" x14ac:dyDescent="0.2">
      <c r="A1450" t="s">
        <v>935</v>
      </c>
      <c r="B1450" t="str">
        <f t="shared" si="67"/>
        <v>Colcom Foundation_American Red Cross in Southwestern Pennsylvania2002125000</v>
      </c>
      <c r="C1450" t="s">
        <v>938</v>
      </c>
      <c r="D1450" t="s">
        <v>683</v>
      </c>
      <c r="E1450" s="3">
        <v>125000</v>
      </c>
      <c r="F1450">
        <v>2002</v>
      </c>
      <c r="H1450" t="str">
        <f>IFERROR(VLOOKUP(D1450,Resources!A:C,3,FALSE),"NA")</f>
        <v/>
      </c>
      <c r="I1450" t="str">
        <f>IF(VLOOKUP(D1450,Resources!A:D,4,FALSE)=0,"",VLOOKUP(D1450,Resources!A:D,4,FALSE))</f>
        <v>N</v>
      </c>
    </row>
    <row r="1451" spans="1:9" x14ac:dyDescent="0.2">
      <c r="A1451" t="s">
        <v>935</v>
      </c>
      <c r="B1451" t="str">
        <f t="shared" si="67"/>
        <v>Colcom Foundation_Earth Action Network200220000</v>
      </c>
      <c r="C1451" t="s">
        <v>938</v>
      </c>
      <c r="D1451" t="s">
        <v>1072</v>
      </c>
      <c r="E1451" s="3">
        <v>20000</v>
      </c>
      <c r="F1451">
        <v>2002</v>
      </c>
      <c r="H1451" t="str">
        <f>IFERROR(VLOOKUP(D1451,Resources!A:C,3,FALSE),"NA")</f>
        <v/>
      </c>
      <c r="I1451" t="str">
        <f>IF(VLOOKUP(D1451,Resources!A:D,4,FALSE)=0,"",VLOOKUP(D1451,Resources!A:D,4,FALSE))</f>
        <v>N</v>
      </c>
    </row>
    <row r="1452" spans="1:9" x14ac:dyDescent="0.2">
      <c r="A1452" t="s">
        <v>935</v>
      </c>
      <c r="B1452" t="str">
        <f t="shared" si="67"/>
        <v>Colcom Foundation_Federation for American Immigration Reform200255000</v>
      </c>
      <c r="C1452" t="s">
        <v>938</v>
      </c>
      <c r="D1452" t="s">
        <v>10</v>
      </c>
      <c r="E1452" s="3">
        <v>55000</v>
      </c>
      <c r="F1452">
        <v>2002</v>
      </c>
      <c r="H1452" t="str">
        <f>IFERROR(VLOOKUP(D1452,Resources!A:C,3,FALSE),"NA")</f>
        <v>SourceWatch</v>
      </c>
      <c r="I1452" t="str">
        <f>IF(VLOOKUP(D1452,Resources!A:D,4,FALSE)=0,"",VLOOKUP(D1452,Resources!A:D,4,FALSE))</f>
        <v>Y</v>
      </c>
    </row>
    <row r="1453" spans="1:9" x14ac:dyDescent="0.2">
      <c r="A1453" t="s">
        <v>935</v>
      </c>
      <c r="B1453" t="str">
        <f t="shared" si="67"/>
        <v>Colcom Foundation_Federation for American Immigration Reform200275000</v>
      </c>
      <c r="C1453" t="s">
        <v>938</v>
      </c>
      <c r="D1453" t="s">
        <v>10</v>
      </c>
      <c r="E1453" s="3">
        <v>75000</v>
      </c>
      <c r="F1453">
        <v>2002</v>
      </c>
      <c r="H1453" t="str">
        <f>IFERROR(VLOOKUP(D1453,Resources!A:C,3,FALSE),"NA")</f>
        <v>SourceWatch</v>
      </c>
      <c r="I1453" t="str">
        <f>IF(VLOOKUP(D1453,Resources!A:D,4,FALSE)=0,"",VLOOKUP(D1453,Resources!A:D,4,FALSE))</f>
        <v>Y</v>
      </c>
    </row>
    <row r="1454" spans="1:9" x14ac:dyDescent="0.2">
      <c r="A1454" t="s">
        <v>935</v>
      </c>
      <c r="B1454" t="str">
        <f t="shared" si="67"/>
        <v>Colcom Foundation_NumbersUSA200255000</v>
      </c>
      <c r="C1454" t="s">
        <v>938</v>
      </c>
      <c r="D1454" t="s">
        <v>16</v>
      </c>
      <c r="E1454" s="3">
        <v>55000</v>
      </c>
      <c r="F1454">
        <v>2002</v>
      </c>
      <c r="H1454" t="str">
        <f>IFERROR(VLOOKUP(D1454,Resources!A:C,3,FALSE),"NA")</f>
        <v>SourceWatch</v>
      </c>
      <c r="I1454" t="str">
        <f>IF(VLOOKUP(D1454,Resources!A:D,4,FALSE)=0,"",VLOOKUP(D1454,Resources!A:D,4,FALSE))</f>
        <v>Y</v>
      </c>
    </row>
    <row r="1455" spans="1:9" x14ac:dyDescent="0.2">
      <c r="A1455" t="s">
        <v>935</v>
      </c>
      <c r="B1455" t="str">
        <f t="shared" si="67"/>
        <v>Colcom Foundation_Pennsylvania Environmental Council2002100000</v>
      </c>
      <c r="C1455" t="s">
        <v>938</v>
      </c>
      <c r="D1455" t="s">
        <v>999</v>
      </c>
      <c r="E1455" s="3">
        <v>100000</v>
      </c>
      <c r="F1455">
        <v>2002</v>
      </c>
      <c r="H1455" t="str">
        <f>IFERROR(VLOOKUP(D1455,Resources!A:C,3,FALSE),"NA")</f>
        <v/>
      </c>
      <c r="I1455" t="str">
        <f>IF(VLOOKUP(D1455,Resources!A:D,4,FALSE)=0,"",VLOOKUP(D1455,Resources!A:D,4,FALSE))</f>
        <v>N</v>
      </c>
    </row>
    <row r="1456" spans="1:9" x14ac:dyDescent="0.2">
      <c r="A1456" t="s">
        <v>935</v>
      </c>
      <c r="B1456" t="str">
        <f t="shared" si="67"/>
        <v>Colcom Foundation_The Social Contract Press200250000</v>
      </c>
      <c r="C1456" t="s">
        <v>938</v>
      </c>
      <c r="D1456" t="s">
        <v>1029</v>
      </c>
      <c r="E1456" s="3">
        <v>50000</v>
      </c>
      <c r="F1456">
        <v>2002</v>
      </c>
      <c r="H1456" t="str">
        <f>IFERROR(VLOOKUP(D1456,Resources!A:C,3,FALSE),"NA")</f>
        <v>Other</v>
      </c>
      <c r="I1456" t="str">
        <f>IF(VLOOKUP(D1456,Resources!A:D,4,FALSE)=0,"",VLOOKUP(D1456,Resources!A:D,4,FALSE))</f>
        <v>Y</v>
      </c>
    </row>
    <row r="1457" spans="1:9" x14ac:dyDescent="0.2">
      <c r="A1457" t="s">
        <v>935</v>
      </c>
      <c r="B1457" t="str">
        <f t="shared" si="67"/>
        <v>Colcom Foundation_The Social Contract Press200255000</v>
      </c>
      <c r="C1457" t="s">
        <v>938</v>
      </c>
      <c r="D1457" t="s">
        <v>1029</v>
      </c>
      <c r="E1457" s="3">
        <v>55000</v>
      </c>
      <c r="F1457">
        <v>2002</v>
      </c>
      <c r="H1457" t="str">
        <f>IFERROR(VLOOKUP(D1457,Resources!A:C,3,FALSE),"NA")</f>
        <v>Other</v>
      </c>
      <c r="I1457" t="str">
        <f>IF(VLOOKUP(D1457,Resources!A:D,4,FALSE)=0,"",VLOOKUP(D1457,Resources!A:D,4,FALSE))</f>
        <v>Y</v>
      </c>
    </row>
    <row r="1458" spans="1:9" x14ac:dyDescent="0.2">
      <c r="A1458" t="s">
        <v>935</v>
      </c>
      <c r="B1458" t="str">
        <f t="shared" ref="B1458:B1521" si="68">C1458&amp;"_"&amp;D1458&amp;F1458&amp;E1458</f>
        <v>Colcom Foundation_The Social Contract Press200255000</v>
      </c>
      <c r="C1458" t="s">
        <v>938</v>
      </c>
      <c r="D1458" t="s">
        <v>1029</v>
      </c>
      <c r="E1458" s="3">
        <v>55000</v>
      </c>
      <c r="F1458">
        <v>2002</v>
      </c>
      <c r="H1458" t="str">
        <f>IFERROR(VLOOKUP(D1458,Resources!A:C,3,FALSE),"NA")</f>
        <v>Other</v>
      </c>
      <c r="I1458" t="str">
        <f>IF(VLOOKUP(D1458,Resources!A:D,4,FALSE)=0,"",VLOOKUP(D1458,Resources!A:D,4,FALSE))</f>
        <v>Y</v>
      </c>
    </row>
    <row r="1459" spans="1:9" x14ac:dyDescent="0.2">
      <c r="A1459" t="s">
        <v>935</v>
      </c>
      <c r="B1459" t="str">
        <f t="shared" si="68"/>
        <v>Colcom Foundation_Alliance for Sustainable Environmental Strategies200330000</v>
      </c>
      <c r="C1459" t="s">
        <v>938</v>
      </c>
      <c r="D1459" t="s">
        <v>1082</v>
      </c>
      <c r="E1459" s="3">
        <v>30000</v>
      </c>
      <c r="F1459">
        <v>2003</v>
      </c>
      <c r="H1459" t="str">
        <f>IFERROR(VLOOKUP(D1459,Resources!A:C,3,FALSE),"NA")</f>
        <v/>
      </c>
      <c r="I1459" t="str">
        <f>IF(VLOOKUP(D1459,Resources!A:D,4,FALSE)=0,"",VLOOKUP(D1459,Resources!A:D,4,FALSE))</f>
        <v/>
      </c>
    </row>
    <row r="1460" spans="1:9" x14ac:dyDescent="0.2">
      <c r="A1460" t="s">
        <v>935</v>
      </c>
      <c r="B1460" t="str">
        <f t="shared" si="68"/>
        <v>Colcom Foundation_Association for Voluntary Surgical Contraception200310000</v>
      </c>
      <c r="C1460" t="s">
        <v>938</v>
      </c>
      <c r="D1460" t="s">
        <v>1081</v>
      </c>
      <c r="E1460" s="3">
        <v>10000</v>
      </c>
      <c r="F1460">
        <v>2003</v>
      </c>
      <c r="H1460" t="str">
        <f>IFERROR(VLOOKUP(D1460,Resources!A:C,3,FALSE),"NA")</f>
        <v/>
      </c>
      <c r="I1460" t="str">
        <f>IF(VLOOKUP(D1460,Resources!A:D,4,FALSE)=0,"",VLOOKUP(D1460,Resources!A:D,4,FALSE))</f>
        <v>N</v>
      </c>
    </row>
    <row r="1461" spans="1:9" x14ac:dyDescent="0.2">
      <c r="A1461" t="s">
        <v>935</v>
      </c>
      <c r="B1461" t="str">
        <f t="shared" si="68"/>
        <v>Colcom Foundation_Carnegie Institute200350000</v>
      </c>
      <c r="C1461" t="s">
        <v>938</v>
      </c>
      <c r="D1461" t="s">
        <v>740</v>
      </c>
      <c r="E1461" s="3">
        <v>50000</v>
      </c>
      <c r="F1461">
        <v>2003</v>
      </c>
      <c r="H1461" t="str">
        <f>IFERROR(VLOOKUP(D1461,Resources!A:C,3,FALSE),"NA")</f>
        <v>SourceWatch</v>
      </c>
      <c r="I1461" t="str">
        <f>IF(VLOOKUP(D1461,Resources!A:D,4,FALSE)=0,"",VLOOKUP(D1461,Resources!A:D,4,FALSE))</f>
        <v>Y</v>
      </c>
    </row>
    <row r="1462" spans="1:9" x14ac:dyDescent="0.2">
      <c r="A1462" t="s">
        <v>935</v>
      </c>
      <c r="B1462" t="str">
        <f t="shared" si="68"/>
        <v>Colcom Foundation_Center for Immigration Studies200350000</v>
      </c>
      <c r="C1462" t="s">
        <v>938</v>
      </c>
      <c r="D1462" t="s">
        <v>80</v>
      </c>
      <c r="E1462" s="3">
        <v>50000</v>
      </c>
      <c r="F1462">
        <v>2003</v>
      </c>
      <c r="H1462" t="str">
        <f>IFERROR(VLOOKUP(D1462,Resources!A:C,3,FALSE),"NA")</f>
        <v>SourceWatch</v>
      </c>
      <c r="I1462" t="str">
        <f>IF(VLOOKUP(D1462,Resources!A:D,4,FALSE)=0,"",VLOOKUP(D1462,Resources!A:D,4,FALSE))</f>
        <v>Y</v>
      </c>
    </row>
    <row r="1463" spans="1:9" x14ac:dyDescent="0.2">
      <c r="A1463" t="s">
        <v>935</v>
      </c>
      <c r="B1463" t="str">
        <f t="shared" si="68"/>
        <v>Colcom Foundation_Earth Action Network200320000</v>
      </c>
      <c r="C1463" t="s">
        <v>938</v>
      </c>
      <c r="D1463" t="s">
        <v>1072</v>
      </c>
      <c r="E1463" s="3">
        <v>20000</v>
      </c>
      <c r="F1463">
        <v>2003</v>
      </c>
      <c r="H1463" t="str">
        <f>IFERROR(VLOOKUP(D1463,Resources!A:C,3,FALSE),"NA")</f>
        <v/>
      </c>
      <c r="I1463" t="str">
        <f>IF(VLOOKUP(D1463,Resources!A:D,4,FALSE)=0,"",VLOOKUP(D1463,Resources!A:D,4,FALSE))</f>
        <v>N</v>
      </c>
    </row>
    <row r="1464" spans="1:9" x14ac:dyDescent="0.2">
      <c r="A1464" t="s">
        <v>935</v>
      </c>
      <c r="B1464" t="str">
        <f t="shared" si="68"/>
        <v>Colcom Foundation_Federation for American Immigration Reform200390000</v>
      </c>
      <c r="C1464" t="s">
        <v>938</v>
      </c>
      <c r="D1464" t="s">
        <v>10</v>
      </c>
      <c r="E1464" s="3">
        <v>90000</v>
      </c>
      <c r="F1464">
        <v>2003</v>
      </c>
      <c r="H1464" t="str">
        <f>IFERROR(VLOOKUP(D1464,Resources!A:C,3,FALSE),"NA")</f>
        <v>SourceWatch</v>
      </c>
      <c r="I1464" t="str">
        <f>IF(VLOOKUP(D1464,Resources!A:D,4,FALSE)=0,"",VLOOKUP(D1464,Resources!A:D,4,FALSE))</f>
        <v>Y</v>
      </c>
    </row>
    <row r="1465" spans="1:9" x14ac:dyDescent="0.2">
      <c r="A1465" t="s">
        <v>935</v>
      </c>
      <c r="B1465" t="str">
        <f t="shared" si="68"/>
        <v>Colcom Foundation_NumbersUSA200390000</v>
      </c>
      <c r="C1465" t="s">
        <v>938</v>
      </c>
      <c r="D1465" t="s">
        <v>16</v>
      </c>
      <c r="E1465" s="3">
        <v>90000</v>
      </c>
      <c r="F1465">
        <v>2003</v>
      </c>
      <c r="H1465" t="str">
        <f>IFERROR(VLOOKUP(D1465,Resources!A:C,3,FALSE),"NA")</f>
        <v>SourceWatch</v>
      </c>
      <c r="I1465" t="str">
        <f>IF(VLOOKUP(D1465,Resources!A:D,4,FALSE)=0,"",VLOOKUP(D1465,Resources!A:D,4,FALSE))</f>
        <v>Y</v>
      </c>
    </row>
    <row r="1466" spans="1:9" x14ac:dyDescent="0.2">
      <c r="A1466" t="s">
        <v>935</v>
      </c>
      <c r="B1466" t="str">
        <f t="shared" si="68"/>
        <v>Colcom Foundation_Parents Television Council200325000</v>
      </c>
      <c r="C1466" t="s">
        <v>938</v>
      </c>
      <c r="D1466" t="s">
        <v>1080</v>
      </c>
      <c r="E1466" s="3">
        <v>25000</v>
      </c>
      <c r="F1466">
        <v>2003</v>
      </c>
      <c r="H1466" t="str">
        <f>IFERROR(VLOOKUP(D1466,Resources!A:C,3,FALSE),"NA")</f>
        <v>Other</v>
      </c>
      <c r="I1466" t="str">
        <f>IF(VLOOKUP(D1466,Resources!A:D,4,FALSE)=0,"",VLOOKUP(D1466,Resources!A:D,4,FALSE))</f>
        <v>Y</v>
      </c>
    </row>
    <row r="1467" spans="1:9" x14ac:dyDescent="0.2">
      <c r="A1467" t="s">
        <v>935</v>
      </c>
      <c r="B1467" t="str">
        <f t="shared" si="68"/>
        <v>Colcom Foundation_Pennsylvania Environmental Council200350000</v>
      </c>
      <c r="C1467" t="s">
        <v>938</v>
      </c>
      <c r="D1467" t="s">
        <v>999</v>
      </c>
      <c r="E1467" s="3">
        <v>50000</v>
      </c>
      <c r="F1467">
        <v>2003</v>
      </c>
      <c r="H1467" t="str">
        <f>IFERROR(VLOOKUP(D1467,Resources!A:C,3,FALSE),"NA")</f>
        <v/>
      </c>
      <c r="I1467" t="str">
        <f>IF(VLOOKUP(D1467,Resources!A:D,4,FALSE)=0,"",VLOOKUP(D1467,Resources!A:D,4,FALSE))</f>
        <v>N</v>
      </c>
    </row>
    <row r="1468" spans="1:9" x14ac:dyDescent="0.2">
      <c r="A1468" t="s">
        <v>935</v>
      </c>
      <c r="B1468" t="str">
        <f t="shared" si="68"/>
        <v>Colcom Foundation_Shakertown of Pleasant Hill2003100000</v>
      </c>
      <c r="C1468" t="s">
        <v>938</v>
      </c>
      <c r="D1468" t="s">
        <v>1079</v>
      </c>
      <c r="E1468" s="3">
        <v>100000</v>
      </c>
      <c r="F1468">
        <v>2003</v>
      </c>
      <c r="H1468" t="str">
        <f>IFERROR(VLOOKUP(D1468,Resources!A:C,3,FALSE),"NA")</f>
        <v/>
      </c>
      <c r="I1468" t="str">
        <f>IF(VLOOKUP(D1468,Resources!A:D,4,FALSE)=0,"",VLOOKUP(D1468,Resources!A:D,4,FALSE))</f>
        <v>N</v>
      </c>
    </row>
    <row r="1469" spans="1:9" x14ac:dyDescent="0.2">
      <c r="A1469" t="s">
        <v>935</v>
      </c>
      <c r="B1469" t="str">
        <f t="shared" si="68"/>
        <v>Colcom Foundation_The Foundation Endowment200330000</v>
      </c>
      <c r="C1469" t="s">
        <v>938</v>
      </c>
      <c r="D1469" t="s">
        <v>667</v>
      </c>
      <c r="E1469" s="3">
        <v>30000</v>
      </c>
      <c r="F1469">
        <v>2003</v>
      </c>
      <c r="H1469" t="str">
        <f>IFERROR(VLOOKUP(D1469,Resources!A:C,3,FALSE),"NA")</f>
        <v/>
      </c>
      <c r="I1469" t="str">
        <f>IF(VLOOKUP(D1469,Resources!A:D,4,FALSE)=0,"",VLOOKUP(D1469,Resources!A:D,4,FALSE))</f>
        <v/>
      </c>
    </row>
    <row r="1470" spans="1:9" x14ac:dyDescent="0.2">
      <c r="A1470" t="s">
        <v>935</v>
      </c>
      <c r="B1470" t="str">
        <f t="shared" si="68"/>
        <v>Colcom Foundation_The Oglebay Foundation2003225000</v>
      </c>
      <c r="C1470" t="s">
        <v>938</v>
      </c>
      <c r="D1470" t="s">
        <v>1053</v>
      </c>
      <c r="E1470" s="3">
        <v>225000</v>
      </c>
      <c r="F1470">
        <v>2003</v>
      </c>
      <c r="H1470" t="str">
        <f>IFERROR(VLOOKUP(D1470,Resources!A:C,3,FALSE),"NA")</f>
        <v/>
      </c>
      <c r="I1470" t="str">
        <f>IF(VLOOKUP(D1470,Resources!A:D,4,FALSE)=0,"",VLOOKUP(D1470,Resources!A:D,4,FALSE))</f>
        <v>N</v>
      </c>
    </row>
    <row r="1471" spans="1:9" x14ac:dyDescent="0.2">
      <c r="A1471" t="s">
        <v>935</v>
      </c>
      <c r="B1471" t="str">
        <f t="shared" si="68"/>
        <v>Colcom Foundation_The Social Contract Press200340000</v>
      </c>
      <c r="C1471" t="s">
        <v>938</v>
      </c>
      <c r="D1471" t="s">
        <v>1029</v>
      </c>
      <c r="E1471" s="3">
        <v>40000</v>
      </c>
      <c r="F1471">
        <v>2003</v>
      </c>
      <c r="H1471" t="str">
        <f>IFERROR(VLOOKUP(D1471,Resources!A:C,3,FALSE),"NA")</f>
        <v>Other</v>
      </c>
      <c r="I1471" t="str">
        <f>IF(VLOOKUP(D1471,Resources!A:D,4,FALSE)=0,"",VLOOKUP(D1471,Resources!A:D,4,FALSE))</f>
        <v>Y</v>
      </c>
    </row>
    <row r="1472" spans="1:9" x14ac:dyDescent="0.2">
      <c r="A1472" t="s">
        <v>935</v>
      </c>
      <c r="B1472" t="str">
        <f t="shared" si="68"/>
        <v>Colcom Foundation_Western Virginia Land Trust200340000</v>
      </c>
      <c r="C1472" t="s">
        <v>938</v>
      </c>
      <c r="D1472" t="s">
        <v>1063</v>
      </c>
      <c r="E1472" s="3">
        <v>40000</v>
      </c>
      <c r="F1472">
        <v>2003</v>
      </c>
      <c r="H1472" t="str">
        <f>IFERROR(VLOOKUP(D1472,Resources!A:C,3,FALSE),"NA")</f>
        <v/>
      </c>
      <c r="I1472" t="str">
        <f>IF(VLOOKUP(D1472,Resources!A:D,4,FALSE)=0,"",VLOOKUP(D1472,Resources!A:D,4,FALSE))</f>
        <v>N</v>
      </c>
    </row>
    <row r="1473" spans="1:9" x14ac:dyDescent="0.2">
      <c r="A1473" t="s">
        <v>935</v>
      </c>
      <c r="B1473" t="str">
        <f t="shared" si="68"/>
        <v>Colcom Foundation_Zoological Society of Pittsburgh2003500000</v>
      </c>
      <c r="C1473" t="s">
        <v>938</v>
      </c>
      <c r="D1473" t="s">
        <v>1038</v>
      </c>
      <c r="E1473" s="3">
        <v>500000</v>
      </c>
      <c r="F1473">
        <v>2003</v>
      </c>
      <c r="H1473" t="str">
        <f>IFERROR(VLOOKUP(D1473,Resources!A:C,3,FALSE),"NA")</f>
        <v/>
      </c>
      <c r="I1473" t="str">
        <f>IF(VLOOKUP(D1473,Resources!A:D,4,FALSE)=0,"",VLOOKUP(D1473,Resources!A:D,4,FALSE))</f>
        <v>N</v>
      </c>
    </row>
    <row r="1474" spans="1:9" x14ac:dyDescent="0.2">
      <c r="A1474" t="s">
        <v>935</v>
      </c>
      <c r="B1474" t="str">
        <f t="shared" si="68"/>
        <v>Colcom Foundation_American Border Patrol200440000</v>
      </c>
      <c r="C1474" t="s">
        <v>938</v>
      </c>
      <c r="D1474" t="s">
        <v>1071</v>
      </c>
      <c r="E1474" s="3">
        <v>40000</v>
      </c>
      <c r="F1474">
        <v>2004</v>
      </c>
      <c r="H1474" t="str">
        <f>IFERROR(VLOOKUP(D1474,Resources!A:C,3,FALSE),"NA")</f>
        <v/>
      </c>
      <c r="I1474" t="str">
        <f>IF(VLOOKUP(D1474,Resources!A:D,4,FALSE)=0,"",VLOOKUP(D1474,Resources!A:D,4,FALSE))</f>
        <v/>
      </c>
    </row>
    <row r="1475" spans="1:9" x14ac:dyDescent="0.2">
      <c r="A1475" t="s">
        <v>935</v>
      </c>
      <c r="B1475" t="str">
        <f t="shared" si="68"/>
        <v>Colcom Foundation_American Immigration Control Foundation200450000</v>
      </c>
      <c r="C1475" t="s">
        <v>938</v>
      </c>
      <c r="D1475" t="s">
        <v>996</v>
      </c>
      <c r="E1475" s="3">
        <v>50000</v>
      </c>
      <c r="F1475">
        <v>2004</v>
      </c>
      <c r="H1475" t="str">
        <f>IFERROR(VLOOKUP(D1475,Resources!A:C,3,FALSE),"NA")</f>
        <v/>
      </c>
      <c r="I1475" t="str">
        <f>IF(VLOOKUP(D1475,Resources!A:D,4,FALSE)=0,"",VLOOKUP(D1475,Resources!A:D,4,FALSE))</f>
        <v>Y</v>
      </c>
    </row>
    <row r="1476" spans="1:9" x14ac:dyDescent="0.2">
      <c r="A1476" t="s">
        <v>935</v>
      </c>
      <c r="B1476" t="str">
        <f t="shared" si="68"/>
        <v>Colcom Foundation_Californians for Population Stabilization200430000</v>
      </c>
      <c r="C1476" t="s">
        <v>938</v>
      </c>
      <c r="D1476" t="s">
        <v>986</v>
      </c>
      <c r="E1476" s="3">
        <v>30000</v>
      </c>
      <c r="F1476">
        <v>2004</v>
      </c>
      <c r="H1476" t="str">
        <f>IFERROR(VLOOKUP(D1476,Resources!A:C,3,FALSE),"NA")</f>
        <v>SourceWatch</v>
      </c>
      <c r="I1476" t="str">
        <f>IF(VLOOKUP(D1476,Resources!A:D,4,FALSE)=0,"",VLOOKUP(D1476,Resources!A:D,4,FALSE))</f>
        <v/>
      </c>
    </row>
    <row r="1477" spans="1:9" x14ac:dyDescent="0.2">
      <c r="A1477" t="s">
        <v>935</v>
      </c>
      <c r="B1477" t="str">
        <f t="shared" si="68"/>
        <v>Colcom Foundation_Center for Immigration Studies200455000</v>
      </c>
      <c r="C1477" t="s">
        <v>938</v>
      </c>
      <c r="D1477" t="s">
        <v>80</v>
      </c>
      <c r="E1477" s="3">
        <v>55000</v>
      </c>
      <c r="F1477">
        <v>2004</v>
      </c>
      <c r="H1477" t="str">
        <f>IFERROR(VLOOKUP(D1477,Resources!A:C,3,FALSE),"NA")</f>
        <v>SourceWatch</v>
      </c>
      <c r="I1477" t="str">
        <f>IF(VLOOKUP(D1477,Resources!A:D,4,FALSE)=0,"",VLOOKUP(D1477,Resources!A:D,4,FALSE))</f>
        <v>Y</v>
      </c>
    </row>
    <row r="1478" spans="1:9" x14ac:dyDescent="0.2">
      <c r="A1478" t="s">
        <v>935</v>
      </c>
      <c r="B1478" t="str">
        <f t="shared" si="68"/>
        <v>Colcom Foundation_Earth Action Network200425000</v>
      </c>
      <c r="C1478" t="s">
        <v>938</v>
      </c>
      <c r="D1478" t="s">
        <v>1072</v>
      </c>
      <c r="E1478" s="3">
        <v>25000</v>
      </c>
      <c r="F1478">
        <v>2004</v>
      </c>
      <c r="H1478" t="str">
        <f>IFERROR(VLOOKUP(D1478,Resources!A:C,3,FALSE),"NA")</f>
        <v/>
      </c>
      <c r="I1478" t="str">
        <f>IF(VLOOKUP(D1478,Resources!A:D,4,FALSE)=0,"",VLOOKUP(D1478,Resources!A:D,4,FALSE))</f>
        <v>N</v>
      </c>
    </row>
    <row r="1479" spans="1:9" x14ac:dyDescent="0.2">
      <c r="A1479" t="s">
        <v>935</v>
      </c>
      <c r="B1479" t="str">
        <f t="shared" si="68"/>
        <v>Colcom Foundation_Federation for American Immigration Reform200440000</v>
      </c>
      <c r="C1479" t="s">
        <v>938</v>
      </c>
      <c r="D1479" t="s">
        <v>10</v>
      </c>
      <c r="E1479" s="3">
        <v>40000</v>
      </c>
      <c r="F1479">
        <v>2004</v>
      </c>
      <c r="H1479" t="str">
        <f>IFERROR(VLOOKUP(D1479,Resources!A:C,3,FALSE),"NA")</f>
        <v>SourceWatch</v>
      </c>
      <c r="I1479" t="str">
        <f>IF(VLOOKUP(D1479,Resources!A:D,4,FALSE)=0,"",VLOOKUP(D1479,Resources!A:D,4,FALSE))</f>
        <v>Y</v>
      </c>
    </row>
    <row r="1480" spans="1:9" x14ac:dyDescent="0.2">
      <c r="A1480" t="s">
        <v>935</v>
      </c>
      <c r="B1480" t="str">
        <f t="shared" si="68"/>
        <v>Colcom Foundation_Federation for American Immigration Reform200470000</v>
      </c>
      <c r="C1480" t="s">
        <v>938</v>
      </c>
      <c r="D1480" t="s">
        <v>10</v>
      </c>
      <c r="E1480" s="3">
        <v>70000</v>
      </c>
      <c r="F1480">
        <v>2004</v>
      </c>
      <c r="H1480" t="str">
        <f>IFERROR(VLOOKUP(D1480,Resources!A:C,3,FALSE),"NA")</f>
        <v>SourceWatch</v>
      </c>
      <c r="I1480" t="str">
        <f>IF(VLOOKUP(D1480,Resources!A:D,4,FALSE)=0,"",VLOOKUP(D1480,Resources!A:D,4,FALSE))</f>
        <v>Y</v>
      </c>
    </row>
    <row r="1481" spans="1:9" x14ac:dyDescent="0.2">
      <c r="A1481" t="s">
        <v>935</v>
      </c>
      <c r="B1481" t="str">
        <f t="shared" si="68"/>
        <v>Colcom Foundation_Fort Ligonier2004100000</v>
      </c>
      <c r="C1481" t="s">
        <v>938</v>
      </c>
      <c r="D1481" t="s">
        <v>1005</v>
      </c>
      <c r="E1481" s="3">
        <v>100000</v>
      </c>
      <c r="F1481">
        <v>2004</v>
      </c>
      <c r="H1481" t="str">
        <f>IFERROR(VLOOKUP(D1481,Resources!A:C,3,FALSE),"NA")</f>
        <v/>
      </c>
      <c r="I1481" t="str">
        <f>IF(VLOOKUP(D1481,Resources!A:D,4,FALSE)=0,"",VLOOKUP(D1481,Resources!A:D,4,FALSE))</f>
        <v>N</v>
      </c>
    </row>
    <row r="1482" spans="1:9" x14ac:dyDescent="0.2">
      <c r="A1482" t="s">
        <v>935</v>
      </c>
      <c r="B1482" t="str">
        <f t="shared" si="68"/>
        <v>Colcom Foundation_NumbersUSA200440000</v>
      </c>
      <c r="C1482" t="s">
        <v>938</v>
      </c>
      <c r="D1482" t="s">
        <v>16</v>
      </c>
      <c r="E1482" s="3">
        <v>40000</v>
      </c>
      <c r="F1482">
        <v>2004</v>
      </c>
      <c r="H1482" t="str">
        <f>IFERROR(VLOOKUP(D1482,Resources!A:C,3,FALSE),"NA")</f>
        <v>SourceWatch</v>
      </c>
      <c r="I1482" t="str">
        <f>IF(VLOOKUP(D1482,Resources!A:D,4,FALSE)=0,"",VLOOKUP(D1482,Resources!A:D,4,FALSE))</f>
        <v>Y</v>
      </c>
    </row>
    <row r="1483" spans="1:9" x14ac:dyDescent="0.2">
      <c r="A1483" t="s">
        <v>935</v>
      </c>
      <c r="B1483" t="str">
        <f t="shared" si="68"/>
        <v>Colcom Foundation_NumbersUSA200470000</v>
      </c>
      <c r="C1483" t="s">
        <v>938</v>
      </c>
      <c r="D1483" t="s">
        <v>16</v>
      </c>
      <c r="E1483" s="3">
        <v>70000</v>
      </c>
      <c r="F1483">
        <v>2004</v>
      </c>
      <c r="H1483" t="str">
        <f>IFERROR(VLOOKUP(D1483,Resources!A:C,3,FALSE),"NA")</f>
        <v>SourceWatch</v>
      </c>
      <c r="I1483" t="str">
        <f>IF(VLOOKUP(D1483,Resources!A:D,4,FALSE)=0,"",VLOOKUP(D1483,Resources!A:D,4,FALSE))</f>
        <v>Y</v>
      </c>
    </row>
    <row r="1484" spans="1:9" x14ac:dyDescent="0.2">
      <c r="A1484" t="s">
        <v>935</v>
      </c>
      <c r="B1484" t="str">
        <f t="shared" si="68"/>
        <v>Colcom Foundation_The Foundation Endowment200425000</v>
      </c>
      <c r="C1484" t="s">
        <v>938</v>
      </c>
      <c r="D1484" t="s">
        <v>667</v>
      </c>
      <c r="E1484" s="3">
        <v>25000</v>
      </c>
      <c r="F1484">
        <v>2004</v>
      </c>
      <c r="H1484" t="str">
        <f>IFERROR(VLOOKUP(D1484,Resources!A:C,3,FALSE),"NA")</f>
        <v/>
      </c>
      <c r="I1484" t="str">
        <f>IF(VLOOKUP(D1484,Resources!A:D,4,FALSE)=0,"",VLOOKUP(D1484,Resources!A:D,4,FALSE))</f>
        <v/>
      </c>
    </row>
    <row r="1485" spans="1:9" x14ac:dyDescent="0.2">
      <c r="A1485" t="s">
        <v>935</v>
      </c>
      <c r="B1485" t="str">
        <f t="shared" si="68"/>
        <v>Colcom Foundation_The Foundation Endowment200430000</v>
      </c>
      <c r="C1485" t="s">
        <v>938</v>
      </c>
      <c r="D1485" t="s">
        <v>667</v>
      </c>
      <c r="E1485" s="3">
        <v>30000</v>
      </c>
      <c r="F1485">
        <v>2004</v>
      </c>
      <c r="H1485" t="str">
        <f>IFERROR(VLOOKUP(D1485,Resources!A:C,3,FALSE),"NA")</f>
        <v/>
      </c>
      <c r="I1485" t="str">
        <f>IF(VLOOKUP(D1485,Resources!A:D,4,FALSE)=0,"",VLOOKUP(D1485,Resources!A:D,4,FALSE))</f>
        <v/>
      </c>
    </row>
    <row r="1486" spans="1:9" x14ac:dyDescent="0.2">
      <c r="A1486" t="s">
        <v>935</v>
      </c>
      <c r="B1486" t="str">
        <f t="shared" si="68"/>
        <v>Colcom Foundation_The Oglebay Foundation200480000</v>
      </c>
      <c r="C1486" t="s">
        <v>938</v>
      </c>
      <c r="D1486" t="s">
        <v>1053</v>
      </c>
      <c r="E1486" s="3">
        <v>80000</v>
      </c>
      <c r="F1486">
        <v>2004</v>
      </c>
      <c r="H1486" t="str">
        <f>IFERROR(VLOOKUP(D1486,Resources!A:C,3,FALSE),"NA")</f>
        <v/>
      </c>
      <c r="I1486" t="str">
        <f>IF(VLOOKUP(D1486,Resources!A:D,4,FALSE)=0,"",VLOOKUP(D1486,Resources!A:D,4,FALSE))</f>
        <v>N</v>
      </c>
    </row>
    <row r="1487" spans="1:9" x14ac:dyDescent="0.2">
      <c r="A1487" t="s">
        <v>935</v>
      </c>
      <c r="B1487" t="str">
        <f t="shared" si="68"/>
        <v>Colcom Foundation_The Social Contract Press200440000</v>
      </c>
      <c r="C1487" t="s">
        <v>938</v>
      </c>
      <c r="D1487" t="s">
        <v>1029</v>
      </c>
      <c r="E1487" s="3">
        <v>40000</v>
      </c>
      <c r="F1487">
        <v>2004</v>
      </c>
      <c r="H1487" t="str">
        <f>IFERROR(VLOOKUP(D1487,Resources!A:C,3,FALSE),"NA")</f>
        <v>Other</v>
      </c>
      <c r="I1487" t="str">
        <f>IF(VLOOKUP(D1487,Resources!A:D,4,FALSE)=0,"",VLOOKUP(D1487,Resources!A:D,4,FALSE))</f>
        <v>Y</v>
      </c>
    </row>
    <row r="1488" spans="1:9" x14ac:dyDescent="0.2">
      <c r="A1488" t="s">
        <v>935</v>
      </c>
      <c r="B1488" t="str">
        <f t="shared" si="68"/>
        <v>Colcom Foundation_The Social Contract Press200476000</v>
      </c>
      <c r="C1488" t="s">
        <v>938</v>
      </c>
      <c r="D1488" t="s">
        <v>1029</v>
      </c>
      <c r="E1488" s="3">
        <v>76000</v>
      </c>
      <c r="F1488">
        <v>2004</v>
      </c>
      <c r="H1488" t="str">
        <f>IFERROR(VLOOKUP(D1488,Resources!A:C,3,FALSE),"NA")</f>
        <v>Other</v>
      </c>
      <c r="I1488" t="str">
        <f>IF(VLOOKUP(D1488,Resources!A:D,4,FALSE)=0,"",VLOOKUP(D1488,Resources!A:D,4,FALSE))</f>
        <v>Y</v>
      </c>
    </row>
    <row r="1489" spans="1:9" x14ac:dyDescent="0.2">
      <c r="A1489" t="s">
        <v>935</v>
      </c>
      <c r="B1489" t="str">
        <f t="shared" si="68"/>
        <v>Colcom Foundation_University of California Davis200415000</v>
      </c>
      <c r="C1489" t="s">
        <v>938</v>
      </c>
      <c r="D1489" t="s">
        <v>1019</v>
      </c>
      <c r="E1489" s="3">
        <v>15000</v>
      </c>
      <c r="F1489">
        <v>2004</v>
      </c>
      <c r="H1489" t="str">
        <f>IFERROR(VLOOKUP(D1489,Resources!A:C,3,FALSE),"NA")</f>
        <v/>
      </c>
      <c r="I1489" t="str">
        <f>IF(VLOOKUP(D1489,Resources!A:D,4,FALSE)=0,"",VLOOKUP(D1489,Resources!A:D,4,FALSE))</f>
        <v/>
      </c>
    </row>
    <row r="1490" spans="1:9" x14ac:dyDescent="0.2">
      <c r="A1490" t="s">
        <v>935</v>
      </c>
      <c r="B1490" t="str">
        <f t="shared" si="68"/>
        <v>Colcom Foundation_Western Pennsylvania Conservancy200460000</v>
      </c>
      <c r="C1490" t="s">
        <v>938</v>
      </c>
      <c r="D1490" t="s">
        <v>422</v>
      </c>
      <c r="E1490" s="3">
        <v>60000</v>
      </c>
      <c r="F1490">
        <v>2004</v>
      </c>
      <c r="H1490" t="str">
        <f>IFERROR(VLOOKUP(D1490,Resources!A:C,3,FALSE),"NA")</f>
        <v/>
      </c>
      <c r="I1490" t="str">
        <f>IF(VLOOKUP(D1490,Resources!A:D,4,FALSE)=0,"",VLOOKUP(D1490,Resources!A:D,4,FALSE))</f>
        <v>N</v>
      </c>
    </row>
    <row r="1491" spans="1:9" x14ac:dyDescent="0.2">
      <c r="A1491" t="s">
        <v>935</v>
      </c>
      <c r="B1491" t="str">
        <f t="shared" si="68"/>
        <v>Colcom Foundation_Western Virginia Land Trust200440000</v>
      </c>
      <c r="C1491" t="s">
        <v>938</v>
      </c>
      <c r="D1491" t="s">
        <v>1063</v>
      </c>
      <c r="E1491" s="3">
        <v>40000</v>
      </c>
      <c r="F1491">
        <v>2004</v>
      </c>
      <c r="H1491" t="str">
        <f>IFERROR(VLOOKUP(D1491,Resources!A:C,3,FALSE),"NA")</f>
        <v/>
      </c>
      <c r="I1491" t="str">
        <f>IF(VLOOKUP(D1491,Resources!A:D,4,FALSE)=0,"",VLOOKUP(D1491,Resources!A:D,4,FALSE))</f>
        <v>N</v>
      </c>
    </row>
    <row r="1492" spans="1:9" x14ac:dyDescent="0.2">
      <c r="A1492" t="s">
        <v>935</v>
      </c>
      <c r="B1492" t="str">
        <f t="shared" si="68"/>
        <v>Colcom Foundation_American Border Patrol200540000</v>
      </c>
      <c r="C1492" t="s">
        <v>938</v>
      </c>
      <c r="D1492" t="s">
        <v>1071</v>
      </c>
      <c r="E1492" s="3">
        <v>40000</v>
      </c>
      <c r="F1492">
        <v>2005</v>
      </c>
      <c r="H1492" t="str">
        <f>IFERROR(VLOOKUP(D1492,Resources!A:C,3,FALSE),"NA")</f>
        <v/>
      </c>
      <c r="I1492" t="str">
        <f>IF(VLOOKUP(D1492,Resources!A:D,4,FALSE)=0,"",VLOOKUP(D1492,Resources!A:D,4,FALSE))</f>
        <v/>
      </c>
    </row>
    <row r="1493" spans="1:9" x14ac:dyDescent="0.2">
      <c r="A1493" t="s">
        <v>935</v>
      </c>
      <c r="B1493" t="str">
        <f t="shared" si="68"/>
        <v>Colcom Foundation_American Immigration Control Foundation200536666</v>
      </c>
      <c r="C1493" t="s">
        <v>938</v>
      </c>
      <c r="D1493" t="s">
        <v>996</v>
      </c>
      <c r="E1493" s="3">
        <v>36666</v>
      </c>
      <c r="F1493">
        <v>2005</v>
      </c>
      <c r="H1493" t="str">
        <f>IFERROR(VLOOKUP(D1493,Resources!A:C,3,FALSE),"NA")</f>
        <v/>
      </c>
      <c r="I1493" t="str">
        <f>IF(VLOOKUP(D1493,Resources!A:D,4,FALSE)=0,"",VLOOKUP(D1493,Resources!A:D,4,FALSE))</f>
        <v>Y</v>
      </c>
    </row>
    <row r="1494" spans="1:9" x14ac:dyDescent="0.2">
      <c r="A1494" t="s">
        <v>935</v>
      </c>
      <c r="B1494" t="str">
        <f t="shared" si="68"/>
        <v>Colcom Foundation_American Immigration Control Foundation200542666</v>
      </c>
      <c r="C1494" t="s">
        <v>938</v>
      </c>
      <c r="D1494" t="s">
        <v>996</v>
      </c>
      <c r="E1494" s="3">
        <v>42666</v>
      </c>
      <c r="F1494">
        <v>2005</v>
      </c>
      <c r="H1494" t="str">
        <f>IFERROR(VLOOKUP(D1494,Resources!A:C,3,FALSE),"NA")</f>
        <v/>
      </c>
      <c r="I1494" t="str">
        <f>IF(VLOOKUP(D1494,Resources!A:D,4,FALSE)=0,"",VLOOKUP(D1494,Resources!A:D,4,FALSE))</f>
        <v>Y</v>
      </c>
    </row>
    <row r="1495" spans="1:9" x14ac:dyDescent="0.2">
      <c r="A1495" t="s">
        <v>935</v>
      </c>
      <c r="B1495" t="str">
        <f t="shared" si="68"/>
        <v>Colcom Foundation_Californians for Population Stabilization200575000</v>
      </c>
      <c r="C1495" t="s">
        <v>938</v>
      </c>
      <c r="D1495" t="s">
        <v>986</v>
      </c>
      <c r="E1495" s="3">
        <v>75000</v>
      </c>
      <c r="F1495">
        <v>2005</v>
      </c>
      <c r="H1495" t="str">
        <f>IFERROR(VLOOKUP(D1495,Resources!A:C,3,FALSE),"NA")</f>
        <v>SourceWatch</v>
      </c>
      <c r="I1495" t="str">
        <f>IF(VLOOKUP(D1495,Resources!A:D,4,FALSE)=0,"",VLOOKUP(D1495,Resources!A:D,4,FALSE))</f>
        <v/>
      </c>
    </row>
    <row r="1496" spans="1:9" x14ac:dyDescent="0.2">
      <c r="A1496" t="s">
        <v>935</v>
      </c>
      <c r="B1496" t="str">
        <f t="shared" si="68"/>
        <v>Colcom Foundation_Carnegie Museums of Pittsburgh200550000</v>
      </c>
      <c r="C1496" t="s">
        <v>938</v>
      </c>
      <c r="D1496" t="s">
        <v>351</v>
      </c>
      <c r="E1496" s="3">
        <v>50000</v>
      </c>
      <c r="F1496">
        <v>2005</v>
      </c>
      <c r="H1496" t="str">
        <f>IFERROR(VLOOKUP(D1496,Resources!A:C,3,FALSE),"NA")</f>
        <v/>
      </c>
      <c r="I1496" t="str">
        <f>IF(VLOOKUP(D1496,Resources!A:D,4,FALSE)=0,"",VLOOKUP(D1496,Resources!A:D,4,FALSE))</f>
        <v>N</v>
      </c>
    </row>
    <row r="1497" spans="1:9" x14ac:dyDescent="0.2">
      <c r="A1497" t="s">
        <v>935</v>
      </c>
      <c r="B1497" t="str">
        <f t="shared" si="68"/>
        <v>Colcom Foundation_Center for Immigration Studies2005160000</v>
      </c>
      <c r="C1497" t="s">
        <v>938</v>
      </c>
      <c r="D1497" t="s">
        <v>80</v>
      </c>
      <c r="E1497" s="3">
        <v>160000</v>
      </c>
      <c r="F1497">
        <v>2005</v>
      </c>
      <c r="H1497" t="str">
        <f>IFERROR(VLOOKUP(D1497,Resources!A:C,3,FALSE),"NA")</f>
        <v>SourceWatch</v>
      </c>
      <c r="I1497" t="str">
        <f>IF(VLOOKUP(D1497,Resources!A:D,4,FALSE)=0,"",VLOOKUP(D1497,Resources!A:D,4,FALSE))</f>
        <v>Y</v>
      </c>
    </row>
    <row r="1498" spans="1:9" x14ac:dyDescent="0.2">
      <c r="A1498" t="s">
        <v>935</v>
      </c>
      <c r="B1498" t="str">
        <f t="shared" si="68"/>
        <v>Colcom Foundation_Center for Immigration Studies2005250000</v>
      </c>
      <c r="C1498" t="s">
        <v>938</v>
      </c>
      <c r="D1498" t="s">
        <v>80</v>
      </c>
      <c r="E1498" s="3">
        <v>250000</v>
      </c>
      <c r="F1498">
        <v>2005</v>
      </c>
      <c r="H1498" t="str">
        <f>IFERROR(VLOOKUP(D1498,Resources!A:C,3,FALSE),"NA")</f>
        <v>SourceWatch</v>
      </c>
      <c r="I1498" t="str">
        <f>IF(VLOOKUP(D1498,Resources!A:D,4,FALSE)=0,"",VLOOKUP(D1498,Resources!A:D,4,FALSE))</f>
        <v>Y</v>
      </c>
    </row>
    <row r="1499" spans="1:9" x14ac:dyDescent="0.2">
      <c r="A1499" t="s">
        <v>935</v>
      </c>
      <c r="B1499" t="str">
        <f t="shared" si="68"/>
        <v>Colcom Foundation_Earth Action Network200540000</v>
      </c>
      <c r="C1499" t="s">
        <v>938</v>
      </c>
      <c r="D1499" t="s">
        <v>1072</v>
      </c>
      <c r="E1499" s="3">
        <v>40000</v>
      </c>
      <c r="F1499">
        <v>2005</v>
      </c>
      <c r="H1499" t="str">
        <f>IFERROR(VLOOKUP(D1499,Resources!A:C,3,FALSE),"NA")</f>
        <v/>
      </c>
      <c r="I1499" t="str">
        <f>IF(VLOOKUP(D1499,Resources!A:D,4,FALSE)=0,"",VLOOKUP(D1499,Resources!A:D,4,FALSE))</f>
        <v>N</v>
      </c>
    </row>
    <row r="1500" spans="1:9" x14ac:dyDescent="0.2">
      <c r="A1500" t="s">
        <v>935</v>
      </c>
      <c r="B1500" t="str">
        <f t="shared" si="68"/>
        <v>Colcom Foundation_Family Communications2005300000</v>
      </c>
      <c r="C1500" t="s">
        <v>938</v>
      </c>
      <c r="D1500" t="s">
        <v>1046</v>
      </c>
      <c r="E1500" s="3">
        <v>300000</v>
      </c>
      <c r="F1500">
        <v>2005</v>
      </c>
      <c r="H1500" t="str">
        <f>IFERROR(VLOOKUP(D1500,Resources!A:C,3,FALSE),"NA")</f>
        <v/>
      </c>
      <c r="I1500" t="str">
        <f>IF(VLOOKUP(D1500,Resources!A:D,4,FALSE)=0,"",VLOOKUP(D1500,Resources!A:D,4,FALSE))</f>
        <v>N</v>
      </c>
    </row>
    <row r="1501" spans="1:9" x14ac:dyDescent="0.2">
      <c r="A1501" t="s">
        <v>935</v>
      </c>
      <c r="B1501" t="str">
        <f t="shared" si="68"/>
        <v>Colcom Foundation_Federation for American Immigration Reform2005624000</v>
      </c>
      <c r="C1501" t="s">
        <v>938</v>
      </c>
      <c r="D1501" t="s">
        <v>10</v>
      </c>
      <c r="E1501" s="3">
        <v>624000</v>
      </c>
      <c r="F1501">
        <v>2005</v>
      </c>
      <c r="H1501" t="str">
        <f>IFERROR(VLOOKUP(D1501,Resources!A:C,3,FALSE),"NA")</f>
        <v>SourceWatch</v>
      </c>
      <c r="I1501" t="str">
        <f>IF(VLOOKUP(D1501,Resources!A:D,4,FALSE)=0,"",VLOOKUP(D1501,Resources!A:D,4,FALSE))</f>
        <v>Y</v>
      </c>
    </row>
    <row r="1502" spans="1:9" x14ac:dyDescent="0.2">
      <c r="A1502" t="s">
        <v>935</v>
      </c>
      <c r="B1502" t="str">
        <f t="shared" si="68"/>
        <v>Colcom Foundation_Federation for American Immigration Reform2005691667</v>
      </c>
      <c r="C1502" t="s">
        <v>938</v>
      </c>
      <c r="D1502" t="s">
        <v>10</v>
      </c>
      <c r="E1502" s="3">
        <v>691667</v>
      </c>
      <c r="F1502">
        <v>2005</v>
      </c>
      <c r="H1502" t="str">
        <f>IFERROR(VLOOKUP(D1502,Resources!A:C,3,FALSE),"NA")</f>
        <v>SourceWatch</v>
      </c>
      <c r="I1502" t="str">
        <f>IF(VLOOKUP(D1502,Resources!A:D,4,FALSE)=0,"",VLOOKUP(D1502,Resources!A:D,4,FALSE))</f>
        <v>Y</v>
      </c>
    </row>
    <row r="1503" spans="1:9" x14ac:dyDescent="0.2">
      <c r="A1503" t="s">
        <v>935</v>
      </c>
      <c r="B1503" t="str">
        <f t="shared" si="68"/>
        <v>Colcom Foundation_International Services Assistance Fund200540000</v>
      </c>
      <c r="C1503" t="s">
        <v>938</v>
      </c>
      <c r="D1503" t="s">
        <v>1042</v>
      </c>
      <c r="E1503" s="3">
        <v>40000</v>
      </c>
      <c r="F1503">
        <v>2005</v>
      </c>
      <c r="H1503" t="str">
        <f>IFERROR(VLOOKUP(D1503,Resources!A:C,3,FALSE),"NA")</f>
        <v/>
      </c>
      <c r="I1503" t="str">
        <f>IF(VLOOKUP(D1503,Resources!A:D,4,FALSE)=0,"",VLOOKUP(D1503,Resources!A:D,4,FALSE))</f>
        <v>N</v>
      </c>
    </row>
    <row r="1504" spans="1:9" x14ac:dyDescent="0.2">
      <c r="A1504" t="s">
        <v>935</v>
      </c>
      <c r="B1504" t="str">
        <f t="shared" si="68"/>
        <v>Colcom Foundation_National Tropical Botanical Garden2005150000</v>
      </c>
      <c r="C1504" t="s">
        <v>938</v>
      </c>
      <c r="D1504" t="s">
        <v>992</v>
      </c>
      <c r="E1504" s="3">
        <v>150000</v>
      </c>
      <c r="F1504">
        <v>2005</v>
      </c>
      <c r="H1504" t="str">
        <f>IFERROR(VLOOKUP(D1504,Resources!A:C,3,FALSE),"NA")</f>
        <v/>
      </c>
      <c r="I1504" t="str">
        <f>IF(VLOOKUP(D1504,Resources!A:D,4,FALSE)=0,"",VLOOKUP(D1504,Resources!A:D,4,FALSE))</f>
        <v>N</v>
      </c>
    </row>
    <row r="1505" spans="1:9" x14ac:dyDescent="0.2">
      <c r="A1505" t="s">
        <v>935</v>
      </c>
      <c r="B1505" t="str">
        <f t="shared" si="68"/>
        <v>Colcom Foundation_NumbersUSA2005100000</v>
      </c>
      <c r="C1505" t="s">
        <v>938</v>
      </c>
      <c r="D1505" t="s">
        <v>16</v>
      </c>
      <c r="E1505" s="3">
        <v>100000</v>
      </c>
      <c r="F1505">
        <v>2005</v>
      </c>
      <c r="H1505" t="str">
        <f>IFERROR(VLOOKUP(D1505,Resources!A:C,3,FALSE),"NA")</f>
        <v>SourceWatch</v>
      </c>
      <c r="I1505" t="str">
        <f>IF(VLOOKUP(D1505,Resources!A:D,4,FALSE)=0,"",VLOOKUP(D1505,Resources!A:D,4,FALSE))</f>
        <v>Y</v>
      </c>
    </row>
    <row r="1506" spans="1:9" x14ac:dyDescent="0.2">
      <c r="A1506" t="s">
        <v>935</v>
      </c>
      <c r="B1506" t="str">
        <f t="shared" si="68"/>
        <v>Colcom Foundation_NumbersUSA2005499000</v>
      </c>
      <c r="C1506" t="s">
        <v>938</v>
      </c>
      <c r="D1506" t="s">
        <v>16</v>
      </c>
      <c r="E1506" s="3">
        <v>499000</v>
      </c>
      <c r="F1506">
        <v>2005</v>
      </c>
      <c r="H1506" t="str">
        <f>IFERROR(VLOOKUP(D1506,Resources!A:C,3,FALSE),"NA")</f>
        <v>SourceWatch</v>
      </c>
      <c r="I1506" t="str">
        <f>IF(VLOOKUP(D1506,Resources!A:D,4,FALSE)=0,"",VLOOKUP(D1506,Resources!A:D,4,FALSE))</f>
        <v>Y</v>
      </c>
    </row>
    <row r="1507" spans="1:9" x14ac:dyDescent="0.2">
      <c r="A1507" t="s">
        <v>935</v>
      </c>
      <c r="B1507" t="str">
        <f t="shared" si="68"/>
        <v>Colcom Foundation_NumbersUSA2005691667</v>
      </c>
      <c r="C1507" t="s">
        <v>938</v>
      </c>
      <c r="D1507" t="s">
        <v>16</v>
      </c>
      <c r="E1507" s="3">
        <v>691667</v>
      </c>
      <c r="F1507">
        <v>2005</v>
      </c>
      <c r="H1507" t="str">
        <f>IFERROR(VLOOKUP(D1507,Resources!A:C,3,FALSE),"NA")</f>
        <v>SourceWatch</v>
      </c>
      <c r="I1507" t="str">
        <f>IF(VLOOKUP(D1507,Resources!A:D,4,FALSE)=0,"",VLOOKUP(D1507,Resources!A:D,4,FALSE))</f>
        <v>Y</v>
      </c>
    </row>
    <row r="1508" spans="1:9" x14ac:dyDescent="0.2">
      <c r="A1508" t="s">
        <v>935</v>
      </c>
      <c r="B1508" t="str">
        <f t="shared" si="68"/>
        <v>Colcom Foundation_Pennsylvania Environmental Council200575000</v>
      </c>
      <c r="C1508" t="s">
        <v>938</v>
      </c>
      <c r="D1508" t="s">
        <v>999</v>
      </c>
      <c r="E1508" s="3">
        <v>75000</v>
      </c>
      <c r="F1508">
        <v>2005</v>
      </c>
      <c r="H1508" t="str">
        <f>IFERROR(VLOOKUP(D1508,Resources!A:C,3,FALSE),"NA")</f>
        <v/>
      </c>
      <c r="I1508" t="str">
        <f>IF(VLOOKUP(D1508,Resources!A:D,4,FALSE)=0,"",VLOOKUP(D1508,Resources!A:D,4,FALSE))</f>
        <v>N</v>
      </c>
    </row>
    <row r="1509" spans="1:9" x14ac:dyDescent="0.2">
      <c r="A1509" t="s">
        <v>935</v>
      </c>
      <c r="B1509" t="str">
        <f t="shared" si="68"/>
        <v>Colcom Foundation_Philanthropy Roundtable20055000</v>
      </c>
      <c r="C1509" t="s">
        <v>938</v>
      </c>
      <c r="D1509" t="s">
        <v>244</v>
      </c>
      <c r="E1509" s="3">
        <v>5000</v>
      </c>
      <c r="F1509">
        <v>2005</v>
      </c>
      <c r="H1509" t="str">
        <f>IFERROR(VLOOKUP(D1509,Resources!A:C,3,FALSE),"NA")</f>
        <v>SourceWatch</v>
      </c>
      <c r="I1509" t="str">
        <f>IF(VLOOKUP(D1509,Resources!A:D,4,FALSE)=0,"",VLOOKUP(D1509,Resources!A:D,4,FALSE))</f>
        <v>Y</v>
      </c>
    </row>
    <row r="1510" spans="1:9" x14ac:dyDescent="0.2">
      <c r="A1510" t="s">
        <v>935</v>
      </c>
      <c r="B1510" t="str">
        <f t="shared" si="68"/>
        <v>Colcom Foundation_The Conservation Fund2005100000</v>
      </c>
      <c r="C1510" t="s">
        <v>938</v>
      </c>
      <c r="D1510" t="s">
        <v>984</v>
      </c>
      <c r="E1510" s="3">
        <v>100000</v>
      </c>
      <c r="F1510">
        <v>2005</v>
      </c>
      <c r="H1510" t="str">
        <f>IFERROR(VLOOKUP(D1510,Resources!A:C,3,FALSE),"NA")</f>
        <v/>
      </c>
      <c r="I1510" t="str">
        <f>IF(VLOOKUP(D1510,Resources!A:D,4,FALSE)=0,"",VLOOKUP(D1510,Resources!A:D,4,FALSE))</f>
        <v>N</v>
      </c>
    </row>
    <row r="1511" spans="1:9" x14ac:dyDescent="0.2">
      <c r="A1511" t="s">
        <v>935</v>
      </c>
      <c r="B1511" t="str">
        <f t="shared" si="68"/>
        <v>Colcom Foundation_The Foundation Endowment200540000</v>
      </c>
      <c r="C1511" t="s">
        <v>938</v>
      </c>
      <c r="D1511" t="s">
        <v>667</v>
      </c>
      <c r="E1511" s="3">
        <v>40000</v>
      </c>
      <c r="F1511">
        <v>2005</v>
      </c>
      <c r="H1511" t="str">
        <f>IFERROR(VLOOKUP(D1511,Resources!A:C,3,FALSE),"NA")</f>
        <v/>
      </c>
      <c r="I1511" t="str">
        <f>IF(VLOOKUP(D1511,Resources!A:D,4,FALSE)=0,"",VLOOKUP(D1511,Resources!A:D,4,FALSE))</f>
        <v/>
      </c>
    </row>
    <row r="1512" spans="1:9" x14ac:dyDescent="0.2">
      <c r="A1512" t="s">
        <v>935</v>
      </c>
      <c r="B1512" t="str">
        <f t="shared" si="68"/>
        <v>Colcom Foundation_The Social Contract Press2005710000</v>
      </c>
      <c r="C1512" t="s">
        <v>938</v>
      </c>
      <c r="D1512" t="s">
        <v>1029</v>
      </c>
      <c r="E1512" s="3">
        <v>710000</v>
      </c>
      <c r="F1512">
        <v>2005</v>
      </c>
      <c r="H1512" t="str">
        <f>IFERROR(VLOOKUP(D1512,Resources!A:C,3,FALSE),"NA")</f>
        <v>Other</v>
      </c>
      <c r="I1512" t="str">
        <f>IF(VLOOKUP(D1512,Resources!A:D,4,FALSE)=0,"",VLOOKUP(D1512,Resources!A:D,4,FALSE))</f>
        <v>Y</v>
      </c>
    </row>
    <row r="1513" spans="1:9" x14ac:dyDescent="0.2">
      <c r="A1513" t="s">
        <v>935</v>
      </c>
      <c r="B1513" t="str">
        <f t="shared" si="68"/>
        <v>Colcom Foundation_University of California Davis200515000</v>
      </c>
      <c r="C1513" t="s">
        <v>938</v>
      </c>
      <c r="D1513" t="s">
        <v>1019</v>
      </c>
      <c r="E1513" s="3">
        <v>15000</v>
      </c>
      <c r="F1513">
        <v>2005</v>
      </c>
      <c r="H1513" t="str">
        <f>IFERROR(VLOOKUP(D1513,Resources!A:C,3,FALSE),"NA")</f>
        <v/>
      </c>
      <c r="I1513" t="str">
        <f>IF(VLOOKUP(D1513,Resources!A:D,4,FALSE)=0,"",VLOOKUP(D1513,Resources!A:D,4,FALSE))</f>
        <v/>
      </c>
    </row>
    <row r="1514" spans="1:9" x14ac:dyDescent="0.2">
      <c r="A1514" t="s">
        <v>935</v>
      </c>
      <c r="B1514" t="str">
        <f t="shared" si="68"/>
        <v>Colcom Foundation_Western Virginia Land Trust200540000</v>
      </c>
      <c r="C1514" t="s">
        <v>938</v>
      </c>
      <c r="D1514" t="s">
        <v>1063</v>
      </c>
      <c r="E1514" s="3">
        <v>40000</v>
      </c>
      <c r="F1514">
        <v>2005</v>
      </c>
      <c r="H1514" t="str">
        <f>IFERROR(VLOOKUP(D1514,Resources!A:C,3,FALSE),"NA")</f>
        <v/>
      </c>
      <c r="I1514" t="str">
        <f>IF(VLOOKUP(D1514,Resources!A:D,4,FALSE)=0,"",VLOOKUP(D1514,Resources!A:D,4,FALSE))</f>
        <v>N</v>
      </c>
    </row>
    <row r="1515" spans="1:9" x14ac:dyDescent="0.2">
      <c r="A1515" t="s">
        <v>935</v>
      </c>
      <c r="B1515" t="str">
        <f t="shared" si="68"/>
        <v>Colcom Foundation_Westmoreland Museum of American Art200530000</v>
      </c>
      <c r="C1515" t="s">
        <v>938</v>
      </c>
      <c r="D1515" t="s">
        <v>780</v>
      </c>
      <c r="E1515" s="3">
        <v>30000</v>
      </c>
      <c r="F1515">
        <v>2005</v>
      </c>
      <c r="H1515" t="str">
        <f>IFERROR(VLOOKUP(D1515,Resources!A:C,3,FALSE),"NA")</f>
        <v/>
      </c>
      <c r="I1515" t="str">
        <f>IF(VLOOKUP(D1515,Resources!A:D,4,FALSE)=0,"",VLOOKUP(D1515,Resources!A:D,4,FALSE))</f>
        <v>N</v>
      </c>
    </row>
    <row r="1516" spans="1:9" x14ac:dyDescent="0.2">
      <c r="A1516" t="s">
        <v>935</v>
      </c>
      <c r="B1516" t="str">
        <f t="shared" si="68"/>
        <v>Colcom Foundation_Allegheny Conference on Community Development2006100000</v>
      </c>
      <c r="C1516" t="s">
        <v>938</v>
      </c>
      <c r="D1516" t="s">
        <v>566</v>
      </c>
      <c r="E1516" s="3">
        <v>100000</v>
      </c>
      <c r="F1516">
        <v>2006</v>
      </c>
      <c r="H1516" t="str">
        <f>IFERROR(VLOOKUP(D1516,Resources!A:C,3,FALSE),"NA")</f>
        <v/>
      </c>
      <c r="I1516" t="str">
        <f>IF(VLOOKUP(D1516,Resources!A:D,4,FALSE)=0,"",VLOOKUP(D1516,Resources!A:D,4,FALSE))</f>
        <v>N</v>
      </c>
    </row>
    <row r="1517" spans="1:9" x14ac:dyDescent="0.2">
      <c r="A1517" t="s">
        <v>935</v>
      </c>
      <c r="B1517" t="str">
        <f t="shared" si="68"/>
        <v>Colcom Foundation_Allegheny Conference on Community Development200650000</v>
      </c>
      <c r="C1517" t="s">
        <v>938</v>
      </c>
      <c r="D1517" t="s">
        <v>566</v>
      </c>
      <c r="E1517" s="3">
        <v>50000</v>
      </c>
      <c r="F1517">
        <v>2006</v>
      </c>
      <c r="H1517" t="str">
        <f>IFERROR(VLOOKUP(D1517,Resources!A:C,3,FALSE),"NA")</f>
        <v/>
      </c>
      <c r="I1517" t="str">
        <f>IF(VLOOKUP(D1517,Resources!A:D,4,FALSE)=0,"",VLOOKUP(D1517,Resources!A:D,4,FALSE))</f>
        <v>N</v>
      </c>
    </row>
    <row r="1518" spans="1:9" x14ac:dyDescent="0.2">
      <c r="A1518" t="s">
        <v>935</v>
      </c>
      <c r="B1518" t="str">
        <f t="shared" si="68"/>
        <v>Colcom Foundation_American Border Patrol2006100000</v>
      </c>
      <c r="C1518" t="s">
        <v>938</v>
      </c>
      <c r="D1518" t="s">
        <v>1071</v>
      </c>
      <c r="E1518" s="3">
        <v>100000</v>
      </c>
      <c r="F1518">
        <v>2006</v>
      </c>
      <c r="H1518" t="str">
        <f>IFERROR(VLOOKUP(D1518,Resources!A:C,3,FALSE),"NA")</f>
        <v/>
      </c>
      <c r="I1518" t="str">
        <f>IF(VLOOKUP(D1518,Resources!A:D,4,FALSE)=0,"",VLOOKUP(D1518,Resources!A:D,4,FALSE))</f>
        <v/>
      </c>
    </row>
    <row r="1519" spans="1:9" x14ac:dyDescent="0.2">
      <c r="A1519" t="s">
        <v>935</v>
      </c>
      <c r="B1519" t="str">
        <f t="shared" si="68"/>
        <v>Colcom Foundation_American Farmland Trust200635000</v>
      </c>
      <c r="C1519" t="s">
        <v>938</v>
      </c>
      <c r="D1519" t="s">
        <v>1077</v>
      </c>
      <c r="E1519" s="3">
        <v>35000</v>
      </c>
      <c r="F1519">
        <v>2006</v>
      </c>
      <c r="H1519" t="str">
        <f>IFERROR(VLOOKUP(D1519,Resources!A:C,3,FALSE),"NA")</f>
        <v/>
      </c>
      <c r="I1519" t="str">
        <f>IF(VLOOKUP(D1519,Resources!A:D,4,FALSE)=0,"",VLOOKUP(D1519,Resources!A:D,4,FALSE))</f>
        <v/>
      </c>
    </row>
    <row r="1520" spans="1:9" x14ac:dyDescent="0.2">
      <c r="A1520" t="s">
        <v>935</v>
      </c>
      <c r="B1520" t="str">
        <f t="shared" si="68"/>
        <v>Colcom Foundation_American Immigration Control Foundation200690000</v>
      </c>
      <c r="C1520" t="s">
        <v>938</v>
      </c>
      <c r="D1520" t="s">
        <v>996</v>
      </c>
      <c r="E1520" s="3">
        <v>90000</v>
      </c>
      <c r="F1520">
        <v>2006</v>
      </c>
      <c r="H1520" t="str">
        <f>IFERROR(VLOOKUP(D1520,Resources!A:C,3,FALSE),"NA")</f>
        <v/>
      </c>
      <c r="I1520" t="str">
        <f>IF(VLOOKUP(D1520,Resources!A:D,4,FALSE)=0,"",VLOOKUP(D1520,Resources!A:D,4,FALSE))</f>
        <v>Y</v>
      </c>
    </row>
    <row r="1521" spans="1:9" x14ac:dyDescent="0.2">
      <c r="A1521" t="s">
        <v>935</v>
      </c>
      <c r="B1521" t="str">
        <f t="shared" si="68"/>
        <v>Colcom Foundation_Boy Scouts of America - Greater Pittsburgh Council200678000</v>
      </c>
      <c r="C1521" t="s">
        <v>938</v>
      </c>
      <c r="D1521" t="s">
        <v>454</v>
      </c>
      <c r="E1521" s="3">
        <v>78000</v>
      </c>
      <c r="F1521">
        <v>2006</v>
      </c>
      <c r="H1521" t="str">
        <f>IFERROR(VLOOKUP(D1521,Resources!A:C,3,FALSE),"NA")</f>
        <v/>
      </c>
      <c r="I1521" t="str">
        <f>IF(VLOOKUP(D1521,Resources!A:D,4,FALSE)=0,"",VLOOKUP(D1521,Resources!A:D,4,FALSE))</f>
        <v>N</v>
      </c>
    </row>
    <row r="1522" spans="1:9" x14ac:dyDescent="0.2">
      <c r="A1522" t="s">
        <v>935</v>
      </c>
      <c r="B1522" t="str">
        <f t="shared" ref="B1522:B1585" si="69">C1522&amp;"_"&amp;D1522&amp;F1522&amp;E1522</f>
        <v>Colcom Foundation_Californians for Population Stabilization2006150000</v>
      </c>
      <c r="C1522" t="s">
        <v>938</v>
      </c>
      <c r="D1522" t="s">
        <v>986</v>
      </c>
      <c r="E1522" s="3">
        <v>150000</v>
      </c>
      <c r="F1522">
        <v>2006</v>
      </c>
      <c r="H1522" t="str">
        <f>IFERROR(VLOOKUP(D1522,Resources!A:C,3,FALSE),"NA")</f>
        <v>SourceWatch</v>
      </c>
      <c r="I1522" t="str">
        <f>IF(VLOOKUP(D1522,Resources!A:D,4,FALSE)=0,"",VLOOKUP(D1522,Resources!A:D,4,FALSE))</f>
        <v/>
      </c>
    </row>
    <row r="1523" spans="1:9" x14ac:dyDescent="0.2">
      <c r="A1523" t="s">
        <v>935</v>
      </c>
      <c r="B1523" t="str">
        <f t="shared" si="69"/>
        <v>Colcom Foundation_Californians for Population Stabilization2006182000</v>
      </c>
      <c r="C1523" t="s">
        <v>938</v>
      </c>
      <c r="D1523" t="s">
        <v>986</v>
      </c>
      <c r="E1523" s="3">
        <v>182000</v>
      </c>
      <c r="F1523">
        <v>2006</v>
      </c>
      <c r="H1523" t="str">
        <f>IFERROR(VLOOKUP(D1523,Resources!A:C,3,FALSE),"NA")</f>
        <v>SourceWatch</v>
      </c>
      <c r="I1523" t="str">
        <f>IF(VLOOKUP(D1523,Resources!A:D,4,FALSE)=0,"",VLOOKUP(D1523,Resources!A:D,4,FALSE))</f>
        <v/>
      </c>
    </row>
    <row r="1524" spans="1:9" x14ac:dyDescent="0.2">
      <c r="A1524" t="s">
        <v>935</v>
      </c>
      <c r="B1524" t="str">
        <f t="shared" si="69"/>
        <v>Colcom Foundation_Californians for Population Stabilization200630000</v>
      </c>
      <c r="C1524" t="s">
        <v>938</v>
      </c>
      <c r="D1524" t="s">
        <v>986</v>
      </c>
      <c r="E1524" s="3">
        <v>30000</v>
      </c>
      <c r="F1524">
        <v>2006</v>
      </c>
      <c r="H1524" t="str">
        <f>IFERROR(VLOOKUP(D1524,Resources!A:C,3,FALSE),"NA")</f>
        <v>SourceWatch</v>
      </c>
      <c r="I1524" t="str">
        <f>IF(VLOOKUP(D1524,Resources!A:D,4,FALSE)=0,"",VLOOKUP(D1524,Resources!A:D,4,FALSE))</f>
        <v/>
      </c>
    </row>
    <row r="1525" spans="1:9" x14ac:dyDescent="0.2">
      <c r="A1525" t="s">
        <v>935</v>
      </c>
      <c r="B1525" t="str">
        <f t="shared" si="69"/>
        <v>Colcom Foundation_Californians for Population Stabilization200670000</v>
      </c>
      <c r="C1525" t="s">
        <v>938</v>
      </c>
      <c r="D1525" t="s">
        <v>986</v>
      </c>
      <c r="E1525" s="3">
        <v>70000</v>
      </c>
      <c r="F1525">
        <v>2006</v>
      </c>
      <c r="H1525" t="str">
        <f>IFERROR(VLOOKUP(D1525,Resources!A:C,3,FALSE),"NA")</f>
        <v>SourceWatch</v>
      </c>
      <c r="I1525" t="str">
        <f>IF(VLOOKUP(D1525,Resources!A:D,4,FALSE)=0,"",VLOOKUP(D1525,Resources!A:D,4,FALSE))</f>
        <v/>
      </c>
    </row>
    <row r="1526" spans="1:9" x14ac:dyDescent="0.2">
      <c r="A1526" t="s">
        <v>935</v>
      </c>
      <c r="B1526" t="str">
        <f t="shared" si="69"/>
        <v>Colcom Foundation_Californians for Population Stabilization200675000</v>
      </c>
      <c r="C1526" t="s">
        <v>938</v>
      </c>
      <c r="D1526" t="s">
        <v>986</v>
      </c>
      <c r="E1526" s="3">
        <v>75000</v>
      </c>
      <c r="F1526">
        <v>2006</v>
      </c>
      <c r="H1526" t="str">
        <f>IFERROR(VLOOKUP(D1526,Resources!A:C,3,FALSE),"NA")</f>
        <v>SourceWatch</v>
      </c>
      <c r="I1526" t="str">
        <f>IF(VLOOKUP(D1526,Resources!A:D,4,FALSE)=0,"",VLOOKUP(D1526,Resources!A:D,4,FALSE))</f>
        <v/>
      </c>
    </row>
    <row r="1527" spans="1:9" x14ac:dyDescent="0.2">
      <c r="A1527" t="s">
        <v>935</v>
      </c>
      <c r="B1527" t="str">
        <f t="shared" si="69"/>
        <v>Colcom Foundation_Californians for Population Stabilization200685000</v>
      </c>
      <c r="C1527" t="s">
        <v>938</v>
      </c>
      <c r="D1527" t="s">
        <v>986</v>
      </c>
      <c r="E1527" s="3">
        <v>85000</v>
      </c>
      <c r="F1527">
        <v>2006</v>
      </c>
      <c r="H1527" t="str">
        <f>IFERROR(VLOOKUP(D1527,Resources!A:C,3,FALSE),"NA")</f>
        <v>SourceWatch</v>
      </c>
      <c r="I1527" t="str">
        <f>IF(VLOOKUP(D1527,Resources!A:D,4,FALSE)=0,"",VLOOKUP(D1527,Resources!A:D,4,FALSE))</f>
        <v/>
      </c>
    </row>
    <row r="1528" spans="1:9" x14ac:dyDescent="0.2">
      <c r="A1528" t="s">
        <v>935</v>
      </c>
      <c r="B1528" t="str">
        <f t="shared" si="69"/>
        <v>Colcom Foundation_Carnegie Institute2006250000</v>
      </c>
      <c r="C1528" t="s">
        <v>938</v>
      </c>
      <c r="D1528" t="s">
        <v>740</v>
      </c>
      <c r="E1528" s="3">
        <v>250000</v>
      </c>
      <c r="F1528">
        <v>2006</v>
      </c>
      <c r="H1528" t="str">
        <f>IFERROR(VLOOKUP(D1528,Resources!A:C,3,FALSE),"NA")</f>
        <v>SourceWatch</v>
      </c>
      <c r="I1528" t="str">
        <f>IF(VLOOKUP(D1528,Resources!A:D,4,FALSE)=0,"",VLOOKUP(D1528,Resources!A:D,4,FALSE))</f>
        <v>Y</v>
      </c>
    </row>
    <row r="1529" spans="1:9" x14ac:dyDescent="0.2">
      <c r="A1529" t="s">
        <v>935</v>
      </c>
      <c r="B1529" t="str">
        <f t="shared" si="69"/>
        <v>Colcom Foundation_Carnegie Institute200650000</v>
      </c>
      <c r="C1529" t="s">
        <v>938</v>
      </c>
      <c r="D1529" t="s">
        <v>740</v>
      </c>
      <c r="E1529" s="3">
        <v>50000</v>
      </c>
      <c r="F1529">
        <v>2006</v>
      </c>
      <c r="H1529" t="str">
        <f>IFERROR(VLOOKUP(D1529,Resources!A:C,3,FALSE),"NA")</f>
        <v>SourceWatch</v>
      </c>
      <c r="I1529" t="str">
        <f>IF(VLOOKUP(D1529,Resources!A:D,4,FALSE)=0,"",VLOOKUP(D1529,Resources!A:D,4,FALSE))</f>
        <v>Y</v>
      </c>
    </row>
    <row r="1530" spans="1:9" x14ac:dyDescent="0.2">
      <c r="A1530" t="s">
        <v>935</v>
      </c>
      <c r="B1530" t="str">
        <f t="shared" si="69"/>
        <v>Colcom Foundation_Center for Immigration Studies2006100000</v>
      </c>
      <c r="C1530" t="s">
        <v>938</v>
      </c>
      <c r="D1530" t="s">
        <v>80</v>
      </c>
      <c r="E1530" s="3">
        <v>100000</v>
      </c>
      <c r="F1530">
        <v>2006</v>
      </c>
      <c r="H1530" t="str">
        <f>IFERROR(VLOOKUP(D1530,Resources!A:C,3,FALSE),"NA")</f>
        <v>SourceWatch</v>
      </c>
      <c r="I1530" t="str">
        <f>IF(VLOOKUP(D1530,Resources!A:D,4,FALSE)=0,"",VLOOKUP(D1530,Resources!A:D,4,FALSE))</f>
        <v>Y</v>
      </c>
    </row>
    <row r="1531" spans="1:9" x14ac:dyDescent="0.2">
      <c r="A1531" t="s">
        <v>935</v>
      </c>
      <c r="B1531" t="str">
        <f t="shared" si="69"/>
        <v>Colcom Foundation_Center for Immigration Studies2006182000</v>
      </c>
      <c r="C1531" t="s">
        <v>938</v>
      </c>
      <c r="D1531" t="s">
        <v>80</v>
      </c>
      <c r="E1531" s="3">
        <v>182000</v>
      </c>
      <c r="F1531">
        <v>2006</v>
      </c>
      <c r="H1531" t="str">
        <f>IFERROR(VLOOKUP(D1531,Resources!A:C,3,FALSE),"NA")</f>
        <v>SourceWatch</v>
      </c>
      <c r="I1531" t="str">
        <f>IF(VLOOKUP(D1531,Resources!A:D,4,FALSE)=0,"",VLOOKUP(D1531,Resources!A:D,4,FALSE))</f>
        <v>Y</v>
      </c>
    </row>
    <row r="1532" spans="1:9" x14ac:dyDescent="0.2">
      <c r="A1532" t="s">
        <v>935</v>
      </c>
      <c r="B1532" t="str">
        <f t="shared" si="69"/>
        <v>Colcom Foundation_Center for Immigration Studies2006200000</v>
      </c>
      <c r="C1532" t="s">
        <v>938</v>
      </c>
      <c r="D1532" t="s">
        <v>80</v>
      </c>
      <c r="E1532" s="3">
        <v>200000</v>
      </c>
      <c r="F1532">
        <v>2006</v>
      </c>
      <c r="H1532" t="str">
        <f>IFERROR(VLOOKUP(D1532,Resources!A:C,3,FALSE),"NA")</f>
        <v>SourceWatch</v>
      </c>
      <c r="I1532" t="str">
        <f>IF(VLOOKUP(D1532,Resources!A:D,4,FALSE)=0,"",VLOOKUP(D1532,Resources!A:D,4,FALSE))</f>
        <v>Y</v>
      </c>
    </row>
    <row r="1533" spans="1:9" x14ac:dyDescent="0.2">
      <c r="A1533" t="s">
        <v>935</v>
      </c>
      <c r="B1533" t="str">
        <f t="shared" si="69"/>
        <v>Colcom Foundation_Center for Immigration Studies2006200000</v>
      </c>
      <c r="C1533" t="s">
        <v>938</v>
      </c>
      <c r="D1533" t="s">
        <v>80</v>
      </c>
      <c r="E1533" s="3">
        <v>200000</v>
      </c>
      <c r="F1533">
        <v>2006</v>
      </c>
      <c r="H1533" t="str">
        <f>IFERROR(VLOOKUP(D1533,Resources!A:C,3,FALSE),"NA")</f>
        <v>SourceWatch</v>
      </c>
      <c r="I1533" t="str">
        <f>IF(VLOOKUP(D1533,Resources!A:D,4,FALSE)=0,"",VLOOKUP(D1533,Resources!A:D,4,FALSE))</f>
        <v>Y</v>
      </c>
    </row>
    <row r="1534" spans="1:9" x14ac:dyDescent="0.2">
      <c r="A1534" t="s">
        <v>935</v>
      </c>
      <c r="B1534" t="str">
        <f t="shared" si="69"/>
        <v>Colcom Foundation_Conservative Caucus Research Analysis and Education Foundation2006100000</v>
      </c>
      <c r="C1534" t="s">
        <v>938</v>
      </c>
      <c r="D1534" t="s">
        <v>1076</v>
      </c>
      <c r="E1534" s="3">
        <v>100000</v>
      </c>
      <c r="F1534">
        <v>2006</v>
      </c>
      <c r="H1534" t="str">
        <f>IFERROR(VLOOKUP(D1534,Resources!A:C,3,FALSE),"NA")</f>
        <v>SourceWatch</v>
      </c>
      <c r="I1534" t="str">
        <f>IF(VLOOKUP(D1534,Resources!A:D,4,FALSE)=0,"",VLOOKUP(D1534,Resources!A:D,4,FALSE))</f>
        <v>Y</v>
      </c>
    </row>
    <row r="1535" spans="1:9" x14ac:dyDescent="0.2">
      <c r="A1535" t="s">
        <v>935</v>
      </c>
      <c r="B1535" t="str">
        <f t="shared" si="69"/>
        <v>Colcom Foundation_Conservative Caucus Research Analysis and Education Foundation2006350000</v>
      </c>
      <c r="C1535" t="s">
        <v>938</v>
      </c>
      <c r="D1535" t="s">
        <v>1076</v>
      </c>
      <c r="E1535" s="3">
        <v>350000</v>
      </c>
      <c r="F1535">
        <v>2006</v>
      </c>
      <c r="H1535" t="str">
        <f>IFERROR(VLOOKUP(D1535,Resources!A:C,3,FALSE),"NA")</f>
        <v>SourceWatch</v>
      </c>
      <c r="I1535" t="str">
        <f>IF(VLOOKUP(D1535,Resources!A:D,4,FALSE)=0,"",VLOOKUP(D1535,Resources!A:D,4,FALSE))</f>
        <v>Y</v>
      </c>
    </row>
    <row r="1536" spans="1:9" x14ac:dyDescent="0.2">
      <c r="A1536" t="s">
        <v>935</v>
      </c>
      <c r="B1536" t="str">
        <f t="shared" si="69"/>
        <v>Colcom Foundation_Downtown Management Organization2006100000</v>
      </c>
      <c r="C1536" t="s">
        <v>938</v>
      </c>
      <c r="D1536" t="s">
        <v>977</v>
      </c>
      <c r="E1536" s="3">
        <v>100000</v>
      </c>
      <c r="F1536">
        <v>2006</v>
      </c>
      <c r="H1536" t="str">
        <f>IFERROR(VLOOKUP(D1536,Resources!A:C,3,FALSE),"NA")</f>
        <v/>
      </c>
      <c r="I1536" t="str">
        <f>IF(VLOOKUP(D1536,Resources!A:D,4,FALSE)=0,"",VLOOKUP(D1536,Resources!A:D,4,FALSE))</f>
        <v>N</v>
      </c>
    </row>
    <row r="1537" spans="1:9" x14ac:dyDescent="0.2">
      <c r="A1537" t="s">
        <v>935</v>
      </c>
      <c r="B1537" t="str">
        <f t="shared" si="69"/>
        <v>Colcom Foundation_Downtown Management Organization2006100000</v>
      </c>
      <c r="C1537" t="s">
        <v>938</v>
      </c>
      <c r="D1537" t="s">
        <v>977</v>
      </c>
      <c r="E1537" s="3">
        <v>100000</v>
      </c>
      <c r="F1537">
        <v>2006</v>
      </c>
      <c r="H1537" t="str">
        <f>IFERROR(VLOOKUP(D1537,Resources!A:C,3,FALSE),"NA")</f>
        <v/>
      </c>
      <c r="I1537" t="str">
        <f>IF(VLOOKUP(D1537,Resources!A:D,4,FALSE)=0,"",VLOOKUP(D1537,Resources!A:D,4,FALSE))</f>
        <v>N</v>
      </c>
    </row>
    <row r="1538" spans="1:9" x14ac:dyDescent="0.2">
      <c r="A1538" t="s">
        <v>935</v>
      </c>
      <c r="B1538" t="str">
        <f t="shared" si="69"/>
        <v>Colcom Foundation_Earth Action Network200650000</v>
      </c>
      <c r="C1538" t="s">
        <v>938</v>
      </c>
      <c r="D1538" t="s">
        <v>1072</v>
      </c>
      <c r="E1538" s="3">
        <v>50000</v>
      </c>
      <c r="F1538">
        <v>2006</v>
      </c>
      <c r="H1538" t="str">
        <f>IFERROR(VLOOKUP(D1538,Resources!A:C,3,FALSE),"NA")</f>
        <v/>
      </c>
      <c r="I1538" t="str">
        <f>IF(VLOOKUP(D1538,Resources!A:D,4,FALSE)=0,"",VLOOKUP(D1538,Resources!A:D,4,FALSE))</f>
        <v>N</v>
      </c>
    </row>
    <row r="1539" spans="1:9" x14ac:dyDescent="0.2">
      <c r="A1539" t="s">
        <v>935</v>
      </c>
      <c r="B1539" t="str">
        <f t="shared" si="69"/>
        <v>Colcom Foundation_Federation for American Immigration Reform2006182000</v>
      </c>
      <c r="C1539" t="s">
        <v>938</v>
      </c>
      <c r="D1539" t="s">
        <v>10</v>
      </c>
      <c r="E1539" s="3">
        <v>182000</v>
      </c>
      <c r="F1539">
        <v>2006</v>
      </c>
      <c r="H1539" t="str">
        <f>IFERROR(VLOOKUP(D1539,Resources!A:C,3,FALSE),"NA")</f>
        <v>SourceWatch</v>
      </c>
      <c r="I1539" t="str">
        <f>IF(VLOOKUP(D1539,Resources!A:D,4,FALSE)=0,"",VLOOKUP(D1539,Resources!A:D,4,FALSE))</f>
        <v>Y</v>
      </c>
    </row>
    <row r="1540" spans="1:9" x14ac:dyDescent="0.2">
      <c r="A1540" t="s">
        <v>935</v>
      </c>
      <c r="B1540" t="str">
        <f t="shared" si="69"/>
        <v>Colcom Foundation_Federation for American Immigration Reform2006200000</v>
      </c>
      <c r="C1540" t="s">
        <v>938</v>
      </c>
      <c r="D1540" t="s">
        <v>10</v>
      </c>
      <c r="E1540" s="3">
        <v>200000</v>
      </c>
      <c r="F1540">
        <v>2006</v>
      </c>
      <c r="H1540" t="str">
        <f>IFERROR(VLOOKUP(D1540,Resources!A:C,3,FALSE),"NA")</f>
        <v>SourceWatch</v>
      </c>
      <c r="I1540" t="str">
        <f>IF(VLOOKUP(D1540,Resources!A:D,4,FALSE)=0,"",VLOOKUP(D1540,Resources!A:D,4,FALSE))</f>
        <v>Y</v>
      </c>
    </row>
    <row r="1541" spans="1:9" x14ac:dyDescent="0.2">
      <c r="A1541" t="s">
        <v>935</v>
      </c>
      <c r="B1541" t="str">
        <f t="shared" si="69"/>
        <v>Colcom Foundation_Federation for American Immigration Reform2006225000</v>
      </c>
      <c r="C1541" t="s">
        <v>938</v>
      </c>
      <c r="D1541" t="s">
        <v>10</v>
      </c>
      <c r="E1541" s="3">
        <v>225000</v>
      </c>
      <c r="F1541">
        <v>2006</v>
      </c>
      <c r="H1541" t="str">
        <f>IFERROR(VLOOKUP(D1541,Resources!A:C,3,FALSE),"NA")</f>
        <v>SourceWatch</v>
      </c>
      <c r="I1541" t="str">
        <f>IF(VLOOKUP(D1541,Resources!A:D,4,FALSE)=0,"",VLOOKUP(D1541,Resources!A:D,4,FALSE))</f>
        <v>Y</v>
      </c>
    </row>
    <row r="1542" spans="1:9" x14ac:dyDescent="0.2">
      <c r="A1542" t="s">
        <v>935</v>
      </c>
      <c r="B1542" t="str">
        <f t="shared" si="69"/>
        <v>Colcom Foundation_Federation for American Immigration Reform2006290000</v>
      </c>
      <c r="C1542" t="s">
        <v>938</v>
      </c>
      <c r="D1542" t="s">
        <v>10</v>
      </c>
      <c r="E1542" s="3">
        <v>290000</v>
      </c>
      <c r="F1542">
        <v>2006</v>
      </c>
      <c r="H1542" t="str">
        <f>IFERROR(VLOOKUP(D1542,Resources!A:C,3,FALSE),"NA")</f>
        <v>SourceWatch</v>
      </c>
      <c r="I1542" t="str">
        <f>IF(VLOOKUP(D1542,Resources!A:D,4,FALSE)=0,"",VLOOKUP(D1542,Resources!A:D,4,FALSE))</f>
        <v>Y</v>
      </c>
    </row>
    <row r="1543" spans="1:9" x14ac:dyDescent="0.2">
      <c r="A1543" t="s">
        <v>935</v>
      </c>
      <c r="B1543" t="str">
        <f t="shared" si="69"/>
        <v>Colcom Foundation_Federation for American Immigration Reform200645000</v>
      </c>
      <c r="C1543" t="s">
        <v>938</v>
      </c>
      <c r="D1543" t="s">
        <v>10</v>
      </c>
      <c r="E1543" s="3">
        <v>45000</v>
      </c>
      <c r="F1543">
        <v>2006</v>
      </c>
      <c r="H1543" t="str">
        <f>IFERROR(VLOOKUP(D1543,Resources!A:C,3,FALSE),"NA")</f>
        <v>SourceWatch</v>
      </c>
      <c r="I1543" t="str">
        <f>IF(VLOOKUP(D1543,Resources!A:D,4,FALSE)=0,"",VLOOKUP(D1543,Resources!A:D,4,FALSE))</f>
        <v>Y</v>
      </c>
    </row>
    <row r="1544" spans="1:9" x14ac:dyDescent="0.2">
      <c r="A1544" t="s">
        <v>935</v>
      </c>
      <c r="B1544" t="str">
        <f t="shared" si="69"/>
        <v>Colcom Foundation_Federation for American Immigration Reform2006800000</v>
      </c>
      <c r="C1544" t="s">
        <v>938</v>
      </c>
      <c r="D1544" t="s">
        <v>10</v>
      </c>
      <c r="E1544" s="3">
        <v>800000</v>
      </c>
      <c r="F1544">
        <v>2006</v>
      </c>
      <c r="H1544" t="str">
        <f>IFERROR(VLOOKUP(D1544,Resources!A:C,3,FALSE),"NA")</f>
        <v>SourceWatch</v>
      </c>
      <c r="I1544" t="str">
        <f>IF(VLOOKUP(D1544,Resources!A:D,4,FALSE)=0,"",VLOOKUP(D1544,Resources!A:D,4,FALSE))</f>
        <v>Y</v>
      </c>
    </row>
    <row r="1545" spans="1:9" x14ac:dyDescent="0.2">
      <c r="A1545" t="s">
        <v>935</v>
      </c>
      <c r="B1545" t="str">
        <f t="shared" si="69"/>
        <v>Colcom Foundation_Fort Ligonier2006165000</v>
      </c>
      <c r="C1545" t="s">
        <v>938</v>
      </c>
      <c r="D1545" t="s">
        <v>1005</v>
      </c>
      <c r="E1545" s="3">
        <v>165000</v>
      </c>
      <c r="F1545">
        <v>2006</v>
      </c>
      <c r="H1545" t="str">
        <f>IFERROR(VLOOKUP(D1545,Resources!A:C,3,FALSE),"NA")</f>
        <v/>
      </c>
      <c r="I1545" t="str">
        <f>IF(VLOOKUP(D1545,Resources!A:D,4,FALSE)=0,"",VLOOKUP(D1545,Resources!A:D,4,FALSE))</f>
        <v>N</v>
      </c>
    </row>
    <row r="1546" spans="1:9" x14ac:dyDescent="0.2">
      <c r="A1546" t="s">
        <v>935</v>
      </c>
      <c r="B1546" t="str">
        <f t="shared" si="69"/>
        <v>Colcom Foundation_Foundation Center200650000</v>
      </c>
      <c r="C1546" t="s">
        <v>938</v>
      </c>
      <c r="D1546" t="s">
        <v>1006</v>
      </c>
      <c r="E1546" s="3">
        <v>50000</v>
      </c>
      <c r="F1546">
        <v>2006</v>
      </c>
      <c r="H1546" t="str">
        <f>IFERROR(VLOOKUP(D1546,Resources!A:C,3,FALSE),"NA")</f>
        <v/>
      </c>
      <c r="I1546" t="str">
        <f>IF(VLOOKUP(D1546,Resources!A:D,4,FALSE)=0,"",VLOOKUP(D1546,Resources!A:D,4,FALSE))</f>
        <v>N</v>
      </c>
    </row>
    <row r="1547" spans="1:9" x14ac:dyDescent="0.2">
      <c r="A1547" t="s">
        <v>935</v>
      </c>
      <c r="B1547" t="str">
        <f t="shared" si="69"/>
        <v>Colcom Foundation_Grantmakers of Western Pennsylvania20061703</v>
      </c>
      <c r="C1547" t="s">
        <v>938</v>
      </c>
      <c r="D1547" t="s">
        <v>951</v>
      </c>
      <c r="E1547" s="3">
        <v>1703</v>
      </c>
      <c r="F1547">
        <v>2006</v>
      </c>
      <c r="H1547" t="str">
        <f>IFERROR(VLOOKUP(D1547,Resources!A:C,3,FALSE),"NA")</f>
        <v/>
      </c>
      <c r="I1547" t="str">
        <f>IF(VLOOKUP(D1547,Resources!A:D,4,FALSE)=0,"",VLOOKUP(D1547,Resources!A:D,4,FALSE))</f>
        <v/>
      </c>
    </row>
    <row r="1548" spans="1:9" x14ac:dyDescent="0.2">
      <c r="A1548" t="s">
        <v>935</v>
      </c>
      <c r="B1548" t="str">
        <f t="shared" si="69"/>
        <v>Colcom Foundation_Immigration Reform Law Institute2006100000</v>
      </c>
      <c r="C1548" t="s">
        <v>938</v>
      </c>
      <c r="D1548" t="s">
        <v>1003</v>
      </c>
      <c r="E1548" s="3">
        <v>100000</v>
      </c>
      <c r="F1548">
        <v>2006</v>
      </c>
      <c r="H1548" t="str">
        <f>IFERROR(VLOOKUP(D1548,Resources!A:C,3,FALSE),"NA")</f>
        <v/>
      </c>
      <c r="I1548" t="str">
        <f>IF(VLOOKUP(D1548,Resources!A:D,4,FALSE)=0,"",VLOOKUP(D1548,Resources!A:D,4,FALSE))</f>
        <v>Y</v>
      </c>
    </row>
    <row r="1549" spans="1:9" x14ac:dyDescent="0.2">
      <c r="A1549" t="s">
        <v>935</v>
      </c>
      <c r="B1549" t="str">
        <f t="shared" si="69"/>
        <v>Colcom Foundation_Immigration Reform Law Institute2006100000</v>
      </c>
      <c r="C1549" t="s">
        <v>938</v>
      </c>
      <c r="D1549" t="s">
        <v>1003</v>
      </c>
      <c r="E1549" s="3">
        <v>100000</v>
      </c>
      <c r="F1549">
        <v>2006</v>
      </c>
      <c r="H1549" t="str">
        <f>IFERROR(VLOOKUP(D1549,Resources!A:C,3,FALSE),"NA")</f>
        <v/>
      </c>
      <c r="I1549" t="str">
        <f>IF(VLOOKUP(D1549,Resources!A:D,4,FALSE)=0,"",VLOOKUP(D1549,Resources!A:D,4,FALSE))</f>
        <v>Y</v>
      </c>
    </row>
    <row r="1550" spans="1:9" x14ac:dyDescent="0.2">
      <c r="A1550" t="s">
        <v>935</v>
      </c>
      <c r="B1550" t="str">
        <f t="shared" si="69"/>
        <v>Colcom Foundation_International Services Assistance Fund200640000</v>
      </c>
      <c r="C1550" t="s">
        <v>938</v>
      </c>
      <c r="D1550" t="s">
        <v>1042</v>
      </c>
      <c r="E1550" s="3">
        <v>40000</v>
      </c>
      <c r="F1550">
        <v>2006</v>
      </c>
      <c r="H1550" t="str">
        <f>IFERROR(VLOOKUP(D1550,Resources!A:C,3,FALSE),"NA")</f>
        <v/>
      </c>
      <c r="I1550" t="str">
        <f>IF(VLOOKUP(D1550,Resources!A:D,4,FALSE)=0,"",VLOOKUP(D1550,Resources!A:D,4,FALSE))</f>
        <v>N</v>
      </c>
    </row>
    <row r="1551" spans="1:9" x14ac:dyDescent="0.2">
      <c r="A1551" t="s">
        <v>935</v>
      </c>
      <c r="B1551" t="str">
        <f t="shared" si="69"/>
        <v>Colcom Foundation_International Services Assistance Fund200650000</v>
      </c>
      <c r="C1551" t="s">
        <v>938</v>
      </c>
      <c r="D1551" t="s">
        <v>1042</v>
      </c>
      <c r="E1551" s="3">
        <v>50000</v>
      </c>
      <c r="F1551">
        <v>2006</v>
      </c>
      <c r="H1551" t="str">
        <f>IFERROR(VLOOKUP(D1551,Resources!A:C,3,FALSE),"NA")</f>
        <v/>
      </c>
      <c r="I1551" t="str">
        <f>IF(VLOOKUP(D1551,Resources!A:D,4,FALSE)=0,"",VLOOKUP(D1551,Resources!A:D,4,FALSE))</f>
        <v>N</v>
      </c>
    </row>
    <row r="1552" spans="1:9" x14ac:dyDescent="0.2">
      <c r="A1552" t="s">
        <v>935</v>
      </c>
      <c r="B1552" t="str">
        <f t="shared" si="69"/>
        <v>Colcom Foundation_Latrobe Area Hospital Charitable Foundation2006500000</v>
      </c>
      <c r="C1552" t="s">
        <v>938</v>
      </c>
      <c r="D1552" t="s">
        <v>672</v>
      </c>
      <c r="E1552" s="3">
        <v>500000</v>
      </c>
      <c r="F1552">
        <v>2006</v>
      </c>
      <c r="H1552" t="str">
        <f>IFERROR(VLOOKUP(D1552,Resources!A:C,3,FALSE),"NA")</f>
        <v/>
      </c>
      <c r="I1552" t="str">
        <f>IF(VLOOKUP(D1552,Resources!A:D,4,FALSE)=0,"",VLOOKUP(D1552,Resources!A:D,4,FALSE))</f>
        <v>N</v>
      </c>
    </row>
    <row r="1553" spans="1:9" x14ac:dyDescent="0.2">
      <c r="A1553" t="s">
        <v>935</v>
      </c>
      <c r="B1553" t="str">
        <f t="shared" si="69"/>
        <v>Colcom Foundation_National Aviary in Pittsburgh200650000</v>
      </c>
      <c r="C1553" t="s">
        <v>938</v>
      </c>
      <c r="D1553" t="s">
        <v>793</v>
      </c>
      <c r="E1553" s="3">
        <v>50000</v>
      </c>
      <c r="F1553">
        <v>2006</v>
      </c>
      <c r="H1553" t="str">
        <f>IFERROR(VLOOKUP(D1553,Resources!A:C,3,FALSE),"NA")</f>
        <v/>
      </c>
      <c r="I1553" t="str">
        <f>IF(VLOOKUP(D1553,Resources!A:D,4,FALSE)=0,"",VLOOKUP(D1553,Resources!A:D,4,FALSE))</f>
        <v>N</v>
      </c>
    </row>
    <row r="1554" spans="1:9" x14ac:dyDescent="0.2">
      <c r="A1554" t="s">
        <v>935</v>
      </c>
      <c r="B1554" t="str">
        <f t="shared" si="69"/>
        <v>Colcom Foundation_National Park Foundation2006250000</v>
      </c>
      <c r="C1554" t="s">
        <v>938</v>
      </c>
      <c r="D1554" t="s">
        <v>1052</v>
      </c>
      <c r="E1554" s="3">
        <v>250000</v>
      </c>
      <c r="F1554">
        <v>2006</v>
      </c>
      <c r="H1554" t="str">
        <f>IFERROR(VLOOKUP(D1554,Resources!A:C,3,FALSE),"NA")</f>
        <v/>
      </c>
      <c r="I1554" t="str">
        <f>IF(VLOOKUP(D1554,Resources!A:D,4,FALSE)=0,"",VLOOKUP(D1554,Resources!A:D,4,FALSE))</f>
        <v>N</v>
      </c>
    </row>
    <row r="1555" spans="1:9" x14ac:dyDescent="0.2">
      <c r="A1555" t="s">
        <v>935</v>
      </c>
      <c r="B1555" t="str">
        <f t="shared" si="69"/>
        <v>Colcom Foundation_National Tropical Botanical Garden2006150000</v>
      </c>
      <c r="C1555" t="s">
        <v>938</v>
      </c>
      <c r="D1555" t="s">
        <v>992</v>
      </c>
      <c r="E1555" s="3">
        <v>150000</v>
      </c>
      <c r="F1555">
        <v>2006</v>
      </c>
      <c r="H1555" t="str">
        <f>IFERROR(VLOOKUP(D1555,Resources!A:C,3,FALSE),"NA")</f>
        <v/>
      </c>
      <c r="I1555" t="str">
        <f>IF(VLOOKUP(D1555,Resources!A:D,4,FALSE)=0,"",VLOOKUP(D1555,Resources!A:D,4,FALSE))</f>
        <v>N</v>
      </c>
    </row>
    <row r="1556" spans="1:9" x14ac:dyDescent="0.2">
      <c r="A1556" t="s">
        <v>935</v>
      </c>
      <c r="B1556" t="str">
        <f t="shared" si="69"/>
        <v>Colcom Foundation_National Wildlife Federation200650000</v>
      </c>
      <c r="C1556" t="s">
        <v>938</v>
      </c>
      <c r="D1556" t="s">
        <v>1074</v>
      </c>
      <c r="E1556" s="3">
        <v>50000</v>
      </c>
      <c r="F1556">
        <v>2006</v>
      </c>
      <c r="H1556" t="str">
        <f>IFERROR(VLOOKUP(D1556,Resources!A:C,3,FALSE),"NA")</f>
        <v/>
      </c>
      <c r="I1556" t="str">
        <f>IF(VLOOKUP(D1556,Resources!A:D,4,FALSE)=0,"",VLOOKUP(D1556,Resources!A:D,4,FALSE))</f>
        <v>N</v>
      </c>
    </row>
    <row r="1557" spans="1:9" x14ac:dyDescent="0.2">
      <c r="A1557" t="s">
        <v>935</v>
      </c>
      <c r="B1557" t="str">
        <f t="shared" si="69"/>
        <v>Colcom Foundation_New York University200640000</v>
      </c>
      <c r="C1557" t="s">
        <v>938</v>
      </c>
      <c r="D1557" t="s">
        <v>147</v>
      </c>
      <c r="E1557" s="3">
        <v>40000</v>
      </c>
      <c r="F1557">
        <v>2006</v>
      </c>
      <c r="H1557" t="str">
        <f>IFERROR(VLOOKUP(D1557,Resources!A:C,3,FALSE),"NA")</f>
        <v/>
      </c>
      <c r="I1557" t="str">
        <f>IF(VLOOKUP(D1557,Resources!A:D,4,FALSE)=0,"",VLOOKUP(D1557,Resources!A:D,4,FALSE))</f>
        <v/>
      </c>
    </row>
    <row r="1558" spans="1:9" x14ac:dyDescent="0.2">
      <c r="A1558" t="s">
        <v>935</v>
      </c>
      <c r="B1558" t="str">
        <f t="shared" si="69"/>
        <v>Colcom Foundation_NumbersUSA2006100000</v>
      </c>
      <c r="C1558" t="s">
        <v>938</v>
      </c>
      <c r="D1558" t="s">
        <v>16</v>
      </c>
      <c r="E1558" s="3">
        <v>100000</v>
      </c>
      <c r="F1558">
        <v>2006</v>
      </c>
      <c r="H1558" t="str">
        <f>IFERROR(VLOOKUP(D1558,Resources!A:C,3,FALSE),"NA")</f>
        <v>SourceWatch</v>
      </c>
      <c r="I1558" t="str">
        <f>IF(VLOOKUP(D1558,Resources!A:D,4,FALSE)=0,"",VLOOKUP(D1558,Resources!A:D,4,FALSE))</f>
        <v>Y</v>
      </c>
    </row>
    <row r="1559" spans="1:9" x14ac:dyDescent="0.2">
      <c r="A1559" t="s">
        <v>935</v>
      </c>
      <c r="B1559" t="str">
        <f t="shared" si="69"/>
        <v>Colcom Foundation_NumbersUSA2006100000</v>
      </c>
      <c r="C1559" t="s">
        <v>938</v>
      </c>
      <c r="D1559" t="s">
        <v>16</v>
      </c>
      <c r="E1559" s="3">
        <v>100000</v>
      </c>
      <c r="F1559">
        <v>2006</v>
      </c>
      <c r="H1559" t="str">
        <f>IFERROR(VLOOKUP(D1559,Resources!A:C,3,FALSE),"NA")</f>
        <v>SourceWatch</v>
      </c>
      <c r="I1559" t="str">
        <f>IF(VLOOKUP(D1559,Resources!A:D,4,FALSE)=0,"",VLOOKUP(D1559,Resources!A:D,4,FALSE))</f>
        <v>Y</v>
      </c>
    </row>
    <row r="1560" spans="1:9" x14ac:dyDescent="0.2">
      <c r="A1560" t="s">
        <v>935</v>
      </c>
      <c r="B1560" t="str">
        <f t="shared" si="69"/>
        <v>Colcom Foundation_NumbersUSA2006100000</v>
      </c>
      <c r="C1560" t="s">
        <v>938</v>
      </c>
      <c r="D1560" t="s">
        <v>16</v>
      </c>
      <c r="E1560" s="3">
        <v>100000</v>
      </c>
      <c r="F1560">
        <v>2006</v>
      </c>
      <c r="H1560" t="str">
        <f>IFERROR(VLOOKUP(D1560,Resources!A:C,3,FALSE),"NA")</f>
        <v>SourceWatch</v>
      </c>
      <c r="I1560" t="str">
        <f>IF(VLOOKUP(D1560,Resources!A:D,4,FALSE)=0,"",VLOOKUP(D1560,Resources!A:D,4,FALSE))</f>
        <v>Y</v>
      </c>
    </row>
    <row r="1561" spans="1:9" x14ac:dyDescent="0.2">
      <c r="A1561" t="s">
        <v>935</v>
      </c>
      <c r="B1561" t="str">
        <f t="shared" si="69"/>
        <v>Colcom Foundation_NumbersUSA2006100000</v>
      </c>
      <c r="C1561" t="s">
        <v>938</v>
      </c>
      <c r="D1561" t="s">
        <v>16</v>
      </c>
      <c r="E1561" s="3">
        <v>100000</v>
      </c>
      <c r="F1561">
        <v>2006</v>
      </c>
      <c r="H1561" t="str">
        <f>IFERROR(VLOOKUP(D1561,Resources!A:C,3,FALSE),"NA")</f>
        <v>SourceWatch</v>
      </c>
      <c r="I1561" t="str">
        <f>IF(VLOOKUP(D1561,Resources!A:D,4,FALSE)=0,"",VLOOKUP(D1561,Resources!A:D,4,FALSE))</f>
        <v>Y</v>
      </c>
    </row>
    <row r="1562" spans="1:9" x14ac:dyDescent="0.2">
      <c r="A1562" t="s">
        <v>935</v>
      </c>
      <c r="B1562" t="str">
        <f t="shared" si="69"/>
        <v>Colcom Foundation_NumbersUSA2006140000</v>
      </c>
      <c r="C1562" t="s">
        <v>938</v>
      </c>
      <c r="D1562" t="s">
        <v>16</v>
      </c>
      <c r="E1562" s="3">
        <v>140000</v>
      </c>
      <c r="F1562">
        <v>2006</v>
      </c>
      <c r="H1562" t="str">
        <f>IFERROR(VLOOKUP(D1562,Resources!A:C,3,FALSE),"NA")</f>
        <v>SourceWatch</v>
      </c>
      <c r="I1562" t="str">
        <f>IF(VLOOKUP(D1562,Resources!A:D,4,FALSE)=0,"",VLOOKUP(D1562,Resources!A:D,4,FALSE))</f>
        <v>Y</v>
      </c>
    </row>
    <row r="1563" spans="1:9" x14ac:dyDescent="0.2">
      <c r="A1563" t="s">
        <v>935</v>
      </c>
      <c r="B1563" t="str">
        <f t="shared" si="69"/>
        <v>Colcom Foundation_NumbersUSA2006150000</v>
      </c>
      <c r="C1563" t="s">
        <v>938</v>
      </c>
      <c r="D1563" t="s">
        <v>16</v>
      </c>
      <c r="E1563" s="3">
        <v>150000</v>
      </c>
      <c r="F1563">
        <v>2006</v>
      </c>
      <c r="H1563" t="str">
        <f>IFERROR(VLOOKUP(D1563,Resources!A:C,3,FALSE),"NA")</f>
        <v>SourceWatch</v>
      </c>
      <c r="I1563" t="str">
        <f>IF(VLOOKUP(D1563,Resources!A:D,4,FALSE)=0,"",VLOOKUP(D1563,Resources!A:D,4,FALSE))</f>
        <v>Y</v>
      </c>
    </row>
    <row r="1564" spans="1:9" x14ac:dyDescent="0.2">
      <c r="A1564" t="s">
        <v>935</v>
      </c>
      <c r="B1564" t="str">
        <f t="shared" si="69"/>
        <v>Colcom Foundation_NumbersUSA2006150000</v>
      </c>
      <c r="C1564" t="s">
        <v>938</v>
      </c>
      <c r="D1564" t="s">
        <v>16</v>
      </c>
      <c r="E1564" s="3">
        <v>150000</v>
      </c>
      <c r="F1564">
        <v>2006</v>
      </c>
      <c r="H1564" t="str">
        <f>IFERROR(VLOOKUP(D1564,Resources!A:C,3,FALSE),"NA")</f>
        <v>SourceWatch</v>
      </c>
      <c r="I1564" t="str">
        <f>IF(VLOOKUP(D1564,Resources!A:D,4,FALSE)=0,"",VLOOKUP(D1564,Resources!A:D,4,FALSE))</f>
        <v>Y</v>
      </c>
    </row>
    <row r="1565" spans="1:9" x14ac:dyDescent="0.2">
      <c r="A1565" t="s">
        <v>935</v>
      </c>
      <c r="B1565" t="str">
        <f t="shared" si="69"/>
        <v>Colcom Foundation_NumbersUSA2006150000</v>
      </c>
      <c r="C1565" t="s">
        <v>938</v>
      </c>
      <c r="D1565" t="s">
        <v>16</v>
      </c>
      <c r="E1565" s="3">
        <v>150000</v>
      </c>
      <c r="F1565">
        <v>2006</v>
      </c>
      <c r="H1565" t="str">
        <f>IFERROR(VLOOKUP(D1565,Resources!A:C,3,FALSE),"NA")</f>
        <v>SourceWatch</v>
      </c>
      <c r="I1565" t="str">
        <f>IF(VLOOKUP(D1565,Resources!A:D,4,FALSE)=0,"",VLOOKUP(D1565,Resources!A:D,4,FALSE))</f>
        <v>Y</v>
      </c>
    </row>
    <row r="1566" spans="1:9" x14ac:dyDescent="0.2">
      <c r="A1566" t="s">
        <v>935</v>
      </c>
      <c r="B1566" t="str">
        <f t="shared" si="69"/>
        <v>Colcom Foundation_NumbersUSA2006182000</v>
      </c>
      <c r="C1566" t="s">
        <v>938</v>
      </c>
      <c r="D1566" t="s">
        <v>16</v>
      </c>
      <c r="E1566" s="3">
        <v>182000</v>
      </c>
      <c r="F1566">
        <v>2006</v>
      </c>
      <c r="H1566" t="str">
        <f>IFERROR(VLOOKUP(D1566,Resources!A:C,3,FALSE),"NA")</f>
        <v>SourceWatch</v>
      </c>
      <c r="I1566" t="str">
        <f>IF(VLOOKUP(D1566,Resources!A:D,4,FALSE)=0,"",VLOOKUP(D1566,Resources!A:D,4,FALSE))</f>
        <v>Y</v>
      </c>
    </row>
    <row r="1567" spans="1:9" x14ac:dyDescent="0.2">
      <c r="A1567" t="s">
        <v>935</v>
      </c>
      <c r="B1567" t="str">
        <f t="shared" si="69"/>
        <v>Colcom Foundation_NumbersUSA2006270000</v>
      </c>
      <c r="C1567" t="s">
        <v>938</v>
      </c>
      <c r="D1567" t="s">
        <v>16</v>
      </c>
      <c r="E1567" s="3">
        <v>270000</v>
      </c>
      <c r="F1567">
        <v>2006</v>
      </c>
      <c r="H1567" t="str">
        <f>IFERROR(VLOOKUP(D1567,Resources!A:C,3,FALSE),"NA")</f>
        <v>SourceWatch</v>
      </c>
      <c r="I1567" t="str">
        <f>IF(VLOOKUP(D1567,Resources!A:D,4,FALSE)=0,"",VLOOKUP(D1567,Resources!A:D,4,FALSE))</f>
        <v>Y</v>
      </c>
    </row>
    <row r="1568" spans="1:9" x14ac:dyDescent="0.2">
      <c r="A1568" t="s">
        <v>935</v>
      </c>
      <c r="B1568" t="str">
        <f t="shared" si="69"/>
        <v>Colcom Foundation_NumbersUSA2006600000</v>
      </c>
      <c r="C1568" t="s">
        <v>938</v>
      </c>
      <c r="D1568" t="s">
        <v>16</v>
      </c>
      <c r="E1568" s="3">
        <v>600000</v>
      </c>
      <c r="F1568">
        <v>2006</v>
      </c>
      <c r="H1568" t="str">
        <f>IFERROR(VLOOKUP(D1568,Resources!A:C,3,FALSE),"NA")</f>
        <v>SourceWatch</v>
      </c>
      <c r="I1568" t="str">
        <f>IF(VLOOKUP(D1568,Resources!A:D,4,FALSE)=0,"",VLOOKUP(D1568,Resources!A:D,4,FALSE))</f>
        <v>Y</v>
      </c>
    </row>
    <row r="1569" spans="1:9" x14ac:dyDescent="0.2">
      <c r="A1569" t="s">
        <v>935</v>
      </c>
      <c r="B1569" t="str">
        <f t="shared" si="69"/>
        <v>Colcom Foundation_NumbersUSA200675600</v>
      </c>
      <c r="C1569" t="s">
        <v>938</v>
      </c>
      <c r="D1569" t="s">
        <v>16</v>
      </c>
      <c r="E1569" s="3">
        <v>75600</v>
      </c>
      <c r="F1569">
        <v>2006</v>
      </c>
      <c r="H1569" t="str">
        <f>IFERROR(VLOOKUP(D1569,Resources!A:C,3,FALSE),"NA")</f>
        <v>SourceWatch</v>
      </c>
      <c r="I1569" t="str">
        <f>IF(VLOOKUP(D1569,Resources!A:D,4,FALSE)=0,"",VLOOKUP(D1569,Resources!A:D,4,FALSE))</f>
        <v>Y</v>
      </c>
    </row>
    <row r="1570" spans="1:9" x14ac:dyDescent="0.2">
      <c r="A1570" t="s">
        <v>935</v>
      </c>
      <c r="B1570" t="str">
        <f t="shared" si="69"/>
        <v>Colcom Foundation_Ocean Conservancy200620000</v>
      </c>
      <c r="C1570" t="s">
        <v>938</v>
      </c>
      <c r="D1570" t="s">
        <v>1078</v>
      </c>
      <c r="E1570" s="3">
        <v>20000</v>
      </c>
      <c r="F1570">
        <v>2006</v>
      </c>
      <c r="H1570" t="str">
        <f>IFERROR(VLOOKUP(D1570,Resources!A:C,3,FALSE),"NA")</f>
        <v/>
      </c>
      <c r="I1570" t="str">
        <f>IF(VLOOKUP(D1570,Resources!A:D,4,FALSE)=0,"",VLOOKUP(D1570,Resources!A:D,4,FALSE))</f>
        <v>N</v>
      </c>
    </row>
    <row r="1571" spans="1:9" x14ac:dyDescent="0.2">
      <c r="A1571" t="s">
        <v>935</v>
      </c>
      <c r="B1571" t="str">
        <f t="shared" si="69"/>
        <v>Colcom Foundation_Pennsylvania Environmental Council2006200000</v>
      </c>
      <c r="C1571" t="s">
        <v>938</v>
      </c>
      <c r="D1571" t="s">
        <v>999</v>
      </c>
      <c r="E1571" s="3">
        <v>200000</v>
      </c>
      <c r="F1571">
        <v>2006</v>
      </c>
      <c r="H1571" t="str">
        <f>IFERROR(VLOOKUP(D1571,Resources!A:C,3,FALSE),"NA")</f>
        <v/>
      </c>
      <c r="I1571" t="str">
        <f>IF(VLOOKUP(D1571,Resources!A:D,4,FALSE)=0,"",VLOOKUP(D1571,Resources!A:D,4,FALSE))</f>
        <v>N</v>
      </c>
    </row>
    <row r="1572" spans="1:9" x14ac:dyDescent="0.2">
      <c r="A1572" t="s">
        <v>935</v>
      </c>
      <c r="B1572" t="str">
        <f t="shared" si="69"/>
        <v>Colcom Foundation_Pennsylvania Environmental Council2006250000</v>
      </c>
      <c r="C1572" t="s">
        <v>938</v>
      </c>
      <c r="D1572" t="s">
        <v>999</v>
      </c>
      <c r="E1572" s="3">
        <v>250000</v>
      </c>
      <c r="F1572">
        <v>2006</v>
      </c>
      <c r="H1572" t="str">
        <f>IFERROR(VLOOKUP(D1572,Resources!A:C,3,FALSE),"NA")</f>
        <v/>
      </c>
      <c r="I1572" t="str">
        <f>IF(VLOOKUP(D1572,Resources!A:D,4,FALSE)=0,"",VLOOKUP(D1572,Resources!A:D,4,FALSE))</f>
        <v>N</v>
      </c>
    </row>
    <row r="1573" spans="1:9" x14ac:dyDescent="0.2">
      <c r="A1573" t="s">
        <v>935</v>
      </c>
      <c r="B1573" t="str">
        <f t="shared" si="69"/>
        <v>Colcom Foundation_Pennsylvania Environmental Council200675000</v>
      </c>
      <c r="C1573" t="s">
        <v>938</v>
      </c>
      <c r="D1573" t="s">
        <v>999</v>
      </c>
      <c r="E1573" s="3">
        <v>75000</v>
      </c>
      <c r="F1573">
        <v>2006</v>
      </c>
      <c r="H1573" t="str">
        <f>IFERROR(VLOOKUP(D1573,Resources!A:C,3,FALSE),"NA")</f>
        <v/>
      </c>
      <c r="I1573" t="str">
        <f>IF(VLOOKUP(D1573,Resources!A:D,4,FALSE)=0,"",VLOOKUP(D1573,Resources!A:D,4,FALSE))</f>
        <v>N</v>
      </c>
    </row>
    <row r="1574" spans="1:9" x14ac:dyDescent="0.2">
      <c r="A1574" t="s">
        <v>935</v>
      </c>
      <c r="B1574" t="str">
        <f t="shared" si="69"/>
        <v>Colcom Foundation_Persephone Productions2006270000</v>
      </c>
      <c r="C1574" t="s">
        <v>938</v>
      </c>
      <c r="D1574" t="s">
        <v>998</v>
      </c>
      <c r="E1574" s="3">
        <v>270000</v>
      </c>
      <c r="F1574">
        <v>2006</v>
      </c>
      <c r="H1574" t="str">
        <f>IFERROR(VLOOKUP(D1574,Resources!A:C,3,FALSE),"NA")</f>
        <v/>
      </c>
      <c r="I1574" t="str">
        <f>IF(VLOOKUP(D1574,Resources!A:D,4,FALSE)=0,"",VLOOKUP(D1574,Resources!A:D,4,FALSE))</f>
        <v>N</v>
      </c>
    </row>
    <row r="1575" spans="1:9" x14ac:dyDescent="0.2">
      <c r="A1575" t="s">
        <v>935</v>
      </c>
      <c r="B1575" t="str">
        <f t="shared" si="69"/>
        <v>Colcom Foundation_Philanthropy Roundtable20065000</v>
      </c>
      <c r="C1575" t="s">
        <v>938</v>
      </c>
      <c r="D1575" t="s">
        <v>244</v>
      </c>
      <c r="E1575" s="3">
        <v>5000</v>
      </c>
      <c r="F1575">
        <v>2006</v>
      </c>
      <c r="H1575" t="str">
        <f>IFERROR(VLOOKUP(D1575,Resources!A:C,3,FALSE),"NA")</f>
        <v>SourceWatch</v>
      </c>
      <c r="I1575" t="str">
        <f>IF(VLOOKUP(D1575,Resources!A:D,4,FALSE)=0,"",VLOOKUP(D1575,Resources!A:D,4,FALSE))</f>
        <v>Y</v>
      </c>
    </row>
    <row r="1576" spans="1:9" x14ac:dyDescent="0.2">
      <c r="A1576" t="s">
        <v>935</v>
      </c>
      <c r="B1576" t="str">
        <f t="shared" si="69"/>
        <v>Colcom Foundation_Pittsburgh Entertainment Project2006200000</v>
      </c>
      <c r="C1576" t="s">
        <v>938</v>
      </c>
      <c r="D1576" t="s">
        <v>1035</v>
      </c>
      <c r="E1576" s="3">
        <v>200000</v>
      </c>
      <c r="F1576">
        <v>2006</v>
      </c>
      <c r="H1576" t="str">
        <f>IFERROR(VLOOKUP(D1576,Resources!A:C,3,FALSE),"NA")</f>
        <v/>
      </c>
      <c r="I1576" t="str">
        <f>IF(VLOOKUP(D1576,Resources!A:D,4,FALSE)=0,"",VLOOKUP(D1576,Resources!A:D,4,FALSE))</f>
        <v>N</v>
      </c>
    </row>
    <row r="1577" spans="1:9" x14ac:dyDescent="0.2">
      <c r="A1577" t="s">
        <v>935</v>
      </c>
      <c r="B1577" t="str">
        <f t="shared" si="69"/>
        <v>Colcom Foundation_Pittsburgh Parks Conservancy200630000</v>
      </c>
      <c r="C1577" t="s">
        <v>938</v>
      </c>
      <c r="D1577" t="s">
        <v>859</v>
      </c>
      <c r="E1577" s="3">
        <v>30000</v>
      </c>
      <c r="F1577">
        <v>2006</v>
      </c>
      <c r="H1577" t="str">
        <f>IFERROR(VLOOKUP(D1577,Resources!A:C,3,FALSE),"NA")</f>
        <v/>
      </c>
      <c r="I1577" t="str">
        <f>IF(VLOOKUP(D1577,Resources!A:D,4,FALSE)=0,"",VLOOKUP(D1577,Resources!A:D,4,FALSE))</f>
        <v>N</v>
      </c>
    </row>
    <row r="1578" spans="1:9" x14ac:dyDescent="0.2">
      <c r="A1578" t="s">
        <v>935</v>
      </c>
      <c r="B1578" t="str">
        <f t="shared" si="69"/>
        <v>Colcom Foundation_Population Resource Center200685000</v>
      </c>
      <c r="C1578" t="s">
        <v>938</v>
      </c>
      <c r="D1578" t="s">
        <v>1062</v>
      </c>
      <c r="E1578" s="3">
        <v>85000</v>
      </c>
      <c r="F1578">
        <v>2006</v>
      </c>
      <c r="H1578" t="str">
        <f>IFERROR(VLOOKUP(D1578,Resources!A:C,3,FALSE),"NA")</f>
        <v>SourceWatch</v>
      </c>
      <c r="I1578" t="str">
        <f>IF(VLOOKUP(D1578,Resources!A:D,4,FALSE)=0,"",VLOOKUP(D1578,Resources!A:D,4,FALSE))</f>
        <v/>
      </c>
    </row>
    <row r="1579" spans="1:9" x14ac:dyDescent="0.2">
      <c r="A1579" t="s">
        <v>935</v>
      </c>
      <c r="B1579" t="str">
        <f t="shared" si="69"/>
        <v>Colcom Foundation_RiverQuest2006100000</v>
      </c>
      <c r="C1579" t="s">
        <v>938</v>
      </c>
      <c r="D1579" t="s">
        <v>975</v>
      </c>
      <c r="E1579" s="3">
        <v>100000</v>
      </c>
      <c r="F1579">
        <v>2006</v>
      </c>
      <c r="H1579" t="str">
        <f>IFERROR(VLOOKUP(D1579,Resources!A:C,3,FALSE),"NA")</f>
        <v/>
      </c>
      <c r="I1579" t="str">
        <f>IF(VLOOKUP(D1579,Resources!A:D,4,FALSE)=0,"",VLOOKUP(D1579,Resources!A:D,4,FALSE))</f>
        <v>N</v>
      </c>
    </row>
    <row r="1580" spans="1:9" x14ac:dyDescent="0.2">
      <c r="A1580" t="s">
        <v>935</v>
      </c>
      <c r="B1580" t="str">
        <f t="shared" si="69"/>
        <v>Colcom Foundation_The Clifton Institute2006496000</v>
      </c>
      <c r="C1580" t="s">
        <v>938</v>
      </c>
      <c r="D1580" t="s">
        <v>990</v>
      </c>
      <c r="E1580" s="3">
        <v>496000</v>
      </c>
      <c r="F1580">
        <v>2006</v>
      </c>
      <c r="H1580" t="str">
        <f>IFERROR(VLOOKUP(D1580,Resources!A:C,3,FALSE),"NA")</f>
        <v>SourceWatch</v>
      </c>
      <c r="I1580" t="str">
        <f>IF(VLOOKUP(D1580,Resources!A:D,4,FALSE)=0,"",VLOOKUP(D1580,Resources!A:D,4,FALSE))</f>
        <v/>
      </c>
    </row>
    <row r="1581" spans="1:9" x14ac:dyDescent="0.2">
      <c r="A1581" t="s">
        <v>935</v>
      </c>
      <c r="B1581" t="str">
        <f t="shared" si="69"/>
        <v>Colcom Foundation_The Conservation Fund2006100000</v>
      </c>
      <c r="C1581" t="s">
        <v>938</v>
      </c>
      <c r="D1581" t="s">
        <v>984</v>
      </c>
      <c r="E1581" s="3">
        <v>100000</v>
      </c>
      <c r="F1581">
        <v>2006</v>
      </c>
      <c r="H1581" t="str">
        <f>IFERROR(VLOOKUP(D1581,Resources!A:C,3,FALSE),"NA")</f>
        <v/>
      </c>
      <c r="I1581" t="str">
        <f>IF(VLOOKUP(D1581,Resources!A:D,4,FALSE)=0,"",VLOOKUP(D1581,Resources!A:D,4,FALSE))</f>
        <v>N</v>
      </c>
    </row>
    <row r="1582" spans="1:9" x14ac:dyDescent="0.2">
      <c r="A1582" t="s">
        <v>935</v>
      </c>
      <c r="B1582" t="str">
        <f t="shared" si="69"/>
        <v>Colcom Foundation_The Foundation Endowment200640000</v>
      </c>
      <c r="C1582" t="s">
        <v>938</v>
      </c>
      <c r="D1582" t="s">
        <v>667</v>
      </c>
      <c r="E1582" s="3">
        <v>40000</v>
      </c>
      <c r="F1582">
        <v>2006</v>
      </c>
      <c r="H1582" t="str">
        <f>IFERROR(VLOOKUP(D1582,Resources!A:C,3,FALSE),"NA")</f>
        <v/>
      </c>
      <c r="I1582" t="str">
        <f>IF(VLOOKUP(D1582,Resources!A:D,4,FALSE)=0,"",VLOOKUP(D1582,Resources!A:D,4,FALSE))</f>
        <v/>
      </c>
    </row>
    <row r="1583" spans="1:9" x14ac:dyDescent="0.2">
      <c r="A1583" t="s">
        <v>935</v>
      </c>
      <c r="B1583" t="str">
        <f t="shared" si="69"/>
        <v>Colcom Foundation_The Oglebay Foundation2006150000</v>
      </c>
      <c r="C1583" t="s">
        <v>938</v>
      </c>
      <c r="D1583" t="s">
        <v>1053</v>
      </c>
      <c r="E1583" s="3">
        <v>150000</v>
      </c>
      <c r="F1583">
        <v>2006</v>
      </c>
      <c r="H1583" t="str">
        <f>IFERROR(VLOOKUP(D1583,Resources!A:C,3,FALSE),"NA")</f>
        <v/>
      </c>
      <c r="I1583" t="str">
        <f>IF(VLOOKUP(D1583,Resources!A:D,4,FALSE)=0,"",VLOOKUP(D1583,Resources!A:D,4,FALSE))</f>
        <v>N</v>
      </c>
    </row>
    <row r="1584" spans="1:9" x14ac:dyDescent="0.2">
      <c r="A1584" t="s">
        <v>935</v>
      </c>
      <c r="B1584" t="str">
        <f t="shared" si="69"/>
        <v>Colcom Foundation_The Oglebay Foundation2006150000</v>
      </c>
      <c r="C1584" t="s">
        <v>938</v>
      </c>
      <c r="D1584" t="s">
        <v>1053</v>
      </c>
      <c r="E1584" s="3">
        <v>150000</v>
      </c>
      <c r="F1584">
        <v>2006</v>
      </c>
      <c r="H1584" t="str">
        <f>IFERROR(VLOOKUP(D1584,Resources!A:C,3,FALSE),"NA")</f>
        <v/>
      </c>
      <c r="I1584" t="str">
        <f>IF(VLOOKUP(D1584,Resources!A:D,4,FALSE)=0,"",VLOOKUP(D1584,Resources!A:D,4,FALSE))</f>
        <v>N</v>
      </c>
    </row>
    <row r="1585" spans="1:9" x14ac:dyDescent="0.2">
      <c r="A1585" t="s">
        <v>935</v>
      </c>
      <c r="B1585" t="str">
        <f t="shared" si="69"/>
        <v>Colcom Foundation_The Social Contract Press2006182000</v>
      </c>
      <c r="C1585" t="s">
        <v>938</v>
      </c>
      <c r="D1585" t="s">
        <v>1029</v>
      </c>
      <c r="E1585" s="3">
        <v>182000</v>
      </c>
      <c r="F1585">
        <v>2006</v>
      </c>
      <c r="H1585" t="str">
        <f>IFERROR(VLOOKUP(D1585,Resources!A:C,3,FALSE),"NA")</f>
        <v>Other</v>
      </c>
      <c r="I1585" t="str">
        <f>IF(VLOOKUP(D1585,Resources!A:D,4,FALSE)=0,"",VLOOKUP(D1585,Resources!A:D,4,FALSE))</f>
        <v>Y</v>
      </c>
    </row>
    <row r="1586" spans="1:9" x14ac:dyDescent="0.2">
      <c r="A1586" t="s">
        <v>935</v>
      </c>
      <c r="B1586" t="str">
        <f t="shared" ref="B1586:B1649" si="70">C1586&amp;"_"&amp;D1586&amp;F1586&amp;E1586</f>
        <v>Colcom Foundation_The Social Contract Press200620000</v>
      </c>
      <c r="C1586" t="s">
        <v>938</v>
      </c>
      <c r="D1586" t="s">
        <v>1029</v>
      </c>
      <c r="E1586" s="3">
        <v>20000</v>
      </c>
      <c r="F1586">
        <v>2006</v>
      </c>
      <c r="H1586" t="str">
        <f>IFERROR(VLOOKUP(D1586,Resources!A:C,3,FALSE),"NA")</f>
        <v>Other</v>
      </c>
      <c r="I1586" t="str">
        <f>IF(VLOOKUP(D1586,Resources!A:D,4,FALSE)=0,"",VLOOKUP(D1586,Resources!A:D,4,FALSE))</f>
        <v>Y</v>
      </c>
    </row>
    <row r="1587" spans="1:9" x14ac:dyDescent="0.2">
      <c r="A1587" t="s">
        <v>935</v>
      </c>
      <c r="B1587" t="str">
        <f t="shared" si="70"/>
        <v>Colcom Foundation_The Social Contract Press2006240000</v>
      </c>
      <c r="C1587" t="s">
        <v>938</v>
      </c>
      <c r="D1587" t="s">
        <v>1029</v>
      </c>
      <c r="E1587" s="3">
        <v>240000</v>
      </c>
      <c r="F1587">
        <v>2006</v>
      </c>
      <c r="H1587" t="str">
        <f>IFERROR(VLOOKUP(D1587,Resources!A:C,3,FALSE),"NA")</f>
        <v>Other</v>
      </c>
      <c r="I1587" t="str">
        <f>IF(VLOOKUP(D1587,Resources!A:D,4,FALSE)=0,"",VLOOKUP(D1587,Resources!A:D,4,FALSE))</f>
        <v>Y</v>
      </c>
    </row>
    <row r="1588" spans="1:9" x14ac:dyDescent="0.2">
      <c r="A1588" t="s">
        <v>935</v>
      </c>
      <c r="B1588" t="str">
        <f t="shared" si="70"/>
        <v>Colcom Foundation_The Social Contract Press200625000</v>
      </c>
      <c r="C1588" t="s">
        <v>938</v>
      </c>
      <c r="D1588" t="s">
        <v>1029</v>
      </c>
      <c r="E1588" s="3">
        <v>25000</v>
      </c>
      <c r="F1588">
        <v>2006</v>
      </c>
      <c r="H1588" t="str">
        <f>IFERROR(VLOOKUP(D1588,Resources!A:C,3,FALSE),"NA")</f>
        <v>Other</v>
      </c>
      <c r="I1588" t="str">
        <f>IF(VLOOKUP(D1588,Resources!A:D,4,FALSE)=0,"",VLOOKUP(D1588,Resources!A:D,4,FALSE))</f>
        <v>Y</v>
      </c>
    </row>
    <row r="1589" spans="1:9" x14ac:dyDescent="0.2">
      <c r="A1589" t="s">
        <v>935</v>
      </c>
      <c r="B1589" t="str">
        <f t="shared" si="70"/>
        <v>Colcom Foundation_The Social Contract Press200650000</v>
      </c>
      <c r="C1589" t="s">
        <v>938</v>
      </c>
      <c r="D1589" t="s">
        <v>1029</v>
      </c>
      <c r="E1589" s="3">
        <v>50000</v>
      </c>
      <c r="F1589">
        <v>2006</v>
      </c>
      <c r="H1589" t="str">
        <f>IFERROR(VLOOKUP(D1589,Resources!A:C,3,FALSE),"NA")</f>
        <v>Other</v>
      </c>
      <c r="I1589" t="str">
        <f>IF(VLOOKUP(D1589,Resources!A:D,4,FALSE)=0,"",VLOOKUP(D1589,Resources!A:D,4,FALSE))</f>
        <v>Y</v>
      </c>
    </row>
    <row r="1590" spans="1:9" x14ac:dyDescent="0.2">
      <c r="A1590" t="s">
        <v>935</v>
      </c>
      <c r="B1590" t="str">
        <f t="shared" si="70"/>
        <v>Colcom Foundation_The Social Contract Press2006910000</v>
      </c>
      <c r="C1590" t="s">
        <v>938</v>
      </c>
      <c r="D1590" t="s">
        <v>1029</v>
      </c>
      <c r="E1590" s="3">
        <v>910000</v>
      </c>
      <c r="F1590">
        <v>2006</v>
      </c>
      <c r="H1590" t="str">
        <f>IFERROR(VLOOKUP(D1590,Resources!A:C,3,FALSE),"NA")</f>
        <v>Other</v>
      </c>
      <c r="I1590" t="str">
        <f>IF(VLOOKUP(D1590,Resources!A:D,4,FALSE)=0,"",VLOOKUP(D1590,Resources!A:D,4,FALSE))</f>
        <v>Y</v>
      </c>
    </row>
    <row r="1591" spans="1:9" x14ac:dyDescent="0.2">
      <c r="A1591" t="s">
        <v>935</v>
      </c>
      <c r="B1591" t="str">
        <f t="shared" si="70"/>
        <v>Colcom Foundation_University of California Davis200650000</v>
      </c>
      <c r="C1591" t="s">
        <v>938</v>
      </c>
      <c r="D1591" t="s">
        <v>1019</v>
      </c>
      <c r="E1591" s="3">
        <v>50000</v>
      </c>
      <c r="F1591">
        <v>2006</v>
      </c>
      <c r="H1591" t="str">
        <f>IFERROR(VLOOKUP(D1591,Resources!A:C,3,FALSE),"NA")</f>
        <v/>
      </c>
      <c r="I1591" t="str">
        <f>IF(VLOOKUP(D1591,Resources!A:D,4,FALSE)=0,"",VLOOKUP(D1591,Resources!A:D,4,FALSE))</f>
        <v/>
      </c>
    </row>
    <row r="1592" spans="1:9" x14ac:dyDescent="0.2">
      <c r="A1592" t="s">
        <v>935</v>
      </c>
      <c r="B1592" t="str">
        <f t="shared" si="70"/>
        <v>Colcom Foundation_VDARE Foundation200630000</v>
      </c>
      <c r="C1592" t="s">
        <v>938</v>
      </c>
      <c r="D1592" t="s">
        <v>1054</v>
      </c>
      <c r="E1592" s="3">
        <v>30000</v>
      </c>
      <c r="F1592">
        <v>2006</v>
      </c>
      <c r="H1592" t="str">
        <f>IFERROR(VLOOKUP(D1592,Resources!A:C,3,FALSE),"NA")</f>
        <v>Other</v>
      </c>
      <c r="I1592" t="str">
        <f>IF(VLOOKUP(D1592,Resources!A:D,4,FALSE)=0,"",VLOOKUP(D1592,Resources!A:D,4,FALSE))</f>
        <v>Y</v>
      </c>
    </row>
    <row r="1593" spans="1:9" x14ac:dyDescent="0.2">
      <c r="A1593" t="s">
        <v>935</v>
      </c>
      <c r="B1593" t="str">
        <f t="shared" si="70"/>
        <v>Colcom Foundation_VDARE Foundation200640000</v>
      </c>
      <c r="C1593" t="s">
        <v>938</v>
      </c>
      <c r="D1593" t="s">
        <v>1054</v>
      </c>
      <c r="E1593" s="3">
        <v>40000</v>
      </c>
      <c r="F1593">
        <v>2006</v>
      </c>
      <c r="H1593" t="str">
        <f>IFERROR(VLOOKUP(D1593,Resources!A:C,3,FALSE),"NA")</f>
        <v>Other</v>
      </c>
      <c r="I1593" t="str">
        <f>IF(VLOOKUP(D1593,Resources!A:D,4,FALSE)=0,"",VLOOKUP(D1593,Resources!A:D,4,FALSE))</f>
        <v>Y</v>
      </c>
    </row>
    <row r="1594" spans="1:9" x14ac:dyDescent="0.2">
      <c r="A1594" t="s">
        <v>935</v>
      </c>
      <c r="B1594" t="str">
        <f t="shared" si="70"/>
        <v>Colcom Foundation_War for Empire200650000</v>
      </c>
      <c r="C1594" t="s">
        <v>938</v>
      </c>
      <c r="D1594" t="s">
        <v>687</v>
      </c>
      <c r="E1594" s="3">
        <v>50000</v>
      </c>
      <c r="F1594">
        <v>2006</v>
      </c>
      <c r="H1594" t="str">
        <f>IFERROR(VLOOKUP(D1594,Resources!A:C,3,FALSE),"NA")</f>
        <v/>
      </c>
      <c r="I1594" t="str">
        <f>IF(VLOOKUP(D1594,Resources!A:D,4,FALSE)=0,"",VLOOKUP(D1594,Resources!A:D,4,FALSE))</f>
        <v/>
      </c>
    </row>
    <row r="1595" spans="1:9" x14ac:dyDescent="0.2">
      <c r="A1595" t="s">
        <v>935</v>
      </c>
      <c r="B1595" t="str">
        <f t="shared" si="70"/>
        <v>Colcom Foundation_War for Empire200650000</v>
      </c>
      <c r="C1595" t="s">
        <v>938</v>
      </c>
      <c r="D1595" t="s">
        <v>687</v>
      </c>
      <c r="E1595" s="3">
        <v>50000</v>
      </c>
      <c r="F1595">
        <v>2006</v>
      </c>
      <c r="H1595" t="str">
        <f>IFERROR(VLOOKUP(D1595,Resources!A:C,3,FALSE),"NA")</f>
        <v/>
      </c>
      <c r="I1595" t="str">
        <f>IF(VLOOKUP(D1595,Resources!A:D,4,FALSE)=0,"",VLOOKUP(D1595,Resources!A:D,4,FALSE))</f>
        <v/>
      </c>
    </row>
    <row r="1596" spans="1:9" x14ac:dyDescent="0.2">
      <c r="A1596" t="s">
        <v>935</v>
      </c>
      <c r="B1596" t="str">
        <f t="shared" si="70"/>
        <v>Colcom Foundation_West Virginia Land Trust200640000</v>
      </c>
      <c r="C1596" t="s">
        <v>938</v>
      </c>
      <c r="D1596" t="s">
        <v>1075</v>
      </c>
      <c r="E1596" s="3">
        <v>40000</v>
      </c>
      <c r="F1596">
        <v>2006</v>
      </c>
      <c r="H1596" t="str">
        <f>IFERROR(VLOOKUP(D1596,Resources!A:C,3,FALSE),"NA")</f>
        <v/>
      </c>
      <c r="I1596" t="str">
        <f>IF(VLOOKUP(D1596,Resources!A:D,4,FALSE)=0,"",VLOOKUP(D1596,Resources!A:D,4,FALSE))</f>
        <v>N</v>
      </c>
    </row>
    <row r="1597" spans="1:9" x14ac:dyDescent="0.2">
      <c r="A1597" t="s">
        <v>935</v>
      </c>
      <c r="B1597" t="str">
        <f t="shared" si="70"/>
        <v>Colcom Foundation_Western Pennsylvania Conservancy20062000000</v>
      </c>
      <c r="C1597" t="s">
        <v>938</v>
      </c>
      <c r="D1597" t="s">
        <v>422</v>
      </c>
      <c r="E1597" s="3">
        <v>2000000</v>
      </c>
      <c r="F1597">
        <v>2006</v>
      </c>
      <c r="H1597" t="str">
        <f>IFERROR(VLOOKUP(D1597,Resources!A:C,3,FALSE),"NA")</f>
        <v/>
      </c>
      <c r="I1597" t="str">
        <f>IF(VLOOKUP(D1597,Resources!A:D,4,FALSE)=0,"",VLOOKUP(D1597,Resources!A:D,4,FALSE))</f>
        <v>N</v>
      </c>
    </row>
    <row r="1598" spans="1:9" x14ac:dyDescent="0.2">
      <c r="A1598" t="s">
        <v>935</v>
      </c>
      <c r="B1598" t="str">
        <f t="shared" si="70"/>
        <v>Colcom Foundation_Western Pennsylvania Conservancy20067500</v>
      </c>
      <c r="C1598" t="s">
        <v>938</v>
      </c>
      <c r="D1598" t="s">
        <v>422</v>
      </c>
      <c r="E1598" s="3">
        <v>7500</v>
      </c>
      <c r="F1598">
        <v>2006</v>
      </c>
      <c r="H1598" t="str">
        <f>IFERROR(VLOOKUP(D1598,Resources!A:C,3,FALSE),"NA")</f>
        <v/>
      </c>
      <c r="I1598" t="str">
        <f>IF(VLOOKUP(D1598,Resources!A:D,4,FALSE)=0,"",VLOOKUP(D1598,Resources!A:D,4,FALSE))</f>
        <v>N</v>
      </c>
    </row>
    <row r="1599" spans="1:9" x14ac:dyDescent="0.2">
      <c r="A1599" t="s">
        <v>935</v>
      </c>
      <c r="B1599" t="str">
        <f t="shared" si="70"/>
        <v>Colcom Foundation_Western Pennsylvania Conservancy200675000</v>
      </c>
      <c r="C1599" t="s">
        <v>938</v>
      </c>
      <c r="D1599" t="s">
        <v>422</v>
      </c>
      <c r="E1599" s="3">
        <v>75000</v>
      </c>
      <c r="F1599">
        <v>2006</v>
      </c>
      <c r="H1599" t="str">
        <f>IFERROR(VLOOKUP(D1599,Resources!A:C,3,FALSE),"NA")</f>
        <v/>
      </c>
      <c r="I1599" t="str">
        <f>IF(VLOOKUP(D1599,Resources!A:D,4,FALSE)=0,"",VLOOKUP(D1599,Resources!A:D,4,FALSE))</f>
        <v>N</v>
      </c>
    </row>
    <row r="1600" spans="1:9" x14ac:dyDescent="0.2">
      <c r="A1600" t="s">
        <v>935</v>
      </c>
      <c r="B1600" t="str">
        <f t="shared" si="70"/>
        <v>Colcom Foundation_Zoological Society of Pittsburgh2006500000</v>
      </c>
      <c r="C1600" t="s">
        <v>938</v>
      </c>
      <c r="D1600" t="s">
        <v>1038</v>
      </c>
      <c r="E1600" s="3">
        <v>500000</v>
      </c>
      <c r="F1600">
        <v>2006</v>
      </c>
      <c r="H1600" t="str">
        <f>IFERROR(VLOOKUP(D1600,Resources!A:C,3,FALSE),"NA")</f>
        <v/>
      </c>
      <c r="I1600" t="str">
        <f>IF(VLOOKUP(D1600,Resources!A:D,4,FALSE)=0,"",VLOOKUP(D1600,Resources!A:D,4,FALSE))</f>
        <v>N</v>
      </c>
    </row>
    <row r="1601" spans="1:9" x14ac:dyDescent="0.2">
      <c r="A1601" t="s">
        <v>935</v>
      </c>
      <c r="B1601" t="str">
        <f t="shared" si="70"/>
        <v>Colcom Foundation_Advocates for a Sustainable Albemarle Population200750000</v>
      </c>
      <c r="C1601" t="s">
        <v>938</v>
      </c>
      <c r="D1601" t="s">
        <v>1044</v>
      </c>
      <c r="E1601" s="3">
        <v>50000</v>
      </c>
      <c r="F1601">
        <v>2007</v>
      </c>
      <c r="H1601" t="str">
        <f>IFERROR(VLOOKUP(D1601,Resources!A:C,3,FALSE),"NA")</f>
        <v/>
      </c>
      <c r="I1601" t="str">
        <f>IF(VLOOKUP(D1601,Resources!A:D,4,FALSE)=0,"",VLOOKUP(D1601,Resources!A:D,4,FALSE))</f>
        <v>N</v>
      </c>
    </row>
    <row r="1602" spans="1:9" x14ac:dyDescent="0.2">
      <c r="A1602" t="s">
        <v>935</v>
      </c>
      <c r="B1602" t="str">
        <f t="shared" si="70"/>
        <v>Colcom Foundation_Allegheny Conference on Community Development200750000</v>
      </c>
      <c r="C1602" t="s">
        <v>938</v>
      </c>
      <c r="D1602" t="s">
        <v>566</v>
      </c>
      <c r="E1602" s="3">
        <v>50000</v>
      </c>
      <c r="F1602">
        <v>2007</v>
      </c>
      <c r="H1602" t="str">
        <f>IFERROR(VLOOKUP(D1602,Resources!A:C,3,FALSE),"NA")</f>
        <v/>
      </c>
      <c r="I1602" t="str">
        <f>IF(VLOOKUP(D1602,Resources!A:D,4,FALSE)=0,"",VLOOKUP(D1602,Resources!A:D,4,FALSE))</f>
        <v>N</v>
      </c>
    </row>
    <row r="1603" spans="1:9" x14ac:dyDescent="0.2">
      <c r="A1603" t="s">
        <v>935</v>
      </c>
      <c r="B1603" t="str">
        <f t="shared" si="70"/>
        <v>Colcom Foundation_Allegheny Land Trust2007322000</v>
      </c>
      <c r="C1603" t="s">
        <v>938</v>
      </c>
      <c r="D1603" t="s">
        <v>197</v>
      </c>
      <c r="E1603" s="3">
        <v>322000</v>
      </c>
      <c r="F1603">
        <v>2007</v>
      </c>
      <c r="H1603" t="str">
        <f>IFERROR(VLOOKUP(D1603,Resources!A:C,3,FALSE),"NA")</f>
        <v/>
      </c>
      <c r="I1603" t="str">
        <f>IF(VLOOKUP(D1603,Resources!A:D,4,FALSE)=0,"",VLOOKUP(D1603,Resources!A:D,4,FALSE))</f>
        <v>N</v>
      </c>
    </row>
    <row r="1604" spans="1:9" x14ac:dyDescent="0.2">
      <c r="A1604" t="s">
        <v>935</v>
      </c>
      <c r="B1604" t="str">
        <f t="shared" si="70"/>
        <v>Colcom Foundation_Allegheny Land Trust200765000</v>
      </c>
      <c r="C1604" t="s">
        <v>938</v>
      </c>
      <c r="D1604" t="s">
        <v>197</v>
      </c>
      <c r="E1604" s="3">
        <v>65000</v>
      </c>
      <c r="F1604">
        <v>2007</v>
      </c>
      <c r="H1604" t="str">
        <f>IFERROR(VLOOKUP(D1604,Resources!A:C,3,FALSE),"NA")</f>
        <v/>
      </c>
      <c r="I1604" t="str">
        <f>IF(VLOOKUP(D1604,Resources!A:D,4,FALSE)=0,"",VLOOKUP(D1604,Resources!A:D,4,FALSE))</f>
        <v>N</v>
      </c>
    </row>
    <row r="1605" spans="1:9" x14ac:dyDescent="0.2">
      <c r="A1605" t="s">
        <v>935</v>
      </c>
      <c r="B1605" t="str">
        <f t="shared" si="70"/>
        <v>Colcom Foundation_American Border Patrol2007100000</v>
      </c>
      <c r="C1605" t="s">
        <v>938</v>
      </c>
      <c r="D1605" t="s">
        <v>1071</v>
      </c>
      <c r="E1605" s="3">
        <v>100000</v>
      </c>
      <c r="F1605">
        <v>2007</v>
      </c>
      <c r="H1605" t="str">
        <f>IFERROR(VLOOKUP(D1605,Resources!A:C,3,FALSE),"NA")</f>
        <v/>
      </c>
      <c r="I1605" t="str">
        <f>IF(VLOOKUP(D1605,Resources!A:D,4,FALSE)=0,"",VLOOKUP(D1605,Resources!A:D,4,FALSE))</f>
        <v/>
      </c>
    </row>
    <row r="1606" spans="1:9" x14ac:dyDescent="0.2">
      <c r="A1606" t="s">
        <v>935</v>
      </c>
      <c r="B1606" t="str">
        <f t="shared" si="70"/>
        <v>Colcom Foundation_American Immigration Control Foundation200790000</v>
      </c>
      <c r="C1606" t="s">
        <v>938</v>
      </c>
      <c r="D1606" t="s">
        <v>996</v>
      </c>
      <c r="E1606" s="3">
        <v>90000</v>
      </c>
      <c r="F1606">
        <v>2007</v>
      </c>
      <c r="H1606" t="str">
        <f>IFERROR(VLOOKUP(D1606,Resources!A:C,3,FALSE),"NA")</f>
        <v/>
      </c>
      <c r="I1606" t="str">
        <f>IF(VLOOKUP(D1606,Resources!A:D,4,FALSE)=0,"",VLOOKUP(D1606,Resources!A:D,4,FALSE))</f>
        <v>Y</v>
      </c>
    </row>
    <row r="1607" spans="1:9" x14ac:dyDescent="0.2">
      <c r="A1607" t="s">
        <v>935</v>
      </c>
      <c r="B1607" t="str">
        <f t="shared" si="70"/>
        <v>Colcom Foundation_American Immigration Control Foundation200790000</v>
      </c>
      <c r="C1607" t="s">
        <v>938</v>
      </c>
      <c r="D1607" t="s">
        <v>996</v>
      </c>
      <c r="E1607" s="3">
        <v>90000</v>
      </c>
      <c r="F1607">
        <v>2007</v>
      </c>
      <c r="H1607" t="str">
        <f>IFERROR(VLOOKUP(D1607,Resources!A:C,3,FALSE),"NA")</f>
        <v/>
      </c>
      <c r="I1607" t="str">
        <f>IF(VLOOKUP(D1607,Resources!A:D,4,FALSE)=0,"",VLOOKUP(D1607,Resources!A:D,4,FALSE))</f>
        <v>Y</v>
      </c>
    </row>
    <row r="1608" spans="1:9" x14ac:dyDescent="0.2">
      <c r="A1608" t="s">
        <v>935</v>
      </c>
      <c r="B1608" t="str">
        <f t="shared" si="70"/>
        <v>Colcom Foundation_American Red Cross in Southwestern Pennsylvania2007100000</v>
      </c>
      <c r="C1608" t="s">
        <v>938</v>
      </c>
      <c r="D1608" t="s">
        <v>683</v>
      </c>
      <c r="E1608" s="3">
        <v>100000</v>
      </c>
      <c r="F1608">
        <v>2007</v>
      </c>
      <c r="H1608" t="str">
        <f>IFERROR(VLOOKUP(D1608,Resources!A:C,3,FALSE),"NA")</f>
        <v/>
      </c>
      <c r="I1608" t="str">
        <f>IF(VLOOKUP(D1608,Resources!A:D,4,FALSE)=0,"",VLOOKUP(D1608,Resources!A:D,4,FALSE))</f>
        <v>N</v>
      </c>
    </row>
    <row r="1609" spans="1:9" x14ac:dyDescent="0.2">
      <c r="A1609" t="s">
        <v>935</v>
      </c>
      <c r="B1609" t="str">
        <f t="shared" si="70"/>
        <v>Colcom Foundation_Beaver County Humane Society2007500</v>
      </c>
      <c r="C1609" t="s">
        <v>938</v>
      </c>
      <c r="D1609" t="s">
        <v>1069</v>
      </c>
      <c r="E1609" s="3">
        <v>500</v>
      </c>
      <c r="F1609">
        <v>2007</v>
      </c>
      <c r="H1609" t="str">
        <f>IFERROR(VLOOKUP(D1609,Resources!A:C,3,FALSE),"NA")</f>
        <v/>
      </c>
      <c r="I1609" t="str">
        <f>IF(VLOOKUP(D1609,Resources!A:D,4,FALSE)=0,"",VLOOKUP(D1609,Resources!A:D,4,FALSE))</f>
        <v>N</v>
      </c>
    </row>
    <row r="1610" spans="1:9" x14ac:dyDescent="0.2">
      <c r="A1610" t="s">
        <v>935</v>
      </c>
      <c r="B1610" t="str">
        <f t="shared" si="70"/>
        <v>Colcom Foundation_Californians for Population Stabilization2007150000</v>
      </c>
      <c r="C1610" t="s">
        <v>938</v>
      </c>
      <c r="D1610" t="s">
        <v>986</v>
      </c>
      <c r="E1610" s="3">
        <v>150000</v>
      </c>
      <c r="F1610">
        <v>2007</v>
      </c>
      <c r="H1610" t="str">
        <f>IFERROR(VLOOKUP(D1610,Resources!A:C,3,FALSE),"NA")</f>
        <v>SourceWatch</v>
      </c>
      <c r="I1610" t="str">
        <f>IF(VLOOKUP(D1610,Resources!A:D,4,FALSE)=0,"",VLOOKUP(D1610,Resources!A:D,4,FALSE))</f>
        <v/>
      </c>
    </row>
    <row r="1611" spans="1:9" x14ac:dyDescent="0.2">
      <c r="A1611" t="s">
        <v>935</v>
      </c>
      <c r="B1611" t="str">
        <f t="shared" si="70"/>
        <v>Colcom Foundation_Californians for Population Stabilization2007265000</v>
      </c>
      <c r="C1611" t="s">
        <v>938</v>
      </c>
      <c r="D1611" t="s">
        <v>986</v>
      </c>
      <c r="E1611" s="3">
        <v>265000</v>
      </c>
      <c r="F1611">
        <v>2007</v>
      </c>
      <c r="H1611" t="str">
        <f>IFERROR(VLOOKUP(D1611,Resources!A:C,3,FALSE),"NA")</f>
        <v>SourceWatch</v>
      </c>
      <c r="I1611" t="str">
        <f>IF(VLOOKUP(D1611,Resources!A:D,4,FALSE)=0,"",VLOOKUP(D1611,Resources!A:D,4,FALSE))</f>
        <v/>
      </c>
    </row>
    <row r="1612" spans="1:9" x14ac:dyDescent="0.2">
      <c r="A1612" t="s">
        <v>935</v>
      </c>
      <c r="B1612" t="str">
        <f t="shared" si="70"/>
        <v>Colcom Foundation_Californians for Population Stabilization2007300000</v>
      </c>
      <c r="C1612" t="s">
        <v>938</v>
      </c>
      <c r="D1612" t="s">
        <v>986</v>
      </c>
      <c r="E1612" s="3">
        <v>300000</v>
      </c>
      <c r="F1612">
        <v>2007</v>
      </c>
      <c r="H1612" t="str">
        <f>IFERROR(VLOOKUP(D1612,Resources!A:C,3,FALSE),"NA")</f>
        <v>SourceWatch</v>
      </c>
      <c r="I1612" t="str">
        <f>IF(VLOOKUP(D1612,Resources!A:D,4,FALSE)=0,"",VLOOKUP(D1612,Resources!A:D,4,FALSE))</f>
        <v/>
      </c>
    </row>
    <row r="1613" spans="1:9" x14ac:dyDescent="0.2">
      <c r="A1613" t="s">
        <v>935</v>
      </c>
      <c r="B1613" t="str">
        <f t="shared" si="70"/>
        <v>Colcom Foundation_Californians for Population Stabilization2007300000</v>
      </c>
      <c r="C1613" t="s">
        <v>938</v>
      </c>
      <c r="D1613" t="s">
        <v>986</v>
      </c>
      <c r="E1613" s="3">
        <v>300000</v>
      </c>
      <c r="F1613">
        <v>2007</v>
      </c>
      <c r="H1613" t="str">
        <f>IFERROR(VLOOKUP(D1613,Resources!A:C,3,FALSE),"NA")</f>
        <v>SourceWatch</v>
      </c>
      <c r="I1613" t="str">
        <f>IF(VLOOKUP(D1613,Resources!A:D,4,FALSE)=0,"",VLOOKUP(D1613,Resources!A:D,4,FALSE))</f>
        <v/>
      </c>
    </row>
    <row r="1614" spans="1:9" x14ac:dyDescent="0.2">
      <c r="A1614" t="s">
        <v>935</v>
      </c>
      <c r="B1614" t="str">
        <f t="shared" si="70"/>
        <v>Colcom Foundation_Californians for Population Stabilization200785000</v>
      </c>
      <c r="C1614" t="s">
        <v>938</v>
      </c>
      <c r="D1614" t="s">
        <v>986</v>
      </c>
      <c r="E1614" s="3">
        <v>85000</v>
      </c>
      <c r="F1614">
        <v>2007</v>
      </c>
      <c r="H1614" t="str">
        <f>IFERROR(VLOOKUP(D1614,Resources!A:C,3,FALSE),"NA")</f>
        <v>SourceWatch</v>
      </c>
      <c r="I1614" t="str">
        <f>IF(VLOOKUP(D1614,Resources!A:D,4,FALSE)=0,"",VLOOKUP(D1614,Resources!A:D,4,FALSE))</f>
        <v/>
      </c>
    </row>
    <row r="1615" spans="1:9" x14ac:dyDescent="0.2">
      <c r="A1615" t="s">
        <v>935</v>
      </c>
      <c r="B1615" t="str">
        <f t="shared" si="70"/>
        <v>Colcom Foundation_Carnegie Institute2007100000</v>
      </c>
      <c r="C1615" t="s">
        <v>938</v>
      </c>
      <c r="D1615" t="s">
        <v>740</v>
      </c>
      <c r="E1615" s="3">
        <v>100000</v>
      </c>
      <c r="F1615">
        <v>2007</v>
      </c>
      <c r="H1615" t="str">
        <f>IFERROR(VLOOKUP(D1615,Resources!A:C,3,FALSE),"NA")</f>
        <v>SourceWatch</v>
      </c>
      <c r="I1615" t="str">
        <f>IF(VLOOKUP(D1615,Resources!A:D,4,FALSE)=0,"",VLOOKUP(D1615,Resources!A:D,4,FALSE))</f>
        <v>Y</v>
      </c>
    </row>
    <row r="1616" spans="1:9" x14ac:dyDescent="0.2">
      <c r="A1616" t="s">
        <v>935</v>
      </c>
      <c r="B1616" t="str">
        <f t="shared" si="70"/>
        <v>Colcom Foundation_Carnegie Institute2007105000</v>
      </c>
      <c r="C1616" t="s">
        <v>938</v>
      </c>
      <c r="D1616" t="s">
        <v>740</v>
      </c>
      <c r="E1616" s="3">
        <v>105000</v>
      </c>
      <c r="F1616">
        <v>2007</v>
      </c>
      <c r="H1616" t="str">
        <f>IFERROR(VLOOKUP(D1616,Resources!A:C,3,FALSE),"NA")</f>
        <v>SourceWatch</v>
      </c>
      <c r="I1616" t="str">
        <f>IF(VLOOKUP(D1616,Resources!A:D,4,FALSE)=0,"",VLOOKUP(D1616,Resources!A:D,4,FALSE))</f>
        <v>Y</v>
      </c>
    </row>
    <row r="1617" spans="1:9" x14ac:dyDescent="0.2">
      <c r="A1617" t="s">
        <v>935</v>
      </c>
      <c r="B1617" t="str">
        <f t="shared" si="70"/>
        <v>Colcom Foundation_Carnegie Institute2007250000</v>
      </c>
      <c r="C1617" t="s">
        <v>938</v>
      </c>
      <c r="D1617" t="s">
        <v>740</v>
      </c>
      <c r="E1617" s="3">
        <v>250000</v>
      </c>
      <c r="F1617">
        <v>2007</v>
      </c>
      <c r="H1617" t="str">
        <f>IFERROR(VLOOKUP(D1617,Resources!A:C,3,FALSE),"NA")</f>
        <v>SourceWatch</v>
      </c>
      <c r="I1617" t="str">
        <f>IF(VLOOKUP(D1617,Resources!A:D,4,FALSE)=0,"",VLOOKUP(D1617,Resources!A:D,4,FALSE))</f>
        <v>Y</v>
      </c>
    </row>
    <row r="1618" spans="1:9" x14ac:dyDescent="0.2">
      <c r="A1618" t="s">
        <v>935</v>
      </c>
      <c r="B1618" t="str">
        <f t="shared" si="70"/>
        <v>Colcom Foundation_Center for Immigration Studies2007200000</v>
      </c>
      <c r="C1618" t="s">
        <v>938</v>
      </c>
      <c r="D1618" t="s">
        <v>80</v>
      </c>
      <c r="E1618" s="3">
        <v>200000</v>
      </c>
      <c r="F1618">
        <v>2007</v>
      </c>
      <c r="H1618" t="str">
        <f>IFERROR(VLOOKUP(D1618,Resources!A:C,3,FALSE),"NA")</f>
        <v>SourceWatch</v>
      </c>
      <c r="I1618" t="str">
        <f>IF(VLOOKUP(D1618,Resources!A:D,4,FALSE)=0,"",VLOOKUP(D1618,Resources!A:D,4,FALSE))</f>
        <v>Y</v>
      </c>
    </row>
    <row r="1619" spans="1:9" x14ac:dyDescent="0.2">
      <c r="A1619" t="s">
        <v>935</v>
      </c>
      <c r="B1619" t="str">
        <f t="shared" si="70"/>
        <v>Colcom Foundation_Center for Immigration Studies2007200000</v>
      </c>
      <c r="C1619" t="s">
        <v>938</v>
      </c>
      <c r="D1619" t="s">
        <v>80</v>
      </c>
      <c r="E1619" s="3">
        <v>200000</v>
      </c>
      <c r="F1619">
        <v>2007</v>
      </c>
      <c r="H1619" t="str">
        <f>IFERROR(VLOOKUP(D1619,Resources!A:C,3,FALSE),"NA")</f>
        <v>SourceWatch</v>
      </c>
      <c r="I1619" t="str">
        <f>IF(VLOOKUP(D1619,Resources!A:D,4,FALSE)=0,"",VLOOKUP(D1619,Resources!A:D,4,FALSE))</f>
        <v>Y</v>
      </c>
    </row>
    <row r="1620" spans="1:9" x14ac:dyDescent="0.2">
      <c r="A1620" t="s">
        <v>935</v>
      </c>
      <c r="B1620" t="str">
        <f t="shared" si="70"/>
        <v>Colcom Foundation_Center for Immigration Studies200740000</v>
      </c>
      <c r="C1620" t="s">
        <v>938</v>
      </c>
      <c r="D1620" t="s">
        <v>80</v>
      </c>
      <c r="E1620" s="3">
        <v>40000</v>
      </c>
      <c r="F1620">
        <v>2007</v>
      </c>
      <c r="H1620" t="str">
        <f>IFERROR(VLOOKUP(D1620,Resources!A:C,3,FALSE),"NA")</f>
        <v>SourceWatch</v>
      </c>
      <c r="I1620" t="str">
        <f>IF(VLOOKUP(D1620,Resources!A:D,4,FALSE)=0,"",VLOOKUP(D1620,Resources!A:D,4,FALSE))</f>
        <v>Y</v>
      </c>
    </row>
    <row r="1621" spans="1:9" x14ac:dyDescent="0.2">
      <c r="A1621" t="s">
        <v>935</v>
      </c>
      <c r="B1621" t="str">
        <f t="shared" si="70"/>
        <v>Colcom Foundation_Center for Immigration Studies200750000</v>
      </c>
      <c r="C1621" t="s">
        <v>938</v>
      </c>
      <c r="D1621" t="s">
        <v>80</v>
      </c>
      <c r="E1621" s="3">
        <v>50000</v>
      </c>
      <c r="F1621">
        <v>2007</v>
      </c>
      <c r="H1621" t="str">
        <f>IFERROR(VLOOKUP(D1621,Resources!A:C,3,FALSE),"NA")</f>
        <v>SourceWatch</v>
      </c>
      <c r="I1621" t="str">
        <f>IF(VLOOKUP(D1621,Resources!A:D,4,FALSE)=0,"",VLOOKUP(D1621,Resources!A:D,4,FALSE))</f>
        <v>Y</v>
      </c>
    </row>
    <row r="1622" spans="1:9" x14ac:dyDescent="0.2">
      <c r="A1622" t="s">
        <v>935</v>
      </c>
      <c r="B1622" t="str">
        <f t="shared" si="70"/>
        <v>Colcom Foundation_Coalition for a Secure Driver's License2007100000</v>
      </c>
      <c r="C1622" t="s">
        <v>938</v>
      </c>
      <c r="D1622" t="s">
        <v>1000</v>
      </c>
      <c r="E1622" s="3">
        <v>100000</v>
      </c>
      <c r="F1622">
        <v>2007</v>
      </c>
      <c r="H1622" t="str">
        <f>IFERROR(VLOOKUP(D1622,Resources!A:C,3,FALSE),"NA")</f>
        <v/>
      </c>
      <c r="I1622" t="str">
        <f>IF(VLOOKUP(D1622,Resources!A:D,4,FALSE)=0,"",VLOOKUP(D1622,Resources!A:D,4,FALSE))</f>
        <v>N</v>
      </c>
    </row>
    <row r="1623" spans="1:9" x14ac:dyDescent="0.2">
      <c r="A1623" t="s">
        <v>935</v>
      </c>
      <c r="B1623" t="str">
        <f t="shared" si="70"/>
        <v>Colcom Foundation_Community Foundation for the Ohio Valley2007100000</v>
      </c>
      <c r="C1623" t="s">
        <v>938</v>
      </c>
      <c r="D1623" t="s">
        <v>1073</v>
      </c>
      <c r="E1623" s="3">
        <v>100000</v>
      </c>
      <c r="F1623">
        <v>2007</v>
      </c>
      <c r="H1623" t="str">
        <f>IFERROR(VLOOKUP(D1623,Resources!A:C,3,FALSE),"NA")</f>
        <v/>
      </c>
      <c r="I1623" t="str">
        <f>IF(VLOOKUP(D1623,Resources!A:D,4,FALSE)=0,"",VLOOKUP(D1623,Resources!A:D,4,FALSE))</f>
        <v>N</v>
      </c>
    </row>
    <row r="1624" spans="1:9" x14ac:dyDescent="0.2">
      <c r="A1624" t="s">
        <v>935</v>
      </c>
      <c r="B1624" t="str">
        <f t="shared" si="70"/>
        <v>Colcom Foundation_Downtown Management Organization20071000000</v>
      </c>
      <c r="C1624" t="s">
        <v>938</v>
      </c>
      <c r="D1624" t="s">
        <v>977</v>
      </c>
      <c r="E1624" s="3">
        <v>1000000</v>
      </c>
      <c r="F1624">
        <v>2007</v>
      </c>
      <c r="H1624" t="str">
        <f>IFERROR(VLOOKUP(D1624,Resources!A:C,3,FALSE),"NA")</f>
        <v/>
      </c>
      <c r="I1624" t="str">
        <f>IF(VLOOKUP(D1624,Resources!A:D,4,FALSE)=0,"",VLOOKUP(D1624,Resources!A:D,4,FALSE))</f>
        <v>N</v>
      </c>
    </row>
    <row r="1625" spans="1:9" x14ac:dyDescent="0.2">
      <c r="A1625" t="s">
        <v>935</v>
      </c>
      <c r="B1625" t="str">
        <f t="shared" si="70"/>
        <v>Colcom Foundation_Earth Action Network200750000</v>
      </c>
      <c r="C1625" t="s">
        <v>938</v>
      </c>
      <c r="D1625" t="s">
        <v>1072</v>
      </c>
      <c r="E1625" s="3">
        <v>50000</v>
      </c>
      <c r="F1625">
        <v>2007</v>
      </c>
      <c r="H1625" t="str">
        <f>IFERROR(VLOOKUP(D1625,Resources!A:C,3,FALSE),"NA")</f>
        <v/>
      </c>
      <c r="I1625" t="str">
        <f>IF(VLOOKUP(D1625,Resources!A:D,4,FALSE)=0,"",VLOOKUP(D1625,Resources!A:D,4,FALSE))</f>
        <v>N</v>
      </c>
    </row>
    <row r="1626" spans="1:9" x14ac:dyDescent="0.2">
      <c r="A1626" t="s">
        <v>935</v>
      </c>
      <c r="B1626" t="str">
        <f t="shared" si="70"/>
        <v>Colcom Foundation_Event Committee Pittsburgh2007100000</v>
      </c>
      <c r="C1626" t="s">
        <v>938</v>
      </c>
      <c r="D1626" t="s">
        <v>1061</v>
      </c>
      <c r="E1626" s="3">
        <v>100000</v>
      </c>
      <c r="F1626">
        <v>2007</v>
      </c>
      <c r="H1626" t="str">
        <f>IFERROR(VLOOKUP(D1626,Resources!A:C,3,FALSE),"NA")</f>
        <v/>
      </c>
      <c r="I1626" t="str">
        <f>IF(VLOOKUP(D1626,Resources!A:D,4,FALSE)=0,"",VLOOKUP(D1626,Resources!A:D,4,FALSE))</f>
        <v>N</v>
      </c>
    </row>
    <row r="1627" spans="1:9" x14ac:dyDescent="0.2">
      <c r="A1627" t="s">
        <v>935</v>
      </c>
      <c r="B1627" t="str">
        <f t="shared" si="70"/>
        <v>Colcom Foundation_Event Committee Pittsburgh2007325000</v>
      </c>
      <c r="C1627" t="s">
        <v>938</v>
      </c>
      <c r="D1627" t="s">
        <v>1061</v>
      </c>
      <c r="E1627" s="3">
        <v>325000</v>
      </c>
      <c r="F1627">
        <v>2007</v>
      </c>
      <c r="H1627" t="str">
        <f>IFERROR(VLOOKUP(D1627,Resources!A:C,3,FALSE),"NA")</f>
        <v/>
      </c>
      <c r="I1627" t="str">
        <f>IF(VLOOKUP(D1627,Resources!A:D,4,FALSE)=0,"",VLOOKUP(D1627,Resources!A:D,4,FALSE))</f>
        <v>N</v>
      </c>
    </row>
    <row r="1628" spans="1:9" x14ac:dyDescent="0.2">
      <c r="A1628" t="s">
        <v>935</v>
      </c>
      <c r="B1628" t="str">
        <f t="shared" si="70"/>
        <v>Colcom Foundation_Family Communications20071700000</v>
      </c>
      <c r="C1628" t="s">
        <v>938</v>
      </c>
      <c r="D1628" t="s">
        <v>1046</v>
      </c>
      <c r="E1628" s="3">
        <v>1700000</v>
      </c>
      <c r="F1628">
        <v>2007</v>
      </c>
      <c r="H1628" t="str">
        <f>IFERROR(VLOOKUP(D1628,Resources!A:C,3,FALSE),"NA")</f>
        <v/>
      </c>
      <c r="I1628" t="str">
        <f>IF(VLOOKUP(D1628,Resources!A:D,4,FALSE)=0,"",VLOOKUP(D1628,Resources!A:D,4,FALSE))</f>
        <v>N</v>
      </c>
    </row>
    <row r="1629" spans="1:9" x14ac:dyDescent="0.2">
      <c r="A1629" t="s">
        <v>935</v>
      </c>
      <c r="B1629" t="str">
        <f t="shared" si="70"/>
        <v>Colcom Foundation_Federation for American Immigration Reform2007200000</v>
      </c>
      <c r="C1629" t="s">
        <v>938</v>
      </c>
      <c r="D1629" t="s">
        <v>10</v>
      </c>
      <c r="E1629" s="3">
        <v>200000</v>
      </c>
      <c r="F1629">
        <v>2007</v>
      </c>
      <c r="H1629" t="str">
        <f>IFERROR(VLOOKUP(D1629,Resources!A:C,3,FALSE),"NA")</f>
        <v>SourceWatch</v>
      </c>
      <c r="I1629" t="str">
        <f>IF(VLOOKUP(D1629,Resources!A:D,4,FALSE)=0,"",VLOOKUP(D1629,Resources!A:D,4,FALSE))</f>
        <v>Y</v>
      </c>
    </row>
    <row r="1630" spans="1:9" x14ac:dyDescent="0.2">
      <c r="A1630" t="s">
        <v>935</v>
      </c>
      <c r="B1630" t="str">
        <f t="shared" si="70"/>
        <v>Colcom Foundation_Federation for American Immigration Reform2007265000</v>
      </c>
      <c r="C1630" t="s">
        <v>938</v>
      </c>
      <c r="D1630" t="s">
        <v>10</v>
      </c>
      <c r="E1630" s="3">
        <v>265000</v>
      </c>
      <c r="F1630">
        <v>2007</v>
      </c>
      <c r="H1630" t="str">
        <f>IFERROR(VLOOKUP(D1630,Resources!A:C,3,FALSE),"NA")</f>
        <v>SourceWatch</v>
      </c>
      <c r="I1630" t="str">
        <f>IF(VLOOKUP(D1630,Resources!A:D,4,FALSE)=0,"",VLOOKUP(D1630,Resources!A:D,4,FALSE))</f>
        <v>Y</v>
      </c>
    </row>
    <row r="1631" spans="1:9" x14ac:dyDescent="0.2">
      <c r="A1631" t="s">
        <v>935</v>
      </c>
      <c r="B1631" t="str">
        <f t="shared" si="70"/>
        <v>Colcom Foundation_Federation for American Immigration Reform2007300000</v>
      </c>
      <c r="C1631" t="s">
        <v>938</v>
      </c>
      <c r="D1631" t="s">
        <v>10</v>
      </c>
      <c r="E1631" s="3">
        <v>300000</v>
      </c>
      <c r="F1631">
        <v>2007</v>
      </c>
      <c r="H1631" t="str">
        <f>IFERROR(VLOOKUP(D1631,Resources!A:C,3,FALSE),"NA")</f>
        <v>SourceWatch</v>
      </c>
      <c r="I1631" t="str">
        <f>IF(VLOOKUP(D1631,Resources!A:D,4,FALSE)=0,"",VLOOKUP(D1631,Resources!A:D,4,FALSE))</f>
        <v>Y</v>
      </c>
    </row>
    <row r="1632" spans="1:9" x14ac:dyDescent="0.2">
      <c r="A1632" t="s">
        <v>935</v>
      </c>
      <c r="B1632" t="str">
        <f t="shared" si="70"/>
        <v>Colcom Foundation_Federation for American Immigration Reform2007300000</v>
      </c>
      <c r="C1632" t="s">
        <v>938</v>
      </c>
      <c r="D1632" t="s">
        <v>10</v>
      </c>
      <c r="E1632" s="3">
        <v>300000</v>
      </c>
      <c r="F1632">
        <v>2007</v>
      </c>
      <c r="H1632" t="str">
        <f>IFERROR(VLOOKUP(D1632,Resources!A:C,3,FALSE),"NA")</f>
        <v>SourceWatch</v>
      </c>
      <c r="I1632" t="str">
        <f>IF(VLOOKUP(D1632,Resources!A:D,4,FALSE)=0,"",VLOOKUP(D1632,Resources!A:D,4,FALSE))</f>
        <v>Y</v>
      </c>
    </row>
    <row r="1633" spans="1:9" x14ac:dyDescent="0.2">
      <c r="A1633" t="s">
        <v>935</v>
      </c>
      <c r="B1633" t="str">
        <f t="shared" si="70"/>
        <v>Colcom Foundation_Federation for American Immigration Reform2007400000</v>
      </c>
      <c r="C1633" t="s">
        <v>938</v>
      </c>
      <c r="D1633" t="s">
        <v>10</v>
      </c>
      <c r="E1633" s="3">
        <v>400000</v>
      </c>
      <c r="F1633">
        <v>2007</v>
      </c>
      <c r="H1633" t="str">
        <f>IFERROR(VLOOKUP(D1633,Resources!A:C,3,FALSE),"NA")</f>
        <v>SourceWatch</v>
      </c>
      <c r="I1633" t="str">
        <f>IF(VLOOKUP(D1633,Resources!A:D,4,FALSE)=0,"",VLOOKUP(D1633,Resources!A:D,4,FALSE))</f>
        <v>Y</v>
      </c>
    </row>
    <row r="1634" spans="1:9" x14ac:dyDescent="0.2">
      <c r="A1634" t="s">
        <v>935</v>
      </c>
      <c r="B1634" t="str">
        <f t="shared" si="70"/>
        <v>Colcom Foundation_Federation for American Immigration Reform200745000</v>
      </c>
      <c r="C1634" t="s">
        <v>938</v>
      </c>
      <c r="D1634" t="s">
        <v>10</v>
      </c>
      <c r="E1634" s="3">
        <v>45000</v>
      </c>
      <c r="F1634">
        <v>2007</v>
      </c>
      <c r="H1634" t="str">
        <f>IFERROR(VLOOKUP(D1634,Resources!A:C,3,FALSE),"NA")</f>
        <v>SourceWatch</v>
      </c>
      <c r="I1634" t="str">
        <f>IF(VLOOKUP(D1634,Resources!A:D,4,FALSE)=0,"",VLOOKUP(D1634,Resources!A:D,4,FALSE))</f>
        <v>Y</v>
      </c>
    </row>
    <row r="1635" spans="1:9" x14ac:dyDescent="0.2">
      <c r="A1635" t="s">
        <v>935</v>
      </c>
      <c r="B1635" t="str">
        <f t="shared" si="70"/>
        <v>Colcom Foundation_Federation for American Immigration Reform2007750000</v>
      </c>
      <c r="C1635" t="s">
        <v>938</v>
      </c>
      <c r="D1635" t="s">
        <v>10</v>
      </c>
      <c r="E1635" s="3">
        <v>750000</v>
      </c>
      <c r="F1635">
        <v>2007</v>
      </c>
      <c r="H1635" t="str">
        <f>IFERROR(VLOOKUP(D1635,Resources!A:C,3,FALSE),"NA")</f>
        <v>SourceWatch</v>
      </c>
      <c r="I1635" t="str">
        <f>IF(VLOOKUP(D1635,Resources!A:D,4,FALSE)=0,"",VLOOKUP(D1635,Resources!A:D,4,FALSE))</f>
        <v>Y</v>
      </c>
    </row>
    <row r="1636" spans="1:9" x14ac:dyDescent="0.2">
      <c r="A1636" t="s">
        <v>935</v>
      </c>
      <c r="B1636" t="str">
        <f t="shared" si="70"/>
        <v>Colcom Foundation_Grantmakers of Western Pennsylvania200718000</v>
      </c>
      <c r="C1636" t="s">
        <v>938</v>
      </c>
      <c r="D1636" t="s">
        <v>951</v>
      </c>
      <c r="E1636" s="3">
        <v>18000</v>
      </c>
      <c r="F1636">
        <v>2007</v>
      </c>
      <c r="H1636" t="str">
        <f>IFERROR(VLOOKUP(D1636,Resources!A:C,3,FALSE),"NA")</f>
        <v/>
      </c>
      <c r="I1636" t="str">
        <f>IF(VLOOKUP(D1636,Resources!A:D,4,FALSE)=0,"",VLOOKUP(D1636,Resources!A:D,4,FALSE))</f>
        <v/>
      </c>
    </row>
    <row r="1637" spans="1:9" x14ac:dyDescent="0.2">
      <c r="A1637" t="s">
        <v>935</v>
      </c>
      <c r="B1637" t="str">
        <f t="shared" si="70"/>
        <v>Colcom Foundation_Grantmakers of Western Pennsylvania200720000</v>
      </c>
      <c r="C1637" t="s">
        <v>938</v>
      </c>
      <c r="D1637" t="s">
        <v>951</v>
      </c>
      <c r="E1637" s="3">
        <v>20000</v>
      </c>
      <c r="F1637">
        <v>2007</v>
      </c>
      <c r="H1637" t="str">
        <f>IFERROR(VLOOKUP(D1637,Resources!A:C,3,FALSE),"NA")</f>
        <v/>
      </c>
      <c r="I1637" t="str">
        <f>IF(VLOOKUP(D1637,Resources!A:D,4,FALSE)=0,"",VLOOKUP(D1637,Resources!A:D,4,FALSE))</f>
        <v/>
      </c>
    </row>
    <row r="1638" spans="1:9" x14ac:dyDescent="0.2">
      <c r="A1638" t="s">
        <v>935</v>
      </c>
      <c r="B1638" t="str">
        <f t="shared" si="70"/>
        <v>Colcom Foundation_Horticultural Society of Western Pennsylvania2007300000</v>
      </c>
      <c r="C1638" t="s">
        <v>938</v>
      </c>
      <c r="D1638" t="s">
        <v>1070</v>
      </c>
      <c r="E1638" s="3">
        <v>300000</v>
      </c>
      <c r="F1638">
        <v>2007</v>
      </c>
      <c r="H1638" t="str">
        <f>IFERROR(VLOOKUP(D1638,Resources!A:C,3,FALSE),"NA")</f>
        <v/>
      </c>
      <c r="I1638" t="str">
        <f>IF(VLOOKUP(D1638,Resources!A:D,4,FALSE)=0,"",VLOOKUP(D1638,Resources!A:D,4,FALSE))</f>
        <v>N</v>
      </c>
    </row>
    <row r="1639" spans="1:9" x14ac:dyDescent="0.2">
      <c r="A1639" t="s">
        <v>935</v>
      </c>
      <c r="B1639" t="str">
        <f t="shared" si="70"/>
        <v>Colcom Foundation_Immigration Reform Law Institute2007200000</v>
      </c>
      <c r="C1639" t="s">
        <v>938</v>
      </c>
      <c r="D1639" t="s">
        <v>1003</v>
      </c>
      <c r="E1639" s="3">
        <v>200000</v>
      </c>
      <c r="F1639">
        <v>2007</v>
      </c>
      <c r="H1639" t="str">
        <f>IFERROR(VLOOKUP(D1639,Resources!A:C,3,FALSE),"NA")</f>
        <v/>
      </c>
      <c r="I1639" t="str">
        <f>IF(VLOOKUP(D1639,Resources!A:D,4,FALSE)=0,"",VLOOKUP(D1639,Resources!A:D,4,FALSE))</f>
        <v>Y</v>
      </c>
    </row>
    <row r="1640" spans="1:9" x14ac:dyDescent="0.2">
      <c r="A1640" t="s">
        <v>935</v>
      </c>
      <c r="B1640" t="str">
        <f t="shared" si="70"/>
        <v>Colcom Foundation_Immigration Reform Law Institute2007200000</v>
      </c>
      <c r="C1640" t="s">
        <v>938</v>
      </c>
      <c r="D1640" t="s">
        <v>1003</v>
      </c>
      <c r="E1640" s="3">
        <v>200000</v>
      </c>
      <c r="F1640">
        <v>2007</v>
      </c>
      <c r="H1640" t="str">
        <f>IFERROR(VLOOKUP(D1640,Resources!A:C,3,FALSE),"NA")</f>
        <v/>
      </c>
      <c r="I1640" t="str">
        <f>IF(VLOOKUP(D1640,Resources!A:D,4,FALSE)=0,"",VLOOKUP(D1640,Resources!A:D,4,FALSE))</f>
        <v>Y</v>
      </c>
    </row>
    <row r="1641" spans="1:9" x14ac:dyDescent="0.2">
      <c r="A1641" t="s">
        <v>935</v>
      </c>
      <c r="B1641" t="str">
        <f t="shared" si="70"/>
        <v>Colcom Foundation_International Services Assistance Fund2007200000</v>
      </c>
      <c r="C1641" t="s">
        <v>938</v>
      </c>
      <c r="D1641" t="s">
        <v>1042</v>
      </c>
      <c r="E1641" s="3">
        <v>200000</v>
      </c>
      <c r="F1641">
        <v>2007</v>
      </c>
      <c r="H1641" t="str">
        <f>IFERROR(VLOOKUP(D1641,Resources!A:C,3,FALSE),"NA")</f>
        <v/>
      </c>
      <c r="I1641" t="str">
        <f>IF(VLOOKUP(D1641,Resources!A:D,4,FALSE)=0,"",VLOOKUP(D1641,Resources!A:D,4,FALSE))</f>
        <v>N</v>
      </c>
    </row>
    <row r="1642" spans="1:9" x14ac:dyDescent="0.2">
      <c r="A1642" t="s">
        <v>935</v>
      </c>
      <c r="B1642" t="str">
        <f t="shared" si="70"/>
        <v>Colcom Foundation_International Services Assistance Fund200740000</v>
      </c>
      <c r="C1642" t="s">
        <v>938</v>
      </c>
      <c r="D1642" t="s">
        <v>1042</v>
      </c>
      <c r="E1642" s="3">
        <v>40000</v>
      </c>
      <c r="F1642">
        <v>2007</v>
      </c>
      <c r="H1642" t="str">
        <f>IFERROR(VLOOKUP(D1642,Resources!A:C,3,FALSE),"NA")</f>
        <v/>
      </c>
      <c r="I1642" t="str">
        <f>IF(VLOOKUP(D1642,Resources!A:D,4,FALSE)=0,"",VLOOKUP(D1642,Resources!A:D,4,FALSE))</f>
        <v>N</v>
      </c>
    </row>
    <row r="1643" spans="1:9" x14ac:dyDescent="0.2">
      <c r="A1643" t="s">
        <v>935</v>
      </c>
      <c r="B1643" t="str">
        <f t="shared" si="70"/>
        <v>Colcom Foundation_Latrobe Area Hospital Charitable Foundation2007500000</v>
      </c>
      <c r="C1643" t="s">
        <v>938</v>
      </c>
      <c r="D1643" t="s">
        <v>672</v>
      </c>
      <c r="E1643" s="3">
        <v>500000</v>
      </c>
      <c r="F1643">
        <v>2007</v>
      </c>
      <c r="H1643" t="str">
        <f>IFERROR(VLOOKUP(D1643,Resources!A:C,3,FALSE),"NA")</f>
        <v/>
      </c>
      <c r="I1643" t="str">
        <f>IF(VLOOKUP(D1643,Resources!A:D,4,FALSE)=0,"",VLOOKUP(D1643,Resources!A:D,4,FALSE))</f>
        <v>N</v>
      </c>
    </row>
    <row r="1644" spans="1:9" x14ac:dyDescent="0.2">
      <c r="A1644" t="s">
        <v>935</v>
      </c>
      <c r="B1644" t="str">
        <f t="shared" si="70"/>
        <v>Colcom Foundation_National Aviary in Pittsburgh20071000000</v>
      </c>
      <c r="C1644" t="s">
        <v>938</v>
      </c>
      <c r="D1644" t="s">
        <v>793</v>
      </c>
      <c r="E1644" s="3">
        <v>1000000</v>
      </c>
      <c r="F1644">
        <v>2007</v>
      </c>
      <c r="H1644" t="str">
        <f>IFERROR(VLOOKUP(D1644,Resources!A:C,3,FALSE),"NA")</f>
        <v/>
      </c>
      <c r="I1644" t="str">
        <f>IF(VLOOKUP(D1644,Resources!A:D,4,FALSE)=0,"",VLOOKUP(D1644,Resources!A:D,4,FALSE))</f>
        <v>N</v>
      </c>
    </row>
    <row r="1645" spans="1:9" x14ac:dyDescent="0.2">
      <c r="A1645" t="s">
        <v>935</v>
      </c>
      <c r="B1645" t="str">
        <f t="shared" si="70"/>
        <v>Colcom Foundation_National Aviary in Pittsburgh200750000</v>
      </c>
      <c r="C1645" t="s">
        <v>938</v>
      </c>
      <c r="D1645" t="s">
        <v>793</v>
      </c>
      <c r="E1645" s="3">
        <v>50000</v>
      </c>
      <c r="F1645">
        <v>2007</v>
      </c>
      <c r="H1645" t="str">
        <f>IFERROR(VLOOKUP(D1645,Resources!A:C,3,FALSE),"NA")</f>
        <v/>
      </c>
      <c r="I1645" t="str">
        <f>IF(VLOOKUP(D1645,Resources!A:D,4,FALSE)=0,"",VLOOKUP(D1645,Resources!A:D,4,FALSE))</f>
        <v>N</v>
      </c>
    </row>
    <row r="1646" spans="1:9" x14ac:dyDescent="0.2">
      <c r="A1646" t="s">
        <v>935</v>
      </c>
      <c r="B1646" t="str">
        <f t="shared" si="70"/>
        <v>Colcom Foundation_National Park Foundation2007375000</v>
      </c>
      <c r="C1646" t="s">
        <v>938</v>
      </c>
      <c r="D1646" t="s">
        <v>1052</v>
      </c>
      <c r="E1646" s="3">
        <v>375000</v>
      </c>
      <c r="F1646">
        <v>2007</v>
      </c>
      <c r="H1646" t="str">
        <f>IFERROR(VLOOKUP(D1646,Resources!A:C,3,FALSE),"NA")</f>
        <v/>
      </c>
      <c r="I1646" t="str">
        <f>IF(VLOOKUP(D1646,Resources!A:D,4,FALSE)=0,"",VLOOKUP(D1646,Resources!A:D,4,FALSE))</f>
        <v>N</v>
      </c>
    </row>
    <row r="1647" spans="1:9" x14ac:dyDescent="0.2">
      <c r="A1647" t="s">
        <v>935</v>
      </c>
      <c r="B1647" t="str">
        <f t="shared" si="70"/>
        <v>Colcom Foundation_National Tropical Botanical Garden2007150000</v>
      </c>
      <c r="C1647" t="s">
        <v>938</v>
      </c>
      <c r="D1647" t="s">
        <v>992</v>
      </c>
      <c r="E1647" s="3">
        <v>150000</v>
      </c>
      <c r="F1647">
        <v>2007</v>
      </c>
      <c r="H1647" t="str">
        <f>IFERROR(VLOOKUP(D1647,Resources!A:C,3,FALSE),"NA")</f>
        <v/>
      </c>
      <c r="I1647" t="str">
        <f>IF(VLOOKUP(D1647,Resources!A:D,4,FALSE)=0,"",VLOOKUP(D1647,Resources!A:D,4,FALSE))</f>
        <v>N</v>
      </c>
    </row>
    <row r="1648" spans="1:9" x14ac:dyDescent="0.2">
      <c r="A1648" t="s">
        <v>935</v>
      </c>
      <c r="B1648" t="str">
        <f t="shared" si="70"/>
        <v>Colcom Foundation_New York University200750000</v>
      </c>
      <c r="C1648" t="s">
        <v>938</v>
      </c>
      <c r="D1648" t="s">
        <v>147</v>
      </c>
      <c r="E1648" s="3">
        <v>50000</v>
      </c>
      <c r="F1648">
        <v>2007</v>
      </c>
      <c r="H1648" t="str">
        <f>IFERROR(VLOOKUP(D1648,Resources!A:C,3,FALSE),"NA")</f>
        <v/>
      </c>
      <c r="I1648" t="str">
        <f>IF(VLOOKUP(D1648,Resources!A:D,4,FALSE)=0,"",VLOOKUP(D1648,Resources!A:D,4,FALSE))</f>
        <v/>
      </c>
    </row>
    <row r="1649" spans="1:9" x14ac:dyDescent="0.2">
      <c r="A1649" t="s">
        <v>935</v>
      </c>
      <c r="B1649" t="str">
        <f t="shared" si="70"/>
        <v>Colcom Foundation_NumbersUSA2007105000</v>
      </c>
      <c r="C1649" t="s">
        <v>938</v>
      </c>
      <c r="D1649" t="s">
        <v>16</v>
      </c>
      <c r="E1649" s="3">
        <v>105000</v>
      </c>
      <c r="F1649">
        <v>2007</v>
      </c>
      <c r="H1649" t="str">
        <f>IFERROR(VLOOKUP(D1649,Resources!A:C,3,FALSE),"NA")</f>
        <v>SourceWatch</v>
      </c>
      <c r="I1649" t="str">
        <f>IF(VLOOKUP(D1649,Resources!A:D,4,FALSE)=0,"",VLOOKUP(D1649,Resources!A:D,4,FALSE))</f>
        <v>Y</v>
      </c>
    </row>
    <row r="1650" spans="1:9" x14ac:dyDescent="0.2">
      <c r="A1650" t="s">
        <v>935</v>
      </c>
      <c r="B1650" t="str">
        <f t="shared" ref="B1650:B1713" si="71">C1650&amp;"_"&amp;D1650&amp;F1650&amp;E1650</f>
        <v>Colcom Foundation_NumbersUSA2007150000</v>
      </c>
      <c r="C1650" t="s">
        <v>938</v>
      </c>
      <c r="D1650" t="s">
        <v>16</v>
      </c>
      <c r="E1650" s="3">
        <v>150000</v>
      </c>
      <c r="F1650">
        <v>2007</v>
      </c>
      <c r="H1650" t="str">
        <f>IFERROR(VLOOKUP(D1650,Resources!A:C,3,FALSE),"NA")</f>
        <v>SourceWatch</v>
      </c>
      <c r="I1650" t="str">
        <f>IF(VLOOKUP(D1650,Resources!A:D,4,FALSE)=0,"",VLOOKUP(D1650,Resources!A:D,4,FALSE))</f>
        <v>Y</v>
      </c>
    </row>
    <row r="1651" spans="1:9" x14ac:dyDescent="0.2">
      <c r="A1651" t="s">
        <v>935</v>
      </c>
      <c r="B1651" t="str">
        <f t="shared" si="71"/>
        <v>Colcom Foundation_NumbersUSA2007200000</v>
      </c>
      <c r="C1651" t="s">
        <v>938</v>
      </c>
      <c r="D1651" t="s">
        <v>16</v>
      </c>
      <c r="E1651" s="3">
        <v>200000</v>
      </c>
      <c r="F1651">
        <v>2007</v>
      </c>
      <c r="H1651" t="str">
        <f>IFERROR(VLOOKUP(D1651,Resources!A:C,3,FALSE),"NA")</f>
        <v>SourceWatch</v>
      </c>
      <c r="I1651" t="str">
        <f>IF(VLOOKUP(D1651,Resources!A:D,4,FALSE)=0,"",VLOOKUP(D1651,Resources!A:D,4,FALSE))</f>
        <v>Y</v>
      </c>
    </row>
    <row r="1652" spans="1:9" x14ac:dyDescent="0.2">
      <c r="A1652" t="s">
        <v>935</v>
      </c>
      <c r="B1652" t="str">
        <f t="shared" si="71"/>
        <v>Colcom Foundation_NumbersUSA2007200000</v>
      </c>
      <c r="C1652" t="s">
        <v>938</v>
      </c>
      <c r="D1652" t="s">
        <v>16</v>
      </c>
      <c r="E1652" s="3">
        <v>200000</v>
      </c>
      <c r="F1652">
        <v>2007</v>
      </c>
      <c r="H1652" t="str">
        <f>IFERROR(VLOOKUP(D1652,Resources!A:C,3,FALSE),"NA")</f>
        <v>SourceWatch</v>
      </c>
      <c r="I1652" t="str">
        <f>IF(VLOOKUP(D1652,Resources!A:D,4,FALSE)=0,"",VLOOKUP(D1652,Resources!A:D,4,FALSE))</f>
        <v>Y</v>
      </c>
    </row>
    <row r="1653" spans="1:9" x14ac:dyDescent="0.2">
      <c r="A1653" t="s">
        <v>935</v>
      </c>
      <c r="B1653" t="str">
        <f t="shared" si="71"/>
        <v>Colcom Foundation_NumbersUSA2007265000</v>
      </c>
      <c r="C1653" t="s">
        <v>938</v>
      </c>
      <c r="D1653" t="s">
        <v>16</v>
      </c>
      <c r="E1653" s="3">
        <v>265000</v>
      </c>
      <c r="F1653">
        <v>2007</v>
      </c>
      <c r="H1653" t="str">
        <f>IFERROR(VLOOKUP(D1653,Resources!A:C,3,FALSE),"NA")</f>
        <v>SourceWatch</v>
      </c>
      <c r="I1653" t="str">
        <f>IF(VLOOKUP(D1653,Resources!A:D,4,FALSE)=0,"",VLOOKUP(D1653,Resources!A:D,4,FALSE))</f>
        <v>Y</v>
      </c>
    </row>
    <row r="1654" spans="1:9" x14ac:dyDescent="0.2">
      <c r="A1654" t="s">
        <v>935</v>
      </c>
      <c r="B1654" t="str">
        <f t="shared" si="71"/>
        <v>Colcom Foundation_NumbersUSA2007300000</v>
      </c>
      <c r="C1654" t="s">
        <v>938</v>
      </c>
      <c r="D1654" t="s">
        <v>16</v>
      </c>
      <c r="E1654" s="3">
        <v>300000</v>
      </c>
      <c r="F1654">
        <v>2007</v>
      </c>
      <c r="H1654" t="str">
        <f>IFERROR(VLOOKUP(D1654,Resources!A:C,3,FALSE),"NA")</f>
        <v>SourceWatch</v>
      </c>
      <c r="I1654" t="str">
        <f>IF(VLOOKUP(D1654,Resources!A:D,4,FALSE)=0,"",VLOOKUP(D1654,Resources!A:D,4,FALSE))</f>
        <v>Y</v>
      </c>
    </row>
    <row r="1655" spans="1:9" x14ac:dyDescent="0.2">
      <c r="A1655" t="s">
        <v>935</v>
      </c>
      <c r="B1655" t="str">
        <f t="shared" si="71"/>
        <v>Colcom Foundation_NumbersUSA2007300000</v>
      </c>
      <c r="C1655" t="s">
        <v>938</v>
      </c>
      <c r="D1655" t="s">
        <v>16</v>
      </c>
      <c r="E1655" s="3">
        <v>300000</v>
      </c>
      <c r="F1655">
        <v>2007</v>
      </c>
      <c r="H1655" t="str">
        <f>IFERROR(VLOOKUP(D1655,Resources!A:C,3,FALSE),"NA")</f>
        <v>SourceWatch</v>
      </c>
      <c r="I1655" t="str">
        <f>IF(VLOOKUP(D1655,Resources!A:D,4,FALSE)=0,"",VLOOKUP(D1655,Resources!A:D,4,FALSE))</f>
        <v>Y</v>
      </c>
    </row>
    <row r="1656" spans="1:9" x14ac:dyDescent="0.2">
      <c r="A1656" t="s">
        <v>935</v>
      </c>
      <c r="B1656" t="str">
        <f t="shared" si="71"/>
        <v>Colcom Foundation_NumbersUSA2007350000</v>
      </c>
      <c r="C1656" t="s">
        <v>938</v>
      </c>
      <c r="D1656" t="s">
        <v>16</v>
      </c>
      <c r="E1656" s="3">
        <v>350000</v>
      </c>
      <c r="F1656">
        <v>2007</v>
      </c>
      <c r="H1656" t="str">
        <f>IFERROR(VLOOKUP(D1656,Resources!A:C,3,FALSE),"NA")</f>
        <v>SourceWatch</v>
      </c>
      <c r="I1656" t="str">
        <f>IF(VLOOKUP(D1656,Resources!A:D,4,FALSE)=0,"",VLOOKUP(D1656,Resources!A:D,4,FALSE))</f>
        <v>Y</v>
      </c>
    </row>
    <row r="1657" spans="1:9" x14ac:dyDescent="0.2">
      <c r="A1657" t="s">
        <v>935</v>
      </c>
      <c r="B1657" t="str">
        <f t="shared" si="71"/>
        <v>Colcom Foundation_NumbersUSA200740000</v>
      </c>
      <c r="C1657" t="s">
        <v>938</v>
      </c>
      <c r="D1657" t="s">
        <v>16</v>
      </c>
      <c r="E1657" s="3">
        <v>40000</v>
      </c>
      <c r="F1657">
        <v>2007</v>
      </c>
      <c r="H1657" t="str">
        <f>IFERROR(VLOOKUP(D1657,Resources!A:C,3,FALSE),"NA")</f>
        <v>SourceWatch</v>
      </c>
      <c r="I1657" t="str">
        <f>IF(VLOOKUP(D1657,Resources!A:D,4,FALSE)=0,"",VLOOKUP(D1657,Resources!A:D,4,FALSE))</f>
        <v>Y</v>
      </c>
    </row>
    <row r="1658" spans="1:9" x14ac:dyDescent="0.2">
      <c r="A1658" t="s">
        <v>935</v>
      </c>
      <c r="B1658" t="str">
        <f t="shared" si="71"/>
        <v>Colcom Foundation_NumbersUSA2007500000</v>
      </c>
      <c r="C1658" t="s">
        <v>938</v>
      </c>
      <c r="D1658" t="s">
        <v>16</v>
      </c>
      <c r="E1658" s="3">
        <v>500000</v>
      </c>
      <c r="F1658">
        <v>2007</v>
      </c>
      <c r="H1658" t="str">
        <f>IFERROR(VLOOKUP(D1658,Resources!A:C,3,FALSE),"NA")</f>
        <v>SourceWatch</v>
      </c>
      <c r="I1658" t="str">
        <f>IF(VLOOKUP(D1658,Resources!A:D,4,FALSE)=0,"",VLOOKUP(D1658,Resources!A:D,4,FALSE))</f>
        <v>Y</v>
      </c>
    </row>
    <row r="1659" spans="1:9" x14ac:dyDescent="0.2">
      <c r="A1659" t="s">
        <v>935</v>
      </c>
      <c r="B1659" t="str">
        <f t="shared" si="71"/>
        <v>Colcom Foundation_NumbersUSA2007550000</v>
      </c>
      <c r="C1659" t="s">
        <v>938</v>
      </c>
      <c r="D1659" t="s">
        <v>16</v>
      </c>
      <c r="E1659" s="3">
        <v>550000</v>
      </c>
      <c r="F1659">
        <v>2007</v>
      </c>
      <c r="H1659" t="str">
        <f>IFERROR(VLOOKUP(D1659,Resources!A:C,3,FALSE),"NA")</f>
        <v>SourceWatch</v>
      </c>
      <c r="I1659" t="str">
        <f>IF(VLOOKUP(D1659,Resources!A:D,4,FALSE)=0,"",VLOOKUP(D1659,Resources!A:D,4,FALSE))</f>
        <v>Y</v>
      </c>
    </row>
    <row r="1660" spans="1:9" x14ac:dyDescent="0.2">
      <c r="A1660" t="s">
        <v>935</v>
      </c>
      <c r="B1660" t="str">
        <f t="shared" si="71"/>
        <v>Colcom Foundation_Penn's Corner Conservancy Charitable Trust Inc.200750000</v>
      </c>
      <c r="C1660" t="s">
        <v>938</v>
      </c>
      <c r="D1660" t="s">
        <v>1058</v>
      </c>
      <c r="E1660" s="3">
        <v>50000</v>
      </c>
      <c r="F1660">
        <v>2007</v>
      </c>
      <c r="H1660" t="str">
        <f>IFERROR(VLOOKUP(D1660,Resources!A:C,3,FALSE),"NA")</f>
        <v/>
      </c>
      <c r="I1660" t="str">
        <f>IF(VLOOKUP(D1660,Resources!A:D,4,FALSE)=0,"",VLOOKUP(D1660,Resources!A:D,4,FALSE))</f>
        <v>N</v>
      </c>
    </row>
    <row r="1661" spans="1:9" x14ac:dyDescent="0.2">
      <c r="A1661" t="s">
        <v>935</v>
      </c>
      <c r="B1661" t="str">
        <f t="shared" si="71"/>
        <v>Colcom Foundation_Pennsylvania Environmental Council2007250000</v>
      </c>
      <c r="C1661" t="s">
        <v>938</v>
      </c>
      <c r="D1661" t="s">
        <v>999</v>
      </c>
      <c r="E1661" s="3">
        <v>250000</v>
      </c>
      <c r="F1661">
        <v>2007</v>
      </c>
      <c r="H1661" t="str">
        <f>IFERROR(VLOOKUP(D1661,Resources!A:C,3,FALSE),"NA")</f>
        <v/>
      </c>
      <c r="I1661" t="str">
        <f>IF(VLOOKUP(D1661,Resources!A:D,4,FALSE)=0,"",VLOOKUP(D1661,Resources!A:D,4,FALSE))</f>
        <v>N</v>
      </c>
    </row>
    <row r="1662" spans="1:9" x14ac:dyDescent="0.2">
      <c r="A1662" t="s">
        <v>935</v>
      </c>
      <c r="B1662" t="str">
        <f t="shared" si="71"/>
        <v>Colcom Foundation_Pennsylvania Environmental Council2007250000</v>
      </c>
      <c r="C1662" t="s">
        <v>938</v>
      </c>
      <c r="D1662" t="s">
        <v>999</v>
      </c>
      <c r="E1662" s="3">
        <v>250000</v>
      </c>
      <c r="F1662">
        <v>2007</v>
      </c>
      <c r="H1662" t="str">
        <f>IFERROR(VLOOKUP(D1662,Resources!A:C,3,FALSE),"NA")</f>
        <v/>
      </c>
      <c r="I1662" t="str">
        <f>IF(VLOOKUP(D1662,Resources!A:D,4,FALSE)=0,"",VLOOKUP(D1662,Resources!A:D,4,FALSE))</f>
        <v>N</v>
      </c>
    </row>
    <row r="1663" spans="1:9" x14ac:dyDescent="0.2">
      <c r="A1663" t="s">
        <v>935</v>
      </c>
      <c r="B1663" t="str">
        <f t="shared" si="71"/>
        <v>Colcom Foundation_Pennsylvania State University2007140000</v>
      </c>
      <c r="C1663" t="s">
        <v>938</v>
      </c>
      <c r="D1663" t="s">
        <v>522</v>
      </c>
      <c r="E1663" s="3">
        <v>140000</v>
      </c>
      <c r="F1663">
        <v>2007</v>
      </c>
      <c r="H1663" t="str">
        <f>IFERROR(VLOOKUP(D1663,Resources!A:C,3,FALSE),"NA")</f>
        <v/>
      </c>
      <c r="I1663" t="str">
        <f>IF(VLOOKUP(D1663,Resources!A:D,4,FALSE)=0,"",VLOOKUP(D1663,Resources!A:D,4,FALSE))</f>
        <v/>
      </c>
    </row>
    <row r="1664" spans="1:9" x14ac:dyDescent="0.2">
      <c r="A1664" t="s">
        <v>935</v>
      </c>
      <c r="B1664" t="str">
        <f t="shared" si="71"/>
        <v>Colcom Foundation_Persephone Productions2007270000</v>
      </c>
      <c r="C1664" t="s">
        <v>938</v>
      </c>
      <c r="D1664" t="s">
        <v>998</v>
      </c>
      <c r="E1664" s="3">
        <v>270000</v>
      </c>
      <c r="F1664">
        <v>2007</v>
      </c>
      <c r="H1664" t="str">
        <f>IFERROR(VLOOKUP(D1664,Resources!A:C,3,FALSE),"NA")</f>
        <v/>
      </c>
      <c r="I1664" t="str">
        <f>IF(VLOOKUP(D1664,Resources!A:D,4,FALSE)=0,"",VLOOKUP(D1664,Resources!A:D,4,FALSE))</f>
        <v>N</v>
      </c>
    </row>
    <row r="1665" spans="1:9" x14ac:dyDescent="0.2">
      <c r="A1665" t="s">
        <v>935</v>
      </c>
      <c r="B1665" t="str">
        <f t="shared" si="71"/>
        <v>Colcom Foundation_Philanthropy Roundtable20075000</v>
      </c>
      <c r="C1665" t="s">
        <v>938</v>
      </c>
      <c r="D1665" t="s">
        <v>244</v>
      </c>
      <c r="E1665" s="3">
        <v>5000</v>
      </c>
      <c r="F1665">
        <v>2007</v>
      </c>
      <c r="H1665" t="str">
        <f>IFERROR(VLOOKUP(D1665,Resources!A:C,3,FALSE),"NA")</f>
        <v>SourceWatch</v>
      </c>
      <c r="I1665" t="str">
        <f>IF(VLOOKUP(D1665,Resources!A:D,4,FALSE)=0,"",VLOOKUP(D1665,Resources!A:D,4,FALSE))</f>
        <v>Y</v>
      </c>
    </row>
    <row r="1666" spans="1:9" x14ac:dyDescent="0.2">
      <c r="A1666" t="s">
        <v>935</v>
      </c>
      <c r="B1666" t="str">
        <f t="shared" si="71"/>
        <v>Colcom Foundation_Phipps Conservatory and Botanical Gardens2007340000</v>
      </c>
      <c r="C1666" t="s">
        <v>938</v>
      </c>
      <c r="D1666" t="s">
        <v>670</v>
      </c>
      <c r="E1666" s="3">
        <v>340000</v>
      </c>
      <c r="F1666">
        <v>2007</v>
      </c>
      <c r="H1666" t="str">
        <f>IFERROR(VLOOKUP(D1666,Resources!A:C,3,FALSE),"NA")</f>
        <v/>
      </c>
      <c r="I1666" t="str">
        <f>IF(VLOOKUP(D1666,Resources!A:D,4,FALSE)=0,"",VLOOKUP(D1666,Resources!A:D,4,FALSE))</f>
        <v>N</v>
      </c>
    </row>
    <row r="1667" spans="1:9" x14ac:dyDescent="0.2">
      <c r="A1667" t="s">
        <v>935</v>
      </c>
      <c r="B1667" t="str">
        <f t="shared" si="71"/>
        <v>Colcom Foundation_Pittsburgh Cultural Trust2007500</v>
      </c>
      <c r="C1667" t="s">
        <v>938</v>
      </c>
      <c r="D1667" t="s">
        <v>957</v>
      </c>
      <c r="E1667" s="3">
        <v>500</v>
      </c>
      <c r="F1667">
        <v>2007</v>
      </c>
      <c r="H1667" t="str">
        <f>IFERROR(VLOOKUP(D1667,Resources!A:C,3,FALSE),"NA")</f>
        <v/>
      </c>
      <c r="I1667" t="str">
        <f>IF(VLOOKUP(D1667,Resources!A:D,4,FALSE)=0,"",VLOOKUP(D1667,Resources!A:D,4,FALSE))</f>
        <v>N</v>
      </c>
    </row>
    <row r="1668" spans="1:9" x14ac:dyDescent="0.2">
      <c r="A1668" t="s">
        <v>935</v>
      </c>
      <c r="B1668" t="str">
        <f t="shared" si="71"/>
        <v>Colcom Foundation_Regional Trail Corporation20071000000</v>
      </c>
      <c r="C1668" t="s">
        <v>938</v>
      </c>
      <c r="D1668" t="s">
        <v>1043</v>
      </c>
      <c r="E1668" s="3">
        <v>1000000</v>
      </c>
      <c r="F1668">
        <v>2007</v>
      </c>
      <c r="H1668" t="str">
        <f>IFERROR(VLOOKUP(D1668,Resources!A:C,3,FALSE),"NA")</f>
        <v/>
      </c>
      <c r="I1668" t="str">
        <f>IF(VLOOKUP(D1668,Resources!A:D,4,FALSE)=0,"",VLOOKUP(D1668,Resources!A:D,4,FALSE))</f>
        <v>N</v>
      </c>
    </row>
    <row r="1669" spans="1:9" x14ac:dyDescent="0.2">
      <c r="A1669" t="s">
        <v>935</v>
      </c>
      <c r="B1669" t="str">
        <f t="shared" si="71"/>
        <v>Colcom Foundation_St. Margaret Memorial Hospital Foundation2007125000</v>
      </c>
      <c r="C1669" t="s">
        <v>938</v>
      </c>
      <c r="D1669" t="s">
        <v>1049</v>
      </c>
      <c r="E1669" s="3">
        <v>125000</v>
      </c>
      <c r="F1669">
        <v>2007</v>
      </c>
      <c r="H1669" t="str">
        <f>IFERROR(VLOOKUP(D1669,Resources!A:C,3,FALSE),"NA")</f>
        <v/>
      </c>
      <c r="I1669" t="str">
        <f>IF(VLOOKUP(D1669,Resources!A:D,4,FALSE)=0,"",VLOOKUP(D1669,Resources!A:D,4,FALSE))</f>
        <v>N</v>
      </c>
    </row>
    <row r="1670" spans="1:9" x14ac:dyDescent="0.2">
      <c r="A1670" t="s">
        <v>935</v>
      </c>
      <c r="B1670" t="str">
        <f t="shared" si="71"/>
        <v>Colcom Foundation_St. Margaret Memorial Hospital Foundation2007200000</v>
      </c>
      <c r="C1670" t="s">
        <v>938</v>
      </c>
      <c r="D1670" t="s">
        <v>1049</v>
      </c>
      <c r="E1670" s="3">
        <v>200000</v>
      </c>
      <c r="F1670">
        <v>2007</v>
      </c>
      <c r="H1670" t="str">
        <f>IFERROR(VLOOKUP(D1670,Resources!A:C,3,FALSE),"NA")</f>
        <v/>
      </c>
      <c r="I1670" t="str">
        <f>IF(VLOOKUP(D1670,Resources!A:D,4,FALSE)=0,"",VLOOKUP(D1670,Resources!A:D,4,FALSE))</f>
        <v>N</v>
      </c>
    </row>
    <row r="1671" spans="1:9" x14ac:dyDescent="0.2">
      <c r="A1671" t="s">
        <v>935</v>
      </c>
      <c r="B1671" t="str">
        <f t="shared" si="71"/>
        <v>Colcom Foundation_The Clifton Institute2007100000</v>
      </c>
      <c r="C1671" t="s">
        <v>938</v>
      </c>
      <c r="D1671" t="s">
        <v>990</v>
      </c>
      <c r="E1671" s="3">
        <v>100000</v>
      </c>
      <c r="F1671">
        <v>2007</v>
      </c>
      <c r="H1671" t="str">
        <f>IFERROR(VLOOKUP(D1671,Resources!A:C,3,FALSE),"NA")</f>
        <v>SourceWatch</v>
      </c>
      <c r="I1671" t="str">
        <f>IF(VLOOKUP(D1671,Resources!A:D,4,FALSE)=0,"",VLOOKUP(D1671,Resources!A:D,4,FALSE))</f>
        <v/>
      </c>
    </row>
    <row r="1672" spans="1:9" x14ac:dyDescent="0.2">
      <c r="A1672" t="s">
        <v>935</v>
      </c>
      <c r="B1672" t="str">
        <f t="shared" si="71"/>
        <v>Colcom Foundation_The Clifton Institute2007446500</v>
      </c>
      <c r="C1672" t="s">
        <v>938</v>
      </c>
      <c r="D1672" t="s">
        <v>990</v>
      </c>
      <c r="E1672" s="3">
        <v>446500</v>
      </c>
      <c r="F1672">
        <v>2007</v>
      </c>
      <c r="H1672" t="str">
        <f>IFERROR(VLOOKUP(D1672,Resources!A:C,3,FALSE),"NA")</f>
        <v>SourceWatch</v>
      </c>
      <c r="I1672" t="str">
        <f>IF(VLOOKUP(D1672,Resources!A:D,4,FALSE)=0,"",VLOOKUP(D1672,Resources!A:D,4,FALSE))</f>
        <v/>
      </c>
    </row>
    <row r="1673" spans="1:9" x14ac:dyDescent="0.2">
      <c r="A1673" t="s">
        <v>935</v>
      </c>
      <c r="B1673" t="str">
        <f t="shared" si="71"/>
        <v>Colcom Foundation_The Conservation Fund2007100000</v>
      </c>
      <c r="C1673" t="s">
        <v>938</v>
      </c>
      <c r="D1673" t="s">
        <v>984</v>
      </c>
      <c r="E1673" s="3">
        <v>100000</v>
      </c>
      <c r="F1673">
        <v>2007</v>
      </c>
      <c r="H1673" t="str">
        <f>IFERROR(VLOOKUP(D1673,Resources!A:C,3,FALSE),"NA")</f>
        <v/>
      </c>
      <c r="I1673" t="str">
        <f>IF(VLOOKUP(D1673,Resources!A:D,4,FALSE)=0,"",VLOOKUP(D1673,Resources!A:D,4,FALSE))</f>
        <v>N</v>
      </c>
    </row>
    <row r="1674" spans="1:9" x14ac:dyDescent="0.2">
      <c r="A1674" t="s">
        <v>935</v>
      </c>
      <c r="B1674" t="str">
        <f t="shared" si="71"/>
        <v>Colcom Foundation_The Foundation Endowment200740000</v>
      </c>
      <c r="C1674" t="s">
        <v>938</v>
      </c>
      <c r="D1674" t="s">
        <v>667</v>
      </c>
      <c r="E1674" s="3">
        <v>40000</v>
      </c>
      <c r="F1674">
        <v>2007</v>
      </c>
      <c r="H1674" t="str">
        <f>IFERROR(VLOOKUP(D1674,Resources!A:C,3,FALSE),"NA")</f>
        <v/>
      </c>
      <c r="I1674" t="str">
        <f>IF(VLOOKUP(D1674,Resources!A:D,4,FALSE)=0,"",VLOOKUP(D1674,Resources!A:D,4,FALSE))</f>
        <v/>
      </c>
    </row>
    <row r="1675" spans="1:9" x14ac:dyDescent="0.2">
      <c r="A1675" t="s">
        <v>935</v>
      </c>
      <c r="B1675" t="str">
        <f t="shared" si="71"/>
        <v>Colcom Foundation_The Masters School20071000000</v>
      </c>
      <c r="C1675" t="s">
        <v>938</v>
      </c>
      <c r="D1675" t="s">
        <v>1068</v>
      </c>
      <c r="E1675" s="3">
        <v>1000000</v>
      </c>
      <c r="F1675">
        <v>2007</v>
      </c>
      <c r="H1675" t="str">
        <f>IFERROR(VLOOKUP(D1675,Resources!A:C,3,FALSE),"NA")</f>
        <v/>
      </c>
      <c r="I1675" t="str">
        <f>IF(VLOOKUP(D1675,Resources!A:D,4,FALSE)=0,"",VLOOKUP(D1675,Resources!A:D,4,FALSE))</f>
        <v>N</v>
      </c>
    </row>
    <row r="1676" spans="1:9" x14ac:dyDescent="0.2">
      <c r="A1676" t="s">
        <v>935</v>
      </c>
      <c r="B1676" t="str">
        <f t="shared" si="71"/>
        <v>Colcom Foundation_The Oglebay Foundation20071000000</v>
      </c>
      <c r="C1676" t="s">
        <v>938</v>
      </c>
      <c r="D1676" t="s">
        <v>1053</v>
      </c>
      <c r="E1676" s="3">
        <v>1000000</v>
      </c>
      <c r="F1676">
        <v>2007</v>
      </c>
      <c r="H1676" t="str">
        <f>IFERROR(VLOOKUP(D1676,Resources!A:C,3,FALSE),"NA")</f>
        <v/>
      </c>
      <c r="I1676" t="str">
        <f>IF(VLOOKUP(D1676,Resources!A:D,4,FALSE)=0,"",VLOOKUP(D1676,Resources!A:D,4,FALSE))</f>
        <v>N</v>
      </c>
    </row>
    <row r="1677" spans="1:9" x14ac:dyDescent="0.2">
      <c r="A1677" t="s">
        <v>935</v>
      </c>
      <c r="B1677" t="str">
        <f t="shared" si="71"/>
        <v>Colcom Foundation_The Social Contract Press200725000</v>
      </c>
      <c r="C1677" t="s">
        <v>938</v>
      </c>
      <c r="D1677" t="s">
        <v>1029</v>
      </c>
      <c r="E1677" s="3">
        <v>25000</v>
      </c>
      <c r="F1677">
        <v>2007</v>
      </c>
      <c r="H1677" t="str">
        <f>IFERROR(VLOOKUP(D1677,Resources!A:C,3,FALSE),"NA")</f>
        <v>Other</v>
      </c>
      <c r="I1677" t="str">
        <f>IF(VLOOKUP(D1677,Resources!A:D,4,FALSE)=0,"",VLOOKUP(D1677,Resources!A:D,4,FALSE))</f>
        <v>Y</v>
      </c>
    </row>
    <row r="1678" spans="1:9" x14ac:dyDescent="0.2">
      <c r="A1678" t="s">
        <v>935</v>
      </c>
      <c r="B1678" t="str">
        <f t="shared" si="71"/>
        <v>Colcom Foundation_The Social Contract Press200725000</v>
      </c>
      <c r="C1678" t="s">
        <v>938</v>
      </c>
      <c r="D1678" t="s">
        <v>1029</v>
      </c>
      <c r="E1678" s="3">
        <v>25000</v>
      </c>
      <c r="F1678">
        <v>2007</v>
      </c>
      <c r="H1678" t="str">
        <f>IFERROR(VLOOKUP(D1678,Resources!A:C,3,FALSE),"NA")</f>
        <v>Other</v>
      </c>
      <c r="I1678" t="str">
        <f>IF(VLOOKUP(D1678,Resources!A:D,4,FALSE)=0,"",VLOOKUP(D1678,Resources!A:D,4,FALSE))</f>
        <v>Y</v>
      </c>
    </row>
    <row r="1679" spans="1:9" x14ac:dyDescent="0.2">
      <c r="A1679" t="s">
        <v>935</v>
      </c>
      <c r="B1679" t="str">
        <f t="shared" si="71"/>
        <v>Colcom Foundation_The Social Contract Press200726000</v>
      </c>
      <c r="C1679" t="s">
        <v>938</v>
      </c>
      <c r="D1679" t="s">
        <v>1029</v>
      </c>
      <c r="E1679" s="3">
        <v>26000</v>
      </c>
      <c r="F1679">
        <v>2007</v>
      </c>
      <c r="H1679" t="str">
        <f>IFERROR(VLOOKUP(D1679,Resources!A:C,3,FALSE),"NA")</f>
        <v>Other</v>
      </c>
      <c r="I1679" t="str">
        <f>IF(VLOOKUP(D1679,Resources!A:D,4,FALSE)=0,"",VLOOKUP(D1679,Resources!A:D,4,FALSE))</f>
        <v>Y</v>
      </c>
    </row>
    <row r="1680" spans="1:9" x14ac:dyDescent="0.2">
      <c r="A1680" t="s">
        <v>935</v>
      </c>
      <c r="B1680" t="str">
        <f t="shared" si="71"/>
        <v>Colcom Foundation_The Social Contract Press2007265000</v>
      </c>
      <c r="C1680" t="s">
        <v>938</v>
      </c>
      <c r="D1680" t="s">
        <v>1029</v>
      </c>
      <c r="E1680" s="3">
        <v>265000</v>
      </c>
      <c r="F1680">
        <v>2007</v>
      </c>
      <c r="H1680" t="str">
        <f>IFERROR(VLOOKUP(D1680,Resources!A:C,3,FALSE),"NA")</f>
        <v>Other</v>
      </c>
      <c r="I1680" t="str">
        <f>IF(VLOOKUP(D1680,Resources!A:D,4,FALSE)=0,"",VLOOKUP(D1680,Resources!A:D,4,FALSE))</f>
        <v>Y</v>
      </c>
    </row>
    <row r="1681" spans="1:9" x14ac:dyDescent="0.2">
      <c r="A1681" t="s">
        <v>935</v>
      </c>
      <c r="B1681" t="str">
        <f t="shared" si="71"/>
        <v>Colcom Foundation_The Social Contract Press2007300000</v>
      </c>
      <c r="C1681" t="s">
        <v>938</v>
      </c>
      <c r="D1681" t="s">
        <v>1029</v>
      </c>
      <c r="E1681" s="3">
        <v>300000</v>
      </c>
      <c r="F1681">
        <v>2007</v>
      </c>
      <c r="H1681" t="str">
        <f>IFERROR(VLOOKUP(D1681,Resources!A:C,3,FALSE),"NA")</f>
        <v>Other</v>
      </c>
      <c r="I1681" t="str">
        <f>IF(VLOOKUP(D1681,Resources!A:D,4,FALSE)=0,"",VLOOKUP(D1681,Resources!A:D,4,FALSE))</f>
        <v>Y</v>
      </c>
    </row>
    <row r="1682" spans="1:9" x14ac:dyDescent="0.2">
      <c r="A1682" t="s">
        <v>935</v>
      </c>
      <c r="B1682" t="str">
        <f t="shared" si="71"/>
        <v>Colcom Foundation_The Social Contract Press2007300000</v>
      </c>
      <c r="C1682" t="s">
        <v>938</v>
      </c>
      <c r="D1682" t="s">
        <v>1029</v>
      </c>
      <c r="E1682" s="3">
        <v>300000</v>
      </c>
      <c r="F1682">
        <v>2007</v>
      </c>
      <c r="H1682" t="str">
        <f>IFERROR(VLOOKUP(D1682,Resources!A:C,3,FALSE),"NA")</f>
        <v>Other</v>
      </c>
      <c r="I1682" t="str">
        <f>IF(VLOOKUP(D1682,Resources!A:D,4,FALSE)=0,"",VLOOKUP(D1682,Resources!A:D,4,FALSE))</f>
        <v>Y</v>
      </c>
    </row>
    <row r="1683" spans="1:9" x14ac:dyDescent="0.2">
      <c r="A1683" t="s">
        <v>935</v>
      </c>
      <c r="B1683" t="str">
        <f t="shared" si="71"/>
        <v>Colcom Foundation_The Social Contract Press2007405000</v>
      </c>
      <c r="C1683" t="s">
        <v>938</v>
      </c>
      <c r="D1683" t="s">
        <v>1029</v>
      </c>
      <c r="E1683" s="3">
        <v>405000</v>
      </c>
      <c r="F1683">
        <v>2007</v>
      </c>
      <c r="H1683" t="str">
        <f>IFERROR(VLOOKUP(D1683,Resources!A:C,3,FALSE),"NA")</f>
        <v>Other</v>
      </c>
      <c r="I1683" t="str">
        <f>IF(VLOOKUP(D1683,Resources!A:D,4,FALSE)=0,"",VLOOKUP(D1683,Resources!A:D,4,FALSE))</f>
        <v>Y</v>
      </c>
    </row>
    <row r="1684" spans="1:9" x14ac:dyDescent="0.2">
      <c r="A1684" t="s">
        <v>935</v>
      </c>
      <c r="B1684" t="str">
        <f t="shared" si="71"/>
        <v>Colcom Foundation_The Social Contract Press200750000</v>
      </c>
      <c r="C1684" t="s">
        <v>938</v>
      </c>
      <c r="D1684" t="s">
        <v>1029</v>
      </c>
      <c r="E1684" s="3">
        <v>50000</v>
      </c>
      <c r="F1684">
        <v>2007</v>
      </c>
      <c r="H1684" t="str">
        <f>IFERROR(VLOOKUP(D1684,Resources!A:C,3,FALSE),"NA")</f>
        <v>Other</v>
      </c>
      <c r="I1684" t="str">
        <f>IF(VLOOKUP(D1684,Resources!A:D,4,FALSE)=0,"",VLOOKUP(D1684,Resources!A:D,4,FALSE))</f>
        <v>Y</v>
      </c>
    </row>
    <row r="1685" spans="1:9" x14ac:dyDescent="0.2">
      <c r="A1685" t="s">
        <v>935</v>
      </c>
      <c r="B1685" t="str">
        <f t="shared" si="71"/>
        <v>Colcom Foundation_The Social Contract Press2007500000</v>
      </c>
      <c r="C1685" t="s">
        <v>938</v>
      </c>
      <c r="D1685" t="s">
        <v>1029</v>
      </c>
      <c r="E1685" s="3">
        <v>500000</v>
      </c>
      <c r="F1685">
        <v>2007</v>
      </c>
      <c r="H1685" t="str">
        <f>IFERROR(VLOOKUP(D1685,Resources!A:C,3,FALSE),"NA")</f>
        <v>Other</v>
      </c>
      <c r="I1685" t="str">
        <f>IF(VLOOKUP(D1685,Resources!A:D,4,FALSE)=0,"",VLOOKUP(D1685,Resources!A:D,4,FALSE))</f>
        <v>Y</v>
      </c>
    </row>
    <row r="1686" spans="1:9" x14ac:dyDescent="0.2">
      <c r="A1686" t="s">
        <v>935</v>
      </c>
      <c r="B1686" t="str">
        <f t="shared" si="71"/>
        <v>Colcom Foundation_The Social Contract Press2007500000</v>
      </c>
      <c r="C1686" t="s">
        <v>938</v>
      </c>
      <c r="D1686" t="s">
        <v>1029</v>
      </c>
      <c r="E1686" s="3">
        <v>500000</v>
      </c>
      <c r="F1686">
        <v>2007</v>
      </c>
      <c r="H1686" t="str">
        <f>IFERROR(VLOOKUP(D1686,Resources!A:C,3,FALSE),"NA")</f>
        <v>Other</v>
      </c>
      <c r="I1686" t="str">
        <f>IF(VLOOKUP(D1686,Resources!A:D,4,FALSE)=0,"",VLOOKUP(D1686,Resources!A:D,4,FALSE))</f>
        <v>Y</v>
      </c>
    </row>
    <row r="1687" spans="1:9" x14ac:dyDescent="0.2">
      <c r="A1687" t="s">
        <v>935</v>
      </c>
      <c r="B1687" t="str">
        <f t="shared" si="71"/>
        <v>Colcom Foundation_The Social Contract Press200770000</v>
      </c>
      <c r="C1687" t="s">
        <v>938</v>
      </c>
      <c r="D1687" t="s">
        <v>1029</v>
      </c>
      <c r="E1687" s="3">
        <v>70000</v>
      </c>
      <c r="F1687">
        <v>2007</v>
      </c>
      <c r="H1687" t="str">
        <f>IFERROR(VLOOKUP(D1687,Resources!A:C,3,FALSE),"NA")</f>
        <v>Other</v>
      </c>
      <c r="I1687" t="str">
        <f>IF(VLOOKUP(D1687,Resources!A:D,4,FALSE)=0,"",VLOOKUP(D1687,Resources!A:D,4,FALSE))</f>
        <v>Y</v>
      </c>
    </row>
    <row r="1688" spans="1:9" x14ac:dyDescent="0.2">
      <c r="A1688" t="s">
        <v>935</v>
      </c>
      <c r="B1688" t="str">
        <f t="shared" si="71"/>
        <v>Colcom Foundation_Tree Pittsburgh2007500000</v>
      </c>
      <c r="C1688" t="s">
        <v>938</v>
      </c>
      <c r="D1688" t="s">
        <v>767</v>
      </c>
      <c r="E1688" s="3">
        <v>500000</v>
      </c>
      <c r="F1688">
        <v>2007</v>
      </c>
      <c r="H1688" t="str">
        <f>IFERROR(VLOOKUP(D1688,Resources!A:C,3,FALSE),"NA")</f>
        <v/>
      </c>
      <c r="I1688" t="str">
        <f>IF(VLOOKUP(D1688,Resources!A:D,4,FALSE)=0,"",VLOOKUP(D1688,Resources!A:D,4,FALSE))</f>
        <v/>
      </c>
    </row>
    <row r="1689" spans="1:9" x14ac:dyDescent="0.2">
      <c r="A1689" t="s">
        <v>935</v>
      </c>
      <c r="B1689" t="str">
        <f t="shared" si="71"/>
        <v>Colcom Foundation_University of California Davis200750000</v>
      </c>
      <c r="C1689" t="s">
        <v>938</v>
      </c>
      <c r="D1689" t="s">
        <v>1019</v>
      </c>
      <c r="E1689" s="3">
        <v>50000</v>
      </c>
      <c r="F1689">
        <v>2007</v>
      </c>
      <c r="H1689" t="str">
        <f>IFERROR(VLOOKUP(D1689,Resources!A:C,3,FALSE),"NA")</f>
        <v/>
      </c>
      <c r="I1689" t="str">
        <f>IF(VLOOKUP(D1689,Resources!A:D,4,FALSE)=0,"",VLOOKUP(D1689,Resources!A:D,4,FALSE))</f>
        <v/>
      </c>
    </row>
    <row r="1690" spans="1:9" x14ac:dyDescent="0.2">
      <c r="A1690" t="s">
        <v>935</v>
      </c>
      <c r="B1690" t="str">
        <f t="shared" si="71"/>
        <v>Colcom Foundation_VDARE Foundation2007100000</v>
      </c>
      <c r="C1690" t="s">
        <v>938</v>
      </c>
      <c r="D1690" t="s">
        <v>1054</v>
      </c>
      <c r="E1690" s="3">
        <v>100000</v>
      </c>
      <c r="F1690">
        <v>2007</v>
      </c>
      <c r="H1690" t="str">
        <f>IFERROR(VLOOKUP(D1690,Resources!A:C,3,FALSE),"NA")</f>
        <v>Other</v>
      </c>
      <c r="I1690" t="str">
        <f>IF(VLOOKUP(D1690,Resources!A:D,4,FALSE)=0,"",VLOOKUP(D1690,Resources!A:D,4,FALSE))</f>
        <v>Y</v>
      </c>
    </row>
    <row r="1691" spans="1:9" x14ac:dyDescent="0.2">
      <c r="A1691" t="s">
        <v>935</v>
      </c>
      <c r="B1691" t="str">
        <f t="shared" si="71"/>
        <v>Colcom Foundation_VDARE Foundation200745000</v>
      </c>
      <c r="C1691" t="s">
        <v>938</v>
      </c>
      <c r="D1691" t="s">
        <v>1054</v>
      </c>
      <c r="E1691" s="3">
        <v>45000</v>
      </c>
      <c r="F1691">
        <v>2007</v>
      </c>
      <c r="H1691" t="str">
        <f>IFERROR(VLOOKUP(D1691,Resources!A:C,3,FALSE),"NA")</f>
        <v>Other</v>
      </c>
      <c r="I1691" t="str">
        <f>IF(VLOOKUP(D1691,Resources!A:D,4,FALSE)=0,"",VLOOKUP(D1691,Resources!A:D,4,FALSE))</f>
        <v>Y</v>
      </c>
    </row>
    <row r="1692" spans="1:9" x14ac:dyDescent="0.2">
      <c r="A1692" t="s">
        <v>935</v>
      </c>
      <c r="B1692" t="str">
        <f t="shared" si="71"/>
        <v>Colcom Foundation_VDARE Foundation200755000</v>
      </c>
      <c r="C1692" t="s">
        <v>938</v>
      </c>
      <c r="D1692" t="s">
        <v>1054</v>
      </c>
      <c r="E1692" s="3">
        <v>55000</v>
      </c>
      <c r="F1692">
        <v>2007</v>
      </c>
      <c r="H1692" t="str">
        <f>IFERROR(VLOOKUP(D1692,Resources!A:C,3,FALSE),"NA")</f>
        <v>Other</v>
      </c>
      <c r="I1692" t="str">
        <f>IF(VLOOKUP(D1692,Resources!A:D,4,FALSE)=0,"",VLOOKUP(D1692,Resources!A:D,4,FALSE))</f>
        <v>Y</v>
      </c>
    </row>
    <row r="1693" spans="1:9" x14ac:dyDescent="0.2">
      <c r="A1693" t="s">
        <v>935</v>
      </c>
      <c r="B1693" t="str">
        <f t="shared" si="71"/>
        <v>Colcom Foundation_War for Empire2007300000</v>
      </c>
      <c r="C1693" t="s">
        <v>938</v>
      </c>
      <c r="D1693" t="s">
        <v>687</v>
      </c>
      <c r="E1693" s="3">
        <v>300000</v>
      </c>
      <c r="F1693">
        <v>2007</v>
      </c>
      <c r="H1693" t="str">
        <f>IFERROR(VLOOKUP(D1693,Resources!A:C,3,FALSE),"NA")</f>
        <v/>
      </c>
      <c r="I1693" t="str">
        <f>IF(VLOOKUP(D1693,Resources!A:D,4,FALSE)=0,"",VLOOKUP(D1693,Resources!A:D,4,FALSE))</f>
        <v/>
      </c>
    </row>
    <row r="1694" spans="1:9" x14ac:dyDescent="0.2">
      <c r="A1694" t="s">
        <v>935</v>
      </c>
      <c r="B1694" t="str">
        <f t="shared" si="71"/>
        <v>Colcom Foundation_Western Virginia Land Trust200740000</v>
      </c>
      <c r="C1694" t="s">
        <v>938</v>
      </c>
      <c r="D1694" t="s">
        <v>1063</v>
      </c>
      <c r="E1694" s="3">
        <v>40000</v>
      </c>
      <c r="F1694">
        <v>2007</v>
      </c>
      <c r="H1694" t="str">
        <f>IFERROR(VLOOKUP(D1694,Resources!A:C,3,FALSE),"NA")</f>
        <v/>
      </c>
      <c r="I1694" t="str">
        <f>IF(VLOOKUP(D1694,Resources!A:D,4,FALSE)=0,"",VLOOKUP(D1694,Resources!A:D,4,FALSE))</f>
        <v>N</v>
      </c>
    </row>
    <row r="1695" spans="1:9" x14ac:dyDescent="0.2">
      <c r="A1695" t="s">
        <v>935</v>
      </c>
      <c r="B1695" t="str">
        <f t="shared" si="71"/>
        <v>Colcom Foundation_Zoological Society of Pittsburgh2007500000</v>
      </c>
      <c r="C1695" t="s">
        <v>938</v>
      </c>
      <c r="D1695" t="s">
        <v>1038</v>
      </c>
      <c r="E1695" s="3">
        <v>500000</v>
      </c>
      <c r="F1695">
        <v>2007</v>
      </c>
      <c r="H1695" t="str">
        <f>IFERROR(VLOOKUP(D1695,Resources!A:C,3,FALSE),"NA")</f>
        <v/>
      </c>
      <c r="I1695" t="str">
        <f>IF(VLOOKUP(D1695,Resources!A:D,4,FALSE)=0,"",VLOOKUP(D1695,Resources!A:D,4,FALSE))</f>
        <v>N</v>
      </c>
    </row>
    <row r="1696" spans="1:9" x14ac:dyDescent="0.2">
      <c r="A1696" t="s">
        <v>935</v>
      </c>
      <c r="B1696" t="str">
        <f t="shared" si="71"/>
        <v>Colcom Foundation_Allegheny CleanWays200890000</v>
      </c>
      <c r="C1696" t="s">
        <v>938</v>
      </c>
      <c r="D1696" t="s">
        <v>964</v>
      </c>
      <c r="E1696" s="3">
        <v>90000</v>
      </c>
      <c r="F1696">
        <v>2008</v>
      </c>
      <c r="H1696" t="str">
        <f>IFERROR(VLOOKUP(D1696,Resources!A:C,3,FALSE),"NA")</f>
        <v/>
      </c>
      <c r="I1696" t="str">
        <f>IF(VLOOKUP(D1696,Resources!A:D,4,FALSE)=0,"",VLOOKUP(D1696,Resources!A:D,4,FALSE))</f>
        <v>N</v>
      </c>
    </row>
    <row r="1697" spans="1:9" x14ac:dyDescent="0.2">
      <c r="A1697" t="s">
        <v>935</v>
      </c>
      <c r="B1697" t="str">
        <f t="shared" si="71"/>
        <v>Colcom Foundation_Allegheny Conference on Community Development2008200000</v>
      </c>
      <c r="C1697" t="s">
        <v>938</v>
      </c>
      <c r="D1697" t="s">
        <v>566</v>
      </c>
      <c r="E1697" s="3">
        <v>200000</v>
      </c>
      <c r="F1697">
        <v>2008</v>
      </c>
      <c r="H1697" t="str">
        <f>IFERROR(VLOOKUP(D1697,Resources!A:C,3,FALSE),"NA")</f>
        <v/>
      </c>
      <c r="I1697" t="str">
        <f>IF(VLOOKUP(D1697,Resources!A:D,4,FALSE)=0,"",VLOOKUP(D1697,Resources!A:D,4,FALSE))</f>
        <v>N</v>
      </c>
    </row>
    <row r="1698" spans="1:9" x14ac:dyDescent="0.2">
      <c r="A1698" t="s">
        <v>935</v>
      </c>
      <c r="B1698" t="str">
        <f t="shared" si="71"/>
        <v>Colcom Foundation_Allegheny Land Trust2008150000</v>
      </c>
      <c r="C1698" t="s">
        <v>938</v>
      </c>
      <c r="D1698" t="s">
        <v>197</v>
      </c>
      <c r="E1698" s="3">
        <v>150000</v>
      </c>
      <c r="F1698">
        <v>2008</v>
      </c>
      <c r="H1698" t="str">
        <f>IFERROR(VLOOKUP(D1698,Resources!A:C,3,FALSE),"NA")</f>
        <v/>
      </c>
      <c r="I1698" t="str">
        <f>IF(VLOOKUP(D1698,Resources!A:D,4,FALSE)=0,"",VLOOKUP(D1698,Resources!A:D,4,FALSE))</f>
        <v>N</v>
      </c>
    </row>
    <row r="1699" spans="1:9" x14ac:dyDescent="0.2">
      <c r="A1699" t="s">
        <v>935</v>
      </c>
      <c r="B1699" t="str">
        <f t="shared" si="71"/>
        <v>Colcom Foundation_Allegheny Ridge Corporation200825000</v>
      </c>
      <c r="C1699" t="s">
        <v>938</v>
      </c>
      <c r="D1699" t="s">
        <v>1055</v>
      </c>
      <c r="E1699" s="3">
        <v>25000</v>
      </c>
      <c r="F1699">
        <v>2008</v>
      </c>
      <c r="H1699" t="str">
        <f>IFERROR(VLOOKUP(D1699,Resources!A:C,3,FALSE),"NA")</f>
        <v/>
      </c>
      <c r="I1699" t="str">
        <f>IF(VLOOKUP(D1699,Resources!A:D,4,FALSE)=0,"",VLOOKUP(D1699,Resources!A:D,4,FALSE))</f>
        <v>N</v>
      </c>
    </row>
    <row r="1700" spans="1:9" x14ac:dyDescent="0.2">
      <c r="A1700" t="s">
        <v>935</v>
      </c>
      <c r="B1700" t="str">
        <f t="shared" si="71"/>
        <v>Colcom Foundation_American Fisheries Society200850000</v>
      </c>
      <c r="C1700" t="s">
        <v>938</v>
      </c>
      <c r="D1700" t="s">
        <v>1056</v>
      </c>
      <c r="E1700" s="3">
        <v>50000</v>
      </c>
      <c r="F1700">
        <v>2008</v>
      </c>
      <c r="H1700" t="str">
        <f>IFERROR(VLOOKUP(D1700,Resources!A:C,3,FALSE),"NA")</f>
        <v/>
      </c>
      <c r="I1700" t="str">
        <f>IF(VLOOKUP(D1700,Resources!A:D,4,FALSE)=0,"",VLOOKUP(D1700,Resources!A:D,4,FALSE))</f>
        <v>N</v>
      </c>
    </row>
    <row r="1701" spans="1:9" x14ac:dyDescent="0.2">
      <c r="A1701" t="s">
        <v>935</v>
      </c>
      <c r="B1701" t="str">
        <f t="shared" si="71"/>
        <v>Colcom Foundation_American National Red Cross2008100000</v>
      </c>
      <c r="C1701" t="s">
        <v>938</v>
      </c>
      <c r="D1701" t="s">
        <v>988</v>
      </c>
      <c r="E1701" s="3">
        <v>100000</v>
      </c>
      <c r="F1701">
        <v>2008</v>
      </c>
      <c r="H1701" t="str">
        <f>IFERROR(VLOOKUP(D1701,Resources!A:C,3,FALSE),"NA")</f>
        <v/>
      </c>
      <c r="I1701" t="str">
        <f>IF(VLOOKUP(D1701,Resources!A:D,4,FALSE)=0,"",VLOOKUP(D1701,Resources!A:D,4,FALSE))</f>
        <v>N</v>
      </c>
    </row>
    <row r="1702" spans="1:9" x14ac:dyDescent="0.2">
      <c r="A1702" t="s">
        <v>935</v>
      </c>
      <c r="B1702" t="str">
        <f t="shared" si="71"/>
        <v>Colcom Foundation_American National Red Cross2008100000</v>
      </c>
      <c r="C1702" t="s">
        <v>938</v>
      </c>
      <c r="D1702" t="s">
        <v>988</v>
      </c>
      <c r="E1702" s="3">
        <v>100000</v>
      </c>
      <c r="F1702">
        <v>2008</v>
      </c>
      <c r="H1702" t="str">
        <f>IFERROR(VLOOKUP(D1702,Resources!A:C,3,FALSE),"NA")</f>
        <v/>
      </c>
      <c r="I1702" t="str">
        <f>IF(VLOOKUP(D1702,Resources!A:D,4,FALSE)=0,"",VLOOKUP(D1702,Resources!A:D,4,FALSE))</f>
        <v>N</v>
      </c>
    </row>
    <row r="1703" spans="1:9" x14ac:dyDescent="0.2">
      <c r="A1703" t="s">
        <v>935</v>
      </c>
      <c r="B1703" t="str">
        <f t="shared" si="71"/>
        <v>Colcom Foundation_American National Red Cross2008150000</v>
      </c>
      <c r="C1703" t="s">
        <v>938</v>
      </c>
      <c r="D1703" t="s">
        <v>988</v>
      </c>
      <c r="E1703" s="3">
        <v>150000</v>
      </c>
      <c r="F1703">
        <v>2008</v>
      </c>
      <c r="H1703" t="str">
        <f>IFERROR(VLOOKUP(D1703,Resources!A:C,3,FALSE),"NA")</f>
        <v/>
      </c>
      <c r="I1703" t="str">
        <f>IF(VLOOKUP(D1703,Resources!A:D,4,FALSE)=0,"",VLOOKUP(D1703,Resources!A:D,4,FALSE))</f>
        <v>N</v>
      </c>
    </row>
    <row r="1704" spans="1:9" x14ac:dyDescent="0.2">
      <c r="A1704" t="s">
        <v>935</v>
      </c>
      <c r="B1704" t="str">
        <f t="shared" si="71"/>
        <v>Colcom Foundation_American Rivers Inc.200850000</v>
      </c>
      <c r="C1704" t="s">
        <v>938</v>
      </c>
      <c r="D1704" t="s">
        <v>979</v>
      </c>
      <c r="E1704" s="3">
        <v>50000</v>
      </c>
      <c r="F1704">
        <v>2008</v>
      </c>
      <c r="H1704" t="str">
        <f>IFERROR(VLOOKUP(D1704,Resources!A:C,3,FALSE),"NA")</f>
        <v/>
      </c>
      <c r="I1704" t="str">
        <f>IF(VLOOKUP(D1704,Resources!A:D,4,FALSE)=0,"",VLOOKUP(D1704,Resources!A:D,4,FALSE))</f>
        <v>N</v>
      </c>
    </row>
    <row r="1705" spans="1:9" x14ac:dyDescent="0.2">
      <c r="A1705" t="s">
        <v>935</v>
      </c>
      <c r="B1705" t="str">
        <f t="shared" si="71"/>
        <v>Colcom Foundation_Biological Sciences Curriculum Studies2008290000</v>
      </c>
      <c r="C1705" t="s">
        <v>938</v>
      </c>
      <c r="D1705" t="s">
        <v>1057</v>
      </c>
      <c r="E1705" s="3">
        <v>290000</v>
      </c>
      <c r="F1705">
        <v>2008</v>
      </c>
      <c r="H1705" t="str">
        <f>IFERROR(VLOOKUP(D1705,Resources!A:C,3,FALSE),"NA")</f>
        <v/>
      </c>
      <c r="I1705" t="str">
        <f>IF(VLOOKUP(D1705,Resources!A:D,4,FALSE)=0,"",VLOOKUP(D1705,Resources!A:D,4,FALSE))</f>
        <v>N</v>
      </c>
    </row>
    <row r="1706" spans="1:9" x14ac:dyDescent="0.2">
      <c r="A1706" t="s">
        <v>935</v>
      </c>
      <c r="B1706" t="str">
        <f t="shared" si="71"/>
        <v>Colcom Foundation_Blue Planet United200835000</v>
      </c>
      <c r="C1706" t="s">
        <v>938</v>
      </c>
      <c r="D1706" t="s">
        <v>959</v>
      </c>
      <c r="E1706" s="3">
        <v>35000</v>
      </c>
      <c r="F1706">
        <v>2008</v>
      </c>
      <c r="H1706" t="str">
        <f>IFERROR(VLOOKUP(D1706,Resources!A:C,3,FALSE),"NA")</f>
        <v/>
      </c>
      <c r="I1706" t="str">
        <f>IF(VLOOKUP(D1706,Resources!A:D,4,FALSE)=0,"",VLOOKUP(D1706,Resources!A:D,4,FALSE))</f>
        <v>N</v>
      </c>
    </row>
    <row r="1707" spans="1:9" x14ac:dyDescent="0.2">
      <c r="A1707" t="s">
        <v>935</v>
      </c>
      <c r="B1707" t="str">
        <f t="shared" si="71"/>
        <v>Colcom Foundation_Borough of Ligonier200815000</v>
      </c>
      <c r="C1707" t="s">
        <v>938</v>
      </c>
      <c r="D1707" t="s">
        <v>1060</v>
      </c>
      <c r="E1707" s="3">
        <v>15000</v>
      </c>
      <c r="F1707">
        <v>2008</v>
      </c>
      <c r="H1707" t="str">
        <f>IFERROR(VLOOKUP(D1707,Resources!A:C,3,FALSE),"NA")</f>
        <v/>
      </c>
      <c r="I1707" t="str">
        <f>IF(VLOOKUP(D1707,Resources!A:D,4,FALSE)=0,"",VLOOKUP(D1707,Resources!A:D,4,FALSE))</f>
        <v>N</v>
      </c>
    </row>
    <row r="1708" spans="1:9" x14ac:dyDescent="0.2">
      <c r="A1708" t="s">
        <v>935</v>
      </c>
      <c r="B1708" t="str">
        <f t="shared" si="71"/>
        <v>Colcom Foundation_Californians for Population Stabilization2008150000</v>
      </c>
      <c r="C1708" t="s">
        <v>938</v>
      </c>
      <c r="D1708" t="s">
        <v>986</v>
      </c>
      <c r="E1708" s="3">
        <v>150000</v>
      </c>
      <c r="F1708">
        <v>2008</v>
      </c>
      <c r="H1708" t="str">
        <f>IFERROR(VLOOKUP(D1708,Resources!A:C,3,FALSE),"NA")</f>
        <v>SourceWatch</v>
      </c>
      <c r="I1708" t="str">
        <f>IF(VLOOKUP(D1708,Resources!A:D,4,FALSE)=0,"",VLOOKUP(D1708,Resources!A:D,4,FALSE))</f>
        <v/>
      </c>
    </row>
    <row r="1709" spans="1:9" x14ac:dyDescent="0.2">
      <c r="A1709" t="s">
        <v>935</v>
      </c>
      <c r="B1709" t="str">
        <f t="shared" si="71"/>
        <v>Colcom Foundation_Californians for Population Stabilization2008200000</v>
      </c>
      <c r="C1709" t="s">
        <v>938</v>
      </c>
      <c r="D1709" t="s">
        <v>986</v>
      </c>
      <c r="E1709" s="3">
        <v>200000</v>
      </c>
      <c r="F1709">
        <v>2008</v>
      </c>
      <c r="H1709" t="str">
        <f>IFERROR(VLOOKUP(D1709,Resources!A:C,3,FALSE),"NA")</f>
        <v>SourceWatch</v>
      </c>
      <c r="I1709" t="str">
        <f>IF(VLOOKUP(D1709,Resources!A:D,4,FALSE)=0,"",VLOOKUP(D1709,Resources!A:D,4,FALSE))</f>
        <v/>
      </c>
    </row>
    <row r="1710" spans="1:9" x14ac:dyDescent="0.2">
      <c r="A1710" t="s">
        <v>935</v>
      </c>
      <c r="B1710" t="str">
        <f t="shared" si="71"/>
        <v>Colcom Foundation_Californians for Population Stabilization2008220000</v>
      </c>
      <c r="C1710" t="s">
        <v>938</v>
      </c>
      <c r="D1710" t="s">
        <v>986</v>
      </c>
      <c r="E1710" s="3">
        <v>220000</v>
      </c>
      <c r="F1710">
        <v>2008</v>
      </c>
      <c r="H1710" t="str">
        <f>IFERROR(VLOOKUP(D1710,Resources!A:C,3,FALSE),"NA")</f>
        <v>SourceWatch</v>
      </c>
      <c r="I1710" t="str">
        <f>IF(VLOOKUP(D1710,Resources!A:D,4,FALSE)=0,"",VLOOKUP(D1710,Resources!A:D,4,FALSE))</f>
        <v/>
      </c>
    </row>
    <row r="1711" spans="1:9" x14ac:dyDescent="0.2">
      <c r="A1711" t="s">
        <v>935</v>
      </c>
      <c r="B1711" t="str">
        <f t="shared" si="71"/>
        <v>Colcom Foundation_Californians for Population Stabilization200850000</v>
      </c>
      <c r="C1711" t="s">
        <v>938</v>
      </c>
      <c r="D1711" t="s">
        <v>986</v>
      </c>
      <c r="E1711" s="3">
        <v>50000</v>
      </c>
      <c r="F1711">
        <v>2008</v>
      </c>
      <c r="H1711" t="str">
        <f>IFERROR(VLOOKUP(D1711,Resources!A:C,3,FALSE),"NA")</f>
        <v>SourceWatch</v>
      </c>
      <c r="I1711" t="str">
        <f>IF(VLOOKUP(D1711,Resources!A:D,4,FALSE)=0,"",VLOOKUP(D1711,Resources!A:D,4,FALSE))</f>
        <v/>
      </c>
    </row>
    <row r="1712" spans="1:9" x14ac:dyDescent="0.2">
      <c r="A1712" t="s">
        <v>935</v>
      </c>
      <c r="B1712" t="str">
        <f t="shared" si="71"/>
        <v>Colcom Foundation_Carnegie Institute2008108000</v>
      </c>
      <c r="C1712" t="s">
        <v>938</v>
      </c>
      <c r="D1712" t="s">
        <v>740</v>
      </c>
      <c r="E1712" s="3">
        <v>108000</v>
      </c>
      <c r="F1712">
        <v>2008</v>
      </c>
      <c r="H1712" t="str">
        <f>IFERROR(VLOOKUP(D1712,Resources!A:C,3,FALSE),"NA")</f>
        <v>SourceWatch</v>
      </c>
      <c r="I1712" t="str">
        <f>IF(VLOOKUP(D1712,Resources!A:D,4,FALSE)=0,"",VLOOKUP(D1712,Resources!A:D,4,FALSE))</f>
        <v>Y</v>
      </c>
    </row>
    <row r="1713" spans="1:9" x14ac:dyDescent="0.2">
      <c r="A1713" t="s">
        <v>935</v>
      </c>
      <c r="B1713" t="str">
        <f t="shared" si="71"/>
        <v>Colcom Foundation_Carnegie Institute2008250000</v>
      </c>
      <c r="C1713" t="s">
        <v>938</v>
      </c>
      <c r="D1713" t="s">
        <v>740</v>
      </c>
      <c r="E1713" s="3">
        <v>250000</v>
      </c>
      <c r="F1713">
        <v>2008</v>
      </c>
      <c r="H1713" t="str">
        <f>IFERROR(VLOOKUP(D1713,Resources!A:C,3,FALSE),"NA")</f>
        <v>SourceWatch</v>
      </c>
      <c r="I1713" t="str">
        <f>IF(VLOOKUP(D1713,Resources!A:D,4,FALSE)=0,"",VLOOKUP(D1713,Resources!A:D,4,FALSE))</f>
        <v>Y</v>
      </c>
    </row>
    <row r="1714" spans="1:9" x14ac:dyDescent="0.2">
      <c r="A1714" t="s">
        <v>935</v>
      </c>
      <c r="B1714" t="str">
        <f t="shared" ref="B1714:B1777" si="72">C1714&amp;"_"&amp;D1714&amp;F1714&amp;E1714</f>
        <v>Colcom Foundation_Carnegie Mellon University2008250000</v>
      </c>
      <c r="C1714" t="s">
        <v>938</v>
      </c>
      <c r="D1714" t="s">
        <v>452</v>
      </c>
      <c r="E1714" s="3">
        <v>250000</v>
      </c>
      <c r="F1714">
        <v>2008</v>
      </c>
      <c r="H1714" t="str">
        <f>IFERROR(VLOOKUP(D1714,Resources!A:C,3,FALSE),"NA")</f>
        <v/>
      </c>
      <c r="I1714" t="str">
        <f>IF(VLOOKUP(D1714,Resources!A:D,4,FALSE)=0,"",VLOOKUP(D1714,Resources!A:D,4,FALSE))</f>
        <v/>
      </c>
    </row>
    <row r="1715" spans="1:9" x14ac:dyDescent="0.2">
      <c r="A1715" t="s">
        <v>935</v>
      </c>
      <c r="B1715" t="str">
        <f t="shared" si="72"/>
        <v>Colcom Foundation_Carnegie Mellon University200850000</v>
      </c>
      <c r="C1715" t="s">
        <v>938</v>
      </c>
      <c r="D1715" t="s">
        <v>452</v>
      </c>
      <c r="E1715" s="3">
        <v>50000</v>
      </c>
      <c r="F1715">
        <v>2008</v>
      </c>
      <c r="H1715" t="str">
        <f>IFERROR(VLOOKUP(D1715,Resources!A:C,3,FALSE),"NA")</f>
        <v/>
      </c>
      <c r="I1715" t="str">
        <f>IF(VLOOKUP(D1715,Resources!A:D,4,FALSE)=0,"",VLOOKUP(D1715,Resources!A:D,4,FALSE))</f>
        <v/>
      </c>
    </row>
    <row r="1716" spans="1:9" x14ac:dyDescent="0.2">
      <c r="A1716" t="s">
        <v>935</v>
      </c>
      <c r="B1716" t="str">
        <f t="shared" si="72"/>
        <v>Colcom Foundation_Center for Coalfield Justice200860000</v>
      </c>
      <c r="C1716" t="s">
        <v>938</v>
      </c>
      <c r="D1716" t="s">
        <v>969</v>
      </c>
      <c r="E1716" s="3">
        <v>60000</v>
      </c>
      <c r="F1716">
        <v>2008</v>
      </c>
      <c r="H1716" t="str">
        <f>IFERROR(VLOOKUP(D1716,Resources!A:C,3,FALSE),"NA")</f>
        <v>SourceWatch</v>
      </c>
      <c r="I1716" t="str">
        <f>IF(VLOOKUP(D1716,Resources!A:D,4,FALSE)=0,"",VLOOKUP(D1716,Resources!A:D,4,FALSE))</f>
        <v>Y</v>
      </c>
    </row>
    <row r="1717" spans="1:9" x14ac:dyDescent="0.2">
      <c r="A1717" t="s">
        <v>935</v>
      </c>
      <c r="B1717" t="str">
        <f t="shared" si="72"/>
        <v>Colcom Foundation_Center for Immigration Studies2008100000</v>
      </c>
      <c r="C1717" t="s">
        <v>938</v>
      </c>
      <c r="D1717" t="s">
        <v>80</v>
      </c>
      <c r="E1717" s="3">
        <v>100000</v>
      </c>
      <c r="F1717">
        <v>2008</v>
      </c>
      <c r="H1717" t="str">
        <f>IFERROR(VLOOKUP(D1717,Resources!A:C,3,FALSE),"NA")</f>
        <v>SourceWatch</v>
      </c>
      <c r="I1717" t="str">
        <f>IF(VLOOKUP(D1717,Resources!A:D,4,FALSE)=0,"",VLOOKUP(D1717,Resources!A:D,4,FALSE))</f>
        <v>Y</v>
      </c>
    </row>
    <row r="1718" spans="1:9" x14ac:dyDescent="0.2">
      <c r="A1718" t="s">
        <v>935</v>
      </c>
      <c r="B1718" t="str">
        <f t="shared" si="72"/>
        <v>Colcom Foundation_Center for Immigration Studies2008110000</v>
      </c>
      <c r="C1718" t="s">
        <v>938</v>
      </c>
      <c r="D1718" t="s">
        <v>80</v>
      </c>
      <c r="E1718" s="3">
        <v>110000</v>
      </c>
      <c r="F1718">
        <v>2008</v>
      </c>
      <c r="H1718" t="str">
        <f>IFERROR(VLOOKUP(D1718,Resources!A:C,3,FALSE),"NA")</f>
        <v>SourceWatch</v>
      </c>
      <c r="I1718" t="str">
        <f>IF(VLOOKUP(D1718,Resources!A:D,4,FALSE)=0,"",VLOOKUP(D1718,Resources!A:D,4,FALSE))</f>
        <v>Y</v>
      </c>
    </row>
    <row r="1719" spans="1:9" x14ac:dyDescent="0.2">
      <c r="A1719" t="s">
        <v>935</v>
      </c>
      <c r="B1719" t="str">
        <f t="shared" si="72"/>
        <v>Colcom Foundation_Center for Immigration Studies2008200000</v>
      </c>
      <c r="C1719" t="s">
        <v>938</v>
      </c>
      <c r="D1719" t="s">
        <v>80</v>
      </c>
      <c r="E1719" s="3">
        <v>200000</v>
      </c>
      <c r="F1719">
        <v>2008</v>
      </c>
      <c r="H1719" t="str">
        <f>IFERROR(VLOOKUP(D1719,Resources!A:C,3,FALSE),"NA")</f>
        <v>SourceWatch</v>
      </c>
      <c r="I1719" t="str">
        <f>IF(VLOOKUP(D1719,Resources!A:D,4,FALSE)=0,"",VLOOKUP(D1719,Resources!A:D,4,FALSE))</f>
        <v>Y</v>
      </c>
    </row>
    <row r="1720" spans="1:9" x14ac:dyDescent="0.2">
      <c r="A1720" t="s">
        <v>935</v>
      </c>
      <c r="B1720" t="str">
        <f t="shared" si="72"/>
        <v>Colcom Foundation_Center for Immigration Studies2008225000</v>
      </c>
      <c r="C1720" t="s">
        <v>938</v>
      </c>
      <c r="D1720" t="s">
        <v>80</v>
      </c>
      <c r="E1720" s="3">
        <v>225000</v>
      </c>
      <c r="F1720">
        <v>2008</v>
      </c>
      <c r="H1720" t="str">
        <f>IFERROR(VLOOKUP(D1720,Resources!A:C,3,FALSE),"NA")</f>
        <v>SourceWatch</v>
      </c>
      <c r="I1720" t="str">
        <f>IF(VLOOKUP(D1720,Resources!A:D,4,FALSE)=0,"",VLOOKUP(D1720,Resources!A:D,4,FALSE))</f>
        <v>Y</v>
      </c>
    </row>
    <row r="1721" spans="1:9" x14ac:dyDescent="0.2">
      <c r="A1721" t="s">
        <v>935</v>
      </c>
      <c r="B1721" t="str">
        <f t="shared" si="72"/>
        <v>Colcom Foundation_Center for Immigration Studies2008310000</v>
      </c>
      <c r="C1721" t="s">
        <v>938</v>
      </c>
      <c r="D1721" t="s">
        <v>80</v>
      </c>
      <c r="E1721" s="3">
        <v>310000</v>
      </c>
      <c r="F1721">
        <v>2008</v>
      </c>
      <c r="H1721" t="str">
        <f>IFERROR(VLOOKUP(D1721,Resources!A:C,3,FALSE),"NA")</f>
        <v>SourceWatch</v>
      </c>
      <c r="I1721" t="str">
        <f>IF(VLOOKUP(D1721,Resources!A:D,4,FALSE)=0,"",VLOOKUP(D1721,Resources!A:D,4,FALSE))</f>
        <v>Y</v>
      </c>
    </row>
    <row r="1722" spans="1:9" x14ac:dyDescent="0.2">
      <c r="A1722" t="s">
        <v>935</v>
      </c>
      <c r="B1722" t="str">
        <f t="shared" si="72"/>
        <v>Colcom Foundation_Center for Immigration Studies200840000</v>
      </c>
      <c r="C1722" t="s">
        <v>938</v>
      </c>
      <c r="D1722" t="s">
        <v>80</v>
      </c>
      <c r="E1722" s="3">
        <v>40000</v>
      </c>
      <c r="F1722">
        <v>2008</v>
      </c>
      <c r="H1722" t="str">
        <f>IFERROR(VLOOKUP(D1722,Resources!A:C,3,FALSE),"NA")</f>
        <v>SourceWatch</v>
      </c>
      <c r="I1722" t="str">
        <f>IF(VLOOKUP(D1722,Resources!A:D,4,FALSE)=0,"",VLOOKUP(D1722,Resources!A:D,4,FALSE))</f>
        <v>Y</v>
      </c>
    </row>
    <row r="1723" spans="1:9" x14ac:dyDescent="0.2">
      <c r="A1723" t="s">
        <v>935</v>
      </c>
      <c r="B1723" t="str">
        <f t="shared" si="72"/>
        <v>Colcom Foundation_Center for Immigration Studies200875000</v>
      </c>
      <c r="C1723" t="s">
        <v>938</v>
      </c>
      <c r="D1723" t="s">
        <v>80</v>
      </c>
      <c r="E1723" s="3">
        <v>75000</v>
      </c>
      <c r="F1723">
        <v>2008</v>
      </c>
      <c r="H1723" t="str">
        <f>IFERROR(VLOOKUP(D1723,Resources!A:C,3,FALSE),"NA")</f>
        <v>SourceWatch</v>
      </c>
      <c r="I1723" t="str">
        <f>IF(VLOOKUP(D1723,Resources!A:D,4,FALSE)=0,"",VLOOKUP(D1723,Resources!A:D,4,FALSE))</f>
        <v>Y</v>
      </c>
    </row>
    <row r="1724" spans="1:9" x14ac:dyDescent="0.2">
      <c r="A1724" t="s">
        <v>935</v>
      </c>
      <c r="B1724" t="str">
        <f t="shared" si="72"/>
        <v>Colcom Foundation_Center for Immigration Studies200875000</v>
      </c>
      <c r="C1724" t="s">
        <v>938</v>
      </c>
      <c r="D1724" t="s">
        <v>80</v>
      </c>
      <c r="E1724" s="3">
        <v>75000</v>
      </c>
      <c r="F1724">
        <v>2008</v>
      </c>
      <c r="H1724" t="str">
        <f>IFERROR(VLOOKUP(D1724,Resources!A:C,3,FALSE),"NA")</f>
        <v>SourceWatch</v>
      </c>
      <c r="I1724" t="str">
        <f>IF(VLOOKUP(D1724,Resources!A:D,4,FALSE)=0,"",VLOOKUP(D1724,Resources!A:D,4,FALSE))</f>
        <v>Y</v>
      </c>
    </row>
    <row r="1725" spans="1:9" x14ac:dyDescent="0.2">
      <c r="A1725" t="s">
        <v>935</v>
      </c>
      <c r="B1725" t="str">
        <f t="shared" si="72"/>
        <v>Colcom Foundation_City of Pittsburgh200845000</v>
      </c>
      <c r="C1725" t="s">
        <v>938</v>
      </c>
      <c r="D1725" t="s">
        <v>554</v>
      </c>
      <c r="E1725" s="3">
        <v>45000</v>
      </c>
      <c r="F1725">
        <v>2008</v>
      </c>
      <c r="H1725" t="str">
        <f>IFERROR(VLOOKUP(D1725,Resources!A:C,3,FALSE),"NA")</f>
        <v/>
      </c>
      <c r="I1725" t="str">
        <f>IF(VLOOKUP(D1725,Resources!A:D,4,FALSE)=0,"",VLOOKUP(D1725,Resources!A:D,4,FALSE))</f>
        <v>N</v>
      </c>
    </row>
    <row r="1726" spans="1:9" x14ac:dyDescent="0.2">
      <c r="A1726" t="s">
        <v>935</v>
      </c>
      <c r="B1726" t="str">
        <f t="shared" si="72"/>
        <v>Colcom Foundation_Coalition for a Secure Driver's License2008225000</v>
      </c>
      <c r="C1726" t="s">
        <v>938</v>
      </c>
      <c r="D1726" t="s">
        <v>1000</v>
      </c>
      <c r="E1726" s="3">
        <v>225000</v>
      </c>
      <c r="F1726">
        <v>2008</v>
      </c>
      <c r="H1726" t="str">
        <f>IFERROR(VLOOKUP(D1726,Resources!A:C,3,FALSE),"NA")</f>
        <v/>
      </c>
      <c r="I1726" t="str">
        <f>IF(VLOOKUP(D1726,Resources!A:D,4,FALSE)=0,"",VLOOKUP(D1726,Resources!A:D,4,FALSE))</f>
        <v>N</v>
      </c>
    </row>
    <row r="1727" spans="1:9" x14ac:dyDescent="0.2">
      <c r="A1727" t="s">
        <v>935</v>
      </c>
      <c r="B1727" t="str">
        <f t="shared" si="72"/>
        <v>Colcom Foundation_Compassion &amp; Choices200850000</v>
      </c>
      <c r="C1727" t="s">
        <v>938</v>
      </c>
      <c r="D1727" t="s">
        <v>1640</v>
      </c>
      <c r="E1727" s="3">
        <v>50000</v>
      </c>
      <c r="F1727">
        <v>2008</v>
      </c>
      <c r="H1727" t="str">
        <f>IFERROR(VLOOKUP(D1727,Resources!A:C,3,FALSE),"NA")</f>
        <v/>
      </c>
      <c r="I1727" t="str">
        <f>IF(VLOOKUP(D1727,Resources!A:D,4,FALSE)=0,"",VLOOKUP(D1727,Resources!A:D,4,FALSE))</f>
        <v>N</v>
      </c>
    </row>
    <row r="1728" spans="1:9" x14ac:dyDescent="0.2">
      <c r="A1728" t="s">
        <v>935</v>
      </c>
      <c r="B1728" t="str">
        <f t="shared" si="72"/>
        <v>Colcom Foundation_Conemaugh Valley Conservancy2008200000</v>
      </c>
      <c r="C1728" t="s">
        <v>938</v>
      </c>
      <c r="D1728" t="s">
        <v>962</v>
      </c>
      <c r="E1728" s="3">
        <v>200000</v>
      </c>
      <c r="F1728">
        <v>2008</v>
      </c>
      <c r="H1728" t="str">
        <f>IFERROR(VLOOKUP(D1728,Resources!A:C,3,FALSE),"NA")</f>
        <v/>
      </c>
      <c r="I1728" t="str">
        <f>IF(VLOOKUP(D1728,Resources!A:D,4,FALSE)=0,"",VLOOKUP(D1728,Resources!A:D,4,FALSE))</f>
        <v>N</v>
      </c>
    </row>
    <row r="1729" spans="1:9" x14ac:dyDescent="0.2">
      <c r="A1729" t="s">
        <v>935</v>
      </c>
      <c r="B1729" t="str">
        <f t="shared" si="72"/>
        <v>Colcom Foundation_Downtown Management Organization2008500000</v>
      </c>
      <c r="C1729" t="s">
        <v>938</v>
      </c>
      <c r="D1729" t="s">
        <v>977</v>
      </c>
      <c r="E1729" s="3">
        <v>500000</v>
      </c>
      <c r="F1729">
        <v>2008</v>
      </c>
      <c r="H1729" t="str">
        <f>IFERROR(VLOOKUP(D1729,Resources!A:C,3,FALSE),"NA")</f>
        <v/>
      </c>
      <c r="I1729" t="str">
        <f>IF(VLOOKUP(D1729,Resources!A:D,4,FALSE)=0,"",VLOOKUP(D1729,Resources!A:D,4,FALSE))</f>
        <v>N</v>
      </c>
    </row>
    <row r="1730" spans="1:9" x14ac:dyDescent="0.2">
      <c r="A1730" t="s">
        <v>935</v>
      </c>
      <c r="B1730" t="str">
        <f t="shared" si="72"/>
        <v>Colcom Foundation_Event Committee Pittsburgh2008300000</v>
      </c>
      <c r="C1730" t="s">
        <v>938</v>
      </c>
      <c r="D1730" t="s">
        <v>1061</v>
      </c>
      <c r="E1730" s="3">
        <v>300000</v>
      </c>
      <c r="F1730">
        <v>2008</v>
      </c>
      <c r="H1730" t="str">
        <f>IFERROR(VLOOKUP(D1730,Resources!A:C,3,FALSE),"NA")</f>
        <v/>
      </c>
      <c r="I1730" t="str">
        <f>IF(VLOOKUP(D1730,Resources!A:D,4,FALSE)=0,"",VLOOKUP(D1730,Resources!A:D,4,FALSE))</f>
        <v>N</v>
      </c>
    </row>
    <row r="1731" spans="1:9" x14ac:dyDescent="0.2">
      <c r="A1731" t="s">
        <v>935</v>
      </c>
      <c r="B1731" t="str">
        <f t="shared" si="72"/>
        <v>Colcom Foundation_Family Communications20081886000</v>
      </c>
      <c r="C1731" t="s">
        <v>938</v>
      </c>
      <c r="D1731" t="s">
        <v>1046</v>
      </c>
      <c r="E1731" s="3">
        <v>1886000</v>
      </c>
      <c r="F1731">
        <v>2008</v>
      </c>
      <c r="H1731" t="str">
        <f>IFERROR(VLOOKUP(D1731,Resources!A:C,3,FALSE),"NA")</f>
        <v/>
      </c>
      <c r="I1731" t="str">
        <f>IF(VLOOKUP(D1731,Resources!A:D,4,FALSE)=0,"",VLOOKUP(D1731,Resources!A:D,4,FALSE))</f>
        <v>N</v>
      </c>
    </row>
    <row r="1732" spans="1:9" x14ac:dyDescent="0.2">
      <c r="A1732" t="s">
        <v>935</v>
      </c>
      <c r="B1732" t="str">
        <f t="shared" si="72"/>
        <v>Colcom Foundation_Federation for American Immigration Reform2008100000</v>
      </c>
      <c r="C1732" t="s">
        <v>938</v>
      </c>
      <c r="D1732" t="s">
        <v>10</v>
      </c>
      <c r="E1732" s="3">
        <v>100000</v>
      </c>
      <c r="F1732">
        <v>2008</v>
      </c>
      <c r="H1732" t="str">
        <f>IFERROR(VLOOKUP(D1732,Resources!A:C,3,FALSE),"NA")</f>
        <v>SourceWatch</v>
      </c>
      <c r="I1732" t="str">
        <f>IF(VLOOKUP(D1732,Resources!A:D,4,FALSE)=0,"",VLOOKUP(D1732,Resources!A:D,4,FALSE))</f>
        <v>Y</v>
      </c>
    </row>
    <row r="1733" spans="1:9" x14ac:dyDescent="0.2">
      <c r="A1733" t="s">
        <v>935</v>
      </c>
      <c r="B1733" t="str">
        <f t="shared" si="72"/>
        <v>Colcom Foundation_Federation for American Immigration Reform20081000000</v>
      </c>
      <c r="C1733" t="s">
        <v>938</v>
      </c>
      <c r="D1733" t="s">
        <v>10</v>
      </c>
      <c r="E1733" s="3">
        <v>1000000</v>
      </c>
      <c r="F1733">
        <v>2008</v>
      </c>
      <c r="H1733" t="str">
        <f>IFERROR(VLOOKUP(D1733,Resources!A:C,3,FALSE),"NA")</f>
        <v>SourceWatch</v>
      </c>
      <c r="I1733" t="str">
        <f>IF(VLOOKUP(D1733,Resources!A:D,4,FALSE)=0,"",VLOOKUP(D1733,Resources!A:D,4,FALSE))</f>
        <v>Y</v>
      </c>
    </row>
    <row r="1734" spans="1:9" x14ac:dyDescent="0.2">
      <c r="A1734" t="s">
        <v>935</v>
      </c>
      <c r="B1734" t="str">
        <f t="shared" si="72"/>
        <v>Colcom Foundation_Federation for American Immigration Reform2008150000</v>
      </c>
      <c r="C1734" t="s">
        <v>938</v>
      </c>
      <c r="D1734" t="s">
        <v>10</v>
      </c>
      <c r="E1734" s="3">
        <v>150000</v>
      </c>
      <c r="F1734">
        <v>2008</v>
      </c>
      <c r="H1734" t="str">
        <f>IFERROR(VLOOKUP(D1734,Resources!A:C,3,FALSE),"NA")</f>
        <v>SourceWatch</v>
      </c>
      <c r="I1734" t="str">
        <f>IF(VLOOKUP(D1734,Resources!A:D,4,FALSE)=0,"",VLOOKUP(D1734,Resources!A:D,4,FALSE))</f>
        <v>Y</v>
      </c>
    </row>
    <row r="1735" spans="1:9" x14ac:dyDescent="0.2">
      <c r="A1735" t="s">
        <v>935</v>
      </c>
      <c r="B1735" t="str">
        <f t="shared" si="72"/>
        <v>Colcom Foundation_Federation for American Immigration Reform2008200000</v>
      </c>
      <c r="C1735" t="s">
        <v>938</v>
      </c>
      <c r="D1735" t="s">
        <v>10</v>
      </c>
      <c r="E1735" s="3">
        <v>200000</v>
      </c>
      <c r="F1735">
        <v>2008</v>
      </c>
      <c r="H1735" t="str">
        <f>IFERROR(VLOOKUP(D1735,Resources!A:C,3,FALSE),"NA")</f>
        <v>SourceWatch</v>
      </c>
      <c r="I1735" t="str">
        <f>IF(VLOOKUP(D1735,Resources!A:D,4,FALSE)=0,"",VLOOKUP(D1735,Resources!A:D,4,FALSE))</f>
        <v>Y</v>
      </c>
    </row>
    <row r="1736" spans="1:9" x14ac:dyDescent="0.2">
      <c r="A1736" t="s">
        <v>935</v>
      </c>
      <c r="B1736" t="str">
        <f t="shared" si="72"/>
        <v>Colcom Foundation_Federation for American Immigration Reform2008250000</v>
      </c>
      <c r="C1736" t="s">
        <v>938</v>
      </c>
      <c r="D1736" t="s">
        <v>10</v>
      </c>
      <c r="E1736" s="3">
        <v>250000</v>
      </c>
      <c r="F1736">
        <v>2008</v>
      </c>
      <c r="H1736" t="str">
        <f>IFERROR(VLOOKUP(D1736,Resources!A:C,3,FALSE),"NA")</f>
        <v>SourceWatch</v>
      </c>
      <c r="I1736" t="str">
        <f>IF(VLOOKUP(D1736,Resources!A:D,4,FALSE)=0,"",VLOOKUP(D1736,Resources!A:D,4,FALSE))</f>
        <v>Y</v>
      </c>
    </row>
    <row r="1737" spans="1:9" x14ac:dyDescent="0.2">
      <c r="A1737" t="s">
        <v>935</v>
      </c>
      <c r="B1737" t="str">
        <f t="shared" si="72"/>
        <v>Colcom Foundation_Federation for American Immigration Reform200850000</v>
      </c>
      <c r="C1737" t="s">
        <v>938</v>
      </c>
      <c r="D1737" t="s">
        <v>10</v>
      </c>
      <c r="E1737" s="3">
        <v>50000</v>
      </c>
      <c r="F1737">
        <v>2008</v>
      </c>
      <c r="H1737" t="str">
        <f>IFERROR(VLOOKUP(D1737,Resources!A:C,3,FALSE),"NA")</f>
        <v>SourceWatch</v>
      </c>
      <c r="I1737" t="str">
        <f>IF(VLOOKUP(D1737,Resources!A:D,4,FALSE)=0,"",VLOOKUP(D1737,Resources!A:D,4,FALSE))</f>
        <v>Y</v>
      </c>
    </row>
    <row r="1738" spans="1:9" x14ac:dyDescent="0.2">
      <c r="A1738" t="s">
        <v>935</v>
      </c>
      <c r="B1738" t="str">
        <f t="shared" si="72"/>
        <v>Colcom Foundation_Federation for American Immigration Reform2008600000</v>
      </c>
      <c r="C1738" t="s">
        <v>938</v>
      </c>
      <c r="D1738" t="s">
        <v>10</v>
      </c>
      <c r="E1738" s="3">
        <v>600000</v>
      </c>
      <c r="F1738">
        <v>2008</v>
      </c>
      <c r="H1738" t="str">
        <f>IFERROR(VLOOKUP(D1738,Resources!A:C,3,FALSE),"NA")</f>
        <v>SourceWatch</v>
      </c>
      <c r="I1738" t="str">
        <f>IF(VLOOKUP(D1738,Resources!A:D,4,FALSE)=0,"",VLOOKUP(D1738,Resources!A:D,4,FALSE))</f>
        <v>Y</v>
      </c>
    </row>
    <row r="1739" spans="1:9" x14ac:dyDescent="0.2">
      <c r="A1739" t="s">
        <v>935</v>
      </c>
      <c r="B1739" t="str">
        <f t="shared" si="72"/>
        <v>Colcom Foundation_Federation for American Immigration Reform200875000</v>
      </c>
      <c r="C1739" t="s">
        <v>938</v>
      </c>
      <c r="D1739" t="s">
        <v>10</v>
      </c>
      <c r="E1739" s="3">
        <v>75000</v>
      </c>
      <c r="F1739">
        <v>2008</v>
      </c>
      <c r="H1739" t="str">
        <f>IFERROR(VLOOKUP(D1739,Resources!A:C,3,FALSE),"NA")</f>
        <v>SourceWatch</v>
      </c>
      <c r="I1739" t="str">
        <f>IF(VLOOKUP(D1739,Resources!A:D,4,FALSE)=0,"",VLOOKUP(D1739,Resources!A:D,4,FALSE))</f>
        <v>Y</v>
      </c>
    </row>
    <row r="1740" spans="1:9" x14ac:dyDescent="0.2">
      <c r="A1740" t="s">
        <v>935</v>
      </c>
      <c r="B1740" t="str">
        <f t="shared" si="72"/>
        <v>Colcom Foundation_Federation for American Immigration Reform2008820000</v>
      </c>
      <c r="C1740" t="s">
        <v>938</v>
      </c>
      <c r="D1740" t="s">
        <v>10</v>
      </c>
      <c r="E1740" s="3">
        <v>820000</v>
      </c>
      <c r="F1740">
        <v>2008</v>
      </c>
      <c r="H1740" t="str">
        <f>IFERROR(VLOOKUP(D1740,Resources!A:C,3,FALSE),"NA")</f>
        <v>SourceWatch</v>
      </c>
      <c r="I1740" t="str">
        <f>IF(VLOOKUP(D1740,Resources!A:D,4,FALSE)=0,"",VLOOKUP(D1740,Resources!A:D,4,FALSE))</f>
        <v>Y</v>
      </c>
    </row>
    <row r="1741" spans="1:9" x14ac:dyDescent="0.2">
      <c r="A1741" t="s">
        <v>935</v>
      </c>
      <c r="B1741" t="str">
        <f t="shared" si="72"/>
        <v>Colcom Foundation_Grantmakers of Western Pennsylvania200818000</v>
      </c>
      <c r="C1741" t="s">
        <v>938</v>
      </c>
      <c r="D1741" t="s">
        <v>951</v>
      </c>
      <c r="E1741" s="3">
        <v>18000</v>
      </c>
      <c r="F1741">
        <v>2008</v>
      </c>
      <c r="H1741" t="str">
        <f>IFERROR(VLOOKUP(D1741,Resources!A:C,3,FALSE),"NA")</f>
        <v/>
      </c>
      <c r="I1741" t="str">
        <f>IF(VLOOKUP(D1741,Resources!A:D,4,FALSE)=0,"",VLOOKUP(D1741,Resources!A:D,4,FALSE))</f>
        <v/>
      </c>
    </row>
    <row r="1742" spans="1:9" x14ac:dyDescent="0.2">
      <c r="A1742" t="s">
        <v>935</v>
      </c>
      <c r="B1742" t="str">
        <f t="shared" si="72"/>
        <v>Colcom Foundation_Historical Society of Western Pennsylvania2008110000</v>
      </c>
      <c r="C1742" t="s">
        <v>938</v>
      </c>
      <c r="D1742" t="s">
        <v>1047</v>
      </c>
      <c r="E1742" s="3">
        <v>110000</v>
      </c>
      <c r="F1742">
        <v>2008</v>
      </c>
      <c r="H1742" t="str">
        <f>IFERROR(VLOOKUP(D1742,Resources!A:C,3,FALSE),"NA")</f>
        <v/>
      </c>
      <c r="I1742" t="str">
        <f>IF(VLOOKUP(D1742,Resources!A:D,4,FALSE)=0,"",VLOOKUP(D1742,Resources!A:D,4,FALSE))</f>
        <v>N</v>
      </c>
    </row>
    <row r="1743" spans="1:9" x14ac:dyDescent="0.2">
      <c r="A1743" t="s">
        <v>935</v>
      </c>
      <c r="B1743" t="str">
        <f t="shared" si="72"/>
        <v>Colcom Foundation_Historical Society of Western Pennsylvania2008300000</v>
      </c>
      <c r="C1743" t="s">
        <v>938</v>
      </c>
      <c r="D1743" t="s">
        <v>1047</v>
      </c>
      <c r="E1743" s="3">
        <v>300000</v>
      </c>
      <c r="F1743">
        <v>2008</v>
      </c>
      <c r="H1743" t="str">
        <f>IFERROR(VLOOKUP(D1743,Resources!A:C,3,FALSE),"NA")</f>
        <v/>
      </c>
      <c r="I1743" t="str">
        <f>IF(VLOOKUP(D1743,Resources!A:D,4,FALSE)=0,"",VLOOKUP(D1743,Resources!A:D,4,FALSE))</f>
        <v>N</v>
      </c>
    </row>
    <row r="1744" spans="1:9" x14ac:dyDescent="0.2">
      <c r="A1744" t="s">
        <v>935</v>
      </c>
      <c r="B1744" t="str">
        <f t="shared" si="72"/>
        <v>Colcom Foundation_Historical Society of Western Pennsylvania20085000</v>
      </c>
      <c r="C1744" t="s">
        <v>938</v>
      </c>
      <c r="D1744" t="s">
        <v>1047</v>
      </c>
      <c r="E1744" s="3">
        <v>5000</v>
      </c>
      <c r="F1744">
        <v>2008</v>
      </c>
      <c r="H1744" t="str">
        <f>IFERROR(VLOOKUP(D1744,Resources!A:C,3,FALSE),"NA")</f>
        <v/>
      </c>
      <c r="I1744" t="str">
        <f>IF(VLOOKUP(D1744,Resources!A:D,4,FALSE)=0,"",VLOOKUP(D1744,Resources!A:D,4,FALSE))</f>
        <v>N</v>
      </c>
    </row>
    <row r="1745" spans="1:9" x14ac:dyDescent="0.2">
      <c r="A1745" t="s">
        <v>935</v>
      </c>
      <c r="B1745" t="str">
        <f t="shared" si="72"/>
        <v>Colcom Foundation_Immigration Reform Law Institute2008200000</v>
      </c>
      <c r="C1745" t="s">
        <v>938</v>
      </c>
      <c r="D1745" t="s">
        <v>1003</v>
      </c>
      <c r="E1745" s="3">
        <v>200000</v>
      </c>
      <c r="F1745">
        <v>2008</v>
      </c>
      <c r="H1745" t="str">
        <f>IFERROR(VLOOKUP(D1745,Resources!A:C,3,FALSE),"NA")</f>
        <v/>
      </c>
      <c r="I1745" t="str">
        <f>IF(VLOOKUP(D1745,Resources!A:D,4,FALSE)=0,"",VLOOKUP(D1745,Resources!A:D,4,FALSE))</f>
        <v>Y</v>
      </c>
    </row>
    <row r="1746" spans="1:9" x14ac:dyDescent="0.2">
      <c r="A1746" t="s">
        <v>935</v>
      </c>
      <c r="B1746" t="str">
        <f t="shared" si="72"/>
        <v>Colcom Foundation_Immigration Reform Law Institute2008350000</v>
      </c>
      <c r="C1746" t="s">
        <v>938</v>
      </c>
      <c r="D1746" t="s">
        <v>1003</v>
      </c>
      <c r="E1746" s="3">
        <v>350000</v>
      </c>
      <c r="F1746">
        <v>2008</v>
      </c>
      <c r="H1746" t="str">
        <f>IFERROR(VLOOKUP(D1746,Resources!A:C,3,FALSE),"NA")</f>
        <v/>
      </c>
      <c r="I1746" t="str">
        <f>IF(VLOOKUP(D1746,Resources!A:D,4,FALSE)=0,"",VLOOKUP(D1746,Resources!A:D,4,FALSE))</f>
        <v>Y</v>
      </c>
    </row>
    <row r="1747" spans="1:9" x14ac:dyDescent="0.2">
      <c r="A1747" t="s">
        <v>935</v>
      </c>
      <c r="B1747" t="str">
        <f t="shared" si="72"/>
        <v>Colcom Foundation_Land Trust Alliance200825000</v>
      </c>
      <c r="C1747" t="s">
        <v>938</v>
      </c>
      <c r="D1747" t="s">
        <v>1064</v>
      </c>
      <c r="E1747" s="3">
        <v>25000</v>
      </c>
      <c r="F1747">
        <v>2008</v>
      </c>
      <c r="H1747" t="str">
        <f>IFERROR(VLOOKUP(D1747,Resources!A:C,3,FALSE),"NA")</f>
        <v/>
      </c>
      <c r="I1747" t="str">
        <f>IF(VLOOKUP(D1747,Resources!A:D,4,FALSE)=0,"",VLOOKUP(D1747,Resources!A:D,4,FALSE))</f>
        <v>N</v>
      </c>
    </row>
    <row r="1748" spans="1:9" x14ac:dyDescent="0.2">
      <c r="A1748" t="s">
        <v>935</v>
      </c>
      <c r="B1748" t="str">
        <f t="shared" si="72"/>
        <v>Colcom Foundation_Lutheran SeniorLife200850000</v>
      </c>
      <c r="C1748" t="s">
        <v>938</v>
      </c>
      <c r="D1748" t="s">
        <v>1066</v>
      </c>
      <c r="E1748" s="3">
        <v>50000</v>
      </c>
      <c r="F1748">
        <v>2008</v>
      </c>
      <c r="H1748" t="str">
        <f>IFERROR(VLOOKUP(D1748,Resources!A:C,3,FALSE),"NA")</f>
        <v/>
      </c>
      <c r="I1748" t="str">
        <f>IF(VLOOKUP(D1748,Resources!A:D,4,FALSE)=0,"",VLOOKUP(D1748,Resources!A:D,4,FALSE))</f>
        <v>N</v>
      </c>
    </row>
    <row r="1749" spans="1:9" x14ac:dyDescent="0.2">
      <c r="A1749" t="s">
        <v>935</v>
      </c>
      <c r="B1749" t="str">
        <f t="shared" si="72"/>
        <v>Colcom Foundation_Michigan Technological University2008115100</v>
      </c>
      <c r="C1749" t="s">
        <v>938</v>
      </c>
      <c r="D1749" t="s">
        <v>1059</v>
      </c>
      <c r="E1749" s="3">
        <v>115100</v>
      </c>
      <c r="F1749">
        <v>2008</v>
      </c>
      <c r="H1749" t="str">
        <f>IFERROR(VLOOKUP(D1749,Resources!A:C,3,FALSE),"NA")</f>
        <v/>
      </c>
      <c r="I1749" t="str">
        <f>IF(VLOOKUP(D1749,Resources!A:D,4,FALSE)=0,"",VLOOKUP(D1749,Resources!A:D,4,FALSE))</f>
        <v/>
      </c>
    </row>
    <row r="1750" spans="1:9" x14ac:dyDescent="0.2">
      <c r="A1750" t="s">
        <v>935</v>
      </c>
      <c r="B1750" t="str">
        <f t="shared" si="72"/>
        <v>Colcom Foundation_Mount Washington Community Development Corporation2008100000</v>
      </c>
      <c r="C1750" t="s">
        <v>938</v>
      </c>
      <c r="D1750" t="s">
        <v>940</v>
      </c>
      <c r="E1750" s="3">
        <v>100000</v>
      </c>
      <c r="F1750">
        <v>2008</v>
      </c>
      <c r="H1750" t="str">
        <f>IFERROR(VLOOKUP(D1750,Resources!A:C,3,FALSE),"NA")</f>
        <v/>
      </c>
      <c r="I1750" t="str">
        <f>IF(VLOOKUP(D1750,Resources!A:D,4,FALSE)=0,"",VLOOKUP(D1750,Resources!A:D,4,FALSE))</f>
        <v>N</v>
      </c>
    </row>
    <row r="1751" spans="1:9" x14ac:dyDescent="0.2">
      <c r="A1751" t="s">
        <v>935</v>
      </c>
      <c r="B1751" t="str">
        <f t="shared" si="72"/>
        <v>Colcom Foundation_National Aviary in Pittsburgh200850000</v>
      </c>
      <c r="C1751" t="s">
        <v>938</v>
      </c>
      <c r="D1751" t="s">
        <v>793</v>
      </c>
      <c r="E1751" s="3">
        <v>50000</v>
      </c>
      <c r="F1751">
        <v>2008</v>
      </c>
      <c r="H1751" t="str">
        <f>IFERROR(VLOOKUP(D1751,Resources!A:C,3,FALSE),"NA")</f>
        <v/>
      </c>
      <c r="I1751" t="str">
        <f>IF(VLOOKUP(D1751,Resources!A:D,4,FALSE)=0,"",VLOOKUP(D1751,Resources!A:D,4,FALSE))</f>
        <v>N</v>
      </c>
    </row>
    <row r="1752" spans="1:9" x14ac:dyDescent="0.2">
      <c r="A1752" t="s">
        <v>935</v>
      </c>
      <c r="B1752" t="str">
        <f t="shared" si="72"/>
        <v>Colcom Foundation_National Tropical Botanical Garden2008150000</v>
      </c>
      <c r="C1752" t="s">
        <v>938</v>
      </c>
      <c r="D1752" t="s">
        <v>992</v>
      </c>
      <c r="E1752" s="3">
        <v>150000</v>
      </c>
      <c r="F1752">
        <v>2008</v>
      </c>
      <c r="H1752" t="str">
        <f>IFERROR(VLOOKUP(D1752,Resources!A:C,3,FALSE),"NA")</f>
        <v/>
      </c>
      <c r="I1752" t="str">
        <f>IF(VLOOKUP(D1752,Resources!A:D,4,FALSE)=0,"",VLOOKUP(D1752,Resources!A:D,4,FALSE))</f>
        <v>N</v>
      </c>
    </row>
    <row r="1753" spans="1:9" x14ac:dyDescent="0.2">
      <c r="A1753" t="s">
        <v>935</v>
      </c>
      <c r="B1753" t="str">
        <f t="shared" si="72"/>
        <v>Colcom Foundation_Negative Population Growth200816500</v>
      </c>
      <c r="C1753" t="s">
        <v>938</v>
      </c>
      <c r="D1753" t="s">
        <v>965</v>
      </c>
      <c r="E1753" s="3">
        <v>16500</v>
      </c>
      <c r="F1753">
        <v>2008</v>
      </c>
      <c r="H1753" t="str">
        <f>IFERROR(VLOOKUP(D1753,Resources!A:C,3,FALSE),"NA")</f>
        <v>SourceWatch</v>
      </c>
      <c r="I1753" t="str">
        <f>IF(VLOOKUP(D1753,Resources!A:D,4,FALSE)=0,"",VLOOKUP(D1753,Resources!A:D,4,FALSE))</f>
        <v>Y</v>
      </c>
    </row>
    <row r="1754" spans="1:9" x14ac:dyDescent="0.2">
      <c r="A1754" t="s">
        <v>935</v>
      </c>
      <c r="B1754" t="str">
        <f t="shared" si="72"/>
        <v>Colcom Foundation_Negative Population Growth200833500</v>
      </c>
      <c r="C1754" t="s">
        <v>938</v>
      </c>
      <c r="D1754" t="s">
        <v>965</v>
      </c>
      <c r="E1754" s="3">
        <v>33500</v>
      </c>
      <c r="F1754">
        <v>2008</v>
      </c>
      <c r="H1754" t="str">
        <f>IFERROR(VLOOKUP(D1754,Resources!A:C,3,FALSE),"NA")</f>
        <v>SourceWatch</v>
      </c>
      <c r="I1754" t="str">
        <f>IF(VLOOKUP(D1754,Resources!A:D,4,FALSE)=0,"",VLOOKUP(D1754,Resources!A:D,4,FALSE))</f>
        <v>Y</v>
      </c>
    </row>
    <row r="1755" spans="1:9" x14ac:dyDescent="0.2">
      <c r="A1755" t="s">
        <v>935</v>
      </c>
      <c r="B1755" t="str">
        <f t="shared" si="72"/>
        <v>Colcom Foundation_North County Trail Associations200825000</v>
      </c>
      <c r="C1755" t="s">
        <v>938</v>
      </c>
      <c r="D1755" t="s">
        <v>1008</v>
      </c>
      <c r="E1755" s="3">
        <v>25000</v>
      </c>
      <c r="F1755">
        <v>2008</v>
      </c>
      <c r="H1755" t="str">
        <f>IFERROR(VLOOKUP(D1755,Resources!A:C,3,FALSE),"NA")</f>
        <v/>
      </c>
      <c r="I1755" t="str">
        <f>IF(VLOOKUP(D1755,Resources!A:D,4,FALSE)=0,"",VLOOKUP(D1755,Resources!A:D,4,FALSE))</f>
        <v>N</v>
      </c>
    </row>
    <row r="1756" spans="1:9" x14ac:dyDescent="0.2">
      <c r="A1756" t="s">
        <v>935</v>
      </c>
      <c r="B1756" t="str">
        <f t="shared" si="72"/>
        <v>Colcom Foundation_NumbersUSA2008150000</v>
      </c>
      <c r="C1756" t="s">
        <v>938</v>
      </c>
      <c r="D1756" t="s">
        <v>16</v>
      </c>
      <c r="E1756" s="3">
        <v>150000</v>
      </c>
      <c r="F1756">
        <v>2008</v>
      </c>
      <c r="H1756" t="str">
        <f>IFERROR(VLOOKUP(D1756,Resources!A:C,3,FALSE),"NA")</f>
        <v>SourceWatch</v>
      </c>
      <c r="I1756" t="str">
        <f>IF(VLOOKUP(D1756,Resources!A:D,4,FALSE)=0,"",VLOOKUP(D1756,Resources!A:D,4,FALSE))</f>
        <v>Y</v>
      </c>
    </row>
    <row r="1757" spans="1:9" x14ac:dyDescent="0.2">
      <c r="A1757" t="s">
        <v>935</v>
      </c>
      <c r="B1757" t="str">
        <f t="shared" si="72"/>
        <v>Colcom Foundation_NumbersUSA2008240000</v>
      </c>
      <c r="C1757" t="s">
        <v>938</v>
      </c>
      <c r="D1757" t="s">
        <v>16</v>
      </c>
      <c r="E1757" s="3">
        <v>240000</v>
      </c>
      <c r="F1757">
        <v>2008</v>
      </c>
      <c r="H1757" t="str">
        <f>IFERROR(VLOOKUP(D1757,Resources!A:C,3,FALSE),"NA")</f>
        <v>SourceWatch</v>
      </c>
      <c r="I1757" t="str">
        <f>IF(VLOOKUP(D1757,Resources!A:D,4,FALSE)=0,"",VLOOKUP(D1757,Resources!A:D,4,FALSE))</f>
        <v>Y</v>
      </c>
    </row>
    <row r="1758" spans="1:9" x14ac:dyDescent="0.2">
      <c r="A1758" t="s">
        <v>935</v>
      </c>
      <c r="B1758" t="str">
        <f t="shared" si="72"/>
        <v>Colcom Foundation_NumbersUSA2008300000</v>
      </c>
      <c r="C1758" t="s">
        <v>938</v>
      </c>
      <c r="D1758" t="s">
        <v>16</v>
      </c>
      <c r="E1758" s="3">
        <v>300000</v>
      </c>
      <c r="F1758">
        <v>2008</v>
      </c>
      <c r="H1758" t="str">
        <f>IFERROR(VLOOKUP(D1758,Resources!A:C,3,FALSE),"NA")</f>
        <v>SourceWatch</v>
      </c>
      <c r="I1758" t="str">
        <f>IF(VLOOKUP(D1758,Resources!A:D,4,FALSE)=0,"",VLOOKUP(D1758,Resources!A:D,4,FALSE))</f>
        <v>Y</v>
      </c>
    </row>
    <row r="1759" spans="1:9" x14ac:dyDescent="0.2">
      <c r="A1759" t="s">
        <v>935</v>
      </c>
      <c r="B1759" t="str">
        <f t="shared" si="72"/>
        <v>Colcom Foundation_NumbersUSA2008500000</v>
      </c>
      <c r="C1759" t="s">
        <v>938</v>
      </c>
      <c r="D1759" t="s">
        <v>16</v>
      </c>
      <c r="E1759" s="3">
        <v>500000</v>
      </c>
      <c r="F1759">
        <v>2008</v>
      </c>
      <c r="H1759" t="str">
        <f>IFERROR(VLOOKUP(D1759,Resources!A:C,3,FALSE),"NA")</f>
        <v>SourceWatch</v>
      </c>
      <c r="I1759" t="str">
        <f>IF(VLOOKUP(D1759,Resources!A:D,4,FALSE)=0,"",VLOOKUP(D1759,Resources!A:D,4,FALSE))</f>
        <v>Y</v>
      </c>
    </row>
    <row r="1760" spans="1:9" x14ac:dyDescent="0.2">
      <c r="A1760" t="s">
        <v>935</v>
      </c>
      <c r="B1760" t="str">
        <f t="shared" si="72"/>
        <v>Colcom Foundation_NumbersUSA2008600000</v>
      </c>
      <c r="C1760" t="s">
        <v>938</v>
      </c>
      <c r="D1760" t="s">
        <v>16</v>
      </c>
      <c r="E1760" s="3">
        <v>600000</v>
      </c>
      <c r="F1760">
        <v>2008</v>
      </c>
      <c r="H1760" t="str">
        <f>IFERROR(VLOOKUP(D1760,Resources!A:C,3,FALSE),"NA")</f>
        <v>SourceWatch</v>
      </c>
      <c r="I1760" t="str">
        <f>IF(VLOOKUP(D1760,Resources!A:D,4,FALSE)=0,"",VLOOKUP(D1760,Resources!A:D,4,FALSE))</f>
        <v>Y</v>
      </c>
    </row>
    <row r="1761" spans="1:9" x14ac:dyDescent="0.2">
      <c r="A1761" t="s">
        <v>935</v>
      </c>
      <c r="B1761" t="str">
        <f t="shared" si="72"/>
        <v>Colcom Foundation_NumbersUSA2008820000</v>
      </c>
      <c r="C1761" t="s">
        <v>938</v>
      </c>
      <c r="D1761" t="s">
        <v>16</v>
      </c>
      <c r="E1761" s="3">
        <v>820000</v>
      </c>
      <c r="F1761">
        <v>2008</v>
      </c>
      <c r="H1761" t="str">
        <f>IFERROR(VLOOKUP(D1761,Resources!A:C,3,FALSE),"NA")</f>
        <v>SourceWatch</v>
      </c>
      <c r="I1761" t="str">
        <f>IF(VLOOKUP(D1761,Resources!A:D,4,FALSE)=0,"",VLOOKUP(D1761,Resources!A:D,4,FALSE))</f>
        <v>Y</v>
      </c>
    </row>
    <row r="1762" spans="1:9" x14ac:dyDescent="0.2">
      <c r="A1762" t="s">
        <v>935</v>
      </c>
      <c r="B1762" t="str">
        <f t="shared" si="72"/>
        <v>Colcom Foundation_NumbersUSA2008900000</v>
      </c>
      <c r="C1762" t="s">
        <v>938</v>
      </c>
      <c r="D1762" t="s">
        <v>16</v>
      </c>
      <c r="E1762" s="3">
        <v>900000</v>
      </c>
      <c r="F1762">
        <v>2008</v>
      </c>
      <c r="H1762" t="str">
        <f>IFERROR(VLOOKUP(D1762,Resources!A:C,3,FALSE),"NA")</f>
        <v>SourceWatch</v>
      </c>
      <c r="I1762" t="str">
        <f>IF(VLOOKUP(D1762,Resources!A:D,4,FALSE)=0,"",VLOOKUP(D1762,Resources!A:D,4,FALSE))</f>
        <v>Y</v>
      </c>
    </row>
    <row r="1763" spans="1:9" x14ac:dyDescent="0.2">
      <c r="A1763" t="s">
        <v>935</v>
      </c>
      <c r="B1763" t="str">
        <f t="shared" si="72"/>
        <v>Colcom Foundation_Penn's Corner Conservancy Charitable Trust Inc.2008100000</v>
      </c>
      <c r="C1763" t="s">
        <v>938</v>
      </c>
      <c r="D1763" t="s">
        <v>1058</v>
      </c>
      <c r="E1763" s="3">
        <v>100000</v>
      </c>
      <c r="F1763">
        <v>2008</v>
      </c>
      <c r="H1763" t="str">
        <f>IFERROR(VLOOKUP(D1763,Resources!A:C,3,FALSE),"NA")</f>
        <v/>
      </c>
      <c r="I1763" t="str">
        <f>IF(VLOOKUP(D1763,Resources!A:D,4,FALSE)=0,"",VLOOKUP(D1763,Resources!A:D,4,FALSE))</f>
        <v>N</v>
      </c>
    </row>
    <row r="1764" spans="1:9" x14ac:dyDescent="0.2">
      <c r="A1764" t="s">
        <v>935</v>
      </c>
      <c r="B1764" t="str">
        <f t="shared" si="72"/>
        <v>Colcom Foundation_PennEnvironment Research &amp; Policy Center2008100000</v>
      </c>
      <c r="C1764" t="s">
        <v>938</v>
      </c>
      <c r="D1764" t="s">
        <v>1641</v>
      </c>
      <c r="E1764" s="3">
        <v>100000</v>
      </c>
      <c r="F1764">
        <v>2008</v>
      </c>
      <c r="H1764" t="str">
        <f>IFERROR(VLOOKUP(D1764,Resources!A:C,3,FALSE),"NA")</f>
        <v/>
      </c>
      <c r="I1764" t="str">
        <f>IF(VLOOKUP(D1764,Resources!A:D,4,FALSE)=0,"",VLOOKUP(D1764,Resources!A:D,4,FALSE))</f>
        <v>N</v>
      </c>
    </row>
    <row r="1765" spans="1:9" x14ac:dyDescent="0.2">
      <c r="A1765" t="s">
        <v>935</v>
      </c>
      <c r="B1765" t="str">
        <f t="shared" si="72"/>
        <v>Colcom Foundation_Pennsylvania Environmental Council200815000</v>
      </c>
      <c r="C1765" t="s">
        <v>938</v>
      </c>
      <c r="D1765" t="s">
        <v>999</v>
      </c>
      <c r="E1765" s="3">
        <v>15000</v>
      </c>
      <c r="F1765">
        <v>2008</v>
      </c>
      <c r="H1765" t="str">
        <f>IFERROR(VLOOKUP(D1765,Resources!A:C,3,FALSE),"NA")</f>
        <v/>
      </c>
      <c r="I1765" t="str">
        <f>IF(VLOOKUP(D1765,Resources!A:D,4,FALSE)=0,"",VLOOKUP(D1765,Resources!A:D,4,FALSE))</f>
        <v>N</v>
      </c>
    </row>
    <row r="1766" spans="1:9" x14ac:dyDescent="0.2">
      <c r="A1766" t="s">
        <v>935</v>
      </c>
      <c r="B1766" t="str">
        <f t="shared" si="72"/>
        <v>Colcom Foundation_Pennsylvania Environmental Council2008250000</v>
      </c>
      <c r="C1766" t="s">
        <v>938</v>
      </c>
      <c r="D1766" t="s">
        <v>999</v>
      </c>
      <c r="E1766" s="3">
        <v>250000</v>
      </c>
      <c r="F1766">
        <v>2008</v>
      </c>
      <c r="H1766" t="str">
        <f>IFERROR(VLOOKUP(D1766,Resources!A:C,3,FALSE),"NA")</f>
        <v/>
      </c>
      <c r="I1766" t="str">
        <f>IF(VLOOKUP(D1766,Resources!A:D,4,FALSE)=0,"",VLOOKUP(D1766,Resources!A:D,4,FALSE))</f>
        <v>N</v>
      </c>
    </row>
    <row r="1767" spans="1:9" x14ac:dyDescent="0.2">
      <c r="A1767" t="s">
        <v>935</v>
      </c>
      <c r="B1767" t="str">
        <f t="shared" si="72"/>
        <v>Colcom Foundation_Pennsylvania Environmental Council2008250000</v>
      </c>
      <c r="C1767" t="s">
        <v>938</v>
      </c>
      <c r="D1767" t="s">
        <v>999</v>
      </c>
      <c r="E1767" s="3">
        <v>250000</v>
      </c>
      <c r="F1767">
        <v>2008</v>
      </c>
      <c r="H1767" t="str">
        <f>IFERROR(VLOOKUP(D1767,Resources!A:C,3,FALSE),"NA")</f>
        <v/>
      </c>
      <c r="I1767" t="str">
        <f>IF(VLOOKUP(D1767,Resources!A:D,4,FALSE)=0,"",VLOOKUP(D1767,Resources!A:D,4,FALSE))</f>
        <v>N</v>
      </c>
    </row>
    <row r="1768" spans="1:9" x14ac:dyDescent="0.2">
      <c r="A1768" t="s">
        <v>935</v>
      </c>
      <c r="B1768" t="str">
        <f t="shared" si="72"/>
        <v>Colcom Foundation_Pennsylvania Resources Council200825000</v>
      </c>
      <c r="C1768" t="s">
        <v>938</v>
      </c>
      <c r="D1768" t="s">
        <v>972</v>
      </c>
      <c r="E1768" s="3">
        <v>25000</v>
      </c>
      <c r="F1768">
        <v>2008</v>
      </c>
      <c r="H1768" t="str">
        <f>IFERROR(VLOOKUP(D1768,Resources!A:C,3,FALSE),"NA")</f>
        <v/>
      </c>
      <c r="I1768" t="str">
        <f>IF(VLOOKUP(D1768,Resources!A:D,4,FALSE)=0,"",VLOOKUP(D1768,Resources!A:D,4,FALSE))</f>
        <v>N</v>
      </c>
    </row>
    <row r="1769" spans="1:9" x14ac:dyDescent="0.2">
      <c r="A1769" t="s">
        <v>935</v>
      </c>
      <c r="B1769" t="str">
        <f t="shared" si="72"/>
        <v>Colcom Foundation_Persephone Productions2008270000</v>
      </c>
      <c r="C1769" t="s">
        <v>938</v>
      </c>
      <c r="D1769" t="s">
        <v>998</v>
      </c>
      <c r="E1769" s="3">
        <v>270000</v>
      </c>
      <c r="F1769">
        <v>2008</v>
      </c>
      <c r="H1769" t="str">
        <f>IFERROR(VLOOKUP(D1769,Resources!A:C,3,FALSE),"NA")</f>
        <v/>
      </c>
      <c r="I1769" t="str">
        <f>IF(VLOOKUP(D1769,Resources!A:D,4,FALSE)=0,"",VLOOKUP(D1769,Resources!A:D,4,FALSE))</f>
        <v>N</v>
      </c>
    </row>
    <row r="1770" spans="1:9" x14ac:dyDescent="0.2">
      <c r="A1770" t="s">
        <v>935</v>
      </c>
      <c r="B1770" t="str">
        <f t="shared" si="72"/>
        <v>Colcom Foundation_Philanthropy Roundtable20085000</v>
      </c>
      <c r="C1770" t="s">
        <v>938</v>
      </c>
      <c r="D1770" t="s">
        <v>244</v>
      </c>
      <c r="E1770" s="3">
        <v>5000</v>
      </c>
      <c r="F1770">
        <v>2008</v>
      </c>
      <c r="H1770" t="str">
        <f>IFERROR(VLOOKUP(D1770,Resources!A:C,3,FALSE),"NA")</f>
        <v>SourceWatch</v>
      </c>
      <c r="I1770" t="str">
        <f>IF(VLOOKUP(D1770,Resources!A:D,4,FALSE)=0,"",VLOOKUP(D1770,Resources!A:D,4,FALSE))</f>
        <v>Y</v>
      </c>
    </row>
    <row r="1771" spans="1:9" x14ac:dyDescent="0.2">
      <c r="A1771" t="s">
        <v>935</v>
      </c>
      <c r="B1771" t="str">
        <f t="shared" si="72"/>
        <v>Colcom Foundation_Phipps Conservatory and Botanical Gardens20081000000</v>
      </c>
      <c r="C1771" t="s">
        <v>938</v>
      </c>
      <c r="D1771" t="s">
        <v>670</v>
      </c>
      <c r="E1771" s="3">
        <v>1000000</v>
      </c>
      <c r="F1771">
        <v>2008</v>
      </c>
      <c r="H1771" t="str">
        <f>IFERROR(VLOOKUP(D1771,Resources!A:C,3,FALSE),"NA")</f>
        <v/>
      </c>
      <c r="I1771" t="str">
        <f>IF(VLOOKUP(D1771,Resources!A:D,4,FALSE)=0,"",VLOOKUP(D1771,Resources!A:D,4,FALSE))</f>
        <v>N</v>
      </c>
    </row>
    <row r="1772" spans="1:9" x14ac:dyDescent="0.2">
      <c r="A1772" t="s">
        <v>935</v>
      </c>
      <c r="B1772" t="str">
        <f t="shared" si="72"/>
        <v>Colcom Foundation_Phipps Conservatory and Botanical Gardens200830000</v>
      </c>
      <c r="C1772" t="s">
        <v>938</v>
      </c>
      <c r="D1772" t="s">
        <v>670</v>
      </c>
      <c r="E1772" s="3">
        <v>30000</v>
      </c>
      <c r="F1772">
        <v>2008</v>
      </c>
      <c r="H1772" t="str">
        <f>IFERROR(VLOOKUP(D1772,Resources!A:C,3,FALSE),"NA")</f>
        <v/>
      </c>
      <c r="I1772" t="str">
        <f>IF(VLOOKUP(D1772,Resources!A:D,4,FALSE)=0,"",VLOOKUP(D1772,Resources!A:D,4,FALSE))</f>
        <v>N</v>
      </c>
    </row>
    <row r="1773" spans="1:9" x14ac:dyDescent="0.2">
      <c r="A1773" t="s">
        <v>935</v>
      </c>
      <c r="B1773" t="str">
        <f t="shared" si="72"/>
        <v>Colcom Foundation_Pittsburgh Entertainment Project2008100000</v>
      </c>
      <c r="C1773" t="s">
        <v>938</v>
      </c>
      <c r="D1773" t="s">
        <v>1035</v>
      </c>
      <c r="E1773" s="3">
        <v>100000</v>
      </c>
      <c r="F1773">
        <v>2008</v>
      </c>
      <c r="H1773" t="str">
        <f>IFERROR(VLOOKUP(D1773,Resources!A:C,3,FALSE),"NA")</f>
        <v/>
      </c>
      <c r="I1773" t="str">
        <f>IF(VLOOKUP(D1773,Resources!A:D,4,FALSE)=0,"",VLOOKUP(D1773,Resources!A:D,4,FALSE))</f>
        <v>N</v>
      </c>
    </row>
    <row r="1774" spans="1:9" x14ac:dyDescent="0.2">
      <c r="A1774" t="s">
        <v>935</v>
      </c>
      <c r="B1774" t="str">
        <f t="shared" si="72"/>
        <v>Colcom Foundation_Population Media Center2008100000</v>
      </c>
      <c r="C1774" t="s">
        <v>938</v>
      </c>
      <c r="D1774" t="s">
        <v>1010</v>
      </c>
      <c r="E1774" s="3">
        <v>100000</v>
      </c>
      <c r="F1774">
        <v>2008</v>
      </c>
      <c r="H1774" t="str">
        <f>IFERROR(VLOOKUP(D1774,Resources!A:C,3,FALSE),"NA")</f>
        <v>SourceWatch</v>
      </c>
      <c r="I1774" t="str">
        <f>IF(VLOOKUP(D1774,Resources!A:D,4,FALSE)=0,"",VLOOKUP(D1774,Resources!A:D,4,FALSE))</f>
        <v/>
      </c>
    </row>
    <row r="1775" spans="1:9" x14ac:dyDescent="0.2">
      <c r="A1775" t="s">
        <v>935</v>
      </c>
      <c r="B1775" t="str">
        <f t="shared" si="72"/>
        <v>Colcom Foundation_Population Media Center200855000</v>
      </c>
      <c r="C1775" t="s">
        <v>938</v>
      </c>
      <c r="D1775" t="s">
        <v>1010</v>
      </c>
      <c r="E1775" s="3">
        <v>55000</v>
      </c>
      <c r="F1775">
        <v>2008</v>
      </c>
      <c r="H1775" t="str">
        <f>IFERROR(VLOOKUP(D1775,Resources!A:C,3,FALSE),"NA")</f>
        <v>SourceWatch</v>
      </c>
      <c r="I1775" t="str">
        <f>IF(VLOOKUP(D1775,Resources!A:D,4,FALSE)=0,"",VLOOKUP(D1775,Resources!A:D,4,FALSE))</f>
        <v/>
      </c>
    </row>
    <row r="1776" spans="1:9" x14ac:dyDescent="0.2">
      <c r="A1776" t="s">
        <v>935</v>
      </c>
      <c r="B1776" t="str">
        <f t="shared" si="72"/>
        <v>Colcom Foundation_Population Resource Center200850000</v>
      </c>
      <c r="C1776" t="s">
        <v>938</v>
      </c>
      <c r="D1776" t="s">
        <v>1062</v>
      </c>
      <c r="E1776" s="3">
        <v>50000</v>
      </c>
      <c r="F1776">
        <v>2008</v>
      </c>
      <c r="H1776" t="str">
        <f>IFERROR(VLOOKUP(D1776,Resources!A:C,3,FALSE),"NA")</f>
        <v>SourceWatch</v>
      </c>
      <c r="I1776" t="str">
        <f>IF(VLOOKUP(D1776,Resources!A:D,4,FALSE)=0,"",VLOOKUP(D1776,Resources!A:D,4,FALSE))</f>
        <v/>
      </c>
    </row>
    <row r="1777" spans="1:9" x14ac:dyDescent="0.2">
      <c r="A1777" t="s">
        <v>935</v>
      </c>
      <c r="B1777" t="str">
        <f t="shared" si="72"/>
        <v>Colcom Foundation_RiverQuest200850000</v>
      </c>
      <c r="C1777" t="s">
        <v>938</v>
      </c>
      <c r="D1777" t="s">
        <v>975</v>
      </c>
      <c r="E1777" s="3">
        <v>50000</v>
      </c>
      <c r="F1777">
        <v>2008</v>
      </c>
      <c r="H1777" t="str">
        <f>IFERROR(VLOOKUP(D1777,Resources!A:C,3,FALSE),"NA")</f>
        <v/>
      </c>
      <c r="I1777" t="str">
        <f>IF(VLOOKUP(D1777,Resources!A:D,4,FALSE)=0,"",VLOOKUP(D1777,Resources!A:D,4,FALSE))</f>
        <v>N</v>
      </c>
    </row>
    <row r="1778" spans="1:9" x14ac:dyDescent="0.2">
      <c r="A1778" t="s">
        <v>935</v>
      </c>
      <c r="B1778" t="str">
        <f t="shared" ref="B1778:B1841" si="73">C1778&amp;"_"&amp;D1778&amp;F1778&amp;E1778</f>
        <v>Colcom Foundation_Robert Morris University200825000</v>
      </c>
      <c r="C1778" t="s">
        <v>938</v>
      </c>
      <c r="D1778" t="s">
        <v>944</v>
      </c>
      <c r="E1778" s="3">
        <v>25000</v>
      </c>
      <c r="F1778">
        <v>2008</v>
      </c>
      <c r="H1778" t="str">
        <f>IFERROR(VLOOKUP(D1778,Resources!A:C,3,FALSE),"NA")</f>
        <v/>
      </c>
      <c r="I1778" t="str">
        <f>IF(VLOOKUP(D1778,Resources!A:D,4,FALSE)=0,"",VLOOKUP(D1778,Resources!A:D,4,FALSE))</f>
        <v/>
      </c>
    </row>
    <row r="1779" spans="1:9" x14ac:dyDescent="0.2">
      <c r="A1779" t="s">
        <v>935</v>
      </c>
      <c r="B1779" t="str">
        <f t="shared" si="73"/>
        <v>Colcom Foundation_Steel City Rowing Club2008500000</v>
      </c>
      <c r="C1779" t="s">
        <v>938</v>
      </c>
      <c r="D1779" t="s">
        <v>974</v>
      </c>
      <c r="E1779" s="3">
        <v>500000</v>
      </c>
      <c r="F1779">
        <v>2008</v>
      </c>
      <c r="H1779" t="str">
        <f>IFERROR(VLOOKUP(D1779,Resources!A:C,3,FALSE),"NA")</f>
        <v/>
      </c>
      <c r="I1779" t="str">
        <f>IF(VLOOKUP(D1779,Resources!A:D,4,FALSE)=0,"",VLOOKUP(D1779,Resources!A:D,4,FALSE))</f>
        <v>N</v>
      </c>
    </row>
    <row r="1780" spans="1:9" x14ac:dyDescent="0.2">
      <c r="A1780" t="s">
        <v>935</v>
      </c>
      <c r="B1780" t="str">
        <f t="shared" si="73"/>
        <v>Colcom Foundation_Student Conservation Association2008150000</v>
      </c>
      <c r="C1780" t="s">
        <v>938</v>
      </c>
      <c r="D1780" t="s">
        <v>418</v>
      </c>
      <c r="E1780" s="3">
        <v>150000</v>
      </c>
      <c r="F1780">
        <v>2008</v>
      </c>
      <c r="H1780" t="str">
        <f>IFERROR(VLOOKUP(D1780,Resources!A:C,3,FALSE),"NA")</f>
        <v/>
      </c>
      <c r="I1780" t="str">
        <f>IF(VLOOKUP(D1780,Resources!A:D,4,FALSE)=0,"",VLOOKUP(D1780,Resources!A:D,4,FALSE))</f>
        <v>N</v>
      </c>
    </row>
    <row r="1781" spans="1:9" x14ac:dyDescent="0.2">
      <c r="A1781" t="s">
        <v>935</v>
      </c>
      <c r="B1781" t="str">
        <f t="shared" si="73"/>
        <v>Colcom Foundation_The Clifton Institute2008402000</v>
      </c>
      <c r="C1781" t="s">
        <v>938</v>
      </c>
      <c r="D1781" t="s">
        <v>990</v>
      </c>
      <c r="E1781" s="3">
        <v>402000</v>
      </c>
      <c r="F1781">
        <v>2008</v>
      </c>
      <c r="H1781" t="str">
        <f>IFERROR(VLOOKUP(D1781,Resources!A:C,3,FALSE),"NA")</f>
        <v>SourceWatch</v>
      </c>
      <c r="I1781" t="str">
        <f>IF(VLOOKUP(D1781,Resources!A:D,4,FALSE)=0,"",VLOOKUP(D1781,Resources!A:D,4,FALSE))</f>
        <v/>
      </c>
    </row>
    <row r="1782" spans="1:9" x14ac:dyDescent="0.2">
      <c r="A1782" t="s">
        <v>935</v>
      </c>
      <c r="B1782" t="str">
        <f t="shared" si="73"/>
        <v>Colcom Foundation_The Conservation Fund2008100000</v>
      </c>
      <c r="C1782" t="s">
        <v>938</v>
      </c>
      <c r="D1782" t="s">
        <v>984</v>
      </c>
      <c r="E1782" s="3">
        <v>100000</v>
      </c>
      <c r="F1782">
        <v>2008</v>
      </c>
      <c r="H1782" t="str">
        <f>IFERROR(VLOOKUP(D1782,Resources!A:C,3,FALSE),"NA")</f>
        <v/>
      </c>
      <c r="I1782" t="str">
        <f>IF(VLOOKUP(D1782,Resources!A:D,4,FALSE)=0,"",VLOOKUP(D1782,Resources!A:D,4,FALSE))</f>
        <v>N</v>
      </c>
    </row>
    <row r="1783" spans="1:9" x14ac:dyDescent="0.2">
      <c r="A1783" t="s">
        <v>935</v>
      </c>
      <c r="B1783" t="str">
        <f t="shared" si="73"/>
        <v>Colcom Foundation_The Foundation Endowment200840000</v>
      </c>
      <c r="C1783" t="s">
        <v>938</v>
      </c>
      <c r="D1783" t="s">
        <v>667</v>
      </c>
      <c r="E1783" s="3">
        <v>40000</v>
      </c>
      <c r="F1783">
        <v>2008</v>
      </c>
      <c r="H1783" t="str">
        <f>IFERROR(VLOOKUP(D1783,Resources!A:C,3,FALSE),"NA")</f>
        <v/>
      </c>
      <c r="I1783" t="str">
        <f>IF(VLOOKUP(D1783,Resources!A:D,4,FALSE)=0,"",VLOOKUP(D1783,Resources!A:D,4,FALSE))</f>
        <v/>
      </c>
    </row>
    <row r="1784" spans="1:9" x14ac:dyDescent="0.2">
      <c r="A1784" t="s">
        <v>935</v>
      </c>
      <c r="B1784" t="str">
        <f t="shared" si="73"/>
        <v>Colcom Foundation_The Kiski School200810500</v>
      </c>
      <c r="C1784" t="s">
        <v>938</v>
      </c>
      <c r="D1784" t="s">
        <v>983</v>
      </c>
      <c r="E1784" s="3">
        <v>10500</v>
      </c>
      <c r="F1784">
        <v>2008</v>
      </c>
      <c r="H1784" t="str">
        <f>IFERROR(VLOOKUP(D1784,Resources!A:C,3,FALSE),"NA")</f>
        <v/>
      </c>
      <c r="I1784" t="str">
        <f>IF(VLOOKUP(D1784,Resources!A:D,4,FALSE)=0,"",VLOOKUP(D1784,Resources!A:D,4,FALSE))</f>
        <v>N</v>
      </c>
    </row>
    <row r="1785" spans="1:9" x14ac:dyDescent="0.2">
      <c r="A1785" t="s">
        <v>935</v>
      </c>
      <c r="B1785" t="str">
        <f t="shared" si="73"/>
        <v>Colcom Foundation_The Population Institute2008200000</v>
      </c>
      <c r="C1785" t="s">
        <v>938</v>
      </c>
      <c r="D1785" t="s">
        <v>1065</v>
      </c>
      <c r="E1785" s="3">
        <v>200000</v>
      </c>
      <c r="F1785">
        <v>2008</v>
      </c>
      <c r="H1785" t="str">
        <f>IFERROR(VLOOKUP(D1785,Resources!A:C,3,FALSE),"NA")</f>
        <v>SourceWatch</v>
      </c>
      <c r="I1785" t="str">
        <f>IF(VLOOKUP(D1785,Resources!A:D,4,FALSE)=0,"",VLOOKUP(D1785,Resources!A:D,4,FALSE))</f>
        <v/>
      </c>
    </row>
    <row r="1786" spans="1:9" x14ac:dyDescent="0.2">
      <c r="A1786" t="s">
        <v>935</v>
      </c>
      <c r="B1786" t="str">
        <f t="shared" si="73"/>
        <v>Colcom Foundation_The Population Institute200841000</v>
      </c>
      <c r="C1786" t="s">
        <v>938</v>
      </c>
      <c r="D1786" t="s">
        <v>1065</v>
      </c>
      <c r="E1786" s="3">
        <v>41000</v>
      </c>
      <c r="F1786">
        <v>2008</v>
      </c>
      <c r="H1786" t="str">
        <f>IFERROR(VLOOKUP(D1786,Resources!A:C,3,FALSE),"NA")</f>
        <v>SourceWatch</v>
      </c>
      <c r="I1786" t="str">
        <f>IF(VLOOKUP(D1786,Resources!A:D,4,FALSE)=0,"",VLOOKUP(D1786,Resources!A:D,4,FALSE))</f>
        <v/>
      </c>
    </row>
    <row r="1787" spans="1:9" x14ac:dyDescent="0.2">
      <c r="A1787" t="s">
        <v>935</v>
      </c>
      <c r="B1787" t="str">
        <f t="shared" si="73"/>
        <v>Colcom Foundation_The Social Contract Press200810000</v>
      </c>
      <c r="C1787" t="s">
        <v>938</v>
      </c>
      <c r="D1787" t="s">
        <v>1029</v>
      </c>
      <c r="E1787" s="3">
        <v>10000</v>
      </c>
      <c r="F1787">
        <v>2008</v>
      </c>
      <c r="H1787" t="str">
        <f>IFERROR(VLOOKUP(D1787,Resources!A:C,3,FALSE),"NA")</f>
        <v>Other</v>
      </c>
      <c r="I1787" t="str">
        <f>IF(VLOOKUP(D1787,Resources!A:D,4,FALSE)=0,"",VLOOKUP(D1787,Resources!A:D,4,FALSE))</f>
        <v>Y</v>
      </c>
    </row>
    <row r="1788" spans="1:9" x14ac:dyDescent="0.2">
      <c r="A1788" t="s">
        <v>935</v>
      </c>
      <c r="B1788" t="str">
        <f t="shared" si="73"/>
        <v>Colcom Foundation_The Social Contract Press2008100000</v>
      </c>
      <c r="C1788" t="s">
        <v>938</v>
      </c>
      <c r="D1788" t="s">
        <v>1029</v>
      </c>
      <c r="E1788" s="3">
        <v>100000</v>
      </c>
      <c r="F1788">
        <v>2008</v>
      </c>
      <c r="H1788" t="str">
        <f>IFERROR(VLOOKUP(D1788,Resources!A:C,3,FALSE),"NA")</f>
        <v>Other</v>
      </c>
      <c r="I1788" t="str">
        <f>IF(VLOOKUP(D1788,Resources!A:D,4,FALSE)=0,"",VLOOKUP(D1788,Resources!A:D,4,FALSE))</f>
        <v>Y</v>
      </c>
    </row>
    <row r="1789" spans="1:9" x14ac:dyDescent="0.2">
      <c r="A1789" t="s">
        <v>935</v>
      </c>
      <c r="B1789" t="str">
        <f t="shared" si="73"/>
        <v>Colcom Foundation_The Social Contract Press2008100000</v>
      </c>
      <c r="C1789" t="s">
        <v>938</v>
      </c>
      <c r="D1789" t="s">
        <v>1029</v>
      </c>
      <c r="E1789" s="3">
        <v>100000</v>
      </c>
      <c r="F1789">
        <v>2008</v>
      </c>
      <c r="H1789" t="str">
        <f>IFERROR(VLOOKUP(D1789,Resources!A:C,3,FALSE),"NA")</f>
        <v>Other</v>
      </c>
      <c r="I1789" t="str">
        <f>IF(VLOOKUP(D1789,Resources!A:D,4,FALSE)=0,"",VLOOKUP(D1789,Resources!A:D,4,FALSE))</f>
        <v>Y</v>
      </c>
    </row>
    <row r="1790" spans="1:9" x14ac:dyDescent="0.2">
      <c r="A1790" t="s">
        <v>935</v>
      </c>
      <c r="B1790" t="str">
        <f t="shared" si="73"/>
        <v>Colcom Foundation_The Social Contract Press20081160000</v>
      </c>
      <c r="C1790" t="s">
        <v>938</v>
      </c>
      <c r="D1790" t="s">
        <v>1029</v>
      </c>
      <c r="E1790" s="3">
        <v>1160000</v>
      </c>
      <c r="F1790">
        <v>2008</v>
      </c>
      <c r="H1790" t="str">
        <f>IFERROR(VLOOKUP(D1790,Resources!A:C,3,FALSE),"NA")</f>
        <v>Other</v>
      </c>
      <c r="I1790" t="str">
        <f>IF(VLOOKUP(D1790,Resources!A:D,4,FALSE)=0,"",VLOOKUP(D1790,Resources!A:D,4,FALSE))</f>
        <v>Y</v>
      </c>
    </row>
    <row r="1791" spans="1:9" x14ac:dyDescent="0.2">
      <c r="A1791" t="s">
        <v>935</v>
      </c>
      <c r="B1791" t="str">
        <f t="shared" si="73"/>
        <v>Colcom Foundation_The Social Contract Press2008140000</v>
      </c>
      <c r="C1791" t="s">
        <v>938</v>
      </c>
      <c r="D1791" t="s">
        <v>1029</v>
      </c>
      <c r="E1791" s="3">
        <v>140000</v>
      </c>
      <c r="F1791">
        <v>2008</v>
      </c>
      <c r="H1791" t="str">
        <f>IFERROR(VLOOKUP(D1791,Resources!A:C,3,FALSE),"NA")</f>
        <v>Other</v>
      </c>
      <c r="I1791" t="str">
        <f>IF(VLOOKUP(D1791,Resources!A:D,4,FALSE)=0,"",VLOOKUP(D1791,Resources!A:D,4,FALSE))</f>
        <v>Y</v>
      </c>
    </row>
    <row r="1792" spans="1:9" x14ac:dyDescent="0.2">
      <c r="A1792" t="s">
        <v>935</v>
      </c>
      <c r="B1792" t="str">
        <f t="shared" si="73"/>
        <v>Colcom Foundation_The Social Contract Press200820000</v>
      </c>
      <c r="C1792" t="s">
        <v>938</v>
      </c>
      <c r="D1792" t="s">
        <v>1029</v>
      </c>
      <c r="E1792" s="3">
        <v>20000</v>
      </c>
      <c r="F1792">
        <v>2008</v>
      </c>
      <c r="H1792" t="str">
        <f>IFERROR(VLOOKUP(D1792,Resources!A:C,3,FALSE),"NA")</f>
        <v>Other</v>
      </c>
      <c r="I1792" t="str">
        <f>IF(VLOOKUP(D1792,Resources!A:D,4,FALSE)=0,"",VLOOKUP(D1792,Resources!A:D,4,FALSE))</f>
        <v>Y</v>
      </c>
    </row>
    <row r="1793" spans="1:9" x14ac:dyDescent="0.2">
      <c r="A1793" t="s">
        <v>935</v>
      </c>
      <c r="B1793" t="str">
        <f t="shared" si="73"/>
        <v>Colcom Foundation_The Social Contract Press200840000</v>
      </c>
      <c r="C1793" t="s">
        <v>938</v>
      </c>
      <c r="D1793" t="s">
        <v>1029</v>
      </c>
      <c r="E1793" s="3">
        <v>40000</v>
      </c>
      <c r="F1793">
        <v>2008</v>
      </c>
      <c r="H1793" t="str">
        <f>IFERROR(VLOOKUP(D1793,Resources!A:C,3,FALSE),"NA")</f>
        <v>Other</v>
      </c>
      <c r="I1793" t="str">
        <f>IF(VLOOKUP(D1793,Resources!A:D,4,FALSE)=0,"",VLOOKUP(D1793,Resources!A:D,4,FALSE))</f>
        <v>Y</v>
      </c>
    </row>
    <row r="1794" spans="1:9" x14ac:dyDescent="0.2">
      <c r="A1794" t="s">
        <v>935</v>
      </c>
      <c r="B1794" t="str">
        <f t="shared" si="73"/>
        <v>Colcom Foundation_The Social Contract Press2008600000</v>
      </c>
      <c r="C1794" t="s">
        <v>938</v>
      </c>
      <c r="D1794" t="s">
        <v>1029</v>
      </c>
      <c r="E1794" s="3">
        <v>600000</v>
      </c>
      <c r="F1794">
        <v>2008</v>
      </c>
      <c r="H1794" t="str">
        <f>IFERROR(VLOOKUP(D1794,Resources!A:C,3,FALSE),"NA")</f>
        <v>Other</v>
      </c>
      <c r="I1794" t="str">
        <f>IF(VLOOKUP(D1794,Resources!A:D,4,FALSE)=0,"",VLOOKUP(D1794,Resources!A:D,4,FALSE))</f>
        <v>Y</v>
      </c>
    </row>
    <row r="1795" spans="1:9" x14ac:dyDescent="0.2">
      <c r="A1795" t="s">
        <v>935</v>
      </c>
      <c r="B1795" t="str">
        <f t="shared" si="73"/>
        <v>Colcom Foundation_Tree Pittsburgh2008200000</v>
      </c>
      <c r="C1795" t="s">
        <v>938</v>
      </c>
      <c r="D1795" t="s">
        <v>767</v>
      </c>
      <c r="E1795" s="3">
        <v>200000</v>
      </c>
      <c r="F1795">
        <v>2008</v>
      </c>
      <c r="H1795" t="str">
        <f>IFERROR(VLOOKUP(D1795,Resources!A:C,3,FALSE),"NA")</f>
        <v/>
      </c>
      <c r="I1795" t="str">
        <f>IF(VLOOKUP(D1795,Resources!A:D,4,FALSE)=0,"",VLOOKUP(D1795,Resources!A:D,4,FALSE))</f>
        <v/>
      </c>
    </row>
    <row r="1796" spans="1:9" x14ac:dyDescent="0.2">
      <c r="A1796" t="s">
        <v>935</v>
      </c>
      <c r="B1796" t="str">
        <f t="shared" si="73"/>
        <v>Colcom Foundation_University of California Davis2008100000</v>
      </c>
      <c r="C1796" t="s">
        <v>938</v>
      </c>
      <c r="D1796" t="s">
        <v>1019</v>
      </c>
      <c r="E1796" s="3">
        <v>100000</v>
      </c>
      <c r="F1796">
        <v>2008</v>
      </c>
      <c r="H1796" t="str">
        <f>IFERROR(VLOOKUP(D1796,Resources!A:C,3,FALSE),"NA")</f>
        <v/>
      </c>
      <c r="I1796" t="str">
        <f>IF(VLOOKUP(D1796,Resources!A:D,4,FALSE)=0,"",VLOOKUP(D1796,Resources!A:D,4,FALSE))</f>
        <v/>
      </c>
    </row>
    <row r="1797" spans="1:9" x14ac:dyDescent="0.2">
      <c r="A1797" t="s">
        <v>935</v>
      </c>
      <c r="B1797" t="str">
        <f t="shared" si="73"/>
        <v>Colcom Foundation_Western Pennsylvania Conservancy2008100000</v>
      </c>
      <c r="C1797" t="s">
        <v>938</v>
      </c>
      <c r="D1797" t="s">
        <v>422</v>
      </c>
      <c r="E1797" s="3">
        <v>100000</v>
      </c>
      <c r="F1797">
        <v>2008</v>
      </c>
      <c r="H1797" t="str">
        <f>IFERROR(VLOOKUP(D1797,Resources!A:C,3,FALSE),"NA")</f>
        <v/>
      </c>
      <c r="I1797" t="str">
        <f>IF(VLOOKUP(D1797,Resources!A:D,4,FALSE)=0,"",VLOOKUP(D1797,Resources!A:D,4,FALSE))</f>
        <v>N</v>
      </c>
    </row>
    <row r="1798" spans="1:9" x14ac:dyDescent="0.2">
      <c r="A1798" t="s">
        <v>935</v>
      </c>
      <c r="B1798" t="str">
        <f t="shared" si="73"/>
        <v>Colcom Foundation_Western Pennsylvania Conservancy2008500000</v>
      </c>
      <c r="C1798" t="s">
        <v>938</v>
      </c>
      <c r="D1798" t="s">
        <v>422</v>
      </c>
      <c r="E1798" s="3">
        <v>500000</v>
      </c>
      <c r="F1798">
        <v>2008</v>
      </c>
      <c r="H1798" t="str">
        <f>IFERROR(VLOOKUP(D1798,Resources!A:C,3,FALSE),"NA")</f>
        <v/>
      </c>
      <c r="I1798" t="str">
        <f>IF(VLOOKUP(D1798,Resources!A:D,4,FALSE)=0,"",VLOOKUP(D1798,Resources!A:D,4,FALSE))</f>
        <v>N</v>
      </c>
    </row>
    <row r="1799" spans="1:9" x14ac:dyDescent="0.2">
      <c r="A1799" t="s">
        <v>935</v>
      </c>
      <c r="B1799" t="str">
        <f t="shared" si="73"/>
        <v>Colcom Foundation_Western Pennsylvania Conservancy2008500000</v>
      </c>
      <c r="C1799" t="s">
        <v>938</v>
      </c>
      <c r="D1799" t="s">
        <v>422</v>
      </c>
      <c r="E1799" s="3">
        <v>500000</v>
      </c>
      <c r="F1799">
        <v>2008</v>
      </c>
      <c r="H1799" t="str">
        <f>IFERROR(VLOOKUP(D1799,Resources!A:C,3,FALSE),"NA")</f>
        <v/>
      </c>
      <c r="I1799" t="str">
        <f>IF(VLOOKUP(D1799,Resources!A:D,4,FALSE)=0,"",VLOOKUP(D1799,Resources!A:D,4,FALSE))</f>
        <v>N</v>
      </c>
    </row>
    <row r="1800" spans="1:9" x14ac:dyDescent="0.2">
      <c r="A1800" t="s">
        <v>935</v>
      </c>
      <c r="B1800" t="str">
        <f t="shared" si="73"/>
        <v>Colcom Foundation_Western Pennsylvania Conservancy200882000</v>
      </c>
      <c r="C1800" t="s">
        <v>938</v>
      </c>
      <c r="D1800" t="s">
        <v>422</v>
      </c>
      <c r="E1800" s="3">
        <v>82000</v>
      </c>
      <c r="F1800">
        <v>2008</v>
      </c>
      <c r="H1800" t="str">
        <f>IFERROR(VLOOKUP(D1800,Resources!A:C,3,FALSE),"NA")</f>
        <v/>
      </c>
      <c r="I1800" t="str">
        <f>IF(VLOOKUP(D1800,Resources!A:D,4,FALSE)=0,"",VLOOKUP(D1800,Resources!A:D,4,FALSE))</f>
        <v>N</v>
      </c>
    </row>
    <row r="1801" spans="1:9" x14ac:dyDescent="0.2">
      <c r="A1801" t="s">
        <v>935</v>
      </c>
      <c r="B1801" t="str">
        <f t="shared" si="73"/>
        <v>Colcom Foundation_Western Pennsylvania Conservancy200885000</v>
      </c>
      <c r="C1801" t="s">
        <v>938</v>
      </c>
      <c r="D1801" t="s">
        <v>422</v>
      </c>
      <c r="E1801" s="3">
        <v>85000</v>
      </c>
      <c r="F1801">
        <v>2008</v>
      </c>
      <c r="H1801" t="str">
        <f>IFERROR(VLOOKUP(D1801,Resources!A:C,3,FALSE),"NA")</f>
        <v/>
      </c>
      <c r="I1801" t="str">
        <f>IF(VLOOKUP(D1801,Resources!A:D,4,FALSE)=0,"",VLOOKUP(D1801,Resources!A:D,4,FALSE))</f>
        <v>N</v>
      </c>
    </row>
    <row r="1802" spans="1:9" x14ac:dyDescent="0.2">
      <c r="A1802" t="s">
        <v>935</v>
      </c>
      <c r="B1802" t="str">
        <f t="shared" si="73"/>
        <v>Colcom Foundation_Western Virginia Land Trust200840000</v>
      </c>
      <c r="C1802" t="s">
        <v>938</v>
      </c>
      <c r="D1802" t="s">
        <v>1063</v>
      </c>
      <c r="E1802" s="3">
        <v>40000</v>
      </c>
      <c r="F1802">
        <v>2008</v>
      </c>
      <c r="H1802" t="str">
        <f>IFERROR(VLOOKUP(D1802,Resources!A:C,3,FALSE),"NA")</f>
        <v/>
      </c>
      <c r="I1802" t="str">
        <f>IF(VLOOKUP(D1802,Resources!A:D,4,FALSE)=0,"",VLOOKUP(D1802,Resources!A:D,4,FALSE))</f>
        <v>N</v>
      </c>
    </row>
    <row r="1803" spans="1:9" x14ac:dyDescent="0.2">
      <c r="A1803" t="s">
        <v>935</v>
      </c>
      <c r="B1803" t="str">
        <f t="shared" si="73"/>
        <v>Colcom Foundation_Wild Waterways Conservancy Inc.200850000</v>
      </c>
      <c r="C1803" t="s">
        <v>938</v>
      </c>
      <c r="D1803" t="s">
        <v>1067</v>
      </c>
      <c r="E1803" s="3">
        <v>50000</v>
      </c>
      <c r="F1803">
        <v>2008</v>
      </c>
      <c r="H1803" t="str">
        <f>IFERROR(VLOOKUP(D1803,Resources!A:C,3,FALSE),"NA")</f>
        <v/>
      </c>
      <c r="I1803" t="str">
        <f>IF(VLOOKUP(D1803,Resources!A:D,4,FALSE)=0,"",VLOOKUP(D1803,Resources!A:D,4,FALSE))</f>
        <v>N</v>
      </c>
    </row>
    <row r="1804" spans="1:9" x14ac:dyDescent="0.2">
      <c r="A1804" t="s">
        <v>935</v>
      </c>
      <c r="B1804" t="str">
        <f t="shared" si="73"/>
        <v>Colcom Foundation_Zoological Society of Pittsburgh20082000000</v>
      </c>
      <c r="C1804" t="s">
        <v>938</v>
      </c>
      <c r="D1804" t="s">
        <v>1038</v>
      </c>
      <c r="E1804" s="3">
        <v>2000000</v>
      </c>
      <c r="F1804">
        <v>2008</v>
      </c>
      <c r="H1804" t="str">
        <f>IFERROR(VLOOKUP(D1804,Resources!A:C,3,FALSE),"NA")</f>
        <v/>
      </c>
      <c r="I1804" t="str">
        <f>IF(VLOOKUP(D1804,Resources!A:D,4,FALSE)=0,"",VLOOKUP(D1804,Resources!A:D,4,FALSE))</f>
        <v>N</v>
      </c>
    </row>
    <row r="1805" spans="1:9" x14ac:dyDescent="0.2">
      <c r="A1805" t="s">
        <v>935</v>
      </c>
      <c r="B1805" t="str">
        <f t="shared" si="73"/>
        <v>Colcom Foundation_Allegheny Land Trust2009200000</v>
      </c>
      <c r="C1805" t="s">
        <v>938</v>
      </c>
      <c r="D1805" t="s">
        <v>197</v>
      </c>
      <c r="E1805" s="3">
        <v>200000</v>
      </c>
      <c r="F1805">
        <v>2009</v>
      </c>
      <c r="H1805" t="str">
        <f>IFERROR(VLOOKUP(D1805,Resources!A:C,3,FALSE),"NA")</f>
        <v/>
      </c>
      <c r="I1805" t="str">
        <f>IF(VLOOKUP(D1805,Resources!A:D,4,FALSE)=0,"",VLOOKUP(D1805,Resources!A:D,4,FALSE))</f>
        <v>N</v>
      </c>
    </row>
    <row r="1806" spans="1:9" x14ac:dyDescent="0.2">
      <c r="A1806" t="s">
        <v>935</v>
      </c>
      <c r="B1806" t="str">
        <f t="shared" si="73"/>
        <v>Colcom Foundation_American Immigration Control Foundation200940000</v>
      </c>
      <c r="C1806" t="s">
        <v>938</v>
      </c>
      <c r="D1806" t="s">
        <v>996</v>
      </c>
      <c r="E1806" s="3">
        <v>40000</v>
      </c>
      <c r="F1806">
        <v>2009</v>
      </c>
      <c r="H1806" t="str">
        <f>IFERROR(VLOOKUP(D1806,Resources!A:C,3,FALSE),"NA")</f>
        <v/>
      </c>
      <c r="I1806" t="str">
        <f>IF(VLOOKUP(D1806,Resources!A:D,4,FALSE)=0,"",VLOOKUP(D1806,Resources!A:D,4,FALSE))</f>
        <v>Y</v>
      </c>
    </row>
    <row r="1807" spans="1:9" x14ac:dyDescent="0.2">
      <c r="A1807" t="s">
        <v>935</v>
      </c>
      <c r="B1807" t="str">
        <f t="shared" si="73"/>
        <v>Colcom Foundation_American Immigration Control Foundation200950000</v>
      </c>
      <c r="C1807" t="s">
        <v>938</v>
      </c>
      <c r="D1807" t="s">
        <v>996</v>
      </c>
      <c r="E1807" s="3">
        <v>50000</v>
      </c>
      <c r="F1807">
        <v>2009</v>
      </c>
      <c r="H1807" t="str">
        <f>IFERROR(VLOOKUP(D1807,Resources!A:C,3,FALSE),"NA")</f>
        <v/>
      </c>
      <c r="I1807" t="str">
        <f>IF(VLOOKUP(D1807,Resources!A:D,4,FALSE)=0,"",VLOOKUP(D1807,Resources!A:D,4,FALSE))</f>
        <v>Y</v>
      </c>
    </row>
    <row r="1808" spans="1:9" x14ac:dyDescent="0.2">
      <c r="A1808" t="s">
        <v>935</v>
      </c>
      <c r="B1808" t="str">
        <f t="shared" si="73"/>
        <v>Colcom Foundation_Blue Planet United200935000</v>
      </c>
      <c r="C1808" t="s">
        <v>938</v>
      </c>
      <c r="D1808" t="s">
        <v>959</v>
      </c>
      <c r="E1808" s="3">
        <v>35000</v>
      </c>
      <c r="F1808">
        <v>2009</v>
      </c>
      <c r="H1808" t="str">
        <f>IFERROR(VLOOKUP(D1808,Resources!A:C,3,FALSE),"NA")</f>
        <v/>
      </c>
      <c r="I1808" t="str">
        <f>IF(VLOOKUP(D1808,Resources!A:D,4,FALSE)=0,"",VLOOKUP(D1808,Resources!A:D,4,FALSE))</f>
        <v>N</v>
      </c>
    </row>
    <row r="1809" spans="1:9" x14ac:dyDescent="0.2">
      <c r="A1809" t="s">
        <v>935</v>
      </c>
      <c r="B1809" t="str">
        <f t="shared" si="73"/>
        <v>Colcom Foundation_Californians for Population Stabilization2009150000</v>
      </c>
      <c r="C1809" t="s">
        <v>938</v>
      </c>
      <c r="D1809" t="s">
        <v>986</v>
      </c>
      <c r="E1809" s="3">
        <v>150000</v>
      </c>
      <c r="F1809">
        <v>2009</v>
      </c>
      <c r="H1809" t="str">
        <f>IFERROR(VLOOKUP(D1809,Resources!A:C,3,FALSE),"NA")</f>
        <v>SourceWatch</v>
      </c>
      <c r="I1809" t="str">
        <f>IF(VLOOKUP(D1809,Resources!A:D,4,FALSE)=0,"",VLOOKUP(D1809,Resources!A:D,4,FALSE))</f>
        <v/>
      </c>
    </row>
    <row r="1810" spans="1:9" x14ac:dyDescent="0.2">
      <c r="A1810" t="s">
        <v>935</v>
      </c>
      <c r="B1810" t="str">
        <f t="shared" si="73"/>
        <v>Colcom Foundation_Californians for Population Stabilization2009465000</v>
      </c>
      <c r="C1810" t="s">
        <v>938</v>
      </c>
      <c r="D1810" t="s">
        <v>986</v>
      </c>
      <c r="E1810" s="3">
        <v>465000</v>
      </c>
      <c r="F1810">
        <v>2009</v>
      </c>
      <c r="H1810" t="str">
        <f>IFERROR(VLOOKUP(D1810,Resources!A:C,3,FALSE),"NA")</f>
        <v>SourceWatch</v>
      </c>
      <c r="I1810" t="str">
        <f>IF(VLOOKUP(D1810,Resources!A:D,4,FALSE)=0,"",VLOOKUP(D1810,Resources!A:D,4,FALSE))</f>
        <v/>
      </c>
    </row>
    <row r="1811" spans="1:9" x14ac:dyDescent="0.2">
      <c r="A1811" t="s">
        <v>935</v>
      </c>
      <c r="B1811" t="str">
        <f t="shared" si="73"/>
        <v>Colcom Foundation_Carnegie Institute2009250000</v>
      </c>
      <c r="C1811" t="s">
        <v>938</v>
      </c>
      <c r="D1811" t="s">
        <v>740</v>
      </c>
      <c r="E1811" s="3">
        <v>250000</v>
      </c>
      <c r="F1811">
        <v>2009</v>
      </c>
      <c r="H1811" t="str">
        <f>IFERROR(VLOOKUP(D1811,Resources!A:C,3,FALSE),"NA")</f>
        <v>SourceWatch</v>
      </c>
      <c r="I1811" t="str">
        <f>IF(VLOOKUP(D1811,Resources!A:D,4,FALSE)=0,"",VLOOKUP(D1811,Resources!A:D,4,FALSE))</f>
        <v>Y</v>
      </c>
    </row>
    <row r="1812" spans="1:9" x14ac:dyDescent="0.2">
      <c r="A1812" t="s">
        <v>935</v>
      </c>
      <c r="B1812" t="str">
        <f t="shared" si="73"/>
        <v>Colcom Foundation_Carnegie Institute2009250000</v>
      </c>
      <c r="C1812" t="s">
        <v>938</v>
      </c>
      <c r="D1812" t="s">
        <v>740</v>
      </c>
      <c r="E1812" s="3">
        <v>250000</v>
      </c>
      <c r="F1812">
        <v>2009</v>
      </c>
      <c r="H1812" t="str">
        <f>IFERROR(VLOOKUP(D1812,Resources!A:C,3,FALSE),"NA")</f>
        <v>SourceWatch</v>
      </c>
      <c r="I1812" t="str">
        <f>IF(VLOOKUP(D1812,Resources!A:D,4,FALSE)=0,"",VLOOKUP(D1812,Resources!A:D,4,FALSE))</f>
        <v>Y</v>
      </c>
    </row>
    <row r="1813" spans="1:9" x14ac:dyDescent="0.2">
      <c r="A1813" t="s">
        <v>935</v>
      </c>
      <c r="B1813" t="str">
        <f t="shared" si="73"/>
        <v>Colcom Foundation_Center for Immigration Studies2009100000</v>
      </c>
      <c r="C1813" t="s">
        <v>938</v>
      </c>
      <c r="D1813" t="s">
        <v>80</v>
      </c>
      <c r="E1813" s="3">
        <v>100000</v>
      </c>
      <c r="F1813">
        <v>2009</v>
      </c>
      <c r="H1813" t="str">
        <f>IFERROR(VLOOKUP(D1813,Resources!A:C,3,FALSE),"NA")</f>
        <v>SourceWatch</v>
      </c>
      <c r="I1813" t="str">
        <f>IF(VLOOKUP(D1813,Resources!A:D,4,FALSE)=0,"",VLOOKUP(D1813,Resources!A:D,4,FALSE))</f>
        <v>Y</v>
      </c>
    </row>
    <row r="1814" spans="1:9" x14ac:dyDescent="0.2">
      <c r="A1814" t="s">
        <v>935</v>
      </c>
      <c r="B1814" t="str">
        <f t="shared" si="73"/>
        <v>Colcom Foundation_Center for Immigration Studies2009100000</v>
      </c>
      <c r="C1814" t="s">
        <v>938</v>
      </c>
      <c r="D1814" t="s">
        <v>80</v>
      </c>
      <c r="E1814" s="3">
        <v>100000</v>
      </c>
      <c r="F1814">
        <v>2009</v>
      </c>
      <c r="H1814" t="str">
        <f>IFERROR(VLOOKUP(D1814,Resources!A:C,3,FALSE),"NA")</f>
        <v>SourceWatch</v>
      </c>
      <c r="I1814" t="str">
        <f>IF(VLOOKUP(D1814,Resources!A:D,4,FALSE)=0,"",VLOOKUP(D1814,Resources!A:D,4,FALSE))</f>
        <v>Y</v>
      </c>
    </row>
    <row r="1815" spans="1:9" x14ac:dyDescent="0.2">
      <c r="A1815" t="s">
        <v>935</v>
      </c>
      <c r="B1815" t="str">
        <f t="shared" si="73"/>
        <v>Colcom Foundation_Center for Immigration Studies2009200000</v>
      </c>
      <c r="C1815" t="s">
        <v>938</v>
      </c>
      <c r="D1815" t="s">
        <v>80</v>
      </c>
      <c r="E1815" s="3">
        <v>200000</v>
      </c>
      <c r="F1815">
        <v>2009</v>
      </c>
      <c r="H1815" t="str">
        <f>IFERROR(VLOOKUP(D1815,Resources!A:C,3,FALSE),"NA")</f>
        <v>SourceWatch</v>
      </c>
      <c r="I1815" t="str">
        <f>IF(VLOOKUP(D1815,Resources!A:D,4,FALSE)=0,"",VLOOKUP(D1815,Resources!A:D,4,FALSE))</f>
        <v>Y</v>
      </c>
    </row>
    <row r="1816" spans="1:9" x14ac:dyDescent="0.2">
      <c r="A1816" t="s">
        <v>935</v>
      </c>
      <c r="B1816" t="str">
        <f t="shared" si="73"/>
        <v>Colcom Foundation_Center for Immigration Studies2009225000</v>
      </c>
      <c r="C1816" t="s">
        <v>938</v>
      </c>
      <c r="D1816" t="s">
        <v>80</v>
      </c>
      <c r="E1816" s="3">
        <v>225000</v>
      </c>
      <c r="F1816">
        <v>2009</v>
      </c>
      <c r="H1816" t="str">
        <f>IFERROR(VLOOKUP(D1816,Resources!A:C,3,FALSE),"NA")</f>
        <v>SourceWatch</v>
      </c>
      <c r="I1816" t="str">
        <f>IF(VLOOKUP(D1816,Resources!A:D,4,FALSE)=0,"",VLOOKUP(D1816,Resources!A:D,4,FALSE))</f>
        <v>Y</v>
      </c>
    </row>
    <row r="1817" spans="1:9" x14ac:dyDescent="0.2">
      <c r="A1817" t="s">
        <v>935</v>
      </c>
      <c r="B1817" t="str">
        <f t="shared" si="73"/>
        <v>Colcom Foundation_Center for Immigration Studies200955000</v>
      </c>
      <c r="C1817" t="s">
        <v>938</v>
      </c>
      <c r="D1817" t="s">
        <v>80</v>
      </c>
      <c r="E1817" s="3">
        <v>55000</v>
      </c>
      <c r="F1817">
        <v>2009</v>
      </c>
      <c r="H1817" t="str">
        <f>IFERROR(VLOOKUP(D1817,Resources!A:C,3,FALSE),"NA")</f>
        <v>SourceWatch</v>
      </c>
      <c r="I1817" t="str">
        <f>IF(VLOOKUP(D1817,Resources!A:D,4,FALSE)=0,"",VLOOKUP(D1817,Resources!A:D,4,FALSE))</f>
        <v>Y</v>
      </c>
    </row>
    <row r="1818" spans="1:9" x14ac:dyDescent="0.2">
      <c r="A1818" t="s">
        <v>935</v>
      </c>
      <c r="B1818" t="str">
        <f t="shared" si="73"/>
        <v>Colcom Foundation_Center for Immigration Studies200975000</v>
      </c>
      <c r="C1818" t="s">
        <v>938</v>
      </c>
      <c r="D1818" t="s">
        <v>80</v>
      </c>
      <c r="E1818" s="3">
        <v>75000</v>
      </c>
      <c r="F1818">
        <v>2009</v>
      </c>
      <c r="H1818" t="str">
        <f>IFERROR(VLOOKUP(D1818,Resources!A:C,3,FALSE),"NA")</f>
        <v>SourceWatch</v>
      </c>
      <c r="I1818" t="str">
        <f>IF(VLOOKUP(D1818,Resources!A:D,4,FALSE)=0,"",VLOOKUP(D1818,Resources!A:D,4,FALSE))</f>
        <v>Y</v>
      </c>
    </row>
    <row r="1819" spans="1:9" x14ac:dyDescent="0.2">
      <c r="A1819" t="s">
        <v>935</v>
      </c>
      <c r="B1819" t="str">
        <f t="shared" si="73"/>
        <v>Colcom Foundation_Family Communications2009150000</v>
      </c>
      <c r="C1819" t="s">
        <v>938</v>
      </c>
      <c r="D1819" t="s">
        <v>1046</v>
      </c>
      <c r="E1819" s="3">
        <v>150000</v>
      </c>
      <c r="F1819">
        <v>2009</v>
      </c>
      <c r="H1819" t="str">
        <f>IFERROR(VLOOKUP(D1819,Resources!A:C,3,FALSE),"NA")</f>
        <v/>
      </c>
      <c r="I1819" t="str">
        <f>IF(VLOOKUP(D1819,Resources!A:D,4,FALSE)=0,"",VLOOKUP(D1819,Resources!A:D,4,FALSE))</f>
        <v>N</v>
      </c>
    </row>
    <row r="1820" spans="1:9" x14ac:dyDescent="0.2">
      <c r="A1820" t="s">
        <v>935</v>
      </c>
      <c r="B1820" t="str">
        <f t="shared" si="73"/>
        <v>Colcom Foundation_Federation for American Immigration Reform20091000000</v>
      </c>
      <c r="C1820" t="s">
        <v>938</v>
      </c>
      <c r="D1820" t="s">
        <v>10</v>
      </c>
      <c r="E1820" s="3">
        <v>1000000</v>
      </c>
      <c r="F1820">
        <v>2009</v>
      </c>
      <c r="H1820" t="str">
        <f>IFERROR(VLOOKUP(D1820,Resources!A:C,3,FALSE),"NA")</f>
        <v>SourceWatch</v>
      </c>
      <c r="I1820" t="str">
        <f>IF(VLOOKUP(D1820,Resources!A:D,4,FALSE)=0,"",VLOOKUP(D1820,Resources!A:D,4,FALSE))</f>
        <v>Y</v>
      </c>
    </row>
    <row r="1821" spans="1:9" x14ac:dyDescent="0.2">
      <c r="A1821" t="s">
        <v>935</v>
      </c>
      <c r="B1821" t="str">
        <f t="shared" si="73"/>
        <v>Colcom Foundation_Federation for American Immigration Reform200945000</v>
      </c>
      <c r="C1821" t="s">
        <v>938</v>
      </c>
      <c r="D1821" t="s">
        <v>10</v>
      </c>
      <c r="E1821" s="3">
        <v>45000</v>
      </c>
      <c r="F1821">
        <v>2009</v>
      </c>
      <c r="H1821" t="str">
        <f>IFERROR(VLOOKUP(D1821,Resources!A:C,3,FALSE),"NA")</f>
        <v>SourceWatch</v>
      </c>
      <c r="I1821" t="str">
        <f>IF(VLOOKUP(D1821,Resources!A:D,4,FALSE)=0,"",VLOOKUP(D1821,Resources!A:D,4,FALSE))</f>
        <v>Y</v>
      </c>
    </row>
    <row r="1822" spans="1:9" x14ac:dyDescent="0.2">
      <c r="A1822" t="s">
        <v>935</v>
      </c>
      <c r="B1822" t="str">
        <f t="shared" si="73"/>
        <v>Colcom Foundation_Federation for American Immigration Reform2009465000</v>
      </c>
      <c r="C1822" t="s">
        <v>938</v>
      </c>
      <c r="D1822" t="s">
        <v>10</v>
      </c>
      <c r="E1822" s="3">
        <v>465000</v>
      </c>
      <c r="F1822">
        <v>2009</v>
      </c>
      <c r="H1822" t="str">
        <f>IFERROR(VLOOKUP(D1822,Resources!A:C,3,FALSE),"NA")</f>
        <v>SourceWatch</v>
      </c>
      <c r="I1822" t="str">
        <f>IF(VLOOKUP(D1822,Resources!A:D,4,FALSE)=0,"",VLOOKUP(D1822,Resources!A:D,4,FALSE))</f>
        <v>Y</v>
      </c>
    </row>
    <row r="1823" spans="1:9" x14ac:dyDescent="0.2">
      <c r="A1823" t="s">
        <v>935</v>
      </c>
      <c r="B1823" t="str">
        <f t="shared" si="73"/>
        <v>Colcom Foundation_Immigration Reform Law Institute2009150000</v>
      </c>
      <c r="C1823" t="s">
        <v>938</v>
      </c>
      <c r="D1823" t="s">
        <v>1003</v>
      </c>
      <c r="E1823" s="3">
        <v>150000</v>
      </c>
      <c r="F1823">
        <v>2009</v>
      </c>
      <c r="H1823" t="str">
        <f>IFERROR(VLOOKUP(D1823,Resources!A:C,3,FALSE),"NA")</f>
        <v/>
      </c>
      <c r="I1823" t="str">
        <f>IF(VLOOKUP(D1823,Resources!A:D,4,FALSE)=0,"",VLOOKUP(D1823,Resources!A:D,4,FALSE))</f>
        <v>Y</v>
      </c>
    </row>
    <row r="1824" spans="1:9" x14ac:dyDescent="0.2">
      <c r="A1824" t="s">
        <v>935</v>
      </c>
      <c r="B1824" t="str">
        <f t="shared" si="73"/>
        <v>Colcom Foundation_Immigration Reform Law Institute2009350000</v>
      </c>
      <c r="C1824" t="s">
        <v>938</v>
      </c>
      <c r="D1824" t="s">
        <v>1003</v>
      </c>
      <c r="E1824" s="3">
        <v>350000</v>
      </c>
      <c r="F1824">
        <v>2009</v>
      </c>
      <c r="H1824" t="str">
        <f>IFERROR(VLOOKUP(D1824,Resources!A:C,3,FALSE),"NA")</f>
        <v/>
      </c>
      <c r="I1824" t="str">
        <f>IF(VLOOKUP(D1824,Resources!A:D,4,FALSE)=0,"",VLOOKUP(D1824,Resources!A:D,4,FALSE))</f>
        <v>Y</v>
      </c>
    </row>
    <row r="1825" spans="1:9" x14ac:dyDescent="0.2">
      <c r="A1825" t="s">
        <v>935</v>
      </c>
      <c r="B1825" t="str">
        <f t="shared" si="73"/>
        <v>Colcom Foundation_International Services Assistance Fund200950000</v>
      </c>
      <c r="C1825" t="s">
        <v>938</v>
      </c>
      <c r="D1825" t="s">
        <v>1042</v>
      </c>
      <c r="E1825" s="3">
        <v>50000</v>
      </c>
      <c r="F1825">
        <v>2009</v>
      </c>
      <c r="H1825" t="str">
        <f>IFERROR(VLOOKUP(D1825,Resources!A:C,3,FALSE),"NA")</f>
        <v/>
      </c>
      <c r="I1825" t="str">
        <f>IF(VLOOKUP(D1825,Resources!A:D,4,FALSE)=0,"",VLOOKUP(D1825,Resources!A:D,4,FALSE))</f>
        <v>N</v>
      </c>
    </row>
    <row r="1826" spans="1:9" x14ac:dyDescent="0.2">
      <c r="A1826" t="s">
        <v>935</v>
      </c>
      <c r="B1826" t="str">
        <f t="shared" si="73"/>
        <v>Colcom Foundation_National Aviary in Pittsburgh2009500000</v>
      </c>
      <c r="C1826" t="s">
        <v>938</v>
      </c>
      <c r="D1826" t="s">
        <v>793</v>
      </c>
      <c r="E1826" s="3">
        <v>500000</v>
      </c>
      <c r="F1826">
        <v>2009</v>
      </c>
      <c r="H1826" t="str">
        <f>IFERROR(VLOOKUP(D1826,Resources!A:C,3,FALSE),"NA")</f>
        <v/>
      </c>
      <c r="I1826" t="str">
        <f>IF(VLOOKUP(D1826,Resources!A:D,4,FALSE)=0,"",VLOOKUP(D1826,Resources!A:D,4,FALSE))</f>
        <v>N</v>
      </c>
    </row>
    <row r="1827" spans="1:9" x14ac:dyDescent="0.2">
      <c r="A1827" t="s">
        <v>935</v>
      </c>
      <c r="B1827" t="str">
        <f t="shared" si="73"/>
        <v>Colcom Foundation_National Tropical Botanical Garden200975000</v>
      </c>
      <c r="C1827" t="s">
        <v>938</v>
      </c>
      <c r="D1827" t="s">
        <v>992</v>
      </c>
      <c r="E1827" s="3">
        <v>75000</v>
      </c>
      <c r="F1827">
        <v>2009</v>
      </c>
      <c r="H1827" t="str">
        <f>IFERROR(VLOOKUP(D1827,Resources!A:C,3,FALSE),"NA")</f>
        <v/>
      </c>
      <c r="I1827" t="str">
        <f>IF(VLOOKUP(D1827,Resources!A:D,4,FALSE)=0,"",VLOOKUP(D1827,Resources!A:D,4,FALSE))</f>
        <v>N</v>
      </c>
    </row>
    <row r="1828" spans="1:9" x14ac:dyDescent="0.2">
      <c r="A1828" t="s">
        <v>935</v>
      </c>
      <c r="B1828" t="str">
        <f t="shared" si="73"/>
        <v>Colcom Foundation_New York University200950000</v>
      </c>
      <c r="C1828" t="s">
        <v>938</v>
      </c>
      <c r="D1828" t="s">
        <v>147</v>
      </c>
      <c r="E1828" s="3">
        <v>50000</v>
      </c>
      <c r="F1828">
        <v>2009</v>
      </c>
      <c r="H1828" t="str">
        <f>IFERROR(VLOOKUP(D1828,Resources!A:C,3,FALSE),"NA")</f>
        <v/>
      </c>
      <c r="I1828" t="str">
        <f>IF(VLOOKUP(D1828,Resources!A:D,4,FALSE)=0,"",VLOOKUP(D1828,Resources!A:D,4,FALSE))</f>
        <v/>
      </c>
    </row>
    <row r="1829" spans="1:9" x14ac:dyDescent="0.2">
      <c r="A1829" t="s">
        <v>935</v>
      </c>
      <c r="B1829" t="str">
        <f t="shared" si="73"/>
        <v>Colcom Foundation_NumbersUSA2009300000</v>
      </c>
      <c r="C1829" t="s">
        <v>938</v>
      </c>
      <c r="D1829" t="s">
        <v>16</v>
      </c>
      <c r="E1829" s="3">
        <v>300000</v>
      </c>
      <c r="F1829">
        <v>2009</v>
      </c>
      <c r="H1829" t="str">
        <f>IFERROR(VLOOKUP(D1829,Resources!A:C,3,FALSE),"NA")</f>
        <v>SourceWatch</v>
      </c>
      <c r="I1829" t="str">
        <f>IF(VLOOKUP(D1829,Resources!A:D,4,FALSE)=0,"",VLOOKUP(D1829,Resources!A:D,4,FALSE))</f>
        <v>Y</v>
      </c>
    </row>
    <row r="1830" spans="1:9" x14ac:dyDescent="0.2">
      <c r="A1830" t="s">
        <v>935</v>
      </c>
      <c r="B1830" t="str">
        <f t="shared" si="73"/>
        <v>Colcom Foundation_NumbersUSA200940000</v>
      </c>
      <c r="C1830" t="s">
        <v>938</v>
      </c>
      <c r="D1830" t="s">
        <v>16</v>
      </c>
      <c r="E1830" s="3">
        <v>40000</v>
      </c>
      <c r="F1830">
        <v>2009</v>
      </c>
      <c r="H1830" t="str">
        <f>IFERROR(VLOOKUP(D1830,Resources!A:C,3,FALSE),"NA")</f>
        <v>SourceWatch</v>
      </c>
      <c r="I1830" t="str">
        <f>IF(VLOOKUP(D1830,Resources!A:D,4,FALSE)=0,"",VLOOKUP(D1830,Resources!A:D,4,FALSE))</f>
        <v>Y</v>
      </c>
    </row>
    <row r="1831" spans="1:9" x14ac:dyDescent="0.2">
      <c r="A1831" t="s">
        <v>935</v>
      </c>
      <c r="B1831" t="str">
        <f t="shared" si="73"/>
        <v>Colcom Foundation_NumbersUSA200945000</v>
      </c>
      <c r="C1831" t="s">
        <v>938</v>
      </c>
      <c r="D1831" t="s">
        <v>16</v>
      </c>
      <c r="E1831" s="3">
        <v>45000</v>
      </c>
      <c r="F1831">
        <v>2009</v>
      </c>
      <c r="H1831" t="str">
        <f>IFERROR(VLOOKUP(D1831,Resources!A:C,3,FALSE),"NA")</f>
        <v>SourceWatch</v>
      </c>
      <c r="I1831" t="str">
        <f>IF(VLOOKUP(D1831,Resources!A:D,4,FALSE)=0,"",VLOOKUP(D1831,Resources!A:D,4,FALSE))</f>
        <v>Y</v>
      </c>
    </row>
    <row r="1832" spans="1:9" x14ac:dyDescent="0.2">
      <c r="A1832" t="s">
        <v>935</v>
      </c>
      <c r="B1832" t="str">
        <f t="shared" si="73"/>
        <v>Colcom Foundation_NumbersUSA2009465000</v>
      </c>
      <c r="C1832" t="s">
        <v>938</v>
      </c>
      <c r="D1832" t="s">
        <v>16</v>
      </c>
      <c r="E1832" s="3">
        <v>465000</v>
      </c>
      <c r="F1832">
        <v>2009</v>
      </c>
      <c r="H1832" t="str">
        <f>IFERROR(VLOOKUP(D1832,Resources!A:C,3,FALSE),"NA")</f>
        <v>SourceWatch</v>
      </c>
      <c r="I1832" t="str">
        <f>IF(VLOOKUP(D1832,Resources!A:D,4,FALSE)=0,"",VLOOKUP(D1832,Resources!A:D,4,FALSE))</f>
        <v>Y</v>
      </c>
    </row>
    <row r="1833" spans="1:9" x14ac:dyDescent="0.2">
      <c r="A1833" t="s">
        <v>935</v>
      </c>
      <c r="B1833" t="str">
        <f t="shared" si="73"/>
        <v>Colcom Foundation_NumbersUSA2009500000</v>
      </c>
      <c r="C1833" t="s">
        <v>938</v>
      </c>
      <c r="D1833" t="s">
        <v>16</v>
      </c>
      <c r="E1833" s="3">
        <v>500000</v>
      </c>
      <c r="F1833">
        <v>2009</v>
      </c>
      <c r="H1833" t="str">
        <f>IFERROR(VLOOKUP(D1833,Resources!A:C,3,FALSE),"NA")</f>
        <v>SourceWatch</v>
      </c>
      <c r="I1833" t="str">
        <f>IF(VLOOKUP(D1833,Resources!A:D,4,FALSE)=0,"",VLOOKUP(D1833,Resources!A:D,4,FALSE))</f>
        <v>Y</v>
      </c>
    </row>
    <row r="1834" spans="1:9" x14ac:dyDescent="0.2">
      <c r="A1834" t="s">
        <v>935</v>
      </c>
      <c r="B1834" t="str">
        <f t="shared" si="73"/>
        <v>Colcom Foundation_NumbersUSA2009900000</v>
      </c>
      <c r="C1834" t="s">
        <v>938</v>
      </c>
      <c r="D1834" t="s">
        <v>16</v>
      </c>
      <c r="E1834" s="3">
        <v>900000</v>
      </c>
      <c r="F1834">
        <v>2009</v>
      </c>
      <c r="H1834" t="str">
        <f>IFERROR(VLOOKUP(D1834,Resources!A:C,3,FALSE),"NA")</f>
        <v>SourceWatch</v>
      </c>
      <c r="I1834" t="str">
        <f>IF(VLOOKUP(D1834,Resources!A:D,4,FALSE)=0,"",VLOOKUP(D1834,Resources!A:D,4,FALSE))</f>
        <v>Y</v>
      </c>
    </row>
    <row r="1835" spans="1:9" x14ac:dyDescent="0.2">
      <c r="A1835" t="s">
        <v>935</v>
      </c>
      <c r="B1835" t="str">
        <f t="shared" si="73"/>
        <v>Colcom Foundation_Pittsburgh Cultural Trust2009100000</v>
      </c>
      <c r="C1835" t="s">
        <v>938</v>
      </c>
      <c r="D1835" t="s">
        <v>957</v>
      </c>
      <c r="E1835" s="3">
        <v>100000</v>
      </c>
      <c r="F1835">
        <v>2009</v>
      </c>
      <c r="H1835" t="str">
        <f>IFERROR(VLOOKUP(D1835,Resources!A:C,3,FALSE),"NA")</f>
        <v/>
      </c>
      <c r="I1835" t="str">
        <f>IF(VLOOKUP(D1835,Resources!A:D,4,FALSE)=0,"",VLOOKUP(D1835,Resources!A:D,4,FALSE))</f>
        <v>N</v>
      </c>
    </row>
    <row r="1836" spans="1:9" x14ac:dyDescent="0.2">
      <c r="A1836" t="s">
        <v>935</v>
      </c>
      <c r="B1836" t="str">
        <f t="shared" si="73"/>
        <v>Colcom Foundation_Pittsburgh Cultural Trust20098500</v>
      </c>
      <c r="C1836" t="s">
        <v>938</v>
      </c>
      <c r="D1836" t="s">
        <v>957</v>
      </c>
      <c r="E1836" s="3">
        <v>8500</v>
      </c>
      <c r="F1836">
        <v>2009</v>
      </c>
      <c r="H1836" t="str">
        <f>IFERROR(VLOOKUP(D1836,Resources!A:C,3,FALSE),"NA")</f>
        <v/>
      </c>
      <c r="I1836" t="str">
        <f>IF(VLOOKUP(D1836,Resources!A:D,4,FALSE)=0,"",VLOOKUP(D1836,Resources!A:D,4,FALSE))</f>
        <v>N</v>
      </c>
    </row>
    <row r="1837" spans="1:9" x14ac:dyDescent="0.2">
      <c r="A1837" t="s">
        <v>935</v>
      </c>
      <c r="B1837" t="str">
        <f t="shared" si="73"/>
        <v>Colcom Foundation_Population Media Center200950000</v>
      </c>
      <c r="C1837" t="s">
        <v>938</v>
      </c>
      <c r="D1837" t="s">
        <v>1010</v>
      </c>
      <c r="E1837" s="3">
        <v>50000</v>
      </c>
      <c r="F1837">
        <v>2009</v>
      </c>
      <c r="H1837" t="str">
        <f>IFERROR(VLOOKUP(D1837,Resources!A:C,3,FALSE),"NA")</f>
        <v>SourceWatch</v>
      </c>
      <c r="I1837" t="str">
        <f>IF(VLOOKUP(D1837,Resources!A:D,4,FALSE)=0,"",VLOOKUP(D1837,Resources!A:D,4,FALSE))</f>
        <v/>
      </c>
    </row>
    <row r="1838" spans="1:9" x14ac:dyDescent="0.2">
      <c r="A1838" t="s">
        <v>935</v>
      </c>
      <c r="B1838" t="str">
        <f t="shared" si="73"/>
        <v>Colcom Foundation_The Conservation Fund200950000</v>
      </c>
      <c r="C1838" t="s">
        <v>938</v>
      </c>
      <c r="D1838" t="s">
        <v>984</v>
      </c>
      <c r="E1838" s="3">
        <v>50000</v>
      </c>
      <c r="F1838">
        <v>2009</v>
      </c>
      <c r="H1838" t="str">
        <f>IFERROR(VLOOKUP(D1838,Resources!A:C,3,FALSE),"NA")</f>
        <v/>
      </c>
      <c r="I1838" t="str">
        <f>IF(VLOOKUP(D1838,Resources!A:D,4,FALSE)=0,"",VLOOKUP(D1838,Resources!A:D,4,FALSE))</f>
        <v>N</v>
      </c>
    </row>
    <row r="1839" spans="1:9" x14ac:dyDescent="0.2">
      <c r="A1839" t="s">
        <v>935</v>
      </c>
      <c r="B1839" t="str">
        <f t="shared" si="73"/>
        <v>Colcom Foundation_The Social Contract Press20091000000</v>
      </c>
      <c r="C1839" t="s">
        <v>938</v>
      </c>
      <c r="D1839" t="s">
        <v>1029</v>
      </c>
      <c r="E1839" s="3">
        <v>1000000</v>
      </c>
      <c r="F1839">
        <v>2009</v>
      </c>
      <c r="H1839" t="str">
        <f>IFERROR(VLOOKUP(D1839,Resources!A:C,3,FALSE),"NA")</f>
        <v>Other</v>
      </c>
      <c r="I1839" t="str">
        <f>IF(VLOOKUP(D1839,Resources!A:D,4,FALSE)=0,"",VLOOKUP(D1839,Resources!A:D,4,FALSE))</f>
        <v>Y</v>
      </c>
    </row>
    <row r="1840" spans="1:9" x14ac:dyDescent="0.2">
      <c r="A1840" t="s">
        <v>935</v>
      </c>
      <c r="B1840" t="str">
        <f t="shared" si="73"/>
        <v>Colcom Foundation_The Social Contract Press2009160000</v>
      </c>
      <c r="C1840" t="s">
        <v>938</v>
      </c>
      <c r="D1840" t="s">
        <v>1029</v>
      </c>
      <c r="E1840" s="3">
        <v>160000</v>
      </c>
      <c r="F1840">
        <v>2009</v>
      </c>
      <c r="H1840" t="str">
        <f>IFERROR(VLOOKUP(D1840,Resources!A:C,3,FALSE),"NA")</f>
        <v>Other</v>
      </c>
      <c r="I1840" t="str">
        <f>IF(VLOOKUP(D1840,Resources!A:D,4,FALSE)=0,"",VLOOKUP(D1840,Resources!A:D,4,FALSE))</f>
        <v>Y</v>
      </c>
    </row>
    <row r="1841" spans="1:9" x14ac:dyDescent="0.2">
      <c r="A1841" t="s">
        <v>935</v>
      </c>
      <c r="B1841" t="str">
        <f t="shared" si="73"/>
        <v>Colcom Foundation_The Social Contract Press2009465000</v>
      </c>
      <c r="C1841" t="s">
        <v>938</v>
      </c>
      <c r="D1841" t="s">
        <v>1029</v>
      </c>
      <c r="E1841" s="3">
        <v>465000</v>
      </c>
      <c r="F1841">
        <v>2009</v>
      </c>
      <c r="H1841" t="str">
        <f>IFERROR(VLOOKUP(D1841,Resources!A:C,3,FALSE),"NA")</f>
        <v>Other</v>
      </c>
      <c r="I1841" t="str">
        <f>IF(VLOOKUP(D1841,Resources!A:D,4,FALSE)=0,"",VLOOKUP(D1841,Resources!A:D,4,FALSE))</f>
        <v>Y</v>
      </c>
    </row>
    <row r="1842" spans="1:9" x14ac:dyDescent="0.2">
      <c r="A1842" t="s">
        <v>935</v>
      </c>
      <c r="B1842" t="str">
        <f t="shared" ref="B1842:B1905" si="74">C1842&amp;"_"&amp;D1842&amp;F1842&amp;E1842</f>
        <v>Colcom Foundation_VDARE Foundation200955000</v>
      </c>
      <c r="C1842" t="s">
        <v>938</v>
      </c>
      <c r="D1842" t="s">
        <v>1054</v>
      </c>
      <c r="E1842" s="3">
        <v>55000</v>
      </c>
      <c r="F1842">
        <v>2009</v>
      </c>
      <c r="H1842" t="str">
        <f>IFERROR(VLOOKUP(D1842,Resources!A:C,3,FALSE),"NA")</f>
        <v>Other</v>
      </c>
      <c r="I1842" t="str">
        <f>IF(VLOOKUP(D1842,Resources!A:D,4,FALSE)=0,"",VLOOKUP(D1842,Resources!A:D,4,FALSE))</f>
        <v>Y</v>
      </c>
    </row>
    <row r="1843" spans="1:9" x14ac:dyDescent="0.2">
      <c r="A1843" t="s">
        <v>935</v>
      </c>
      <c r="B1843" t="str">
        <f t="shared" si="74"/>
        <v>Colcom Foundation_Western Pennsylvania Conservancy2009100000</v>
      </c>
      <c r="C1843" t="s">
        <v>938</v>
      </c>
      <c r="D1843" t="s">
        <v>422</v>
      </c>
      <c r="E1843" s="3">
        <v>100000</v>
      </c>
      <c r="F1843">
        <v>2009</v>
      </c>
      <c r="H1843" t="str">
        <f>IFERROR(VLOOKUP(D1843,Resources!A:C,3,FALSE),"NA")</f>
        <v/>
      </c>
      <c r="I1843" t="str">
        <f>IF(VLOOKUP(D1843,Resources!A:D,4,FALSE)=0,"",VLOOKUP(D1843,Resources!A:D,4,FALSE))</f>
        <v>N</v>
      </c>
    </row>
    <row r="1844" spans="1:9" x14ac:dyDescent="0.2">
      <c r="A1844" t="s">
        <v>935</v>
      </c>
      <c r="B1844" t="str">
        <f t="shared" si="74"/>
        <v>Colcom Foundation_Advocates for a Sustainable Albemarle Population201050000</v>
      </c>
      <c r="C1844" t="s">
        <v>938</v>
      </c>
      <c r="D1844" t="s">
        <v>1044</v>
      </c>
      <c r="E1844" s="3">
        <v>50000</v>
      </c>
      <c r="F1844">
        <v>2010</v>
      </c>
      <c r="H1844" t="str">
        <f>IFERROR(VLOOKUP(D1844,Resources!A:C,3,FALSE),"NA")</f>
        <v/>
      </c>
      <c r="I1844" t="str">
        <f>IF(VLOOKUP(D1844,Resources!A:D,4,FALSE)=0,"",VLOOKUP(D1844,Resources!A:D,4,FALSE))</f>
        <v>N</v>
      </c>
    </row>
    <row r="1845" spans="1:9" x14ac:dyDescent="0.2">
      <c r="A1845" t="s">
        <v>935</v>
      </c>
      <c r="B1845" t="str">
        <f t="shared" si="74"/>
        <v>Colcom Foundation_Allegheny Conference on Community Development2010100000</v>
      </c>
      <c r="C1845" t="s">
        <v>938</v>
      </c>
      <c r="D1845" t="s">
        <v>566</v>
      </c>
      <c r="E1845" s="3">
        <v>100000</v>
      </c>
      <c r="F1845">
        <v>2010</v>
      </c>
      <c r="H1845" t="str">
        <f>IFERROR(VLOOKUP(D1845,Resources!A:C,3,FALSE),"NA")</f>
        <v/>
      </c>
      <c r="I1845" t="str">
        <f>IF(VLOOKUP(D1845,Resources!A:D,4,FALSE)=0,"",VLOOKUP(D1845,Resources!A:D,4,FALSE))</f>
        <v>N</v>
      </c>
    </row>
    <row r="1846" spans="1:9" x14ac:dyDescent="0.2">
      <c r="A1846" t="s">
        <v>935</v>
      </c>
      <c r="B1846" t="str">
        <f t="shared" si="74"/>
        <v>Colcom Foundation_Allegheny Conference on Community Development201025000</v>
      </c>
      <c r="C1846" t="s">
        <v>938</v>
      </c>
      <c r="D1846" t="s">
        <v>566</v>
      </c>
      <c r="E1846" s="3">
        <v>25000</v>
      </c>
      <c r="F1846">
        <v>2010</v>
      </c>
      <c r="H1846" t="str">
        <f>IFERROR(VLOOKUP(D1846,Resources!A:C,3,FALSE),"NA")</f>
        <v/>
      </c>
      <c r="I1846" t="str">
        <f>IF(VLOOKUP(D1846,Resources!A:D,4,FALSE)=0,"",VLOOKUP(D1846,Resources!A:D,4,FALSE))</f>
        <v>N</v>
      </c>
    </row>
    <row r="1847" spans="1:9" x14ac:dyDescent="0.2">
      <c r="A1847" t="s">
        <v>935</v>
      </c>
      <c r="B1847" t="str">
        <f t="shared" si="74"/>
        <v>Colcom Foundation_Allegheny Land Trust2010150000</v>
      </c>
      <c r="C1847" t="s">
        <v>938</v>
      </c>
      <c r="D1847" t="s">
        <v>197</v>
      </c>
      <c r="E1847" s="3">
        <v>150000</v>
      </c>
      <c r="F1847">
        <v>2010</v>
      </c>
      <c r="H1847" t="str">
        <f>IFERROR(VLOOKUP(D1847,Resources!A:C,3,FALSE),"NA")</f>
        <v/>
      </c>
      <c r="I1847" t="str">
        <f>IF(VLOOKUP(D1847,Resources!A:D,4,FALSE)=0,"",VLOOKUP(D1847,Resources!A:D,4,FALSE))</f>
        <v>N</v>
      </c>
    </row>
    <row r="1848" spans="1:9" x14ac:dyDescent="0.2">
      <c r="A1848" t="s">
        <v>935</v>
      </c>
      <c r="B1848" t="str">
        <f t="shared" si="74"/>
        <v>Colcom Foundation_Allegheny Land Trust201050000</v>
      </c>
      <c r="C1848" t="s">
        <v>938</v>
      </c>
      <c r="D1848" t="s">
        <v>197</v>
      </c>
      <c r="E1848" s="3">
        <v>50000</v>
      </c>
      <c r="F1848">
        <v>2010</v>
      </c>
      <c r="H1848" t="str">
        <f>IFERROR(VLOOKUP(D1848,Resources!A:C,3,FALSE),"NA")</f>
        <v/>
      </c>
      <c r="I1848" t="str">
        <f>IF(VLOOKUP(D1848,Resources!A:D,4,FALSE)=0,"",VLOOKUP(D1848,Resources!A:D,4,FALSE))</f>
        <v>N</v>
      </c>
    </row>
    <row r="1849" spans="1:9" x14ac:dyDescent="0.2">
      <c r="A1849" t="s">
        <v>935</v>
      </c>
      <c r="B1849" t="str">
        <f t="shared" si="74"/>
        <v>Colcom Foundation_Alzheimer's Association2010400</v>
      </c>
      <c r="C1849" t="s">
        <v>938</v>
      </c>
      <c r="D1849" t="s">
        <v>1051</v>
      </c>
      <c r="E1849" s="3">
        <v>400</v>
      </c>
      <c r="F1849">
        <v>2010</v>
      </c>
      <c r="H1849" t="str">
        <f>IFERROR(VLOOKUP(D1849,Resources!A:C,3,FALSE),"NA")</f>
        <v/>
      </c>
      <c r="I1849" t="str">
        <f>IF(VLOOKUP(D1849,Resources!A:D,4,FALSE)=0,"",VLOOKUP(D1849,Resources!A:D,4,FALSE))</f>
        <v>N</v>
      </c>
    </row>
    <row r="1850" spans="1:9" x14ac:dyDescent="0.2">
      <c r="A1850" t="s">
        <v>935</v>
      </c>
      <c r="B1850" t="str">
        <f t="shared" si="74"/>
        <v>Colcom Foundation_American Immigration Control Foundation201040000</v>
      </c>
      <c r="C1850" t="s">
        <v>938</v>
      </c>
      <c r="D1850" t="s">
        <v>996</v>
      </c>
      <c r="E1850" s="3">
        <v>40000</v>
      </c>
      <c r="F1850">
        <v>2010</v>
      </c>
      <c r="H1850" t="str">
        <f>IFERROR(VLOOKUP(D1850,Resources!A:C,3,FALSE),"NA")</f>
        <v/>
      </c>
      <c r="I1850" t="str">
        <f>IF(VLOOKUP(D1850,Resources!A:D,4,FALSE)=0,"",VLOOKUP(D1850,Resources!A:D,4,FALSE))</f>
        <v>Y</v>
      </c>
    </row>
    <row r="1851" spans="1:9" x14ac:dyDescent="0.2">
      <c r="A1851" t="s">
        <v>935</v>
      </c>
      <c r="B1851" t="str">
        <f t="shared" si="74"/>
        <v>Colcom Foundation_American Rivers Inc.201075000</v>
      </c>
      <c r="C1851" t="s">
        <v>938</v>
      </c>
      <c r="D1851" t="s">
        <v>979</v>
      </c>
      <c r="E1851" s="3">
        <v>75000</v>
      </c>
      <c r="F1851">
        <v>2010</v>
      </c>
      <c r="H1851" t="str">
        <f>IFERROR(VLOOKUP(D1851,Resources!A:C,3,FALSE),"NA")</f>
        <v/>
      </c>
      <c r="I1851" t="str">
        <f>IF(VLOOKUP(D1851,Resources!A:D,4,FALSE)=0,"",VLOOKUP(D1851,Resources!A:D,4,FALSE))</f>
        <v>N</v>
      </c>
    </row>
    <row r="1852" spans="1:9" x14ac:dyDescent="0.2">
      <c r="A1852" t="s">
        <v>935</v>
      </c>
      <c r="B1852" t="str">
        <f t="shared" si="74"/>
        <v>Colcom Foundation_Bidwell Training Center201075000</v>
      </c>
      <c r="C1852" t="s">
        <v>938</v>
      </c>
      <c r="D1852" t="s">
        <v>576</v>
      </c>
      <c r="E1852" s="3">
        <v>75000</v>
      </c>
      <c r="F1852">
        <v>2010</v>
      </c>
      <c r="H1852" t="str">
        <f>IFERROR(VLOOKUP(D1852,Resources!A:C,3,FALSE),"NA")</f>
        <v/>
      </c>
      <c r="I1852" t="str">
        <f>IF(VLOOKUP(D1852,Resources!A:D,4,FALSE)=0,"",VLOOKUP(D1852,Resources!A:D,4,FALSE))</f>
        <v>N</v>
      </c>
    </row>
    <row r="1853" spans="1:9" x14ac:dyDescent="0.2">
      <c r="A1853" t="s">
        <v>935</v>
      </c>
      <c r="B1853" t="str">
        <f t="shared" si="74"/>
        <v>Colcom Foundation_Californians for Population Stabilization2010100000</v>
      </c>
      <c r="C1853" t="s">
        <v>938</v>
      </c>
      <c r="D1853" t="s">
        <v>986</v>
      </c>
      <c r="E1853" s="3">
        <v>100000</v>
      </c>
      <c r="F1853">
        <v>2010</v>
      </c>
      <c r="H1853" t="str">
        <f>IFERROR(VLOOKUP(D1853,Resources!A:C,3,FALSE),"NA")</f>
        <v>SourceWatch</v>
      </c>
      <c r="I1853" t="str">
        <f>IF(VLOOKUP(D1853,Resources!A:D,4,FALSE)=0,"",VLOOKUP(D1853,Resources!A:D,4,FALSE))</f>
        <v/>
      </c>
    </row>
    <row r="1854" spans="1:9" x14ac:dyDescent="0.2">
      <c r="A1854" t="s">
        <v>935</v>
      </c>
      <c r="B1854" t="str">
        <f t="shared" si="74"/>
        <v>Colcom Foundation_Californians for Population Stabilization2010100000</v>
      </c>
      <c r="C1854" t="s">
        <v>938</v>
      </c>
      <c r="D1854" t="s">
        <v>986</v>
      </c>
      <c r="E1854" s="3">
        <v>100000</v>
      </c>
      <c r="F1854">
        <v>2010</v>
      </c>
      <c r="H1854" t="str">
        <f>IFERROR(VLOOKUP(D1854,Resources!A:C,3,FALSE),"NA")</f>
        <v>SourceWatch</v>
      </c>
      <c r="I1854" t="str">
        <f>IF(VLOOKUP(D1854,Resources!A:D,4,FALSE)=0,"",VLOOKUP(D1854,Resources!A:D,4,FALSE))</f>
        <v/>
      </c>
    </row>
    <row r="1855" spans="1:9" x14ac:dyDescent="0.2">
      <c r="A1855" t="s">
        <v>935</v>
      </c>
      <c r="B1855" t="str">
        <f t="shared" si="74"/>
        <v>Colcom Foundation_Californians for Population Stabilization201050000</v>
      </c>
      <c r="C1855" t="s">
        <v>938</v>
      </c>
      <c r="D1855" t="s">
        <v>986</v>
      </c>
      <c r="E1855" s="3">
        <v>50000</v>
      </c>
      <c r="F1855">
        <v>2010</v>
      </c>
      <c r="H1855" t="str">
        <f>IFERROR(VLOOKUP(D1855,Resources!A:C,3,FALSE),"NA")</f>
        <v>SourceWatch</v>
      </c>
      <c r="I1855" t="str">
        <f>IF(VLOOKUP(D1855,Resources!A:D,4,FALSE)=0,"",VLOOKUP(D1855,Resources!A:D,4,FALSE))</f>
        <v/>
      </c>
    </row>
    <row r="1856" spans="1:9" x14ac:dyDescent="0.2">
      <c r="A1856" t="s">
        <v>935</v>
      </c>
      <c r="B1856" t="str">
        <f t="shared" si="74"/>
        <v>Colcom Foundation_Carnegie Institute2010110000</v>
      </c>
      <c r="C1856" t="s">
        <v>938</v>
      </c>
      <c r="D1856" t="s">
        <v>740</v>
      </c>
      <c r="E1856" s="3">
        <v>110000</v>
      </c>
      <c r="F1856">
        <v>2010</v>
      </c>
      <c r="H1856" t="str">
        <f>IFERROR(VLOOKUP(D1856,Resources!A:C,3,FALSE),"NA")</f>
        <v>SourceWatch</v>
      </c>
      <c r="I1856" t="str">
        <f>IF(VLOOKUP(D1856,Resources!A:D,4,FALSE)=0,"",VLOOKUP(D1856,Resources!A:D,4,FALSE))</f>
        <v>Y</v>
      </c>
    </row>
    <row r="1857" spans="1:9" x14ac:dyDescent="0.2">
      <c r="A1857" t="s">
        <v>935</v>
      </c>
      <c r="B1857" t="str">
        <f t="shared" si="74"/>
        <v>Colcom Foundation_Carnegie Institute2010250000</v>
      </c>
      <c r="C1857" t="s">
        <v>938</v>
      </c>
      <c r="D1857" t="s">
        <v>740</v>
      </c>
      <c r="E1857" s="3">
        <v>250000</v>
      </c>
      <c r="F1857">
        <v>2010</v>
      </c>
      <c r="H1857" t="str">
        <f>IFERROR(VLOOKUP(D1857,Resources!A:C,3,FALSE),"NA")</f>
        <v>SourceWatch</v>
      </c>
      <c r="I1857" t="str">
        <f>IF(VLOOKUP(D1857,Resources!A:D,4,FALSE)=0,"",VLOOKUP(D1857,Resources!A:D,4,FALSE))</f>
        <v>Y</v>
      </c>
    </row>
    <row r="1858" spans="1:9" x14ac:dyDescent="0.2">
      <c r="A1858" t="s">
        <v>935</v>
      </c>
      <c r="B1858" t="str">
        <f t="shared" si="74"/>
        <v>Colcom Foundation_Carnegie Institute201033000</v>
      </c>
      <c r="C1858" t="s">
        <v>938</v>
      </c>
      <c r="D1858" t="s">
        <v>740</v>
      </c>
      <c r="E1858" s="3">
        <v>33000</v>
      </c>
      <c r="F1858">
        <v>2010</v>
      </c>
      <c r="H1858" t="str">
        <f>IFERROR(VLOOKUP(D1858,Resources!A:C,3,FALSE),"NA")</f>
        <v>SourceWatch</v>
      </c>
      <c r="I1858" t="str">
        <f>IF(VLOOKUP(D1858,Resources!A:D,4,FALSE)=0,"",VLOOKUP(D1858,Resources!A:D,4,FALSE))</f>
        <v>Y</v>
      </c>
    </row>
    <row r="1859" spans="1:9" x14ac:dyDescent="0.2">
      <c r="A1859" t="s">
        <v>935</v>
      </c>
      <c r="B1859" t="str">
        <f t="shared" si="74"/>
        <v>Colcom Foundation_Carnegie Library of Pittsburgh2010150000</v>
      </c>
      <c r="C1859" t="s">
        <v>938</v>
      </c>
      <c r="D1859" t="s">
        <v>207</v>
      </c>
      <c r="E1859" s="3">
        <v>150000</v>
      </c>
      <c r="F1859">
        <v>2010</v>
      </c>
      <c r="H1859" t="str">
        <f>IFERROR(VLOOKUP(D1859,Resources!A:C,3,FALSE),"NA")</f>
        <v/>
      </c>
      <c r="I1859" t="str">
        <f>IF(VLOOKUP(D1859,Resources!A:D,4,FALSE)=0,"",VLOOKUP(D1859,Resources!A:D,4,FALSE))</f>
        <v>N</v>
      </c>
    </row>
    <row r="1860" spans="1:9" x14ac:dyDescent="0.2">
      <c r="A1860" t="s">
        <v>935</v>
      </c>
      <c r="B1860" t="str">
        <f t="shared" si="74"/>
        <v>Colcom Foundation_Carnegie Mellon University2010100000</v>
      </c>
      <c r="C1860" t="s">
        <v>938</v>
      </c>
      <c r="D1860" t="s">
        <v>452</v>
      </c>
      <c r="E1860" s="3">
        <v>100000</v>
      </c>
      <c r="F1860">
        <v>2010</v>
      </c>
      <c r="H1860" t="str">
        <f>IFERROR(VLOOKUP(D1860,Resources!A:C,3,FALSE),"NA")</f>
        <v/>
      </c>
      <c r="I1860" t="str">
        <f>IF(VLOOKUP(D1860,Resources!A:D,4,FALSE)=0,"",VLOOKUP(D1860,Resources!A:D,4,FALSE))</f>
        <v/>
      </c>
    </row>
    <row r="1861" spans="1:9" x14ac:dyDescent="0.2">
      <c r="A1861" t="s">
        <v>935</v>
      </c>
      <c r="B1861" t="str">
        <f t="shared" si="74"/>
        <v>Colcom Foundation_Carnegie Mellon University2010442200</v>
      </c>
      <c r="C1861" t="s">
        <v>938</v>
      </c>
      <c r="D1861" t="s">
        <v>452</v>
      </c>
      <c r="E1861" s="3">
        <v>442200</v>
      </c>
      <c r="F1861">
        <v>2010</v>
      </c>
      <c r="H1861" t="str">
        <f>IFERROR(VLOOKUP(D1861,Resources!A:C,3,FALSE),"NA")</f>
        <v/>
      </c>
      <c r="I1861" t="str">
        <f>IF(VLOOKUP(D1861,Resources!A:D,4,FALSE)=0,"",VLOOKUP(D1861,Resources!A:D,4,FALSE))</f>
        <v/>
      </c>
    </row>
    <row r="1862" spans="1:9" x14ac:dyDescent="0.2">
      <c r="A1862" t="s">
        <v>935</v>
      </c>
      <c r="B1862" t="str">
        <f t="shared" si="74"/>
        <v>Colcom Foundation_Center for Immigration Studies2010100000</v>
      </c>
      <c r="C1862" t="s">
        <v>938</v>
      </c>
      <c r="D1862" t="s">
        <v>80</v>
      </c>
      <c r="E1862" s="3">
        <v>100000</v>
      </c>
      <c r="F1862">
        <v>2010</v>
      </c>
      <c r="H1862" t="str">
        <f>IFERROR(VLOOKUP(D1862,Resources!A:C,3,FALSE),"NA")</f>
        <v>SourceWatch</v>
      </c>
      <c r="I1862" t="str">
        <f>IF(VLOOKUP(D1862,Resources!A:D,4,FALSE)=0,"",VLOOKUP(D1862,Resources!A:D,4,FALSE))</f>
        <v>Y</v>
      </c>
    </row>
    <row r="1863" spans="1:9" x14ac:dyDescent="0.2">
      <c r="A1863" t="s">
        <v>935</v>
      </c>
      <c r="B1863" t="str">
        <f t="shared" si="74"/>
        <v>Colcom Foundation_Center for Immigration Studies20101000000</v>
      </c>
      <c r="C1863" t="s">
        <v>938</v>
      </c>
      <c r="D1863" t="s">
        <v>80</v>
      </c>
      <c r="E1863" s="3">
        <v>1000000</v>
      </c>
      <c r="F1863">
        <v>2010</v>
      </c>
      <c r="H1863" t="str">
        <f>IFERROR(VLOOKUP(D1863,Resources!A:C,3,FALSE),"NA")</f>
        <v>SourceWatch</v>
      </c>
      <c r="I1863" t="str">
        <f>IF(VLOOKUP(D1863,Resources!A:D,4,FALSE)=0,"",VLOOKUP(D1863,Resources!A:D,4,FALSE))</f>
        <v>Y</v>
      </c>
    </row>
    <row r="1864" spans="1:9" x14ac:dyDescent="0.2">
      <c r="A1864" t="s">
        <v>935</v>
      </c>
      <c r="B1864" t="str">
        <f t="shared" si="74"/>
        <v>Colcom Foundation_Citizens Coal Council201030000</v>
      </c>
      <c r="C1864" t="s">
        <v>938</v>
      </c>
      <c r="D1864" t="s">
        <v>943</v>
      </c>
      <c r="E1864" s="3">
        <v>30000</v>
      </c>
      <c r="F1864">
        <v>2010</v>
      </c>
      <c r="H1864" t="str">
        <f>IFERROR(VLOOKUP(D1864,Resources!A:C,3,FALSE),"NA")</f>
        <v>SourceWatch</v>
      </c>
      <c r="I1864" t="str">
        <f>IF(VLOOKUP(D1864,Resources!A:D,4,FALSE)=0,"",VLOOKUP(D1864,Resources!A:D,4,FALSE))</f>
        <v>Y</v>
      </c>
    </row>
    <row r="1865" spans="1:9" x14ac:dyDescent="0.2">
      <c r="A1865" t="s">
        <v>935</v>
      </c>
      <c r="B1865" t="str">
        <f t="shared" si="74"/>
        <v>Colcom Foundation_Citizens Coal Council20105000</v>
      </c>
      <c r="C1865" t="s">
        <v>938</v>
      </c>
      <c r="D1865" t="s">
        <v>943</v>
      </c>
      <c r="E1865" s="3">
        <v>5000</v>
      </c>
      <c r="F1865">
        <v>2010</v>
      </c>
      <c r="H1865" t="str">
        <f>IFERROR(VLOOKUP(D1865,Resources!A:C,3,FALSE),"NA")</f>
        <v>SourceWatch</v>
      </c>
      <c r="I1865" t="str">
        <f>IF(VLOOKUP(D1865,Resources!A:D,4,FALSE)=0,"",VLOOKUP(D1865,Resources!A:D,4,FALSE))</f>
        <v>Y</v>
      </c>
    </row>
    <row r="1866" spans="1:9" x14ac:dyDescent="0.2">
      <c r="A1866" t="s">
        <v>935</v>
      </c>
      <c r="B1866" t="str">
        <f t="shared" si="74"/>
        <v>Colcom Foundation_Coalition for a Secure Driver's License2010175000</v>
      </c>
      <c r="C1866" t="s">
        <v>938</v>
      </c>
      <c r="D1866" t="s">
        <v>1000</v>
      </c>
      <c r="E1866" s="3">
        <v>175000</v>
      </c>
      <c r="F1866">
        <v>2010</v>
      </c>
      <c r="H1866" t="str">
        <f>IFERROR(VLOOKUP(D1866,Resources!A:C,3,FALSE),"NA")</f>
        <v/>
      </c>
      <c r="I1866" t="str">
        <f>IF(VLOOKUP(D1866,Resources!A:D,4,FALSE)=0,"",VLOOKUP(D1866,Resources!A:D,4,FALSE))</f>
        <v>N</v>
      </c>
    </row>
    <row r="1867" spans="1:9" x14ac:dyDescent="0.2">
      <c r="A1867" t="s">
        <v>935</v>
      </c>
      <c r="B1867" t="str">
        <f t="shared" si="74"/>
        <v>Colcom Foundation_Community Environmental Legal Defense Fund201025000</v>
      </c>
      <c r="C1867" t="s">
        <v>938</v>
      </c>
      <c r="D1867" t="s">
        <v>967</v>
      </c>
      <c r="E1867" s="3">
        <v>25000</v>
      </c>
      <c r="F1867">
        <v>2010</v>
      </c>
      <c r="H1867" t="str">
        <f>IFERROR(VLOOKUP(D1867,Resources!A:C,3,FALSE),"NA")</f>
        <v>SourceWatch</v>
      </c>
      <c r="I1867" t="str">
        <f>IF(VLOOKUP(D1867,Resources!A:D,4,FALSE)=0,"",VLOOKUP(D1867,Resources!A:D,4,FALSE))</f>
        <v/>
      </c>
    </row>
    <row r="1868" spans="1:9" x14ac:dyDescent="0.2">
      <c r="A1868" t="s">
        <v>935</v>
      </c>
      <c r="B1868" t="str">
        <f t="shared" si="74"/>
        <v>Colcom Foundation_Downtown Management Organization201010000</v>
      </c>
      <c r="C1868" t="s">
        <v>938</v>
      </c>
      <c r="D1868" t="s">
        <v>977</v>
      </c>
      <c r="E1868" s="3">
        <v>10000</v>
      </c>
      <c r="F1868">
        <v>2010</v>
      </c>
      <c r="H1868" t="str">
        <f>IFERROR(VLOOKUP(D1868,Resources!A:C,3,FALSE),"NA")</f>
        <v/>
      </c>
      <c r="I1868" t="str">
        <f>IF(VLOOKUP(D1868,Resources!A:D,4,FALSE)=0,"",VLOOKUP(D1868,Resources!A:D,4,FALSE))</f>
        <v>N</v>
      </c>
    </row>
    <row r="1869" spans="1:9" x14ac:dyDescent="0.2">
      <c r="A1869" t="s">
        <v>935</v>
      </c>
      <c r="B1869" t="str">
        <f t="shared" si="74"/>
        <v>Colcom Foundation_Downtown Management Organization201025000</v>
      </c>
      <c r="C1869" t="s">
        <v>938</v>
      </c>
      <c r="D1869" t="s">
        <v>977</v>
      </c>
      <c r="E1869" s="3">
        <v>25000</v>
      </c>
      <c r="F1869">
        <v>2010</v>
      </c>
      <c r="H1869" t="str">
        <f>IFERROR(VLOOKUP(D1869,Resources!A:C,3,FALSE),"NA")</f>
        <v/>
      </c>
      <c r="I1869" t="str">
        <f>IF(VLOOKUP(D1869,Resources!A:D,4,FALSE)=0,"",VLOOKUP(D1869,Resources!A:D,4,FALSE))</f>
        <v>N</v>
      </c>
    </row>
    <row r="1870" spans="1:9" x14ac:dyDescent="0.2">
      <c r="A1870" t="s">
        <v>935</v>
      </c>
      <c r="B1870" t="str">
        <f t="shared" si="74"/>
        <v>Colcom Foundation_Family Communications2010300000</v>
      </c>
      <c r="C1870" t="s">
        <v>938</v>
      </c>
      <c r="D1870" t="s">
        <v>1046</v>
      </c>
      <c r="E1870" s="3">
        <v>300000</v>
      </c>
      <c r="F1870">
        <v>2010</v>
      </c>
      <c r="H1870" t="str">
        <f>IFERROR(VLOOKUP(D1870,Resources!A:C,3,FALSE),"NA")</f>
        <v/>
      </c>
      <c r="I1870" t="str">
        <f>IF(VLOOKUP(D1870,Resources!A:D,4,FALSE)=0,"",VLOOKUP(D1870,Resources!A:D,4,FALSE))</f>
        <v>N</v>
      </c>
    </row>
    <row r="1871" spans="1:9" x14ac:dyDescent="0.2">
      <c r="A1871" t="s">
        <v>935</v>
      </c>
      <c r="B1871" t="str">
        <f t="shared" si="74"/>
        <v>Colcom Foundation_Federation for American Immigration Reform2010100000</v>
      </c>
      <c r="C1871" t="s">
        <v>938</v>
      </c>
      <c r="D1871" t="s">
        <v>10</v>
      </c>
      <c r="E1871" s="3">
        <v>100000</v>
      </c>
      <c r="F1871">
        <v>2010</v>
      </c>
      <c r="H1871" t="str">
        <f>IFERROR(VLOOKUP(D1871,Resources!A:C,3,FALSE),"NA")</f>
        <v>SourceWatch</v>
      </c>
      <c r="I1871" t="str">
        <f>IF(VLOOKUP(D1871,Resources!A:D,4,FALSE)=0,"",VLOOKUP(D1871,Resources!A:D,4,FALSE))</f>
        <v>Y</v>
      </c>
    </row>
    <row r="1872" spans="1:9" x14ac:dyDescent="0.2">
      <c r="A1872" t="s">
        <v>935</v>
      </c>
      <c r="B1872" t="str">
        <f t="shared" si="74"/>
        <v>Colcom Foundation_Federation for American Immigration Reform2010150000</v>
      </c>
      <c r="C1872" t="s">
        <v>938</v>
      </c>
      <c r="D1872" t="s">
        <v>10</v>
      </c>
      <c r="E1872" s="3">
        <v>150000</v>
      </c>
      <c r="F1872">
        <v>2010</v>
      </c>
      <c r="H1872" t="str">
        <f>IFERROR(VLOOKUP(D1872,Resources!A:C,3,FALSE),"NA")</f>
        <v>SourceWatch</v>
      </c>
      <c r="I1872" t="str">
        <f>IF(VLOOKUP(D1872,Resources!A:D,4,FALSE)=0,"",VLOOKUP(D1872,Resources!A:D,4,FALSE))</f>
        <v>Y</v>
      </c>
    </row>
    <row r="1873" spans="1:9" x14ac:dyDescent="0.2">
      <c r="A1873" t="s">
        <v>935</v>
      </c>
      <c r="B1873" t="str">
        <f t="shared" si="74"/>
        <v>Colcom Foundation_Federation for American Immigration Reform20101500000</v>
      </c>
      <c r="C1873" t="s">
        <v>938</v>
      </c>
      <c r="D1873" t="s">
        <v>10</v>
      </c>
      <c r="E1873" s="3">
        <v>1500000</v>
      </c>
      <c r="F1873">
        <v>2010</v>
      </c>
      <c r="H1873" t="str">
        <f>IFERROR(VLOOKUP(D1873,Resources!A:C,3,FALSE),"NA")</f>
        <v>SourceWatch</v>
      </c>
      <c r="I1873" t="str">
        <f>IF(VLOOKUP(D1873,Resources!A:D,4,FALSE)=0,"",VLOOKUP(D1873,Resources!A:D,4,FALSE))</f>
        <v>Y</v>
      </c>
    </row>
    <row r="1874" spans="1:9" x14ac:dyDescent="0.2">
      <c r="A1874" t="s">
        <v>935</v>
      </c>
      <c r="B1874" t="str">
        <f t="shared" si="74"/>
        <v>Colcom Foundation_Grantmakers of Western Pennsylvania201018000</v>
      </c>
      <c r="C1874" t="s">
        <v>938</v>
      </c>
      <c r="D1874" t="s">
        <v>951</v>
      </c>
      <c r="E1874" s="3">
        <v>18000</v>
      </c>
      <c r="F1874">
        <v>2010</v>
      </c>
      <c r="H1874" t="str">
        <f>IFERROR(VLOOKUP(D1874,Resources!A:C,3,FALSE),"NA")</f>
        <v/>
      </c>
      <c r="I1874" t="str">
        <f>IF(VLOOKUP(D1874,Resources!A:D,4,FALSE)=0,"",VLOOKUP(D1874,Resources!A:D,4,FALSE))</f>
        <v/>
      </c>
    </row>
    <row r="1875" spans="1:9" x14ac:dyDescent="0.2">
      <c r="A1875" t="s">
        <v>935</v>
      </c>
      <c r="B1875" t="str">
        <f t="shared" si="74"/>
        <v>Colcom Foundation_Historical Society of Western Pennsylvania2010175000</v>
      </c>
      <c r="C1875" t="s">
        <v>938</v>
      </c>
      <c r="D1875" t="s">
        <v>1047</v>
      </c>
      <c r="E1875" s="3">
        <v>175000</v>
      </c>
      <c r="F1875">
        <v>2010</v>
      </c>
      <c r="H1875" t="str">
        <f>IFERROR(VLOOKUP(D1875,Resources!A:C,3,FALSE),"NA")</f>
        <v/>
      </c>
      <c r="I1875" t="str">
        <f>IF(VLOOKUP(D1875,Resources!A:D,4,FALSE)=0,"",VLOOKUP(D1875,Resources!A:D,4,FALSE))</f>
        <v>N</v>
      </c>
    </row>
    <row r="1876" spans="1:9" x14ac:dyDescent="0.2">
      <c r="A1876" t="s">
        <v>935</v>
      </c>
      <c r="B1876" t="str">
        <f t="shared" si="74"/>
        <v>Colcom Foundation_Immigration Reform Law Institute2010100000</v>
      </c>
      <c r="C1876" t="s">
        <v>938</v>
      </c>
      <c r="D1876" t="s">
        <v>1003</v>
      </c>
      <c r="E1876" s="3">
        <v>100000</v>
      </c>
      <c r="F1876">
        <v>2010</v>
      </c>
      <c r="H1876" t="str">
        <f>IFERROR(VLOOKUP(D1876,Resources!A:C,3,FALSE),"NA")</f>
        <v/>
      </c>
      <c r="I1876" t="str">
        <f>IF(VLOOKUP(D1876,Resources!A:D,4,FALSE)=0,"",VLOOKUP(D1876,Resources!A:D,4,FALSE))</f>
        <v>Y</v>
      </c>
    </row>
    <row r="1877" spans="1:9" x14ac:dyDescent="0.2">
      <c r="A1877" t="s">
        <v>935</v>
      </c>
      <c r="B1877" t="str">
        <f t="shared" si="74"/>
        <v>Colcom Foundation_Immigration Reform Law Institute2010500000</v>
      </c>
      <c r="C1877" t="s">
        <v>938</v>
      </c>
      <c r="D1877" t="s">
        <v>1003</v>
      </c>
      <c r="E1877" s="3">
        <v>500000</v>
      </c>
      <c r="F1877">
        <v>2010</v>
      </c>
      <c r="H1877" t="str">
        <f>IFERROR(VLOOKUP(D1877,Resources!A:C,3,FALSE),"NA")</f>
        <v/>
      </c>
      <c r="I1877" t="str">
        <f>IF(VLOOKUP(D1877,Resources!A:D,4,FALSE)=0,"",VLOOKUP(D1877,Resources!A:D,4,FALSE))</f>
        <v>Y</v>
      </c>
    </row>
    <row r="1878" spans="1:9" x14ac:dyDescent="0.2">
      <c r="A1878" t="s">
        <v>935</v>
      </c>
      <c r="B1878" t="str">
        <f t="shared" si="74"/>
        <v>Colcom Foundation_International Services Assistance Fund2010100000</v>
      </c>
      <c r="C1878" t="s">
        <v>938</v>
      </c>
      <c r="D1878" t="s">
        <v>1042</v>
      </c>
      <c r="E1878" s="3">
        <v>100000</v>
      </c>
      <c r="F1878">
        <v>2010</v>
      </c>
      <c r="H1878" t="str">
        <f>IFERROR(VLOOKUP(D1878,Resources!A:C,3,FALSE),"NA")</f>
        <v/>
      </c>
      <c r="I1878" t="str">
        <f>IF(VLOOKUP(D1878,Resources!A:D,4,FALSE)=0,"",VLOOKUP(D1878,Resources!A:D,4,FALSE))</f>
        <v>N</v>
      </c>
    </row>
    <row r="1879" spans="1:9" x14ac:dyDescent="0.2">
      <c r="A1879" t="s">
        <v>935</v>
      </c>
      <c r="B1879" t="str">
        <f t="shared" si="74"/>
        <v>Colcom Foundation_Mount Washington Community Development Corporation201040000</v>
      </c>
      <c r="C1879" t="s">
        <v>938</v>
      </c>
      <c r="D1879" t="s">
        <v>940</v>
      </c>
      <c r="E1879" s="3">
        <v>40000</v>
      </c>
      <c r="F1879">
        <v>2010</v>
      </c>
      <c r="H1879" t="str">
        <f>IFERROR(VLOOKUP(D1879,Resources!A:C,3,FALSE),"NA")</f>
        <v/>
      </c>
      <c r="I1879" t="str">
        <f>IF(VLOOKUP(D1879,Resources!A:D,4,FALSE)=0,"",VLOOKUP(D1879,Resources!A:D,4,FALSE))</f>
        <v>N</v>
      </c>
    </row>
    <row r="1880" spans="1:9" x14ac:dyDescent="0.2">
      <c r="A1880" t="s">
        <v>935</v>
      </c>
      <c r="B1880" t="str">
        <f t="shared" si="74"/>
        <v>Colcom Foundation_Mount Washington Community Development Corporation201075000</v>
      </c>
      <c r="C1880" t="s">
        <v>938</v>
      </c>
      <c r="D1880" t="s">
        <v>940</v>
      </c>
      <c r="E1880" s="3">
        <v>75000</v>
      </c>
      <c r="F1880">
        <v>2010</v>
      </c>
      <c r="H1880" t="str">
        <f>IFERROR(VLOOKUP(D1880,Resources!A:C,3,FALSE),"NA")</f>
        <v/>
      </c>
      <c r="I1880" t="str">
        <f>IF(VLOOKUP(D1880,Resources!A:D,4,FALSE)=0,"",VLOOKUP(D1880,Resources!A:D,4,FALSE))</f>
        <v>N</v>
      </c>
    </row>
    <row r="1881" spans="1:9" x14ac:dyDescent="0.2">
      <c r="A1881" t="s">
        <v>935</v>
      </c>
      <c r="B1881" t="str">
        <f t="shared" si="74"/>
        <v>Colcom Foundation_National Aviary in Pittsburgh201050000</v>
      </c>
      <c r="C1881" t="s">
        <v>938</v>
      </c>
      <c r="D1881" t="s">
        <v>793</v>
      </c>
      <c r="E1881" s="3">
        <v>50000</v>
      </c>
      <c r="F1881">
        <v>2010</v>
      </c>
      <c r="H1881" t="str">
        <f>IFERROR(VLOOKUP(D1881,Resources!A:C,3,FALSE),"NA")</f>
        <v/>
      </c>
      <c r="I1881" t="str">
        <f>IF(VLOOKUP(D1881,Resources!A:D,4,FALSE)=0,"",VLOOKUP(D1881,Resources!A:D,4,FALSE))</f>
        <v>N</v>
      </c>
    </row>
    <row r="1882" spans="1:9" x14ac:dyDescent="0.2">
      <c r="A1882" t="s">
        <v>935</v>
      </c>
      <c r="B1882" t="str">
        <f t="shared" si="74"/>
        <v>Colcom Foundation_National Park Foundation2010375000</v>
      </c>
      <c r="C1882" t="s">
        <v>938</v>
      </c>
      <c r="D1882" t="s">
        <v>1052</v>
      </c>
      <c r="E1882" s="3">
        <v>375000</v>
      </c>
      <c r="F1882">
        <v>2010</v>
      </c>
      <c r="H1882" t="str">
        <f>IFERROR(VLOOKUP(D1882,Resources!A:C,3,FALSE),"NA")</f>
        <v/>
      </c>
      <c r="I1882" t="str">
        <f>IF(VLOOKUP(D1882,Resources!A:D,4,FALSE)=0,"",VLOOKUP(D1882,Resources!A:D,4,FALSE))</f>
        <v>N</v>
      </c>
    </row>
    <row r="1883" spans="1:9" x14ac:dyDescent="0.2">
      <c r="A1883" t="s">
        <v>935</v>
      </c>
      <c r="B1883" t="str">
        <f t="shared" si="74"/>
        <v>Colcom Foundation_National Tropical Botanical Garden2010150000</v>
      </c>
      <c r="C1883" t="s">
        <v>938</v>
      </c>
      <c r="D1883" t="s">
        <v>992</v>
      </c>
      <c r="E1883" s="3">
        <v>150000</v>
      </c>
      <c r="F1883">
        <v>2010</v>
      </c>
      <c r="H1883" t="str">
        <f>IFERROR(VLOOKUP(D1883,Resources!A:C,3,FALSE),"NA")</f>
        <v/>
      </c>
      <c r="I1883" t="str">
        <f>IF(VLOOKUP(D1883,Resources!A:D,4,FALSE)=0,"",VLOOKUP(D1883,Resources!A:D,4,FALSE))</f>
        <v>N</v>
      </c>
    </row>
    <row r="1884" spans="1:9" x14ac:dyDescent="0.2">
      <c r="A1884" t="s">
        <v>935</v>
      </c>
      <c r="B1884" t="str">
        <f t="shared" si="74"/>
        <v>Colcom Foundation_National Tropical Botanical Garden201050000</v>
      </c>
      <c r="C1884" t="s">
        <v>938</v>
      </c>
      <c r="D1884" t="s">
        <v>992</v>
      </c>
      <c r="E1884" s="3">
        <v>50000</v>
      </c>
      <c r="F1884">
        <v>2010</v>
      </c>
      <c r="H1884" t="str">
        <f>IFERROR(VLOOKUP(D1884,Resources!A:C,3,FALSE),"NA")</f>
        <v/>
      </c>
      <c r="I1884" t="str">
        <f>IF(VLOOKUP(D1884,Resources!A:D,4,FALSE)=0,"",VLOOKUP(D1884,Resources!A:D,4,FALSE))</f>
        <v>N</v>
      </c>
    </row>
    <row r="1885" spans="1:9" x14ac:dyDescent="0.2">
      <c r="A1885" t="s">
        <v>935</v>
      </c>
      <c r="B1885" t="str">
        <f t="shared" si="74"/>
        <v>Colcom Foundation_Negative Population Growth201050000</v>
      </c>
      <c r="C1885" t="s">
        <v>938</v>
      </c>
      <c r="D1885" t="s">
        <v>965</v>
      </c>
      <c r="E1885" s="3">
        <v>50000</v>
      </c>
      <c r="F1885">
        <v>2010</v>
      </c>
      <c r="H1885" t="str">
        <f>IFERROR(VLOOKUP(D1885,Resources!A:C,3,FALSE),"NA")</f>
        <v>SourceWatch</v>
      </c>
      <c r="I1885" t="str">
        <f>IF(VLOOKUP(D1885,Resources!A:D,4,FALSE)=0,"",VLOOKUP(D1885,Resources!A:D,4,FALSE))</f>
        <v>Y</v>
      </c>
    </row>
    <row r="1886" spans="1:9" x14ac:dyDescent="0.2">
      <c r="A1886" t="s">
        <v>935</v>
      </c>
      <c r="B1886" t="str">
        <f t="shared" si="74"/>
        <v>Colcom Foundation_North County Trail Associations201030000</v>
      </c>
      <c r="C1886" t="s">
        <v>938</v>
      </c>
      <c r="D1886" t="s">
        <v>1008</v>
      </c>
      <c r="E1886" s="3">
        <v>30000</v>
      </c>
      <c r="F1886">
        <v>2010</v>
      </c>
      <c r="H1886" t="str">
        <f>IFERROR(VLOOKUP(D1886,Resources!A:C,3,FALSE),"NA")</f>
        <v/>
      </c>
      <c r="I1886" t="str">
        <f>IF(VLOOKUP(D1886,Resources!A:D,4,FALSE)=0,"",VLOOKUP(D1886,Resources!A:D,4,FALSE))</f>
        <v>N</v>
      </c>
    </row>
    <row r="1887" spans="1:9" x14ac:dyDescent="0.2">
      <c r="A1887" t="s">
        <v>935</v>
      </c>
      <c r="B1887" t="str">
        <f t="shared" si="74"/>
        <v>Colcom Foundation_NumbersUSA20101200000</v>
      </c>
      <c r="C1887" t="s">
        <v>938</v>
      </c>
      <c r="D1887" t="s">
        <v>16</v>
      </c>
      <c r="E1887" s="3">
        <v>1200000</v>
      </c>
      <c r="F1887">
        <v>2010</v>
      </c>
      <c r="H1887" t="str">
        <f>IFERROR(VLOOKUP(D1887,Resources!A:C,3,FALSE),"NA")</f>
        <v>SourceWatch</v>
      </c>
      <c r="I1887" t="str">
        <f>IF(VLOOKUP(D1887,Resources!A:D,4,FALSE)=0,"",VLOOKUP(D1887,Resources!A:D,4,FALSE))</f>
        <v>Y</v>
      </c>
    </row>
    <row r="1888" spans="1:9" x14ac:dyDescent="0.2">
      <c r="A1888" t="s">
        <v>935</v>
      </c>
      <c r="B1888" t="str">
        <f t="shared" si="74"/>
        <v>Colcom Foundation_NumbersUSA2010157000</v>
      </c>
      <c r="C1888" t="s">
        <v>938</v>
      </c>
      <c r="D1888" t="s">
        <v>16</v>
      </c>
      <c r="E1888" s="3">
        <v>157000</v>
      </c>
      <c r="F1888">
        <v>2010</v>
      </c>
      <c r="H1888" t="str">
        <f>IFERROR(VLOOKUP(D1888,Resources!A:C,3,FALSE),"NA")</f>
        <v>SourceWatch</v>
      </c>
      <c r="I1888" t="str">
        <f>IF(VLOOKUP(D1888,Resources!A:D,4,FALSE)=0,"",VLOOKUP(D1888,Resources!A:D,4,FALSE))</f>
        <v>Y</v>
      </c>
    </row>
    <row r="1889" spans="1:9" x14ac:dyDescent="0.2">
      <c r="A1889" t="s">
        <v>935</v>
      </c>
      <c r="B1889" t="str">
        <f t="shared" si="74"/>
        <v>Colcom Foundation_NumbersUSA2010300000</v>
      </c>
      <c r="C1889" t="s">
        <v>938</v>
      </c>
      <c r="D1889" t="s">
        <v>16</v>
      </c>
      <c r="E1889" s="3">
        <v>300000</v>
      </c>
      <c r="F1889">
        <v>2010</v>
      </c>
      <c r="H1889" t="str">
        <f>IFERROR(VLOOKUP(D1889,Resources!A:C,3,FALSE),"NA")</f>
        <v>SourceWatch</v>
      </c>
      <c r="I1889" t="str">
        <f>IF(VLOOKUP(D1889,Resources!A:D,4,FALSE)=0,"",VLOOKUP(D1889,Resources!A:D,4,FALSE))</f>
        <v>Y</v>
      </c>
    </row>
    <row r="1890" spans="1:9" x14ac:dyDescent="0.2">
      <c r="A1890" t="s">
        <v>935</v>
      </c>
      <c r="B1890" t="str">
        <f t="shared" si="74"/>
        <v>Colcom Foundation_NumbersUSA201040000</v>
      </c>
      <c r="C1890" t="s">
        <v>938</v>
      </c>
      <c r="D1890" t="s">
        <v>16</v>
      </c>
      <c r="E1890" s="3">
        <v>40000</v>
      </c>
      <c r="F1890">
        <v>2010</v>
      </c>
      <c r="H1890" t="str">
        <f>IFERROR(VLOOKUP(D1890,Resources!A:C,3,FALSE),"NA")</f>
        <v>SourceWatch</v>
      </c>
      <c r="I1890" t="str">
        <f>IF(VLOOKUP(D1890,Resources!A:D,4,FALSE)=0,"",VLOOKUP(D1890,Resources!A:D,4,FALSE))</f>
        <v>Y</v>
      </c>
    </row>
    <row r="1891" spans="1:9" x14ac:dyDescent="0.2">
      <c r="A1891" t="s">
        <v>935</v>
      </c>
      <c r="B1891" t="str">
        <f t="shared" si="74"/>
        <v>Colcom Foundation_NumbersUSA201040000</v>
      </c>
      <c r="C1891" t="s">
        <v>938</v>
      </c>
      <c r="D1891" t="s">
        <v>16</v>
      </c>
      <c r="E1891" s="3">
        <v>40000</v>
      </c>
      <c r="F1891">
        <v>2010</v>
      </c>
      <c r="H1891" t="str">
        <f>IFERROR(VLOOKUP(D1891,Resources!A:C,3,FALSE),"NA")</f>
        <v>SourceWatch</v>
      </c>
      <c r="I1891" t="str">
        <f>IF(VLOOKUP(D1891,Resources!A:D,4,FALSE)=0,"",VLOOKUP(D1891,Resources!A:D,4,FALSE))</f>
        <v>Y</v>
      </c>
    </row>
    <row r="1892" spans="1:9" x14ac:dyDescent="0.2">
      <c r="A1892" t="s">
        <v>935</v>
      </c>
      <c r="B1892" t="str">
        <f t="shared" si="74"/>
        <v>Colcom Foundation_NumbersUSA201045000</v>
      </c>
      <c r="C1892" t="s">
        <v>938</v>
      </c>
      <c r="D1892" t="s">
        <v>16</v>
      </c>
      <c r="E1892" s="3">
        <v>45000</v>
      </c>
      <c r="F1892">
        <v>2010</v>
      </c>
      <c r="H1892" t="str">
        <f>IFERROR(VLOOKUP(D1892,Resources!A:C,3,FALSE),"NA")</f>
        <v>SourceWatch</v>
      </c>
      <c r="I1892" t="str">
        <f>IF(VLOOKUP(D1892,Resources!A:D,4,FALSE)=0,"",VLOOKUP(D1892,Resources!A:D,4,FALSE))</f>
        <v>Y</v>
      </c>
    </row>
    <row r="1893" spans="1:9" x14ac:dyDescent="0.2">
      <c r="A1893" t="s">
        <v>935</v>
      </c>
      <c r="B1893" t="str">
        <f t="shared" si="74"/>
        <v>Colcom Foundation_PennEnvironment Research &amp; Policy Center201025000</v>
      </c>
      <c r="C1893" t="s">
        <v>938</v>
      </c>
      <c r="D1893" t="s">
        <v>1641</v>
      </c>
      <c r="E1893" s="3">
        <v>25000</v>
      </c>
      <c r="F1893">
        <v>2010</v>
      </c>
      <c r="H1893" t="str">
        <f>IFERROR(VLOOKUP(D1893,Resources!A:C,3,FALSE),"NA")</f>
        <v/>
      </c>
      <c r="I1893" t="str">
        <f>IF(VLOOKUP(D1893,Resources!A:D,4,FALSE)=0,"",VLOOKUP(D1893,Resources!A:D,4,FALSE))</f>
        <v>N</v>
      </c>
    </row>
    <row r="1894" spans="1:9" x14ac:dyDescent="0.2">
      <c r="A1894" t="s">
        <v>935</v>
      </c>
      <c r="B1894" t="str">
        <f t="shared" si="74"/>
        <v>Colcom Foundation_PennEnvironment Research &amp; Policy Center201050000</v>
      </c>
      <c r="C1894" t="s">
        <v>938</v>
      </c>
      <c r="D1894" t="s">
        <v>1641</v>
      </c>
      <c r="E1894" s="3">
        <v>50000</v>
      </c>
      <c r="F1894">
        <v>2010</v>
      </c>
      <c r="H1894" t="str">
        <f>IFERROR(VLOOKUP(D1894,Resources!A:C,3,FALSE),"NA")</f>
        <v/>
      </c>
      <c r="I1894" t="str">
        <f>IF(VLOOKUP(D1894,Resources!A:D,4,FALSE)=0,"",VLOOKUP(D1894,Resources!A:D,4,FALSE))</f>
        <v>N</v>
      </c>
    </row>
    <row r="1895" spans="1:9" x14ac:dyDescent="0.2">
      <c r="A1895" t="s">
        <v>935</v>
      </c>
      <c r="B1895" t="str">
        <f t="shared" si="74"/>
        <v>Colcom Foundation_Pennsylvania Environmental Council2010250000</v>
      </c>
      <c r="C1895" t="s">
        <v>938</v>
      </c>
      <c r="D1895" t="s">
        <v>999</v>
      </c>
      <c r="E1895" s="3">
        <v>250000</v>
      </c>
      <c r="F1895">
        <v>2010</v>
      </c>
      <c r="H1895" t="str">
        <f>IFERROR(VLOOKUP(D1895,Resources!A:C,3,FALSE),"NA")</f>
        <v/>
      </c>
      <c r="I1895" t="str">
        <f>IF(VLOOKUP(D1895,Resources!A:D,4,FALSE)=0,"",VLOOKUP(D1895,Resources!A:D,4,FALSE))</f>
        <v>N</v>
      </c>
    </row>
    <row r="1896" spans="1:9" x14ac:dyDescent="0.2">
      <c r="A1896" t="s">
        <v>935</v>
      </c>
      <c r="B1896" t="str">
        <f t="shared" si="74"/>
        <v>Colcom Foundation_Pennsylvania Environmental Council2010250000</v>
      </c>
      <c r="C1896" t="s">
        <v>938</v>
      </c>
      <c r="D1896" t="s">
        <v>999</v>
      </c>
      <c r="E1896" s="3">
        <v>250000</v>
      </c>
      <c r="F1896">
        <v>2010</v>
      </c>
      <c r="H1896" t="str">
        <f>IFERROR(VLOOKUP(D1896,Resources!A:C,3,FALSE),"NA")</f>
        <v/>
      </c>
      <c r="I1896" t="str">
        <f>IF(VLOOKUP(D1896,Resources!A:D,4,FALSE)=0,"",VLOOKUP(D1896,Resources!A:D,4,FALSE))</f>
        <v>N</v>
      </c>
    </row>
    <row r="1897" spans="1:9" x14ac:dyDescent="0.2">
      <c r="A1897" t="s">
        <v>935</v>
      </c>
      <c r="B1897" t="str">
        <f t="shared" si="74"/>
        <v>Colcom Foundation_Pennsylvania Resources Council201025000</v>
      </c>
      <c r="C1897" t="s">
        <v>938</v>
      </c>
      <c r="D1897" t="s">
        <v>972</v>
      </c>
      <c r="E1897" s="3">
        <v>25000</v>
      </c>
      <c r="F1897">
        <v>2010</v>
      </c>
      <c r="H1897" t="str">
        <f>IFERROR(VLOOKUP(D1897,Resources!A:C,3,FALSE),"NA")</f>
        <v/>
      </c>
      <c r="I1897" t="str">
        <f>IF(VLOOKUP(D1897,Resources!A:D,4,FALSE)=0,"",VLOOKUP(D1897,Resources!A:D,4,FALSE))</f>
        <v>N</v>
      </c>
    </row>
    <row r="1898" spans="1:9" x14ac:dyDescent="0.2">
      <c r="A1898" t="s">
        <v>935</v>
      </c>
      <c r="B1898" t="str">
        <f t="shared" si="74"/>
        <v>Colcom Foundation_Pennsylvania Resources Council201039500</v>
      </c>
      <c r="C1898" t="s">
        <v>938</v>
      </c>
      <c r="D1898" t="s">
        <v>972</v>
      </c>
      <c r="E1898" s="3">
        <v>39500</v>
      </c>
      <c r="F1898">
        <v>2010</v>
      </c>
      <c r="H1898" t="str">
        <f>IFERROR(VLOOKUP(D1898,Resources!A:C,3,FALSE),"NA")</f>
        <v/>
      </c>
      <c r="I1898" t="str">
        <f>IF(VLOOKUP(D1898,Resources!A:D,4,FALSE)=0,"",VLOOKUP(D1898,Resources!A:D,4,FALSE))</f>
        <v>N</v>
      </c>
    </row>
    <row r="1899" spans="1:9" x14ac:dyDescent="0.2">
      <c r="A1899" t="s">
        <v>935</v>
      </c>
      <c r="B1899" t="str">
        <f t="shared" si="74"/>
        <v>Colcom Foundation_Pennsylvania Resources Council201075000</v>
      </c>
      <c r="C1899" t="s">
        <v>938</v>
      </c>
      <c r="D1899" t="s">
        <v>972</v>
      </c>
      <c r="E1899" s="3">
        <v>75000</v>
      </c>
      <c r="F1899">
        <v>2010</v>
      </c>
      <c r="H1899" t="str">
        <f>IFERROR(VLOOKUP(D1899,Resources!A:C,3,FALSE),"NA")</f>
        <v/>
      </c>
      <c r="I1899" t="str">
        <f>IF(VLOOKUP(D1899,Resources!A:D,4,FALSE)=0,"",VLOOKUP(D1899,Resources!A:D,4,FALSE))</f>
        <v>N</v>
      </c>
    </row>
    <row r="1900" spans="1:9" x14ac:dyDescent="0.2">
      <c r="A1900" t="s">
        <v>935</v>
      </c>
      <c r="B1900" t="str">
        <f t="shared" si="74"/>
        <v>Colcom Foundation_Pennsylvania Resources Council201075000</v>
      </c>
      <c r="C1900" t="s">
        <v>938</v>
      </c>
      <c r="D1900" t="s">
        <v>972</v>
      </c>
      <c r="E1900" s="3">
        <v>75000</v>
      </c>
      <c r="F1900">
        <v>2010</v>
      </c>
      <c r="H1900" t="str">
        <f>IFERROR(VLOOKUP(D1900,Resources!A:C,3,FALSE),"NA")</f>
        <v/>
      </c>
      <c r="I1900" t="str">
        <f>IF(VLOOKUP(D1900,Resources!A:D,4,FALSE)=0,"",VLOOKUP(D1900,Resources!A:D,4,FALSE))</f>
        <v>N</v>
      </c>
    </row>
    <row r="1901" spans="1:9" x14ac:dyDescent="0.2">
      <c r="A1901" t="s">
        <v>935</v>
      </c>
      <c r="B1901" t="str">
        <f t="shared" si="74"/>
        <v>Colcom Foundation_Persephone Productions2010196000</v>
      </c>
      <c r="C1901" t="s">
        <v>938</v>
      </c>
      <c r="D1901" t="s">
        <v>998</v>
      </c>
      <c r="E1901" s="3">
        <v>196000</v>
      </c>
      <c r="F1901">
        <v>2010</v>
      </c>
      <c r="H1901" t="str">
        <f>IFERROR(VLOOKUP(D1901,Resources!A:C,3,FALSE),"NA")</f>
        <v/>
      </c>
      <c r="I1901" t="str">
        <f>IF(VLOOKUP(D1901,Resources!A:D,4,FALSE)=0,"",VLOOKUP(D1901,Resources!A:D,4,FALSE))</f>
        <v>N</v>
      </c>
    </row>
    <row r="1902" spans="1:9" x14ac:dyDescent="0.2">
      <c r="A1902" t="s">
        <v>935</v>
      </c>
      <c r="B1902" t="str">
        <f t="shared" si="74"/>
        <v>Colcom Foundation_Philanthropy Roundtable20105000</v>
      </c>
      <c r="C1902" t="s">
        <v>938</v>
      </c>
      <c r="D1902" t="s">
        <v>244</v>
      </c>
      <c r="E1902" s="3">
        <v>5000</v>
      </c>
      <c r="F1902">
        <v>2010</v>
      </c>
      <c r="H1902" t="str">
        <f>IFERROR(VLOOKUP(D1902,Resources!A:C,3,FALSE),"NA")</f>
        <v>SourceWatch</v>
      </c>
      <c r="I1902" t="str">
        <f>IF(VLOOKUP(D1902,Resources!A:D,4,FALSE)=0,"",VLOOKUP(D1902,Resources!A:D,4,FALSE))</f>
        <v>Y</v>
      </c>
    </row>
    <row r="1903" spans="1:9" x14ac:dyDescent="0.2">
      <c r="A1903" t="s">
        <v>935</v>
      </c>
      <c r="B1903" t="str">
        <f t="shared" si="74"/>
        <v>Colcom Foundation_Pittsburgh Creative and Performing Arts School20101000</v>
      </c>
      <c r="C1903" t="s">
        <v>938</v>
      </c>
      <c r="D1903" t="s">
        <v>1048</v>
      </c>
      <c r="E1903" s="3">
        <v>1000</v>
      </c>
      <c r="F1903">
        <v>2010</v>
      </c>
      <c r="H1903" t="str">
        <f>IFERROR(VLOOKUP(D1903,Resources!A:C,3,FALSE),"NA")</f>
        <v/>
      </c>
      <c r="I1903" t="str">
        <f>IF(VLOOKUP(D1903,Resources!A:D,4,FALSE)=0,"",VLOOKUP(D1903,Resources!A:D,4,FALSE))</f>
        <v>N</v>
      </c>
    </row>
    <row r="1904" spans="1:9" x14ac:dyDescent="0.2">
      <c r="A1904" t="s">
        <v>935</v>
      </c>
      <c r="B1904" t="str">
        <f t="shared" si="74"/>
        <v>Colcom Foundation_Pittsburgh Cultural Trust201027000</v>
      </c>
      <c r="C1904" t="s">
        <v>938</v>
      </c>
      <c r="D1904" t="s">
        <v>957</v>
      </c>
      <c r="E1904" s="3">
        <v>27000</v>
      </c>
      <c r="F1904">
        <v>2010</v>
      </c>
      <c r="H1904" t="str">
        <f>IFERROR(VLOOKUP(D1904,Resources!A:C,3,FALSE),"NA")</f>
        <v/>
      </c>
      <c r="I1904" t="str">
        <f>IF(VLOOKUP(D1904,Resources!A:D,4,FALSE)=0,"",VLOOKUP(D1904,Resources!A:D,4,FALSE))</f>
        <v>N</v>
      </c>
    </row>
    <row r="1905" spans="1:9" x14ac:dyDescent="0.2">
      <c r="A1905" t="s">
        <v>935</v>
      </c>
      <c r="B1905" t="str">
        <f t="shared" si="74"/>
        <v>Colcom Foundation_Pittsburgh Cultural Trust201045000</v>
      </c>
      <c r="C1905" t="s">
        <v>938</v>
      </c>
      <c r="D1905" t="s">
        <v>957</v>
      </c>
      <c r="E1905" s="3">
        <v>45000</v>
      </c>
      <c r="F1905">
        <v>2010</v>
      </c>
      <c r="H1905" t="str">
        <f>IFERROR(VLOOKUP(D1905,Resources!A:C,3,FALSE),"NA")</f>
        <v/>
      </c>
      <c r="I1905" t="str">
        <f>IF(VLOOKUP(D1905,Resources!A:D,4,FALSE)=0,"",VLOOKUP(D1905,Resources!A:D,4,FALSE))</f>
        <v>N</v>
      </c>
    </row>
    <row r="1906" spans="1:9" x14ac:dyDescent="0.2">
      <c r="A1906" t="s">
        <v>935</v>
      </c>
      <c r="B1906" t="str">
        <f t="shared" ref="B1906:B1969" si="75">C1906&amp;"_"&amp;D1906&amp;F1906&amp;E1906</f>
        <v>Colcom Foundation_Pittsburgh Parks Conservancy20101000000</v>
      </c>
      <c r="C1906" t="s">
        <v>938</v>
      </c>
      <c r="D1906" t="s">
        <v>859</v>
      </c>
      <c r="E1906" s="3">
        <v>1000000</v>
      </c>
      <c r="F1906">
        <v>2010</v>
      </c>
      <c r="H1906" t="str">
        <f>IFERROR(VLOOKUP(D1906,Resources!A:C,3,FALSE),"NA")</f>
        <v/>
      </c>
      <c r="I1906" t="str">
        <f>IF(VLOOKUP(D1906,Resources!A:D,4,FALSE)=0,"",VLOOKUP(D1906,Resources!A:D,4,FALSE))</f>
        <v>N</v>
      </c>
    </row>
    <row r="1907" spans="1:9" x14ac:dyDescent="0.2">
      <c r="A1907" t="s">
        <v>935</v>
      </c>
      <c r="B1907" t="str">
        <f t="shared" si="75"/>
        <v>Colcom Foundation_Pittsburgh Parks Conservancy2010500000</v>
      </c>
      <c r="C1907" t="s">
        <v>938</v>
      </c>
      <c r="D1907" t="s">
        <v>859</v>
      </c>
      <c r="E1907" s="3">
        <v>500000</v>
      </c>
      <c r="F1907">
        <v>2010</v>
      </c>
      <c r="H1907" t="str">
        <f>IFERROR(VLOOKUP(D1907,Resources!A:C,3,FALSE),"NA")</f>
        <v/>
      </c>
      <c r="I1907" t="str">
        <f>IF(VLOOKUP(D1907,Resources!A:D,4,FALSE)=0,"",VLOOKUP(D1907,Resources!A:D,4,FALSE))</f>
        <v>N</v>
      </c>
    </row>
    <row r="1908" spans="1:9" x14ac:dyDescent="0.2">
      <c r="A1908" t="s">
        <v>935</v>
      </c>
      <c r="B1908" t="str">
        <f t="shared" si="75"/>
        <v>Colcom Foundation_Point Park University201015000</v>
      </c>
      <c r="C1908" t="s">
        <v>938</v>
      </c>
      <c r="D1908" t="s">
        <v>676</v>
      </c>
      <c r="E1908" s="3">
        <v>15000</v>
      </c>
      <c r="F1908">
        <v>2010</v>
      </c>
      <c r="H1908" t="str">
        <f>IFERROR(VLOOKUP(D1908,Resources!A:C,3,FALSE),"NA")</f>
        <v/>
      </c>
      <c r="I1908" t="str">
        <f>IF(VLOOKUP(D1908,Resources!A:D,4,FALSE)=0,"",VLOOKUP(D1908,Resources!A:D,4,FALSE))</f>
        <v/>
      </c>
    </row>
    <row r="1909" spans="1:9" x14ac:dyDescent="0.2">
      <c r="A1909" t="s">
        <v>935</v>
      </c>
      <c r="B1909" t="str">
        <f t="shared" si="75"/>
        <v>Colcom Foundation_Point Park University2010250000</v>
      </c>
      <c r="C1909" t="s">
        <v>938</v>
      </c>
      <c r="D1909" t="s">
        <v>676</v>
      </c>
      <c r="E1909" s="3">
        <v>250000</v>
      </c>
      <c r="F1909">
        <v>2010</v>
      </c>
      <c r="H1909" t="str">
        <f>IFERROR(VLOOKUP(D1909,Resources!A:C,3,FALSE),"NA")</f>
        <v/>
      </c>
      <c r="I1909" t="str">
        <f>IF(VLOOKUP(D1909,Resources!A:D,4,FALSE)=0,"",VLOOKUP(D1909,Resources!A:D,4,FALSE))</f>
        <v/>
      </c>
    </row>
    <row r="1910" spans="1:9" x14ac:dyDescent="0.2">
      <c r="A1910" t="s">
        <v>935</v>
      </c>
      <c r="B1910" t="str">
        <f t="shared" si="75"/>
        <v>Colcom Foundation_Population Media Center201016500</v>
      </c>
      <c r="C1910" t="s">
        <v>938</v>
      </c>
      <c r="D1910" t="s">
        <v>1010</v>
      </c>
      <c r="E1910" s="3">
        <v>16500</v>
      </c>
      <c r="F1910">
        <v>2010</v>
      </c>
      <c r="H1910" t="str">
        <f>IFERROR(VLOOKUP(D1910,Resources!A:C,3,FALSE),"NA")</f>
        <v>SourceWatch</v>
      </c>
      <c r="I1910" t="str">
        <f>IF(VLOOKUP(D1910,Resources!A:D,4,FALSE)=0,"",VLOOKUP(D1910,Resources!A:D,4,FALSE))</f>
        <v/>
      </c>
    </row>
    <row r="1911" spans="1:9" x14ac:dyDescent="0.2">
      <c r="A1911" t="s">
        <v>935</v>
      </c>
      <c r="B1911" t="str">
        <f t="shared" si="75"/>
        <v>Colcom Foundation_Population Media Center201020000</v>
      </c>
      <c r="C1911" t="s">
        <v>938</v>
      </c>
      <c r="D1911" t="s">
        <v>1010</v>
      </c>
      <c r="E1911" s="3">
        <v>20000</v>
      </c>
      <c r="F1911">
        <v>2010</v>
      </c>
      <c r="H1911" t="str">
        <f>IFERROR(VLOOKUP(D1911,Resources!A:C,3,FALSE),"NA")</f>
        <v>SourceWatch</v>
      </c>
      <c r="I1911" t="str">
        <f>IF(VLOOKUP(D1911,Resources!A:D,4,FALSE)=0,"",VLOOKUP(D1911,Resources!A:D,4,FALSE))</f>
        <v/>
      </c>
    </row>
    <row r="1912" spans="1:9" x14ac:dyDescent="0.2">
      <c r="A1912" t="s">
        <v>935</v>
      </c>
      <c r="B1912" t="str">
        <f t="shared" si="75"/>
        <v>Colcom Foundation_Population Media Center201020000</v>
      </c>
      <c r="C1912" t="s">
        <v>938</v>
      </c>
      <c r="D1912" t="s">
        <v>1010</v>
      </c>
      <c r="E1912" s="3">
        <v>20000</v>
      </c>
      <c r="F1912">
        <v>2010</v>
      </c>
      <c r="H1912" t="str">
        <f>IFERROR(VLOOKUP(D1912,Resources!A:C,3,FALSE),"NA")</f>
        <v>SourceWatch</v>
      </c>
      <c r="I1912" t="str">
        <f>IF(VLOOKUP(D1912,Resources!A:D,4,FALSE)=0,"",VLOOKUP(D1912,Resources!A:D,4,FALSE))</f>
        <v/>
      </c>
    </row>
    <row r="1913" spans="1:9" x14ac:dyDescent="0.2">
      <c r="A1913" t="s">
        <v>935</v>
      </c>
      <c r="B1913" t="str">
        <f t="shared" si="75"/>
        <v>Colcom Foundation_Population Media Center201030000</v>
      </c>
      <c r="C1913" t="s">
        <v>938</v>
      </c>
      <c r="D1913" t="s">
        <v>1010</v>
      </c>
      <c r="E1913" s="3">
        <v>30000</v>
      </c>
      <c r="F1913">
        <v>2010</v>
      </c>
      <c r="H1913" t="str">
        <f>IFERROR(VLOOKUP(D1913,Resources!A:C,3,FALSE),"NA")</f>
        <v>SourceWatch</v>
      </c>
      <c r="I1913" t="str">
        <f>IF(VLOOKUP(D1913,Resources!A:D,4,FALSE)=0,"",VLOOKUP(D1913,Resources!A:D,4,FALSE))</f>
        <v/>
      </c>
    </row>
    <row r="1914" spans="1:9" x14ac:dyDescent="0.2">
      <c r="A1914" t="s">
        <v>935</v>
      </c>
      <c r="B1914" t="str">
        <f t="shared" si="75"/>
        <v>Colcom Foundation_Population Media Center201050000</v>
      </c>
      <c r="C1914" t="s">
        <v>938</v>
      </c>
      <c r="D1914" t="s">
        <v>1010</v>
      </c>
      <c r="E1914" s="3">
        <v>50000</v>
      </c>
      <c r="F1914">
        <v>2010</v>
      </c>
      <c r="H1914" t="str">
        <f>IFERROR(VLOOKUP(D1914,Resources!A:C,3,FALSE),"NA")</f>
        <v>SourceWatch</v>
      </c>
      <c r="I1914" t="str">
        <f>IF(VLOOKUP(D1914,Resources!A:D,4,FALSE)=0,"",VLOOKUP(D1914,Resources!A:D,4,FALSE))</f>
        <v/>
      </c>
    </row>
    <row r="1915" spans="1:9" x14ac:dyDescent="0.2">
      <c r="A1915" t="s">
        <v>935</v>
      </c>
      <c r="B1915" t="str">
        <f t="shared" si="75"/>
        <v>Colcom Foundation_ProEnglish2010500</v>
      </c>
      <c r="C1915" t="s">
        <v>938</v>
      </c>
      <c r="D1915" t="s">
        <v>247</v>
      </c>
      <c r="E1915" s="3">
        <v>500</v>
      </c>
      <c r="F1915">
        <v>2010</v>
      </c>
      <c r="H1915" t="str">
        <f>IFERROR(VLOOKUP(D1915,Resources!A:C,3,FALSE),"NA")</f>
        <v>SourceWatch</v>
      </c>
      <c r="I1915" t="str">
        <f>IF(VLOOKUP(D1915,Resources!A:D,4,FALSE)=0,"",VLOOKUP(D1915,Resources!A:D,4,FALSE))</f>
        <v>Y</v>
      </c>
    </row>
    <row r="1916" spans="1:9" x14ac:dyDescent="0.2">
      <c r="A1916" t="s">
        <v>935</v>
      </c>
      <c r="B1916" t="str">
        <f t="shared" si="75"/>
        <v>Colcom Foundation_Progressives for Immigration Reform201020000</v>
      </c>
      <c r="C1916" t="s">
        <v>938</v>
      </c>
      <c r="D1916" t="s">
        <v>1001</v>
      </c>
      <c r="E1916" s="3">
        <v>20000</v>
      </c>
      <c r="F1916">
        <v>2010</v>
      </c>
      <c r="H1916" t="str">
        <f>IFERROR(VLOOKUP(D1916,Resources!A:C,3,FALSE),"NA")</f>
        <v>SourceWatch</v>
      </c>
      <c r="I1916" t="str">
        <f>IF(VLOOKUP(D1916,Resources!A:D,4,FALSE)=0,"",VLOOKUP(D1916,Resources!A:D,4,FALSE))</f>
        <v>Y</v>
      </c>
    </row>
    <row r="1917" spans="1:9" x14ac:dyDescent="0.2">
      <c r="A1917" t="s">
        <v>935</v>
      </c>
      <c r="B1917" t="str">
        <f t="shared" si="75"/>
        <v>Colcom Foundation_Progressives for Immigration Reform2010250000</v>
      </c>
      <c r="C1917" t="s">
        <v>938</v>
      </c>
      <c r="D1917" t="s">
        <v>1001</v>
      </c>
      <c r="E1917" s="3">
        <v>250000</v>
      </c>
      <c r="F1917">
        <v>2010</v>
      </c>
      <c r="H1917" t="str">
        <f>IFERROR(VLOOKUP(D1917,Resources!A:C,3,FALSE),"NA")</f>
        <v>SourceWatch</v>
      </c>
      <c r="I1917" t="str">
        <f>IF(VLOOKUP(D1917,Resources!A:D,4,FALSE)=0,"",VLOOKUP(D1917,Resources!A:D,4,FALSE))</f>
        <v>Y</v>
      </c>
    </row>
    <row r="1918" spans="1:9" x14ac:dyDescent="0.2">
      <c r="A1918" t="s">
        <v>935</v>
      </c>
      <c r="B1918" t="str">
        <f t="shared" si="75"/>
        <v>Colcom Foundation_Rachel Carson Homestead Association201030000</v>
      </c>
      <c r="C1918" t="s">
        <v>938</v>
      </c>
      <c r="D1918" t="s">
        <v>1041</v>
      </c>
      <c r="E1918" s="3">
        <v>30000</v>
      </c>
      <c r="F1918">
        <v>2010</v>
      </c>
      <c r="H1918" t="str">
        <f>IFERROR(VLOOKUP(D1918,Resources!A:C,3,FALSE),"NA")</f>
        <v/>
      </c>
      <c r="I1918" t="str">
        <f>IF(VLOOKUP(D1918,Resources!A:D,4,FALSE)=0,"",VLOOKUP(D1918,Resources!A:D,4,FALSE))</f>
        <v>N</v>
      </c>
    </row>
    <row r="1919" spans="1:9" x14ac:dyDescent="0.2">
      <c r="A1919" t="s">
        <v>935</v>
      </c>
      <c r="B1919" t="str">
        <f t="shared" si="75"/>
        <v>Colcom Foundation_Riverlife201022500</v>
      </c>
      <c r="C1919" t="s">
        <v>938</v>
      </c>
      <c r="D1919" t="s">
        <v>950</v>
      </c>
      <c r="E1919" s="3">
        <v>22500</v>
      </c>
      <c r="F1919">
        <v>2010</v>
      </c>
      <c r="H1919" t="str">
        <f>IFERROR(VLOOKUP(D1919,Resources!A:C,3,FALSE),"NA")</f>
        <v/>
      </c>
      <c r="I1919" t="str">
        <f>IF(VLOOKUP(D1919,Resources!A:D,4,FALSE)=0,"",VLOOKUP(D1919,Resources!A:D,4,FALSE))</f>
        <v>N</v>
      </c>
    </row>
    <row r="1920" spans="1:9" x14ac:dyDescent="0.2">
      <c r="A1920" t="s">
        <v>935</v>
      </c>
      <c r="B1920" t="str">
        <f t="shared" si="75"/>
        <v>Colcom Foundation_Riverlife201075000</v>
      </c>
      <c r="C1920" t="s">
        <v>938</v>
      </c>
      <c r="D1920" t="s">
        <v>950</v>
      </c>
      <c r="E1920" s="3">
        <v>75000</v>
      </c>
      <c r="F1920">
        <v>2010</v>
      </c>
      <c r="H1920" t="str">
        <f>IFERROR(VLOOKUP(D1920,Resources!A:C,3,FALSE),"NA")</f>
        <v/>
      </c>
      <c r="I1920" t="str">
        <f>IF(VLOOKUP(D1920,Resources!A:D,4,FALSE)=0,"",VLOOKUP(D1920,Resources!A:D,4,FALSE))</f>
        <v>N</v>
      </c>
    </row>
    <row r="1921" spans="1:9" x14ac:dyDescent="0.2">
      <c r="A1921" t="s">
        <v>935</v>
      </c>
      <c r="B1921" t="str">
        <f t="shared" si="75"/>
        <v>Colcom Foundation_RiverQuest201075000</v>
      </c>
      <c r="C1921" t="s">
        <v>938</v>
      </c>
      <c r="D1921" t="s">
        <v>975</v>
      </c>
      <c r="E1921" s="3">
        <v>75000</v>
      </c>
      <c r="F1921">
        <v>2010</v>
      </c>
      <c r="H1921" t="str">
        <f>IFERROR(VLOOKUP(D1921,Resources!A:C,3,FALSE),"NA")</f>
        <v/>
      </c>
      <c r="I1921" t="str">
        <f>IF(VLOOKUP(D1921,Resources!A:D,4,FALSE)=0,"",VLOOKUP(D1921,Resources!A:D,4,FALSE))</f>
        <v>N</v>
      </c>
    </row>
    <row r="1922" spans="1:9" x14ac:dyDescent="0.2">
      <c r="A1922" t="s">
        <v>935</v>
      </c>
      <c r="B1922" t="str">
        <f t="shared" si="75"/>
        <v>Colcom Foundation_SCRUB Foundation201010000</v>
      </c>
      <c r="C1922" t="s">
        <v>938</v>
      </c>
      <c r="D1922" t="s">
        <v>1045</v>
      </c>
      <c r="E1922" s="3">
        <v>10000</v>
      </c>
      <c r="F1922">
        <v>2010</v>
      </c>
      <c r="H1922" t="str">
        <f>IFERROR(VLOOKUP(D1922,Resources!A:C,3,FALSE),"NA")</f>
        <v/>
      </c>
      <c r="I1922" t="str">
        <f>IF(VLOOKUP(D1922,Resources!A:D,4,FALSE)=0,"",VLOOKUP(D1922,Resources!A:D,4,FALSE))</f>
        <v>N</v>
      </c>
    </row>
    <row r="1923" spans="1:9" x14ac:dyDescent="0.2">
      <c r="A1923" t="s">
        <v>935</v>
      </c>
      <c r="B1923" t="str">
        <f t="shared" si="75"/>
        <v>Colcom Foundation_Sports &amp; Exhibition Authority of Pittsburgh and Allegheny County20102390</v>
      </c>
      <c r="C1923" t="s">
        <v>938</v>
      </c>
      <c r="D1923" t="s">
        <v>1557</v>
      </c>
      <c r="E1923" s="3">
        <v>2390</v>
      </c>
      <c r="F1923">
        <v>2010</v>
      </c>
      <c r="H1923" t="str">
        <f>IFERROR(VLOOKUP(D1923,Resources!A:C,3,FALSE),"NA")</f>
        <v/>
      </c>
      <c r="I1923" t="str">
        <f>IF(VLOOKUP(D1923,Resources!A:D,4,FALSE)=0,"",VLOOKUP(D1923,Resources!A:D,4,FALSE))</f>
        <v>N</v>
      </c>
    </row>
    <row r="1924" spans="1:9" x14ac:dyDescent="0.2">
      <c r="A1924" t="s">
        <v>935</v>
      </c>
      <c r="B1924" t="str">
        <f t="shared" si="75"/>
        <v>Colcom Foundation_St. Margaret Memorial Hospital Foundation201037500</v>
      </c>
      <c r="C1924" t="s">
        <v>938</v>
      </c>
      <c r="D1924" t="s">
        <v>1049</v>
      </c>
      <c r="E1924" s="3">
        <v>37500</v>
      </c>
      <c r="F1924">
        <v>2010</v>
      </c>
      <c r="H1924" t="str">
        <f>IFERROR(VLOOKUP(D1924,Resources!A:C,3,FALSE),"NA")</f>
        <v/>
      </c>
      <c r="I1924" t="str">
        <f>IF(VLOOKUP(D1924,Resources!A:D,4,FALSE)=0,"",VLOOKUP(D1924,Resources!A:D,4,FALSE))</f>
        <v>N</v>
      </c>
    </row>
    <row r="1925" spans="1:9" x14ac:dyDescent="0.2">
      <c r="A1925" t="s">
        <v>935</v>
      </c>
      <c r="B1925" t="str">
        <f t="shared" si="75"/>
        <v>Colcom Foundation_Steel City Rowing Club201025000</v>
      </c>
      <c r="C1925" t="s">
        <v>938</v>
      </c>
      <c r="D1925" t="s">
        <v>974</v>
      </c>
      <c r="E1925" s="3">
        <v>25000</v>
      </c>
      <c r="F1925">
        <v>2010</v>
      </c>
      <c r="H1925" t="str">
        <f>IFERROR(VLOOKUP(D1925,Resources!A:C,3,FALSE),"NA")</f>
        <v/>
      </c>
      <c r="I1925" t="str">
        <f>IF(VLOOKUP(D1925,Resources!A:D,4,FALSE)=0,"",VLOOKUP(D1925,Resources!A:D,4,FALSE))</f>
        <v>N</v>
      </c>
    </row>
    <row r="1926" spans="1:9" x14ac:dyDescent="0.2">
      <c r="A1926" t="s">
        <v>935</v>
      </c>
      <c r="B1926" t="str">
        <f t="shared" si="75"/>
        <v>Colcom Foundation_Student Conservation Association2010100000</v>
      </c>
      <c r="C1926" t="s">
        <v>938</v>
      </c>
      <c r="D1926" t="s">
        <v>418</v>
      </c>
      <c r="E1926" s="3">
        <v>100000</v>
      </c>
      <c r="F1926">
        <v>2010</v>
      </c>
      <c r="H1926" t="str">
        <f>IFERROR(VLOOKUP(D1926,Resources!A:C,3,FALSE),"NA")</f>
        <v/>
      </c>
      <c r="I1926" t="str">
        <f>IF(VLOOKUP(D1926,Resources!A:D,4,FALSE)=0,"",VLOOKUP(D1926,Resources!A:D,4,FALSE))</f>
        <v>N</v>
      </c>
    </row>
    <row r="1927" spans="1:9" x14ac:dyDescent="0.2">
      <c r="A1927" t="s">
        <v>935</v>
      </c>
      <c r="B1927" t="str">
        <f t="shared" si="75"/>
        <v>Colcom Foundation_Susan G. Komen for the Cure2010500</v>
      </c>
      <c r="C1927" t="s">
        <v>938</v>
      </c>
      <c r="D1927" t="s">
        <v>394</v>
      </c>
      <c r="E1927" s="3">
        <v>500</v>
      </c>
      <c r="F1927">
        <v>2010</v>
      </c>
      <c r="H1927" t="str">
        <f>IFERROR(VLOOKUP(D1927,Resources!A:C,3,FALSE),"NA")</f>
        <v/>
      </c>
      <c r="I1927" t="str">
        <f>IF(VLOOKUP(D1927,Resources!A:D,4,FALSE)=0,"",VLOOKUP(D1927,Resources!A:D,4,FALSE))</f>
        <v>N</v>
      </c>
    </row>
    <row r="1928" spans="1:9" x14ac:dyDescent="0.2">
      <c r="A1928" t="s">
        <v>935</v>
      </c>
      <c r="B1928" t="str">
        <f t="shared" si="75"/>
        <v>Colcom Foundation_The Clifton Institute2010297600</v>
      </c>
      <c r="C1928" t="s">
        <v>938</v>
      </c>
      <c r="D1928" t="s">
        <v>990</v>
      </c>
      <c r="E1928" s="3">
        <v>297600</v>
      </c>
      <c r="F1928">
        <v>2010</v>
      </c>
      <c r="H1928" t="str">
        <f>IFERROR(VLOOKUP(D1928,Resources!A:C,3,FALSE),"NA")</f>
        <v>SourceWatch</v>
      </c>
      <c r="I1928" t="str">
        <f>IF(VLOOKUP(D1928,Resources!A:D,4,FALSE)=0,"",VLOOKUP(D1928,Resources!A:D,4,FALSE))</f>
        <v/>
      </c>
    </row>
    <row r="1929" spans="1:9" x14ac:dyDescent="0.2">
      <c r="A1929" t="s">
        <v>935</v>
      </c>
      <c r="B1929" t="str">
        <f t="shared" si="75"/>
        <v>Colcom Foundation_The Clifton Institute2010347200</v>
      </c>
      <c r="C1929" t="s">
        <v>938</v>
      </c>
      <c r="D1929" t="s">
        <v>990</v>
      </c>
      <c r="E1929" s="3">
        <v>347200</v>
      </c>
      <c r="F1929">
        <v>2010</v>
      </c>
      <c r="H1929" t="str">
        <f>IFERROR(VLOOKUP(D1929,Resources!A:C,3,FALSE),"NA")</f>
        <v>SourceWatch</v>
      </c>
      <c r="I1929" t="str">
        <f>IF(VLOOKUP(D1929,Resources!A:D,4,FALSE)=0,"",VLOOKUP(D1929,Resources!A:D,4,FALSE))</f>
        <v/>
      </c>
    </row>
    <row r="1930" spans="1:9" x14ac:dyDescent="0.2">
      <c r="A1930" t="s">
        <v>935</v>
      </c>
      <c r="B1930" t="str">
        <f t="shared" si="75"/>
        <v>Colcom Foundation_The Conservation Fund2010100000</v>
      </c>
      <c r="C1930" t="s">
        <v>938</v>
      </c>
      <c r="D1930" t="s">
        <v>984</v>
      </c>
      <c r="E1930" s="3">
        <v>100000</v>
      </c>
      <c r="F1930">
        <v>2010</v>
      </c>
      <c r="H1930" t="str">
        <f>IFERROR(VLOOKUP(D1930,Resources!A:C,3,FALSE),"NA")</f>
        <v/>
      </c>
      <c r="I1930" t="str">
        <f>IF(VLOOKUP(D1930,Resources!A:D,4,FALSE)=0,"",VLOOKUP(D1930,Resources!A:D,4,FALSE))</f>
        <v>N</v>
      </c>
    </row>
    <row r="1931" spans="1:9" x14ac:dyDescent="0.2">
      <c r="A1931" t="s">
        <v>935</v>
      </c>
      <c r="B1931" t="str">
        <f t="shared" si="75"/>
        <v>Colcom Foundation_The Foundation Endowment201040000</v>
      </c>
      <c r="C1931" t="s">
        <v>938</v>
      </c>
      <c r="D1931" t="s">
        <v>667</v>
      </c>
      <c r="E1931" s="3">
        <v>40000</v>
      </c>
      <c r="F1931">
        <v>2010</v>
      </c>
      <c r="H1931" t="str">
        <f>IFERROR(VLOOKUP(D1931,Resources!A:C,3,FALSE),"NA")</f>
        <v/>
      </c>
      <c r="I1931" t="str">
        <f>IF(VLOOKUP(D1931,Resources!A:D,4,FALSE)=0,"",VLOOKUP(D1931,Resources!A:D,4,FALSE))</f>
        <v/>
      </c>
    </row>
    <row r="1932" spans="1:9" x14ac:dyDescent="0.2">
      <c r="A1932" t="s">
        <v>935</v>
      </c>
      <c r="B1932" t="str">
        <f t="shared" si="75"/>
        <v>Colcom Foundation_The Oglebay Foundation2010200000</v>
      </c>
      <c r="C1932" t="s">
        <v>938</v>
      </c>
      <c r="D1932" t="s">
        <v>1053</v>
      </c>
      <c r="E1932" s="3">
        <v>200000</v>
      </c>
      <c r="F1932">
        <v>2010</v>
      </c>
      <c r="H1932" t="str">
        <f>IFERROR(VLOOKUP(D1932,Resources!A:C,3,FALSE),"NA")</f>
        <v/>
      </c>
      <c r="I1932" t="str">
        <f>IF(VLOOKUP(D1932,Resources!A:D,4,FALSE)=0,"",VLOOKUP(D1932,Resources!A:D,4,FALSE))</f>
        <v>N</v>
      </c>
    </row>
    <row r="1933" spans="1:9" x14ac:dyDescent="0.2">
      <c r="A1933" t="s">
        <v>935</v>
      </c>
      <c r="B1933" t="str">
        <f t="shared" si="75"/>
        <v>Colcom Foundation_The Pittsburgh Foundation2010726570</v>
      </c>
      <c r="C1933" t="s">
        <v>938</v>
      </c>
      <c r="D1933" t="s">
        <v>1012</v>
      </c>
      <c r="E1933" s="3">
        <v>726570</v>
      </c>
      <c r="F1933">
        <v>2010</v>
      </c>
      <c r="H1933" t="str">
        <f>IFERROR(VLOOKUP(D1933,Resources!A:C,3,FALSE),"NA")</f>
        <v>SourceWatch</v>
      </c>
      <c r="I1933" t="str">
        <f>IF(VLOOKUP(D1933,Resources!A:D,4,FALSE)=0,"",VLOOKUP(D1933,Resources!A:D,4,FALSE))</f>
        <v>N</v>
      </c>
    </row>
    <row r="1934" spans="1:9" x14ac:dyDescent="0.2">
      <c r="A1934" t="s">
        <v>935</v>
      </c>
      <c r="B1934" t="str">
        <f t="shared" si="75"/>
        <v>Colcom Foundation_The Pittsburgh Three Rivers Regatta201025000</v>
      </c>
      <c r="C1934" t="s">
        <v>938</v>
      </c>
      <c r="D1934" t="s">
        <v>973</v>
      </c>
      <c r="E1934" s="3">
        <v>25000</v>
      </c>
      <c r="F1934">
        <v>2010</v>
      </c>
      <c r="H1934" t="str">
        <f>IFERROR(VLOOKUP(D1934,Resources!A:C,3,FALSE),"NA")</f>
        <v/>
      </c>
      <c r="I1934" t="str">
        <f>IF(VLOOKUP(D1934,Resources!A:D,4,FALSE)=0,"",VLOOKUP(D1934,Resources!A:D,4,FALSE))</f>
        <v>N</v>
      </c>
    </row>
    <row r="1935" spans="1:9" x14ac:dyDescent="0.2">
      <c r="A1935" t="s">
        <v>935</v>
      </c>
      <c r="B1935" t="str">
        <f t="shared" si="75"/>
        <v>Colcom Foundation_The Social Contract Press20101250200</v>
      </c>
      <c r="C1935" t="s">
        <v>938</v>
      </c>
      <c r="D1935" t="s">
        <v>1029</v>
      </c>
      <c r="E1935" s="3">
        <v>1250200</v>
      </c>
      <c r="F1935">
        <v>2010</v>
      </c>
      <c r="H1935" t="str">
        <f>IFERROR(VLOOKUP(D1935,Resources!A:C,3,FALSE),"NA")</f>
        <v>Other</v>
      </c>
      <c r="I1935" t="str">
        <f>IF(VLOOKUP(D1935,Resources!A:D,4,FALSE)=0,"",VLOOKUP(D1935,Resources!A:D,4,FALSE))</f>
        <v>Y</v>
      </c>
    </row>
    <row r="1936" spans="1:9" x14ac:dyDescent="0.2">
      <c r="A1936" t="s">
        <v>935</v>
      </c>
      <c r="B1936" t="str">
        <f t="shared" si="75"/>
        <v>Colcom Foundation_The Social Contract Press2010200000</v>
      </c>
      <c r="C1936" t="s">
        <v>938</v>
      </c>
      <c r="D1936" t="s">
        <v>1029</v>
      </c>
      <c r="E1936" s="3">
        <v>200000</v>
      </c>
      <c r="F1936">
        <v>2010</v>
      </c>
      <c r="H1936" t="str">
        <f>IFERROR(VLOOKUP(D1936,Resources!A:C,3,FALSE),"NA")</f>
        <v>Other</v>
      </c>
      <c r="I1936" t="str">
        <f>IF(VLOOKUP(D1936,Resources!A:D,4,FALSE)=0,"",VLOOKUP(D1936,Resources!A:D,4,FALSE))</f>
        <v>Y</v>
      </c>
    </row>
    <row r="1937" spans="1:9" x14ac:dyDescent="0.2">
      <c r="A1937" t="s">
        <v>935</v>
      </c>
      <c r="B1937" t="str">
        <f t="shared" si="75"/>
        <v>Colcom Foundation_The Social Contract Press201075000</v>
      </c>
      <c r="C1937" t="s">
        <v>938</v>
      </c>
      <c r="D1937" t="s">
        <v>1029</v>
      </c>
      <c r="E1937" s="3">
        <v>75000</v>
      </c>
      <c r="F1937">
        <v>2010</v>
      </c>
      <c r="H1937" t="str">
        <f>IFERROR(VLOOKUP(D1937,Resources!A:C,3,FALSE),"NA")</f>
        <v>Other</v>
      </c>
      <c r="I1937" t="str">
        <f>IF(VLOOKUP(D1937,Resources!A:D,4,FALSE)=0,"",VLOOKUP(D1937,Resources!A:D,4,FALSE))</f>
        <v>Y</v>
      </c>
    </row>
    <row r="1938" spans="1:9" x14ac:dyDescent="0.2">
      <c r="A1938" t="s">
        <v>935</v>
      </c>
      <c r="B1938" t="str">
        <f t="shared" si="75"/>
        <v>Colcom Foundation_Tree Pittsburgh2010200000</v>
      </c>
      <c r="C1938" t="s">
        <v>938</v>
      </c>
      <c r="D1938" t="s">
        <v>767</v>
      </c>
      <c r="E1938" s="3">
        <v>200000</v>
      </c>
      <c r="F1938">
        <v>2010</v>
      </c>
      <c r="H1938" t="str">
        <f>IFERROR(VLOOKUP(D1938,Resources!A:C,3,FALSE),"NA")</f>
        <v/>
      </c>
      <c r="I1938" t="str">
        <f>IF(VLOOKUP(D1938,Resources!A:D,4,FALSE)=0,"",VLOOKUP(D1938,Resources!A:D,4,FALSE))</f>
        <v/>
      </c>
    </row>
    <row r="1939" spans="1:9" x14ac:dyDescent="0.2">
      <c r="A1939" t="s">
        <v>935</v>
      </c>
      <c r="B1939" t="str">
        <f t="shared" si="75"/>
        <v>Colcom Foundation_University of California Davis201080000</v>
      </c>
      <c r="C1939" t="s">
        <v>938</v>
      </c>
      <c r="D1939" t="s">
        <v>1019</v>
      </c>
      <c r="E1939" s="3">
        <v>80000</v>
      </c>
      <c r="F1939">
        <v>2010</v>
      </c>
      <c r="H1939" t="str">
        <f>IFERROR(VLOOKUP(D1939,Resources!A:C,3,FALSE),"NA")</f>
        <v/>
      </c>
      <c r="I1939" t="str">
        <f>IF(VLOOKUP(D1939,Resources!A:D,4,FALSE)=0,"",VLOOKUP(D1939,Resources!A:D,4,FALSE))</f>
        <v/>
      </c>
    </row>
    <row r="1940" spans="1:9" x14ac:dyDescent="0.2">
      <c r="A1940" t="s">
        <v>935</v>
      </c>
      <c r="B1940" t="str">
        <f t="shared" si="75"/>
        <v>Colcom Foundation_Venture Outdoors201050000</v>
      </c>
      <c r="C1940" t="s">
        <v>938</v>
      </c>
      <c r="D1940" t="s">
        <v>1050</v>
      </c>
      <c r="E1940" s="3">
        <v>50000</v>
      </c>
      <c r="F1940">
        <v>2010</v>
      </c>
      <c r="H1940" t="str">
        <f>IFERROR(VLOOKUP(D1940,Resources!A:C,3,FALSE),"NA")</f>
        <v/>
      </c>
      <c r="I1940" t="str">
        <f>IF(VLOOKUP(D1940,Resources!A:D,4,FALSE)=0,"",VLOOKUP(D1940,Resources!A:D,4,FALSE))</f>
        <v>N</v>
      </c>
    </row>
    <row r="1941" spans="1:9" x14ac:dyDescent="0.2">
      <c r="A1941" t="s">
        <v>935</v>
      </c>
      <c r="B1941" t="str">
        <f t="shared" si="75"/>
        <v>Colcom Foundation_Western Pennsylvania Conservancy2010100000</v>
      </c>
      <c r="C1941" t="s">
        <v>938</v>
      </c>
      <c r="D1941" t="s">
        <v>422</v>
      </c>
      <c r="E1941" s="3">
        <v>100000</v>
      </c>
      <c r="F1941">
        <v>2010</v>
      </c>
      <c r="H1941" t="str">
        <f>IFERROR(VLOOKUP(D1941,Resources!A:C,3,FALSE),"NA")</f>
        <v/>
      </c>
      <c r="I1941" t="str">
        <f>IF(VLOOKUP(D1941,Resources!A:D,4,FALSE)=0,"",VLOOKUP(D1941,Resources!A:D,4,FALSE))</f>
        <v>N</v>
      </c>
    </row>
    <row r="1942" spans="1:9" x14ac:dyDescent="0.2">
      <c r="A1942" t="s">
        <v>935</v>
      </c>
      <c r="B1942" t="str">
        <f t="shared" si="75"/>
        <v>Colcom Foundation_Western Pennsylvania Conservancy2010100000</v>
      </c>
      <c r="C1942" t="s">
        <v>938</v>
      </c>
      <c r="D1942" t="s">
        <v>422</v>
      </c>
      <c r="E1942" s="3">
        <v>100000</v>
      </c>
      <c r="F1942">
        <v>2010</v>
      </c>
      <c r="H1942" t="str">
        <f>IFERROR(VLOOKUP(D1942,Resources!A:C,3,FALSE),"NA")</f>
        <v/>
      </c>
      <c r="I1942" t="str">
        <f>IF(VLOOKUP(D1942,Resources!A:D,4,FALSE)=0,"",VLOOKUP(D1942,Resources!A:D,4,FALSE))</f>
        <v>N</v>
      </c>
    </row>
    <row r="1943" spans="1:9" x14ac:dyDescent="0.2">
      <c r="A1943" t="s">
        <v>935</v>
      </c>
      <c r="B1943" t="str">
        <f t="shared" si="75"/>
        <v>Colcom Foundation_Western Pennsylvania Conservancy2010100000</v>
      </c>
      <c r="C1943" t="s">
        <v>938</v>
      </c>
      <c r="D1943" t="s">
        <v>422</v>
      </c>
      <c r="E1943" s="3">
        <v>100000</v>
      </c>
      <c r="F1943">
        <v>2010</v>
      </c>
      <c r="H1943" t="str">
        <f>IFERROR(VLOOKUP(D1943,Resources!A:C,3,FALSE),"NA")</f>
        <v/>
      </c>
      <c r="I1943" t="str">
        <f>IF(VLOOKUP(D1943,Resources!A:D,4,FALSE)=0,"",VLOOKUP(D1943,Resources!A:D,4,FALSE))</f>
        <v>N</v>
      </c>
    </row>
    <row r="1944" spans="1:9" x14ac:dyDescent="0.2">
      <c r="A1944" t="s">
        <v>935</v>
      </c>
      <c r="B1944" t="str">
        <f t="shared" si="75"/>
        <v>Colcom Foundation_Western Pennsylvania Conservancy2010152000</v>
      </c>
      <c r="C1944" t="s">
        <v>938</v>
      </c>
      <c r="D1944" t="s">
        <v>422</v>
      </c>
      <c r="E1944" s="3">
        <v>152000</v>
      </c>
      <c r="F1944">
        <v>2010</v>
      </c>
      <c r="H1944" t="str">
        <f>IFERROR(VLOOKUP(D1944,Resources!A:C,3,FALSE),"NA")</f>
        <v/>
      </c>
      <c r="I1944" t="str">
        <f>IF(VLOOKUP(D1944,Resources!A:D,4,FALSE)=0,"",VLOOKUP(D1944,Resources!A:D,4,FALSE))</f>
        <v>N</v>
      </c>
    </row>
    <row r="1945" spans="1:9" x14ac:dyDescent="0.2">
      <c r="A1945" t="s">
        <v>935</v>
      </c>
      <c r="B1945" t="str">
        <f t="shared" si="75"/>
        <v>Colcom Foundation_Western Pennsylvania Conservancy2010200000</v>
      </c>
      <c r="C1945" t="s">
        <v>938</v>
      </c>
      <c r="D1945" t="s">
        <v>422</v>
      </c>
      <c r="E1945" s="3">
        <v>200000</v>
      </c>
      <c r="F1945">
        <v>2010</v>
      </c>
      <c r="H1945" t="str">
        <f>IFERROR(VLOOKUP(D1945,Resources!A:C,3,FALSE),"NA")</f>
        <v/>
      </c>
      <c r="I1945" t="str">
        <f>IF(VLOOKUP(D1945,Resources!A:D,4,FALSE)=0,"",VLOOKUP(D1945,Resources!A:D,4,FALSE))</f>
        <v>N</v>
      </c>
    </row>
    <row r="1946" spans="1:9" x14ac:dyDescent="0.2">
      <c r="A1946" t="s">
        <v>935</v>
      </c>
      <c r="B1946" t="str">
        <f t="shared" si="75"/>
        <v>Colcom Foundation_Western Pennsylvania Conservancy2010250000</v>
      </c>
      <c r="C1946" t="s">
        <v>938</v>
      </c>
      <c r="D1946" t="s">
        <v>422</v>
      </c>
      <c r="E1946" s="3">
        <v>250000</v>
      </c>
      <c r="F1946">
        <v>2010</v>
      </c>
      <c r="H1946" t="str">
        <f>IFERROR(VLOOKUP(D1946,Resources!A:C,3,FALSE),"NA")</f>
        <v/>
      </c>
      <c r="I1946" t="str">
        <f>IF(VLOOKUP(D1946,Resources!A:D,4,FALSE)=0,"",VLOOKUP(D1946,Resources!A:D,4,FALSE))</f>
        <v>N</v>
      </c>
    </row>
    <row r="1947" spans="1:9" x14ac:dyDescent="0.2">
      <c r="A1947" t="s">
        <v>935</v>
      </c>
      <c r="B1947" t="str">
        <f t="shared" si="75"/>
        <v>Colcom Foundation_Western Pennsylvania Conservancy2010315000</v>
      </c>
      <c r="C1947" t="s">
        <v>938</v>
      </c>
      <c r="D1947" t="s">
        <v>422</v>
      </c>
      <c r="E1947" s="3">
        <v>315000</v>
      </c>
      <c r="F1947">
        <v>2010</v>
      </c>
      <c r="H1947" t="str">
        <f>IFERROR(VLOOKUP(D1947,Resources!A:C,3,FALSE),"NA")</f>
        <v/>
      </c>
      <c r="I1947" t="str">
        <f>IF(VLOOKUP(D1947,Resources!A:D,4,FALSE)=0,"",VLOOKUP(D1947,Resources!A:D,4,FALSE))</f>
        <v>N</v>
      </c>
    </row>
    <row r="1948" spans="1:9" x14ac:dyDescent="0.2">
      <c r="A1948" t="s">
        <v>935</v>
      </c>
      <c r="B1948" t="str">
        <f t="shared" si="75"/>
        <v>Colcom Foundation_Western Pennsylvania Conservancy2010470000</v>
      </c>
      <c r="C1948" t="s">
        <v>938</v>
      </c>
      <c r="D1948" t="s">
        <v>422</v>
      </c>
      <c r="E1948" s="3">
        <v>470000</v>
      </c>
      <c r="F1948">
        <v>2010</v>
      </c>
      <c r="H1948" t="str">
        <f>IFERROR(VLOOKUP(D1948,Resources!A:C,3,FALSE),"NA")</f>
        <v/>
      </c>
      <c r="I1948" t="str">
        <f>IF(VLOOKUP(D1948,Resources!A:D,4,FALSE)=0,"",VLOOKUP(D1948,Resources!A:D,4,FALSE))</f>
        <v>N</v>
      </c>
    </row>
    <row r="1949" spans="1:9" x14ac:dyDescent="0.2">
      <c r="A1949" t="s">
        <v>935</v>
      </c>
      <c r="B1949" t="str">
        <f t="shared" si="75"/>
        <v>Colcom Foundation_Western Pennsylvania Conservancy2010650000</v>
      </c>
      <c r="C1949" t="s">
        <v>938</v>
      </c>
      <c r="D1949" t="s">
        <v>422</v>
      </c>
      <c r="E1949" s="3">
        <v>650000</v>
      </c>
      <c r="F1949">
        <v>2010</v>
      </c>
      <c r="H1949" t="str">
        <f>IFERROR(VLOOKUP(D1949,Resources!A:C,3,FALSE),"NA")</f>
        <v/>
      </c>
      <c r="I1949" t="str">
        <f>IF(VLOOKUP(D1949,Resources!A:D,4,FALSE)=0,"",VLOOKUP(D1949,Resources!A:D,4,FALSE))</f>
        <v>N</v>
      </c>
    </row>
    <row r="1950" spans="1:9" x14ac:dyDescent="0.2">
      <c r="A1950" t="s">
        <v>935</v>
      </c>
      <c r="B1950" t="str">
        <f t="shared" si="75"/>
        <v>Colcom Foundation_Western Pennsylvania Conservancy2010800000</v>
      </c>
      <c r="C1950" t="s">
        <v>938</v>
      </c>
      <c r="D1950" t="s">
        <v>422</v>
      </c>
      <c r="E1950" s="3">
        <v>800000</v>
      </c>
      <c r="F1950">
        <v>2010</v>
      </c>
      <c r="H1950" t="str">
        <f>IFERROR(VLOOKUP(D1950,Resources!A:C,3,FALSE),"NA")</f>
        <v/>
      </c>
      <c r="I1950" t="str">
        <f>IF(VLOOKUP(D1950,Resources!A:D,4,FALSE)=0,"",VLOOKUP(D1950,Resources!A:D,4,FALSE))</f>
        <v>N</v>
      </c>
    </row>
    <row r="1951" spans="1:9" x14ac:dyDescent="0.2">
      <c r="A1951" t="s">
        <v>935</v>
      </c>
      <c r="B1951" t="str">
        <f t="shared" si="75"/>
        <v>Colcom Foundation_World War II Veterans of Allegheny County Memorial Fund2010500</v>
      </c>
      <c r="C1951" t="s">
        <v>938</v>
      </c>
      <c r="D1951" t="s">
        <v>994</v>
      </c>
      <c r="E1951" s="3">
        <v>500</v>
      </c>
      <c r="F1951">
        <v>2010</v>
      </c>
      <c r="H1951" t="str">
        <f>IFERROR(VLOOKUP(D1951,Resources!A:C,3,FALSE),"NA")</f>
        <v/>
      </c>
      <c r="I1951" t="str">
        <f>IF(VLOOKUP(D1951,Resources!A:D,4,FALSE)=0,"",VLOOKUP(D1951,Resources!A:D,4,FALSE))</f>
        <v>N</v>
      </c>
    </row>
    <row r="1952" spans="1:9" x14ac:dyDescent="0.2">
      <c r="A1952" t="s">
        <v>935</v>
      </c>
      <c r="B1952" t="str">
        <f t="shared" si="75"/>
        <v>Colcom Foundation_3 Rivers Wet Weather2011250000</v>
      </c>
      <c r="C1952" t="s">
        <v>938</v>
      </c>
      <c r="D1952" t="s">
        <v>997</v>
      </c>
      <c r="E1952" s="3">
        <v>250000</v>
      </c>
      <c r="F1952">
        <v>2011</v>
      </c>
      <c r="H1952" t="str">
        <f>IFERROR(VLOOKUP(D1952,Resources!A:C,3,FALSE),"NA")</f>
        <v/>
      </c>
      <c r="I1952" t="str">
        <f>IF(VLOOKUP(D1952,Resources!A:D,4,FALSE)=0,"",VLOOKUP(D1952,Resources!A:D,4,FALSE))</f>
        <v>N</v>
      </c>
    </row>
    <row r="1953" spans="1:9" x14ac:dyDescent="0.2">
      <c r="A1953" t="s">
        <v>935</v>
      </c>
      <c r="B1953" t="str">
        <f t="shared" si="75"/>
        <v>Colcom Foundation_Allegheny Conference on Community Development2011100000</v>
      </c>
      <c r="C1953" t="s">
        <v>938</v>
      </c>
      <c r="D1953" t="s">
        <v>566</v>
      </c>
      <c r="E1953" s="3">
        <v>100000</v>
      </c>
      <c r="F1953">
        <v>2011</v>
      </c>
      <c r="H1953" t="str">
        <f>IFERROR(VLOOKUP(D1953,Resources!A:C,3,FALSE),"NA")</f>
        <v/>
      </c>
      <c r="I1953" t="str">
        <f>IF(VLOOKUP(D1953,Resources!A:D,4,FALSE)=0,"",VLOOKUP(D1953,Resources!A:D,4,FALSE))</f>
        <v>N</v>
      </c>
    </row>
    <row r="1954" spans="1:9" x14ac:dyDescent="0.2">
      <c r="A1954" t="s">
        <v>935</v>
      </c>
      <c r="B1954" t="str">
        <f t="shared" si="75"/>
        <v>Colcom Foundation_Allegheny County Parks Foundation2011500000</v>
      </c>
      <c r="C1954" t="s">
        <v>938</v>
      </c>
      <c r="D1954" t="s">
        <v>1030</v>
      </c>
      <c r="E1954" s="3">
        <v>500000</v>
      </c>
      <c r="F1954">
        <v>2011</v>
      </c>
      <c r="H1954" t="str">
        <f>IFERROR(VLOOKUP(D1954,Resources!A:C,3,FALSE),"NA")</f>
        <v/>
      </c>
      <c r="I1954" t="str">
        <f>IF(VLOOKUP(D1954,Resources!A:D,4,FALSE)=0,"",VLOOKUP(D1954,Resources!A:D,4,FALSE))</f>
        <v>N</v>
      </c>
    </row>
    <row r="1955" spans="1:9" x14ac:dyDescent="0.2">
      <c r="A1955" t="s">
        <v>935</v>
      </c>
      <c r="B1955" t="str">
        <f t="shared" si="75"/>
        <v>Colcom Foundation_Allegheny Land Trust2011125000</v>
      </c>
      <c r="C1955" t="s">
        <v>938</v>
      </c>
      <c r="D1955" t="s">
        <v>197</v>
      </c>
      <c r="E1955" s="3">
        <v>125000</v>
      </c>
      <c r="F1955">
        <v>2011</v>
      </c>
      <c r="H1955" t="str">
        <f>IFERROR(VLOOKUP(D1955,Resources!A:C,3,FALSE),"NA")</f>
        <v/>
      </c>
      <c r="I1955" t="str">
        <f>IF(VLOOKUP(D1955,Resources!A:D,4,FALSE)=0,"",VLOOKUP(D1955,Resources!A:D,4,FALSE))</f>
        <v>N</v>
      </c>
    </row>
    <row r="1956" spans="1:9" x14ac:dyDescent="0.2">
      <c r="A1956" t="s">
        <v>935</v>
      </c>
      <c r="B1956" t="str">
        <f t="shared" si="75"/>
        <v>Colcom Foundation_American Immigration Control Foundation201140000</v>
      </c>
      <c r="C1956" t="s">
        <v>938</v>
      </c>
      <c r="D1956" t="s">
        <v>996</v>
      </c>
      <c r="E1956" s="3">
        <v>40000</v>
      </c>
      <c r="F1956">
        <v>2011</v>
      </c>
      <c r="H1956" t="str">
        <f>IFERROR(VLOOKUP(D1956,Resources!A:C,3,FALSE),"NA")</f>
        <v/>
      </c>
      <c r="I1956" t="str">
        <f>IF(VLOOKUP(D1956,Resources!A:D,4,FALSE)=0,"",VLOOKUP(D1956,Resources!A:D,4,FALSE))</f>
        <v>Y</v>
      </c>
    </row>
    <row r="1957" spans="1:9" x14ac:dyDescent="0.2">
      <c r="A1957" t="s">
        <v>935</v>
      </c>
      <c r="B1957" t="str">
        <f t="shared" si="75"/>
        <v>Colcom Foundation_American Immigration Control Foundation201190000</v>
      </c>
      <c r="C1957" t="s">
        <v>938</v>
      </c>
      <c r="D1957" t="s">
        <v>996</v>
      </c>
      <c r="E1957" s="3">
        <v>90000</v>
      </c>
      <c r="F1957">
        <v>2011</v>
      </c>
      <c r="H1957" t="str">
        <f>IFERROR(VLOOKUP(D1957,Resources!A:C,3,FALSE),"NA")</f>
        <v/>
      </c>
      <c r="I1957" t="str">
        <f>IF(VLOOKUP(D1957,Resources!A:D,4,FALSE)=0,"",VLOOKUP(D1957,Resources!A:D,4,FALSE))</f>
        <v>Y</v>
      </c>
    </row>
    <row r="1958" spans="1:9" x14ac:dyDescent="0.2">
      <c r="A1958" t="s">
        <v>935</v>
      </c>
      <c r="B1958" t="str">
        <f t="shared" si="75"/>
        <v>Colcom Foundation_American National Red Cross2011100000</v>
      </c>
      <c r="C1958" t="s">
        <v>938</v>
      </c>
      <c r="D1958" t="s">
        <v>988</v>
      </c>
      <c r="E1958" s="3">
        <v>100000</v>
      </c>
      <c r="F1958">
        <v>2011</v>
      </c>
      <c r="H1958" t="str">
        <f>IFERROR(VLOOKUP(D1958,Resources!A:C,3,FALSE),"NA")</f>
        <v/>
      </c>
      <c r="I1958" t="str">
        <f>IF(VLOOKUP(D1958,Resources!A:D,4,FALSE)=0,"",VLOOKUP(D1958,Resources!A:D,4,FALSE))</f>
        <v>N</v>
      </c>
    </row>
    <row r="1959" spans="1:9" x14ac:dyDescent="0.2">
      <c r="A1959" t="s">
        <v>935</v>
      </c>
      <c r="B1959" t="str">
        <f t="shared" si="75"/>
        <v>Colcom Foundation_American National Red Cross2011100000</v>
      </c>
      <c r="C1959" t="s">
        <v>938</v>
      </c>
      <c r="D1959" t="s">
        <v>988</v>
      </c>
      <c r="E1959" s="3">
        <v>100000</v>
      </c>
      <c r="F1959">
        <v>2011</v>
      </c>
      <c r="H1959" t="str">
        <f>IFERROR(VLOOKUP(D1959,Resources!A:C,3,FALSE),"NA")</f>
        <v/>
      </c>
      <c r="I1959" t="str">
        <f>IF(VLOOKUP(D1959,Resources!A:D,4,FALSE)=0,"",VLOOKUP(D1959,Resources!A:D,4,FALSE))</f>
        <v>N</v>
      </c>
    </row>
    <row r="1960" spans="1:9" x14ac:dyDescent="0.2">
      <c r="A1960" t="s">
        <v>935</v>
      </c>
      <c r="B1960" t="str">
        <f t="shared" si="75"/>
        <v>Colcom Foundation_American Rivers Inc.201175000</v>
      </c>
      <c r="C1960" t="s">
        <v>938</v>
      </c>
      <c r="D1960" t="s">
        <v>979</v>
      </c>
      <c r="E1960" s="3">
        <v>75000</v>
      </c>
      <c r="F1960">
        <v>2011</v>
      </c>
      <c r="H1960" t="str">
        <f>IFERROR(VLOOKUP(D1960,Resources!A:C,3,FALSE),"NA")</f>
        <v/>
      </c>
      <c r="I1960" t="str">
        <f>IF(VLOOKUP(D1960,Resources!A:D,4,FALSE)=0,"",VLOOKUP(D1960,Resources!A:D,4,FALSE))</f>
        <v>N</v>
      </c>
    </row>
    <row r="1961" spans="1:9" x14ac:dyDescent="0.2">
      <c r="A1961" t="s">
        <v>935</v>
      </c>
      <c r="B1961" t="str">
        <f t="shared" si="75"/>
        <v>Colcom Foundation_Blue Planet United201135000</v>
      </c>
      <c r="C1961" t="s">
        <v>938</v>
      </c>
      <c r="D1961" t="s">
        <v>959</v>
      </c>
      <c r="E1961" s="3">
        <v>35000</v>
      </c>
      <c r="F1961">
        <v>2011</v>
      </c>
      <c r="H1961" t="str">
        <f>IFERROR(VLOOKUP(D1961,Resources!A:C,3,FALSE),"NA")</f>
        <v/>
      </c>
      <c r="I1961" t="str">
        <f>IF(VLOOKUP(D1961,Resources!A:D,4,FALSE)=0,"",VLOOKUP(D1961,Resources!A:D,4,FALSE))</f>
        <v>N</v>
      </c>
    </row>
    <row r="1962" spans="1:9" x14ac:dyDescent="0.2">
      <c r="A1962" t="s">
        <v>935</v>
      </c>
      <c r="B1962" t="str">
        <f t="shared" si="75"/>
        <v>Colcom Foundation_Bucknell University2011169000</v>
      </c>
      <c r="C1962" t="s">
        <v>938</v>
      </c>
      <c r="D1962" t="s">
        <v>1024</v>
      </c>
      <c r="E1962" s="3">
        <v>169000</v>
      </c>
      <c r="F1962">
        <v>2011</v>
      </c>
      <c r="H1962" t="str">
        <f>IFERROR(VLOOKUP(D1962,Resources!A:C,3,FALSE),"NA")</f>
        <v/>
      </c>
      <c r="I1962" t="str">
        <f>IF(VLOOKUP(D1962,Resources!A:D,4,FALSE)=0,"",VLOOKUP(D1962,Resources!A:D,4,FALSE))</f>
        <v/>
      </c>
    </row>
    <row r="1963" spans="1:9" x14ac:dyDescent="0.2">
      <c r="A1963" t="s">
        <v>935</v>
      </c>
      <c r="B1963" t="str">
        <f t="shared" si="75"/>
        <v>Colcom Foundation_Californians for Population Stabilization2011100000</v>
      </c>
      <c r="C1963" t="s">
        <v>938</v>
      </c>
      <c r="D1963" t="s">
        <v>986</v>
      </c>
      <c r="E1963" s="3">
        <v>100000</v>
      </c>
      <c r="F1963">
        <v>2011</v>
      </c>
      <c r="H1963" t="str">
        <f>IFERROR(VLOOKUP(D1963,Resources!A:C,3,FALSE),"NA")</f>
        <v>SourceWatch</v>
      </c>
      <c r="I1963" t="str">
        <f>IF(VLOOKUP(D1963,Resources!A:D,4,FALSE)=0,"",VLOOKUP(D1963,Resources!A:D,4,FALSE))</f>
        <v/>
      </c>
    </row>
    <row r="1964" spans="1:9" x14ac:dyDescent="0.2">
      <c r="A1964" t="s">
        <v>935</v>
      </c>
      <c r="B1964" t="str">
        <f t="shared" si="75"/>
        <v>Colcom Foundation_Californians for Population Stabilization201130000</v>
      </c>
      <c r="C1964" t="s">
        <v>938</v>
      </c>
      <c r="D1964" t="s">
        <v>986</v>
      </c>
      <c r="E1964" s="3">
        <v>30000</v>
      </c>
      <c r="F1964">
        <v>2011</v>
      </c>
      <c r="H1964" t="str">
        <f>IFERROR(VLOOKUP(D1964,Resources!A:C,3,FALSE),"NA")</f>
        <v>SourceWatch</v>
      </c>
      <c r="I1964" t="str">
        <f>IF(VLOOKUP(D1964,Resources!A:D,4,FALSE)=0,"",VLOOKUP(D1964,Resources!A:D,4,FALSE))</f>
        <v/>
      </c>
    </row>
    <row r="1965" spans="1:9" x14ac:dyDescent="0.2">
      <c r="A1965" t="s">
        <v>935</v>
      </c>
      <c r="B1965" t="str">
        <f t="shared" si="75"/>
        <v>Colcom Foundation_Californians for Population Stabilization2011343220</v>
      </c>
      <c r="C1965" t="s">
        <v>938</v>
      </c>
      <c r="D1965" t="s">
        <v>986</v>
      </c>
      <c r="E1965" s="3">
        <v>343220</v>
      </c>
      <c r="F1965">
        <v>2011</v>
      </c>
      <c r="H1965" t="str">
        <f>IFERROR(VLOOKUP(D1965,Resources!A:C,3,FALSE),"NA")</f>
        <v>SourceWatch</v>
      </c>
      <c r="I1965" t="str">
        <f>IF(VLOOKUP(D1965,Resources!A:D,4,FALSE)=0,"",VLOOKUP(D1965,Resources!A:D,4,FALSE))</f>
        <v/>
      </c>
    </row>
    <row r="1966" spans="1:9" x14ac:dyDescent="0.2">
      <c r="A1966" t="s">
        <v>935</v>
      </c>
      <c r="B1966" t="str">
        <f t="shared" si="75"/>
        <v>Colcom Foundation_Californians for Population Stabilization201140000</v>
      </c>
      <c r="C1966" t="s">
        <v>938</v>
      </c>
      <c r="D1966" t="s">
        <v>986</v>
      </c>
      <c r="E1966" s="3">
        <v>40000</v>
      </c>
      <c r="F1966">
        <v>2011</v>
      </c>
      <c r="H1966" t="str">
        <f>IFERROR(VLOOKUP(D1966,Resources!A:C,3,FALSE),"NA")</f>
        <v>SourceWatch</v>
      </c>
      <c r="I1966" t="str">
        <f>IF(VLOOKUP(D1966,Resources!A:D,4,FALSE)=0,"",VLOOKUP(D1966,Resources!A:D,4,FALSE))</f>
        <v/>
      </c>
    </row>
    <row r="1967" spans="1:9" x14ac:dyDescent="0.2">
      <c r="A1967" t="s">
        <v>935</v>
      </c>
      <c r="B1967" t="str">
        <f t="shared" si="75"/>
        <v>Colcom Foundation_Carnegie Institute2011113000</v>
      </c>
      <c r="C1967" t="s">
        <v>938</v>
      </c>
      <c r="D1967" t="s">
        <v>740</v>
      </c>
      <c r="E1967" s="3">
        <v>113000</v>
      </c>
      <c r="F1967">
        <v>2011</v>
      </c>
      <c r="H1967" t="str">
        <f>IFERROR(VLOOKUP(D1967,Resources!A:C,3,FALSE),"NA")</f>
        <v>SourceWatch</v>
      </c>
      <c r="I1967" t="str">
        <f>IF(VLOOKUP(D1967,Resources!A:D,4,FALSE)=0,"",VLOOKUP(D1967,Resources!A:D,4,FALSE))</f>
        <v>Y</v>
      </c>
    </row>
    <row r="1968" spans="1:9" x14ac:dyDescent="0.2">
      <c r="A1968" t="s">
        <v>935</v>
      </c>
      <c r="B1968" t="str">
        <f t="shared" si="75"/>
        <v>Colcom Foundation_Carnegie Institute2011250000</v>
      </c>
      <c r="C1968" t="s">
        <v>938</v>
      </c>
      <c r="D1968" t="s">
        <v>740</v>
      </c>
      <c r="E1968" s="3">
        <v>250000</v>
      </c>
      <c r="F1968">
        <v>2011</v>
      </c>
      <c r="H1968" t="str">
        <f>IFERROR(VLOOKUP(D1968,Resources!A:C,3,FALSE),"NA")</f>
        <v>SourceWatch</v>
      </c>
      <c r="I1968" t="str">
        <f>IF(VLOOKUP(D1968,Resources!A:D,4,FALSE)=0,"",VLOOKUP(D1968,Resources!A:D,4,FALSE))</f>
        <v>Y</v>
      </c>
    </row>
    <row r="1969" spans="1:9" x14ac:dyDescent="0.2">
      <c r="A1969" t="s">
        <v>935</v>
      </c>
      <c r="B1969" t="str">
        <f t="shared" si="75"/>
        <v>Colcom Foundation_Carnegie Mellon University2011200000</v>
      </c>
      <c r="C1969" t="s">
        <v>938</v>
      </c>
      <c r="D1969" t="s">
        <v>452</v>
      </c>
      <c r="E1969" s="3">
        <v>200000</v>
      </c>
      <c r="F1969">
        <v>2011</v>
      </c>
      <c r="H1969" t="str">
        <f>IFERROR(VLOOKUP(D1969,Resources!A:C,3,FALSE),"NA")</f>
        <v/>
      </c>
      <c r="I1969" t="str">
        <f>IF(VLOOKUP(D1969,Resources!A:D,4,FALSE)=0,"",VLOOKUP(D1969,Resources!A:D,4,FALSE))</f>
        <v/>
      </c>
    </row>
    <row r="1970" spans="1:9" x14ac:dyDescent="0.2">
      <c r="A1970" t="s">
        <v>935</v>
      </c>
      <c r="B1970" t="str">
        <f t="shared" ref="B1970:B2033" si="76">C1970&amp;"_"&amp;D1970&amp;F1970&amp;E1970</f>
        <v>Colcom Foundation_Center for Coalfield Justice201160000</v>
      </c>
      <c r="C1970" t="s">
        <v>938</v>
      </c>
      <c r="D1970" t="s">
        <v>969</v>
      </c>
      <c r="E1970" s="3">
        <v>60000</v>
      </c>
      <c r="F1970">
        <v>2011</v>
      </c>
      <c r="H1970" t="str">
        <f>IFERROR(VLOOKUP(D1970,Resources!A:C,3,FALSE),"NA")</f>
        <v>SourceWatch</v>
      </c>
      <c r="I1970" t="str">
        <f>IF(VLOOKUP(D1970,Resources!A:D,4,FALSE)=0,"",VLOOKUP(D1970,Resources!A:D,4,FALSE))</f>
        <v>Y</v>
      </c>
    </row>
    <row r="1971" spans="1:9" x14ac:dyDescent="0.2">
      <c r="A1971" t="s">
        <v>935</v>
      </c>
      <c r="B1971" t="str">
        <f t="shared" si="76"/>
        <v>Colcom Foundation_Center for Immigration Studies20111100000</v>
      </c>
      <c r="C1971" t="s">
        <v>938</v>
      </c>
      <c r="D1971" t="s">
        <v>80</v>
      </c>
      <c r="E1971" s="3">
        <v>1100000</v>
      </c>
      <c r="F1971">
        <v>2011</v>
      </c>
      <c r="H1971" t="str">
        <f>IFERROR(VLOOKUP(D1971,Resources!A:C,3,FALSE),"NA")</f>
        <v>SourceWatch</v>
      </c>
      <c r="I1971" t="str">
        <f>IF(VLOOKUP(D1971,Resources!A:D,4,FALSE)=0,"",VLOOKUP(D1971,Resources!A:D,4,FALSE))</f>
        <v>Y</v>
      </c>
    </row>
    <row r="1972" spans="1:9" x14ac:dyDescent="0.2">
      <c r="A1972" t="s">
        <v>935</v>
      </c>
      <c r="B1972" t="str">
        <f t="shared" si="76"/>
        <v>Colcom Foundation_Center for Immigration Studies2011260000</v>
      </c>
      <c r="C1972" t="s">
        <v>938</v>
      </c>
      <c r="D1972" t="s">
        <v>80</v>
      </c>
      <c r="E1972" s="3">
        <v>260000</v>
      </c>
      <c r="F1972">
        <v>2011</v>
      </c>
      <c r="H1972" t="str">
        <f>IFERROR(VLOOKUP(D1972,Resources!A:C,3,FALSE),"NA")</f>
        <v>SourceWatch</v>
      </c>
      <c r="I1972" t="str">
        <f>IF(VLOOKUP(D1972,Resources!A:D,4,FALSE)=0,"",VLOOKUP(D1972,Resources!A:D,4,FALSE))</f>
        <v>Y</v>
      </c>
    </row>
    <row r="1973" spans="1:9" x14ac:dyDescent="0.2">
      <c r="A1973" t="s">
        <v>935</v>
      </c>
      <c r="B1973" t="str">
        <f t="shared" si="76"/>
        <v>Colcom Foundation_Clean Air Council201189000</v>
      </c>
      <c r="C1973" t="s">
        <v>938</v>
      </c>
      <c r="D1973" t="s">
        <v>985</v>
      </c>
      <c r="E1973" s="3">
        <v>89000</v>
      </c>
      <c r="F1973">
        <v>2011</v>
      </c>
      <c r="H1973" t="str">
        <f>IFERROR(VLOOKUP(D1973,Resources!A:C,3,FALSE),"NA")</f>
        <v/>
      </c>
      <c r="I1973" t="str">
        <f>IF(VLOOKUP(D1973,Resources!A:D,4,FALSE)=0,"",VLOOKUP(D1973,Resources!A:D,4,FALSE))</f>
        <v/>
      </c>
    </row>
    <row r="1974" spans="1:9" x14ac:dyDescent="0.2">
      <c r="A1974" t="s">
        <v>935</v>
      </c>
      <c r="B1974" t="str">
        <f t="shared" si="76"/>
        <v>Colcom Foundation_Clean Water Fund201140000</v>
      </c>
      <c r="C1974" t="s">
        <v>938</v>
      </c>
      <c r="D1974" t="s">
        <v>1031</v>
      </c>
      <c r="E1974" s="3">
        <v>40000</v>
      </c>
      <c r="F1974">
        <v>2011</v>
      </c>
      <c r="H1974" t="str">
        <f>IFERROR(VLOOKUP(D1974,Resources!A:C,3,FALSE),"NA")</f>
        <v/>
      </c>
      <c r="I1974" t="str">
        <f>IF(VLOOKUP(D1974,Resources!A:D,4,FALSE)=0,"",VLOOKUP(D1974,Resources!A:D,4,FALSE))</f>
        <v>N</v>
      </c>
    </row>
    <row r="1975" spans="1:9" x14ac:dyDescent="0.2">
      <c r="A1975" t="s">
        <v>935</v>
      </c>
      <c r="B1975" t="str">
        <f t="shared" si="76"/>
        <v>Colcom Foundation_Coalition for a Secure Driver's License2011200000</v>
      </c>
      <c r="C1975" t="s">
        <v>938</v>
      </c>
      <c r="D1975" t="s">
        <v>1000</v>
      </c>
      <c r="E1975" s="3">
        <v>200000</v>
      </c>
      <c r="F1975">
        <v>2011</v>
      </c>
      <c r="H1975" t="str">
        <f>IFERROR(VLOOKUP(D1975,Resources!A:C,3,FALSE),"NA")</f>
        <v/>
      </c>
      <c r="I1975" t="str">
        <f>IF(VLOOKUP(D1975,Resources!A:D,4,FALSE)=0,"",VLOOKUP(D1975,Resources!A:D,4,FALSE))</f>
        <v>N</v>
      </c>
    </row>
    <row r="1976" spans="1:9" x14ac:dyDescent="0.2">
      <c r="A1976" t="s">
        <v>935</v>
      </c>
      <c r="B1976" t="str">
        <f t="shared" si="76"/>
        <v>Colcom Foundation_Community Environmental Legal Defense Fund2011100000</v>
      </c>
      <c r="C1976" t="s">
        <v>938</v>
      </c>
      <c r="D1976" t="s">
        <v>967</v>
      </c>
      <c r="E1976" s="3">
        <v>100000</v>
      </c>
      <c r="F1976">
        <v>2011</v>
      </c>
      <c r="H1976" t="str">
        <f>IFERROR(VLOOKUP(D1976,Resources!A:C,3,FALSE),"NA")</f>
        <v>SourceWatch</v>
      </c>
      <c r="I1976" t="str">
        <f>IF(VLOOKUP(D1976,Resources!A:D,4,FALSE)=0,"",VLOOKUP(D1976,Resources!A:D,4,FALSE))</f>
        <v/>
      </c>
    </row>
    <row r="1977" spans="1:9" x14ac:dyDescent="0.2">
      <c r="A1977" t="s">
        <v>935</v>
      </c>
      <c r="B1977" t="str">
        <f t="shared" si="76"/>
        <v>Colcom Foundation_Compassion &amp; Choices201125000</v>
      </c>
      <c r="C1977" t="s">
        <v>938</v>
      </c>
      <c r="D1977" t="s">
        <v>1640</v>
      </c>
      <c r="E1977" s="3">
        <v>25000</v>
      </c>
      <c r="F1977">
        <v>2011</v>
      </c>
      <c r="H1977" t="str">
        <f>IFERROR(VLOOKUP(D1977,Resources!A:C,3,FALSE),"NA")</f>
        <v/>
      </c>
      <c r="I1977" t="str">
        <f>IF(VLOOKUP(D1977,Resources!A:D,4,FALSE)=0,"",VLOOKUP(D1977,Resources!A:D,4,FALSE))</f>
        <v>N</v>
      </c>
    </row>
    <row r="1978" spans="1:9" x14ac:dyDescent="0.2">
      <c r="A1978" t="s">
        <v>935</v>
      </c>
      <c r="B1978" t="str">
        <f t="shared" si="76"/>
        <v>Colcom Foundation_Conemaugh Valley Conservancy2011142200</v>
      </c>
      <c r="C1978" t="s">
        <v>938</v>
      </c>
      <c r="D1978" t="s">
        <v>962</v>
      </c>
      <c r="E1978" s="3">
        <v>142200</v>
      </c>
      <c r="F1978">
        <v>2011</v>
      </c>
      <c r="H1978" t="str">
        <f>IFERROR(VLOOKUP(D1978,Resources!A:C,3,FALSE),"NA")</f>
        <v/>
      </c>
      <c r="I1978" t="str">
        <f>IF(VLOOKUP(D1978,Resources!A:D,4,FALSE)=0,"",VLOOKUP(D1978,Resources!A:D,4,FALSE))</f>
        <v>N</v>
      </c>
    </row>
    <row r="1979" spans="1:9" x14ac:dyDescent="0.2">
      <c r="A1979" t="s">
        <v>935</v>
      </c>
      <c r="B1979" t="str">
        <f t="shared" si="76"/>
        <v>Colcom Foundation_Conservancy of Southwest Florida201145000</v>
      </c>
      <c r="C1979" t="s">
        <v>938</v>
      </c>
      <c r="D1979" t="s">
        <v>960</v>
      </c>
      <c r="E1979" s="3">
        <v>45000</v>
      </c>
      <c r="F1979">
        <v>2011</v>
      </c>
      <c r="H1979" t="str">
        <f>IFERROR(VLOOKUP(D1979,Resources!A:C,3,FALSE),"NA")</f>
        <v/>
      </c>
      <c r="I1979" t="str">
        <f>IF(VLOOKUP(D1979,Resources!A:D,4,FALSE)=0,"",VLOOKUP(D1979,Resources!A:D,4,FALSE))</f>
        <v>N</v>
      </c>
    </row>
    <row r="1980" spans="1:9" x14ac:dyDescent="0.2">
      <c r="A1980" t="s">
        <v>935</v>
      </c>
      <c r="B1980" t="str">
        <f t="shared" si="76"/>
        <v>Colcom Foundation_Construction Junction2011305000</v>
      </c>
      <c r="C1980" t="s">
        <v>938</v>
      </c>
      <c r="D1980" t="s">
        <v>1032</v>
      </c>
      <c r="E1980" s="3">
        <v>305000</v>
      </c>
      <c r="F1980">
        <v>2011</v>
      </c>
      <c r="H1980" t="str">
        <f>IFERROR(VLOOKUP(D1980,Resources!A:C,3,FALSE),"NA")</f>
        <v/>
      </c>
      <c r="I1980" t="str">
        <f>IF(VLOOKUP(D1980,Resources!A:D,4,FALSE)=0,"",VLOOKUP(D1980,Resources!A:D,4,FALSE))</f>
        <v>N</v>
      </c>
    </row>
    <row r="1981" spans="1:9" x14ac:dyDescent="0.2">
      <c r="A1981" t="s">
        <v>935</v>
      </c>
      <c r="B1981" t="str">
        <f t="shared" si="76"/>
        <v>Colcom Foundation_Damascus Citizens for Sustainability201150000</v>
      </c>
      <c r="C1981" t="s">
        <v>938</v>
      </c>
      <c r="D1981" t="s">
        <v>1026</v>
      </c>
      <c r="E1981" s="3">
        <v>50000</v>
      </c>
      <c r="F1981">
        <v>2011</v>
      </c>
      <c r="H1981" t="str">
        <f>IFERROR(VLOOKUP(D1981,Resources!A:C,3,FALSE),"NA")</f>
        <v/>
      </c>
      <c r="I1981" t="str">
        <f>IF(VLOOKUP(D1981,Resources!A:D,4,FALSE)=0,"",VLOOKUP(D1981,Resources!A:D,4,FALSE))</f>
        <v>N</v>
      </c>
    </row>
    <row r="1982" spans="1:9" x14ac:dyDescent="0.2">
      <c r="A1982" t="s">
        <v>935</v>
      </c>
      <c r="B1982" t="str">
        <f t="shared" si="76"/>
        <v>Colcom Foundation_Dickinson College2011100000</v>
      </c>
      <c r="C1982" t="s">
        <v>938</v>
      </c>
      <c r="D1982" t="s">
        <v>1017</v>
      </c>
      <c r="E1982" s="3">
        <v>100000</v>
      </c>
      <c r="F1982">
        <v>2011</v>
      </c>
      <c r="H1982" t="str">
        <f>IFERROR(VLOOKUP(D1982,Resources!A:C,3,FALSE),"NA")</f>
        <v/>
      </c>
      <c r="I1982" t="str">
        <f>IF(VLOOKUP(D1982,Resources!A:D,4,FALSE)=0,"",VLOOKUP(D1982,Resources!A:D,4,FALSE))</f>
        <v/>
      </c>
    </row>
    <row r="1983" spans="1:9" x14ac:dyDescent="0.2">
      <c r="A1983" t="s">
        <v>935</v>
      </c>
      <c r="B1983" t="str">
        <f t="shared" si="76"/>
        <v>Colcom Foundation_Dickinson College201185000</v>
      </c>
      <c r="C1983" t="s">
        <v>938</v>
      </c>
      <c r="D1983" t="s">
        <v>1017</v>
      </c>
      <c r="E1983" s="3">
        <v>85000</v>
      </c>
      <c r="F1983">
        <v>2011</v>
      </c>
      <c r="H1983" t="str">
        <f>IFERROR(VLOOKUP(D1983,Resources!A:C,3,FALSE),"NA")</f>
        <v/>
      </c>
      <c r="I1983" t="str">
        <f>IF(VLOOKUP(D1983,Resources!A:D,4,FALSE)=0,"",VLOOKUP(D1983,Resources!A:D,4,FALSE))</f>
        <v/>
      </c>
    </row>
    <row r="1984" spans="1:9" x14ac:dyDescent="0.2">
      <c r="A1984" t="s">
        <v>935</v>
      </c>
      <c r="B1984" t="str">
        <f t="shared" si="76"/>
        <v>Colcom Foundation_Downtown Management Organization2011300000</v>
      </c>
      <c r="C1984" t="s">
        <v>938</v>
      </c>
      <c r="D1984" t="s">
        <v>977</v>
      </c>
      <c r="E1984" s="3">
        <v>300000</v>
      </c>
      <c r="F1984">
        <v>2011</v>
      </c>
      <c r="H1984" t="str">
        <f>IFERROR(VLOOKUP(D1984,Resources!A:C,3,FALSE),"NA")</f>
        <v/>
      </c>
      <c r="I1984" t="str">
        <f>IF(VLOOKUP(D1984,Resources!A:D,4,FALSE)=0,"",VLOOKUP(D1984,Resources!A:D,4,FALSE))</f>
        <v>N</v>
      </c>
    </row>
    <row r="1985" spans="1:9" x14ac:dyDescent="0.2">
      <c r="A1985" t="s">
        <v>935</v>
      </c>
      <c r="B1985" t="str">
        <f t="shared" si="76"/>
        <v>Colcom Foundation_Downtown Management Organization2011355000</v>
      </c>
      <c r="C1985" t="s">
        <v>938</v>
      </c>
      <c r="D1985" t="s">
        <v>977</v>
      </c>
      <c r="E1985" s="3">
        <v>355000</v>
      </c>
      <c r="F1985">
        <v>2011</v>
      </c>
      <c r="H1985" t="str">
        <f>IFERROR(VLOOKUP(D1985,Resources!A:C,3,FALSE),"NA")</f>
        <v/>
      </c>
      <c r="I1985" t="str">
        <f>IF(VLOOKUP(D1985,Resources!A:D,4,FALSE)=0,"",VLOOKUP(D1985,Resources!A:D,4,FALSE))</f>
        <v>N</v>
      </c>
    </row>
    <row r="1986" spans="1:9" x14ac:dyDescent="0.2">
      <c r="A1986" t="s">
        <v>935</v>
      </c>
      <c r="B1986" t="str">
        <f t="shared" si="76"/>
        <v>Colcom Foundation_Downtown Management Organization201150000</v>
      </c>
      <c r="C1986" t="s">
        <v>938</v>
      </c>
      <c r="D1986" t="s">
        <v>977</v>
      </c>
      <c r="E1986" s="3">
        <v>50000</v>
      </c>
      <c r="F1986">
        <v>2011</v>
      </c>
      <c r="H1986" t="str">
        <f>IFERROR(VLOOKUP(D1986,Resources!A:C,3,FALSE),"NA")</f>
        <v/>
      </c>
      <c r="I1986" t="str">
        <f>IF(VLOOKUP(D1986,Resources!A:D,4,FALSE)=0,"",VLOOKUP(D1986,Resources!A:D,4,FALSE))</f>
        <v>N</v>
      </c>
    </row>
    <row r="1987" spans="1:9" x14ac:dyDescent="0.2">
      <c r="A1987" t="s">
        <v>935</v>
      </c>
      <c r="B1987" t="str">
        <f t="shared" si="76"/>
        <v>Colcom Foundation_Earthworks201178000</v>
      </c>
      <c r="C1987" t="s">
        <v>938</v>
      </c>
      <c r="D1987" t="s">
        <v>976</v>
      </c>
      <c r="E1987" s="3">
        <v>78000</v>
      </c>
      <c r="F1987">
        <v>2011</v>
      </c>
      <c r="H1987" t="str">
        <f>IFERROR(VLOOKUP(D1987,Resources!A:C,3,FALSE),"NA")</f>
        <v/>
      </c>
      <c r="I1987" t="str">
        <f>IF(VLOOKUP(D1987,Resources!A:D,4,FALSE)=0,"",VLOOKUP(D1987,Resources!A:D,4,FALSE))</f>
        <v>N</v>
      </c>
    </row>
    <row r="1988" spans="1:9" x14ac:dyDescent="0.2">
      <c r="A1988" t="s">
        <v>935</v>
      </c>
      <c r="B1988" t="str">
        <f t="shared" si="76"/>
        <v>Colcom Foundation_Elk County Conservation District2011146000</v>
      </c>
      <c r="C1988" t="s">
        <v>938</v>
      </c>
      <c r="D1988" t="s">
        <v>1039</v>
      </c>
      <c r="E1988" s="3">
        <v>146000</v>
      </c>
      <c r="F1988">
        <v>2011</v>
      </c>
      <c r="H1988" t="str">
        <f>IFERROR(VLOOKUP(D1988,Resources!A:C,3,FALSE),"NA")</f>
        <v/>
      </c>
      <c r="I1988" t="str">
        <f>IF(VLOOKUP(D1988,Resources!A:D,4,FALSE)=0,"",VLOOKUP(D1988,Resources!A:D,4,FALSE))</f>
        <v>N</v>
      </c>
    </row>
    <row r="1989" spans="1:9" x14ac:dyDescent="0.2">
      <c r="A1989" t="s">
        <v>935</v>
      </c>
      <c r="B1989" t="str">
        <f t="shared" si="76"/>
        <v>Colcom Foundation_Elk County Conservation District2011150000</v>
      </c>
      <c r="C1989" t="s">
        <v>938</v>
      </c>
      <c r="D1989" t="s">
        <v>1039</v>
      </c>
      <c r="E1989" s="3">
        <v>150000</v>
      </c>
      <c r="F1989">
        <v>2011</v>
      </c>
      <c r="H1989" t="str">
        <f>IFERROR(VLOOKUP(D1989,Resources!A:C,3,FALSE),"NA")</f>
        <v/>
      </c>
      <c r="I1989" t="str">
        <f>IF(VLOOKUP(D1989,Resources!A:D,4,FALSE)=0,"",VLOOKUP(D1989,Resources!A:D,4,FALSE))</f>
        <v>N</v>
      </c>
    </row>
    <row r="1990" spans="1:9" x14ac:dyDescent="0.2">
      <c r="A1990" t="s">
        <v>935</v>
      </c>
      <c r="B1990" t="str">
        <f t="shared" si="76"/>
        <v>Colcom Foundation_Evergreen Conservancy201126300</v>
      </c>
      <c r="C1990" t="s">
        <v>938</v>
      </c>
      <c r="D1990" t="s">
        <v>942</v>
      </c>
      <c r="E1990" s="3">
        <v>26300</v>
      </c>
      <c r="F1990">
        <v>2011</v>
      </c>
      <c r="H1990" t="str">
        <f>IFERROR(VLOOKUP(D1990,Resources!A:C,3,FALSE),"NA")</f>
        <v/>
      </c>
      <c r="I1990" t="str">
        <f>IF(VLOOKUP(D1990,Resources!A:D,4,FALSE)=0,"",VLOOKUP(D1990,Resources!A:D,4,FALSE))</f>
        <v>N</v>
      </c>
    </row>
    <row r="1991" spans="1:9" x14ac:dyDescent="0.2">
      <c r="A1991" t="s">
        <v>935</v>
      </c>
      <c r="B1991" t="str">
        <f t="shared" si="76"/>
        <v>Colcom Foundation_Federation for American Immigration Reform20111600000</v>
      </c>
      <c r="C1991" t="s">
        <v>938</v>
      </c>
      <c r="D1991" t="s">
        <v>10</v>
      </c>
      <c r="E1991" s="3">
        <v>1600000</v>
      </c>
      <c r="F1991">
        <v>2011</v>
      </c>
      <c r="H1991" t="str">
        <f>IFERROR(VLOOKUP(D1991,Resources!A:C,3,FALSE),"NA")</f>
        <v>SourceWatch</v>
      </c>
      <c r="I1991" t="str">
        <f>IF(VLOOKUP(D1991,Resources!A:D,4,FALSE)=0,"",VLOOKUP(D1991,Resources!A:D,4,FALSE))</f>
        <v>Y</v>
      </c>
    </row>
    <row r="1992" spans="1:9" x14ac:dyDescent="0.2">
      <c r="A1992" t="s">
        <v>935</v>
      </c>
      <c r="B1992" t="str">
        <f t="shared" si="76"/>
        <v>Colcom Foundation_Federation for American Immigration Reform2011200000</v>
      </c>
      <c r="C1992" t="s">
        <v>938</v>
      </c>
      <c r="D1992" t="s">
        <v>10</v>
      </c>
      <c r="E1992" s="3">
        <v>200000</v>
      </c>
      <c r="F1992">
        <v>2011</v>
      </c>
      <c r="H1992" t="str">
        <f>IFERROR(VLOOKUP(D1992,Resources!A:C,3,FALSE),"NA")</f>
        <v>SourceWatch</v>
      </c>
      <c r="I1992" t="str">
        <f>IF(VLOOKUP(D1992,Resources!A:D,4,FALSE)=0,"",VLOOKUP(D1992,Resources!A:D,4,FALSE))</f>
        <v>Y</v>
      </c>
    </row>
    <row r="1993" spans="1:9" x14ac:dyDescent="0.2">
      <c r="A1993" t="s">
        <v>935</v>
      </c>
      <c r="B1993" t="str">
        <f t="shared" si="76"/>
        <v>Colcom Foundation_Federation for American Immigration Reform2011500</v>
      </c>
      <c r="C1993" t="s">
        <v>938</v>
      </c>
      <c r="D1993" t="s">
        <v>10</v>
      </c>
      <c r="E1993" s="3">
        <v>500</v>
      </c>
      <c r="F1993">
        <v>2011</v>
      </c>
      <c r="H1993" t="str">
        <f>IFERROR(VLOOKUP(D1993,Resources!A:C,3,FALSE),"NA")</f>
        <v>SourceWatch</v>
      </c>
      <c r="I1993" t="str">
        <f>IF(VLOOKUP(D1993,Resources!A:D,4,FALSE)=0,"",VLOOKUP(D1993,Resources!A:D,4,FALSE))</f>
        <v>Y</v>
      </c>
    </row>
    <row r="1994" spans="1:9" x14ac:dyDescent="0.2">
      <c r="A1994" t="s">
        <v>935</v>
      </c>
      <c r="B1994" t="str">
        <f t="shared" si="76"/>
        <v>Colcom Foundation_Federation for American Immigration Reform2011901069</v>
      </c>
      <c r="C1994" t="s">
        <v>938</v>
      </c>
      <c r="D1994" t="s">
        <v>10</v>
      </c>
      <c r="E1994" s="3">
        <v>901069</v>
      </c>
      <c r="F1994">
        <v>2011</v>
      </c>
      <c r="H1994" t="str">
        <f>IFERROR(VLOOKUP(D1994,Resources!A:C,3,FALSE),"NA")</f>
        <v>SourceWatch</v>
      </c>
      <c r="I1994" t="str">
        <f>IF(VLOOKUP(D1994,Resources!A:D,4,FALSE)=0,"",VLOOKUP(D1994,Resources!A:D,4,FALSE))</f>
        <v>Y</v>
      </c>
    </row>
    <row r="1995" spans="1:9" x14ac:dyDescent="0.2">
      <c r="A1995" t="s">
        <v>935</v>
      </c>
      <c r="B1995" t="str">
        <f t="shared" si="76"/>
        <v>Colcom Foundation_Friends of Blackwater201140000</v>
      </c>
      <c r="C1995" t="s">
        <v>938</v>
      </c>
      <c r="D1995" t="s">
        <v>947</v>
      </c>
      <c r="E1995" s="3">
        <v>40000</v>
      </c>
      <c r="F1995">
        <v>2011</v>
      </c>
      <c r="H1995" t="str">
        <f>IFERROR(VLOOKUP(D1995,Resources!A:C,3,FALSE),"NA")</f>
        <v/>
      </c>
      <c r="I1995" t="str">
        <f>IF(VLOOKUP(D1995,Resources!A:D,4,FALSE)=0,"",VLOOKUP(D1995,Resources!A:D,4,FALSE))</f>
        <v>N</v>
      </c>
    </row>
    <row r="1996" spans="1:9" x14ac:dyDescent="0.2">
      <c r="A1996" t="s">
        <v>935</v>
      </c>
      <c r="B1996" t="str">
        <f t="shared" si="76"/>
        <v>Colcom Foundation_Friends of the Riverfront2011144000</v>
      </c>
      <c r="C1996" t="s">
        <v>938</v>
      </c>
      <c r="D1996" t="s">
        <v>946</v>
      </c>
      <c r="E1996" s="3">
        <v>144000</v>
      </c>
      <c r="F1996">
        <v>2011</v>
      </c>
      <c r="H1996" t="str">
        <f>IFERROR(VLOOKUP(D1996,Resources!A:C,3,FALSE),"NA")</f>
        <v/>
      </c>
      <c r="I1996" t="str">
        <f>IF(VLOOKUP(D1996,Resources!A:D,4,FALSE)=0,"",VLOOKUP(D1996,Resources!A:D,4,FALSE))</f>
        <v>N</v>
      </c>
    </row>
    <row r="1997" spans="1:9" x14ac:dyDescent="0.2">
      <c r="A1997" t="s">
        <v>935</v>
      </c>
      <c r="B1997" t="str">
        <f t="shared" si="76"/>
        <v>Colcom Foundation_Friends of the Riverfront201170000</v>
      </c>
      <c r="C1997" t="s">
        <v>938</v>
      </c>
      <c r="D1997" t="s">
        <v>946</v>
      </c>
      <c r="E1997" s="3">
        <v>70000</v>
      </c>
      <c r="F1997">
        <v>2011</v>
      </c>
      <c r="H1997" t="str">
        <f>IFERROR(VLOOKUP(D1997,Resources!A:C,3,FALSE),"NA")</f>
        <v/>
      </c>
      <c r="I1997" t="str">
        <f>IF(VLOOKUP(D1997,Resources!A:D,4,FALSE)=0,"",VLOOKUP(D1997,Resources!A:D,4,FALSE))</f>
        <v>N</v>
      </c>
    </row>
    <row r="1998" spans="1:9" x14ac:dyDescent="0.2">
      <c r="A1998" t="s">
        <v>935</v>
      </c>
      <c r="B1998" t="str">
        <f t="shared" si="76"/>
        <v>Colcom Foundation_Grantmakers of Western Pennsylvania201118000</v>
      </c>
      <c r="C1998" t="s">
        <v>938</v>
      </c>
      <c r="D1998" t="s">
        <v>951</v>
      </c>
      <c r="E1998" s="3">
        <v>18000</v>
      </c>
      <c r="F1998">
        <v>2011</v>
      </c>
      <c r="H1998" t="str">
        <f>IFERROR(VLOOKUP(D1998,Resources!A:C,3,FALSE),"NA")</f>
        <v/>
      </c>
      <c r="I1998" t="str">
        <f>IF(VLOOKUP(D1998,Resources!A:D,4,FALSE)=0,"",VLOOKUP(D1998,Resources!A:D,4,FALSE))</f>
        <v/>
      </c>
    </row>
    <row r="1999" spans="1:9" x14ac:dyDescent="0.2">
      <c r="A1999" t="s">
        <v>935</v>
      </c>
      <c r="B1999" t="str">
        <f t="shared" si="76"/>
        <v>Colcom Foundation_Greene County Watershed Alliance201183400</v>
      </c>
      <c r="C1999" t="s">
        <v>938</v>
      </c>
      <c r="D1999" t="s">
        <v>968</v>
      </c>
      <c r="E1999" s="3">
        <v>83400</v>
      </c>
      <c r="F1999">
        <v>2011</v>
      </c>
      <c r="H1999" t="str">
        <f>IFERROR(VLOOKUP(D1999,Resources!A:C,3,FALSE),"NA")</f>
        <v/>
      </c>
      <c r="I1999" t="str">
        <f>IF(VLOOKUP(D1999,Resources!A:D,4,FALSE)=0,"",VLOOKUP(D1999,Resources!A:D,4,FALSE))</f>
        <v>N</v>
      </c>
    </row>
    <row r="2000" spans="1:9" x14ac:dyDescent="0.2">
      <c r="A2000" t="s">
        <v>935</v>
      </c>
      <c r="B2000" t="str">
        <f t="shared" si="76"/>
        <v>Colcom Foundation_Group Against Smog and Pollution2011100000</v>
      </c>
      <c r="C2000" t="s">
        <v>938</v>
      </c>
      <c r="D2000" t="s">
        <v>989</v>
      </c>
      <c r="E2000" s="3">
        <v>100000</v>
      </c>
      <c r="F2000">
        <v>2011</v>
      </c>
      <c r="H2000" t="str">
        <f>IFERROR(VLOOKUP(D2000,Resources!A:C,3,FALSE),"NA")</f>
        <v/>
      </c>
      <c r="I2000" t="str">
        <f>IF(VLOOKUP(D2000,Resources!A:D,4,FALSE)=0,"",VLOOKUP(D2000,Resources!A:D,4,FALSE))</f>
        <v>N</v>
      </c>
    </row>
    <row r="2001" spans="1:9" x14ac:dyDescent="0.2">
      <c r="A2001" t="s">
        <v>935</v>
      </c>
      <c r="B2001" t="str">
        <f t="shared" si="76"/>
        <v>Colcom Foundation_Grow Pittsburgh201150000</v>
      </c>
      <c r="C2001" t="s">
        <v>938</v>
      </c>
      <c r="D2001" t="s">
        <v>817</v>
      </c>
      <c r="E2001" s="3">
        <v>50000</v>
      </c>
      <c r="F2001">
        <v>2011</v>
      </c>
      <c r="H2001" t="str">
        <f>IFERROR(VLOOKUP(D2001,Resources!A:C,3,FALSE),"NA")</f>
        <v/>
      </c>
      <c r="I2001" t="str">
        <f>IF(VLOOKUP(D2001,Resources!A:D,4,FALSE)=0,"",VLOOKUP(D2001,Resources!A:D,4,FALSE))</f>
        <v>N</v>
      </c>
    </row>
    <row r="2002" spans="1:9" x14ac:dyDescent="0.2">
      <c r="A2002" t="s">
        <v>935</v>
      </c>
      <c r="B2002" t="str">
        <f t="shared" si="76"/>
        <v>Colcom Foundation_Headwaters RC&amp;D2011150000</v>
      </c>
      <c r="C2002" t="s">
        <v>938</v>
      </c>
      <c r="D2002" t="s">
        <v>1642</v>
      </c>
      <c r="E2002" s="3">
        <v>150000</v>
      </c>
      <c r="F2002">
        <v>2011</v>
      </c>
      <c r="H2002" t="str">
        <f>IFERROR(VLOOKUP(D2002,Resources!A:C,3,FALSE),"NA")</f>
        <v/>
      </c>
      <c r="I2002" t="str">
        <f>IF(VLOOKUP(D2002,Resources!A:D,4,FALSE)=0,"",VLOOKUP(D2002,Resources!A:D,4,FALSE))</f>
        <v>N</v>
      </c>
    </row>
    <row r="2003" spans="1:9" x14ac:dyDescent="0.2">
      <c r="A2003" t="s">
        <v>935</v>
      </c>
      <c r="B2003" t="str">
        <f t="shared" si="76"/>
        <v>Colcom Foundation_Immigration Reform Law Institute2011500000</v>
      </c>
      <c r="C2003" t="s">
        <v>938</v>
      </c>
      <c r="D2003" t="s">
        <v>1003</v>
      </c>
      <c r="E2003" s="3">
        <v>500000</v>
      </c>
      <c r="F2003">
        <v>2011</v>
      </c>
      <c r="H2003" t="str">
        <f>IFERROR(VLOOKUP(D2003,Resources!A:C,3,FALSE),"NA")</f>
        <v/>
      </c>
      <c r="I2003" t="str">
        <f>IF(VLOOKUP(D2003,Resources!A:D,4,FALSE)=0,"",VLOOKUP(D2003,Resources!A:D,4,FALSE))</f>
        <v>Y</v>
      </c>
    </row>
    <row r="2004" spans="1:9" x14ac:dyDescent="0.2">
      <c r="A2004" t="s">
        <v>935</v>
      </c>
      <c r="B2004" t="str">
        <f t="shared" si="76"/>
        <v>Colcom Foundation_Indiana University of Pennsylvania201178320</v>
      </c>
      <c r="C2004" t="s">
        <v>938</v>
      </c>
      <c r="D2004" t="s">
        <v>912</v>
      </c>
      <c r="E2004" s="3">
        <v>78320</v>
      </c>
      <c r="F2004">
        <v>2011</v>
      </c>
      <c r="H2004" t="str">
        <f>IFERROR(VLOOKUP(D2004,Resources!A:C,3,FALSE),"NA")</f>
        <v/>
      </c>
      <c r="I2004" t="str">
        <f>IF(VLOOKUP(D2004,Resources!A:D,4,FALSE)=0,"",VLOOKUP(D2004,Resources!A:D,4,FALSE))</f>
        <v/>
      </c>
    </row>
    <row r="2005" spans="1:9" x14ac:dyDescent="0.2">
      <c r="A2005" t="s">
        <v>935</v>
      </c>
      <c r="B2005" t="str">
        <f t="shared" si="76"/>
        <v>Colcom Foundation_International Services Assistance Fund2011200000</v>
      </c>
      <c r="C2005" t="s">
        <v>938</v>
      </c>
      <c r="D2005" t="s">
        <v>1042</v>
      </c>
      <c r="E2005" s="3">
        <v>200000</v>
      </c>
      <c r="F2005">
        <v>2011</v>
      </c>
      <c r="H2005" t="str">
        <f>IFERROR(VLOOKUP(D2005,Resources!A:C,3,FALSE),"NA")</f>
        <v/>
      </c>
      <c r="I2005" t="str">
        <f>IF(VLOOKUP(D2005,Resources!A:D,4,FALSE)=0,"",VLOOKUP(D2005,Resources!A:D,4,FALSE))</f>
        <v>N</v>
      </c>
    </row>
    <row r="2006" spans="1:9" x14ac:dyDescent="0.2">
      <c r="A2006" t="s">
        <v>935</v>
      </c>
      <c r="B2006" t="str">
        <f t="shared" si="76"/>
        <v>Colcom Foundation_Izaak Walton League of America201110000</v>
      </c>
      <c r="C2006" t="s">
        <v>938</v>
      </c>
      <c r="D2006" t="s">
        <v>1020</v>
      </c>
      <c r="E2006" s="3">
        <v>10000</v>
      </c>
      <c r="F2006">
        <v>2011</v>
      </c>
      <c r="H2006" t="str">
        <f>IFERROR(VLOOKUP(D2006,Resources!A:C,3,FALSE),"NA")</f>
        <v/>
      </c>
      <c r="I2006" t="str">
        <f>IF(VLOOKUP(D2006,Resources!A:D,4,FALSE)=0,"",VLOOKUP(D2006,Resources!A:D,4,FALSE))</f>
        <v/>
      </c>
    </row>
    <row r="2007" spans="1:9" x14ac:dyDescent="0.2">
      <c r="A2007" t="s">
        <v>935</v>
      </c>
      <c r="B2007" t="str">
        <f t="shared" si="76"/>
        <v>Colcom Foundation_Juniata College201196000</v>
      </c>
      <c r="C2007" t="s">
        <v>938</v>
      </c>
      <c r="D2007" t="s">
        <v>1023</v>
      </c>
      <c r="E2007" s="3">
        <v>96000</v>
      </c>
      <c r="F2007">
        <v>2011</v>
      </c>
      <c r="H2007" t="str">
        <f>IFERROR(VLOOKUP(D2007,Resources!A:C,3,FALSE),"NA")</f>
        <v/>
      </c>
      <c r="I2007" t="str">
        <f>IF(VLOOKUP(D2007,Resources!A:D,4,FALSE)=0,"",VLOOKUP(D2007,Resources!A:D,4,FALSE))</f>
        <v/>
      </c>
    </row>
    <row r="2008" spans="1:9" x14ac:dyDescent="0.2">
      <c r="A2008" t="s">
        <v>935</v>
      </c>
      <c r="B2008" t="str">
        <f t="shared" si="76"/>
        <v>Colcom Foundation_Keystone Research Center201110000</v>
      </c>
      <c r="C2008" t="s">
        <v>938</v>
      </c>
      <c r="D2008" t="s">
        <v>1022</v>
      </c>
      <c r="E2008" s="3">
        <v>10000</v>
      </c>
      <c r="F2008">
        <v>2011</v>
      </c>
      <c r="H2008" t="str">
        <f>IFERROR(VLOOKUP(D2008,Resources!A:C,3,FALSE),"NA")</f>
        <v/>
      </c>
      <c r="I2008" t="str">
        <f>IF(VLOOKUP(D2008,Resources!A:D,4,FALSE)=0,"",VLOOKUP(D2008,Resources!A:D,4,FALSE))</f>
        <v/>
      </c>
    </row>
    <row r="2009" spans="1:9" x14ac:dyDescent="0.2">
      <c r="A2009" t="s">
        <v>935</v>
      </c>
      <c r="B2009" t="str">
        <f t="shared" si="76"/>
        <v>Colcom Foundation_Latrobe Area Hospital Charitable Foundation2011100000</v>
      </c>
      <c r="C2009" t="s">
        <v>938</v>
      </c>
      <c r="D2009" t="s">
        <v>672</v>
      </c>
      <c r="E2009" s="3">
        <v>100000</v>
      </c>
      <c r="F2009">
        <v>2011</v>
      </c>
      <c r="H2009" t="str">
        <f>IFERROR(VLOOKUP(D2009,Resources!A:C,3,FALSE),"NA")</f>
        <v/>
      </c>
      <c r="I2009" t="str">
        <f>IF(VLOOKUP(D2009,Resources!A:D,4,FALSE)=0,"",VLOOKUP(D2009,Resources!A:D,4,FALSE))</f>
        <v>N</v>
      </c>
    </row>
    <row r="2010" spans="1:9" x14ac:dyDescent="0.2">
      <c r="A2010" t="s">
        <v>935</v>
      </c>
      <c r="B2010" t="str">
        <f t="shared" si="76"/>
        <v>Colcom Foundation_League of Women Voters of Pennsylvania2011150000</v>
      </c>
      <c r="C2010" t="s">
        <v>938</v>
      </c>
      <c r="D2010" t="s">
        <v>982</v>
      </c>
      <c r="E2010" s="3">
        <v>150000</v>
      </c>
      <c r="F2010">
        <v>2011</v>
      </c>
      <c r="H2010" t="str">
        <f>IFERROR(VLOOKUP(D2010,Resources!A:C,3,FALSE),"NA")</f>
        <v/>
      </c>
      <c r="I2010" t="str">
        <f>IF(VLOOKUP(D2010,Resources!A:D,4,FALSE)=0,"",VLOOKUP(D2010,Resources!A:D,4,FALSE))</f>
        <v/>
      </c>
    </row>
    <row r="2011" spans="1:9" x14ac:dyDescent="0.2">
      <c r="A2011" t="s">
        <v>935</v>
      </c>
      <c r="B2011" t="str">
        <f t="shared" si="76"/>
        <v>Colcom Foundation_Lutheran Service Society of Western Pennsylvania2011250</v>
      </c>
      <c r="C2011" t="s">
        <v>938</v>
      </c>
      <c r="D2011" t="s">
        <v>473</v>
      </c>
      <c r="E2011" s="3">
        <v>250</v>
      </c>
      <c r="F2011">
        <v>2011</v>
      </c>
      <c r="H2011" t="str">
        <f>IFERROR(VLOOKUP(D2011,Resources!A:C,3,FALSE),"NA")</f>
        <v/>
      </c>
      <c r="I2011" t="str">
        <f>IF(VLOOKUP(D2011,Resources!A:D,4,FALSE)=0,"",VLOOKUP(D2011,Resources!A:D,4,FALSE))</f>
        <v>N</v>
      </c>
    </row>
    <row r="2012" spans="1:9" x14ac:dyDescent="0.2">
      <c r="A2012" t="s">
        <v>935</v>
      </c>
      <c r="B2012" t="str">
        <f t="shared" si="76"/>
        <v>Colcom Foundation_McKean County Conservation District201123600</v>
      </c>
      <c r="C2012" t="s">
        <v>938</v>
      </c>
      <c r="D2012" t="s">
        <v>1040</v>
      </c>
      <c r="E2012" s="3">
        <v>23600</v>
      </c>
      <c r="F2012">
        <v>2011</v>
      </c>
      <c r="H2012" t="str">
        <f>IFERROR(VLOOKUP(D2012,Resources!A:C,3,FALSE),"NA")</f>
        <v/>
      </c>
      <c r="I2012" t="str">
        <f>IF(VLOOKUP(D2012,Resources!A:D,4,FALSE)=0,"",VLOOKUP(D2012,Resources!A:D,4,FALSE))</f>
        <v>N</v>
      </c>
    </row>
    <row r="2013" spans="1:9" x14ac:dyDescent="0.2">
      <c r="A2013" t="s">
        <v>935</v>
      </c>
      <c r="B2013" t="str">
        <f t="shared" si="76"/>
        <v>Colcom Foundation_Mount Washington Community Development Corporation201110000</v>
      </c>
      <c r="C2013" t="s">
        <v>938</v>
      </c>
      <c r="D2013" t="s">
        <v>940</v>
      </c>
      <c r="E2013" s="3">
        <v>10000</v>
      </c>
      <c r="F2013">
        <v>2011</v>
      </c>
      <c r="H2013" t="str">
        <f>IFERROR(VLOOKUP(D2013,Resources!A:C,3,FALSE),"NA")</f>
        <v/>
      </c>
      <c r="I2013" t="str">
        <f>IF(VLOOKUP(D2013,Resources!A:D,4,FALSE)=0,"",VLOOKUP(D2013,Resources!A:D,4,FALSE))</f>
        <v>N</v>
      </c>
    </row>
    <row r="2014" spans="1:9" x14ac:dyDescent="0.2">
      <c r="A2014" t="s">
        <v>935</v>
      </c>
      <c r="B2014" t="str">
        <f t="shared" si="76"/>
        <v>Colcom Foundation_Mount Washington Community Development Corporation201150000</v>
      </c>
      <c r="C2014" t="s">
        <v>938</v>
      </c>
      <c r="D2014" t="s">
        <v>940</v>
      </c>
      <c r="E2014" s="3">
        <v>50000</v>
      </c>
      <c r="F2014">
        <v>2011</v>
      </c>
      <c r="H2014" t="str">
        <f>IFERROR(VLOOKUP(D2014,Resources!A:C,3,FALSE),"NA")</f>
        <v/>
      </c>
      <c r="I2014" t="str">
        <f>IF(VLOOKUP(D2014,Resources!A:D,4,FALSE)=0,"",VLOOKUP(D2014,Resources!A:D,4,FALSE))</f>
        <v>N</v>
      </c>
    </row>
    <row r="2015" spans="1:9" x14ac:dyDescent="0.2">
      <c r="A2015" t="s">
        <v>935</v>
      </c>
      <c r="B2015" t="str">
        <f t="shared" si="76"/>
        <v>Colcom Foundation_Mountain Watershed Association2011100000</v>
      </c>
      <c r="C2015" t="s">
        <v>938</v>
      </c>
      <c r="D2015" t="s">
        <v>821</v>
      </c>
      <c r="E2015" s="3">
        <v>100000</v>
      </c>
      <c r="F2015">
        <v>2011</v>
      </c>
      <c r="H2015" t="str">
        <f>IFERROR(VLOOKUP(D2015,Resources!A:C,3,FALSE),"NA")</f>
        <v/>
      </c>
      <c r="I2015" t="str">
        <f>IF(VLOOKUP(D2015,Resources!A:D,4,FALSE)=0,"",VLOOKUP(D2015,Resources!A:D,4,FALSE))</f>
        <v>N</v>
      </c>
    </row>
    <row r="2016" spans="1:9" x14ac:dyDescent="0.2">
      <c r="A2016" t="s">
        <v>935</v>
      </c>
      <c r="B2016" t="str">
        <f t="shared" si="76"/>
        <v>Colcom Foundation_Mountain Watershed Association201125000</v>
      </c>
      <c r="C2016" t="s">
        <v>938</v>
      </c>
      <c r="D2016" t="s">
        <v>821</v>
      </c>
      <c r="E2016" s="3">
        <v>25000</v>
      </c>
      <c r="F2016">
        <v>2011</v>
      </c>
      <c r="H2016" t="str">
        <f>IFERROR(VLOOKUP(D2016,Resources!A:C,3,FALSE),"NA")</f>
        <v/>
      </c>
      <c r="I2016" t="str">
        <f>IF(VLOOKUP(D2016,Resources!A:D,4,FALSE)=0,"",VLOOKUP(D2016,Resources!A:D,4,FALSE))</f>
        <v>N</v>
      </c>
    </row>
    <row r="2017" spans="1:9" x14ac:dyDescent="0.2">
      <c r="A2017" t="s">
        <v>935</v>
      </c>
      <c r="B2017" t="str">
        <f t="shared" si="76"/>
        <v>Colcom Foundation_National Aviary in Pittsburgh201150000</v>
      </c>
      <c r="C2017" t="s">
        <v>938</v>
      </c>
      <c r="D2017" t="s">
        <v>793</v>
      </c>
      <c r="E2017" s="3">
        <v>50000</v>
      </c>
      <c r="F2017">
        <v>2011</v>
      </c>
      <c r="H2017" t="str">
        <f>IFERROR(VLOOKUP(D2017,Resources!A:C,3,FALSE),"NA")</f>
        <v/>
      </c>
      <c r="I2017" t="str">
        <f>IF(VLOOKUP(D2017,Resources!A:D,4,FALSE)=0,"",VLOOKUP(D2017,Resources!A:D,4,FALSE))</f>
        <v>N</v>
      </c>
    </row>
    <row r="2018" spans="1:9" x14ac:dyDescent="0.2">
      <c r="A2018" t="s">
        <v>935</v>
      </c>
      <c r="B2018" t="str">
        <f t="shared" si="76"/>
        <v>Colcom Foundation_National Aviary in Pittsburgh201150000</v>
      </c>
      <c r="C2018" t="s">
        <v>938</v>
      </c>
      <c r="D2018" t="s">
        <v>793</v>
      </c>
      <c r="E2018" s="3">
        <v>50000</v>
      </c>
      <c r="F2018">
        <v>2011</v>
      </c>
      <c r="H2018" t="str">
        <f>IFERROR(VLOOKUP(D2018,Resources!A:C,3,FALSE),"NA")</f>
        <v/>
      </c>
      <c r="I2018" t="str">
        <f>IF(VLOOKUP(D2018,Resources!A:D,4,FALSE)=0,"",VLOOKUP(D2018,Resources!A:D,4,FALSE))</f>
        <v>N</v>
      </c>
    </row>
    <row r="2019" spans="1:9" x14ac:dyDescent="0.2">
      <c r="A2019" t="s">
        <v>935</v>
      </c>
      <c r="B2019" t="str">
        <f t="shared" si="76"/>
        <v>Colcom Foundation_National Tropical Botanical Garden2011150000</v>
      </c>
      <c r="C2019" t="s">
        <v>938</v>
      </c>
      <c r="D2019" t="s">
        <v>992</v>
      </c>
      <c r="E2019" s="3">
        <v>150000</v>
      </c>
      <c r="F2019">
        <v>2011</v>
      </c>
      <c r="H2019" t="str">
        <f>IFERROR(VLOOKUP(D2019,Resources!A:C,3,FALSE),"NA")</f>
        <v/>
      </c>
      <c r="I2019" t="str">
        <f>IF(VLOOKUP(D2019,Resources!A:D,4,FALSE)=0,"",VLOOKUP(D2019,Resources!A:D,4,FALSE))</f>
        <v>N</v>
      </c>
    </row>
    <row r="2020" spans="1:9" x14ac:dyDescent="0.2">
      <c r="A2020" t="s">
        <v>935</v>
      </c>
      <c r="B2020" t="str">
        <f t="shared" si="76"/>
        <v>Colcom Foundation_Negative Population Growth201150000</v>
      </c>
      <c r="C2020" t="s">
        <v>938</v>
      </c>
      <c r="D2020" t="s">
        <v>965</v>
      </c>
      <c r="E2020" s="3">
        <v>50000</v>
      </c>
      <c r="F2020">
        <v>2011</v>
      </c>
      <c r="H2020" t="str">
        <f>IFERROR(VLOOKUP(D2020,Resources!A:C,3,FALSE),"NA")</f>
        <v>SourceWatch</v>
      </c>
      <c r="I2020" t="str">
        <f>IF(VLOOKUP(D2020,Resources!A:D,4,FALSE)=0,"",VLOOKUP(D2020,Resources!A:D,4,FALSE))</f>
        <v>Y</v>
      </c>
    </row>
    <row r="2021" spans="1:9" x14ac:dyDescent="0.2">
      <c r="A2021" t="s">
        <v>935</v>
      </c>
      <c r="B2021" t="str">
        <f t="shared" si="76"/>
        <v>Colcom Foundation_North Side Industrial Development Company201175000</v>
      </c>
      <c r="C2021" t="s">
        <v>938</v>
      </c>
      <c r="D2021" t="s">
        <v>1033</v>
      </c>
      <c r="E2021" s="3">
        <v>75000</v>
      </c>
      <c r="F2021">
        <v>2011</v>
      </c>
      <c r="H2021" t="str">
        <f>IFERROR(VLOOKUP(D2021,Resources!A:C,3,FALSE),"NA")</f>
        <v/>
      </c>
      <c r="I2021" t="str">
        <f>IF(VLOOKUP(D2021,Resources!A:D,4,FALSE)=0,"",VLOOKUP(D2021,Resources!A:D,4,FALSE))</f>
        <v/>
      </c>
    </row>
    <row r="2022" spans="1:9" x14ac:dyDescent="0.2">
      <c r="A2022" t="s">
        <v>935</v>
      </c>
      <c r="B2022" t="str">
        <f t="shared" si="76"/>
        <v>Colcom Foundation_Northside Leadership Conference2011100000</v>
      </c>
      <c r="C2022" t="s">
        <v>938</v>
      </c>
      <c r="D2022" t="s">
        <v>845</v>
      </c>
      <c r="E2022" s="3">
        <v>100000</v>
      </c>
      <c r="F2022">
        <v>2011</v>
      </c>
      <c r="H2022" t="str">
        <f>IFERROR(VLOOKUP(D2022,Resources!A:C,3,FALSE),"NA")</f>
        <v/>
      </c>
      <c r="I2022" t="str">
        <f>IF(VLOOKUP(D2022,Resources!A:D,4,FALSE)=0,"",VLOOKUP(D2022,Resources!A:D,4,FALSE))</f>
        <v>N</v>
      </c>
    </row>
    <row r="2023" spans="1:9" x14ac:dyDescent="0.2">
      <c r="A2023" t="s">
        <v>935</v>
      </c>
      <c r="B2023" t="str">
        <f t="shared" si="76"/>
        <v>Colcom Foundation_Northside Leadership Conference2011150000</v>
      </c>
      <c r="C2023" t="s">
        <v>938</v>
      </c>
      <c r="D2023" t="s">
        <v>845</v>
      </c>
      <c r="E2023" s="3">
        <v>150000</v>
      </c>
      <c r="F2023">
        <v>2011</v>
      </c>
      <c r="H2023" t="str">
        <f>IFERROR(VLOOKUP(D2023,Resources!A:C,3,FALSE),"NA")</f>
        <v/>
      </c>
      <c r="I2023" t="str">
        <f>IF(VLOOKUP(D2023,Resources!A:D,4,FALSE)=0,"",VLOOKUP(D2023,Resources!A:D,4,FALSE))</f>
        <v>N</v>
      </c>
    </row>
    <row r="2024" spans="1:9" x14ac:dyDescent="0.2">
      <c r="A2024" t="s">
        <v>935</v>
      </c>
      <c r="B2024" t="str">
        <f t="shared" si="76"/>
        <v>Colcom Foundation_NumbersUSA20111200000</v>
      </c>
      <c r="C2024" t="s">
        <v>938</v>
      </c>
      <c r="D2024" t="s">
        <v>16</v>
      </c>
      <c r="E2024" s="3">
        <v>1200000</v>
      </c>
      <c r="F2024">
        <v>2011</v>
      </c>
      <c r="H2024" t="str">
        <f>IFERROR(VLOOKUP(D2024,Resources!A:C,3,FALSE),"NA")</f>
        <v>SourceWatch</v>
      </c>
      <c r="I2024" t="str">
        <f>IF(VLOOKUP(D2024,Resources!A:D,4,FALSE)=0,"",VLOOKUP(D2024,Resources!A:D,4,FALSE))</f>
        <v>Y</v>
      </c>
    </row>
    <row r="2025" spans="1:9" x14ac:dyDescent="0.2">
      <c r="A2025" t="s">
        <v>935</v>
      </c>
      <c r="B2025" t="str">
        <f t="shared" si="76"/>
        <v>Colcom Foundation_NumbersUSA2011150000</v>
      </c>
      <c r="C2025" t="s">
        <v>938</v>
      </c>
      <c r="D2025" t="s">
        <v>16</v>
      </c>
      <c r="E2025" s="3">
        <v>150000</v>
      </c>
      <c r="F2025">
        <v>2011</v>
      </c>
      <c r="H2025" t="str">
        <f>IFERROR(VLOOKUP(D2025,Resources!A:C,3,FALSE),"NA")</f>
        <v>SourceWatch</v>
      </c>
      <c r="I2025" t="str">
        <f>IF(VLOOKUP(D2025,Resources!A:D,4,FALSE)=0,"",VLOOKUP(D2025,Resources!A:D,4,FALSE))</f>
        <v>Y</v>
      </c>
    </row>
    <row r="2026" spans="1:9" x14ac:dyDescent="0.2">
      <c r="A2026" t="s">
        <v>935</v>
      </c>
      <c r="B2026" t="str">
        <f t="shared" si="76"/>
        <v>Colcom Foundation_NumbersUSA2011300000</v>
      </c>
      <c r="C2026" t="s">
        <v>938</v>
      </c>
      <c r="D2026" t="s">
        <v>16</v>
      </c>
      <c r="E2026" s="3">
        <v>300000</v>
      </c>
      <c r="F2026">
        <v>2011</v>
      </c>
      <c r="H2026" t="str">
        <f>IFERROR(VLOOKUP(D2026,Resources!A:C,3,FALSE),"NA")</f>
        <v>SourceWatch</v>
      </c>
      <c r="I2026" t="str">
        <f>IF(VLOOKUP(D2026,Resources!A:D,4,FALSE)=0,"",VLOOKUP(D2026,Resources!A:D,4,FALSE))</f>
        <v>Y</v>
      </c>
    </row>
    <row r="2027" spans="1:9" x14ac:dyDescent="0.2">
      <c r="A2027" t="s">
        <v>935</v>
      </c>
      <c r="B2027" t="str">
        <f t="shared" si="76"/>
        <v>Colcom Foundation_NumbersUSA201145000</v>
      </c>
      <c r="C2027" t="s">
        <v>938</v>
      </c>
      <c r="D2027" t="s">
        <v>16</v>
      </c>
      <c r="E2027" s="3">
        <v>45000</v>
      </c>
      <c r="F2027">
        <v>2011</v>
      </c>
      <c r="H2027" t="str">
        <f>IFERROR(VLOOKUP(D2027,Resources!A:C,3,FALSE),"NA")</f>
        <v>SourceWatch</v>
      </c>
      <c r="I2027" t="str">
        <f>IF(VLOOKUP(D2027,Resources!A:D,4,FALSE)=0,"",VLOOKUP(D2027,Resources!A:D,4,FALSE))</f>
        <v>Y</v>
      </c>
    </row>
    <row r="2028" spans="1:9" x14ac:dyDescent="0.2">
      <c r="A2028" t="s">
        <v>935</v>
      </c>
      <c r="B2028" t="str">
        <f t="shared" si="76"/>
        <v>Colcom Foundation_NumbersUSA2011500000</v>
      </c>
      <c r="C2028" t="s">
        <v>938</v>
      </c>
      <c r="D2028" t="s">
        <v>16</v>
      </c>
      <c r="E2028" s="3">
        <v>500000</v>
      </c>
      <c r="F2028">
        <v>2011</v>
      </c>
      <c r="H2028" t="str">
        <f>IFERROR(VLOOKUP(D2028,Resources!A:C,3,FALSE),"NA")</f>
        <v>SourceWatch</v>
      </c>
      <c r="I2028" t="str">
        <f>IF(VLOOKUP(D2028,Resources!A:D,4,FALSE)=0,"",VLOOKUP(D2028,Resources!A:D,4,FALSE))</f>
        <v>Y</v>
      </c>
    </row>
    <row r="2029" spans="1:9" x14ac:dyDescent="0.2">
      <c r="A2029" t="s">
        <v>935</v>
      </c>
      <c r="B2029" t="str">
        <f t="shared" si="76"/>
        <v>Colcom Foundation_NumbersUSA2011901069</v>
      </c>
      <c r="C2029" t="s">
        <v>938</v>
      </c>
      <c r="D2029" t="s">
        <v>16</v>
      </c>
      <c r="E2029" s="3">
        <v>901069</v>
      </c>
      <c r="F2029">
        <v>2011</v>
      </c>
      <c r="H2029" t="str">
        <f>IFERROR(VLOOKUP(D2029,Resources!A:C,3,FALSE),"NA")</f>
        <v>SourceWatch</v>
      </c>
      <c r="I2029" t="str">
        <f>IF(VLOOKUP(D2029,Resources!A:D,4,FALSE)=0,"",VLOOKUP(D2029,Resources!A:D,4,FALSE))</f>
        <v>Y</v>
      </c>
    </row>
    <row r="2030" spans="1:9" x14ac:dyDescent="0.2">
      <c r="A2030" t="s">
        <v>935</v>
      </c>
      <c r="B2030" t="str">
        <f t="shared" si="76"/>
        <v>Colcom Foundation_PennEnvironment Research &amp; Policy Center2011100000</v>
      </c>
      <c r="C2030" t="s">
        <v>938</v>
      </c>
      <c r="D2030" t="s">
        <v>1641</v>
      </c>
      <c r="E2030" s="3">
        <v>100000</v>
      </c>
      <c r="F2030">
        <v>2011</v>
      </c>
      <c r="H2030" t="str">
        <f>IFERROR(VLOOKUP(D2030,Resources!A:C,3,FALSE),"NA")</f>
        <v/>
      </c>
      <c r="I2030" t="str">
        <f>IF(VLOOKUP(D2030,Resources!A:D,4,FALSE)=0,"",VLOOKUP(D2030,Resources!A:D,4,FALSE))</f>
        <v>N</v>
      </c>
    </row>
    <row r="2031" spans="1:9" x14ac:dyDescent="0.2">
      <c r="A2031" t="s">
        <v>935</v>
      </c>
      <c r="B2031" t="str">
        <f t="shared" si="76"/>
        <v>Colcom Foundation_PennFuture201174000</v>
      </c>
      <c r="C2031" t="s">
        <v>938</v>
      </c>
      <c r="D2031" t="s">
        <v>1021</v>
      </c>
      <c r="E2031" s="3">
        <v>74000</v>
      </c>
      <c r="F2031">
        <v>2011</v>
      </c>
      <c r="H2031" t="str">
        <f>IFERROR(VLOOKUP(D2031,Resources!A:C,3,FALSE),"NA")</f>
        <v/>
      </c>
      <c r="I2031" t="str">
        <f>IF(VLOOKUP(D2031,Resources!A:D,4,FALSE)=0,"",VLOOKUP(D2031,Resources!A:D,4,FALSE))</f>
        <v>N</v>
      </c>
    </row>
    <row r="2032" spans="1:9" x14ac:dyDescent="0.2">
      <c r="A2032" t="s">
        <v>935</v>
      </c>
      <c r="B2032" t="str">
        <f t="shared" si="76"/>
        <v>Colcom Foundation_Pennsylvania Association for Sustainable Agriculture201150000</v>
      </c>
      <c r="C2032" t="s">
        <v>938</v>
      </c>
      <c r="D2032" t="s">
        <v>1027</v>
      </c>
      <c r="E2032" s="3">
        <v>50000</v>
      </c>
      <c r="F2032">
        <v>2011</v>
      </c>
      <c r="H2032" t="str">
        <f>IFERROR(VLOOKUP(D2032,Resources!A:C,3,FALSE),"NA")</f>
        <v/>
      </c>
      <c r="I2032" t="str">
        <f>IF(VLOOKUP(D2032,Resources!A:D,4,FALSE)=0,"",VLOOKUP(D2032,Resources!A:D,4,FALSE))</f>
        <v>N</v>
      </c>
    </row>
    <row r="2033" spans="1:9" x14ac:dyDescent="0.2">
      <c r="A2033" t="s">
        <v>935</v>
      </c>
      <c r="B2033" t="str">
        <f t="shared" si="76"/>
        <v>Colcom Foundation_Pennsylvania Environmental Council2011200000</v>
      </c>
      <c r="C2033" t="s">
        <v>938</v>
      </c>
      <c r="D2033" t="s">
        <v>999</v>
      </c>
      <c r="E2033" s="3">
        <v>200000</v>
      </c>
      <c r="F2033">
        <v>2011</v>
      </c>
      <c r="H2033" t="str">
        <f>IFERROR(VLOOKUP(D2033,Resources!A:C,3,FALSE),"NA")</f>
        <v/>
      </c>
      <c r="I2033" t="str">
        <f>IF(VLOOKUP(D2033,Resources!A:D,4,FALSE)=0,"",VLOOKUP(D2033,Resources!A:D,4,FALSE))</f>
        <v>N</v>
      </c>
    </row>
    <row r="2034" spans="1:9" x14ac:dyDescent="0.2">
      <c r="A2034" t="s">
        <v>935</v>
      </c>
      <c r="B2034" t="str">
        <f t="shared" ref="B2034:B2097" si="77">C2034&amp;"_"&amp;D2034&amp;F2034&amp;E2034</f>
        <v>Colcom Foundation_Pennsylvania Environmental Council2011250000</v>
      </c>
      <c r="C2034" t="s">
        <v>938</v>
      </c>
      <c r="D2034" t="s">
        <v>999</v>
      </c>
      <c r="E2034" s="3">
        <v>250000</v>
      </c>
      <c r="F2034">
        <v>2011</v>
      </c>
      <c r="H2034" t="str">
        <f>IFERROR(VLOOKUP(D2034,Resources!A:C,3,FALSE),"NA")</f>
        <v/>
      </c>
      <c r="I2034" t="str">
        <f>IF(VLOOKUP(D2034,Resources!A:D,4,FALSE)=0,"",VLOOKUP(D2034,Resources!A:D,4,FALSE))</f>
        <v>N</v>
      </c>
    </row>
    <row r="2035" spans="1:9" x14ac:dyDescent="0.2">
      <c r="A2035" t="s">
        <v>935</v>
      </c>
      <c r="B2035" t="str">
        <f t="shared" si="77"/>
        <v>Colcom Foundation_Pennsylvania Environmental Council2011250000</v>
      </c>
      <c r="C2035" t="s">
        <v>938</v>
      </c>
      <c r="D2035" t="s">
        <v>999</v>
      </c>
      <c r="E2035" s="3">
        <v>250000</v>
      </c>
      <c r="F2035">
        <v>2011</v>
      </c>
      <c r="H2035" t="str">
        <f>IFERROR(VLOOKUP(D2035,Resources!A:C,3,FALSE),"NA")</f>
        <v/>
      </c>
      <c r="I2035" t="str">
        <f>IF(VLOOKUP(D2035,Resources!A:D,4,FALSE)=0,"",VLOOKUP(D2035,Resources!A:D,4,FALSE))</f>
        <v>N</v>
      </c>
    </row>
    <row r="2036" spans="1:9" x14ac:dyDescent="0.2">
      <c r="A2036" t="s">
        <v>935</v>
      </c>
      <c r="B2036" t="str">
        <f t="shared" si="77"/>
        <v>Colcom Foundation_Pennsylvania Environmental Council2011375000</v>
      </c>
      <c r="C2036" t="s">
        <v>938</v>
      </c>
      <c r="D2036" t="s">
        <v>999</v>
      </c>
      <c r="E2036" s="3">
        <v>375000</v>
      </c>
      <c r="F2036">
        <v>2011</v>
      </c>
      <c r="H2036" t="str">
        <f>IFERROR(VLOOKUP(D2036,Resources!A:C,3,FALSE),"NA")</f>
        <v/>
      </c>
      <c r="I2036" t="str">
        <f>IF(VLOOKUP(D2036,Resources!A:D,4,FALSE)=0,"",VLOOKUP(D2036,Resources!A:D,4,FALSE))</f>
        <v>N</v>
      </c>
    </row>
    <row r="2037" spans="1:9" x14ac:dyDescent="0.2">
      <c r="A2037" t="s">
        <v>935</v>
      </c>
      <c r="B2037" t="str">
        <f t="shared" si="77"/>
        <v>Colcom Foundation_Pennsylvania Institute for Conservation Education201110000</v>
      </c>
      <c r="C2037" t="s">
        <v>938</v>
      </c>
      <c r="D2037" t="s">
        <v>945</v>
      </c>
      <c r="E2037" s="3">
        <v>10000</v>
      </c>
      <c r="F2037">
        <v>2011</v>
      </c>
      <c r="H2037" t="str">
        <f>IFERROR(VLOOKUP(D2037,Resources!A:C,3,FALSE),"NA")</f>
        <v/>
      </c>
      <c r="I2037" t="str">
        <f>IF(VLOOKUP(D2037,Resources!A:D,4,FALSE)=0,"",VLOOKUP(D2037,Resources!A:D,4,FALSE))</f>
        <v>N</v>
      </c>
    </row>
    <row r="2038" spans="1:9" x14ac:dyDescent="0.2">
      <c r="A2038" t="s">
        <v>935</v>
      </c>
      <c r="B2038" t="str">
        <f t="shared" si="77"/>
        <v>Colcom Foundation_Pennsylvania Resources Council2011100000</v>
      </c>
      <c r="C2038" t="s">
        <v>938</v>
      </c>
      <c r="D2038" t="s">
        <v>972</v>
      </c>
      <c r="E2038" s="3">
        <v>100000</v>
      </c>
      <c r="F2038">
        <v>2011</v>
      </c>
      <c r="H2038" t="str">
        <f>IFERROR(VLOOKUP(D2038,Resources!A:C,3,FALSE),"NA")</f>
        <v/>
      </c>
      <c r="I2038" t="str">
        <f>IF(VLOOKUP(D2038,Resources!A:D,4,FALSE)=0,"",VLOOKUP(D2038,Resources!A:D,4,FALSE))</f>
        <v>N</v>
      </c>
    </row>
    <row r="2039" spans="1:9" x14ac:dyDescent="0.2">
      <c r="A2039" t="s">
        <v>935</v>
      </c>
      <c r="B2039" t="str">
        <f t="shared" si="77"/>
        <v>Colcom Foundation_Pennsylvania Resources Council201115000</v>
      </c>
      <c r="C2039" t="s">
        <v>938</v>
      </c>
      <c r="D2039" t="s">
        <v>972</v>
      </c>
      <c r="E2039" s="3">
        <v>15000</v>
      </c>
      <c r="F2039">
        <v>2011</v>
      </c>
      <c r="H2039" t="str">
        <f>IFERROR(VLOOKUP(D2039,Resources!A:C,3,FALSE),"NA")</f>
        <v/>
      </c>
      <c r="I2039" t="str">
        <f>IF(VLOOKUP(D2039,Resources!A:D,4,FALSE)=0,"",VLOOKUP(D2039,Resources!A:D,4,FALSE))</f>
        <v>N</v>
      </c>
    </row>
    <row r="2040" spans="1:9" x14ac:dyDescent="0.2">
      <c r="A2040" t="s">
        <v>935</v>
      </c>
      <c r="B2040" t="str">
        <f t="shared" si="77"/>
        <v>Colcom Foundation_Pennsylvania State University2011100000</v>
      </c>
      <c r="C2040" t="s">
        <v>938</v>
      </c>
      <c r="D2040" t="s">
        <v>522</v>
      </c>
      <c r="E2040" s="3">
        <v>100000</v>
      </c>
      <c r="F2040">
        <v>2011</v>
      </c>
      <c r="H2040" t="str">
        <f>IFERROR(VLOOKUP(D2040,Resources!A:C,3,FALSE),"NA")</f>
        <v/>
      </c>
      <c r="I2040" t="str">
        <f>IF(VLOOKUP(D2040,Resources!A:D,4,FALSE)=0,"",VLOOKUP(D2040,Resources!A:D,4,FALSE))</f>
        <v/>
      </c>
    </row>
    <row r="2041" spans="1:9" x14ac:dyDescent="0.2">
      <c r="A2041" t="s">
        <v>935</v>
      </c>
      <c r="B2041" t="str">
        <f t="shared" si="77"/>
        <v>Colcom Foundation_Persephone Productions2011197000</v>
      </c>
      <c r="C2041" t="s">
        <v>938</v>
      </c>
      <c r="D2041" t="s">
        <v>998</v>
      </c>
      <c r="E2041" s="3">
        <v>197000</v>
      </c>
      <c r="F2041">
        <v>2011</v>
      </c>
      <c r="H2041" t="str">
        <f>IFERROR(VLOOKUP(D2041,Resources!A:C,3,FALSE),"NA")</f>
        <v/>
      </c>
      <c r="I2041" t="str">
        <f>IF(VLOOKUP(D2041,Resources!A:D,4,FALSE)=0,"",VLOOKUP(D2041,Resources!A:D,4,FALSE))</f>
        <v>N</v>
      </c>
    </row>
    <row r="2042" spans="1:9" x14ac:dyDescent="0.2">
      <c r="A2042" t="s">
        <v>935</v>
      </c>
      <c r="B2042" t="str">
        <f t="shared" si="77"/>
        <v>Colcom Foundation_Philanthropy Roundtable20115000</v>
      </c>
      <c r="C2042" t="s">
        <v>938</v>
      </c>
      <c r="D2042" t="s">
        <v>244</v>
      </c>
      <c r="E2042" s="3">
        <v>5000</v>
      </c>
      <c r="F2042">
        <v>2011</v>
      </c>
      <c r="H2042" t="str">
        <f>IFERROR(VLOOKUP(D2042,Resources!A:C,3,FALSE),"NA")</f>
        <v>SourceWatch</v>
      </c>
      <c r="I2042" t="str">
        <f>IF(VLOOKUP(D2042,Resources!A:D,4,FALSE)=0,"",VLOOKUP(D2042,Resources!A:D,4,FALSE))</f>
        <v>Y</v>
      </c>
    </row>
    <row r="2043" spans="1:9" x14ac:dyDescent="0.2">
      <c r="A2043" t="s">
        <v>935</v>
      </c>
      <c r="B2043" t="str">
        <f t="shared" si="77"/>
        <v>Colcom Foundation_Pittsburgh Community Broadcasting Corporation201165000</v>
      </c>
      <c r="C2043" t="s">
        <v>938</v>
      </c>
      <c r="D2043" t="s">
        <v>1034</v>
      </c>
      <c r="E2043" s="3">
        <v>65000</v>
      </c>
      <c r="F2043">
        <v>2011</v>
      </c>
      <c r="H2043" t="str">
        <f>IFERROR(VLOOKUP(D2043,Resources!A:C,3,FALSE),"NA")</f>
        <v/>
      </c>
      <c r="I2043" t="str">
        <f>IF(VLOOKUP(D2043,Resources!A:D,4,FALSE)=0,"",VLOOKUP(D2043,Resources!A:D,4,FALSE))</f>
        <v>N</v>
      </c>
    </row>
    <row r="2044" spans="1:9" x14ac:dyDescent="0.2">
      <c r="A2044" t="s">
        <v>935</v>
      </c>
      <c r="B2044" t="str">
        <f t="shared" si="77"/>
        <v>Colcom Foundation_Pittsburgh Cultural Trust201115000</v>
      </c>
      <c r="C2044" t="s">
        <v>938</v>
      </c>
      <c r="D2044" t="s">
        <v>957</v>
      </c>
      <c r="E2044" s="3">
        <v>15000</v>
      </c>
      <c r="F2044">
        <v>2011</v>
      </c>
      <c r="H2044" t="str">
        <f>IFERROR(VLOOKUP(D2044,Resources!A:C,3,FALSE),"NA")</f>
        <v/>
      </c>
      <c r="I2044" t="str">
        <f>IF(VLOOKUP(D2044,Resources!A:D,4,FALSE)=0,"",VLOOKUP(D2044,Resources!A:D,4,FALSE))</f>
        <v>N</v>
      </c>
    </row>
    <row r="2045" spans="1:9" x14ac:dyDescent="0.2">
      <c r="A2045" t="s">
        <v>935</v>
      </c>
      <c r="B2045" t="str">
        <f t="shared" si="77"/>
        <v>Colcom Foundation_Pittsburgh Cultural Trust201120000</v>
      </c>
      <c r="C2045" t="s">
        <v>938</v>
      </c>
      <c r="D2045" t="s">
        <v>957</v>
      </c>
      <c r="E2045" s="3">
        <v>20000</v>
      </c>
      <c r="F2045">
        <v>2011</v>
      </c>
      <c r="H2045" t="str">
        <f>IFERROR(VLOOKUP(D2045,Resources!A:C,3,FALSE),"NA")</f>
        <v/>
      </c>
      <c r="I2045" t="str">
        <f>IF(VLOOKUP(D2045,Resources!A:D,4,FALSE)=0,"",VLOOKUP(D2045,Resources!A:D,4,FALSE))</f>
        <v>N</v>
      </c>
    </row>
    <row r="2046" spans="1:9" x14ac:dyDescent="0.2">
      <c r="A2046" t="s">
        <v>935</v>
      </c>
      <c r="B2046" t="str">
        <f t="shared" si="77"/>
        <v>Colcom Foundation_Pittsburgh Entertainment Project2011100000</v>
      </c>
      <c r="C2046" t="s">
        <v>938</v>
      </c>
      <c r="D2046" t="s">
        <v>1035</v>
      </c>
      <c r="E2046" s="3">
        <v>100000</v>
      </c>
      <c r="F2046">
        <v>2011</v>
      </c>
      <c r="H2046" t="str">
        <f>IFERROR(VLOOKUP(D2046,Resources!A:C,3,FALSE),"NA")</f>
        <v/>
      </c>
      <c r="I2046" t="str">
        <f>IF(VLOOKUP(D2046,Resources!A:D,4,FALSE)=0,"",VLOOKUP(D2046,Resources!A:D,4,FALSE))</f>
        <v>N</v>
      </c>
    </row>
    <row r="2047" spans="1:9" x14ac:dyDescent="0.2">
      <c r="A2047" t="s">
        <v>935</v>
      </c>
      <c r="B2047" t="str">
        <f t="shared" si="77"/>
        <v>Colcom Foundation_Population Media Center201120000</v>
      </c>
      <c r="C2047" t="s">
        <v>938</v>
      </c>
      <c r="D2047" t="s">
        <v>1010</v>
      </c>
      <c r="E2047" s="3">
        <v>20000</v>
      </c>
      <c r="F2047">
        <v>2011</v>
      </c>
      <c r="H2047" t="str">
        <f>IFERROR(VLOOKUP(D2047,Resources!A:C,3,FALSE),"NA")</f>
        <v>SourceWatch</v>
      </c>
      <c r="I2047" t="str">
        <f>IF(VLOOKUP(D2047,Resources!A:D,4,FALSE)=0,"",VLOOKUP(D2047,Resources!A:D,4,FALSE))</f>
        <v/>
      </c>
    </row>
    <row r="2048" spans="1:9" x14ac:dyDescent="0.2">
      <c r="A2048" t="s">
        <v>935</v>
      </c>
      <c r="B2048" t="str">
        <f t="shared" si="77"/>
        <v>Colcom Foundation_Population Media Center201125000</v>
      </c>
      <c r="C2048" t="s">
        <v>938</v>
      </c>
      <c r="D2048" t="s">
        <v>1010</v>
      </c>
      <c r="E2048" s="3">
        <v>25000</v>
      </c>
      <c r="F2048">
        <v>2011</v>
      </c>
      <c r="H2048" t="str">
        <f>IFERROR(VLOOKUP(D2048,Resources!A:C,3,FALSE),"NA")</f>
        <v>SourceWatch</v>
      </c>
      <c r="I2048" t="str">
        <f>IF(VLOOKUP(D2048,Resources!A:D,4,FALSE)=0,"",VLOOKUP(D2048,Resources!A:D,4,FALSE))</f>
        <v/>
      </c>
    </row>
    <row r="2049" spans="1:9" x14ac:dyDescent="0.2">
      <c r="A2049" t="s">
        <v>935</v>
      </c>
      <c r="B2049" t="str">
        <f t="shared" si="77"/>
        <v>Colcom Foundation_Population Media Center201150000</v>
      </c>
      <c r="C2049" t="s">
        <v>938</v>
      </c>
      <c r="D2049" t="s">
        <v>1010</v>
      </c>
      <c r="E2049" s="3">
        <v>50000</v>
      </c>
      <c r="F2049">
        <v>2011</v>
      </c>
      <c r="H2049" t="str">
        <f>IFERROR(VLOOKUP(D2049,Resources!A:C,3,FALSE),"NA")</f>
        <v>SourceWatch</v>
      </c>
      <c r="I2049" t="str">
        <f>IF(VLOOKUP(D2049,Resources!A:D,4,FALSE)=0,"",VLOOKUP(D2049,Resources!A:D,4,FALSE))</f>
        <v/>
      </c>
    </row>
    <row r="2050" spans="1:9" x14ac:dyDescent="0.2">
      <c r="A2050" t="s">
        <v>935</v>
      </c>
      <c r="B2050" t="str">
        <f t="shared" si="77"/>
        <v>Colcom Foundation_Port Authority of Allegheny County2011350000</v>
      </c>
      <c r="C2050" t="s">
        <v>938</v>
      </c>
      <c r="D2050" t="s">
        <v>1036</v>
      </c>
      <c r="E2050" s="3">
        <v>350000</v>
      </c>
      <c r="F2050">
        <v>2011</v>
      </c>
      <c r="H2050" t="str">
        <f>IFERROR(VLOOKUP(D2050,Resources!A:C,3,FALSE),"NA")</f>
        <v/>
      </c>
      <c r="I2050" t="str">
        <f>IF(VLOOKUP(D2050,Resources!A:D,4,FALSE)=0,"",VLOOKUP(D2050,Resources!A:D,4,FALSE))</f>
        <v>N</v>
      </c>
    </row>
    <row r="2051" spans="1:9" x14ac:dyDescent="0.2">
      <c r="A2051" t="s">
        <v>935</v>
      </c>
      <c r="B2051" t="str">
        <f t="shared" si="77"/>
        <v>Colcom Foundation_Potter County Conservation District201148000</v>
      </c>
      <c r="C2051" t="s">
        <v>938</v>
      </c>
      <c r="D2051" t="s">
        <v>1018</v>
      </c>
      <c r="E2051" s="3">
        <v>48000</v>
      </c>
      <c r="F2051">
        <v>2011</v>
      </c>
      <c r="H2051" t="str">
        <f>IFERROR(VLOOKUP(D2051,Resources!A:C,3,FALSE),"NA")</f>
        <v/>
      </c>
      <c r="I2051" t="str">
        <f>IF(VLOOKUP(D2051,Resources!A:D,4,FALSE)=0,"",VLOOKUP(D2051,Resources!A:D,4,FALSE))</f>
        <v>N</v>
      </c>
    </row>
    <row r="2052" spans="1:9" x14ac:dyDescent="0.2">
      <c r="A2052" t="s">
        <v>935</v>
      </c>
      <c r="B2052" t="str">
        <f t="shared" si="77"/>
        <v>Colcom Foundation_Progressives for Immigration Reform2011225000</v>
      </c>
      <c r="C2052" t="s">
        <v>938</v>
      </c>
      <c r="D2052" t="s">
        <v>1001</v>
      </c>
      <c r="E2052" s="3">
        <v>225000</v>
      </c>
      <c r="F2052">
        <v>2011</v>
      </c>
      <c r="H2052" t="str">
        <f>IFERROR(VLOOKUP(D2052,Resources!A:C,3,FALSE),"NA")</f>
        <v>SourceWatch</v>
      </c>
      <c r="I2052" t="str">
        <f>IF(VLOOKUP(D2052,Resources!A:D,4,FALSE)=0,"",VLOOKUP(D2052,Resources!A:D,4,FALSE))</f>
        <v>Y</v>
      </c>
    </row>
    <row r="2053" spans="1:9" x14ac:dyDescent="0.2">
      <c r="A2053" t="s">
        <v>935</v>
      </c>
      <c r="B2053" t="str">
        <f t="shared" si="77"/>
        <v>Colcom Foundation_Progressives for Immigration Reform201125000</v>
      </c>
      <c r="C2053" t="s">
        <v>938</v>
      </c>
      <c r="D2053" t="s">
        <v>1001</v>
      </c>
      <c r="E2053" s="3">
        <v>25000</v>
      </c>
      <c r="F2053">
        <v>2011</v>
      </c>
      <c r="H2053" t="str">
        <f>IFERROR(VLOOKUP(D2053,Resources!A:C,3,FALSE),"NA")</f>
        <v>SourceWatch</v>
      </c>
      <c r="I2053" t="str">
        <f>IF(VLOOKUP(D2053,Resources!A:D,4,FALSE)=0,"",VLOOKUP(D2053,Resources!A:D,4,FALSE))</f>
        <v>Y</v>
      </c>
    </row>
    <row r="2054" spans="1:9" x14ac:dyDescent="0.2">
      <c r="A2054" t="s">
        <v>935</v>
      </c>
      <c r="B2054" t="str">
        <f t="shared" si="77"/>
        <v>Colcom Foundation_Rachel Carson Homestead Association201150000</v>
      </c>
      <c r="C2054" t="s">
        <v>938</v>
      </c>
      <c r="D2054" t="s">
        <v>1041</v>
      </c>
      <c r="E2054" s="3">
        <v>50000</v>
      </c>
      <c r="F2054">
        <v>2011</v>
      </c>
      <c r="H2054" t="str">
        <f>IFERROR(VLOOKUP(D2054,Resources!A:C,3,FALSE),"NA")</f>
        <v/>
      </c>
      <c r="I2054" t="str">
        <f>IF(VLOOKUP(D2054,Resources!A:D,4,FALSE)=0,"",VLOOKUP(D2054,Resources!A:D,4,FALSE))</f>
        <v>N</v>
      </c>
    </row>
    <row r="2055" spans="1:9" x14ac:dyDescent="0.2">
      <c r="A2055" t="s">
        <v>935</v>
      </c>
      <c r="B2055" t="str">
        <f t="shared" si="77"/>
        <v>Colcom Foundation_Regional Trail Corporation2011500000</v>
      </c>
      <c r="C2055" t="s">
        <v>938</v>
      </c>
      <c r="D2055" t="s">
        <v>1043</v>
      </c>
      <c r="E2055" s="3">
        <v>500000</v>
      </c>
      <c r="F2055">
        <v>2011</v>
      </c>
      <c r="H2055" t="str">
        <f>IFERROR(VLOOKUP(D2055,Resources!A:C,3,FALSE),"NA")</f>
        <v/>
      </c>
      <c r="I2055" t="str">
        <f>IF(VLOOKUP(D2055,Resources!A:D,4,FALSE)=0,"",VLOOKUP(D2055,Resources!A:D,4,FALSE))</f>
        <v>N</v>
      </c>
    </row>
    <row r="2056" spans="1:9" x14ac:dyDescent="0.2">
      <c r="A2056" t="s">
        <v>935</v>
      </c>
      <c r="B2056" t="str">
        <f t="shared" si="77"/>
        <v>Colcom Foundation_Robert Morris University201115000</v>
      </c>
      <c r="C2056" t="s">
        <v>938</v>
      </c>
      <c r="D2056" t="s">
        <v>944</v>
      </c>
      <c r="E2056" s="3">
        <v>15000</v>
      </c>
      <c r="F2056">
        <v>2011</v>
      </c>
      <c r="H2056" t="str">
        <f>IFERROR(VLOOKUP(D2056,Resources!A:C,3,FALSE),"NA")</f>
        <v/>
      </c>
      <c r="I2056" t="str">
        <f>IF(VLOOKUP(D2056,Resources!A:D,4,FALSE)=0,"",VLOOKUP(D2056,Resources!A:D,4,FALSE))</f>
        <v/>
      </c>
    </row>
    <row r="2057" spans="1:9" x14ac:dyDescent="0.2">
      <c r="A2057" t="s">
        <v>935</v>
      </c>
      <c r="B2057" t="str">
        <f t="shared" si="77"/>
        <v>Colcom Foundation_Skytruth201133450</v>
      </c>
      <c r="C2057" t="s">
        <v>938</v>
      </c>
      <c r="D2057" t="s">
        <v>1011</v>
      </c>
      <c r="E2057" s="3">
        <v>33450</v>
      </c>
      <c r="F2057">
        <v>2011</v>
      </c>
      <c r="H2057" t="str">
        <f>IFERROR(VLOOKUP(D2057,Resources!A:C,3,FALSE),"NA")</f>
        <v/>
      </c>
      <c r="I2057" t="str">
        <f>IF(VLOOKUP(D2057,Resources!A:D,4,FALSE)=0,"",VLOOKUP(D2057,Resources!A:D,4,FALSE))</f>
        <v/>
      </c>
    </row>
    <row r="2058" spans="1:9" x14ac:dyDescent="0.2">
      <c r="A2058" t="s">
        <v>935</v>
      </c>
      <c r="B2058" t="str">
        <f t="shared" si="77"/>
        <v>Colcom Foundation_Southern Alleghenies Conservancy2011200000</v>
      </c>
      <c r="C2058" t="s">
        <v>938</v>
      </c>
      <c r="D2058" t="s">
        <v>1016</v>
      </c>
      <c r="E2058" s="3">
        <v>200000</v>
      </c>
      <c r="F2058">
        <v>2011</v>
      </c>
      <c r="H2058" t="str">
        <f>IFERROR(VLOOKUP(D2058,Resources!A:C,3,FALSE),"NA")</f>
        <v/>
      </c>
      <c r="I2058" t="str">
        <f>IF(VLOOKUP(D2058,Resources!A:D,4,FALSE)=0,"",VLOOKUP(D2058,Resources!A:D,4,FALSE))</f>
        <v>N</v>
      </c>
    </row>
    <row r="2059" spans="1:9" x14ac:dyDescent="0.2">
      <c r="A2059" t="s">
        <v>935</v>
      </c>
      <c r="B2059" t="str">
        <f t="shared" si="77"/>
        <v>Colcom Foundation_Sports &amp; Exhibition Authority of Pittsburgh and Allegheny County201120899</v>
      </c>
      <c r="C2059" t="s">
        <v>938</v>
      </c>
      <c r="D2059" t="s">
        <v>1557</v>
      </c>
      <c r="E2059" s="3">
        <v>20899</v>
      </c>
      <c r="F2059">
        <v>2011</v>
      </c>
      <c r="H2059" t="str">
        <f>IFERROR(VLOOKUP(D2059,Resources!A:C,3,FALSE),"NA")</f>
        <v/>
      </c>
      <c r="I2059" t="str">
        <f>IF(VLOOKUP(D2059,Resources!A:D,4,FALSE)=0,"",VLOOKUP(D2059,Resources!A:D,4,FALSE))</f>
        <v>N</v>
      </c>
    </row>
    <row r="2060" spans="1:9" x14ac:dyDescent="0.2">
      <c r="A2060" t="s">
        <v>935</v>
      </c>
      <c r="B2060" t="str">
        <f t="shared" si="77"/>
        <v>Colcom Foundation_Steel City Rowing Club201150000</v>
      </c>
      <c r="C2060" t="s">
        <v>938</v>
      </c>
      <c r="D2060" t="s">
        <v>974</v>
      </c>
      <c r="E2060" s="3">
        <v>50000</v>
      </c>
      <c r="F2060">
        <v>2011</v>
      </c>
      <c r="H2060" t="str">
        <f>IFERROR(VLOOKUP(D2060,Resources!A:C,3,FALSE),"NA")</f>
        <v/>
      </c>
      <c r="I2060" t="str">
        <f>IF(VLOOKUP(D2060,Resources!A:D,4,FALSE)=0,"",VLOOKUP(D2060,Resources!A:D,4,FALSE))</f>
        <v>N</v>
      </c>
    </row>
    <row r="2061" spans="1:9" x14ac:dyDescent="0.2">
      <c r="A2061" t="s">
        <v>935</v>
      </c>
      <c r="B2061" t="str">
        <f t="shared" si="77"/>
        <v>Colcom Foundation_Student Conservation Association2011100000</v>
      </c>
      <c r="C2061" t="s">
        <v>938</v>
      </c>
      <c r="D2061" t="s">
        <v>418</v>
      </c>
      <c r="E2061" s="3">
        <v>100000</v>
      </c>
      <c r="F2061">
        <v>2011</v>
      </c>
      <c r="H2061" t="str">
        <f>IFERROR(VLOOKUP(D2061,Resources!A:C,3,FALSE),"NA")</f>
        <v/>
      </c>
      <c r="I2061" t="str">
        <f>IF(VLOOKUP(D2061,Resources!A:D,4,FALSE)=0,"",VLOOKUP(D2061,Resources!A:D,4,FALSE))</f>
        <v>N</v>
      </c>
    </row>
    <row r="2062" spans="1:9" x14ac:dyDescent="0.2">
      <c r="A2062" t="s">
        <v>935</v>
      </c>
      <c r="B2062" t="str">
        <f t="shared" si="77"/>
        <v>Colcom Foundation_The Clifton Institute2011248000</v>
      </c>
      <c r="C2062" t="s">
        <v>938</v>
      </c>
      <c r="D2062" t="s">
        <v>990</v>
      </c>
      <c r="E2062" s="3">
        <v>248000</v>
      </c>
      <c r="F2062">
        <v>2011</v>
      </c>
      <c r="H2062" t="str">
        <f>IFERROR(VLOOKUP(D2062,Resources!A:C,3,FALSE),"NA")</f>
        <v>SourceWatch</v>
      </c>
      <c r="I2062" t="str">
        <f>IF(VLOOKUP(D2062,Resources!A:D,4,FALSE)=0,"",VLOOKUP(D2062,Resources!A:D,4,FALSE))</f>
        <v/>
      </c>
    </row>
    <row r="2063" spans="1:9" x14ac:dyDescent="0.2">
      <c r="A2063" t="s">
        <v>935</v>
      </c>
      <c r="B2063" t="str">
        <f t="shared" si="77"/>
        <v>Colcom Foundation_The Conservation Fund2011100000</v>
      </c>
      <c r="C2063" t="s">
        <v>938</v>
      </c>
      <c r="D2063" t="s">
        <v>984</v>
      </c>
      <c r="E2063" s="3">
        <v>100000</v>
      </c>
      <c r="F2063">
        <v>2011</v>
      </c>
      <c r="H2063" t="str">
        <f>IFERROR(VLOOKUP(D2063,Resources!A:C,3,FALSE),"NA")</f>
        <v/>
      </c>
      <c r="I2063" t="str">
        <f>IF(VLOOKUP(D2063,Resources!A:D,4,FALSE)=0,"",VLOOKUP(D2063,Resources!A:D,4,FALSE))</f>
        <v>N</v>
      </c>
    </row>
    <row r="2064" spans="1:9" x14ac:dyDescent="0.2">
      <c r="A2064" t="s">
        <v>935</v>
      </c>
      <c r="B2064" t="str">
        <f t="shared" si="77"/>
        <v>Colcom Foundation_The Foundation Endowment201140000</v>
      </c>
      <c r="C2064" t="s">
        <v>938</v>
      </c>
      <c r="D2064" t="s">
        <v>667</v>
      </c>
      <c r="E2064" s="3">
        <v>40000</v>
      </c>
      <c r="F2064">
        <v>2011</v>
      </c>
      <c r="H2064" t="str">
        <f>IFERROR(VLOOKUP(D2064,Resources!A:C,3,FALSE),"NA")</f>
        <v/>
      </c>
      <c r="I2064" t="str">
        <f>IF(VLOOKUP(D2064,Resources!A:D,4,FALSE)=0,"",VLOOKUP(D2064,Resources!A:D,4,FALSE))</f>
        <v/>
      </c>
    </row>
    <row r="2065" spans="1:9" x14ac:dyDescent="0.2">
      <c r="A2065" t="s">
        <v>935</v>
      </c>
      <c r="B2065" t="str">
        <f t="shared" si="77"/>
        <v>Colcom Foundation_The Nature Conservancy2011150000</v>
      </c>
      <c r="C2065" t="s">
        <v>938</v>
      </c>
      <c r="D2065" t="s">
        <v>1025</v>
      </c>
      <c r="E2065" s="3">
        <v>150000</v>
      </c>
      <c r="F2065">
        <v>2011</v>
      </c>
      <c r="H2065" t="str">
        <f>IFERROR(VLOOKUP(D2065,Resources!A:C,3,FALSE),"NA")</f>
        <v/>
      </c>
      <c r="I2065" t="str">
        <f>IF(VLOOKUP(D2065,Resources!A:D,4,FALSE)=0,"",VLOOKUP(D2065,Resources!A:D,4,FALSE))</f>
        <v>N</v>
      </c>
    </row>
    <row r="2066" spans="1:9" x14ac:dyDescent="0.2">
      <c r="A2066" t="s">
        <v>935</v>
      </c>
      <c r="B2066" t="str">
        <f t="shared" si="77"/>
        <v>Colcom Foundation_The Pittsburgh Three Rivers Regatta201145000</v>
      </c>
      <c r="C2066" t="s">
        <v>938</v>
      </c>
      <c r="D2066" t="s">
        <v>973</v>
      </c>
      <c r="E2066" s="3">
        <v>45000</v>
      </c>
      <c r="F2066">
        <v>2011</v>
      </c>
      <c r="H2066" t="str">
        <f>IFERROR(VLOOKUP(D2066,Resources!A:C,3,FALSE),"NA")</f>
        <v/>
      </c>
      <c r="I2066" t="str">
        <f>IF(VLOOKUP(D2066,Resources!A:D,4,FALSE)=0,"",VLOOKUP(D2066,Resources!A:D,4,FALSE))</f>
        <v>N</v>
      </c>
    </row>
    <row r="2067" spans="1:9" x14ac:dyDescent="0.2">
      <c r="A2067" t="s">
        <v>935</v>
      </c>
      <c r="B2067" t="str">
        <f t="shared" si="77"/>
        <v>Colcom Foundation_The Social Contract Press2011160000</v>
      </c>
      <c r="C2067" t="s">
        <v>938</v>
      </c>
      <c r="D2067" t="s">
        <v>1029</v>
      </c>
      <c r="E2067" s="3">
        <v>160000</v>
      </c>
      <c r="F2067">
        <v>2011</v>
      </c>
      <c r="H2067" t="str">
        <f>IFERROR(VLOOKUP(D2067,Resources!A:C,3,FALSE),"NA")</f>
        <v>Other</v>
      </c>
      <c r="I2067" t="str">
        <f>IF(VLOOKUP(D2067,Resources!A:D,4,FALSE)=0,"",VLOOKUP(D2067,Resources!A:D,4,FALSE))</f>
        <v>Y</v>
      </c>
    </row>
    <row r="2068" spans="1:9" x14ac:dyDescent="0.2">
      <c r="A2068" t="s">
        <v>935</v>
      </c>
      <c r="B2068" t="str">
        <f t="shared" si="77"/>
        <v>Colcom Foundation_The Social Contract Press201150000</v>
      </c>
      <c r="C2068" t="s">
        <v>938</v>
      </c>
      <c r="D2068" t="s">
        <v>1029</v>
      </c>
      <c r="E2068" s="3">
        <v>50000</v>
      </c>
      <c r="F2068">
        <v>2011</v>
      </c>
      <c r="H2068" t="str">
        <f>IFERROR(VLOOKUP(D2068,Resources!A:C,3,FALSE),"NA")</f>
        <v>Other</v>
      </c>
      <c r="I2068" t="str">
        <f>IF(VLOOKUP(D2068,Resources!A:D,4,FALSE)=0,"",VLOOKUP(D2068,Resources!A:D,4,FALSE))</f>
        <v>Y</v>
      </c>
    </row>
    <row r="2069" spans="1:9" x14ac:dyDescent="0.2">
      <c r="A2069" t="s">
        <v>935</v>
      </c>
      <c r="B2069" t="str">
        <f t="shared" si="77"/>
        <v>Colcom Foundation_University of California Davis201170000</v>
      </c>
      <c r="C2069" t="s">
        <v>938</v>
      </c>
      <c r="D2069" t="s">
        <v>1019</v>
      </c>
      <c r="E2069" s="3">
        <v>70000</v>
      </c>
      <c r="F2069">
        <v>2011</v>
      </c>
      <c r="H2069" t="str">
        <f>IFERROR(VLOOKUP(D2069,Resources!A:C,3,FALSE),"NA")</f>
        <v/>
      </c>
      <c r="I2069" t="str">
        <f>IF(VLOOKUP(D2069,Resources!A:D,4,FALSE)=0,"",VLOOKUP(D2069,Resources!A:D,4,FALSE))</f>
        <v/>
      </c>
    </row>
    <row r="2070" spans="1:9" x14ac:dyDescent="0.2">
      <c r="A2070" t="s">
        <v>935</v>
      </c>
      <c r="B2070" t="str">
        <f t="shared" si="77"/>
        <v>Colcom Foundation_Washington County Watershed Alliance201143500</v>
      </c>
      <c r="C2070" t="s">
        <v>938</v>
      </c>
      <c r="D2070" t="s">
        <v>981</v>
      </c>
      <c r="E2070" s="3">
        <v>43500</v>
      </c>
      <c r="F2070">
        <v>2011</v>
      </c>
      <c r="H2070" t="str">
        <f>IFERROR(VLOOKUP(D2070,Resources!A:C,3,FALSE),"NA")</f>
        <v/>
      </c>
      <c r="I2070" t="str">
        <f>IF(VLOOKUP(D2070,Resources!A:D,4,FALSE)=0,"",VLOOKUP(D2070,Resources!A:D,4,FALSE))</f>
        <v>N</v>
      </c>
    </row>
    <row r="2071" spans="1:9" x14ac:dyDescent="0.2">
      <c r="A2071" t="s">
        <v>935</v>
      </c>
      <c r="B2071" t="str">
        <f t="shared" si="77"/>
        <v>Colcom Foundation_West Virginia University201162000</v>
      </c>
      <c r="C2071" t="s">
        <v>938</v>
      </c>
      <c r="D2071" t="s">
        <v>1014</v>
      </c>
      <c r="E2071" s="3">
        <v>62000</v>
      </c>
      <c r="F2071">
        <v>2011</v>
      </c>
      <c r="H2071" t="str">
        <f>IFERROR(VLOOKUP(D2071,Resources!A:C,3,FALSE),"NA")</f>
        <v/>
      </c>
      <c r="I2071" t="str">
        <f>IF(VLOOKUP(D2071,Resources!A:D,4,FALSE)=0,"",VLOOKUP(D2071,Resources!A:D,4,FALSE))</f>
        <v/>
      </c>
    </row>
    <row r="2072" spans="1:9" x14ac:dyDescent="0.2">
      <c r="A2072" t="s">
        <v>935</v>
      </c>
      <c r="B2072" t="str">
        <f t="shared" si="77"/>
        <v>Colcom Foundation_Western Pennsylvania Conservancy2011164000</v>
      </c>
      <c r="C2072" t="s">
        <v>938</v>
      </c>
      <c r="D2072" t="s">
        <v>422</v>
      </c>
      <c r="E2072" s="3">
        <v>164000</v>
      </c>
      <c r="F2072">
        <v>2011</v>
      </c>
      <c r="H2072" t="str">
        <f>IFERROR(VLOOKUP(D2072,Resources!A:C,3,FALSE),"NA")</f>
        <v/>
      </c>
      <c r="I2072" t="str">
        <f>IF(VLOOKUP(D2072,Resources!A:D,4,FALSE)=0,"",VLOOKUP(D2072,Resources!A:D,4,FALSE))</f>
        <v>N</v>
      </c>
    </row>
    <row r="2073" spans="1:9" x14ac:dyDescent="0.2">
      <c r="A2073" t="s">
        <v>935</v>
      </c>
      <c r="B2073" t="str">
        <f t="shared" si="77"/>
        <v>Colcom Foundation_Western Pennsylvania Conservancy2011320000</v>
      </c>
      <c r="C2073" t="s">
        <v>938</v>
      </c>
      <c r="D2073" t="s">
        <v>422</v>
      </c>
      <c r="E2073" s="3">
        <v>320000</v>
      </c>
      <c r="F2073">
        <v>2011</v>
      </c>
      <c r="H2073" t="str">
        <f>IFERROR(VLOOKUP(D2073,Resources!A:C,3,FALSE),"NA")</f>
        <v/>
      </c>
      <c r="I2073" t="str">
        <f>IF(VLOOKUP(D2073,Resources!A:D,4,FALSE)=0,"",VLOOKUP(D2073,Resources!A:D,4,FALSE))</f>
        <v>N</v>
      </c>
    </row>
    <row r="2074" spans="1:9" x14ac:dyDescent="0.2">
      <c r="A2074" t="s">
        <v>935</v>
      </c>
      <c r="B2074" t="str">
        <f t="shared" si="77"/>
        <v>Colcom Foundation_Wheeling Jesuit University201119600</v>
      </c>
      <c r="C2074" t="s">
        <v>938</v>
      </c>
      <c r="D2074" t="s">
        <v>1015</v>
      </c>
      <c r="E2074" s="3">
        <v>19600</v>
      </c>
      <c r="F2074">
        <v>2011</v>
      </c>
      <c r="H2074" t="str">
        <f>IFERROR(VLOOKUP(D2074,Resources!A:C,3,FALSE),"NA")</f>
        <v/>
      </c>
      <c r="I2074" t="str">
        <f>IF(VLOOKUP(D2074,Resources!A:D,4,FALSE)=0,"",VLOOKUP(D2074,Resources!A:D,4,FALSE))</f>
        <v/>
      </c>
    </row>
    <row r="2075" spans="1:9" x14ac:dyDescent="0.2">
      <c r="A2075" t="s">
        <v>935</v>
      </c>
      <c r="B2075" t="str">
        <f t="shared" si="77"/>
        <v>Colcom Foundation_WNET201180000</v>
      </c>
      <c r="C2075" t="s">
        <v>938</v>
      </c>
      <c r="D2075" t="s">
        <v>1028</v>
      </c>
      <c r="E2075" s="3">
        <v>80000</v>
      </c>
      <c r="F2075">
        <v>2011</v>
      </c>
      <c r="H2075" t="str">
        <f>IFERROR(VLOOKUP(D2075,Resources!A:C,3,FALSE),"NA")</f>
        <v/>
      </c>
      <c r="I2075" t="str">
        <f>IF(VLOOKUP(D2075,Resources!A:D,4,FALSE)=0,"",VLOOKUP(D2075,Resources!A:D,4,FALSE))</f>
        <v>N</v>
      </c>
    </row>
    <row r="2076" spans="1:9" x14ac:dyDescent="0.2">
      <c r="A2076" t="s">
        <v>935</v>
      </c>
      <c r="B2076" t="str">
        <f t="shared" si="77"/>
        <v>Colcom Foundation_WQED Multimedia2011195000</v>
      </c>
      <c r="C2076" t="s">
        <v>938</v>
      </c>
      <c r="D2076" t="s">
        <v>1037</v>
      </c>
      <c r="E2076" s="3">
        <v>195000</v>
      </c>
      <c r="F2076">
        <v>2011</v>
      </c>
      <c r="H2076" t="str">
        <f>IFERROR(VLOOKUP(D2076,Resources!A:C,3,FALSE),"NA")</f>
        <v/>
      </c>
      <c r="I2076" t="str">
        <f>IF(VLOOKUP(D2076,Resources!A:D,4,FALSE)=0,"",VLOOKUP(D2076,Resources!A:D,4,FALSE))</f>
        <v>N</v>
      </c>
    </row>
    <row r="2077" spans="1:9" x14ac:dyDescent="0.2">
      <c r="A2077" t="s">
        <v>935</v>
      </c>
      <c r="B2077" t="str">
        <f t="shared" si="77"/>
        <v>Colcom Foundation_Zoological Society of Pittsburgh2011250000</v>
      </c>
      <c r="C2077" t="s">
        <v>938</v>
      </c>
      <c r="D2077" t="s">
        <v>1038</v>
      </c>
      <c r="E2077" s="3">
        <v>250000</v>
      </c>
      <c r="F2077">
        <v>2011</v>
      </c>
      <c r="H2077" t="str">
        <f>IFERROR(VLOOKUP(D2077,Resources!A:C,3,FALSE),"NA")</f>
        <v/>
      </c>
      <c r="I2077" t="str">
        <f>IF(VLOOKUP(D2077,Resources!A:D,4,FALSE)=0,"",VLOOKUP(D2077,Resources!A:D,4,FALSE))</f>
        <v>N</v>
      </c>
    </row>
    <row r="2078" spans="1:9" x14ac:dyDescent="0.2">
      <c r="A2078" t="s">
        <v>935</v>
      </c>
      <c r="B2078" t="str">
        <f t="shared" si="77"/>
        <v>Colcom Foundation_Zoological Society of Pittsburgh2011300000</v>
      </c>
      <c r="C2078" t="s">
        <v>938</v>
      </c>
      <c r="D2078" t="s">
        <v>1038</v>
      </c>
      <c r="E2078" s="3">
        <v>300000</v>
      </c>
      <c r="F2078">
        <v>2011</v>
      </c>
      <c r="H2078" t="str">
        <f>IFERROR(VLOOKUP(D2078,Resources!A:C,3,FALSE),"NA")</f>
        <v/>
      </c>
      <c r="I2078" t="str">
        <f>IF(VLOOKUP(D2078,Resources!A:D,4,FALSE)=0,"",VLOOKUP(D2078,Resources!A:D,4,FALSE))</f>
        <v>N</v>
      </c>
    </row>
    <row r="2079" spans="1:9" x14ac:dyDescent="0.2">
      <c r="A2079" t="s">
        <v>935</v>
      </c>
      <c r="B2079" t="str">
        <f t="shared" si="77"/>
        <v>Colcom Foundation_Allegheny CleanWays201250000</v>
      </c>
      <c r="C2079" t="s">
        <v>938</v>
      </c>
      <c r="D2079" t="s">
        <v>964</v>
      </c>
      <c r="E2079" s="3">
        <v>50000</v>
      </c>
      <c r="F2079">
        <v>2012</v>
      </c>
      <c r="H2079" t="str">
        <f>IFERROR(VLOOKUP(D2079,Resources!A:C,3,FALSE),"NA")</f>
        <v/>
      </c>
      <c r="I2079" t="str">
        <f>IF(VLOOKUP(D2079,Resources!A:D,4,FALSE)=0,"",VLOOKUP(D2079,Resources!A:D,4,FALSE))</f>
        <v>N</v>
      </c>
    </row>
    <row r="2080" spans="1:9" x14ac:dyDescent="0.2">
      <c r="A2080" t="s">
        <v>935</v>
      </c>
      <c r="B2080" t="str">
        <f t="shared" si="77"/>
        <v>Colcom Foundation_Allegheny Conference on Community Development2012100000</v>
      </c>
      <c r="C2080" t="s">
        <v>938</v>
      </c>
      <c r="D2080" t="s">
        <v>566</v>
      </c>
      <c r="E2080" s="3">
        <v>100000</v>
      </c>
      <c r="F2080">
        <v>2012</v>
      </c>
      <c r="H2080" t="str">
        <f>IFERROR(VLOOKUP(D2080,Resources!A:C,3,FALSE),"NA")</f>
        <v/>
      </c>
      <c r="I2080" t="str">
        <f>IF(VLOOKUP(D2080,Resources!A:D,4,FALSE)=0,"",VLOOKUP(D2080,Resources!A:D,4,FALSE))</f>
        <v>N</v>
      </c>
    </row>
    <row r="2081" spans="1:9" x14ac:dyDescent="0.2">
      <c r="A2081" t="s">
        <v>935</v>
      </c>
      <c r="B2081" t="str">
        <f t="shared" si="77"/>
        <v>Colcom Foundation_Allegheny Land Trust2012100000</v>
      </c>
      <c r="C2081" t="s">
        <v>938</v>
      </c>
      <c r="D2081" t="s">
        <v>197</v>
      </c>
      <c r="E2081" s="3">
        <v>100000</v>
      </c>
      <c r="F2081">
        <v>2012</v>
      </c>
      <c r="H2081" t="str">
        <f>IFERROR(VLOOKUP(D2081,Resources!A:C,3,FALSE),"NA")</f>
        <v/>
      </c>
      <c r="I2081" t="str">
        <f>IF(VLOOKUP(D2081,Resources!A:D,4,FALSE)=0,"",VLOOKUP(D2081,Resources!A:D,4,FALSE))</f>
        <v>N</v>
      </c>
    </row>
    <row r="2082" spans="1:9" x14ac:dyDescent="0.2">
      <c r="A2082" t="s">
        <v>935</v>
      </c>
      <c r="B2082" t="str">
        <f t="shared" si="77"/>
        <v>Colcom Foundation_Allegheny Land Trust201220000</v>
      </c>
      <c r="C2082" t="s">
        <v>938</v>
      </c>
      <c r="D2082" t="s">
        <v>197</v>
      </c>
      <c r="E2082" s="3">
        <v>20000</v>
      </c>
      <c r="F2082">
        <v>2012</v>
      </c>
      <c r="H2082" t="str">
        <f>IFERROR(VLOOKUP(D2082,Resources!A:C,3,FALSE),"NA")</f>
        <v/>
      </c>
      <c r="I2082" t="str">
        <f>IF(VLOOKUP(D2082,Resources!A:D,4,FALSE)=0,"",VLOOKUP(D2082,Resources!A:D,4,FALSE))</f>
        <v>N</v>
      </c>
    </row>
    <row r="2083" spans="1:9" x14ac:dyDescent="0.2">
      <c r="A2083" t="s">
        <v>935</v>
      </c>
      <c r="B2083" t="str">
        <f t="shared" si="77"/>
        <v>Colcom Foundation_Allegheny Land Trust201250000</v>
      </c>
      <c r="C2083" t="s">
        <v>938</v>
      </c>
      <c r="D2083" t="s">
        <v>197</v>
      </c>
      <c r="E2083" s="3">
        <v>50000</v>
      </c>
      <c r="F2083">
        <v>2012</v>
      </c>
      <c r="H2083" t="str">
        <f>IFERROR(VLOOKUP(D2083,Resources!A:C,3,FALSE),"NA")</f>
        <v/>
      </c>
      <c r="I2083" t="str">
        <f>IF(VLOOKUP(D2083,Resources!A:D,4,FALSE)=0,"",VLOOKUP(D2083,Resources!A:D,4,FALSE))</f>
        <v>N</v>
      </c>
    </row>
    <row r="2084" spans="1:9" x14ac:dyDescent="0.2">
      <c r="A2084" t="s">
        <v>935</v>
      </c>
      <c r="B2084" t="str">
        <f t="shared" si="77"/>
        <v>Colcom Foundation_American Immigration Control Foundation201240000</v>
      </c>
      <c r="C2084" t="s">
        <v>938</v>
      </c>
      <c r="D2084" t="s">
        <v>996</v>
      </c>
      <c r="E2084" s="3">
        <v>40000</v>
      </c>
      <c r="F2084">
        <v>2012</v>
      </c>
      <c r="H2084" t="str">
        <f>IFERROR(VLOOKUP(D2084,Resources!A:C,3,FALSE),"NA")</f>
        <v/>
      </c>
      <c r="I2084" t="str">
        <f>IF(VLOOKUP(D2084,Resources!A:D,4,FALSE)=0,"",VLOOKUP(D2084,Resources!A:D,4,FALSE))</f>
        <v>Y</v>
      </c>
    </row>
    <row r="2085" spans="1:9" x14ac:dyDescent="0.2">
      <c r="A2085" t="s">
        <v>935</v>
      </c>
      <c r="B2085" t="str">
        <f t="shared" si="77"/>
        <v>Colcom Foundation_American National Red Cross2012150000</v>
      </c>
      <c r="C2085" t="s">
        <v>938</v>
      </c>
      <c r="D2085" t="s">
        <v>988</v>
      </c>
      <c r="E2085" s="3">
        <v>150000</v>
      </c>
      <c r="F2085">
        <v>2012</v>
      </c>
      <c r="H2085" t="str">
        <f>IFERROR(VLOOKUP(D2085,Resources!A:C,3,FALSE),"NA")</f>
        <v/>
      </c>
      <c r="I2085" t="str">
        <f>IF(VLOOKUP(D2085,Resources!A:D,4,FALSE)=0,"",VLOOKUP(D2085,Resources!A:D,4,FALSE))</f>
        <v>N</v>
      </c>
    </row>
    <row r="2086" spans="1:9" x14ac:dyDescent="0.2">
      <c r="A2086" t="s">
        <v>935</v>
      </c>
      <c r="B2086" t="str">
        <f t="shared" si="77"/>
        <v>Colcom Foundation_Bidwell Training Center201275000</v>
      </c>
      <c r="C2086" t="s">
        <v>938</v>
      </c>
      <c r="D2086" t="s">
        <v>576</v>
      </c>
      <c r="E2086" s="3">
        <v>75000</v>
      </c>
      <c r="F2086">
        <v>2012</v>
      </c>
      <c r="H2086" t="str">
        <f>IFERROR(VLOOKUP(D2086,Resources!A:C,3,FALSE),"NA")</f>
        <v/>
      </c>
      <c r="I2086" t="str">
        <f>IF(VLOOKUP(D2086,Resources!A:D,4,FALSE)=0,"",VLOOKUP(D2086,Resources!A:D,4,FALSE))</f>
        <v>N</v>
      </c>
    </row>
    <row r="2087" spans="1:9" x14ac:dyDescent="0.2">
      <c r="A2087" t="s">
        <v>935</v>
      </c>
      <c r="B2087" t="str">
        <f t="shared" si="77"/>
        <v>Colcom Foundation_Bike Pittsburgh201225000</v>
      </c>
      <c r="C2087" t="s">
        <v>938</v>
      </c>
      <c r="D2087" t="s">
        <v>1004</v>
      </c>
      <c r="E2087" s="3">
        <v>25000</v>
      </c>
      <c r="F2087">
        <v>2012</v>
      </c>
      <c r="H2087" t="str">
        <f>IFERROR(VLOOKUP(D2087,Resources!A:C,3,FALSE),"NA")</f>
        <v/>
      </c>
      <c r="I2087" t="str">
        <f>IF(VLOOKUP(D2087,Resources!A:D,4,FALSE)=0,"",VLOOKUP(D2087,Resources!A:D,4,FALSE))</f>
        <v>N</v>
      </c>
    </row>
    <row r="2088" spans="1:9" x14ac:dyDescent="0.2">
      <c r="A2088" t="s">
        <v>935</v>
      </c>
      <c r="B2088" t="str">
        <f t="shared" si="77"/>
        <v>Colcom Foundation_Bike Pittsburgh201225000</v>
      </c>
      <c r="C2088" t="s">
        <v>938</v>
      </c>
      <c r="D2088" t="s">
        <v>1004</v>
      </c>
      <c r="E2088" s="3">
        <v>25000</v>
      </c>
      <c r="F2088">
        <v>2012</v>
      </c>
      <c r="H2088" t="str">
        <f>IFERROR(VLOOKUP(D2088,Resources!A:C,3,FALSE),"NA")</f>
        <v/>
      </c>
      <c r="I2088" t="str">
        <f>IF(VLOOKUP(D2088,Resources!A:D,4,FALSE)=0,"",VLOOKUP(D2088,Resources!A:D,4,FALSE))</f>
        <v>N</v>
      </c>
    </row>
    <row r="2089" spans="1:9" x14ac:dyDescent="0.2">
      <c r="A2089" t="s">
        <v>935</v>
      </c>
      <c r="B2089" t="str">
        <f t="shared" si="77"/>
        <v>Colcom Foundation_Blue Planet United201235000</v>
      </c>
      <c r="C2089" t="s">
        <v>938</v>
      </c>
      <c r="D2089" t="s">
        <v>959</v>
      </c>
      <c r="E2089" s="3">
        <v>35000</v>
      </c>
      <c r="F2089">
        <v>2012</v>
      </c>
      <c r="H2089" t="str">
        <f>IFERROR(VLOOKUP(D2089,Resources!A:C,3,FALSE),"NA")</f>
        <v/>
      </c>
      <c r="I2089" t="str">
        <f>IF(VLOOKUP(D2089,Resources!A:D,4,FALSE)=0,"",VLOOKUP(D2089,Resources!A:D,4,FALSE))</f>
        <v>N</v>
      </c>
    </row>
    <row r="2090" spans="1:9" x14ac:dyDescent="0.2">
      <c r="A2090" t="s">
        <v>935</v>
      </c>
      <c r="B2090" t="str">
        <f t="shared" si="77"/>
        <v>Colcom Foundation_Californians for Population Stabilization2012100000</v>
      </c>
      <c r="C2090" t="s">
        <v>938</v>
      </c>
      <c r="D2090" t="s">
        <v>986</v>
      </c>
      <c r="E2090" s="3">
        <v>100000</v>
      </c>
      <c r="F2090">
        <v>2012</v>
      </c>
      <c r="H2090" t="str">
        <f>IFERROR(VLOOKUP(D2090,Resources!A:C,3,FALSE),"NA")</f>
        <v>SourceWatch</v>
      </c>
      <c r="I2090" t="str">
        <f>IF(VLOOKUP(D2090,Resources!A:D,4,FALSE)=0,"",VLOOKUP(D2090,Resources!A:D,4,FALSE))</f>
        <v/>
      </c>
    </row>
    <row r="2091" spans="1:9" x14ac:dyDescent="0.2">
      <c r="A2091" t="s">
        <v>935</v>
      </c>
      <c r="B2091" t="str">
        <f t="shared" si="77"/>
        <v>Colcom Foundation_Californians for Population Stabilization2012110000</v>
      </c>
      <c r="C2091" t="s">
        <v>938</v>
      </c>
      <c r="D2091" t="s">
        <v>986</v>
      </c>
      <c r="E2091" s="3">
        <v>110000</v>
      </c>
      <c r="F2091">
        <v>2012</v>
      </c>
      <c r="H2091" t="str">
        <f>IFERROR(VLOOKUP(D2091,Resources!A:C,3,FALSE),"NA")</f>
        <v>SourceWatch</v>
      </c>
      <c r="I2091" t="str">
        <f>IF(VLOOKUP(D2091,Resources!A:D,4,FALSE)=0,"",VLOOKUP(D2091,Resources!A:D,4,FALSE))</f>
        <v/>
      </c>
    </row>
    <row r="2092" spans="1:9" x14ac:dyDescent="0.2">
      <c r="A2092" t="s">
        <v>935</v>
      </c>
      <c r="B2092" t="str">
        <f t="shared" si="77"/>
        <v>Colcom Foundation_Californians for Population Stabilization2012150000</v>
      </c>
      <c r="C2092" t="s">
        <v>938</v>
      </c>
      <c r="D2092" t="s">
        <v>986</v>
      </c>
      <c r="E2092" s="3">
        <v>150000</v>
      </c>
      <c r="F2092">
        <v>2012</v>
      </c>
      <c r="H2092" t="str">
        <f>IFERROR(VLOOKUP(D2092,Resources!A:C,3,FALSE),"NA")</f>
        <v>SourceWatch</v>
      </c>
      <c r="I2092" t="str">
        <f>IF(VLOOKUP(D2092,Resources!A:D,4,FALSE)=0,"",VLOOKUP(D2092,Resources!A:D,4,FALSE))</f>
        <v/>
      </c>
    </row>
    <row r="2093" spans="1:9" x14ac:dyDescent="0.2">
      <c r="A2093" t="s">
        <v>935</v>
      </c>
      <c r="B2093" t="str">
        <f t="shared" si="77"/>
        <v>Colcom Foundation_Californians for Population Stabilization2012300000</v>
      </c>
      <c r="C2093" t="s">
        <v>938</v>
      </c>
      <c r="D2093" t="s">
        <v>986</v>
      </c>
      <c r="E2093" s="3">
        <v>300000</v>
      </c>
      <c r="F2093">
        <v>2012</v>
      </c>
      <c r="H2093" t="str">
        <f>IFERROR(VLOOKUP(D2093,Resources!A:C,3,FALSE),"NA")</f>
        <v>SourceWatch</v>
      </c>
      <c r="I2093" t="str">
        <f>IF(VLOOKUP(D2093,Resources!A:D,4,FALSE)=0,"",VLOOKUP(D2093,Resources!A:D,4,FALSE))</f>
        <v/>
      </c>
    </row>
    <row r="2094" spans="1:9" x14ac:dyDescent="0.2">
      <c r="A2094" t="s">
        <v>935</v>
      </c>
      <c r="B2094" t="str">
        <f t="shared" si="77"/>
        <v>Colcom Foundation_Californians for Population Stabilization201245000</v>
      </c>
      <c r="C2094" t="s">
        <v>938</v>
      </c>
      <c r="D2094" t="s">
        <v>986</v>
      </c>
      <c r="E2094" s="3">
        <v>45000</v>
      </c>
      <c r="F2094">
        <v>2012</v>
      </c>
      <c r="H2094" t="str">
        <f>IFERROR(VLOOKUP(D2094,Resources!A:C,3,FALSE),"NA")</f>
        <v>SourceWatch</v>
      </c>
      <c r="I2094" t="str">
        <f>IF(VLOOKUP(D2094,Resources!A:D,4,FALSE)=0,"",VLOOKUP(D2094,Resources!A:D,4,FALSE))</f>
        <v/>
      </c>
    </row>
    <row r="2095" spans="1:9" x14ac:dyDescent="0.2">
      <c r="A2095" t="s">
        <v>935</v>
      </c>
      <c r="B2095" t="str">
        <f t="shared" si="77"/>
        <v>Colcom Foundation_Carnegie Institute2012117000</v>
      </c>
      <c r="C2095" t="s">
        <v>938</v>
      </c>
      <c r="D2095" t="s">
        <v>740</v>
      </c>
      <c r="E2095" s="3">
        <v>117000</v>
      </c>
      <c r="F2095">
        <v>2012</v>
      </c>
      <c r="H2095" t="str">
        <f>IFERROR(VLOOKUP(D2095,Resources!A:C,3,FALSE),"NA")</f>
        <v>SourceWatch</v>
      </c>
      <c r="I2095" t="str">
        <f>IF(VLOOKUP(D2095,Resources!A:D,4,FALSE)=0,"",VLOOKUP(D2095,Resources!A:D,4,FALSE))</f>
        <v>Y</v>
      </c>
    </row>
    <row r="2096" spans="1:9" x14ac:dyDescent="0.2">
      <c r="A2096" t="s">
        <v>935</v>
      </c>
      <c r="B2096" t="str">
        <f t="shared" si="77"/>
        <v>Colcom Foundation_Carnegie Institute2012250000</v>
      </c>
      <c r="C2096" t="s">
        <v>938</v>
      </c>
      <c r="D2096" t="s">
        <v>740</v>
      </c>
      <c r="E2096" s="3">
        <v>250000</v>
      </c>
      <c r="F2096">
        <v>2012</v>
      </c>
      <c r="H2096" t="str">
        <f>IFERROR(VLOOKUP(D2096,Resources!A:C,3,FALSE),"NA")</f>
        <v>SourceWatch</v>
      </c>
      <c r="I2096" t="str">
        <f>IF(VLOOKUP(D2096,Resources!A:D,4,FALSE)=0,"",VLOOKUP(D2096,Resources!A:D,4,FALSE))</f>
        <v>Y</v>
      </c>
    </row>
    <row r="2097" spans="1:9" x14ac:dyDescent="0.2">
      <c r="A2097" t="s">
        <v>935</v>
      </c>
      <c r="B2097" t="str">
        <f t="shared" si="77"/>
        <v>Colcom Foundation_Carnegie Library of Pittsburgh2012500</v>
      </c>
      <c r="C2097" t="s">
        <v>938</v>
      </c>
      <c r="D2097" t="s">
        <v>207</v>
      </c>
      <c r="E2097" s="3">
        <v>500</v>
      </c>
      <c r="F2097">
        <v>2012</v>
      </c>
      <c r="H2097" t="str">
        <f>IFERROR(VLOOKUP(D2097,Resources!A:C,3,FALSE),"NA")</f>
        <v/>
      </c>
      <c r="I2097" t="str">
        <f>IF(VLOOKUP(D2097,Resources!A:D,4,FALSE)=0,"",VLOOKUP(D2097,Resources!A:D,4,FALSE))</f>
        <v>N</v>
      </c>
    </row>
    <row r="2098" spans="1:9" x14ac:dyDescent="0.2">
      <c r="A2098" t="s">
        <v>935</v>
      </c>
      <c r="B2098" t="str">
        <f t="shared" ref="B2098:B2161" si="78">C2098&amp;"_"&amp;D2098&amp;F2098&amp;E2098</f>
        <v>Colcom Foundation_Carnegie Mellon University201241406</v>
      </c>
      <c r="C2098" t="s">
        <v>938</v>
      </c>
      <c r="D2098" t="s">
        <v>452</v>
      </c>
      <c r="E2098" s="3">
        <v>41406</v>
      </c>
      <c r="F2098">
        <v>2012</v>
      </c>
      <c r="H2098" t="str">
        <f>IFERROR(VLOOKUP(D2098,Resources!A:C,3,FALSE),"NA")</f>
        <v/>
      </c>
      <c r="I2098" t="str">
        <f>IF(VLOOKUP(D2098,Resources!A:D,4,FALSE)=0,"",VLOOKUP(D2098,Resources!A:D,4,FALSE))</f>
        <v/>
      </c>
    </row>
    <row r="2099" spans="1:9" x14ac:dyDescent="0.2">
      <c r="A2099" t="s">
        <v>935</v>
      </c>
      <c r="B2099" t="str">
        <f t="shared" si="78"/>
        <v>Colcom Foundation_Carnegie Mellon University2012442200</v>
      </c>
      <c r="C2099" t="s">
        <v>938</v>
      </c>
      <c r="D2099" t="s">
        <v>452</v>
      </c>
      <c r="E2099" s="3">
        <v>442200</v>
      </c>
      <c r="F2099">
        <v>2012</v>
      </c>
      <c r="H2099" t="str">
        <f>IFERROR(VLOOKUP(D2099,Resources!A:C,3,FALSE),"NA")</f>
        <v/>
      </c>
      <c r="I2099" t="str">
        <f>IF(VLOOKUP(D2099,Resources!A:D,4,FALSE)=0,"",VLOOKUP(D2099,Resources!A:D,4,FALSE))</f>
        <v/>
      </c>
    </row>
    <row r="2100" spans="1:9" x14ac:dyDescent="0.2">
      <c r="A2100" t="s">
        <v>935</v>
      </c>
      <c r="B2100" t="str">
        <f t="shared" si="78"/>
        <v>Colcom Foundation_Center for Coalfield Justice201260000</v>
      </c>
      <c r="C2100" t="s">
        <v>938</v>
      </c>
      <c r="D2100" t="s">
        <v>969</v>
      </c>
      <c r="E2100" s="3">
        <v>60000</v>
      </c>
      <c r="F2100">
        <v>2012</v>
      </c>
      <c r="H2100" t="str">
        <f>IFERROR(VLOOKUP(D2100,Resources!A:C,3,FALSE),"NA")</f>
        <v>SourceWatch</v>
      </c>
      <c r="I2100" t="str">
        <f>IF(VLOOKUP(D2100,Resources!A:D,4,FALSE)=0,"",VLOOKUP(D2100,Resources!A:D,4,FALSE))</f>
        <v>Y</v>
      </c>
    </row>
    <row r="2101" spans="1:9" x14ac:dyDescent="0.2">
      <c r="A2101" t="s">
        <v>935</v>
      </c>
      <c r="B2101" t="str">
        <f t="shared" si="78"/>
        <v>Colcom Foundation_Center for Immigration Studies20121300000</v>
      </c>
      <c r="C2101" t="s">
        <v>938</v>
      </c>
      <c r="D2101" t="s">
        <v>80</v>
      </c>
      <c r="E2101" s="3">
        <v>1300000</v>
      </c>
      <c r="F2101">
        <v>2012</v>
      </c>
      <c r="H2101" t="str">
        <f>IFERROR(VLOOKUP(D2101,Resources!A:C,3,FALSE),"NA")</f>
        <v>SourceWatch</v>
      </c>
      <c r="I2101" t="str">
        <f>IF(VLOOKUP(D2101,Resources!A:D,4,FALSE)=0,"",VLOOKUP(D2101,Resources!A:D,4,FALSE))</f>
        <v>Y</v>
      </c>
    </row>
    <row r="2102" spans="1:9" x14ac:dyDescent="0.2">
      <c r="A2102" t="s">
        <v>935</v>
      </c>
      <c r="B2102" t="str">
        <f t="shared" si="78"/>
        <v>Colcom Foundation_Center for Immigration Studies201235000</v>
      </c>
      <c r="C2102" t="s">
        <v>938</v>
      </c>
      <c r="D2102" t="s">
        <v>80</v>
      </c>
      <c r="E2102" s="3">
        <v>35000</v>
      </c>
      <c r="F2102">
        <v>2012</v>
      </c>
      <c r="H2102" t="str">
        <f>IFERROR(VLOOKUP(D2102,Resources!A:C,3,FALSE),"NA")</f>
        <v>SourceWatch</v>
      </c>
      <c r="I2102" t="str">
        <f>IF(VLOOKUP(D2102,Resources!A:D,4,FALSE)=0,"",VLOOKUP(D2102,Resources!A:D,4,FALSE))</f>
        <v>Y</v>
      </c>
    </row>
    <row r="2103" spans="1:9" x14ac:dyDescent="0.2">
      <c r="A2103" t="s">
        <v>935</v>
      </c>
      <c r="B2103" t="str">
        <f t="shared" si="78"/>
        <v>Colcom Foundation_Center for Immigration Studies201250000</v>
      </c>
      <c r="C2103" t="s">
        <v>938</v>
      </c>
      <c r="D2103" t="s">
        <v>80</v>
      </c>
      <c r="E2103" s="3">
        <v>50000</v>
      </c>
      <c r="F2103">
        <v>2012</v>
      </c>
      <c r="H2103" t="str">
        <f>IFERROR(VLOOKUP(D2103,Resources!A:C,3,FALSE),"NA")</f>
        <v>SourceWatch</v>
      </c>
      <c r="I2103" t="str">
        <f>IF(VLOOKUP(D2103,Resources!A:D,4,FALSE)=0,"",VLOOKUP(D2103,Resources!A:D,4,FALSE))</f>
        <v>Y</v>
      </c>
    </row>
    <row r="2104" spans="1:9" x14ac:dyDescent="0.2">
      <c r="A2104" t="s">
        <v>935</v>
      </c>
      <c r="B2104" t="str">
        <f t="shared" si="78"/>
        <v>Colcom Foundation_Citizens Coal Council201250000</v>
      </c>
      <c r="C2104" t="s">
        <v>938</v>
      </c>
      <c r="D2104" t="s">
        <v>943</v>
      </c>
      <c r="E2104" s="3">
        <v>50000</v>
      </c>
      <c r="F2104">
        <v>2012</v>
      </c>
      <c r="H2104" t="str">
        <f>IFERROR(VLOOKUP(D2104,Resources!A:C,3,FALSE),"NA")</f>
        <v>SourceWatch</v>
      </c>
      <c r="I2104" t="str">
        <f>IF(VLOOKUP(D2104,Resources!A:D,4,FALSE)=0,"",VLOOKUP(D2104,Resources!A:D,4,FALSE))</f>
        <v>Y</v>
      </c>
    </row>
    <row r="2105" spans="1:9" x14ac:dyDescent="0.2">
      <c r="A2105" t="s">
        <v>935</v>
      </c>
      <c r="B2105" t="str">
        <f t="shared" si="78"/>
        <v>Colcom Foundation_Clean Air Council2012100000</v>
      </c>
      <c r="C2105" t="s">
        <v>938</v>
      </c>
      <c r="D2105" t="s">
        <v>985</v>
      </c>
      <c r="E2105" s="3">
        <v>100000</v>
      </c>
      <c r="F2105">
        <v>2012</v>
      </c>
      <c r="H2105" t="str">
        <f>IFERROR(VLOOKUP(D2105,Resources!A:C,3,FALSE),"NA")</f>
        <v/>
      </c>
      <c r="I2105" t="str">
        <f>IF(VLOOKUP(D2105,Resources!A:D,4,FALSE)=0,"",VLOOKUP(D2105,Resources!A:D,4,FALSE))</f>
        <v/>
      </c>
    </row>
    <row r="2106" spans="1:9" x14ac:dyDescent="0.2">
      <c r="A2106" t="s">
        <v>935</v>
      </c>
      <c r="B2106" t="str">
        <f t="shared" si="78"/>
        <v>Colcom Foundation_Coalition for a Secure Driver's License2012250000</v>
      </c>
      <c r="C2106" t="s">
        <v>938</v>
      </c>
      <c r="D2106" t="s">
        <v>1000</v>
      </c>
      <c r="E2106" s="3">
        <v>250000</v>
      </c>
      <c r="F2106">
        <v>2012</v>
      </c>
      <c r="H2106" t="str">
        <f>IFERROR(VLOOKUP(D2106,Resources!A:C,3,FALSE),"NA")</f>
        <v/>
      </c>
      <c r="I2106" t="str">
        <f>IF(VLOOKUP(D2106,Resources!A:D,4,FALSE)=0,"",VLOOKUP(D2106,Resources!A:D,4,FALSE))</f>
        <v>N</v>
      </c>
    </row>
    <row r="2107" spans="1:9" x14ac:dyDescent="0.2">
      <c r="A2107" t="s">
        <v>935</v>
      </c>
      <c r="B2107" t="str">
        <f t="shared" si="78"/>
        <v>Colcom Foundation_Community Environmental Legal Defense Fund2012100000</v>
      </c>
      <c r="C2107" t="s">
        <v>938</v>
      </c>
      <c r="D2107" t="s">
        <v>967</v>
      </c>
      <c r="E2107" s="3">
        <v>100000</v>
      </c>
      <c r="F2107">
        <v>2012</v>
      </c>
      <c r="H2107" t="str">
        <f>IFERROR(VLOOKUP(D2107,Resources!A:C,3,FALSE),"NA")</f>
        <v>SourceWatch</v>
      </c>
      <c r="I2107" t="str">
        <f>IF(VLOOKUP(D2107,Resources!A:D,4,FALSE)=0,"",VLOOKUP(D2107,Resources!A:D,4,FALSE))</f>
        <v/>
      </c>
    </row>
    <row r="2108" spans="1:9" x14ac:dyDescent="0.2">
      <c r="A2108" t="s">
        <v>935</v>
      </c>
      <c r="B2108" t="str">
        <f t="shared" si="78"/>
        <v>Colcom Foundation_Compassion &amp; Choices201231000</v>
      </c>
      <c r="C2108" t="s">
        <v>938</v>
      </c>
      <c r="D2108" t="s">
        <v>1640</v>
      </c>
      <c r="E2108" s="3">
        <v>31000</v>
      </c>
      <c r="F2108">
        <v>2012</v>
      </c>
      <c r="H2108" t="str">
        <f>IFERROR(VLOOKUP(D2108,Resources!A:C,3,FALSE),"NA")</f>
        <v/>
      </c>
      <c r="I2108" t="str">
        <f>IF(VLOOKUP(D2108,Resources!A:D,4,FALSE)=0,"",VLOOKUP(D2108,Resources!A:D,4,FALSE))</f>
        <v>N</v>
      </c>
    </row>
    <row r="2109" spans="1:9" x14ac:dyDescent="0.2">
      <c r="A2109" t="s">
        <v>935</v>
      </c>
      <c r="B2109" t="str">
        <f t="shared" si="78"/>
        <v>Colcom Foundation_Conservancy of Southwest Florida201245000</v>
      </c>
      <c r="C2109" t="s">
        <v>938</v>
      </c>
      <c r="D2109" t="s">
        <v>960</v>
      </c>
      <c r="E2109" s="3">
        <v>45000</v>
      </c>
      <c r="F2109">
        <v>2012</v>
      </c>
      <c r="H2109" t="str">
        <f>IFERROR(VLOOKUP(D2109,Resources!A:C,3,FALSE),"NA")</f>
        <v/>
      </c>
      <c r="I2109" t="str">
        <f>IF(VLOOKUP(D2109,Resources!A:D,4,FALSE)=0,"",VLOOKUP(D2109,Resources!A:D,4,FALSE))</f>
        <v>N</v>
      </c>
    </row>
    <row r="2110" spans="1:9" x14ac:dyDescent="0.2">
      <c r="A2110" t="s">
        <v>935</v>
      </c>
      <c r="B2110" t="str">
        <f t="shared" si="78"/>
        <v>Colcom Foundation_Council on Foundations201211667</v>
      </c>
      <c r="C2110" t="s">
        <v>938</v>
      </c>
      <c r="D2110" t="s">
        <v>958</v>
      </c>
      <c r="E2110" s="3">
        <v>11667</v>
      </c>
      <c r="F2110">
        <v>2012</v>
      </c>
      <c r="H2110" t="str">
        <f>IFERROR(VLOOKUP(D2110,Resources!A:C,3,FALSE),"NA")</f>
        <v>SourceWatch</v>
      </c>
      <c r="I2110" t="str">
        <f>IF(VLOOKUP(D2110,Resources!A:D,4,FALSE)=0,"",VLOOKUP(D2110,Resources!A:D,4,FALSE))</f>
        <v/>
      </c>
    </row>
    <row r="2111" spans="1:9" x14ac:dyDescent="0.2">
      <c r="A2111" t="s">
        <v>935</v>
      </c>
      <c r="B2111" t="str">
        <f t="shared" si="78"/>
        <v>Colcom Foundation_Council on Foundations201235000</v>
      </c>
      <c r="C2111" t="s">
        <v>938</v>
      </c>
      <c r="D2111" t="s">
        <v>958</v>
      </c>
      <c r="E2111" s="3">
        <v>35000</v>
      </c>
      <c r="F2111">
        <v>2012</v>
      </c>
      <c r="H2111" t="str">
        <f>IFERROR(VLOOKUP(D2111,Resources!A:C,3,FALSE),"NA")</f>
        <v>SourceWatch</v>
      </c>
      <c r="I2111" t="str">
        <f>IF(VLOOKUP(D2111,Resources!A:D,4,FALSE)=0,"",VLOOKUP(D2111,Resources!A:D,4,FALSE))</f>
        <v/>
      </c>
    </row>
    <row r="2112" spans="1:9" x14ac:dyDescent="0.2">
      <c r="A2112" t="s">
        <v>935</v>
      </c>
      <c r="B2112" t="str">
        <f t="shared" si="78"/>
        <v>Colcom Foundation_Downtown Management Organization2012535000</v>
      </c>
      <c r="C2112" t="s">
        <v>938</v>
      </c>
      <c r="D2112" t="s">
        <v>977</v>
      </c>
      <c r="E2112" s="3">
        <v>535000</v>
      </c>
      <c r="F2112">
        <v>2012</v>
      </c>
      <c r="H2112" t="str">
        <f>IFERROR(VLOOKUP(D2112,Resources!A:C,3,FALSE),"NA")</f>
        <v/>
      </c>
      <c r="I2112" t="str">
        <f>IF(VLOOKUP(D2112,Resources!A:D,4,FALSE)=0,"",VLOOKUP(D2112,Resources!A:D,4,FALSE))</f>
        <v>N</v>
      </c>
    </row>
    <row r="2113" spans="1:9" x14ac:dyDescent="0.2">
      <c r="A2113" t="s">
        <v>935</v>
      </c>
      <c r="B2113" t="str">
        <f t="shared" si="78"/>
        <v>Colcom Foundation_Downtown Management Organization201255100</v>
      </c>
      <c r="C2113" t="s">
        <v>938</v>
      </c>
      <c r="D2113" t="s">
        <v>977</v>
      </c>
      <c r="E2113" s="3">
        <v>55100</v>
      </c>
      <c r="F2113">
        <v>2012</v>
      </c>
      <c r="H2113" t="str">
        <f>IFERROR(VLOOKUP(D2113,Resources!A:C,3,FALSE),"NA")</f>
        <v/>
      </c>
      <c r="I2113" t="str">
        <f>IF(VLOOKUP(D2113,Resources!A:D,4,FALSE)=0,"",VLOOKUP(D2113,Resources!A:D,4,FALSE))</f>
        <v>N</v>
      </c>
    </row>
    <row r="2114" spans="1:9" x14ac:dyDescent="0.2">
      <c r="A2114" t="s">
        <v>935</v>
      </c>
      <c r="B2114" t="str">
        <f t="shared" si="78"/>
        <v>Colcom Foundation_Duquesne University2012134820</v>
      </c>
      <c r="C2114" t="s">
        <v>938</v>
      </c>
      <c r="D2114" t="s">
        <v>406</v>
      </c>
      <c r="E2114" s="3">
        <v>134820</v>
      </c>
      <c r="F2114">
        <v>2012</v>
      </c>
      <c r="H2114" t="str">
        <f>IFERROR(VLOOKUP(D2114,Resources!A:C,3,FALSE),"NA")</f>
        <v/>
      </c>
      <c r="I2114" t="str">
        <f>IF(VLOOKUP(D2114,Resources!A:D,4,FALSE)=0,"",VLOOKUP(D2114,Resources!A:D,4,FALSE))</f>
        <v/>
      </c>
    </row>
    <row r="2115" spans="1:9" x14ac:dyDescent="0.2">
      <c r="A2115" t="s">
        <v>935</v>
      </c>
      <c r="B2115" t="str">
        <f t="shared" si="78"/>
        <v>Colcom Foundation_Environment America Research &amp; Policy Center20122300000</v>
      </c>
      <c r="C2115" t="s">
        <v>938</v>
      </c>
      <c r="D2115" t="s">
        <v>1643</v>
      </c>
      <c r="E2115" s="3">
        <v>2300000</v>
      </c>
      <c r="F2115">
        <v>2012</v>
      </c>
      <c r="H2115" t="str">
        <f>IFERROR(VLOOKUP(D2115,Resources!A:C,3,FALSE),"NA")</f>
        <v/>
      </c>
      <c r="I2115" t="str">
        <f>IF(VLOOKUP(D2115,Resources!A:D,4,FALSE)=0,"",VLOOKUP(D2115,Resources!A:D,4,FALSE))</f>
        <v>N</v>
      </c>
    </row>
    <row r="2116" spans="1:9" x14ac:dyDescent="0.2">
      <c r="A2116" t="s">
        <v>935</v>
      </c>
      <c r="B2116" t="str">
        <f t="shared" si="78"/>
        <v>Colcom Foundation_Environment America Research &amp; Policy Center201224500</v>
      </c>
      <c r="C2116" t="s">
        <v>938</v>
      </c>
      <c r="D2116" t="s">
        <v>1643</v>
      </c>
      <c r="E2116" s="3">
        <v>24500</v>
      </c>
      <c r="F2116">
        <v>2012</v>
      </c>
      <c r="H2116" t="str">
        <f>IFERROR(VLOOKUP(D2116,Resources!A:C,3,FALSE),"NA")</f>
        <v/>
      </c>
      <c r="I2116" t="str">
        <f>IF(VLOOKUP(D2116,Resources!A:D,4,FALSE)=0,"",VLOOKUP(D2116,Resources!A:D,4,FALSE))</f>
        <v>N</v>
      </c>
    </row>
    <row r="2117" spans="1:9" x14ac:dyDescent="0.2">
      <c r="A2117" t="s">
        <v>935</v>
      </c>
      <c r="B2117" t="str">
        <f t="shared" si="78"/>
        <v>Colcom Foundation_Environment America Research &amp; Policy Center2012370000</v>
      </c>
      <c r="C2117" t="s">
        <v>938</v>
      </c>
      <c r="D2117" t="s">
        <v>1643</v>
      </c>
      <c r="E2117" s="3">
        <v>370000</v>
      </c>
      <c r="F2117">
        <v>2012</v>
      </c>
      <c r="H2117" t="str">
        <f>IFERROR(VLOOKUP(D2117,Resources!A:C,3,FALSE),"NA")</f>
        <v/>
      </c>
      <c r="I2117" t="str">
        <f>IF(VLOOKUP(D2117,Resources!A:D,4,FALSE)=0,"",VLOOKUP(D2117,Resources!A:D,4,FALSE))</f>
        <v>N</v>
      </c>
    </row>
    <row r="2118" spans="1:9" x14ac:dyDescent="0.2">
      <c r="A2118" t="s">
        <v>935</v>
      </c>
      <c r="B2118" t="str">
        <f t="shared" si="78"/>
        <v>Colcom Foundation_Environment America Research &amp; Policy Center201250000</v>
      </c>
      <c r="C2118" t="s">
        <v>938</v>
      </c>
      <c r="D2118" t="s">
        <v>1643</v>
      </c>
      <c r="E2118" s="3">
        <v>50000</v>
      </c>
      <c r="F2118">
        <v>2012</v>
      </c>
      <c r="H2118" t="str">
        <f>IFERROR(VLOOKUP(D2118,Resources!A:C,3,FALSE),"NA")</f>
        <v/>
      </c>
      <c r="I2118" t="str">
        <f>IF(VLOOKUP(D2118,Resources!A:D,4,FALSE)=0,"",VLOOKUP(D2118,Resources!A:D,4,FALSE))</f>
        <v>N</v>
      </c>
    </row>
    <row r="2119" spans="1:9" x14ac:dyDescent="0.2">
      <c r="A2119" t="s">
        <v>935</v>
      </c>
      <c r="B2119" t="str">
        <f t="shared" si="78"/>
        <v>Colcom Foundation_Environment America Research &amp; Policy Center2012800000</v>
      </c>
      <c r="C2119" t="s">
        <v>938</v>
      </c>
      <c r="D2119" t="s">
        <v>1643</v>
      </c>
      <c r="E2119" s="3">
        <v>800000</v>
      </c>
      <c r="F2119">
        <v>2012</v>
      </c>
      <c r="H2119" t="str">
        <f>IFERROR(VLOOKUP(D2119,Resources!A:C,3,FALSE),"NA")</f>
        <v/>
      </c>
      <c r="I2119" t="str">
        <f>IF(VLOOKUP(D2119,Resources!A:D,4,FALSE)=0,"",VLOOKUP(D2119,Resources!A:D,4,FALSE))</f>
        <v>N</v>
      </c>
    </row>
    <row r="2120" spans="1:9" x14ac:dyDescent="0.2">
      <c r="A2120" t="s">
        <v>935</v>
      </c>
      <c r="B2120" t="str">
        <f t="shared" si="78"/>
        <v>Colcom Foundation_Environment America Research &amp; Policy Center201295000</v>
      </c>
      <c r="C2120" t="s">
        <v>938</v>
      </c>
      <c r="D2120" t="s">
        <v>1643</v>
      </c>
      <c r="E2120" s="3">
        <v>95000</v>
      </c>
      <c r="F2120">
        <v>2012</v>
      </c>
      <c r="H2120" t="str">
        <f>IFERROR(VLOOKUP(D2120,Resources!A:C,3,FALSE),"NA")</f>
        <v/>
      </c>
      <c r="I2120" t="str">
        <f>IF(VLOOKUP(D2120,Resources!A:D,4,FALSE)=0,"",VLOOKUP(D2120,Resources!A:D,4,FALSE))</f>
        <v>N</v>
      </c>
    </row>
    <row r="2121" spans="1:9" x14ac:dyDescent="0.2">
      <c r="A2121" t="s">
        <v>935</v>
      </c>
      <c r="B2121" t="str">
        <f t="shared" si="78"/>
        <v>Colcom Foundation_Fort Ligonier2012175000</v>
      </c>
      <c r="C2121" t="s">
        <v>938</v>
      </c>
      <c r="D2121" t="s">
        <v>1005</v>
      </c>
      <c r="E2121" s="3">
        <v>175000</v>
      </c>
      <c r="F2121">
        <v>2012</v>
      </c>
      <c r="H2121" t="str">
        <f>IFERROR(VLOOKUP(D2121,Resources!A:C,3,FALSE),"NA")</f>
        <v/>
      </c>
      <c r="I2121" t="str">
        <f>IF(VLOOKUP(D2121,Resources!A:D,4,FALSE)=0,"",VLOOKUP(D2121,Resources!A:D,4,FALSE))</f>
        <v>N</v>
      </c>
    </row>
    <row r="2122" spans="1:9" x14ac:dyDescent="0.2">
      <c r="A2122" t="s">
        <v>935</v>
      </c>
      <c r="B2122" t="str">
        <f t="shared" si="78"/>
        <v>Colcom Foundation_Foundation Center201211500</v>
      </c>
      <c r="C2122" t="s">
        <v>938</v>
      </c>
      <c r="D2122" t="s">
        <v>1006</v>
      </c>
      <c r="E2122" s="3">
        <v>11500</v>
      </c>
      <c r="F2122">
        <v>2012</v>
      </c>
      <c r="H2122" t="str">
        <f>IFERROR(VLOOKUP(D2122,Resources!A:C,3,FALSE),"NA")</f>
        <v/>
      </c>
      <c r="I2122" t="str">
        <f>IF(VLOOKUP(D2122,Resources!A:D,4,FALSE)=0,"",VLOOKUP(D2122,Resources!A:D,4,FALSE))</f>
        <v>N</v>
      </c>
    </row>
    <row r="2123" spans="1:9" x14ac:dyDescent="0.2">
      <c r="A2123" t="s">
        <v>935</v>
      </c>
      <c r="B2123" t="str">
        <f t="shared" si="78"/>
        <v>Colcom Foundation_Friends of the Riverfront2012100000</v>
      </c>
      <c r="C2123" t="s">
        <v>938</v>
      </c>
      <c r="D2123" t="s">
        <v>946</v>
      </c>
      <c r="E2123" s="3">
        <v>100000</v>
      </c>
      <c r="F2123">
        <v>2012</v>
      </c>
      <c r="H2123" t="str">
        <f>IFERROR(VLOOKUP(D2123,Resources!A:C,3,FALSE),"NA")</f>
        <v/>
      </c>
      <c r="I2123" t="str">
        <f>IF(VLOOKUP(D2123,Resources!A:D,4,FALSE)=0,"",VLOOKUP(D2123,Resources!A:D,4,FALSE))</f>
        <v>N</v>
      </c>
    </row>
    <row r="2124" spans="1:9" x14ac:dyDescent="0.2">
      <c r="A2124" t="s">
        <v>935</v>
      </c>
      <c r="B2124" t="str">
        <f t="shared" si="78"/>
        <v>Colcom Foundation_Friends of the Riverfront2012100000</v>
      </c>
      <c r="C2124" t="s">
        <v>938</v>
      </c>
      <c r="D2124" t="s">
        <v>946</v>
      </c>
      <c r="E2124" s="3">
        <v>100000</v>
      </c>
      <c r="F2124">
        <v>2012</v>
      </c>
      <c r="H2124" t="str">
        <f>IFERROR(VLOOKUP(D2124,Resources!A:C,3,FALSE),"NA")</f>
        <v/>
      </c>
      <c r="I2124" t="str">
        <f>IF(VLOOKUP(D2124,Resources!A:D,4,FALSE)=0,"",VLOOKUP(D2124,Resources!A:D,4,FALSE))</f>
        <v>N</v>
      </c>
    </row>
    <row r="2125" spans="1:9" x14ac:dyDescent="0.2">
      <c r="A2125" t="s">
        <v>935</v>
      </c>
      <c r="B2125" t="str">
        <f t="shared" si="78"/>
        <v>Colcom Foundation_Friends of the Riverfront2012106000</v>
      </c>
      <c r="C2125" t="s">
        <v>938</v>
      </c>
      <c r="D2125" t="s">
        <v>946</v>
      </c>
      <c r="E2125" s="3">
        <v>106000</v>
      </c>
      <c r="F2125">
        <v>2012</v>
      </c>
      <c r="H2125" t="str">
        <f>IFERROR(VLOOKUP(D2125,Resources!A:C,3,FALSE),"NA")</f>
        <v/>
      </c>
      <c r="I2125" t="str">
        <f>IF(VLOOKUP(D2125,Resources!A:D,4,FALSE)=0,"",VLOOKUP(D2125,Resources!A:D,4,FALSE))</f>
        <v>N</v>
      </c>
    </row>
    <row r="2126" spans="1:9" x14ac:dyDescent="0.2">
      <c r="A2126" t="s">
        <v>935</v>
      </c>
      <c r="B2126" t="str">
        <f t="shared" si="78"/>
        <v>Colcom Foundation_Friends of the Riverfront2012150000</v>
      </c>
      <c r="C2126" t="s">
        <v>938</v>
      </c>
      <c r="D2126" t="s">
        <v>946</v>
      </c>
      <c r="E2126" s="3">
        <v>150000</v>
      </c>
      <c r="F2126">
        <v>2012</v>
      </c>
      <c r="H2126" t="str">
        <f>IFERROR(VLOOKUP(D2126,Resources!A:C,3,FALSE),"NA")</f>
        <v/>
      </c>
      <c r="I2126" t="str">
        <f>IF(VLOOKUP(D2126,Resources!A:D,4,FALSE)=0,"",VLOOKUP(D2126,Resources!A:D,4,FALSE))</f>
        <v>N</v>
      </c>
    </row>
    <row r="2127" spans="1:9" x14ac:dyDescent="0.2">
      <c r="A2127" t="s">
        <v>935</v>
      </c>
      <c r="B2127" t="str">
        <f t="shared" si="78"/>
        <v>Colcom Foundation_Grantmakers of Western Pennsylvania201221000</v>
      </c>
      <c r="C2127" t="s">
        <v>938</v>
      </c>
      <c r="D2127" t="s">
        <v>951</v>
      </c>
      <c r="E2127" s="3">
        <v>21000</v>
      </c>
      <c r="F2127">
        <v>2012</v>
      </c>
      <c r="H2127" t="str">
        <f>IFERROR(VLOOKUP(D2127,Resources!A:C,3,FALSE),"NA")</f>
        <v/>
      </c>
      <c r="I2127" t="str">
        <f>IF(VLOOKUP(D2127,Resources!A:D,4,FALSE)=0,"",VLOOKUP(D2127,Resources!A:D,4,FALSE))</f>
        <v/>
      </c>
    </row>
    <row r="2128" spans="1:9" x14ac:dyDescent="0.2">
      <c r="A2128" t="s">
        <v>935</v>
      </c>
      <c r="B2128" t="str">
        <f t="shared" si="78"/>
        <v>Colcom Foundation_Immigration Reform Law Institute2012700000</v>
      </c>
      <c r="C2128" t="s">
        <v>938</v>
      </c>
      <c r="D2128" t="s">
        <v>1003</v>
      </c>
      <c r="E2128" s="3">
        <v>700000</v>
      </c>
      <c r="F2128">
        <v>2012</v>
      </c>
      <c r="H2128" t="str">
        <f>IFERROR(VLOOKUP(D2128,Resources!A:C,3,FALSE),"NA")</f>
        <v/>
      </c>
      <c r="I2128" t="str">
        <f>IF(VLOOKUP(D2128,Resources!A:D,4,FALSE)=0,"",VLOOKUP(D2128,Resources!A:D,4,FALSE))</f>
        <v>Y</v>
      </c>
    </row>
    <row r="2129" spans="1:9" x14ac:dyDescent="0.2">
      <c r="A2129" t="s">
        <v>935</v>
      </c>
      <c r="B2129" t="str">
        <f t="shared" si="78"/>
        <v>Colcom Foundation_Lawrenceville Development Corporation201210000</v>
      </c>
      <c r="C2129" t="s">
        <v>938</v>
      </c>
      <c r="D2129" t="s">
        <v>1007</v>
      </c>
      <c r="E2129" s="3">
        <v>10000</v>
      </c>
      <c r="F2129">
        <v>2012</v>
      </c>
      <c r="H2129" t="str">
        <f>IFERROR(VLOOKUP(D2129,Resources!A:C,3,FALSE),"NA")</f>
        <v/>
      </c>
      <c r="I2129" t="str">
        <f>IF(VLOOKUP(D2129,Resources!A:D,4,FALSE)=0,"",VLOOKUP(D2129,Resources!A:D,4,FALSE))</f>
        <v>N</v>
      </c>
    </row>
    <row r="2130" spans="1:9" x14ac:dyDescent="0.2">
      <c r="A2130" t="s">
        <v>935</v>
      </c>
      <c r="B2130" t="str">
        <f t="shared" si="78"/>
        <v>Colcom Foundation_Migration Dialogue201265000</v>
      </c>
      <c r="C2130" t="s">
        <v>938</v>
      </c>
      <c r="D2130" t="s">
        <v>970</v>
      </c>
      <c r="E2130" s="3">
        <v>65000</v>
      </c>
      <c r="F2130">
        <v>2012</v>
      </c>
      <c r="H2130" t="str">
        <f>IFERROR(VLOOKUP(D2130,Resources!A:C,3,FALSE),"NA")</f>
        <v/>
      </c>
      <c r="I2130" t="str">
        <f>IF(VLOOKUP(D2130,Resources!A:D,4,FALSE)=0,"",VLOOKUP(D2130,Resources!A:D,4,FALSE))</f>
        <v/>
      </c>
    </row>
    <row r="2131" spans="1:9" x14ac:dyDescent="0.2">
      <c r="A2131" t="s">
        <v>935</v>
      </c>
      <c r="B2131" t="str">
        <f t="shared" si="78"/>
        <v>Colcom Foundation_Mount Washington Community Development Corporation201210000</v>
      </c>
      <c r="C2131" t="s">
        <v>938</v>
      </c>
      <c r="D2131" t="s">
        <v>940</v>
      </c>
      <c r="E2131" s="3">
        <v>10000</v>
      </c>
      <c r="F2131">
        <v>2012</v>
      </c>
      <c r="H2131" t="str">
        <f>IFERROR(VLOOKUP(D2131,Resources!A:C,3,FALSE),"NA")</f>
        <v/>
      </c>
      <c r="I2131" t="str">
        <f>IF(VLOOKUP(D2131,Resources!A:D,4,FALSE)=0,"",VLOOKUP(D2131,Resources!A:D,4,FALSE))</f>
        <v>N</v>
      </c>
    </row>
    <row r="2132" spans="1:9" x14ac:dyDescent="0.2">
      <c r="A2132" t="s">
        <v>935</v>
      </c>
      <c r="B2132" t="str">
        <f t="shared" si="78"/>
        <v>Colcom Foundation_Mountain Watershed Association201250000</v>
      </c>
      <c r="C2132" t="s">
        <v>938</v>
      </c>
      <c r="D2132" t="s">
        <v>821</v>
      </c>
      <c r="E2132" s="3">
        <v>50000</v>
      </c>
      <c r="F2132">
        <v>2012</v>
      </c>
      <c r="H2132" t="str">
        <f>IFERROR(VLOOKUP(D2132,Resources!A:C,3,FALSE),"NA")</f>
        <v/>
      </c>
      <c r="I2132" t="str">
        <f>IF(VLOOKUP(D2132,Resources!A:D,4,FALSE)=0,"",VLOOKUP(D2132,Resources!A:D,4,FALSE))</f>
        <v>N</v>
      </c>
    </row>
    <row r="2133" spans="1:9" x14ac:dyDescent="0.2">
      <c r="A2133" t="s">
        <v>935</v>
      </c>
      <c r="B2133" t="str">
        <f t="shared" si="78"/>
        <v>Colcom Foundation_National Aviary in Pittsburgh201250000</v>
      </c>
      <c r="C2133" t="s">
        <v>938</v>
      </c>
      <c r="D2133" t="s">
        <v>793</v>
      </c>
      <c r="E2133" s="3">
        <v>50000</v>
      </c>
      <c r="F2133">
        <v>2012</v>
      </c>
      <c r="H2133" t="str">
        <f>IFERROR(VLOOKUP(D2133,Resources!A:C,3,FALSE),"NA")</f>
        <v/>
      </c>
      <c r="I2133" t="str">
        <f>IF(VLOOKUP(D2133,Resources!A:D,4,FALSE)=0,"",VLOOKUP(D2133,Resources!A:D,4,FALSE))</f>
        <v>N</v>
      </c>
    </row>
    <row r="2134" spans="1:9" x14ac:dyDescent="0.2">
      <c r="A2134" t="s">
        <v>935</v>
      </c>
      <c r="B2134" t="str">
        <f t="shared" si="78"/>
        <v>Colcom Foundation_National Tropical Botanical Garden2012150000</v>
      </c>
      <c r="C2134" t="s">
        <v>938</v>
      </c>
      <c r="D2134" t="s">
        <v>992</v>
      </c>
      <c r="E2134" s="3">
        <v>150000</v>
      </c>
      <c r="F2134">
        <v>2012</v>
      </c>
      <c r="H2134" t="str">
        <f>IFERROR(VLOOKUP(D2134,Resources!A:C,3,FALSE),"NA")</f>
        <v/>
      </c>
      <c r="I2134" t="str">
        <f>IF(VLOOKUP(D2134,Resources!A:D,4,FALSE)=0,"",VLOOKUP(D2134,Resources!A:D,4,FALSE))</f>
        <v>N</v>
      </c>
    </row>
    <row r="2135" spans="1:9" x14ac:dyDescent="0.2">
      <c r="A2135" t="s">
        <v>935</v>
      </c>
      <c r="B2135" t="str">
        <f t="shared" si="78"/>
        <v>Colcom Foundation_Negative Population Growth201250000</v>
      </c>
      <c r="C2135" t="s">
        <v>938</v>
      </c>
      <c r="D2135" t="s">
        <v>965</v>
      </c>
      <c r="E2135" s="3">
        <v>50000</v>
      </c>
      <c r="F2135">
        <v>2012</v>
      </c>
      <c r="H2135" t="str">
        <f>IFERROR(VLOOKUP(D2135,Resources!A:C,3,FALSE),"NA")</f>
        <v>SourceWatch</v>
      </c>
      <c r="I2135" t="str">
        <f>IF(VLOOKUP(D2135,Resources!A:D,4,FALSE)=0,"",VLOOKUP(D2135,Resources!A:D,4,FALSE))</f>
        <v>Y</v>
      </c>
    </row>
    <row r="2136" spans="1:9" x14ac:dyDescent="0.2">
      <c r="A2136" t="s">
        <v>935</v>
      </c>
      <c r="B2136" t="str">
        <f t="shared" si="78"/>
        <v>Colcom Foundation_North County Trail Associations201233000</v>
      </c>
      <c r="C2136" t="s">
        <v>938</v>
      </c>
      <c r="D2136" t="s">
        <v>1008</v>
      </c>
      <c r="E2136" s="3">
        <v>33000</v>
      </c>
      <c r="F2136">
        <v>2012</v>
      </c>
      <c r="H2136" t="str">
        <f>IFERROR(VLOOKUP(D2136,Resources!A:C,3,FALSE),"NA")</f>
        <v/>
      </c>
      <c r="I2136" t="str">
        <f>IF(VLOOKUP(D2136,Resources!A:D,4,FALSE)=0,"",VLOOKUP(D2136,Resources!A:D,4,FALSE))</f>
        <v>N</v>
      </c>
    </row>
    <row r="2137" spans="1:9" x14ac:dyDescent="0.2">
      <c r="A2137" t="s">
        <v>935</v>
      </c>
      <c r="B2137" t="str">
        <f t="shared" si="78"/>
        <v>Colcom Foundation_NumbersUSA2012100000</v>
      </c>
      <c r="C2137" t="s">
        <v>938</v>
      </c>
      <c r="D2137" t="s">
        <v>16</v>
      </c>
      <c r="E2137" s="3">
        <v>100000</v>
      </c>
      <c r="F2137">
        <v>2012</v>
      </c>
      <c r="H2137" t="str">
        <f>IFERROR(VLOOKUP(D2137,Resources!A:C,3,FALSE),"NA")</f>
        <v>SourceWatch</v>
      </c>
      <c r="I2137" t="str">
        <f>IF(VLOOKUP(D2137,Resources!A:D,4,FALSE)=0,"",VLOOKUP(D2137,Resources!A:D,4,FALSE))</f>
        <v>Y</v>
      </c>
    </row>
    <row r="2138" spans="1:9" x14ac:dyDescent="0.2">
      <c r="A2138" t="s">
        <v>935</v>
      </c>
      <c r="B2138" t="str">
        <f t="shared" si="78"/>
        <v>Colcom Foundation_NumbersUSA20122235000</v>
      </c>
      <c r="C2138" t="s">
        <v>938</v>
      </c>
      <c r="D2138" t="s">
        <v>16</v>
      </c>
      <c r="E2138" s="3">
        <v>2235000</v>
      </c>
      <c r="F2138">
        <v>2012</v>
      </c>
      <c r="H2138" t="str">
        <f>IFERROR(VLOOKUP(D2138,Resources!A:C,3,FALSE),"NA")</f>
        <v>SourceWatch</v>
      </c>
      <c r="I2138" t="str">
        <f>IF(VLOOKUP(D2138,Resources!A:D,4,FALSE)=0,"",VLOOKUP(D2138,Resources!A:D,4,FALSE))</f>
        <v>Y</v>
      </c>
    </row>
    <row r="2139" spans="1:9" x14ac:dyDescent="0.2">
      <c r="A2139" t="s">
        <v>935</v>
      </c>
      <c r="B2139" t="str">
        <f t="shared" si="78"/>
        <v>Colcom Foundation_NumbersUSA2012235000</v>
      </c>
      <c r="C2139" t="s">
        <v>938</v>
      </c>
      <c r="D2139" t="s">
        <v>16</v>
      </c>
      <c r="E2139" s="3">
        <v>235000</v>
      </c>
      <c r="F2139">
        <v>2012</v>
      </c>
      <c r="H2139" t="str">
        <f>IFERROR(VLOOKUP(D2139,Resources!A:C,3,FALSE),"NA")</f>
        <v>SourceWatch</v>
      </c>
      <c r="I2139" t="str">
        <f>IF(VLOOKUP(D2139,Resources!A:D,4,FALSE)=0,"",VLOOKUP(D2139,Resources!A:D,4,FALSE))</f>
        <v>Y</v>
      </c>
    </row>
    <row r="2140" spans="1:9" x14ac:dyDescent="0.2">
      <c r="A2140" t="s">
        <v>935</v>
      </c>
      <c r="B2140" t="str">
        <f t="shared" si="78"/>
        <v>Colcom Foundation_NumbersUSA2012370000</v>
      </c>
      <c r="C2140" t="s">
        <v>938</v>
      </c>
      <c r="D2140" t="s">
        <v>16</v>
      </c>
      <c r="E2140" s="3">
        <v>370000</v>
      </c>
      <c r="F2140">
        <v>2012</v>
      </c>
      <c r="H2140" t="str">
        <f>IFERROR(VLOOKUP(D2140,Resources!A:C,3,FALSE),"NA")</f>
        <v>SourceWatch</v>
      </c>
      <c r="I2140" t="str">
        <f>IF(VLOOKUP(D2140,Resources!A:D,4,FALSE)=0,"",VLOOKUP(D2140,Resources!A:D,4,FALSE))</f>
        <v>Y</v>
      </c>
    </row>
    <row r="2141" spans="1:9" x14ac:dyDescent="0.2">
      <c r="A2141" t="s">
        <v>935</v>
      </c>
      <c r="B2141" t="str">
        <f t="shared" si="78"/>
        <v>Colcom Foundation_NumbersUSA2012800000</v>
      </c>
      <c r="C2141" t="s">
        <v>938</v>
      </c>
      <c r="D2141" t="s">
        <v>16</v>
      </c>
      <c r="E2141" s="3">
        <v>800000</v>
      </c>
      <c r="F2141">
        <v>2012</v>
      </c>
      <c r="H2141" t="str">
        <f>IFERROR(VLOOKUP(D2141,Resources!A:C,3,FALSE),"NA")</f>
        <v>SourceWatch</v>
      </c>
      <c r="I2141" t="str">
        <f>IF(VLOOKUP(D2141,Resources!A:D,4,FALSE)=0,"",VLOOKUP(D2141,Resources!A:D,4,FALSE))</f>
        <v>Y</v>
      </c>
    </row>
    <row r="2142" spans="1:9" x14ac:dyDescent="0.2">
      <c r="A2142" t="s">
        <v>935</v>
      </c>
      <c r="B2142" t="str">
        <f t="shared" si="78"/>
        <v>Colcom Foundation_Ohio River Valley Water Sanitation Commission201230000</v>
      </c>
      <c r="C2142" t="s">
        <v>938</v>
      </c>
      <c r="D2142" t="s">
        <v>1009</v>
      </c>
      <c r="E2142" s="3">
        <v>30000</v>
      </c>
      <c r="F2142">
        <v>2012</v>
      </c>
      <c r="H2142" t="str">
        <f>IFERROR(VLOOKUP(D2142,Resources!A:C,3,FALSE),"NA")</f>
        <v/>
      </c>
      <c r="I2142" t="str">
        <f>IF(VLOOKUP(D2142,Resources!A:D,4,FALSE)=0,"",VLOOKUP(D2142,Resources!A:D,4,FALSE))</f>
        <v>N</v>
      </c>
    </row>
    <row r="2143" spans="1:9" x14ac:dyDescent="0.2">
      <c r="A2143" t="s">
        <v>935</v>
      </c>
      <c r="B2143" t="str">
        <f t="shared" si="78"/>
        <v>Colcom Foundation_PennEnvironment Research &amp; Policy Center2012100000</v>
      </c>
      <c r="C2143" t="s">
        <v>938</v>
      </c>
      <c r="D2143" t="s">
        <v>1641</v>
      </c>
      <c r="E2143" s="3">
        <v>100000</v>
      </c>
      <c r="F2143">
        <v>2012</v>
      </c>
      <c r="H2143" t="str">
        <f>IFERROR(VLOOKUP(D2143,Resources!A:C,3,FALSE),"NA")</f>
        <v/>
      </c>
      <c r="I2143" t="str">
        <f>IF(VLOOKUP(D2143,Resources!A:D,4,FALSE)=0,"",VLOOKUP(D2143,Resources!A:D,4,FALSE))</f>
        <v>N</v>
      </c>
    </row>
    <row r="2144" spans="1:9" x14ac:dyDescent="0.2">
      <c r="A2144" t="s">
        <v>935</v>
      </c>
      <c r="B2144" t="str">
        <f t="shared" si="78"/>
        <v>Colcom Foundation_Pennsylvania Environmental Council2012250000</v>
      </c>
      <c r="C2144" t="s">
        <v>938</v>
      </c>
      <c r="D2144" t="s">
        <v>999</v>
      </c>
      <c r="E2144" s="3">
        <v>250000</v>
      </c>
      <c r="F2144">
        <v>2012</v>
      </c>
      <c r="H2144" t="str">
        <f>IFERROR(VLOOKUP(D2144,Resources!A:C,3,FALSE),"NA")</f>
        <v/>
      </c>
      <c r="I2144" t="str">
        <f>IF(VLOOKUP(D2144,Resources!A:D,4,FALSE)=0,"",VLOOKUP(D2144,Resources!A:D,4,FALSE))</f>
        <v>N</v>
      </c>
    </row>
    <row r="2145" spans="1:9" x14ac:dyDescent="0.2">
      <c r="A2145" t="s">
        <v>935</v>
      </c>
      <c r="B2145" t="str">
        <f t="shared" si="78"/>
        <v>Colcom Foundation_Pennsylvania Environmental Council2012250000</v>
      </c>
      <c r="C2145" t="s">
        <v>938</v>
      </c>
      <c r="D2145" t="s">
        <v>999</v>
      </c>
      <c r="E2145" s="3">
        <v>250000</v>
      </c>
      <c r="F2145">
        <v>2012</v>
      </c>
      <c r="H2145" t="str">
        <f>IFERROR(VLOOKUP(D2145,Resources!A:C,3,FALSE),"NA")</f>
        <v/>
      </c>
      <c r="I2145" t="str">
        <f>IF(VLOOKUP(D2145,Resources!A:D,4,FALSE)=0,"",VLOOKUP(D2145,Resources!A:D,4,FALSE))</f>
        <v>N</v>
      </c>
    </row>
    <row r="2146" spans="1:9" x14ac:dyDescent="0.2">
      <c r="A2146" t="s">
        <v>935</v>
      </c>
      <c r="B2146" t="str">
        <f t="shared" si="78"/>
        <v>Colcom Foundation_Pennsylvania Resources Council201210000</v>
      </c>
      <c r="C2146" t="s">
        <v>938</v>
      </c>
      <c r="D2146" t="s">
        <v>972</v>
      </c>
      <c r="E2146" s="3">
        <v>10000</v>
      </c>
      <c r="F2146">
        <v>2012</v>
      </c>
      <c r="H2146" t="str">
        <f>IFERROR(VLOOKUP(D2146,Resources!A:C,3,FALSE),"NA")</f>
        <v/>
      </c>
      <c r="I2146" t="str">
        <f>IF(VLOOKUP(D2146,Resources!A:D,4,FALSE)=0,"",VLOOKUP(D2146,Resources!A:D,4,FALSE))</f>
        <v>N</v>
      </c>
    </row>
    <row r="2147" spans="1:9" x14ac:dyDescent="0.2">
      <c r="A2147" t="s">
        <v>935</v>
      </c>
      <c r="B2147" t="str">
        <f t="shared" si="78"/>
        <v>Colcom Foundation_Pennsylvania Resources Council2012100000</v>
      </c>
      <c r="C2147" t="s">
        <v>938</v>
      </c>
      <c r="D2147" t="s">
        <v>972</v>
      </c>
      <c r="E2147" s="3">
        <v>100000</v>
      </c>
      <c r="F2147">
        <v>2012</v>
      </c>
      <c r="H2147" t="str">
        <f>IFERROR(VLOOKUP(D2147,Resources!A:C,3,FALSE),"NA")</f>
        <v/>
      </c>
      <c r="I2147" t="str">
        <f>IF(VLOOKUP(D2147,Resources!A:D,4,FALSE)=0,"",VLOOKUP(D2147,Resources!A:D,4,FALSE))</f>
        <v>N</v>
      </c>
    </row>
    <row r="2148" spans="1:9" x14ac:dyDescent="0.2">
      <c r="A2148" t="s">
        <v>935</v>
      </c>
      <c r="B2148" t="str">
        <f t="shared" si="78"/>
        <v>Colcom Foundation_Pennsylvania Resources Council2012140000</v>
      </c>
      <c r="C2148" t="s">
        <v>938</v>
      </c>
      <c r="D2148" t="s">
        <v>972</v>
      </c>
      <c r="E2148" s="3">
        <v>140000</v>
      </c>
      <c r="F2148">
        <v>2012</v>
      </c>
      <c r="H2148" t="str">
        <f>IFERROR(VLOOKUP(D2148,Resources!A:C,3,FALSE),"NA")</f>
        <v/>
      </c>
      <c r="I2148" t="str">
        <f>IF(VLOOKUP(D2148,Resources!A:D,4,FALSE)=0,"",VLOOKUP(D2148,Resources!A:D,4,FALSE))</f>
        <v>N</v>
      </c>
    </row>
    <row r="2149" spans="1:9" x14ac:dyDescent="0.2">
      <c r="A2149" t="s">
        <v>935</v>
      </c>
      <c r="B2149" t="str">
        <f t="shared" si="78"/>
        <v>Colcom Foundation_Pennsylvania Resources Council201245000</v>
      </c>
      <c r="C2149" t="s">
        <v>938</v>
      </c>
      <c r="D2149" t="s">
        <v>972</v>
      </c>
      <c r="E2149" s="3">
        <v>45000</v>
      </c>
      <c r="F2149">
        <v>2012</v>
      </c>
      <c r="H2149" t="str">
        <f>IFERROR(VLOOKUP(D2149,Resources!A:C,3,FALSE),"NA")</f>
        <v/>
      </c>
      <c r="I2149" t="str">
        <f>IF(VLOOKUP(D2149,Resources!A:D,4,FALSE)=0,"",VLOOKUP(D2149,Resources!A:D,4,FALSE))</f>
        <v>N</v>
      </c>
    </row>
    <row r="2150" spans="1:9" x14ac:dyDescent="0.2">
      <c r="A2150" t="s">
        <v>935</v>
      </c>
      <c r="B2150" t="str">
        <f t="shared" si="78"/>
        <v>Colcom Foundation_Pennsylvania State University2012405000</v>
      </c>
      <c r="C2150" t="s">
        <v>938</v>
      </c>
      <c r="D2150" t="s">
        <v>522</v>
      </c>
      <c r="E2150" s="3">
        <v>405000</v>
      </c>
      <c r="F2150">
        <v>2012</v>
      </c>
      <c r="H2150" t="str">
        <f>IFERROR(VLOOKUP(D2150,Resources!A:C,3,FALSE),"NA")</f>
        <v/>
      </c>
      <c r="I2150" t="str">
        <f>IF(VLOOKUP(D2150,Resources!A:D,4,FALSE)=0,"",VLOOKUP(D2150,Resources!A:D,4,FALSE))</f>
        <v/>
      </c>
    </row>
    <row r="2151" spans="1:9" x14ac:dyDescent="0.2">
      <c r="A2151" t="s">
        <v>935</v>
      </c>
      <c r="B2151" t="str">
        <f t="shared" si="78"/>
        <v>Colcom Foundation_Persephone Productions2012197000</v>
      </c>
      <c r="C2151" t="s">
        <v>938</v>
      </c>
      <c r="D2151" t="s">
        <v>998</v>
      </c>
      <c r="E2151" s="3">
        <v>197000</v>
      </c>
      <c r="F2151">
        <v>2012</v>
      </c>
      <c r="H2151" t="str">
        <f>IFERROR(VLOOKUP(D2151,Resources!A:C,3,FALSE),"NA")</f>
        <v/>
      </c>
      <c r="I2151" t="str">
        <f>IF(VLOOKUP(D2151,Resources!A:D,4,FALSE)=0,"",VLOOKUP(D2151,Resources!A:D,4,FALSE))</f>
        <v>N</v>
      </c>
    </row>
    <row r="2152" spans="1:9" x14ac:dyDescent="0.2">
      <c r="A2152" t="s">
        <v>935</v>
      </c>
      <c r="B2152" t="str">
        <f t="shared" si="78"/>
        <v>Colcom Foundation_Philanthropy Roundtable20125000</v>
      </c>
      <c r="C2152" t="s">
        <v>938</v>
      </c>
      <c r="D2152" t="s">
        <v>244</v>
      </c>
      <c r="E2152" s="3">
        <v>5000</v>
      </c>
      <c r="F2152">
        <v>2012</v>
      </c>
      <c r="H2152" t="str">
        <f>IFERROR(VLOOKUP(D2152,Resources!A:C,3,FALSE),"NA")</f>
        <v>SourceWatch</v>
      </c>
      <c r="I2152" t="str">
        <f>IF(VLOOKUP(D2152,Resources!A:D,4,FALSE)=0,"",VLOOKUP(D2152,Resources!A:D,4,FALSE))</f>
        <v>Y</v>
      </c>
    </row>
    <row r="2153" spans="1:9" x14ac:dyDescent="0.2">
      <c r="A2153" t="s">
        <v>935</v>
      </c>
      <c r="B2153" t="str">
        <f t="shared" si="78"/>
        <v>Colcom Foundation_Phipps Conservatory and Botanical Gardens2012100000</v>
      </c>
      <c r="C2153" t="s">
        <v>938</v>
      </c>
      <c r="D2153" t="s">
        <v>670</v>
      </c>
      <c r="E2153" s="3">
        <v>100000</v>
      </c>
      <c r="F2153">
        <v>2012</v>
      </c>
      <c r="H2153" t="str">
        <f>IFERROR(VLOOKUP(D2153,Resources!A:C,3,FALSE),"NA")</f>
        <v/>
      </c>
      <c r="I2153" t="str">
        <f>IF(VLOOKUP(D2153,Resources!A:D,4,FALSE)=0,"",VLOOKUP(D2153,Resources!A:D,4,FALSE))</f>
        <v>N</v>
      </c>
    </row>
    <row r="2154" spans="1:9" x14ac:dyDescent="0.2">
      <c r="A2154" t="s">
        <v>935</v>
      </c>
      <c r="B2154" t="str">
        <f t="shared" si="78"/>
        <v>Colcom Foundation_Phipps Conservatory and Botanical Gardens2012100000</v>
      </c>
      <c r="C2154" t="s">
        <v>938</v>
      </c>
      <c r="D2154" t="s">
        <v>670</v>
      </c>
      <c r="E2154" s="3">
        <v>100000</v>
      </c>
      <c r="F2154">
        <v>2012</v>
      </c>
      <c r="H2154" t="str">
        <f>IFERROR(VLOOKUP(D2154,Resources!A:C,3,FALSE),"NA")</f>
        <v/>
      </c>
      <c r="I2154" t="str">
        <f>IF(VLOOKUP(D2154,Resources!A:D,4,FALSE)=0,"",VLOOKUP(D2154,Resources!A:D,4,FALSE))</f>
        <v>N</v>
      </c>
    </row>
    <row r="2155" spans="1:9" x14ac:dyDescent="0.2">
      <c r="A2155" t="s">
        <v>935</v>
      </c>
      <c r="B2155" t="str">
        <f t="shared" si="78"/>
        <v>Colcom Foundation_Pittsburgh Cultural Trust201210000</v>
      </c>
      <c r="C2155" t="s">
        <v>938</v>
      </c>
      <c r="D2155" t="s">
        <v>957</v>
      </c>
      <c r="E2155" s="3">
        <v>10000</v>
      </c>
      <c r="F2155">
        <v>2012</v>
      </c>
      <c r="H2155" t="str">
        <f>IFERROR(VLOOKUP(D2155,Resources!A:C,3,FALSE),"NA")</f>
        <v/>
      </c>
      <c r="I2155" t="str">
        <f>IF(VLOOKUP(D2155,Resources!A:D,4,FALSE)=0,"",VLOOKUP(D2155,Resources!A:D,4,FALSE))</f>
        <v>N</v>
      </c>
    </row>
    <row r="2156" spans="1:9" x14ac:dyDescent="0.2">
      <c r="A2156" t="s">
        <v>935</v>
      </c>
      <c r="B2156" t="str">
        <f t="shared" si="78"/>
        <v>Colcom Foundation_Pittsburgh Cultural Trust201225000</v>
      </c>
      <c r="C2156" t="s">
        <v>938</v>
      </c>
      <c r="D2156" t="s">
        <v>957</v>
      </c>
      <c r="E2156" s="3">
        <v>25000</v>
      </c>
      <c r="F2156">
        <v>2012</v>
      </c>
      <c r="H2156" t="str">
        <f>IFERROR(VLOOKUP(D2156,Resources!A:C,3,FALSE),"NA")</f>
        <v/>
      </c>
      <c r="I2156" t="str">
        <f>IF(VLOOKUP(D2156,Resources!A:D,4,FALSE)=0,"",VLOOKUP(D2156,Resources!A:D,4,FALSE))</f>
        <v>N</v>
      </c>
    </row>
    <row r="2157" spans="1:9" x14ac:dyDescent="0.2">
      <c r="A2157" t="s">
        <v>935</v>
      </c>
      <c r="B2157" t="str">
        <f t="shared" si="78"/>
        <v>Colcom Foundation_Pittsburgh Cultural Trust201233500</v>
      </c>
      <c r="C2157" t="s">
        <v>938</v>
      </c>
      <c r="D2157" t="s">
        <v>957</v>
      </c>
      <c r="E2157" s="3">
        <v>33500</v>
      </c>
      <c r="F2157">
        <v>2012</v>
      </c>
      <c r="H2157" t="str">
        <f>IFERROR(VLOOKUP(D2157,Resources!A:C,3,FALSE),"NA")</f>
        <v/>
      </c>
      <c r="I2157" t="str">
        <f>IF(VLOOKUP(D2157,Resources!A:D,4,FALSE)=0,"",VLOOKUP(D2157,Resources!A:D,4,FALSE))</f>
        <v>N</v>
      </c>
    </row>
    <row r="2158" spans="1:9" x14ac:dyDescent="0.2">
      <c r="A2158" t="s">
        <v>935</v>
      </c>
      <c r="B2158" t="str">
        <f t="shared" si="78"/>
        <v>Colcom Foundation_Pittsburgh Cultural Trust201250000</v>
      </c>
      <c r="C2158" t="s">
        <v>938</v>
      </c>
      <c r="D2158" t="s">
        <v>957</v>
      </c>
      <c r="E2158" s="3">
        <v>50000</v>
      </c>
      <c r="F2158">
        <v>2012</v>
      </c>
      <c r="H2158" t="str">
        <f>IFERROR(VLOOKUP(D2158,Resources!A:C,3,FALSE),"NA")</f>
        <v/>
      </c>
      <c r="I2158" t="str">
        <f>IF(VLOOKUP(D2158,Resources!A:D,4,FALSE)=0,"",VLOOKUP(D2158,Resources!A:D,4,FALSE))</f>
        <v>N</v>
      </c>
    </row>
    <row r="2159" spans="1:9" x14ac:dyDescent="0.2">
      <c r="A2159" t="s">
        <v>935</v>
      </c>
      <c r="B2159" t="str">
        <f t="shared" si="78"/>
        <v>Colcom Foundation_Pittsburgh Cultural Trust20126000</v>
      </c>
      <c r="C2159" t="s">
        <v>938</v>
      </c>
      <c r="D2159" t="s">
        <v>957</v>
      </c>
      <c r="E2159" s="3">
        <v>6000</v>
      </c>
      <c r="F2159">
        <v>2012</v>
      </c>
      <c r="H2159" t="str">
        <f>IFERROR(VLOOKUP(D2159,Resources!A:C,3,FALSE),"NA")</f>
        <v/>
      </c>
      <c r="I2159" t="str">
        <f>IF(VLOOKUP(D2159,Resources!A:D,4,FALSE)=0,"",VLOOKUP(D2159,Resources!A:D,4,FALSE))</f>
        <v>N</v>
      </c>
    </row>
    <row r="2160" spans="1:9" x14ac:dyDescent="0.2">
      <c r="A2160" t="s">
        <v>935</v>
      </c>
      <c r="B2160" t="str">
        <f t="shared" si="78"/>
        <v>Colcom Foundation_Pittsburgh Cultural Trust20129500</v>
      </c>
      <c r="C2160" t="s">
        <v>938</v>
      </c>
      <c r="D2160" t="s">
        <v>957</v>
      </c>
      <c r="E2160" s="3">
        <v>9500</v>
      </c>
      <c r="F2160">
        <v>2012</v>
      </c>
      <c r="H2160" t="str">
        <f>IFERROR(VLOOKUP(D2160,Resources!A:C,3,FALSE),"NA")</f>
        <v/>
      </c>
      <c r="I2160" t="str">
        <f>IF(VLOOKUP(D2160,Resources!A:D,4,FALSE)=0,"",VLOOKUP(D2160,Resources!A:D,4,FALSE))</f>
        <v>N</v>
      </c>
    </row>
    <row r="2161" spans="1:9" x14ac:dyDescent="0.2">
      <c r="A2161" t="s">
        <v>935</v>
      </c>
      <c r="B2161" t="str">
        <f t="shared" si="78"/>
        <v>Colcom Foundation_Population Media Center2012200000</v>
      </c>
      <c r="C2161" t="s">
        <v>938</v>
      </c>
      <c r="D2161" t="s">
        <v>1010</v>
      </c>
      <c r="E2161" s="3">
        <v>200000</v>
      </c>
      <c r="F2161">
        <v>2012</v>
      </c>
      <c r="H2161" t="str">
        <f>IFERROR(VLOOKUP(D2161,Resources!A:C,3,FALSE),"NA")</f>
        <v>SourceWatch</v>
      </c>
      <c r="I2161" t="str">
        <f>IF(VLOOKUP(D2161,Resources!A:D,4,FALSE)=0,"",VLOOKUP(D2161,Resources!A:D,4,FALSE))</f>
        <v/>
      </c>
    </row>
    <row r="2162" spans="1:9" x14ac:dyDescent="0.2">
      <c r="A2162" t="s">
        <v>935</v>
      </c>
      <c r="B2162" t="str">
        <f t="shared" ref="B2162:B2225" si="79">C2162&amp;"_"&amp;D2162&amp;F2162&amp;E2162</f>
        <v>Colcom Foundation_Population Media Center201250000</v>
      </c>
      <c r="C2162" t="s">
        <v>938</v>
      </c>
      <c r="D2162" t="s">
        <v>1010</v>
      </c>
      <c r="E2162" s="3">
        <v>50000</v>
      </c>
      <c r="F2162">
        <v>2012</v>
      </c>
      <c r="H2162" t="str">
        <f>IFERROR(VLOOKUP(D2162,Resources!A:C,3,FALSE),"NA")</f>
        <v>SourceWatch</v>
      </c>
      <c r="I2162" t="str">
        <f>IF(VLOOKUP(D2162,Resources!A:D,4,FALSE)=0,"",VLOOKUP(D2162,Resources!A:D,4,FALSE))</f>
        <v/>
      </c>
    </row>
    <row r="2163" spans="1:9" x14ac:dyDescent="0.2">
      <c r="A2163" t="s">
        <v>935</v>
      </c>
      <c r="B2163" t="str">
        <f t="shared" si="79"/>
        <v>Colcom Foundation_Progressives for Immigration Reform2012275000</v>
      </c>
      <c r="C2163" t="s">
        <v>938</v>
      </c>
      <c r="D2163" t="s">
        <v>1001</v>
      </c>
      <c r="E2163" s="3">
        <v>275000</v>
      </c>
      <c r="F2163">
        <v>2012</v>
      </c>
      <c r="H2163" t="str">
        <f>IFERROR(VLOOKUP(D2163,Resources!A:C,3,FALSE),"NA")</f>
        <v>SourceWatch</v>
      </c>
      <c r="I2163" t="str">
        <f>IF(VLOOKUP(D2163,Resources!A:D,4,FALSE)=0,"",VLOOKUP(D2163,Resources!A:D,4,FALSE))</f>
        <v>Y</v>
      </c>
    </row>
    <row r="2164" spans="1:9" x14ac:dyDescent="0.2">
      <c r="A2164" t="s">
        <v>935</v>
      </c>
      <c r="B2164" t="str">
        <f t="shared" si="79"/>
        <v>Colcom Foundation_Progressives for Immigration Reform201250000</v>
      </c>
      <c r="C2164" t="s">
        <v>938</v>
      </c>
      <c r="D2164" t="s">
        <v>1001</v>
      </c>
      <c r="E2164" s="3">
        <v>50000</v>
      </c>
      <c r="F2164">
        <v>2012</v>
      </c>
      <c r="H2164" t="str">
        <f>IFERROR(VLOOKUP(D2164,Resources!A:C,3,FALSE),"NA")</f>
        <v>SourceWatch</v>
      </c>
      <c r="I2164" t="str">
        <f>IF(VLOOKUP(D2164,Resources!A:D,4,FALSE)=0,"",VLOOKUP(D2164,Resources!A:D,4,FALSE))</f>
        <v>Y</v>
      </c>
    </row>
    <row r="2165" spans="1:9" x14ac:dyDescent="0.2">
      <c r="A2165" t="s">
        <v>935</v>
      </c>
      <c r="B2165" t="str">
        <f t="shared" si="79"/>
        <v>Colcom Foundation_Robert Morris University201225000</v>
      </c>
      <c r="C2165" t="s">
        <v>938</v>
      </c>
      <c r="D2165" t="s">
        <v>944</v>
      </c>
      <c r="E2165" s="3">
        <v>25000</v>
      </c>
      <c r="F2165">
        <v>2012</v>
      </c>
      <c r="H2165" t="str">
        <f>IFERROR(VLOOKUP(D2165,Resources!A:C,3,FALSE),"NA")</f>
        <v/>
      </c>
      <c r="I2165" t="str">
        <f>IF(VLOOKUP(D2165,Resources!A:D,4,FALSE)=0,"",VLOOKUP(D2165,Resources!A:D,4,FALSE))</f>
        <v/>
      </c>
    </row>
    <row r="2166" spans="1:9" x14ac:dyDescent="0.2">
      <c r="A2166" t="s">
        <v>935</v>
      </c>
      <c r="B2166" t="str">
        <f t="shared" si="79"/>
        <v>Colcom Foundation_Skytruth201250000</v>
      </c>
      <c r="C2166" t="s">
        <v>938</v>
      </c>
      <c r="D2166" t="s">
        <v>1011</v>
      </c>
      <c r="E2166" s="3">
        <v>50000</v>
      </c>
      <c r="F2166">
        <v>2012</v>
      </c>
      <c r="H2166" t="str">
        <f>IFERROR(VLOOKUP(D2166,Resources!A:C,3,FALSE),"NA")</f>
        <v/>
      </c>
      <c r="I2166" t="str">
        <f>IF(VLOOKUP(D2166,Resources!A:D,4,FALSE)=0,"",VLOOKUP(D2166,Resources!A:D,4,FALSE))</f>
        <v/>
      </c>
    </row>
    <row r="2167" spans="1:9" x14ac:dyDescent="0.2">
      <c r="A2167" t="s">
        <v>935</v>
      </c>
      <c r="B2167" t="str">
        <f t="shared" si="79"/>
        <v>Colcom Foundation_Southern Alleghenies Museum of Art201250000</v>
      </c>
      <c r="C2167" t="s">
        <v>938</v>
      </c>
      <c r="D2167" t="s">
        <v>963</v>
      </c>
      <c r="E2167" s="3">
        <v>50000</v>
      </c>
      <c r="F2167">
        <v>2012</v>
      </c>
      <c r="H2167" t="str">
        <f>IFERROR(VLOOKUP(D2167,Resources!A:C,3,FALSE),"NA")</f>
        <v/>
      </c>
      <c r="I2167" t="str">
        <f>IF(VLOOKUP(D2167,Resources!A:D,4,FALSE)=0,"",VLOOKUP(D2167,Resources!A:D,4,FALSE))</f>
        <v>N</v>
      </c>
    </row>
    <row r="2168" spans="1:9" x14ac:dyDescent="0.2">
      <c r="A2168" t="s">
        <v>935</v>
      </c>
      <c r="B2168" t="str">
        <f t="shared" si="79"/>
        <v>Colcom Foundation_Sports &amp; Exhibition Authority of Pittsburgh and Allegheny County201225014</v>
      </c>
      <c r="C2168" t="s">
        <v>938</v>
      </c>
      <c r="D2168" t="s">
        <v>1557</v>
      </c>
      <c r="E2168" s="3">
        <v>25014</v>
      </c>
      <c r="F2168">
        <v>2012</v>
      </c>
      <c r="H2168" t="str">
        <f>IFERROR(VLOOKUP(D2168,Resources!A:C,3,FALSE),"NA")</f>
        <v/>
      </c>
      <c r="I2168" t="str">
        <f>IF(VLOOKUP(D2168,Resources!A:D,4,FALSE)=0,"",VLOOKUP(D2168,Resources!A:D,4,FALSE))</f>
        <v>N</v>
      </c>
    </row>
    <row r="2169" spans="1:9" x14ac:dyDescent="0.2">
      <c r="A2169" t="s">
        <v>935</v>
      </c>
      <c r="B2169" t="str">
        <f t="shared" si="79"/>
        <v>Colcom Foundation_Student Conservation Association2012100000</v>
      </c>
      <c r="C2169" t="s">
        <v>938</v>
      </c>
      <c r="D2169" t="s">
        <v>418</v>
      </c>
      <c r="E2169" s="3">
        <v>100000</v>
      </c>
      <c r="F2169">
        <v>2012</v>
      </c>
      <c r="H2169" t="str">
        <f>IFERROR(VLOOKUP(D2169,Resources!A:C,3,FALSE),"NA")</f>
        <v/>
      </c>
      <c r="I2169" t="str">
        <f>IF(VLOOKUP(D2169,Resources!A:D,4,FALSE)=0,"",VLOOKUP(D2169,Resources!A:D,4,FALSE))</f>
        <v>N</v>
      </c>
    </row>
    <row r="2170" spans="1:9" x14ac:dyDescent="0.2">
      <c r="A2170" t="s">
        <v>935</v>
      </c>
      <c r="B2170" t="str">
        <f t="shared" si="79"/>
        <v>Colcom Foundation_The Clifton Institute2012198400</v>
      </c>
      <c r="C2170" t="s">
        <v>938</v>
      </c>
      <c r="D2170" t="s">
        <v>990</v>
      </c>
      <c r="E2170" s="3">
        <v>198400</v>
      </c>
      <c r="F2170">
        <v>2012</v>
      </c>
      <c r="H2170" t="str">
        <f>IFERROR(VLOOKUP(D2170,Resources!A:C,3,FALSE),"NA")</f>
        <v>SourceWatch</v>
      </c>
      <c r="I2170" t="str">
        <f>IF(VLOOKUP(D2170,Resources!A:D,4,FALSE)=0,"",VLOOKUP(D2170,Resources!A:D,4,FALSE))</f>
        <v/>
      </c>
    </row>
    <row r="2171" spans="1:9" x14ac:dyDescent="0.2">
      <c r="A2171" t="s">
        <v>935</v>
      </c>
      <c r="B2171" t="str">
        <f t="shared" si="79"/>
        <v>Colcom Foundation_The Conservation Fund2012100000</v>
      </c>
      <c r="C2171" t="s">
        <v>938</v>
      </c>
      <c r="D2171" t="s">
        <v>984</v>
      </c>
      <c r="E2171" s="3">
        <v>100000</v>
      </c>
      <c r="F2171">
        <v>2012</v>
      </c>
      <c r="H2171" t="str">
        <f>IFERROR(VLOOKUP(D2171,Resources!A:C,3,FALSE),"NA")</f>
        <v/>
      </c>
      <c r="I2171" t="str">
        <f>IF(VLOOKUP(D2171,Resources!A:D,4,FALSE)=0,"",VLOOKUP(D2171,Resources!A:D,4,FALSE))</f>
        <v>N</v>
      </c>
    </row>
    <row r="2172" spans="1:9" x14ac:dyDescent="0.2">
      <c r="A2172" t="s">
        <v>935</v>
      </c>
      <c r="B2172" t="str">
        <f t="shared" si="79"/>
        <v>Colcom Foundation_The Foundation Endowment201240000</v>
      </c>
      <c r="C2172" t="s">
        <v>938</v>
      </c>
      <c r="D2172" t="s">
        <v>667</v>
      </c>
      <c r="E2172" s="3">
        <v>40000</v>
      </c>
      <c r="F2172">
        <v>2012</v>
      </c>
      <c r="H2172" t="str">
        <f>IFERROR(VLOOKUP(D2172,Resources!A:C,3,FALSE),"NA")</f>
        <v/>
      </c>
      <c r="I2172" t="str">
        <f>IF(VLOOKUP(D2172,Resources!A:D,4,FALSE)=0,"",VLOOKUP(D2172,Resources!A:D,4,FALSE))</f>
        <v/>
      </c>
    </row>
    <row r="2173" spans="1:9" x14ac:dyDescent="0.2">
      <c r="A2173" t="s">
        <v>935</v>
      </c>
      <c r="B2173" t="str">
        <f t="shared" si="79"/>
        <v>Colcom Foundation_The Nature Conservancy - Southeast Pennsylvania201225000</v>
      </c>
      <c r="C2173" t="s">
        <v>938</v>
      </c>
      <c r="D2173" t="s">
        <v>991</v>
      </c>
      <c r="E2173" s="3">
        <v>25000</v>
      </c>
      <c r="F2173">
        <v>2012</v>
      </c>
      <c r="H2173" t="str">
        <f>IFERROR(VLOOKUP(D2173,Resources!A:C,3,FALSE),"NA")</f>
        <v/>
      </c>
      <c r="I2173" t="str">
        <f>IF(VLOOKUP(D2173,Resources!A:D,4,FALSE)=0,"",VLOOKUP(D2173,Resources!A:D,4,FALSE))</f>
        <v>N</v>
      </c>
    </row>
    <row r="2174" spans="1:9" x14ac:dyDescent="0.2">
      <c r="A2174" t="s">
        <v>935</v>
      </c>
      <c r="B2174" t="str">
        <f t="shared" si="79"/>
        <v>Colcom Foundation_The Pittsburgh Foundation201235000</v>
      </c>
      <c r="C2174" t="s">
        <v>938</v>
      </c>
      <c r="D2174" t="s">
        <v>1012</v>
      </c>
      <c r="E2174" s="3">
        <v>35000</v>
      </c>
      <c r="F2174">
        <v>2012</v>
      </c>
      <c r="H2174" t="str">
        <f>IFERROR(VLOOKUP(D2174,Resources!A:C,3,FALSE),"NA")</f>
        <v>SourceWatch</v>
      </c>
      <c r="I2174" t="str">
        <f>IF(VLOOKUP(D2174,Resources!A:D,4,FALSE)=0,"",VLOOKUP(D2174,Resources!A:D,4,FALSE))</f>
        <v>N</v>
      </c>
    </row>
    <row r="2175" spans="1:9" x14ac:dyDescent="0.2">
      <c r="A2175" t="s">
        <v>935</v>
      </c>
      <c r="B2175" t="str">
        <f t="shared" si="79"/>
        <v>Colcom Foundation_The Pittsburgh Three Rivers Regatta201230180</v>
      </c>
      <c r="C2175" t="s">
        <v>938</v>
      </c>
      <c r="D2175" t="s">
        <v>973</v>
      </c>
      <c r="E2175" s="3">
        <v>30180</v>
      </c>
      <c r="F2175">
        <v>2012</v>
      </c>
      <c r="H2175" t="str">
        <f>IFERROR(VLOOKUP(D2175,Resources!A:C,3,FALSE),"NA")</f>
        <v/>
      </c>
      <c r="I2175" t="str">
        <f>IF(VLOOKUP(D2175,Resources!A:D,4,FALSE)=0,"",VLOOKUP(D2175,Resources!A:D,4,FALSE))</f>
        <v>N</v>
      </c>
    </row>
    <row r="2176" spans="1:9" x14ac:dyDescent="0.2">
      <c r="A2176" t="s">
        <v>935</v>
      </c>
      <c r="B2176" t="str">
        <f t="shared" si="79"/>
        <v>Colcom Foundation_The Pittsburgh Three Rivers Regatta201247100</v>
      </c>
      <c r="C2176" t="s">
        <v>938</v>
      </c>
      <c r="D2176" t="s">
        <v>973</v>
      </c>
      <c r="E2176" s="3">
        <v>47100</v>
      </c>
      <c r="F2176">
        <v>2012</v>
      </c>
      <c r="H2176" t="str">
        <f>IFERROR(VLOOKUP(D2176,Resources!A:C,3,FALSE),"NA")</f>
        <v/>
      </c>
      <c r="I2176" t="str">
        <f>IF(VLOOKUP(D2176,Resources!A:D,4,FALSE)=0,"",VLOOKUP(D2176,Resources!A:D,4,FALSE))</f>
        <v>N</v>
      </c>
    </row>
    <row r="2177" spans="1:9" x14ac:dyDescent="0.2">
      <c r="A2177" t="s">
        <v>935</v>
      </c>
      <c r="B2177" t="str">
        <f t="shared" si="79"/>
        <v>Colcom Foundation_Touchstone Center for Crafts201275000</v>
      </c>
      <c r="C2177" t="s">
        <v>938</v>
      </c>
      <c r="D2177" t="s">
        <v>1013</v>
      </c>
      <c r="E2177" s="3">
        <v>75000</v>
      </c>
      <c r="F2177">
        <v>2012</v>
      </c>
      <c r="H2177" t="str">
        <f>IFERROR(VLOOKUP(D2177,Resources!A:C,3,FALSE),"NA")</f>
        <v/>
      </c>
      <c r="I2177" t="str">
        <f>IF(VLOOKUP(D2177,Resources!A:D,4,FALSE)=0,"",VLOOKUP(D2177,Resources!A:D,4,FALSE))</f>
        <v>N</v>
      </c>
    </row>
    <row r="2178" spans="1:9" x14ac:dyDescent="0.2">
      <c r="A2178" t="s">
        <v>935</v>
      </c>
      <c r="B2178" t="str">
        <f t="shared" si="79"/>
        <v>Colcom Foundation_Tree Pittsburgh2012200000</v>
      </c>
      <c r="C2178" t="s">
        <v>938</v>
      </c>
      <c r="D2178" t="s">
        <v>767</v>
      </c>
      <c r="E2178" s="3">
        <v>200000</v>
      </c>
      <c r="F2178">
        <v>2012</v>
      </c>
      <c r="H2178" t="str">
        <f>IFERROR(VLOOKUP(D2178,Resources!A:C,3,FALSE),"NA")</f>
        <v/>
      </c>
      <c r="I2178" t="str">
        <f>IF(VLOOKUP(D2178,Resources!A:D,4,FALSE)=0,"",VLOOKUP(D2178,Resources!A:D,4,FALSE))</f>
        <v/>
      </c>
    </row>
    <row r="2179" spans="1:9" x14ac:dyDescent="0.2">
      <c r="A2179" t="s">
        <v>935</v>
      </c>
      <c r="B2179" t="str">
        <f t="shared" si="79"/>
        <v>Colcom Foundation_U.S. Inc.2012175000</v>
      </c>
      <c r="C2179" t="s">
        <v>938</v>
      </c>
      <c r="D2179" t="s">
        <v>995</v>
      </c>
      <c r="E2179" s="3">
        <v>175000</v>
      </c>
      <c r="F2179">
        <v>2012</v>
      </c>
      <c r="H2179" t="str">
        <f>IFERROR(VLOOKUP(D2179,Resources!A:C,3,FALSE),"NA")</f>
        <v>SourceWatch</v>
      </c>
      <c r="I2179" t="str">
        <f>IF(VLOOKUP(D2179,Resources!A:D,4,FALSE)=0,"",VLOOKUP(D2179,Resources!A:D,4,FALSE))</f>
        <v/>
      </c>
    </row>
    <row r="2180" spans="1:9" x14ac:dyDescent="0.2">
      <c r="A2180" t="s">
        <v>935</v>
      </c>
      <c r="B2180" t="str">
        <f t="shared" si="79"/>
        <v>Colcom Foundation_U.S. Inc.2012825000</v>
      </c>
      <c r="C2180" t="s">
        <v>938</v>
      </c>
      <c r="D2180" t="s">
        <v>995</v>
      </c>
      <c r="E2180" s="3">
        <v>825000</v>
      </c>
      <c r="F2180">
        <v>2012</v>
      </c>
      <c r="H2180" t="str">
        <f>IFERROR(VLOOKUP(D2180,Resources!A:C,3,FALSE),"NA")</f>
        <v>SourceWatch</v>
      </c>
      <c r="I2180" t="str">
        <f>IF(VLOOKUP(D2180,Resources!A:D,4,FALSE)=0,"",VLOOKUP(D2180,Resources!A:D,4,FALSE))</f>
        <v/>
      </c>
    </row>
    <row r="2181" spans="1:9" x14ac:dyDescent="0.2">
      <c r="A2181" t="s">
        <v>935</v>
      </c>
      <c r="B2181" t="str">
        <f t="shared" si="79"/>
        <v>Colcom Foundation_Virginia Organizing201210000</v>
      </c>
      <c r="C2181" t="s">
        <v>938</v>
      </c>
      <c r="D2181" t="s">
        <v>939</v>
      </c>
      <c r="E2181" s="3">
        <v>10000</v>
      </c>
      <c r="F2181">
        <v>2012</v>
      </c>
      <c r="H2181" t="str">
        <f>IFERROR(VLOOKUP(D2181,Resources!A:C,3,FALSE),"NA")</f>
        <v/>
      </c>
      <c r="I2181" t="str">
        <f>IF(VLOOKUP(D2181,Resources!A:D,4,FALSE)=0,"",VLOOKUP(D2181,Resources!A:D,4,FALSE))</f>
        <v/>
      </c>
    </row>
    <row r="2182" spans="1:9" x14ac:dyDescent="0.2">
      <c r="A2182" t="s">
        <v>935</v>
      </c>
      <c r="B2182" t="str">
        <f t="shared" si="79"/>
        <v>Colcom Foundation_West Virginia University2012700000</v>
      </c>
      <c r="C2182" t="s">
        <v>938</v>
      </c>
      <c r="D2182" t="s">
        <v>1014</v>
      </c>
      <c r="E2182" s="3">
        <v>700000</v>
      </c>
      <c r="F2182">
        <v>2012</v>
      </c>
      <c r="H2182" t="str">
        <f>IFERROR(VLOOKUP(D2182,Resources!A:C,3,FALSE),"NA")</f>
        <v/>
      </c>
      <c r="I2182" t="str">
        <f>IF(VLOOKUP(D2182,Resources!A:D,4,FALSE)=0,"",VLOOKUP(D2182,Resources!A:D,4,FALSE))</f>
        <v/>
      </c>
    </row>
    <row r="2183" spans="1:9" x14ac:dyDescent="0.2">
      <c r="A2183" t="s">
        <v>935</v>
      </c>
      <c r="B2183" t="str">
        <f t="shared" si="79"/>
        <v>Colcom Foundation_Western Pennsylvania Conservancy201210000</v>
      </c>
      <c r="C2183" t="s">
        <v>938</v>
      </c>
      <c r="D2183" t="s">
        <v>422</v>
      </c>
      <c r="E2183" s="3">
        <v>10000</v>
      </c>
      <c r="F2183">
        <v>2012</v>
      </c>
      <c r="H2183" t="str">
        <f>IFERROR(VLOOKUP(D2183,Resources!A:C,3,FALSE),"NA")</f>
        <v/>
      </c>
      <c r="I2183" t="str">
        <f>IF(VLOOKUP(D2183,Resources!A:D,4,FALSE)=0,"",VLOOKUP(D2183,Resources!A:D,4,FALSE))</f>
        <v>N</v>
      </c>
    </row>
    <row r="2184" spans="1:9" x14ac:dyDescent="0.2">
      <c r="A2184" t="s">
        <v>935</v>
      </c>
      <c r="B2184" t="str">
        <f t="shared" si="79"/>
        <v>Colcom Foundation_Western Pennsylvania Conservancy2012150000</v>
      </c>
      <c r="C2184" t="s">
        <v>938</v>
      </c>
      <c r="D2184" t="s">
        <v>422</v>
      </c>
      <c r="E2184" s="3">
        <v>150000</v>
      </c>
      <c r="F2184">
        <v>2012</v>
      </c>
      <c r="H2184" t="str">
        <f>IFERROR(VLOOKUP(D2184,Resources!A:C,3,FALSE),"NA")</f>
        <v/>
      </c>
      <c r="I2184" t="str">
        <f>IF(VLOOKUP(D2184,Resources!A:D,4,FALSE)=0,"",VLOOKUP(D2184,Resources!A:D,4,FALSE))</f>
        <v>N</v>
      </c>
    </row>
    <row r="2185" spans="1:9" x14ac:dyDescent="0.2">
      <c r="A2185" t="s">
        <v>935</v>
      </c>
      <c r="B2185" t="str">
        <f t="shared" si="79"/>
        <v>Colcom Foundation_Western Pennsylvania Conservancy2012250000</v>
      </c>
      <c r="C2185" t="s">
        <v>938</v>
      </c>
      <c r="D2185" t="s">
        <v>422</v>
      </c>
      <c r="E2185" s="3">
        <v>250000</v>
      </c>
      <c r="F2185">
        <v>2012</v>
      </c>
      <c r="H2185" t="str">
        <f>IFERROR(VLOOKUP(D2185,Resources!A:C,3,FALSE),"NA")</f>
        <v/>
      </c>
      <c r="I2185" t="str">
        <f>IF(VLOOKUP(D2185,Resources!A:D,4,FALSE)=0,"",VLOOKUP(D2185,Resources!A:D,4,FALSE))</f>
        <v>N</v>
      </c>
    </row>
    <row r="2186" spans="1:9" x14ac:dyDescent="0.2">
      <c r="A2186" t="s">
        <v>935</v>
      </c>
      <c r="B2186" t="str">
        <f t="shared" si="79"/>
        <v>Colcom Foundation_Western Pennsylvania Conservancy2012320000</v>
      </c>
      <c r="C2186" t="s">
        <v>938</v>
      </c>
      <c r="D2186" t="s">
        <v>422</v>
      </c>
      <c r="E2186" s="3">
        <v>320000</v>
      </c>
      <c r="F2186">
        <v>2012</v>
      </c>
      <c r="H2186" t="str">
        <f>IFERROR(VLOOKUP(D2186,Resources!A:C,3,FALSE),"NA")</f>
        <v/>
      </c>
      <c r="I2186" t="str">
        <f>IF(VLOOKUP(D2186,Resources!A:D,4,FALSE)=0,"",VLOOKUP(D2186,Resources!A:D,4,FALSE))</f>
        <v>N</v>
      </c>
    </row>
    <row r="2187" spans="1:9" x14ac:dyDescent="0.2">
      <c r="A2187" t="s">
        <v>935</v>
      </c>
      <c r="B2187" t="str">
        <f t="shared" si="79"/>
        <v>Colcom Foundation_Western Pennsylvania Conservancy2012350000</v>
      </c>
      <c r="C2187" t="s">
        <v>938</v>
      </c>
      <c r="D2187" t="s">
        <v>422</v>
      </c>
      <c r="E2187" s="3">
        <v>350000</v>
      </c>
      <c r="F2187">
        <v>2012</v>
      </c>
      <c r="H2187" t="str">
        <f>IFERROR(VLOOKUP(D2187,Resources!A:C,3,FALSE),"NA")</f>
        <v/>
      </c>
      <c r="I2187" t="str">
        <f>IF(VLOOKUP(D2187,Resources!A:D,4,FALSE)=0,"",VLOOKUP(D2187,Resources!A:D,4,FALSE))</f>
        <v>N</v>
      </c>
    </row>
    <row r="2188" spans="1:9" x14ac:dyDescent="0.2">
      <c r="A2188" t="s">
        <v>935</v>
      </c>
      <c r="B2188" t="str">
        <f t="shared" si="79"/>
        <v>Colcom Foundation_Western Pennsylvania Conservancy2012500000</v>
      </c>
      <c r="C2188" t="s">
        <v>938</v>
      </c>
      <c r="D2188" t="s">
        <v>422</v>
      </c>
      <c r="E2188" s="3">
        <v>500000</v>
      </c>
      <c r="F2188">
        <v>2012</v>
      </c>
      <c r="H2188" t="str">
        <f>IFERROR(VLOOKUP(D2188,Resources!A:C,3,FALSE),"NA")</f>
        <v/>
      </c>
      <c r="I2188" t="str">
        <f>IF(VLOOKUP(D2188,Resources!A:D,4,FALSE)=0,"",VLOOKUP(D2188,Resources!A:D,4,FALSE))</f>
        <v>N</v>
      </c>
    </row>
    <row r="2189" spans="1:9" x14ac:dyDescent="0.2">
      <c r="A2189" t="s">
        <v>935</v>
      </c>
      <c r="B2189" t="str">
        <f t="shared" si="79"/>
        <v>Colcom Foundation_Wheeling Jesuit University201276271</v>
      </c>
      <c r="C2189" t="s">
        <v>938</v>
      </c>
      <c r="D2189" t="s">
        <v>1015</v>
      </c>
      <c r="E2189" s="3">
        <v>76271</v>
      </c>
      <c r="F2189">
        <v>2012</v>
      </c>
      <c r="H2189" t="str">
        <f>IFERROR(VLOOKUP(D2189,Resources!A:C,3,FALSE),"NA")</f>
        <v/>
      </c>
      <c r="I2189" t="str">
        <f>IF(VLOOKUP(D2189,Resources!A:D,4,FALSE)=0,"",VLOOKUP(D2189,Resources!A:D,4,FALSE))</f>
        <v/>
      </c>
    </row>
    <row r="2190" spans="1:9" x14ac:dyDescent="0.2">
      <c r="A2190" t="s">
        <v>935</v>
      </c>
      <c r="B2190" t="str">
        <f t="shared" si="79"/>
        <v>Colcom Foundation_3 Rivers Wet Weather2013200000</v>
      </c>
      <c r="C2190" t="s">
        <v>938</v>
      </c>
      <c r="D2190" t="s">
        <v>997</v>
      </c>
      <c r="E2190" s="3">
        <v>200000</v>
      </c>
      <c r="F2190">
        <v>2013</v>
      </c>
      <c r="H2190" t="str">
        <f>IFERROR(VLOOKUP(D2190,Resources!A:C,3,FALSE),"NA")</f>
        <v/>
      </c>
      <c r="I2190" t="str">
        <f>IF(VLOOKUP(D2190,Resources!A:D,4,FALSE)=0,"",VLOOKUP(D2190,Resources!A:D,4,FALSE))</f>
        <v>N</v>
      </c>
    </row>
    <row r="2191" spans="1:9" x14ac:dyDescent="0.2">
      <c r="A2191" t="s">
        <v>935</v>
      </c>
      <c r="B2191" t="str">
        <f t="shared" si="79"/>
        <v>Colcom Foundation_Allegheny CleanWays201350000</v>
      </c>
      <c r="C2191" t="s">
        <v>938</v>
      </c>
      <c r="D2191" t="s">
        <v>964</v>
      </c>
      <c r="E2191" s="3">
        <v>50000</v>
      </c>
      <c r="F2191">
        <v>2013</v>
      </c>
      <c r="H2191" t="str">
        <f>IFERROR(VLOOKUP(D2191,Resources!A:C,3,FALSE),"NA")</f>
        <v/>
      </c>
      <c r="I2191" t="str">
        <f>IF(VLOOKUP(D2191,Resources!A:D,4,FALSE)=0,"",VLOOKUP(D2191,Resources!A:D,4,FALSE))</f>
        <v>N</v>
      </c>
    </row>
    <row r="2192" spans="1:9" x14ac:dyDescent="0.2">
      <c r="A2192" t="s">
        <v>935</v>
      </c>
      <c r="B2192" t="str">
        <f t="shared" si="79"/>
        <v>Colcom Foundation_Allegheny Conference on Community Development2013110000</v>
      </c>
      <c r="C2192" t="s">
        <v>938</v>
      </c>
      <c r="D2192" t="s">
        <v>566</v>
      </c>
      <c r="E2192" s="3">
        <v>110000</v>
      </c>
      <c r="F2192">
        <v>2013</v>
      </c>
      <c r="H2192" t="str">
        <f>IFERROR(VLOOKUP(D2192,Resources!A:C,3,FALSE),"NA")</f>
        <v/>
      </c>
      <c r="I2192" t="str">
        <f>IF(VLOOKUP(D2192,Resources!A:D,4,FALSE)=0,"",VLOOKUP(D2192,Resources!A:D,4,FALSE))</f>
        <v>N</v>
      </c>
    </row>
    <row r="2193" spans="1:9" x14ac:dyDescent="0.2">
      <c r="A2193" t="s">
        <v>935</v>
      </c>
      <c r="B2193" t="str">
        <f t="shared" si="79"/>
        <v>Colcom Foundation_Allegheny Land Trust2013200000</v>
      </c>
      <c r="C2193" t="s">
        <v>938</v>
      </c>
      <c r="D2193" t="s">
        <v>197</v>
      </c>
      <c r="E2193" s="3">
        <v>200000</v>
      </c>
      <c r="F2193">
        <v>2013</v>
      </c>
      <c r="H2193" t="str">
        <f>IFERROR(VLOOKUP(D2193,Resources!A:C,3,FALSE),"NA")</f>
        <v/>
      </c>
      <c r="I2193" t="str">
        <f>IF(VLOOKUP(D2193,Resources!A:D,4,FALSE)=0,"",VLOOKUP(D2193,Resources!A:D,4,FALSE))</f>
        <v>N</v>
      </c>
    </row>
    <row r="2194" spans="1:9" x14ac:dyDescent="0.2">
      <c r="A2194" t="s">
        <v>935</v>
      </c>
      <c r="B2194" t="str">
        <f t="shared" si="79"/>
        <v>Colcom Foundation_Allegheny Land Trust2013300000</v>
      </c>
      <c r="C2194" t="s">
        <v>938</v>
      </c>
      <c r="D2194" t="s">
        <v>197</v>
      </c>
      <c r="E2194" s="3">
        <v>300000</v>
      </c>
      <c r="F2194">
        <v>2013</v>
      </c>
      <c r="H2194" t="str">
        <f>IFERROR(VLOOKUP(D2194,Resources!A:C,3,FALSE),"NA")</f>
        <v/>
      </c>
      <c r="I2194" t="str">
        <f>IF(VLOOKUP(D2194,Resources!A:D,4,FALSE)=0,"",VLOOKUP(D2194,Resources!A:D,4,FALSE))</f>
        <v>N</v>
      </c>
    </row>
    <row r="2195" spans="1:9" x14ac:dyDescent="0.2">
      <c r="A2195" t="s">
        <v>935</v>
      </c>
      <c r="B2195" t="str">
        <f t="shared" si="79"/>
        <v>Colcom Foundation_American Chestnut Foundation201340000</v>
      </c>
      <c r="C2195" t="s">
        <v>938</v>
      </c>
      <c r="D2195" t="s">
        <v>758</v>
      </c>
      <c r="E2195" s="3">
        <v>40000</v>
      </c>
      <c r="F2195">
        <v>2013</v>
      </c>
      <c r="H2195" t="str">
        <f>IFERROR(VLOOKUP(D2195,Resources!A:C,3,FALSE),"NA")</f>
        <v/>
      </c>
      <c r="I2195" t="str">
        <f>IF(VLOOKUP(D2195,Resources!A:D,4,FALSE)=0,"",VLOOKUP(D2195,Resources!A:D,4,FALSE))</f>
        <v>N</v>
      </c>
    </row>
    <row r="2196" spans="1:9" x14ac:dyDescent="0.2">
      <c r="A2196" t="s">
        <v>935</v>
      </c>
      <c r="B2196" t="str">
        <f t="shared" si="79"/>
        <v>Colcom Foundation_American Immigration Control Foundation2013185000</v>
      </c>
      <c r="C2196" t="s">
        <v>938</v>
      </c>
      <c r="D2196" t="s">
        <v>996</v>
      </c>
      <c r="E2196" s="3">
        <v>185000</v>
      </c>
      <c r="F2196">
        <v>2013</v>
      </c>
      <c r="H2196" t="str">
        <f>IFERROR(VLOOKUP(D2196,Resources!A:C,3,FALSE),"NA")</f>
        <v/>
      </c>
      <c r="I2196" t="str">
        <f>IF(VLOOKUP(D2196,Resources!A:D,4,FALSE)=0,"",VLOOKUP(D2196,Resources!A:D,4,FALSE))</f>
        <v>Y</v>
      </c>
    </row>
    <row r="2197" spans="1:9" x14ac:dyDescent="0.2">
      <c r="A2197" t="s">
        <v>935</v>
      </c>
      <c r="B2197" t="str">
        <f t="shared" si="79"/>
        <v>Colcom Foundation_American National Red Cross2013100000</v>
      </c>
      <c r="C2197" t="s">
        <v>938</v>
      </c>
      <c r="D2197" t="s">
        <v>988</v>
      </c>
      <c r="E2197" s="3">
        <v>100000</v>
      </c>
      <c r="F2197">
        <v>2013</v>
      </c>
      <c r="H2197" t="str">
        <f>IFERROR(VLOOKUP(D2197,Resources!A:C,3,FALSE),"NA")</f>
        <v/>
      </c>
      <c r="I2197" t="str">
        <f>IF(VLOOKUP(D2197,Resources!A:D,4,FALSE)=0,"",VLOOKUP(D2197,Resources!A:D,4,FALSE))</f>
        <v>N</v>
      </c>
    </row>
    <row r="2198" spans="1:9" x14ac:dyDescent="0.2">
      <c r="A2198" t="s">
        <v>935</v>
      </c>
      <c r="B2198" t="str">
        <f t="shared" si="79"/>
        <v>Colcom Foundation_American Rivers Inc.201385000</v>
      </c>
      <c r="C2198" t="s">
        <v>938</v>
      </c>
      <c r="D2198" t="s">
        <v>979</v>
      </c>
      <c r="E2198" s="3">
        <v>85000</v>
      </c>
      <c r="F2198">
        <v>2013</v>
      </c>
      <c r="H2198" t="str">
        <f>IFERROR(VLOOKUP(D2198,Resources!A:C,3,FALSE),"NA")</f>
        <v/>
      </c>
      <c r="I2198" t="str">
        <f>IF(VLOOKUP(D2198,Resources!A:D,4,FALSE)=0,"",VLOOKUP(D2198,Resources!A:D,4,FALSE))</f>
        <v>N</v>
      </c>
    </row>
    <row r="2199" spans="1:9" x14ac:dyDescent="0.2">
      <c r="A2199" t="s">
        <v>935</v>
      </c>
      <c r="B2199" t="str">
        <f t="shared" si="79"/>
        <v>Colcom Foundation_Association of Charles Evans Housing Foundation2013100000</v>
      </c>
      <c r="C2199" t="s">
        <v>938</v>
      </c>
      <c r="D2199" t="s">
        <v>987</v>
      </c>
      <c r="E2199" s="3">
        <v>100000</v>
      </c>
      <c r="F2199">
        <v>2013</v>
      </c>
      <c r="H2199" t="str">
        <f>IFERROR(VLOOKUP(D2199,Resources!A:C,3,FALSE),"NA")</f>
        <v/>
      </c>
      <c r="I2199" t="str">
        <f>IF(VLOOKUP(D2199,Resources!A:D,4,FALSE)=0,"",VLOOKUP(D2199,Resources!A:D,4,FALSE))</f>
        <v>N</v>
      </c>
    </row>
    <row r="2200" spans="1:9" x14ac:dyDescent="0.2">
      <c r="A2200" t="s">
        <v>935</v>
      </c>
      <c r="B2200" t="str">
        <f t="shared" si="79"/>
        <v>Colcom Foundation_Bidwell Training Center201385000</v>
      </c>
      <c r="C2200" t="s">
        <v>938</v>
      </c>
      <c r="D2200" t="s">
        <v>576</v>
      </c>
      <c r="E2200" s="3">
        <v>85000</v>
      </c>
      <c r="F2200">
        <v>2013</v>
      </c>
      <c r="H2200" t="str">
        <f>IFERROR(VLOOKUP(D2200,Resources!A:C,3,FALSE),"NA")</f>
        <v/>
      </c>
      <c r="I2200" t="str">
        <f>IF(VLOOKUP(D2200,Resources!A:D,4,FALSE)=0,"",VLOOKUP(D2200,Resources!A:D,4,FALSE))</f>
        <v>N</v>
      </c>
    </row>
    <row r="2201" spans="1:9" x14ac:dyDescent="0.2">
      <c r="A2201" t="s">
        <v>935</v>
      </c>
      <c r="B2201" t="str">
        <f t="shared" si="79"/>
        <v>Colcom Foundation_Blue Planet United201335000</v>
      </c>
      <c r="C2201" t="s">
        <v>938</v>
      </c>
      <c r="D2201" t="s">
        <v>959</v>
      </c>
      <c r="E2201" s="3">
        <v>35000</v>
      </c>
      <c r="F2201">
        <v>2013</v>
      </c>
      <c r="H2201" t="str">
        <f>IFERROR(VLOOKUP(D2201,Resources!A:C,3,FALSE),"NA")</f>
        <v/>
      </c>
      <c r="I2201" t="str">
        <f>IF(VLOOKUP(D2201,Resources!A:D,4,FALSE)=0,"",VLOOKUP(D2201,Resources!A:D,4,FALSE))</f>
        <v>N</v>
      </c>
    </row>
    <row r="2202" spans="1:9" x14ac:dyDescent="0.2">
      <c r="A2202" t="s">
        <v>935</v>
      </c>
      <c r="B2202" t="str">
        <f t="shared" si="79"/>
        <v>Colcom Foundation_Californians for Population Stabilization2013100000</v>
      </c>
      <c r="C2202" t="s">
        <v>938</v>
      </c>
      <c r="D2202" t="s">
        <v>986</v>
      </c>
      <c r="E2202" s="3">
        <v>100000</v>
      </c>
      <c r="F2202">
        <v>2013</v>
      </c>
      <c r="H2202" t="str">
        <f>IFERROR(VLOOKUP(D2202,Resources!A:C,3,FALSE),"NA")</f>
        <v>SourceWatch</v>
      </c>
      <c r="I2202" t="str">
        <f>IF(VLOOKUP(D2202,Resources!A:D,4,FALSE)=0,"",VLOOKUP(D2202,Resources!A:D,4,FALSE))</f>
        <v/>
      </c>
    </row>
    <row r="2203" spans="1:9" x14ac:dyDescent="0.2">
      <c r="A2203" t="s">
        <v>935</v>
      </c>
      <c r="B2203" t="str">
        <f t="shared" si="79"/>
        <v>Colcom Foundation_Californians for Population Stabilization2013325000</v>
      </c>
      <c r="C2203" t="s">
        <v>938</v>
      </c>
      <c r="D2203" t="s">
        <v>986</v>
      </c>
      <c r="E2203" s="3">
        <v>325000</v>
      </c>
      <c r="F2203">
        <v>2013</v>
      </c>
      <c r="H2203" t="str">
        <f>IFERROR(VLOOKUP(D2203,Resources!A:C,3,FALSE),"NA")</f>
        <v>SourceWatch</v>
      </c>
      <c r="I2203" t="str">
        <f>IF(VLOOKUP(D2203,Resources!A:D,4,FALSE)=0,"",VLOOKUP(D2203,Resources!A:D,4,FALSE))</f>
        <v/>
      </c>
    </row>
    <row r="2204" spans="1:9" x14ac:dyDescent="0.2">
      <c r="A2204" t="s">
        <v>935</v>
      </c>
      <c r="B2204" t="str">
        <f t="shared" si="79"/>
        <v>Colcom Foundation_Californians for Population Stabilization2013330000</v>
      </c>
      <c r="C2204" t="s">
        <v>938</v>
      </c>
      <c r="D2204" t="s">
        <v>986</v>
      </c>
      <c r="E2204" s="3">
        <v>330000</v>
      </c>
      <c r="F2204">
        <v>2013</v>
      </c>
      <c r="H2204" t="str">
        <f>IFERROR(VLOOKUP(D2204,Resources!A:C,3,FALSE),"NA")</f>
        <v>SourceWatch</v>
      </c>
      <c r="I2204" t="str">
        <f>IF(VLOOKUP(D2204,Resources!A:D,4,FALSE)=0,"",VLOOKUP(D2204,Resources!A:D,4,FALSE))</f>
        <v/>
      </c>
    </row>
    <row r="2205" spans="1:9" x14ac:dyDescent="0.2">
      <c r="A2205" t="s">
        <v>935</v>
      </c>
      <c r="B2205" t="str">
        <f t="shared" si="79"/>
        <v>Colcom Foundation_Carnegie Institute2013117000</v>
      </c>
      <c r="C2205" t="s">
        <v>938</v>
      </c>
      <c r="D2205" t="s">
        <v>740</v>
      </c>
      <c r="E2205" s="3">
        <v>117000</v>
      </c>
      <c r="F2205">
        <v>2013</v>
      </c>
      <c r="H2205" t="str">
        <f>IFERROR(VLOOKUP(D2205,Resources!A:C,3,FALSE),"NA")</f>
        <v>SourceWatch</v>
      </c>
      <c r="I2205" t="str">
        <f>IF(VLOOKUP(D2205,Resources!A:D,4,FALSE)=0,"",VLOOKUP(D2205,Resources!A:D,4,FALSE))</f>
        <v>Y</v>
      </c>
    </row>
    <row r="2206" spans="1:9" x14ac:dyDescent="0.2">
      <c r="A2206" t="s">
        <v>935</v>
      </c>
      <c r="B2206" t="str">
        <f t="shared" si="79"/>
        <v>Colcom Foundation_Carnegie Institute2013250000</v>
      </c>
      <c r="C2206" t="s">
        <v>938</v>
      </c>
      <c r="D2206" t="s">
        <v>740</v>
      </c>
      <c r="E2206" s="3">
        <v>250000</v>
      </c>
      <c r="F2206">
        <v>2013</v>
      </c>
      <c r="H2206" t="str">
        <f>IFERROR(VLOOKUP(D2206,Resources!A:C,3,FALSE),"NA")</f>
        <v>SourceWatch</v>
      </c>
      <c r="I2206" t="str">
        <f>IF(VLOOKUP(D2206,Resources!A:D,4,FALSE)=0,"",VLOOKUP(D2206,Resources!A:D,4,FALSE))</f>
        <v>Y</v>
      </c>
    </row>
    <row r="2207" spans="1:9" x14ac:dyDescent="0.2">
      <c r="A2207" t="s">
        <v>935</v>
      </c>
      <c r="B2207" t="str">
        <f t="shared" si="79"/>
        <v>Colcom Foundation_Carnegie Mellon University201348180</v>
      </c>
      <c r="C2207" t="s">
        <v>938</v>
      </c>
      <c r="D2207" t="s">
        <v>452</v>
      </c>
      <c r="E2207" s="3">
        <v>48180</v>
      </c>
      <c r="F2207">
        <v>2013</v>
      </c>
      <c r="H2207" t="str">
        <f>IFERROR(VLOOKUP(D2207,Resources!A:C,3,FALSE),"NA")</f>
        <v/>
      </c>
      <c r="I2207" t="str">
        <f>IF(VLOOKUP(D2207,Resources!A:D,4,FALSE)=0,"",VLOOKUP(D2207,Resources!A:D,4,FALSE))</f>
        <v/>
      </c>
    </row>
    <row r="2208" spans="1:9" x14ac:dyDescent="0.2">
      <c r="A2208" t="s">
        <v>935</v>
      </c>
      <c r="B2208" t="str">
        <f t="shared" si="79"/>
        <v>Colcom Foundation_Carnegie Mellon University201375000</v>
      </c>
      <c r="C2208" t="s">
        <v>938</v>
      </c>
      <c r="D2208" t="s">
        <v>452</v>
      </c>
      <c r="E2208" s="3">
        <v>75000</v>
      </c>
      <c r="F2208">
        <v>2013</v>
      </c>
      <c r="H2208" t="str">
        <f>IFERROR(VLOOKUP(D2208,Resources!A:C,3,FALSE),"NA")</f>
        <v/>
      </c>
      <c r="I2208" t="str">
        <f>IF(VLOOKUP(D2208,Resources!A:D,4,FALSE)=0,"",VLOOKUP(D2208,Resources!A:D,4,FALSE))</f>
        <v/>
      </c>
    </row>
    <row r="2209" spans="1:9" x14ac:dyDescent="0.2">
      <c r="A2209" t="s">
        <v>935</v>
      </c>
      <c r="B2209" t="str">
        <f t="shared" si="79"/>
        <v>Colcom Foundation_Center for Coalfield Justice201360000</v>
      </c>
      <c r="C2209" t="s">
        <v>938</v>
      </c>
      <c r="D2209" t="s">
        <v>969</v>
      </c>
      <c r="E2209" s="3">
        <v>60000</v>
      </c>
      <c r="F2209">
        <v>2013</v>
      </c>
      <c r="H2209" t="str">
        <f>IFERROR(VLOOKUP(D2209,Resources!A:C,3,FALSE),"NA")</f>
        <v>SourceWatch</v>
      </c>
      <c r="I2209" t="str">
        <f>IF(VLOOKUP(D2209,Resources!A:D,4,FALSE)=0,"",VLOOKUP(D2209,Resources!A:D,4,FALSE))</f>
        <v>Y</v>
      </c>
    </row>
    <row r="2210" spans="1:9" x14ac:dyDescent="0.2">
      <c r="A2210" t="s">
        <v>935</v>
      </c>
      <c r="B2210" t="str">
        <f t="shared" si="79"/>
        <v>Colcom Foundation_Center for Immigration Studies20131300000</v>
      </c>
      <c r="C2210" t="s">
        <v>938</v>
      </c>
      <c r="D2210" t="s">
        <v>80</v>
      </c>
      <c r="E2210" s="3">
        <v>1300000</v>
      </c>
      <c r="F2210">
        <v>2013</v>
      </c>
      <c r="H2210" t="str">
        <f>IFERROR(VLOOKUP(D2210,Resources!A:C,3,FALSE),"NA")</f>
        <v>SourceWatch</v>
      </c>
      <c r="I2210" t="str">
        <f>IF(VLOOKUP(D2210,Resources!A:D,4,FALSE)=0,"",VLOOKUP(D2210,Resources!A:D,4,FALSE))</f>
        <v>Y</v>
      </c>
    </row>
    <row r="2211" spans="1:9" x14ac:dyDescent="0.2">
      <c r="A2211" t="s">
        <v>935</v>
      </c>
      <c r="B2211" t="str">
        <f t="shared" si="79"/>
        <v>Colcom Foundation_Center for Immigration Studies201350000</v>
      </c>
      <c r="C2211" t="s">
        <v>938</v>
      </c>
      <c r="D2211" t="s">
        <v>80</v>
      </c>
      <c r="E2211" s="3">
        <v>50000</v>
      </c>
      <c r="F2211">
        <v>2013</v>
      </c>
      <c r="H2211" t="str">
        <f>IFERROR(VLOOKUP(D2211,Resources!A:C,3,FALSE),"NA")</f>
        <v>SourceWatch</v>
      </c>
      <c r="I2211" t="str">
        <f>IF(VLOOKUP(D2211,Resources!A:D,4,FALSE)=0,"",VLOOKUP(D2211,Resources!A:D,4,FALSE))</f>
        <v>Y</v>
      </c>
    </row>
    <row r="2212" spans="1:9" x14ac:dyDescent="0.2">
      <c r="A2212" t="s">
        <v>935</v>
      </c>
      <c r="B2212" t="str">
        <f t="shared" si="79"/>
        <v>Colcom Foundation_Citizens Coal Council201350000</v>
      </c>
      <c r="C2212" t="s">
        <v>938</v>
      </c>
      <c r="D2212" t="s">
        <v>943</v>
      </c>
      <c r="E2212" s="3">
        <v>50000</v>
      </c>
      <c r="F2212">
        <v>2013</v>
      </c>
      <c r="H2212" t="str">
        <f>IFERROR(VLOOKUP(D2212,Resources!A:C,3,FALSE),"NA")</f>
        <v>SourceWatch</v>
      </c>
      <c r="I2212" t="str">
        <f>IF(VLOOKUP(D2212,Resources!A:D,4,FALSE)=0,"",VLOOKUP(D2212,Resources!A:D,4,FALSE))</f>
        <v>Y</v>
      </c>
    </row>
    <row r="2213" spans="1:9" x14ac:dyDescent="0.2">
      <c r="A2213" t="s">
        <v>935</v>
      </c>
      <c r="B2213" t="str">
        <f t="shared" si="79"/>
        <v>Colcom Foundation_Citizens Coal Council20138000</v>
      </c>
      <c r="C2213" t="s">
        <v>938</v>
      </c>
      <c r="D2213" t="s">
        <v>943</v>
      </c>
      <c r="E2213" s="3">
        <v>8000</v>
      </c>
      <c r="F2213">
        <v>2013</v>
      </c>
      <c r="H2213" t="str">
        <f>IFERROR(VLOOKUP(D2213,Resources!A:C,3,FALSE),"NA")</f>
        <v>SourceWatch</v>
      </c>
      <c r="I2213" t="str">
        <f>IF(VLOOKUP(D2213,Resources!A:D,4,FALSE)=0,"",VLOOKUP(D2213,Resources!A:D,4,FALSE))</f>
        <v>Y</v>
      </c>
    </row>
    <row r="2214" spans="1:9" x14ac:dyDescent="0.2">
      <c r="A2214" t="s">
        <v>935</v>
      </c>
      <c r="B2214" t="str">
        <f t="shared" si="79"/>
        <v>Colcom Foundation_City of Pittsburgh201325000</v>
      </c>
      <c r="C2214" t="s">
        <v>938</v>
      </c>
      <c r="D2214" t="s">
        <v>554</v>
      </c>
      <c r="E2214" s="3">
        <v>25000</v>
      </c>
      <c r="F2214">
        <v>2013</v>
      </c>
      <c r="H2214" t="str">
        <f>IFERROR(VLOOKUP(D2214,Resources!A:C,3,FALSE),"NA")</f>
        <v/>
      </c>
      <c r="I2214" t="str">
        <f>IF(VLOOKUP(D2214,Resources!A:D,4,FALSE)=0,"",VLOOKUP(D2214,Resources!A:D,4,FALSE))</f>
        <v>N</v>
      </c>
    </row>
    <row r="2215" spans="1:9" x14ac:dyDescent="0.2">
      <c r="A2215" t="s">
        <v>935</v>
      </c>
      <c r="B2215" t="str">
        <f t="shared" si="79"/>
        <v>Colcom Foundation_Clean Air Council2013100000</v>
      </c>
      <c r="C2215" t="s">
        <v>938</v>
      </c>
      <c r="D2215" t="s">
        <v>985</v>
      </c>
      <c r="E2215" s="3">
        <v>100000</v>
      </c>
      <c r="F2215">
        <v>2013</v>
      </c>
      <c r="H2215" t="str">
        <f>IFERROR(VLOOKUP(D2215,Resources!A:C,3,FALSE),"NA")</f>
        <v/>
      </c>
      <c r="I2215" t="str">
        <f>IF(VLOOKUP(D2215,Resources!A:D,4,FALSE)=0,"",VLOOKUP(D2215,Resources!A:D,4,FALSE))</f>
        <v/>
      </c>
    </row>
    <row r="2216" spans="1:9" x14ac:dyDescent="0.2">
      <c r="A2216" t="s">
        <v>935</v>
      </c>
      <c r="B2216" t="str">
        <f t="shared" si="79"/>
        <v>Colcom Foundation_Coalition for a Secure Driver's License2013250000</v>
      </c>
      <c r="C2216" t="s">
        <v>938</v>
      </c>
      <c r="D2216" t="s">
        <v>1000</v>
      </c>
      <c r="E2216" s="3">
        <v>250000</v>
      </c>
      <c r="F2216">
        <v>2013</v>
      </c>
      <c r="H2216" t="str">
        <f>IFERROR(VLOOKUP(D2216,Resources!A:C,3,FALSE),"NA")</f>
        <v/>
      </c>
      <c r="I2216" t="str">
        <f>IF(VLOOKUP(D2216,Resources!A:D,4,FALSE)=0,"",VLOOKUP(D2216,Resources!A:D,4,FALSE))</f>
        <v>N</v>
      </c>
    </row>
    <row r="2217" spans="1:9" x14ac:dyDescent="0.2">
      <c r="A2217" t="s">
        <v>935</v>
      </c>
      <c r="B2217" t="str">
        <f t="shared" si="79"/>
        <v>Colcom Foundation_Community Alliance of Spring Garden East Deutchtown201310000</v>
      </c>
      <c r="C2217" t="s">
        <v>938</v>
      </c>
      <c r="D2217" t="s">
        <v>948</v>
      </c>
      <c r="E2217" s="3">
        <v>10000</v>
      </c>
      <c r="F2217">
        <v>2013</v>
      </c>
      <c r="H2217" t="str">
        <f>IFERROR(VLOOKUP(D2217,Resources!A:C,3,FALSE),"NA")</f>
        <v/>
      </c>
      <c r="I2217" t="str">
        <f>IF(VLOOKUP(D2217,Resources!A:D,4,FALSE)=0,"",VLOOKUP(D2217,Resources!A:D,4,FALSE))</f>
        <v>N</v>
      </c>
    </row>
    <row r="2218" spans="1:9" x14ac:dyDescent="0.2">
      <c r="A2218" t="s">
        <v>935</v>
      </c>
      <c r="B2218" t="str">
        <f t="shared" si="79"/>
        <v>Colcom Foundation_Community Environmental Legal Defense Fund201350000</v>
      </c>
      <c r="C2218" t="s">
        <v>938</v>
      </c>
      <c r="D2218" t="s">
        <v>967</v>
      </c>
      <c r="E2218" s="3">
        <v>50000</v>
      </c>
      <c r="F2218">
        <v>2013</v>
      </c>
      <c r="H2218" t="str">
        <f>IFERROR(VLOOKUP(D2218,Resources!A:C,3,FALSE),"NA")</f>
        <v>SourceWatch</v>
      </c>
      <c r="I2218" t="str">
        <f>IF(VLOOKUP(D2218,Resources!A:D,4,FALSE)=0,"",VLOOKUP(D2218,Resources!A:D,4,FALSE))</f>
        <v/>
      </c>
    </row>
    <row r="2219" spans="1:9" x14ac:dyDescent="0.2">
      <c r="A2219" t="s">
        <v>935</v>
      </c>
      <c r="B2219" t="str">
        <f t="shared" si="79"/>
        <v>Colcom Foundation_Conemaugh Valley Conservancy201347000</v>
      </c>
      <c r="C2219" t="s">
        <v>938</v>
      </c>
      <c r="D2219" t="s">
        <v>962</v>
      </c>
      <c r="E2219" s="3">
        <v>47000</v>
      </c>
      <c r="F2219">
        <v>2013</v>
      </c>
      <c r="H2219" t="str">
        <f>IFERROR(VLOOKUP(D2219,Resources!A:C,3,FALSE),"NA")</f>
        <v/>
      </c>
      <c r="I2219" t="str">
        <f>IF(VLOOKUP(D2219,Resources!A:D,4,FALSE)=0,"",VLOOKUP(D2219,Resources!A:D,4,FALSE))</f>
        <v>N</v>
      </c>
    </row>
    <row r="2220" spans="1:9" x14ac:dyDescent="0.2">
      <c r="A2220" t="s">
        <v>935</v>
      </c>
      <c r="B2220" t="str">
        <f t="shared" si="79"/>
        <v>Colcom Foundation_Conservancy of Southwest Florida201345000</v>
      </c>
      <c r="C2220" t="s">
        <v>938</v>
      </c>
      <c r="D2220" t="s">
        <v>960</v>
      </c>
      <c r="E2220" s="3">
        <v>45000</v>
      </c>
      <c r="F2220">
        <v>2013</v>
      </c>
      <c r="H2220" t="str">
        <f>IFERROR(VLOOKUP(D2220,Resources!A:C,3,FALSE),"NA")</f>
        <v/>
      </c>
      <c r="I2220" t="str">
        <f>IF(VLOOKUP(D2220,Resources!A:D,4,FALSE)=0,"",VLOOKUP(D2220,Resources!A:D,4,FALSE))</f>
        <v>N</v>
      </c>
    </row>
    <row r="2221" spans="1:9" x14ac:dyDescent="0.2">
      <c r="A2221" t="s">
        <v>935</v>
      </c>
      <c r="B2221" t="str">
        <f t="shared" si="79"/>
        <v>Colcom Foundation_Council on Foundations201335000</v>
      </c>
      <c r="C2221" t="s">
        <v>938</v>
      </c>
      <c r="D2221" t="s">
        <v>958</v>
      </c>
      <c r="E2221" s="3">
        <v>35000</v>
      </c>
      <c r="F2221">
        <v>2013</v>
      </c>
      <c r="H2221" t="str">
        <f>IFERROR(VLOOKUP(D2221,Resources!A:C,3,FALSE),"NA")</f>
        <v>SourceWatch</v>
      </c>
      <c r="I2221" t="str">
        <f>IF(VLOOKUP(D2221,Resources!A:D,4,FALSE)=0,"",VLOOKUP(D2221,Resources!A:D,4,FALSE))</f>
        <v/>
      </c>
    </row>
    <row r="2222" spans="1:9" x14ac:dyDescent="0.2">
      <c r="A2222" t="s">
        <v>935</v>
      </c>
      <c r="B2222" t="str">
        <f t="shared" si="79"/>
        <v>Colcom Foundation_Downtown Management Organization2013325000</v>
      </c>
      <c r="C2222" t="s">
        <v>938</v>
      </c>
      <c r="D2222" t="s">
        <v>977</v>
      </c>
      <c r="E2222" s="3">
        <v>325000</v>
      </c>
      <c r="F2222">
        <v>2013</v>
      </c>
      <c r="H2222" t="str">
        <f>IFERROR(VLOOKUP(D2222,Resources!A:C,3,FALSE),"NA")</f>
        <v/>
      </c>
      <c r="I2222" t="str">
        <f>IF(VLOOKUP(D2222,Resources!A:D,4,FALSE)=0,"",VLOOKUP(D2222,Resources!A:D,4,FALSE))</f>
        <v>N</v>
      </c>
    </row>
    <row r="2223" spans="1:9" x14ac:dyDescent="0.2">
      <c r="A2223" t="s">
        <v>935</v>
      </c>
      <c r="B2223" t="str">
        <f t="shared" si="79"/>
        <v>Colcom Foundation_Downtown Management Organization2013350000</v>
      </c>
      <c r="C2223" t="s">
        <v>938</v>
      </c>
      <c r="D2223" t="s">
        <v>977</v>
      </c>
      <c r="E2223" s="3">
        <v>350000</v>
      </c>
      <c r="F2223">
        <v>2013</v>
      </c>
      <c r="H2223" t="str">
        <f>IFERROR(VLOOKUP(D2223,Resources!A:C,3,FALSE),"NA")</f>
        <v/>
      </c>
      <c r="I2223" t="str">
        <f>IF(VLOOKUP(D2223,Resources!A:D,4,FALSE)=0,"",VLOOKUP(D2223,Resources!A:D,4,FALSE))</f>
        <v>N</v>
      </c>
    </row>
    <row r="2224" spans="1:9" x14ac:dyDescent="0.2">
      <c r="A2224" t="s">
        <v>935</v>
      </c>
      <c r="B2224" t="str">
        <f t="shared" si="79"/>
        <v>Colcom Foundation_Downtown Management Organization201380000</v>
      </c>
      <c r="C2224" t="s">
        <v>938</v>
      </c>
      <c r="D2224" t="s">
        <v>977</v>
      </c>
      <c r="E2224" s="3">
        <v>80000</v>
      </c>
      <c r="F2224">
        <v>2013</v>
      </c>
      <c r="H2224" t="str">
        <f>IFERROR(VLOOKUP(D2224,Resources!A:C,3,FALSE),"NA")</f>
        <v/>
      </c>
      <c r="I2224" t="str">
        <f>IF(VLOOKUP(D2224,Resources!A:D,4,FALSE)=0,"",VLOOKUP(D2224,Resources!A:D,4,FALSE))</f>
        <v>N</v>
      </c>
    </row>
    <row r="2225" spans="1:9" x14ac:dyDescent="0.2">
      <c r="A2225" t="s">
        <v>935</v>
      </c>
      <c r="B2225" t="str">
        <f t="shared" si="79"/>
        <v>Colcom Foundation_Duquesne University201310000</v>
      </c>
      <c r="C2225" t="s">
        <v>938</v>
      </c>
      <c r="D2225" t="s">
        <v>406</v>
      </c>
      <c r="E2225" s="3">
        <v>10000</v>
      </c>
      <c r="F2225">
        <v>2013</v>
      </c>
      <c r="H2225" t="str">
        <f>IFERROR(VLOOKUP(D2225,Resources!A:C,3,FALSE),"NA")</f>
        <v/>
      </c>
      <c r="I2225" t="str">
        <f>IF(VLOOKUP(D2225,Resources!A:D,4,FALSE)=0,"",VLOOKUP(D2225,Resources!A:D,4,FALSE))</f>
        <v/>
      </c>
    </row>
    <row r="2226" spans="1:9" x14ac:dyDescent="0.2">
      <c r="A2226" t="s">
        <v>935</v>
      </c>
      <c r="B2226" t="str">
        <f t="shared" ref="B2226:B2289" si="80">C2226&amp;"_"&amp;D2226&amp;F2226&amp;E2226</f>
        <v>Colcom Foundation_Earthworks201380000</v>
      </c>
      <c r="C2226" t="s">
        <v>938</v>
      </c>
      <c r="D2226" t="s">
        <v>976</v>
      </c>
      <c r="E2226" s="3">
        <v>80000</v>
      </c>
      <c r="F2226">
        <v>2013</v>
      </c>
      <c r="H2226" t="str">
        <f>IFERROR(VLOOKUP(D2226,Resources!A:C,3,FALSE),"NA")</f>
        <v/>
      </c>
      <c r="I2226" t="str">
        <f>IF(VLOOKUP(D2226,Resources!A:D,4,FALSE)=0,"",VLOOKUP(D2226,Resources!A:D,4,FALSE))</f>
        <v>N</v>
      </c>
    </row>
    <row r="2227" spans="1:9" x14ac:dyDescent="0.2">
      <c r="A2227" t="s">
        <v>935</v>
      </c>
      <c r="B2227" t="str">
        <f t="shared" si="80"/>
        <v>Colcom Foundation_Environment America Research &amp; Policy Center201395000</v>
      </c>
      <c r="C2227" t="s">
        <v>938</v>
      </c>
      <c r="D2227" t="s">
        <v>1643</v>
      </c>
      <c r="E2227" s="3">
        <v>95000</v>
      </c>
      <c r="F2227">
        <v>2013</v>
      </c>
      <c r="H2227" t="str">
        <f>IFERROR(VLOOKUP(D2227,Resources!A:C,3,FALSE),"NA")</f>
        <v/>
      </c>
      <c r="I2227" t="str">
        <f>IF(VLOOKUP(D2227,Resources!A:D,4,FALSE)=0,"",VLOOKUP(D2227,Resources!A:D,4,FALSE))</f>
        <v>N</v>
      </c>
    </row>
    <row r="2228" spans="1:9" x14ac:dyDescent="0.2">
      <c r="A2228" t="s">
        <v>935</v>
      </c>
      <c r="B2228" t="str">
        <f t="shared" si="80"/>
        <v>Colcom Foundation_Evergreen Conservancy20136000</v>
      </c>
      <c r="C2228" t="s">
        <v>938</v>
      </c>
      <c r="D2228" t="s">
        <v>942</v>
      </c>
      <c r="E2228" s="3">
        <v>6000</v>
      </c>
      <c r="F2228">
        <v>2013</v>
      </c>
      <c r="H2228" t="str">
        <f>IFERROR(VLOOKUP(D2228,Resources!A:C,3,FALSE),"NA")</f>
        <v/>
      </c>
      <c r="I2228" t="str">
        <f>IF(VLOOKUP(D2228,Resources!A:D,4,FALSE)=0,"",VLOOKUP(D2228,Resources!A:D,4,FALSE))</f>
        <v>N</v>
      </c>
    </row>
    <row r="2229" spans="1:9" x14ac:dyDescent="0.2">
      <c r="A2229" t="s">
        <v>935</v>
      </c>
      <c r="B2229" t="str">
        <f t="shared" si="80"/>
        <v>Colcom Foundation_Family Tyes201330000</v>
      </c>
      <c r="C2229" t="s">
        <v>938</v>
      </c>
      <c r="D2229" t="s">
        <v>956</v>
      </c>
      <c r="E2229" s="3">
        <v>30000</v>
      </c>
      <c r="F2229">
        <v>2013</v>
      </c>
      <c r="H2229" t="str">
        <f>IFERROR(VLOOKUP(D2229,Resources!A:C,3,FALSE),"NA")</f>
        <v/>
      </c>
      <c r="I2229" t="str">
        <f>IF(VLOOKUP(D2229,Resources!A:D,4,FALSE)=0,"",VLOOKUP(D2229,Resources!A:D,4,FALSE))</f>
        <v>N</v>
      </c>
    </row>
    <row r="2230" spans="1:9" x14ac:dyDescent="0.2">
      <c r="A2230" t="s">
        <v>935</v>
      </c>
      <c r="B2230" t="str">
        <f t="shared" si="80"/>
        <v>Colcom Foundation_Federation for American Immigration Reform20131060000</v>
      </c>
      <c r="C2230" t="s">
        <v>938</v>
      </c>
      <c r="D2230" t="s">
        <v>10</v>
      </c>
      <c r="E2230" s="3">
        <v>1060000</v>
      </c>
      <c r="F2230">
        <v>2013</v>
      </c>
      <c r="H2230" t="str">
        <f>IFERROR(VLOOKUP(D2230,Resources!A:C,3,FALSE),"NA")</f>
        <v>SourceWatch</v>
      </c>
      <c r="I2230" t="str">
        <f>IF(VLOOKUP(D2230,Resources!A:D,4,FALSE)=0,"",VLOOKUP(D2230,Resources!A:D,4,FALSE))</f>
        <v>Y</v>
      </c>
    </row>
    <row r="2231" spans="1:9" x14ac:dyDescent="0.2">
      <c r="A2231" t="s">
        <v>935</v>
      </c>
      <c r="B2231" t="str">
        <f t="shared" si="80"/>
        <v>Colcom Foundation_Federation for American Immigration Reform20132200000</v>
      </c>
      <c r="C2231" t="s">
        <v>938</v>
      </c>
      <c r="D2231" t="s">
        <v>10</v>
      </c>
      <c r="E2231" s="3">
        <v>2200000</v>
      </c>
      <c r="F2231">
        <v>2013</v>
      </c>
      <c r="H2231" t="str">
        <f>IFERROR(VLOOKUP(D2231,Resources!A:C,3,FALSE),"NA")</f>
        <v>SourceWatch</v>
      </c>
      <c r="I2231" t="str">
        <f>IF(VLOOKUP(D2231,Resources!A:D,4,FALSE)=0,"",VLOOKUP(D2231,Resources!A:D,4,FALSE))</f>
        <v>Y</v>
      </c>
    </row>
    <row r="2232" spans="1:9" x14ac:dyDescent="0.2">
      <c r="A2232" t="s">
        <v>935</v>
      </c>
      <c r="B2232" t="str">
        <f t="shared" si="80"/>
        <v>Colcom Foundation_Fiberarts Guild of Pittsburgh201315000</v>
      </c>
      <c r="C2232" t="s">
        <v>938</v>
      </c>
      <c r="D2232" t="s">
        <v>949</v>
      </c>
      <c r="E2232" s="3">
        <v>15000</v>
      </c>
      <c r="F2232">
        <v>2013</v>
      </c>
      <c r="H2232" t="str">
        <f>IFERROR(VLOOKUP(D2232,Resources!A:C,3,FALSE),"NA")</f>
        <v/>
      </c>
      <c r="I2232" t="str">
        <f>IF(VLOOKUP(D2232,Resources!A:D,4,FALSE)=0,"",VLOOKUP(D2232,Resources!A:D,4,FALSE))</f>
        <v>N</v>
      </c>
    </row>
    <row r="2233" spans="1:9" x14ac:dyDescent="0.2">
      <c r="A2233" t="s">
        <v>935</v>
      </c>
      <c r="B2233" t="str">
        <f t="shared" si="80"/>
        <v>Colcom Foundation_Foundation for Pennsylvania Watersheds2013150000</v>
      </c>
      <c r="C2233" t="s">
        <v>938</v>
      </c>
      <c r="D2233" t="s">
        <v>993</v>
      </c>
      <c r="E2233" s="3">
        <v>150000</v>
      </c>
      <c r="F2233">
        <v>2013</v>
      </c>
      <c r="H2233" t="str">
        <f>IFERROR(VLOOKUP(D2233,Resources!A:C,3,FALSE),"NA")</f>
        <v/>
      </c>
      <c r="I2233" t="str">
        <f>IF(VLOOKUP(D2233,Resources!A:D,4,FALSE)=0,"",VLOOKUP(D2233,Resources!A:D,4,FALSE))</f>
        <v>N</v>
      </c>
    </row>
    <row r="2234" spans="1:9" x14ac:dyDescent="0.2">
      <c r="A2234" t="s">
        <v>935</v>
      </c>
      <c r="B2234" t="str">
        <f t="shared" si="80"/>
        <v>Colcom Foundation_Foxcroft School (Middleburg VA)201325000</v>
      </c>
      <c r="C2234" t="s">
        <v>938</v>
      </c>
      <c r="D2234" t="s">
        <v>955</v>
      </c>
      <c r="E2234" s="3">
        <v>25000</v>
      </c>
      <c r="F2234">
        <v>2013</v>
      </c>
      <c r="H2234" t="str">
        <f>IFERROR(VLOOKUP(D2234,Resources!A:C,3,FALSE),"NA")</f>
        <v/>
      </c>
      <c r="I2234" t="str">
        <f>IF(VLOOKUP(D2234,Resources!A:D,4,FALSE)=0,"",VLOOKUP(D2234,Resources!A:D,4,FALSE))</f>
        <v>N</v>
      </c>
    </row>
    <row r="2235" spans="1:9" x14ac:dyDescent="0.2">
      <c r="A2235" t="s">
        <v>935</v>
      </c>
      <c r="B2235" t="str">
        <f t="shared" si="80"/>
        <v>Colcom Foundation_Frick Art &amp; Historical Center2013200000</v>
      </c>
      <c r="C2235" t="s">
        <v>938</v>
      </c>
      <c r="D2235" t="s">
        <v>766</v>
      </c>
      <c r="E2235" s="3">
        <v>200000</v>
      </c>
      <c r="F2235">
        <v>2013</v>
      </c>
      <c r="H2235" t="str">
        <f>IFERROR(VLOOKUP(D2235,Resources!A:C,3,FALSE),"NA")</f>
        <v/>
      </c>
      <c r="I2235" t="str">
        <f>IF(VLOOKUP(D2235,Resources!A:D,4,FALSE)=0,"",VLOOKUP(D2235,Resources!A:D,4,FALSE))</f>
        <v>N</v>
      </c>
    </row>
    <row r="2236" spans="1:9" x14ac:dyDescent="0.2">
      <c r="A2236" t="s">
        <v>935</v>
      </c>
      <c r="B2236" t="str">
        <f t="shared" si="80"/>
        <v>Colcom Foundation_Friends of Blackwater201310000</v>
      </c>
      <c r="C2236" t="s">
        <v>938</v>
      </c>
      <c r="D2236" t="s">
        <v>947</v>
      </c>
      <c r="E2236" s="3">
        <v>10000</v>
      </c>
      <c r="F2236">
        <v>2013</v>
      </c>
      <c r="H2236" t="str">
        <f>IFERROR(VLOOKUP(D2236,Resources!A:C,3,FALSE),"NA")</f>
        <v/>
      </c>
      <c r="I2236" t="str">
        <f>IF(VLOOKUP(D2236,Resources!A:D,4,FALSE)=0,"",VLOOKUP(D2236,Resources!A:D,4,FALSE))</f>
        <v>N</v>
      </c>
    </row>
    <row r="2237" spans="1:9" x14ac:dyDescent="0.2">
      <c r="A2237" t="s">
        <v>935</v>
      </c>
      <c r="B2237" t="str">
        <f t="shared" si="80"/>
        <v>Colcom Foundation_Friends of the Riverfront201310000</v>
      </c>
      <c r="C2237" t="s">
        <v>938</v>
      </c>
      <c r="D2237" t="s">
        <v>946</v>
      </c>
      <c r="E2237" s="3">
        <v>10000</v>
      </c>
      <c r="F2237">
        <v>2013</v>
      </c>
      <c r="H2237" t="str">
        <f>IFERROR(VLOOKUP(D2237,Resources!A:C,3,FALSE),"NA")</f>
        <v/>
      </c>
      <c r="I2237" t="str">
        <f>IF(VLOOKUP(D2237,Resources!A:D,4,FALSE)=0,"",VLOOKUP(D2237,Resources!A:D,4,FALSE))</f>
        <v>N</v>
      </c>
    </row>
    <row r="2238" spans="1:9" x14ac:dyDescent="0.2">
      <c r="A2238" t="s">
        <v>935</v>
      </c>
      <c r="B2238" t="str">
        <f t="shared" si="80"/>
        <v>Colcom Foundation_Grantmakers of Western Pennsylvania201321000</v>
      </c>
      <c r="C2238" t="s">
        <v>938</v>
      </c>
      <c r="D2238" t="s">
        <v>951</v>
      </c>
      <c r="E2238" s="3">
        <v>21000</v>
      </c>
      <c r="F2238">
        <v>2013</v>
      </c>
      <c r="H2238" t="str">
        <f>IFERROR(VLOOKUP(D2238,Resources!A:C,3,FALSE),"NA")</f>
        <v/>
      </c>
      <c r="I2238" t="str">
        <f>IF(VLOOKUP(D2238,Resources!A:D,4,FALSE)=0,"",VLOOKUP(D2238,Resources!A:D,4,FALSE))</f>
        <v/>
      </c>
    </row>
    <row r="2239" spans="1:9" x14ac:dyDescent="0.2">
      <c r="A2239" t="s">
        <v>935</v>
      </c>
      <c r="B2239" t="str">
        <f t="shared" si="80"/>
        <v>Colcom Foundation_Greater Pittsburgh Arts Council201324000</v>
      </c>
      <c r="C2239" t="s">
        <v>938</v>
      </c>
      <c r="D2239" t="s">
        <v>952</v>
      </c>
      <c r="E2239" s="3">
        <v>24000</v>
      </c>
      <c r="F2239">
        <v>2013</v>
      </c>
      <c r="H2239" t="str">
        <f>IFERROR(VLOOKUP(D2239,Resources!A:C,3,FALSE),"NA")</f>
        <v/>
      </c>
      <c r="I2239" t="str">
        <f>IF(VLOOKUP(D2239,Resources!A:D,4,FALSE)=0,"",VLOOKUP(D2239,Resources!A:D,4,FALSE))</f>
        <v>N</v>
      </c>
    </row>
    <row r="2240" spans="1:9" x14ac:dyDescent="0.2">
      <c r="A2240" t="s">
        <v>935</v>
      </c>
      <c r="B2240" t="str">
        <f t="shared" si="80"/>
        <v>Colcom Foundation_Greene County Watershed Alliance201355000</v>
      </c>
      <c r="C2240" t="s">
        <v>938</v>
      </c>
      <c r="D2240" t="s">
        <v>968</v>
      </c>
      <c r="E2240" s="3">
        <v>55000</v>
      </c>
      <c r="F2240">
        <v>2013</v>
      </c>
      <c r="H2240" t="str">
        <f>IFERROR(VLOOKUP(D2240,Resources!A:C,3,FALSE),"NA")</f>
        <v/>
      </c>
      <c r="I2240" t="str">
        <f>IF(VLOOKUP(D2240,Resources!A:D,4,FALSE)=0,"",VLOOKUP(D2240,Resources!A:D,4,FALSE))</f>
        <v>N</v>
      </c>
    </row>
    <row r="2241" spans="1:9" x14ac:dyDescent="0.2">
      <c r="A2241" t="s">
        <v>935</v>
      </c>
      <c r="B2241" t="str">
        <f t="shared" si="80"/>
        <v>Colcom Foundation_Group Against Smog and Pollution2013135000</v>
      </c>
      <c r="C2241" t="s">
        <v>938</v>
      </c>
      <c r="D2241" t="s">
        <v>989</v>
      </c>
      <c r="E2241" s="3">
        <v>135000</v>
      </c>
      <c r="F2241">
        <v>2013</v>
      </c>
      <c r="H2241" t="str">
        <f>IFERROR(VLOOKUP(D2241,Resources!A:C,3,FALSE),"NA")</f>
        <v/>
      </c>
      <c r="I2241" t="str">
        <f>IF(VLOOKUP(D2241,Resources!A:D,4,FALSE)=0,"",VLOOKUP(D2241,Resources!A:D,4,FALSE))</f>
        <v>N</v>
      </c>
    </row>
    <row r="2242" spans="1:9" x14ac:dyDescent="0.2">
      <c r="A2242" t="s">
        <v>935</v>
      </c>
      <c r="B2242" t="str">
        <f t="shared" si="80"/>
        <v>Colcom Foundation_Grow Pittsburgh2013100000</v>
      </c>
      <c r="C2242" t="s">
        <v>938</v>
      </c>
      <c r="D2242" t="s">
        <v>817</v>
      </c>
      <c r="E2242" s="3">
        <v>100000</v>
      </c>
      <c r="F2242">
        <v>2013</v>
      </c>
      <c r="H2242" t="str">
        <f>IFERROR(VLOOKUP(D2242,Resources!A:C,3,FALSE),"NA")</f>
        <v/>
      </c>
      <c r="I2242" t="str">
        <f>IF(VLOOKUP(D2242,Resources!A:D,4,FALSE)=0,"",VLOOKUP(D2242,Resources!A:D,4,FALSE))</f>
        <v>N</v>
      </c>
    </row>
    <row r="2243" spans="1:9" x14ac:dyDescent="0.2">
      <c r="A2243" t="s">
        <v>935</v>
      </c>
      <c r="B2243" t="str">
        <f t="shared" si="80"/>
        <v>Colcom Foundation_Hollow Oak Land Trust201350000</v>
      </c>
      <c r="C2243" t="s">
        <v>938</v>
      </c>
      <c r="D2243" t="s">
        <v>966</v>
      </c>
      <c r="E2243" s="3">
        <v>50000</v>
      </c>
      <c r="F2243">
        <v>2013</v>
      </c>
      <c r="H2243" t="str">
        <f>IFERROR(VLOOKUP(D2243,Resources!A:C,3,FALSE),"NA")</f>
        <v/>
      </c>
      <c r="I2243" t="str">
        <f>IF(VLOOKUP(D2243,Resources!A:D,4,FALSE)=0,"",VLOOKUP(D2243,Resources!A:D,4,FALSE))</f>
        <v>N</v>
      </c>
    </row>
    <row r="2244" spans="1:9" x14ac:dyDescent="0.2">
      <c r="A2244" t="s">
        <v>935</v>
      </c>
      <c r="B2244" t="str">
        <f t="shared" si="80"/>
        <v>Colcom Foundation_Immigration Reform Law Institute2013650000</v>
      </c>
      <c r="C2244" t="s">
        <v>938</v>
      </c>
      <c r="D2244" t="s">
        <v>1003</v>
      </c>
      <c r="E2244" s="3">
        <v>650000</v>
      </c>
      <c r="F2244">
        <v>2013</v>
      </c>
      <c r="H2244" t="str">
        <f>IFERROR(VLOOKUP(D2244,Resources!A:C,3,FALSE),"NA")</f>
        <v/>
      </c>
      <c r="I2244" t="str">
        <f>IF(VLOOKUP(D2244,Resources!A:D,4,FALSE)=0,"",VLOOKUP(D2244,Resources!A:D,4,FALSE))</f>
        <v>Y</v>
      </c>
    </row>
    <row r="2245" spans="1:9" x14ac:dyDescent="0.2">
      <c r="A2245" t="s">
        <v>935</v>
      </c>
      <c r="B2245" t="str">
        <f t="shared" si="80"/>
        <v>Colcom Foundation_Ladies of the Fort Pitt Society of the Daughters of the American Revolution201390000</v>
      </c>
      <c r="C2245" t="s">
        <v>938</v>
      </c>
      <c r="D2245" t="s">
        <v>980</v>
      </c>
      <c r="E2245" s="3">
        <v>90000</v>
      </c>
      <c r="F2245">
        <v>2013</v>
      </c>
      <c r="H2245" t="str">
        <f>IFERROR(VLOOKUP(D2245,Resources!A:C,3,FALSE),"NA")</f>
        <v/>
      </c>
      <c r="I2245" t="str">
        <f>IF(VLOOKUP(D2245,Resources!A:D,4,FALSE)=0,"",VLOOKUP(D2245,Resources!A:D,4,FALSE))</f>
        <v>N</v>
      </c>
    </row>
    <row r="2246" spans="1:9" x14ac:dyDescent="0.2">
      <c r="A2246" t="s">
        <v>935</v>
      </c>
      <c r="B2246" t="str">
        <f t="shared" si="80"/>
        <v>Colcom Foundation_Landmarks Community Capital Corporation2013500000</v>
      </c>
      <c r="C2246" t="s">
        <v>938</v>
      </c>
      <c r="D2246" t="s">
        <v>1002</v>
      </c>
      <c r="E2246" s="3">
        <v>500000</v>
      </c>
      <c r="F2246">
        <v>2013</v>
      </c>
      <c r="H2246" t="str">
        <f>IFERROR(VLOOKUP(D2246,Resources!A:C,3,FALSE),"NA")</f>
        <v/>
      </c>
      <c r="I2246" t="str">
        <f>IF(VLOOKUP(D2246,Resources!A:D,4,FALSE)=0,"",VLOOKUP(D2246,Resources!A:D,4,FALSE))</f>
        <v>N</v>
      </c>
    </row>
    <row r="2247" spans="1:9" x14ac:dyDescent="0.2">
      <c r="A2247" t="s">
        <v>935</v>
      </c>
      <c r="B2247" t="str">
        <f t="shared" si="80"/>
        <v>Colcom Foundation_League of Women Voters of Pennsylvania2013100000</v>
      </c>
      <c r="C2247" t="s">
        <v>938</v>
      </c>
      <c r="D2247" t="s">
        <v>982</v>
      </c>
      <c r="E2247" s="3">
        <v>100000</v>
      </c>
      <c r="F2247">
        <v>2013</v>
      </c>
      <c r="H2247" t="str">
        <f>IFERROR(VLOOKUP(D2247,Resources!A:C,3,FALSE),"NA")</f>
        <v/>
      </c>
      <c r="I2247" t="str">
        <f>IF(VLOOKUP(D2247,Resources!A:D,4,FALSE)=0,"",VLOOKUP(D2247,Resources!A:D,4,FALSE))</f>
        <v/>
      </c>
    </row>
    <row r="2248" spans="1:9" x14ac:dyDescent="0.2">
      <c r="A2248" t="s">
        <v>935</v>
      </c>
      <c r="B2248" t="str">
        <f t="shared" si="80"/>
        <v>Colcom Foundation_Migration Dialogue201365000</v>
      </c>
      <c r="C2248" t="s">
        <v>938</v>
      </c>
      <c r="D2248" t="s">
        <v>970</v>
      </c>
      <c r="E2248" s="3">
        <v>65000</v>
      </c>
      <c r="F2248">
        <v>2013</v>
      </c>
      <c r="H2248" t="str">
        <f>IFERROR(VLOOKUP(D2248,Resources!A:C,3,FALSE),"NA")</f>
        <v/>
      </c>
      <c r="I2248" t="str">
        <f>IF(VLOOKUP(D2248,Resources!A:D,4,FALSE)=0,"",VLOOKUP(D2248,Resources!A:D,4,FALSE))</f>
        <v/>
      </c>
    </row>
    <row r="2249" spans="1:9" x14ac:dyDescent="0.2">
      <c r="A2249" t="s">
        <v>935</v>
      </c>
      <c r="B2249" t="str">
        <f t="shared" si="80"/>
        <v>Colcom Foundation_Mount Washington Community Development Corporation20135000</v>
      </c>
      <c r="C2249" t="s">
        <v>938</v>
      </c>
      <c r="D2249" t="s">
        <v>940</v>
      </c>
      <c r="E2249" s="3">
        <v>5000</v>
      </c>
      <c r="F2249">
        <v>2013</v>
      </c>
      <c r="H2249" t="str">
        <f>IFERROR(VLOOKUP(D2249,Resources!A:C,3,FALSE),"NA")</f>
        <v/>
      </c>
      <c r="I2249" t="str">
        <f>IF(VLOOKUP(D2249,Resources!A:D,4,FALSE)=0,"",VLOOKUP(D2249,Resources!A:D,4,FALSE))</f>
        <v>N</v>
      </c>
    </row>
    <row r="2250" spans="1:9" x14ac:dyDescent="0.2">
      <c r="A2250" t="s">
        <v>935</v>
      </c>
      <c r="B2250" t="str">
        <f t="shared" si="80"/>
        <v>Colcom Foundation_Mount Washington Community Development Corporation20137500</v>
      </c>
      <c r="C2250" t="s">
        <v>938</v>
      </c>
      <c r="D2250" t="s">
        <v>940</v>
      </c>
      <c r="E2250" s="3">
        <v>7500</v>
      </c>
      <c r="F2250">
        <v>2013</v>
      </c>
      <c r="H2250" t="str">
        <f>IFERROR(VLOOKUP(D2250,Resources!A:C,3,FALSE),"NA")</f>
        <v/>
      </c>
      <c r="I2250" t="str">
        <f>IF(VLOOKUP(D2250,Resources!A:D,4,FALSE)=0,"",VLOOKUP(D2250,Resources!A:D,4,FALSE))</f>
        <v>N</v>
      </c>
    </row>
    <row r="2251" spans="1:9" x14ac:dyDescent="0.2">
      <c r="A2251" t="s">
        <v>935</v>
      </c>
      <c r="B2251" t="str">
        <f t="shared" si="80"/>
        <v>Colcom Foundation_Mountain Watershed Association201375000</v>
      </c>
      <c r="C2251" t="s">
        <v>938</v>
      </c>
      <c r="D2251" t="s">
        <v>821</v>
      </c>
      <c r="E2251" s="3">
        <v>75000</v>
      </c>
      <c r="F2251">
        <v>2013</v>
      </c>
      <c r="H2251" t="str">
        <f>IFERROR(VLOOKUP(D2251,Resources!A:C,3,FALSE),"NA")</f>
        <v/>
      </c>
      <c r="I2251" t="str">
        <f>IF(VLOOKUP(D2251,Resources!A:D,4,FALSE)=0,"",VLOOKUP(D2251,Resources!A:D,4,FALSE))</f>
        <v>N</v>
      </c>
    </row>
    <row r="2252" spans="1:9" x14ac:dyDescent="0.2">
      <c r="A2252" t="s">
        <v>935</v>
      </c>
      <c r="B2252" t="str">
        <f t="shared" si="80"/>
        <v>Colcom Foundation_National Aviary in Pittsburgh201350000</v>
      </c>
      <c r="C2252" t="s">
        <v>938</v>
      </c>
      <c r="D2252" t="s">
        <v>793</v>
      </c>
      <c r="E2252" s="3">
        <v>50000</v>
      </c>
      <c r="F2252">
        <v>2013</v>
      </c>
      <c r="H2252" t="str">
        <f>IFERROR(VLOOKUP(D2252,Resources!A:C,3,FALSE),"NA")</f>
        <v/>
      </c>
      <c r="I2252" t="str">
        <f>IF(VLOOKUP(D2252,Resources!A:D,4,FALSE)=0,"",VLOOKUP(D2252,Resources!A:D,4,FALSE))</f>
        <v>N</v>
      </c>
    </row>
    <row r="2253" spans="1:9" x14ac:dyDescent="0.2">
      <c r="A2253" t="s">
        <v>935</v>
      </c>
      <c r="B2253" t="str">
        <f t="shared" si="80"/>
        <v>Colcom Foundation_National Tropical Botanical Garden2013150000</v>
      </c>
      <c r="C2253" t="s">
        <v>938</v>
      </c>
      <c r="D2253" t="s">
        <v>992</v>
      </c>
      <c r="E2253" s="3">
        <v>150000</v>
      </c>
      <c r="F2253">
        <v>2013</v>
      </c>
      <c r="H2253" t="str">
        <f>IFERROR(VLOOKUP(D2253,Resources!A:C,3,FALSE),"NA")</f>
        <v/>
      </c>
      <c r="I2253" t="str">
        <f>IF(VLOOKUP(D2253,Resources!A:D,4,FALSE)=0,"",VLOOKUP(D2253,Resources!A:D,4,FALSE))</f>
        <v>N</v>
      </c>
    </row>
    <row r="2254" spans="1:9" x14ac:dyDescent="0.2">
      <c r="A2254" t="s">
        <v>935</v>
      </c>
      <c r="B2254" t="str">
        <f t="shared" si="80"/>
        <v>Colcom Foundation_Negative Population Growth201350000</v>
      </c>
      <c r="C2254" t="s">
        <v>938</v>
      </c>
      <c r="D2254" t="s">
        <v>965</v>
      </c>
      <c r="E2254" s="3">
        <v>50000</v>
      </c>
      <c r="F2254">
        <v>2013</v>
      </c>
      <c r="H2254" t="str">
        <f>IFERROR(VLOOKUP(D2254,Resources!A:C,3,FALSE),"NA")</f>
        <v>SourceWatch</v>
      </c>
      <c r="I2254" t="str">
        <f>IF(VLOOKUP(D2254,Resources!A:D,4,FALSE)=0,"",VLOOKUP(D2254,Resources!A:D,4,FALSE))</f>
        <v>Y</v>
      </c>
    </row>
    <row r="2255" spans="1:9" x14ac:dyDescent="0.2">
      <c r="A2255" t="s">
        <v>935</v>
      </c>
      <c r="B2255" t="str">
        <f t="shared" si="80"/>
        <v>Colcom Foundation_NumbersUSA20131060000</v>
      </c>
      <c r="C2255" t="s">
        <v>938</v>
      </c>
      <c r="D2255" t="s">
        <v>16</v>
      </c>
      <c r="E2255" s="3">
        <v>1060000</v>
      </c>
      <c r="F2255">
        <v>2013</v>
      </c>
      <c r="H2255" t="str">
        <f>IFERROR(VLOOKUP(D2255,Resources!A:C,3,FALSE),"NA")</f>
        <v>SourceWatch</v>
      </c>
      <c r="I2255" t="str">
        <f>IF(VLOOKUP(D2255,Resources!A:D,4,FALSE)=0,"",VLOOKUP(D2255,Resources!A:D,4,FALSE))</f>
        <v>Y</v>
      </c>
    </row>
    <row r="2256" spans="1:9" x14ac:dyDescent="0.2">
      <c r="A2256" t="s">
        <v>935</v>
      </c>
      <c r="B2256" t="str">
        <f t="shared" si="80"/>
        <v>Colcom Foundation_NumbersUSA20132235000</v>
      </c>
      <c r="C2256" t="s">
        <v>938</v>
      </c>
      <c r="D2256" t="s">
        <v>16</v>
      </c>
      <c r="E2256" s="3">
        <v>2235000</v>
      </c>
      <c r="F2256">
        <v>2013</v>
      </c>
      <c r="H2256" t="str">
        <f>IFERROR(VLOOKUP(D2256,Resources!A:C,3,FALSE),"NA")</f>
        <v>SourceWatch</v>
      </c>
      <c r="I2256" t="str">
        <f>IF(VLOOKUP(D2256,Resources!A:D,4,FALSE)=0,"",VLOOKUP(D2256,Resources!A:D,4,FALSE))</f>
        <v>Y</v>
      </c>
    </row>
    <row r="2257" spans="1:9" x14ac:dyDescent="0.2">
      <c r="A2257" t="s">
        <v>935</v>
      </c>
      <c r="B2257" t="str">
        <f t="shared" si="80"/>
        <v>Colcom Foundation_PennEnvironment Research &amp; Policy Center2013100000</v>
      </c>
      <c r="C2257" t="s">
        <v>938</v>
      </c>
      <c r="D2257" t="s">
        <v>1641</v>
      </c>
      <c r="E2257" s="3">
        <v>100000</v>
      </c>
      <c r="F2257">
        <v>2013</v>
      </c>
      <c r="H2257" t="str">
        <f>IFERROR(VLOOKUP(D2257,Resources!A:C,3,FALSE),"NA")</f>
        <v/>
      </c>
      <c r="I2257" t="str">
        <f>IF(VLOOKUP(D2257,Resources!A:D,4,FALSE)=0,"",VLOOKUP(D2257,Resources!A:D,4,FALSE))</f>
        <v>N</v>
      </c>
    </row>
    <row r="2258" spans="1:9" x14ac:dyDescent="0.2">
      <c r="A2258" t="s">
        <v>935</v>
      </c>
      <c r="B2258" t="str">
        <f t="shared" si="80"/>
        <v>Colcom Foundation_Pennsylvania Department of Conservation and Natural Resources20135000</v>
      </c>
      <c r="C2258" t="s">
        <v>938</v>
      </c>
      <c r="D2258" t="s">
        <v>941</v>
      </c>
      <c r="E2258" s="3">
        <v>5000</v>
      </c>
      <c r="F2258">
        <v>2013</v>
      </c>
      <c r="H2258" t="str">
        <f>IFERROR(VLOOKUP(D2258,Resources!A:C,3,FALSE),"NA")</f>
        <v/>
      </c>
      <c r="I2258" t="str">
        <f>IF(VLOOKUP(D2258,Resources!A:D,4,FALSE)=0,"",VLOOKUP(D2258,Resources!A:D,4,FALSE))</f>
        <v>N</v>
      </c>
    </row>
    <row r="2259" spans="1:9" x14ac:dyDescent="0.2">
      <c r="A2259" t="s">
        <v>935</v>
      </c>
      <c r="B2259" t="str">
        <f t="shared" si="80"/>
        <v>Colcom Foundation_Pennsylvania Environmental Council2013250000</v>
      </c>
      <c r="C2259" t="s">
        <v>938</v>
      </c>
      <c r="D2259" t="s">
        <v>999</v>
      </c>
      <c r="E2259" s="3">
        <v>250000</v>
      </c>
      <c r="F2259">
        <v>2013</v>
      </c>
      <c r="H2259" t="str">
        <f>IFERROR(VLOOKUP(D2259,Resources!A:C,3,FALSE),"NA")</f>
        <v/>
      </c>
      <c r="I2259" t="str">
        <f>IF(VLOOKUP(D2259,Resources!A:D,4,FALSE)=0,"",VLOOKUP(D2259,Resources!A:D,4,FALSE))</f>
        <v>N</v>
      </c>
    </row>
    <row r="2260" spans="1:9" x14ac:dyDescent="0.2">
      <c r="A2260" t="s">
        <v>935</v>
      </c>
      <c r="B2260" t="str">
        <f t="shared" si="80"/>
        <v>Colcom Foundation_Pennsylvania Environmental Council2013350000</v>
      </c>
      <c r="C2260" t="s">
        <v>938</v>
      </c>
      <c r="D2260" t="s">
        <v>999</v>
      </c>
      <c r="E2260" s="3">
        <v>350000</v>
      </c>
      <c r="F2260">
        <v>2013</v>
      </c>
      <c r="H2260" t="str">
        <f>IFERROR(VLOOKUP(D2260,Resources!A:C,3,FALSE),"NA")</f>
        <v/>
      </c>
      <c r="I2260" t="str">
        <f>IF(VLOOKUP(D2260,Resources!A:D,4,FALSE)=0,"",VLOOKUP(D2260,Resources!A:D,4,FALSE))</f>
        <v>N</v>
      </c>
    </row>
    <row r="2261" spans="1:9" x14ac:dyDescent="0.2">
      <c r="A2261" t="s">
        <v>935</v>
      </c>
      <c r="B2261" t="str">
        <f t="shared" si="80"/>
        <v>Colcom Foundation_Pennsylvania Institute for Conservation Education201310000</v>
      </c>
      <c r="C2261" t="s">
        <v>938</v>
      </c>
      <c r="D2261" t="s">
        <v>945</v>
      </c>
      <c r="E2261" s="3">
        <v>10000</v>
      </c>
      <c r="F2261">
        <v>2013</v>
      </c>
      <c r="H2261" t="str">
        <f>IFERROR(VLOOKUP(D2261,Resources!A:C,3,FALSE),"NA")</f>
        <v/>
      </c>
      <c r="I2261" t="str">
        <f>IF(VLOOKUP(D2261,Resources!A:D,4,FALSE)=0,"",VLOOKUP(D2261,Resources!A:D,4,FALSE))</f>
        <v>N</v>
      </c>
    </row>
    <row r="2262" spans="1:9" x14ac:dyDescent="0.2">
      <c r="A2262" t="s">
        <v>935</v>
      </c>
      <c r="B2262" t="str">
        <f t="shared" si="80"/>
        <v>Colcom Foundation_Pennsylvania Land Trust Association201347000</v>
      </c>
      <c r="C2262" t="s">
        <v>938</v>
      </c>
      <c r="D2262" t="s">
        <v>961</v>
      </c>
      <c r="E2262" s="3">
        <v>47000</v>
      </c>
      <c r="F2262">
        <v>2013</v>
      </c>
      <c r="H2262" t="str">
        <f>IFERROR(VLOOKUP(D2262,Resources!A:C,3,FALSE),"NA")</f>
        <v/>
      </c>
      <c r="I2262" t="str">
        <f>IF(VLOOKUP(D2262,Resources!A:D,4,FALSE)=0,"",VLOOKUP(D2262,Resources!A:D,4,FALSE))</f>
        <v>N</v>
      </c>
    </row>
    <row r="2263" spans="1:9" x14ac:dyDescent="0.2">
      <c r="A2263" t="s">
        <v>935</v>
      </c>
      <c r="B2263" t="str">
        <f t="shared" si="80"/>
        <v>Colcom Foundation_Pennsylvania Resources Council2013100000</v>
      </c>
      <c r="C2263" t="s">
        <v>938</v>
      </c>
      <c r="D2263" t="s">
        <v>972</v>
      </c>
      <c r="E2263" s="3">
        <v>100000</v>
      </c>
      <c r="F2263">
        <v>2013</v>
      </c>
      <c r="H2263" t="str">
        <f>IFERROR(VLOOKUP(D2263,Resources!A:C,3,FALSE),"NA")</f>
        <v/>
      </c>
      <c r="I2263" t="str">
        <f>IF(VLOOKUP(D2263,Resources!A:D,4,FALSE)=0,"",VLOOKUP(D2263,Resources!A:D,4,FALSE))</f>
        <v>N</v>
      </c>
    </row>
    <row r="2264" spans="1:9" x14ac:dyDescent="0.2">
      <c r="A2264" t="s">
        <v>935</v>
      </c>
      <c r="B2264" t="str">
        <f t="shared" si="80"/>
        <v>Colcom Foundation_Pennsylvania Resources Council2013140000</v>
      </c>
      <c r="C2264" t="s">
        <v>938</v>
      </c>
      <c r="D2264" t="s">
        <v>972</v>
      </c>
      <c r="E2264" s="3">
        <v>140000</v>
      </c>
      <c r="F2264">
        <v>2013</v>
      </c>
      <c r="H2264" t="str">
        <f>IFERROR(VLOOKUP(D2264,Resources!A:C,3,FALSE),"NA")</f>
        <v/>
      </c>
      <c r="I2264" t="str">
        <f>IF(VLOOKUP(D2264,Resources!A:D,4,FALSE)=0,"",VLOOKUP(D2264,Resources!A:D,4,FALSE))</f>
        <v>N</v>
      </c>
    </row>
    <row r="2265" spans="1:9" x14ac:dyDescent="0.2">
      <c r="A2265" t="s">
        <v>935</v>
      </c>
      <c r="B2265" t="str">
        <f t="shared" si="80"/>
        <v>Colcom Foundation_Pennsylvania Resources Council201375000</v>
      </c>
      <c r="C2265" t="s">
        <v>938</v>
      </c>
      <c r="D2265" t="s">
        <v>972</v>
      </c>
      <c r="E2265" s="3">
        <v>75000</v>
      </c>
      <c r="F2265">
        <v>2013</v>
      </c>
      <c r="H2265" t="str">
        <f>IFERROR(VLOOKUP(D2265,Resources!A:C,3,FALSE),"NA")</f>
        <v/>
      </c>
      <c r="I2265" t="str">
        <f>IF(VLOOKUP(D2265,Resources!A:D,4,FALSE)=0,"",VLOOKUP(D2265,Resources!A:D,4,FALSE))</f>
        <v>N</v>
      </c>
    </row>
    <row r="2266" spans="1:9" x14ac:dyDescent="0.2">
      <c r="A2266" t="s">
        <v>935</v>
      </c>
      <c r="B2266" t="str">
        <f t="shared" si="80"/>
        <v>Colcom Foundation_Persephone Productions2013200000</v>
      </c>
      <c r="C2266" t="s">
        <v>938</v>
      </c>
      <c r="D2266" t="s">
        <v>998</v>
      </c>
      <c r="E2266" s="3">
        <v>200000</v>
      </c>
      <c r="F2266">
        <v>2013</v>
      </c>
      <c r="H2266" t="str">
        <f>IFERROR(VLOOKUP(D2266,Resources!A:C,3,FALSE),"NA")</f>
        <v/>
      </c>
      <c r="I2266" t="str">
        <f>IF(VLOOKUP(D2266,Resources!A:D,4,FALSE)=0,"",VLOOKUP(D2266,Resources!A:D,4,FALSE))</f>
        <v>N</v>
      </c>
    </row>
    <row r="2267" spans="1:9" x14ac:dyDescent="0.2">
      <c r="A2267" t="s">
        <v>935</v>
      </c>
      <c r="B2267" t="str">
        <f t="shared" si="80"/>
        <v>Colcom Foundation_Philanthropy Roundtable20135000</v>
      </c>
      <c r="C2267" t="s">
        <v>938</v>
      </c>
      <c r="D2267" t="s">
        <v>244</v>
      </c>
      <c r="E2267" s="3">
        <v>5000</v>
      </c>
      <c r="F2267">
        <v>2013</v>
      </c>
      <c r="H2267" t="str">
        <f>IFERROR(VLOOKUP(D2267,Resources!A:C,3,FALSE),"NA")</f>
        <v>SourceWatch</v>
      </c>
      <c r="I2267" t="str">
        <f>IF(VLOOKUP(D2267,Resources!A:D,4,FALSE)=0,"",VLOOKUP(D2267,Resources!A:D,4,FALSE))</f>
        <v>Y</v>
      </c>
    </row>
    <row r="2268" spans="1:9" x14ac:dyDescent="0.2">
      <c r="A2268" t="s">
        <v>935</v>
      </c>
      <c r="B2268" t="str">
        <f t="shared" si="80"/>
        <v>Colcom Foundation_Phipps Conservatory and Botanical Gardens2013200000</v>
      </c>
      <c r="C2268" t="s">
        <v>938</v>
      </c>
      <c r="D2268" t="s">
        <v>670</v>
      </c>
      <c r="E2268" s="3">
        <v>200000</v>
      </c>
      <c r="F2268">
        <v>2013</v>
      </c>
      <c r="H2268" t="str">
        <f>IFERROR(VLOOKUP(D2268,Resources!A:C,3,FALSE),"NA")</f>
        <v/>
      </c>
      <c r="I2268" t="str">
        <f>IF(VLOOKUP(D2268,Resources!A:D,4,FALSE)=0,"",VLOOKUP(D2268,Resources!A:D,4,FALSE))</f>
        <v>N</v>
      </c>
    </row>
    <row r="2269" spans="1:9" x14ac:dyDescent="0.2">
      <c r="A2269" t="s">
        <v>935</v>
      </c>
      <c r="B2269" t="str">
        <f t="shared" si="80"/>
        <v>Colcom Foundation_Pittsburgh Botanic Garden2013100000</v>
      </c>
      <c r="C2269" t="s">
        <v>938</v>
      </c>
      <c r="D2269" t="s">
        <v>274</v>
      </c>
      <c r="E2269" s="3">
        <v>100000</v>
      </c>
      <c r="F2269">
        <v>2013</v>
      </c>
      <c r="H2269" t="str">
        <f>IFERROR(VLOOKUP(D2269,Resources!A:C,3,FALSE),"NA")</f>
        <v/>
      </c>
      <c r="I2269" t="str">
        <f>IF(VLOOKUP(D2269,Resources!A:D,4,FALSE)=0,"",VLOOKUP(D2269,Resources!A:D,4,FALSE))</f>
        <v>N</v>
      </c>
    </row>
    <row r="2270" spans="1:9" x14ac:dyDescent="0.2">
      <c r="A2270" t="s">
        <v>935</v>
      </c>
      <c r="B2270" t="str">
        <f t="shared" si="80"/>
        <v>Colcom Foundation_Pittsburgh Cultural Trust2013250000</v>
      </c>
      <c r="C2270" t="s">
        <v>938</v>
      </c>
      <c r="D2270" t="s">
        <v>957</v>
      </c>
      <c r="E2270" s="3">
        <v>250000</v>
      </c>
      <c r="F2270">
        <v>2013</v>
      </c>
      <c r="H2270" t="str">
        <f>IFERROR(VLOOKUP(D2270,Resources!A:C,3,FALSE),"NA")</f>
        <v/>
      </c>
      <c r="I2270" t="str">
        <f>IF(VLOOKUP(D2270,Resources!A:D,4,FALSE)=0,"",VLOOKUP(D2270,Resources!A:D,4,FALSE))</f>
        <v>N</v>
      </c>
    </row>
    <row r="2271" spans="1:9" x14ac:dyDescent="0.2">
      <c r="A2271" t="s">
        <v>935</v>
      </c>
      <c r="B2271" t="str">
        <f t="shared" si="80"/>
        <v>Colcom Foundation_Pittsburgh Cultural Trust201334500</v>
      </c>
      <c r="C2271" t="s">
        <v>938</v>
      </c>
      <c r="D2271" t="s">
        <v>957</v>
      </c>
      <c r="E2271" s="3">
        <v>34500</v>
      </c>
      <c r="F2271">
        <v>2013</v>
      </c>
      <c r="H2271" t="str">
        <f>IFERROR(VLOOKUP(D2271,Resources!A:C,3,FALSE),"NA")</f>
        <v/>
      </c>
      <c r="I2271" t="str">
        <f>IF(VLOOKUP(D2271,Resources!A:D,4,FALSE)=0,"",VLOOKUP(D2271,Resources!A:D,4,FALSE))</f>
        <v>N</v>
      </c>
    </row>
    <row r="2272" spans="1:9" x14ac:dyDescent="0.2">
      <c r="A2272" t="s">
        <v>935</v>
      </c>
      <c r="B2272" t="str">
        <f t="shared" si="80"/>
        <v>Colcom Foundation_Pittsburgh Cultural Trust201350000</v>
      </c>
      <c r="C2272" t="s">
        <v>938</v>
      </c>
      <c r="D2272" t="s">
        <v>957</v>
      </c>
      <c r="E2272" s="3">
        <v>50000</v>
      </c>
      <c r="F2272">
        <v>2013</v>
      </c>
      <c r="H2272" t="str">
        <f>IFERROR(VLOOKUP(D2272,Resources!A:C,3,FALSE),"NA")</f>
        <v/>
      </c>
      <c r="I2272" t="str">
        <f>IF(VLOOKUP(D2272,Resources!A:D,4,FALSE)=0,"",VLOOKUP(D2272,Resources!A:D,4,FALSE))</f>
        <v>N</v>
      </c>
    </row>
    <row r="2273" spans="1:9" x14ac:dyDescent="0.2">
      <c r="A2273" t="s">
        <v>935</v>
      </c>
      <c r="B2273" t="str">
        <f t="shared" si="80"/>
        <v>Colcom Foundation_Pittsburgh Cultural Trust201350000</v>
      </c>
      <c r="C2273" t="s">
        <v>938</v>
      </c>
      <c r="D2273" t="s">
        <v>957</v>
      </c>
      <c r="E2273" s="3">
        <v>50000</v>
      </c>
      <c r="F2273">
        <v>2013</v>
      </c>
      <c r="H2273" t="str">
        <f>IFERROR(VLOOKUP(D2273,Resources!A:C,3,FALSE),"NA")</f>
        <v/>
      </c>
      <c r="I2273" t="str">
        <f>IF(VLOOKUP(D2273,Resources!A:D,4,FALSE)=0,"",VLOOKUP(D2273,Resources!A:D,4,FALSE))</f>
        <v>N</v>
      </c>
    </row>
    <row r="2274" spans="1:9" x14ac:dyDescent="0.2">
      <c r="A2274" t="s">
        <v>935</v>
      </c>
      <c r="B2274" t="str">
        <f t="shared" si="80"/>
        <v>Colcom Foundation_Pittsburgh UNITED201325000</v>
      </c>
      <c r="C2274" t="s">
        <v>938</v>
      </c>
      <c r="D2274" t="s">
        <v>954</v>
      </c>
      <c r="E2274" s="3">
        <v>25000</v>
      </c>
      <c r="F2274">
        <v>2013</v>
      </c>
      <c r="H2274" t="str">
        <f>IFERROR(VLOOKUP(D2274,Resources!A:C,3,FALSE),"NA")</f>
        <v/>
      </c>
      <c r="I2274" t="str">
        <f>IF(VLOOKUP(D2274,Resources!A:D,4,FALSE)=0,"",VLOOKUP(D2274,Resources!A:D,4,FALSE))</f>
        <v>N</v>
      </c>
    </row>
    <row r="2275" spans="1:9" x14ac:dyDescent="0.2">
      <c r="A2275" t="s">
        <v>935</v>
      </c>
      <c r="B2275" t="str">
        <f t="shared" si="80"/>
        <v>Colcom Foundation_Pittsburgh Water and Sewer Authority201325000</v>
      </c>
      <c r="C2275" t="s">
        <v>938</v>
      </c>
      <c r="D2275" t="s">
        <v>953</v>
      </c>
      <c r="E2275" s="3">
        <v>25000</v>
      </c>
      <c r="F2275">
        <v>2013</v>
      </c>
      <c r="H2275" t="str">
        <f>IFERROR(VLOOKUP(D2275,Resources!A:C,3,FALSE),"NA")</f>
        <v/>
      </c>
      <c r="I2275" t="str">
        <f>IF(VLOOKUP(D2275,Resources!A:D,4,FALSE)=0,"",VLOOKUP(D2275,Resources!A:D,4,FALSE))</f>
        <v>N</v>
      </c>
    </row>
    <row r="2276" spans="1:9" x14ac:dyDescent="0.2">
      <c r="A2276" t="s">
        <v>935</v>
      </c>
      <c r="B2276" t="str">
        <f t="shared" si="80"/>
        <v>Colcom Foundation_Planned Parenthood of Western Pennsylvania2013100000</v>
      </c>
      <c r="C2276" t="s">
        <v>938</v>
      </c>
      <c r="D2276" t="s">
        <v>315</v>
      </c>
      <c r="E2276" s="3">
        <v>100000</v>
      </c>
      <c r="F2276">
        <v>2013</v>
      </c>
      <c r="H2276" t="str">
        <f>IFERROR(VLOOKUP(D2276,Resources!A:C,3,FALSE),"NA")</f>
        <v/>
      </c>
      <c r="I2276" t="str">
        <f>IF(VLOOKUP(D2276,Resources!A:D,4,FALSE)=0,"",VLOOKUP(D2276,Resources!A:D,4,FALSE))</f>
        <v>N</v>
      </c>
    </row>
    <row r="2277" spans="1:9" x14ac:dyDescent="0.2">
      <c r="A2277" t="s">
        <v>935</v>
      </c>
      <c r="B2277" t="str">
        <f t="shared" si="80"/>
        <v>Colcom Foundation_Progressives for Immigration Reform2013340000</v>
      </c>
      <c r="C2277" t="s">
        <v>938</v>
      </c>
      <c r="D2277" t="s">
        <v>1001</v>
      </c>
      <c r="E2277" s="3">
        <v>340000</v>
      </c>
      <c r="F2277">
        <v>2013</v>
      </c>
      <c r="H2277" t="str">
        <f>IFERROR(VLOOKUP(D2277,Resources!A:C,3,FALSE),"NA")</f>
        <v>SourceWatch</v>
      </c>
      <c r="I2277" t="str">
        <f>IF(VLOOKUP(D2277,Resources!A:D,4,FALSE)=0,"",VLOOKUP(D2277,Resources!A:D,4,FALSE))</f>
        <v>Y</v>
      </c>
    </row>
    <row r="2278" spans="1:9" x14ac:dyDescent="0.2">
      <c r="A2278" t="s">
        <v>935</v>
      </c>
      <c r="B2278" t="str">
        <f t="shared" si="80"/>
        <v>Colcom Foundation_Riverlife2013100000</v>
      </c>
      <c r="C2278" t="s">
        <v>938</v>
      </c>
      <c r="D2278" t="s">
        <v>950</v>
      </c>
      <c r="E2278" s="3">
        <v>100000</v>
      </c>
      <c r="F2278">
        <v>2013</v>
      </c>
      <c r="H2278" t="str">
        <f>IFERROR(VLOOKUP(D2278,Resources!A:C,3,FALSE),"NA")</f>
        <v/>
      </c>
      <c r="I2278" t="str">
        <f>IF(VLOOKUP(D2278,Resources!A:D,4,FALSE)=0,"",VLOOKUP(D2278,Resources!A:D,4,FALSE))</f>
        <v>N</v>
      </c>
    </row>
    <row r="2279" spans="1:9" x14ac:dyDescent="0.2">
      <c r="A2279" t="s">
        <v>935</v>
      </c>
      <c r="B2279" t="str">
        <f t="shared" si="80"/>
        <v>Colcom Foundation_Riverlife201319510</v>
      </c>
      <c r="C2279" t="s">
        <v>938</v>
      </c>
      <c r="D2279" t="s">
        <v>950</v>
      </c>
      <c r="E2279" s="3">
        <v>19510</v>
      </c>
      <c r="F2279">
        <v>2013</v>
      </c>
      <c r="H2279" t="str">
        <f>IFERROR(VLOOKUP(D2279,Resources!A:C,3,FALSE),"NA")</f>
        <v/>
      </c>
      <c r="I2279" t="str">
        <f>IF(VLOOKUP(D2279,Resources!A:D,4,FALSE)=0,"",VLOOKUP(D2279,Resources!A:D,4,FALSE))</f>
        <v>N</v>
      </c>
    </row>
    <row r="2280" spans="1:9" x14ac:dyDescent="0.2">
      <c r="A2280" t="s">
        <v>935</v>
      </c>
      <c r="B2280" t="str">
        <f t="shared" si="80"/>
        <v>Colcom Foundation_RiverQuest201380000</v>
      </c>
      <c r="C2280" t="s">
        <v>938</v>
      </c>
      <c r="D2280" t="s">
        <v>975</v>
      </c>
      <c r="E2280" s="3">
        <v>80000</v>
      </c>
      <c r="F2280">
        <v>2013</v>
      </c>
      <c r="H2280" t="str">
        <f>IFERROR(VLOOKUP(D2280,Resources!A:C,3,FALSE),"NA")</f>
        <v/>
      </c>
      <c r="I2280" t="str">
        <f>IF(VLOOKUP(D2280,Resources!A:D,4,FALSE)=0,"",VLOOKUP(D2280,Resources!A:D,4,FALSE))</f>
        <v>N</v>
      </c>
    </row>
    <row r="2281" spans="1:9" x14ac:dyDescent="0.2">
      <c r="A2281" t="s">
        <v>935</v>
      </c>
      <c r="B2281" t="str">
        <f t="shared" si="80"/>
        <v>Colcom Foundation_Robert Morris University201310000</v>
      </c>
      <c r="C2281" t="s">
        <v>938</v>
      </c>
      <c r="D2281" t="s">
        <v>944</v>
      </c>
      <c r="E2281" s="3">
        <v>10000</v>
      </c>
      <c r="F2281">
        <v>2013</v>
      </c>
      <c r="H2281" t="str">
        <f>IFERROR(VLOOKUP(D2281,Resources!A:C,3,FALSE),"NA")</f>
        <v/>
      </c>
      <c r="I2281" t="str">
        <f>IF(VLOOKUP(D2281,Resources!A:D,4,FALSE)=0,"",VLOOKUP(D2281,Resources!A:D,4,FALSE))</f>
        <v/>
      </c>
    </row>
    <row r="2282" spans="1:9" x14ac:dyDescent="0.2">
      <c r="A2282" t="s">
        <v>935</v>
      </c>
      <c r="B2282" t="str">
        <f t="shared" si="80"/>
        <v>Colcom Foundation_Robert Morris University201330000</v>
      </c>
      <c r="C2282" t="s">
        <v>938</v>
      </c>
      <c r="D2282" t="s">
        <v>944</v>
      </c>
      <c r="E2282" s="3">
        <v>30000</v>
      </c>
      <c r="F2282">
        <v>2013</v>
      </c>
      <c r="H2282" t="str">
        <f>IFERROR(VLOOKUP(D2282,Resources!A:C,3,FALSE),"NA")</f>
        <v/>
      </c>
      <c r="I2282" t="str">
        <f>IF(VLOOKUP(D2282,Resources!A:D,4,FALSE)=0,"",VLOOKUP(D2282,Resources!A:D,4,FALSE))</f>
        <v/>
      </c>
    </row>
    <row r="2283" spans="1:9" x14ac:dyDescent="0.2">
      <c r="A2283" t="s">
        <v>935</v>
      </c>
      <c r="B2283" t="str">
        <f t="shared" si="80"/>
        <v>Colcom Foundation_Saint Vincent College201310000</v>
      </c>
      <c r="C2283" t="s">
        <v>938</v>
      </c>
      <c r="D2283" t="s">
        <v>331</v>
      </c>
      <c r="E2283" s="3">
        <v>10000</v>
      </c>
      <c r="F2283">
        <v>2013</v>
      </c>
      <c r="H2283" t="str">
        <f>IFERROR(VLOOKUP(D2283,Resources!A:C,3,FALSE),"NA")</f>
        <v/>
      </c>
      <c r="I2283" t="str">
        <f>IF(VLOOKUP(D2283,Resources!A:D,4,FALSE)=0,"",VLOOKUP(D2283,Resources!A:D,4,FALSE))</f>
        <v/>
      </c>
    </row>
    <row r="2284" spans="1:9" x14ac:dyDescent="0.2">
      <c r="A2284" t="s">
        <v>935</v>
      </c>
      <c r="B2284" t="str">
        <f t="shared" si="80"/>
        <v>Colcom Foundation_Soldiers &amp; Sailors Memorial Hall &amp; Museum Trust2013300000</v>
      </c>
      <c r="C2284" t="s">
        <v>938</v>
      </c>
      <c r="D2284" t="s">
        <v>1644</v>
      </c>
      <c r="E2284" s="3">
        <v>300000</v>
      </c>
      <c r="F2284">
        <v>2013</v>
      </c>
      <c r="H2284" t="str">
        <f>IFERROR(VLOOKUP(D2284,Resources!A:C,3,FALSE),"NA")</f>
        <v/>
      </c>
      <c r="I2284" t="str">
        <f>IF(VLOOKUP(D2284,Resources!A:D,4,FALSE)=0,"",VLOOKUP(D2284,Resources!A:D,4,FALSE))</f>
        <v>N</v>
      </c>
    </row>
    <row r="2285" spans="1:9" x14ac:dyDescent="0.2">
      <c r="A2285" t="s">
        <v>935</v>
      </c>
      <c r="B2285" t="str">
        <f t="shared" si="80"/>
        <v>Colcom Foundation_Southern Alleghenies Museum of Art201350000</v>
      </c>
      <c r="C2285" t="s">
        <v>938</v>
      </c>
      <c r="D2285" t="s">
        <v>963</v>
      </c>
      <c r="E2285" s="3">
        <v>50000</v>
      </c>
      <c r="F2285">
        <v>2013</v>
      </c>
      <c r="H2285" t="str">
        <f>IFERROR(VLOOKUP(D2285,Resources!A:C,3,FALSE),"NA")</f>
        <v/>
      </c>
      <c r="I2285" t="str">
        <f>IF(VLOOKUP(D2285,Resources!A:D,4,FALSE)=0,"",VLOOKUP(D2285,Resources!A:D,4,FALSE))</f>
        <v>N</v>
      </c>
    </row>
    <row r="2286" spans="1:9" x14ac:dyDescent="0.2">
      <c r="A2286" t="s">
        <v>935</v>
      </c>
      <c r="B2286" t="str">
        <f t="shared" si="80"/>
        <v>Colcom Foundation_Sports &amp; Exhibition Authority of Pittsburgh and Allegheny County2013161600</v>
      </c>
      <c r="C2286" t="s">
        <v>938</v>
      </c>
      <c r="D2286" t="s">
        <v>1557</v>
      </c>
      <c r="E2286" s="3">
        <v>161600</v>
      </c>
      <c r="F2286">
        <v>2013</v>
      </c>
      <c r="H2286" t="str">
        <f>IFERROR(VLOOKUP(D2286,Resources!A:C,3,FALSE),"NA")</f>
        <v/>
      </c>
      <c r="I2286" t="str">
        <f>IF(VLOOKUP(D2286,Resources!A:D,4,FALSE)=0,"",VLOOKUP(D2286,Resources!A:D,4,FALSE))</f>
        <v>N</v>
      </c>
    </row>
    <row r="2287" spans="1:9" x14ac:dyDescent="0.2">
      <c r="A2287" t="s">
        <v>935</v>
      </c>
      <c r="B2287" t="str">
        <f t="shared" si="80"/>
        <v>Colcom Foundation_Sports &amp; Exhibition Authority of Pittsburgh and Allegheny County201363798</v>
      </c>
      <c r="C2287" t="s">
        <v>938</v>
      </c>
      <c r="D2287" t="s">
        <v>1557</v>
      </c>
      <c r="E2287" s="3">
        <v>63798</v>
      </c>
      <c r="F2287">
        <v>2013</v>
      </c>
      <c r="H2287" t="str">
        <f>IFERROR(VLOOKUP(D2287,Resources!A:C,3,FALSE),"NA")</f>
        <v/>
      </c>
      <c r="I2287" t="str">
        <f>IF(VLOOKUP(D2287,Resources!A:D,4,FALSE)=0,"",VLOOKUP(D2287,Resources!A:D,4,FALSE))</f>
        <v>N</v>
      </c>
    </row>
    <row r="2288" spans="1:9" x14ac:dyDescent="0.2">
      <c r="A2288" t="s">
        <v>935</v>
      </c>
      <c r="B2288" t="str">
        <f t="shared" si="80"/>
        <v>Colcom Foundation_Sports &amp; Exhibition Authority of Pittsburgh and Allegheny County20139300</v>
      </c>
      <c r="C2288" t="s">
        <v>938</v>
      </c>
      <c r="D2288" t="s">
        <v>1557</v>
      </c>
      <c r="E2288" s="3">
        <v>9300</v>
      </c>
      <c r="F2288">
        <v>2013</v>
      </c>
      <c r="H2288" t="str">
        <f>IFERROR(VLOOKUP(D2288,Resources!A:C,3,FALSE),"NA")</f>
        <v/>
      </c>
      <c r="I2288" t="str">
        <f>IF(VLOOKUP(D2288,Resources!A:D,4,FALSE)=0,"",VLOOKUP(D2288,Resources!A:D,4,FALSE))</f>
        <v>N</v>
      </c>
    </row>
    <row r="2289" spans="1:9" x14ac:dyDescent="0.2">
      <c r="A2289" t="s">
        <v>935</v>
      </c>
      <c r="B2289" t="str">
        <f t="shared" si="80"/>
        <v>Colcom Foundation_Steel City Rowing Club201380000</v>
      </c>
      <c r="C2289" t="s">
        <v>938</v>
      </c>
      <c r="D2289" t="s">
        <v>974</v>
      </c>
      <c r="E2289" s="3">
        <v>80000</v>
      </c>
      <c r="F2289">
        <v>2013</v>
      </c>
      <c r="H2289" t="str">
        <f>IFERROR(VLOOKUP(D2289,Resources!A:C,3,FALSE),"NA")</f>
        <v/>
      </c>
      <c r="I2289" t="str">
        <f>IF(VLOOKUP(D2289,Resources!A:D,4,FALSE)=0,"",VLOOKUP(D2289,Resources!A:D,4,FALSE))</f>
        <v>N</v>
      </c>
    </row>
    <row r="2290" spans="1:9" x14ac:dyDescent="0.2">
      <c r="A2290" t="s">
        <v>935</v>
      </c>
      <c r="B2290" t="str">
        <f t="shared" ref="B2290:B2353" si="81">C2290&amp;"_"&amp;D2290&amp;F2290&amp;E2290</f>
        <v>Colcom Foundation_Stream Restoration Incorporated201369700</v>
      </c>
      <c r="C2290" t="s">
        <v>938</v>
      </c>
      <c r="D2290" t="s">
        <v>971</v>
      </c>
      <c r="E2290" s="3">
        <v>69700</v>
      </c>
      <c r="F2290">
        <v>2013</v>
      </c>
      <c r="H2290" t="str">
        <f>IFERROR(VLOOKUP(D2290,Resources!A:C,3,FALSE),"NA")</f>
        <v/>
      </c>
      <c r="I2290" t="str">
        <f>IF(VLOOKUP(D2290,Resources!A:D,4,FALSE)=0,"",VLOOKUP(D2290,Resources!A:D,4,FALSE))</f>
        <v>N</v>
      </c>
    </row>
    <row r="2291" spans="1:9" x14ac:dyDescent="0.2">
      <c r="A2291" t="s">
        <v>935</v>
      </c>
      <c r="B2291" t="str">
        <f t="shared" si="81"/>
        <v>Colcom Foundation_Student Conservation Association2013100000</v>
      </c>
      <c r="C2291" t="s">
        <v>938</v>
      </c>
      <c r="D2291" t="s">
        <v>418</v>
      </c>
      <c r="E2291" s="3">
        <v>100000</v>
      </c>
      <c r="F2291">
        <v>2013</v>
      </c>
      <c r="H2291" t="str">
        <f>IFERROR(VLOOKUP(D2291,Resources!A:C,3,FALSE),"NA")</f>
        <v/>
      </c>
      <c r="I2291" t="str">
        <f>IF(VLOOKUP(D2291,Resources!A:D,4,FALSE)=0,"",VLOOKUP(D2291,Resources!A:D,4,FALSE))</f>
        <v>N</v>
      </c>
    </row>
    <row r="2292" spans="1:9" x14ac:dyDescent="0.2">
      <c r="A2292" t="s">
        <v>935</v>
      </c>
      <c r="B2292" t="str">
        <f t="shared" si="81"/>
        <v>Colcom Foundation_The Clifton Institute2013148800</v>
      </c>
      <c r="C2292" t="s">
        <v>938</v>
      </c>
      <c r="D2292" t="s">
        <v>990</v>
      </c>
      <c r="E2292" s="3">
        <v>148800</v>
      </c>
      <c r="F2292">
        <v>2013</v>
      </c>
      <c r="H2292" t="str">
        <f>IFERROR(VLOOKUP(D2292,Resources!A:C,3,FALSE),"NA")</f>
        <v>SourceWatch</v>
      </c>
      <c r="I2292" t="str">
        <f>IF(VLOOKUP(D2292,Resources!A:D,4,FALSE)=0,"",VLOOKUP(D2292,Resources!A:D,4,FALSE))</f>
        <v/>
      </c>
    </row>
    <row r="2293" spans="1:9" x14ac:dyDescent="0.2">
      <c r="A2293" t="s">
        <v>935</v>
      </c>
      <c r="B2293" t="str">
        <f t="shared" si="81"/>
        <v>Colcom Foundation_The Conservation Fund2013100000</v>
      </c>
      <c r="C2293" t="s">
        <v>938</v>
      </c>
      <c r="D2293" t="s">
        <v>984</v>
      </c>
      <c r="E2293" s="3">
        <v>100000</v>
      </c>
      <c r="F2293">
        <v>2013</v>
      </c>
      <c r="H2293" t="str">
        <f>IFERROR(VLOOKUP(D2293,Resources!A:C,3,FALSE),"NA")</f>
        <v/>
      </c>
      <c r="I2293" t="str">
        <f>IF(VLOOKUP(D2293,Resources!A:D,4,FALSE)=0,"",VLOOKUP(D2293,Resources!A:D,4,FALSE))</f>
        <v>N</v>
      </c>
    </row>
    <row r="2294" spans="1:9" x14ac:dyDescent="0.2">
      <c r="A2294" t="s">
        <v>935</v>
      </c>
      <c r="B2294" t="str">
        <f t="shared" si="81"/>
        <v>Colcom Foundation_The Foundation Endowment201340000</v>
      </c>
      <c r="C2294" t="s">
        <v>938</v>
      </c>
      <c r="D2294" t="s">
        <v>667</v>
      </c>
      <c r="E2294" s="3">
        <v>40000</v>
      </c>
      <c r="F2294">
        <v>2013</v>
      </c>
      <c r="H2294" t="str">
        <f>IFERROR(VLOOKUP(D2294,Resources!A:C,3,FALSE),"NA")</f>
        <v/>
      </c>
      <c r="I2294" t="str">
        <f>IF(VLOOKUP(D2294,Resources!A:D,4,FALSE)=0,"",VLOOKUP(D2294,Resources!A:D,4,FALSE))</f>
        <v/>
      </c>
    </row>
    <row r="2295" spans="1:9" x14ac:dyDescent="0.2">
      <c r="A2295" t="s">
        <v>935</v>
      </c>
      <c r="B2295" t="str">
        <f t="shared" si="81"/>
        <v>Colcom Foundation_The Kiski School2013100000</v>
      </c>
      <c r="C2295" t="s">
        <v>938</v>
      </c>
      <c r="D2295" t="s">
        <v>983</v>
      </c>
      <c r="E2295" s="3">
        <v>100000</v>
      </c>
      <c r="F2295">
        <v>2013</v>
      </c>
      <c r="H2295" t="str">
        <f>IFERROR(VLOOKUP(D2295,Resources!A:C,3,FALSE),"NA")</f>
        <v/>
      </c>
      <c r="I2295" t="str">
        <f>IF(VLOOKUP(D2295,Resources!A:D,4,FALSE)=0,"",VLOOKUP(D2295,Resources!A:D,4,FALSE))</f>
        <v>N</v>
      </c>
    </row>
    <row r="2296" spans="1:9" x14ac:dyDescent="0.2">
      <c r="A2296" t="s">
        <v>935</v>
      </c>
      <c r="B2296" t="str">
        <f t="shared" si="81"/>
        <v>Colcom Foundation_The Nature Conservancy - Southeast Pennsylvania2013150000</v>
      </c>
      <c r="C2296" t="s">
        <v>938</v>
      </c>
      <c r="D2296" t="s">
        <v>991</v>
      </c>
      <c r="E2296" s="3">
        <v>150000</v>
      </c>
      <c r="F2296">
        <v>2013</v>
      </c>
      <c r="H2296" t="str">
        <f>IFERROR(VLOOKUP(D2296,Resources!A:C,3,FALSE),"NA")</f>
        <v/>
      </c>
      <c r="I2296" t="str">
        <f>IF(VLOOKUP(D2296,Resources!A:D,4,FALSE)=0,"",VLOOKUP(D2296,Resources!A:D,4,FALSE))</f>
        <v>N</v>
      </c>
    </row>
    <row r="2297" spans="1:9" x14ac:dyDescent="0.2">
      <c r="A2297" t="s">
        <v>935</v>
      </c>
      <c r="B2297" t="str">
        <f t="shared" si="81"/>
        <v>Colcom Foundation_The Pittsburgh Three Rivers Regatta201378100</v>
      </c>
      <c r="C2297" t="s">
        <v>938</v>
      </c>
      <c r="D2297" t="s">
        <v>973</v>
      </c>
      <c r="E2297" s="3">
        <v>78100</v>
      </c>
      <c r="F2297">
        <v>2013</v>
      </c>
      <c r="H2297" t="str">
        <f>IFERROR(VLOOKUP(D2297,Resources!A:C,3,FALSE),"NA")</f>
        <v/>
      </c>
      <c r="I2297" t="str">
        <f>IF(VLOOKUP(D2297,Resources!A:D,4,FALSE)=0,"",VLOOKUP(D2297,Resources!A:D,4,FALSE))</f>
        <v>N</v>
      </c>
    </row>
    <row r="2298" spans="1:9" x14ac:dyDescent="0.2">
      <c r="A2298" t="s">
        <v>935</v>
      </c>
      <c r="B2298" t="str">
        <f t="shared" si="81"/>
        <v>Colcom Foundation_The Sculpture Foundation201381300</v>
      </c>
      <c r="C2298" t="s">
        <v>938</v>
      </c>
      <c r="D2298" t="s">
        <v>978</v>
      </c>
      <c r="E2298" s="3">
        <v>81300</v>
      </c>
      <c r="F2298">
        <v>2013</v>
      </c>
      <c r="H2298" t="str">
        <f>IFERROR(VLOOKUP(D2298,Resources!A:C,3,FALSE),"NA")</f>
        <v/>
      </c>
      <c r="I2298" t="str">
        <f>IF(VLOOKUP(D2298,Resources!A:D,4,FALSE)=0,"",VLOOKUP(D2298,Resources!A:D,4,FALSE))</f>
        <v>N</v>
      </c>
    </row>
    <row r="2299" spans="1:9" x14ac:dyDescent="0.2">
      <c r="A2299" t="s">
        <v>935</v>
      </c>
      <c r="B2299" t="str">
        <f t="shared" si="81"/>
        <v>Colcom Foundation_U.S. Inc.2013175000</v>
      </c>
      <c r="C2299" t="s">
        <v>938</v>
      </c>
      <c r="D2299" t="s">
        <v>995</v>
      </c>
      <c r="E2299" s="3">
        <v>175000</v>
      </c>
      <c r="F2299">
        <v>2013</v>
      </c>
      <c r="H2299" t="str">
        <f>IFERROR(VLOOKUP(D2299,Resources!A:C,3,FALSE),"NA")</f>
        <v>SourceWatch</v>
      </c>
      <c r="I2299" t="str">
        <f>IF(VLOOKUP(D2299,Resources!A:D,4,FALSE)=0,"",VLOOKUP(D2299,Resources!A:D,4,FALSE))</f>
        <v/>
      </c>
    </row>
    <row r="2300" spans="1:9" x14ac:dyDescent="0.2">
      <c r="A2300" t="s">
        <v>935</v>
      </c>
      <c r="B2300" t="str">
        <f t="shared" si="81"/>
        <v>Colcom Foundation_U.S. Inc.2013825000</v>
      </c>
      <c r="C2300" t="s">
        <v>938</v>
      </c>
      <c r="D2300" t="s">
        <v>995</v>
      </c>
      <c r="E2300" s="3">
        <v>825000</v>
      </c>
      <c r="F2300">
        <v>2013</v>
      </c>
      <c r="H2300" t="str">
        <f>IFERROR(VLOOKUP(D2300,Resources!A:C,3,FALSE),"NA")</f>
        <v>SourceWatch</v>
      </c>
      <c r="I2300" t="str">
        <f>IF(VLOOKUP(D2300,Resources!A:D,4,FALSE)=0,"",VLOOKUP(D2300,Resources!A:D,4,FALSE))</f>
        <v/>
      </c>
    </row>
    <row r="2301" spans="1:9" x14ac:dyDescent="0.2">
      <c r="A2301" t="s">
        <v>935</v>
      </c>
      <c r="B2301" t="str">
        <f t="shared" si="81"/>
        <v>Colcom Foundation_Virginia Organizing20135000</v>
      </c>
      <c r="C2301" t="s">
        <v>938</v>
      </c>
      <c r="D2301" t="s">
        <v>939</v>
      </c>
      <c r="E2301" s="3">
        <v>5000</v>
      </c>
      <c r="F2301">
        <v>2013</v>
      </c>
      <c r="H2301" t="str">
        <f>IFERROR(VLOOKUP(D2301,Resources!A:C,3,FALSE),"NA")</f>
        <v/>
      </c>
      <c r="I2301" t="str">
        <f>IF(VLOOKUP(D2301,Resources!A:D,4,FALSE)=0,"",VLOOKUP(D2301,Resources!A:D,4,FALSE))</f>
        <v/>
      </c>
    </row>
    <row r="2302" spans="1:9" x14ac:dyDescent="0.2">
      <c r="A2302" t="s">
        <v>935</v>
      </c>
      <c r="B2302" t="str">
        <f t="shared" si="81"/>
        <v>Colcom Foundation_Washington County Watershed Alliance2013100000</v>
      </c>
      <c r="C2302" t="s">
        <v>938</v>
      </c>
      <c r="D2302" t="s">
        <v>981</v>
      </c>
      <c r="E2302" s="3">
        <v>100000</v>
      </c>
      <c r="F2302">
        <v>2013</v>
      </c>
      <c r="H2302" t="str">
        <f>IFERROR(VLOOKUP(D2302,Resources!A:C,3,FALSE),"NA")</f>
        <v/>
      </c>
      <c r="I2302" t="str">
        <f>IF(VLOOKUP(D2302,Resources!A:D,4,FALSE)=0,"",VLOOKUP(D2302,Resources!A:D,4,FALSE))</f>
        <v>N</v>
      </c>
    </row>
    <row r="2303" spans="1:9" x14ac:dyDescent="0.2">
      <c r="A2303" t="s">
        <v>935</v>
      </c>
      <c r="B2303" t="str">
        <f t="shared" si="81"/>
        <v>Colcom Foundation_Western Pennsylvania Conservancy2013320000</v>
      </c>
      <c r="C2303" t="s">
        <v>938</v>
      </c>
      <c r="D2303" t="s">
        <v>422</v>
      </c>
      <c r="E2303" s="3">
        <v>320000</v>
      </c>
      <c r="F2303">
        <v>2013</v>
      </c>
      <c r="H2303" t="str">
        <f>IFERROR(VLOOKUP(D2303,Resources!A:C,3,FALSE),"NA")</f>
        <v/>
      </c>
      <c r="I2303" t="str">
        <f>IF(VLOOKUP(D2303,Resources!A:D,4,FALSE)=0,"",VLOOKUP(D2303,Resources!A:D,4,FALSE))</f>
        <v>N</v>
      </c>
    </row>
    <row r="2304" spans="1:9" x14ac:dyDescent="0.2">
      <c r="A2304" t="s">
        <v>935</v>
      </c>
      <c r="B2304" t="str">
        <f t="shared" si="81"/>
        <v>Colcom Foundation_Western Pennsylvania Conservancy201375000</v>
      </c>
      <c r="C2304" t="s">
        <v>938</v>
      </c>
      <c r="D2304" t="s">
        <v>422</v>
      </c>
      <c r="E2304" s="3">
        <v>75000</v>
      </c>
      <c r="F2304">
        <v>2013</v>
      </c>
      <c r="H2304" t="str">
        <f>IFERROR(VLOOKUP(D2304,Resources!A:C,3,FALSE),"NA")</f>
        <v/>
      </c>
      <c r="I2304" t="str">
        <f>IF(VLOOKUP(D2304,Resources!A:D,4,FALSE)=0,"",VLOOKUP(D2304,Resources!A:D,4,FALSE))</f>
        <v>N</v>
      </c>
    </row>
    <row r="2305" spans="1:9" x14ac:dyDescent="0.2">
      <c r="A2305" t="s">
        <v>935</v>
      </c>
      <c r="B2305" t="str">
        <f t="shared" si="81"/>
        <v>Colcom Foundation_Westmoreland Museum of American Art2013200000</v>
      </c>
      <c r="C2305" t="s">
        <v>938</v>
      </c>
      <c r="D2305" t="s">
        <v>780</v>
      </c>
      <c r="E2305" s="3">
        <v>200000</v>
      </c>
      <c r="F2305">
        <v>2013</v>
      </c>
      <c r="H2305" t="str">
        <f>IFERROR(VLOOKUP(D2305,Resources!A:C,3,FALSE),"NA")</f>
        <v/>
      </c>
      <c r="I2305" t="str">
        <f>IF(VLOOKUP(D2305,Resources!A:D,4,FALSE)=0,"",VLOOKUP(D2305,Resources!A:D,4,FALSE))</f>
        <v>N</v>
      </c>
    </row>
    <row r="2306" spans="1:9" x14ac:dyDescent="0.2">
      <c r="A2306" t="s">
        <v>935</v>
      </c>
      <c r="B2306" t="str">
        <f t="shared" si="81"/>
        <v>Colcom Foundation_World War II Veterans of Allegheny County Memorial Fund2013157500</v>
      </c>
      <c r="C2306" t="s">
        <v>938</v>
      </c>
      <c r="D2306" t="s">
        <v>994</v>
      </c>
      <c r="E2306" s="3">
        <v>157500</v>
      </c>
      <c r="F2306">
        <v>2013</v>
      </c>
      <c r="H2306" t="str">
        <f>IFERROR(VLOOKUP(D2306,Resources!A:C,3,FALSE),"NA")</f>
        <v/>
      </c>
      <c r="I2306" t="str">
        <f>IF(VLOOKUP(D2306,Resources!A:D,4,FALSE)=0,"",VLOOKUP(D2306,Resources!A:D,4,FALSE))</f>
        <v>N</v>
      </c>
    </row>
    <row r="2307" spans="1:9" x14ac:dyDescent="0.2">
      <c r="A2307" t="s">
        <v>935</v>
      </c>
      <c r="B2307" t="str">
        <f t="shared" si="81"/>
        <v>Colcom Foundation_World War II Veterans of Allegheny County Memorial Fund2013200000</v>
      </c>
      <c r="C2307" t="s">
        <v>938</v>
      </c>
      <c r="D2307" t="s">
        <v>994</v>
      </c>
      <c r="E2307" s="3">
        <v>200000</v>
      </c>
      <c r="F2307">
        <v>2013</v>
      </c>
      <c r="H2307" t="str">
        <f>IFERROR(VLOOKUP(D2307,Resources!A:C,3,FALSE),"NA")</f>
        <v/>
      </c>
      <c r="I2307" t="str">
        <f>IF(VLOOKUP(D2307,Resources!A:D,4,FALSE)=0,"",VLOOKUP(D2307,Resources!A:D,4,FALSE))</f>
        <v>N</v>
      </c>
    </row>
    <row r="2308" spans="1:9" x14ac:dyDescent="0.2">
      <c r="A2308">
        <v>990</v>
      </c>
      <c r="B2308" t="str">
        <f t="shared" si="81"/>
        <v>Colcom Foundation_Allegheny Conference on Community Development2014110000</v>
      </c>
      <c r="C2308" t="s">
        <v>938</v>
      </c>
      <c r="D2308" t="s">
        <v>566</v>
      </c>
      <c r="E2308" s="3">
        <v>110000</v>
      </c>
      <c r="F2308">
        <v>2014</v>
      </c>
      <c r="G2308" t="s">
        <v>1463</v>
      </c>
      <c r="H2308" t="str">
        <f>IFERROR(VLOOKUP(D2308,Resources!A:C,3,FALSE),"NA")</f>
        <v/>
      </c>
      <c r="I2308" t="str">
        <f>IF(VLOOKUP(D2308,Resources!A:D,4,FALSE)=0,"",VLOOKUP(D2308,Resources!A:D,4,FALSE))</f>
        <v>N</v>
      </c>
    </row>
    <row r="2309" spans="1:9" x14ac:dyDescent="0.2">
      <c r="A2309">
        <v>990</v>
      </c>
      <c r="B2309" t="str">
        <f t="shared" si="81"/>
        <v>Colcom Foundation_Allegheny Land Trust2014350000</v>
      </c>
      <c r="C2309" t="s">
        <v>938</v>
      </c>
      <c r="D2309" t="s">
        <v>197</v>
      </c>
      <c r="E2309" s="3">
        <v>350000</v>
      </c>
      <c r="F2309">
        <v>2014</v>
      </c>
      <c r="G2309" t="s">
        <v>1463</v>
      </c>
      <c r="H2309" t="str">
        <f>IFERROR(VLOOKUP(D2309,Resources!A:C,3,FALSE),"NA")</f>
        <v/>
      </c>
      <c r="I2309" t="str">
        <f>IF(VLOOKUP(D2309,Resources!A:D,4,FALSE)=0,"",VLOOKUP(D2309,Resources!A:D,4,FALSE))</f>
        <v>N</v>
      </c>
    </row>
    <row r="2310" spans="1:9" x14ac:dyDescent="0.2">
      <c r="A2310">
        <v>990</v>
      </c>
      <c r="B2310" t="str">
        <f t="shared" si="81"/>
        <v>Colcom Foundation_American Chestnut Foundation201420000</v>
      </c>
      <c r="C2310" t="s">
        <v>938</v>
      </c>
      <c r="D2310" t="s">
        <v>758</v>
      </c>
      <c r="E2310" s="3">
        <v>20000</v>
      </c>
      <c r="F2310">
        <v>2014</v>
      </c>
      <c r="G2310" t="s">
        <v>1463</v>
      </c>
      <c r="H2310" t="str">
        <f>IFERROR(VLOOKUP(D2310,Resources!A:C,3,FALSE),"NA")</f>
        <v/>
      </c>
      <c r="I2310" t="str">
        <f>IF(VLOOKUP(D2310,Resources!A:D,4,FALSE)=0,"",VLOOKUP(D2310,Resources!A:D,4,FALSE))</f>
        <v>N</v>
      </c>
    </row>
    <row r="2311" spans="1:9" x14ac:dyDescent="0.2">
      <c r="A2311">
        <v>990</v>
      </c>
      <c r="B2311" t="str">
        <f t="shared" si="81"/>
        <v>Colcom Foundation_American Immigration Control Foundation201480000</v>
      </c>
      <c r="C2311" t="s">
        <v>938</v>
      </c>
      <c r="D2311" t="s">
        <v>996</v>
      </c>
      <c r="E2311" s="3">
        <v>80000</v>
      </c>
      <c r="F2311">
        <v>2014</v>
      </c>
      <c r="G2311" t="s">
        <v>1463</v>
      </c>
      <c r="H2311" t="str">
        <f>IFERROR(VLOOKUP(D2311,Resources!A:C,3,FALSE),"NA")</f>
        <v/>
      </c>
      <c r="I2311" t="str">
        <f>IF(VLOOKUP(D2311,Resources!A:D,4,FALSE)=0,"",VLOOKUP(D2311,Resources!A:D,4,FALSE))</f>
        <v>Y</v>
      </c>
    </row>
    <row r="2312" spans="1:9" x14ac:dyDescent="0.2">
      <c r="A2312">
        <v>990</v>
      </c>
      <c r="B2312" t="str">
        <f t="shared" si="81"/>
        <v>Colcom Foundation_American Immigration Control Foundation2014120000</v>
      </c>
      <c r="C2312" t="s">
        <v>938</v>
      </c>
      <c r="D2312" t="s">
        <v>996</v>
      </c>
      <c r="E2312" s="3">
        <v>120000</v>
      </c>
      <c r="F2312">
        <v>2014</v>
      </c>
      <c r="G2312" t="s">
        <v>1463</v>
      </c>
      <c r="H2312" t="str">
        <f>IFERROR(VLOOKUP(D2312,Resources!A:C,3,FALSE),"NA")</f>
        <v/>
      </c>
      <c r="I2312" t="str">
        <f>IF(VLOOKUP(D2312,Resources!A:D,4,FALSE)=0,"",VLOOKUP(D2312,Resources!A:D,4,FALSE))</f>
        <v>Y</v>
      </c>
    </row>
    <row r="2313" spans="1:9" x14ac:dyDescent="0.2">
      <c r="A2313">
        <v>990</v>
      </c>
      <c r="B2313" t="str">
        <f t="shared" si="81"/>
        <v>Colcom Foundation_American National Red Cross2014150000</v>
      </c>
      <c r="C2313" t="s">
        <v>938</v>
      </c>
      <c r="D2313" t="s">
        <v>988</v>
      </c>
      <c r="E2313" s="3">
        <v>150000</v>
      </c>
      <c r="F2313">
        <v>2014</v>
      </c>
      <c r="G2313" t="s">
        <v>1463</v>
      </c>
      <c r="H2313" t="str">
        <f>IFERROR(VLOOKUP(D2313,Resources!A:C,3,FALSE),"NA")</f>
        <v/>
      </c>
      <c r="I2313" t="str">
        <f>IF(VLOOKUP(D2313,Resources!A:D,4,FALSE)=0,"",VLOOKUP(D2313,Resources!A:D,4,FALSE))</f>
        <v>N</v>
      </c>
    </row>
    <row r="2314" spans="1:9" x14ac:dyDescent="0.2">
      <c r="A2314">
        <v>990</v>
      </c>
      <c r="B2314" t="str">
        <f t="shared" si="81"/>
        <v>Colcom Foundation_American Rivers Inc.201485000</v>
      </c>
      <c r="C2314" t="s">
        <v>938</v>
      </c>
      <c r="D2314" t="s">
        <v>979</v>
      </c>
      <c r="E2314" s="3">
        <v>85000</v>
      </c>
      <c r="F2314">
        <v>2014</v>
      </c>
      <c r="G2314" t="s">
        <v>1463</v>
      </c>
      <c r="H2314" t="str">
        <f>IFERROR(VLOOKUP(D2314,Resources!A:C,3,FALSE),"NA")</f>
        <v/>
      </c>
      <c r="I2314" t="str">
        <f>IF(VLOOKUP(D2314,Resources!A:D,4,FALSE)=0,"",VLOOKUP(D2314,Resources!A:D,4,FALSE))</f>
        <v>N</v>
      </c>
    </row>
    <row r="2315" spans="1:9" x14ac:dyDescent="0.2">
      <c r="A2315">
        <v>990</v>
      </c>
      <c r="B2315" t="str">
        <f t="shared" si="81"/>
        <v>Colcom Foundation_Association of Charles Evans Housing Foundation201470000</v>
      </c>
      <c r="C2315" t="s">
        <v>938</v>
      </c>
      <c r="D2315" t="s">
        <v>987</v>
      </c>
      <c r="E2315" s="3">
        <v>70000</v>
      </c>
      <c r="F2315">
        <v>2014</v>
      </c>
      <c r="G2315" t="s">
        <v>1463</v>
      </c>
      <c r="H2315" t="str">
        <f>IFERROR(VLOOKUP(D2315,Resources!A:C,3,FALSE),"NA")</f>
        <v/>
      </c>
      <c r="I2315" t="str">
        <f>IF(VLOOKUP(D2315,Resources!A:D,4,FALSE)=0,"",VLOOKUP(D2315,Resources!A:D,4,FALSE))</f>
        <v>N</v>
      </c>
    </row>
    <row r="2316" spans="1:9" x14ac:dyDescent="0.2">
      <c r="A2316">
        <v>990</v>
      </c>
      <c r="B2316" t="str">
        <f t="shared" si="81"/>
        <v>Colcom Foundation_Californians for Population Stabilization201425000</v>
      </c>
      <c r="C2316" t="s">
        <v>938</v>
      </c>
      <c r="D2316" t="s">
        <v>986</v>
      </c>
      <c r="E2316" s="3">
        <v>25000</v>
      </c>
      <c r="F2316">
        <v>2014</v>
      </c>
      <c r="G2316" t="s">
        <v>1463</v>
      </c>
      <c r="H2316" t="str">
        <f>IFERROR(VLOOKUP(D2316,Resources!A:C,3,FALSE),"NA")</f>
        <v>SourceWatch</v>
      </c>
      <c r="I2316" t="str">
        <f>IF(VLOOKUP(D2316,Resources!A:D,4,FALSE)=0,"",VLOOKUP(D2316,Resources!A:D,4,FALSE))</f>
        <v/>
      </c>
    </row>
    <row r="2317" spans="1:9" x14ac:dyDescent="0.2">
      <c r="A2317">
        <v>990</v>
      </c>
      <c r="B2317" t="str">
        <f t="shared" si="81"/>
        <v>Colcom Foundation_Californians for Population Stabilization2014190000</v>
      </c>
      <c r="C2317" t="s">
        <v>938</v>
      </c>
      <c r="D2317" t="s">
        <v>986</v>
      </c>
      <c r="E2317" s="3">
        <v>190000</v>
      </c>
      <c r="F2317">
        <v>2014</v>
      </c>
      <c r="G2317" t="s">
        <v>1463</v>
      </c>
      <c r="H2317" t="str">
        <f>IFERROR(VLOOKUP(D2317,Resources!A:C,3,FALSE),"NA")</f>
        <v>SourceWatch</v>
      </c>
      <c r="I2317" t="str">
        <f>IF(VLOOKUP(D2317,Resources!A:D,4,FALSE)=0,"",VLOOKUP(D2317,Resources!A:D,4,FALSE))</f>
        <v/>
      </c>
    </row>
    <row r="2318" spans="1:9" x14ac:dyDescent="0.2">
      <c r="A2318">
        <v>990</v>
      </c>
      <c r="B2318" t="str">
        <f t="shared" si="81"/>
        <v>Colcom Foundation_Californians for Population Stabilization2014100000</v>
      </c>
      <c r="C2318" t="s">
        <v>938</v>
      </c>
      <c r="D2318" t="s">
        <v>986</v>
      </c>
      <c r="E2318" s="3">
        <v>100000</v>
      </c>
      <c r="F2318">
        <v>2014</v>
      </c>
      <c r="G2318" t="s">
        <v>1463</v>
      </c>
      <c r="H2318" t="str">
        <f>IFERROR(VLOOKUP(D2318,Resources!A:C,3,FALSE),"NA")</f>
        <v>SourceWatch</v>
      </c>
      <c r="I2318" t="str">
        <f>IF(VLOOKUP(D2318,Resources!A:D,4,FALSE)=0,"",VLOOKUP(D2318,Resources!A:D,4,FALSE))</f>
        <v/>
      </c>
    </row>
    <row r="2319" spans="1:9" x14ac:dyDescent="0.2">
      <c r="A2319">
        <v>990</v>
      </c>
      <c r="B2319" t="str">
        <f t="shared" si="81"/>
        <v>Colcom Foundation_Californians for Population Stabilization2014121000</v>
      </c>
      <c r="C2319" t="s">
        <v>938</v>
      </c>
      <c r="D2319" t="s">
        <v>986</v>
      </c>
      <c r="E2319" s="3">
        <v>121000</v>
      </c>
      <c r="F2319">
        <v>2014</v>
      </c>
      <c r="G2319" t="s">
        <v>1463</v>
      </c>
      <c r="H2319" t="str">
        <f>IFERROR(VLOOKUP(D2319,Resources!A:C,3,FALSE),"NA")</f>
        <v>SourceWatch</v>
      </c>
      <c r="I2319" t="str">
        <f>IF(VLOOKUP(D2319,Resources!A:D,4,FALSE)=0,"",VLOOKUP(D2319,Resources!A:D,4,FALSE))</f>
        <v/>
      </c>
    </row>
    <row r="2320" spans="1:9" x14ac:dyDescent="0.2">
      <c r="A2320">
        <v>990</v>
      </c>
      <c r="B2320" t="str">
        <f t="shared" si="81"/>
        <v>Colcom Foundation_Carnegie Institute2014250000</v>
      </c>
      <c r="C2320" t="s">
        <v>938</v>
      </c>
      <c r="D2320" t="s">
        <v>740</v>
      </c>
      <c r="E2320" s="3">
        <v>250000</v>
      </c>
      <c r="F2320">
        <v>2014</v>
      </c>
      <c r="G2320" t="s">
        <v>1463</v>
      </c>
      <c r="H2320" t="str">
        <f>IFERROR(VLOOKUP(D2320,Resources!A:C,3,FALSE),"NA")</f>
        <v>SourceWatch</v>
      </c>
      <c r="I2320" t="str">
        <f>IF(VLOOKUP(D2320,Resources!A:D,4,FALSE)=0,"",VLOOKUP(D2320,Resources!A:D,4,FALSE))</f>
        <v>Y</v>
      </c>
    </row>
    <row r="2321" spans="1:9" x14ac:dyDescent="0.2">
      <c r="A2321">
        <v>990</v>
      </c>
      <c r="B2321" t="str">
        <f t="shared" si="81"/>
        <v>Colcom Foundation_Carnegie Library of Pittsburgh201450000</v>
      </c>
      <c r="C2321" t="s">
        <v>938</v>
      </c>
      <c r="D2321" t="s">
        <v>207</v>
      </c>
      <c r="E2321" s="3">
        <v>50000</v>
      </c>
      <c r="F2321">
        <v>2014</v>
      </c>
      <c r="G2321" t="s">
        <v>1463</v>
      </c>
      <c r="H2321" t="str">
        <f>IFERROR(VLOOKUP(D2321,Resources!A:C,3,FALSE),"NA")</f>
        <v/>
      </c>
      <c r="I2321" t="str">
        <f>IF(VLOOKUP(D2321,Resources!A:D,4,FALSE)=0,"",VLOOKUP(D2321,Resources!A:D,4,FALSE))</f>
        <v>N</v>
      </c>
    </row>
    <row r="2322" spans="1:9" x14ac:dyDescent="0.2">
      <c r="A2322">
        <v>990</v>
      </c>
      <c r="B2322" t="str">
        <f t="shared" si="81"/>
        <v>Colcom Foundation_Carnegie Mellon University201450000</v>
      </c>
      <c r="C2322" t="s">
        <v>938</v>
      </c>
      <c r="D2322" t="s">
        <v>452</v>
      </c>
      <c r="E2322" s="3">
        <v>50000</v>
      </c>
      <c r="F2322">
        <v>2014</v>
      </c>
      <c r="G2322" t="s">
        <v>1463</v>
      </c>
      <c r="H2322" t="str">
        <f>IFERROR(VLOOKUP(D2322,Resources!A:C,3,FALSE),"NA")</f>
        <v/>
      </c>
      <c r="I2322" t="str">
        <f>IF(VLOOKUP(D2322,Resources!A:D,4,FALSE)=0,"",VLOOKUP(D2322,Resources!A:D,4,FALSE))</f>
        <v/>
      </c>
    </row>
    <row r="2323" spans="1:9" x14ac:dyDescent="0.2">
      <c r="A2323">
        <v>990</v>
      </c>
      <c r="B2323" t="str">
        <f t="shared" si="81"/>
        <v>Colcom Foundation_Carnegie Mellon University2014442200</v>
      </c>
      <c r="C2323" t="s">
        <v>938</v>
      </c>
      <c r="D2323" t="s">
        <v>452</v>
      </c>
      <c r="E2323" s="3">
        <v>442200</v>
      </c>
      <c r="F2323">
        <v>2014</v>
      </c>
      <c r="G2323" t="s">
        <v>1463</v>
      </c>
      <c r="H2323" t="str">
        <f>IFERROR(VLOOKUP(D2323,Resources!A:C,3,FALSE),"NA")</f>
        <v/>
      </c>
      <c r="I2323" t="str">
        <f>IF(VLOOKUP(D2323,Resources!A:D,4,FALSE)=0,"",VLOOKUP(D2323,Resources!A:D,4,FALSE))</f>
        <v/>
      </c>
    </row>
    <row r="2324" spans="1:9" x14ac:dyDescent="0.2">
      <c r="A2324">
        <v>990</v>
      </c>
      <c r="B2324" t="str">
        <f t="shared" si="81"/>
        <v>Colcom Foundation_Center for Immigration Studies2014250000</v>
      </c>
      <c r="C2324" t="s">
        <v>938</v>
      </c>
      <c r="D2324" t="s">
        <v>80</v>
      </c>
      <c r="E2324" s="3">
        <v>250000</v>
      </c>
      <c r="F2324">
        <v>2014</v>
      </c>
      <c r="G2324" t="s">
        <v>1463</v>
      </c>
      <c r="H2324" t="str">
        <f>IFERROR(VLOOKUP(D2324,Resources!A:C,3,FALSE),"NA")</f>
        <v>SourceWatch</v>
      </c>
      <c r="I2324" t="str">
        <f>IF(VLOOKUP(D2324,Resources!A:D,4,FALSE)=0,"",VLOOKUP(D2324,Resources!A:D,4,FALSE))</f>
        <v>Y</v>
      </c>
    </row>
    <row r="2325" spans="1:9" x14ac:dyDescent="0.2">
      <c r="A2325">
        <v>990</v>
      </c>
      <c r="B2325" t="str">
        <f t="shared" si="81"/>
        <v>Colcom Foundation_Center for Immigration Studies20141612000</v>
      </c>
      <c r="C2325" t="s">
        <v>938</v>
      </c>
      <c r="D2325" t="s">
        <v>80</v>
      </c>
      <c r="E2325" s="3">
        <v>1612000</v>
      </c>
      <c r="F2325">
        <v>2014</v>
      </c>
      <c r="G2325" t="s">
        <v>1463</v>
      </c>
      <c r="H2325" t="str">
        <f>IFERROR(VLOOKUP(D2325,Resources!A:C,3,FALSE),"NA")</f>
        <v>SourceWatch</v>
      </c>
      <c r="I2325" t="str">
        <f>IF(VLOOKUP(D2325,Resources!A:D,4,FALSE)=0,"",VLOOKUP(D2325,Resources!A:D,4,FALSE))</f>
        <v>Y</v>
      </c>
    </row>
    <row r="2326" spans="1:9" x14ac:dyDescent="0.2">
      <c r="A2326">
        <v>990</v>
      </c>
      <c r="B2326" t="str">
        <f t="shared" si="81"/>
        <v>Colcom Foundation_Citizens Coal Council201450000</v>
      </c>
      <c r="C2326" t="s">
        <v>938</v>
      </c>
      <c r="D2326" t="s">
        <v>943</v>
      </c>
      <c r="E2326" s="3">
        <v>50000</v>
      </c>
      <c r="F2326">
        <v>2014</v>
      </c>
      <c r="G2326" t="s">
        <v>1463</v>
      </c>
      <c r="H2326" t="str">
        <f>IFERROR(VLOOKUP(D2326,Resources!A:C,3,FALSE),"NA")</f>
        <v>SourceWatch</v>
      </c>
      <c r="I2326" t="str">
        <f>IF(VLOOKUP(D2326,Resources!A:D,4,FALSE)=0,"",VLOOKUP(D2326,Resources!A:D,4,FALSE))</f>
        <v>Y</v>
      </c>
    </row>
    <row r="2327" spans="1:9" x14ac:dyDescent="0.2">
      <c r="A2327">
        <v>990</v>
      </c>
      <c r="B2327" t="str">
        <f t="shared" si="81"/>
        <v>Colcom Foundation_Citizens for Pennsylvania's Future201493475</v>
      </c>
      <c r="C2327" t="s">
        <v>938</v>
      </c>
      <c r="D2327" t="s">
        <v>1546</v>
      </c>
      <c r="E2327" s="3">
        <v>93475</v>
      </c>
      <c r="F2327">
        <v>2014</v>
      </c>
      <c r="G2327" t="s">
        <v>1463</v>
      </c>
      <c r="H2327" t="str">
        <f>IFERROR(VLOOKUP(D2327,Resources!A:C,3,FALSE),"NA")</f>
        <v/>
      </c>
      <c r="I2327" t="str">
        <f>IF(VLOOKUP(D2327,Resources!A:D,4,FALSE)=0,"",VLOOKUP(D2327,Resources!A:D,4,FALSE))</f>
        <v>N</v>
      </c>
    </row>
    <row r="2328" spans="1:9" x14ac:dyDescent="0.2">
      <c r="A2328">
        <v>990</v>
      </c>
      <c r="B2328" t="str">
        <f t="shared" si="81"/>
        <v>Colcom Foundation_Clean Air Council201487000</v>
      </c>
      <c r="C2328" t="s">
        <v>938</v>
      </c>
      <c r="D2328" t="s">
        <v>985</v>
      </c>
      <c r="E2328" s="3">
        <v>87000</v>
      </c>
      <c r="F2328">
        <v>2014</v>
      </c>
      <c r="G2328" t="s">
        <v>1463</v>
      </c>
      <c r="H2328" t="str">
        <f>IFERROR(VLOOKUP(D2328,Resources!A:C,3,FALSE),"NA")</f>
        <v/>
      </c>
      <c r="I2328" t="str">
        <f>IF(VLOOKUP(D2328,Resources!A:D,4,FALSE)=0,"",VLOOKUP(D2328,Resources!A:D,4,FALSE))</f>
        <v/>
      </c>
    </row>
    <row r="2329" spans="1:9" x14ac:dyDescent="0.2">
      <c r="A2329">
        <v>990</v>
      </c>
      <c r="B2329" t="str">
        <f t="shared" si="81"/>
        <v>Colcom Foundation_Coalition for a Secure Driver's License201450000</v>
      </c>
      <c r="C2329" t="s">
        <v>938</v>
      </c>
      <c r="D2329" t="s">
        <v>1000</v>
      </c>
      <c r="E2329" s="3">
        <v>50000</v>
      </c>
      <c r="F2329">
        <v>2014</v>
      </c>
      <c r="G2329" t="s">
        <v>1463</v>
      </c>
      <c r="H2329" t="str">
        <f>IFERROR(VLOOKUP(D2329,Resources!A:C,3,FALSE),"NA")</f>
        <v/>
      </c>
      <c r="I2329" t="str">
        <f>IF(VLOOKUP(D2329,Resources!A:D,4,FALSE)=0,"",VLOOKUP(D2329,Resources!A:D,4,FALSE))</f>
        <v>N</v>
      </c>
    </row>
    <row r="2330" spans="1:9" x14ac:dyDescent="0.2">
      <c r="A2330">
        <v>990</v>
      </c>
      <c r="B2330" t="str">
        <f t="shared" si="81"/>
        <v>Colcom Foundation_Coalition for a Secure Driver's License2014200000</v>
      </c>
      <c r="C2330" t="s">
        <v>938</v>
      </c>
      <c r="D2330" t="s">
        <v>1000</v>
      </c>
      <c r="E2330" s="3">
        <v>200000</v>
      </c>
      <c r="F2330">
        <v>2014</v>
      </c>
      <c r="G2330" t="s">
        <v>1463</v>
      </c>
      <c r="H2330" t="str">
        <f>IFERROR(VLOOKUP(D2330,Resources!A:C,3,FALSE),"NA")</f>
        <v/>
      </c>
      <c r="I2330" t="str">
        <f>IF(VLOOKUP(D2330,Resources!A:D,4,FALSE)=0,"",VLOOKUP(D2330,Resources!A:D,4,FALSE))</f>
        <v>N</v>
      </c>
    </row>
    <row r="2331" spans="1:9" x14ac:dyDescent="0.2">
      <c r="A2331">
        <v>990</v>
      </c>
      <c r="B2331" t="str">
        <f t="shared" si="81"/>
        <v>Colcom Foundation_Community Foundation of the Alleghenies201450000</v>
      </c>
      <c r="C2331" t="s">
        <v>938</v>
      </c>
      <c r="D2331" t="s">
        <v>1547</v>
      </c>
      <c r="E2331" s="3">
        <v>50000</v>
      </c>
      <c r="F2331">
        <v>2014</v>
      </c>
      <c r="G2331" t="s">
        <v>1463</v>
      </c>
      <c r="H2331" t="str">
        <f>IFERROR(VLOOKUP(D2331,Resources!A:C,3,FALSE),"NA")</f>
        <v/>
      </c>
      <c r="I2331" t="str">
        <f>IF(VLOOKUP(D2331,Resources!A:D,4,FALSE)=0,"",VLOOKUP(D2331,Resources!A:D,4,FALSE))</f>
        <v>N</v>
      </c>
    </row>
    <row r="2332" spans="1:9" x14ac:dyDescent="0.2">
      <c r="A2332">
        <v>990</v>
      </c>
      <c r="B2332" t="str">
        <f t="shared" si="81"/>
        <v>Colcom Foundation_Compassion &amp; Choices201431000</v>
      </c>
      <c r="C2332" t="s">
        <v>938</v>
      </c>
      <c r="D2332" t="s">
        <v>1640</v>
      </c>
      <c r="E2332" s="3">
        <v>31000</v>
      </c>
      <c r="F2332">
        <v>2014</v>
      </c>
      <c r="G2332" t="s">
        <v>1463</v>
      </c>
      <c r="H2332" t="str">
        <f>IFERROR(VLOOKUP(D2332,Resources!A:C,3,FALSE),"NA")</f>
        <v/>
      </c>
      <c r="I2332" t="str">
        <f>IF(VLOOKUP(D2332,Resources!A:D,4,FALSE)=0,"",VLOOKUP(D2332,Resources!A:D,4,FALSE))</f>
        <v>N</v>
      </c>
    </row>
    <row r="2333" spans="1:9" x14ac:dyDescent="0.2">
      <c r="A2333">
        <v>990</v>
      </c>
      <c r="B2333" t="str">
        <f t="shared" si="81"/>
        <v>Colcom Foundation_Conservancy of Southwest Florida201445000</v>
      </c>
      <c r="C2333" t="s">
        <v>938</v>
      </c>
      <c r="D2333" t="s">
        <v>960</v>
      </c>
      <c r="E2333" s="3">
        <v>45000</v>
      </c>
      <c r="F2333">
        <v>2014</v>
      </c>
      <c r="G2333" t="s">
        <v>1463</v>
      </c>
      <c r="H2333" t="str">
        <f>IFERROR(VLOOKUP(D2333,Resources!A:C,3,FALSE),"NA")</f>
        <v/>
      </c>
      <c r="I2333" t="str">
        <f>IF(VLOOKUP(D2333,Resources!A:D,4,FALSE)=0,"",VLOOKUP(D2333,Resources!A:D,4,FALSE))</f>
        <v>N</v>
      </c>
    </row>
    <row r="2334" spans="1:9" x14ac:dyDescent="0.2">
      <c r="A2334">
        <v>990</v>
      </c>
      <c r="B2334" t="str">
        <f t="shared" si="81"/>
        <v>Colcom Foundation_Council on Foundations201435000</v>
      </c>
      <c r="C2334" t="s">
        <v>938</v>
      </c>
      <c r="D2334" t="s">
        <v>958</v>
      </c>
      <c r="E2334" s="3">
        <v>35000</v>
      </c>
      <c r="F2334">
        <v>2014</v>
      </c>
      <c r="G2334" t="s">
        <v>1463</v>
      </c>
      <c r="H2334" t="str">
        <f>IFERROR(VLOOKUP(D2334,Resources!A:C,3,FALSE),"NA")</f>
        <v>SourceWatch</v>
      </c>
      <c r="I2334" t="str">
        <f>IF(VLOOKUP(D2334,Resources!A:D,4,FALSE)=0,"",VLOOKUP(D2334,Resources!A:D,4,FALSE))</f>
        <v/>
      </c>
    </row>
    <row r="2335" spans="1:9" x14ac:dyDescent="0.2">
      <c r="A2335">
        <v>990</v>
      </c>
      <c r="B2335" t="str">
        <f t="shared" si="81"/>
        <v>Colcom Foundation_Downtown Management Organization201415000</v>
      </c>
      <c r="C2335" t="s">
        <v>938</v>
      </c>
      <c r="D2335" t="s">
        <v>977</v>
      </c>
      <c r="E2335" s="3">
        <v>15000</v>
      </c>
      <c r="F2335">
        <v>2014</v>
      </c>
      <c r="G2335" t="s">
        <v>1463</v>
      </c>
      <c r="H2335" t="str">
        <f>IFERROR(VLOOKUP(D2335,Resources!A:C,3,FALSE),"NA")</f>
        <v/>
      </c>
      <c r="I2335" t="str">
        <f>IF(VLOOKUP(D2335,Resources!A:D,4,FALSE)=0,"",VLOOKUP(D2335,Resources!A:D,4,FALSE))</f>
        <v>N</v>
      </c>
    </row>
    <row r="2336" spans="1:9" x14ac:dyDescent="0.2">
      <c r="A2336">
        <v>990</v>
      </c>
      <c r="B2336" t="str">
        <f t="shared" si="81"/>
        <v>Colcom Foundation_Downtown Management Organization201465000</v>
      </c>
      <c r="C2336" t="s">
        <v>938</v>
      </c>
      <c r="D2336" t="s">
        <v>977</v>
      </c>
      <c r="E2336" s="3">
        <v>65000</v>
      </c>
      <c r="F2336">
        <v>2014</v>
      </c>
      <c r="G2336" t="s">
        <v>1463</v>
      </c>
      <c r="H2336" t="str">
        <f>IFERROR(VLOOKUP(D2336,Resources!A:C,3,FALSE),"NA")</f>
        <v/>
      </c>
      <c r="I2336" t="str">
        <f>IF(VLOOKUP(D2336,Resources!A:D,4,FALSE)=0,"",VLOOKUP(D2336,Resources!A:D,4,FALSE))</f>
        <v>N</v>
      </c>
    </row>
    <row r="2337" spans="1:9" x14ac:dyDescent="0.2">
      <c r="A2337">
        <v>990</v>
      </c>
      <c r="B2337" t="str">
        <f t="shared" si="81"/>
        <v>Colcom Foundation_Duquesne University2014110720</v>
      </c>
      <c r="C2337" t="s">
        <v>938</v>
      </c>
      <c r="D2337" t="s">
        <v>406</v>
      </c>
      <c r="E2337" s="3">
        <v>110720</v>
      </c>
      <c r="F2337">
        <v>2014</v>
      </c>
      <c r="G2337" t="s">
        <v>1463</v>
      </c>
      <c r="H2337" t="str">
        <f>IFERROR(VLOOKUP(D2337,Resources!A:C,3,FALSE),"NA")</f>
        <v/>
      </c>
      <c r="I2337" t="str">
        <f>IF(VLOOKUP(D2337,Resources!A:D,4,FALSE)=0,"",VLOOKUP(D2337,Resources!A:D,4,FALSE))</f>
        <v/>
      </c>
    </row>
    <row r="2338" spans="1:9" x14ac:dyDescent="0.2">
      <c r="A2338">
        <v>990</v>
      </c>
      <c r="B2338" t="str">
        <f t="shared" si="81"/>
        <v>Colcom Foundation_Environment America Research &amp; Policy Center201495000</v>
      </c>
      <c r="C2338" t="s">
        <v>938</v>
      </c>
      <c r="D2338" t="s">
        <v>1643</v>
      </c>
      <c r="E2338" s="3">
        <v>95000</v>
      </c>
      <c r="F2338">
        <v>2014</v>
      </c>
      <c r="G2338" t="s">
        <v>1463</v>
      </c>
      <c r="H2338" t="str">
        <f>IFERROR(VLOOKUP(D2338,Resources!A:C,3,FALSE),"NA")</f>
        <v/>
      </c>
      <c r="I2338" t="str">
        <f>IF(VLOOKUP(D2338,Resources!A:D,4,FALSE)=0,"",VLOOKUP(D2338,Resources!A:D,4,FALSE))</f>
        <v>N</v>
      </c>
    </row>
    <row r="2339" spans="1:9" x14ac:dyDescent="0.2">
      <c r="A2339">
        <v>990</v>
      </c>
      <c r="B2339" t="str">
        <f t="shared" si="81"/>
        <v>Colcom Foundation_Federation for American Immigration Reform20142600000</v>
      </c>
      <c r="C2339" t="s">
        <v>938</v>
      </c>
      <c r="D2339" t="s">
        <v>10</v>
      </c>
      <c r="E2339" s="3">
        <v>2600000</v>
      </c>
      <c r="F2339">
        <v>2014</v>
      </c>
      <c r="G2339" t="s">
        <v>1463</v>
      </c>
      <c r="H2339" t="str">
        <f>IFERROR(VLOOKUP(D2339,Resources!A:C,3,FALSE),"NA")</f>
        <v>SourceWatch</v>
      </c>
      <c r="I2339" t="str">
        <f>IF(VLOOKUP(D2339,Resources!A:D,4,FALSE)=0,"",VLOOKUP(D2339,Resources!A:D,4,FALSE))</f>
        <v>Y</v>
      </c>
    </row>
    <row r="2340" spans="1:9" x14ac:dyDescent="0.2">
      <c r="A2340">
        <v>990</v>
      </c>
      <c r="B2340" t="str">
        <f t="shared" si="81"/>
        <v>Colcom Foundation_Federation for American Immigration Reform20141470000</v>
      </c>
      <c r="C2340" t="s">
        <v>938</v>
      </c>
      <c r="D2340" t="s">
        <v>10</v>
      </c>
      <c r="E2340" s="3">
        <v>1470000</v>
      </c>
      <c r="F2340">
        <v>2014</v>
      </c>
      <c r="G2340" t="s">
        <v>1463</v>
      </c>
      <c r="H2340" t="str">
        <f>IFERROR(VLOOKUP(D2340,Resources!A:C,3,FALSE),"NA")</f>
        <v>SourceWatch</v>
      </c>
      <c r="I2340" t="str">
        <f>IF(VLOOKUP(D2340,Resources!A:D,4,FALSE)=0,"",VLOOKUP(D2340,Resources!A:D,4,FALSE))</f>
        <v>Y</v>
      </c>
    </row>
    <row r="2341" spans="1:9" x14ac:dyDescent="0.2">
      <c r="A2341">
        <v>990</v>
      </c>
      <c r="B2341" t="str">
        <f t="shared" si="81"/>
        <v>Colcom Foundation_Foundation for Pennsylvania Watersheds2014250000</v>
      </c>
      <c r="C2341" t="s">
        <v>938</v>
      </c>
      <c r="D2341" t="s">
        <v>993</v>
      </c>
      <c r="E2341" s="3">
        <v>250000</v>
      </c>
      <c r="F2341">
        <v>2014</v>
      </c>
      <c r="G2341" t="s">
        <v>1463</v>
      </c>
      <c r="H2341" t="str">
        <f>IFERROR(VLOOKUP(D2341,Resources!A:C,3,FALSE),"NA")</f>
        <v/>
      </c>
      <c r="I2341" t="str">
        <f>IF(VLOOKUP(D2341,Resources!A:D,4,FALSE)=0,"",VLOOKUP(D2341,Resources!A:D,4,FALSE))</f>
        <v>N</v>
      </c>
    </row>
    <row r="2342" spans="1:9" x14ac:dyDescent="0.2">
      <c r="A2342">
        <v>990</v>
      </c>
      <c r="B2342" t="str">
        <f t="shared" si="81"/>
        <v>Colcom Foundation_FracTracker Alliance201453000</v>
      </c>
      <c r="C2342" t="s">
        <v>938</v>
      </c>
      <c r="D2342" t="s">
        <v>1548</v>
      </c>
      <c r="E2342" s="3">
        <v>53000</v>
      </c>
      <c r="F2342">
        <v>2014</v>
      </c>
      <c r="G2342" t="s">
        <v>1463</v>
      </c>
      <c r="H2342" t="str">
        <f>IFERROR(VLOOKUP(D2342,Resources!A:C,3,FALSE),"NA")</f>
        <v>Other</v>
      </c>
      <c r="I2342" t="str">
        <f>IF(VLOOKUP(D2342,Resources!A:D,4,FALSE)=0,"",VLOOKUP(D2342,Resources!A:D,4,FALSE))</f>
        <v/>
      </c>
    </row>
    <row r="2343" spans="1:9" x14ac:dyDescent="0.2">
      <c r="A2343">
        <v>990</v>
      </c>
      <c r="B2343" t="str">
        <f t="shared" si="81"/>
        <v>Colcom Foundation_Friends of the Pittsburgh Urban Forest2014200000</v>
      </c>
      <c r="C2343" t="s">
        <v>938</v>
      </c>
      <c r="D2343" t="s">
        <v>1549</v>
      </c>
      <c r="E2343" s="3">
        <v>200000</v>
      </c>
      <c r="F2343">
        <v>2014</v>
      </c>
      <c r="G2343" t="s">
        <v>1463</v>
      </c>
      <c r="H2343" t="str">
        <f>IFERROR(VLOOKUP(D2343,Resources!A:C,3,FALSE),"NA")</f>
        <v/>
      </c>
      <c r="I2343" t="str">
        <f>IF(VLOOKUP(D2343,Resources!A:D,4,FALSE)=0,"",VLOOKUP(D2343,Resources!A:D,4,FALSE))</f>
        <v>N</v>
      </c>
    </row>
    <row r="2344" spans="1:9" x14ac:dyDescent="0.2">
      <c r="A2344">
        <v>990</v>
      </c>
      <c r="B2344" t="str">
        <f t="shared" si="81"/>
        <v>Colcom Foundation_Friends of the Riverfront2014100000</v>
      </c>
      <c r="C2344" t="s">
        <v>938</v>
      </c>
      <c r="D2344" t="s">
        <v>946</v>
      </c>
      <c r="E2344" s="3">
        <v>100000</v>
      </c>
      <c r="F2344">
        <v>2014</v>
      </c>
      <c r="G2344" t="s">
        <v>1463</v>
      </c>
      <c r="H2344" t="str">
        <f>IFERROR(VLOOKUP(D2344,Resources!A:C,3,FALSE),"NA")</f>
        <v/>
      </c>
      <c r="I2344" t="str">
        <f>IF(VLOOKUP(D2344,Resources!A:D,4,FALSE)=0,"",VLOOKUP(D2344,Resources!A:D,4,FALSE))</f>
        <v>N</v>
      </c>
    </row>
    <row r="2345" spans="1:9" x14ac:dyDescent="0.2">
      <c r="A2345">
        <v>990</v>
      </c>
      <c r="B2345" t="str">
        <f t="shared" si="81"/>
        <v>Colcom Foundation_Grantmakers of Western Pennsylvania201423000</v>
      </c>
      <c r="C2345" t="s">
        <v>938</v>
      </c>
      <c r="D2345" t="s">
        <v>951</v>
      </c>
      <c r="E2345" s="3">
        <v>23000</v>
      </c>
      <c r="F2345">
        <v>2014</v>
      </c>
      <c r="G2345" t="s">
        <v>1463</v>
      </c>
      <c r="H2345" t="str">
        <f>IFERROR(VLOOKUP(D2345,Resources!A:C,3,FALSE),"NA")</f>
        <v/>
      </c>
      <c r="I2345" t="str">
        <f>IF(VLOOKUP(D2345,Resources!A:D,4,FALSE)=0,"",VLOOKUP(D2345,Resources!A:D,4,FALSE))</f>
        <v/>
      </c>
    </row>
    <row r="2346" spans="1:9" x14ac:dyDescent="0.2">
      <c r="A2346">
        <v>990</v>
      </c>
      <c r="B2346" t="str">
        <f t="shared" si="81"/>
        <v>Colcom Foundation_Greene County Watershed Alliance201449130</v>
      </c>
      <c r="C2346" t="s">
        <v>938</v>
      </c>
      <c r="D2346" t="s">
        <v>968</v>
      </c>
      <c r="E2346" s="3">
        <v>49130</v>
      </c>
      <c r="F2346">
        <v>2014</v>
      </c>
      <c r="G2346" t="s">
        <v>1463</v>
      </c>
      <c r="H2346" t="str">
        <f>IFERROR(VLOOKUP(D2346,Resources!A:C,3,FALSE),"NA")</f>
        <v/>
      </c>
      <c r="I2346" t="str">
        <f>IF(VLOOKUP(D2346,Resources!A:D,4,FALSE)=0,"",VLOOKUP(D2346,Resources!A:D,4,FALSE))</f>
        <v>N</v>
      </c>
    </row>
    <row r="2347" spans="1:9" x14ac:dyDescent="0.2">
      <c r="A2347">
        <v>990</v>
      </c>
      <c r="B2347" t="str">
        <f t="shared" si="81"/>
        <v>Colcom Foundation_Grow Pittsburgh2014100000</v>
      </c>
      <c r="C2347" t="s">
        <v>938</v>
      </c>
      <c r="D2347" t="s">
        <v>817</v>
      </c>
      <c r="E2347" s="3">
        <v>100000</v>
      </c>
      <c r="F2347">
        <v>2014</v>
      </c>
      <c r="G2347" t="s">
        <v>1463</v>
      </c>
      <c r="H2347" t="str">
        <f>IFERROR(VLOOKUP(D2347,Resources!A:C,3,FALSE),"NA")</f>
        <v/>
      </c>
      <c r="I2347" t="str">
        <f>IF(VLOOKUP(D2347,Resources!A:D,4,FALSE)=0,"",VLOOKUP(D2347,Resources!A:D,4,FALSE))</f>
        <v>N</v>
      </c>
    </row>
    <row r="2348" spans="1:9" x14ac:dyDescent="0.2">
      <c r="A2348">
        <v>990</v>
      </c>
      <c r="B2348" t="str">
        <f t="shared" si="81"/>
        <v>Colcom Foundation_Hemlock of Illinois20143000</v>
      </c>
      <c r="C2348" t="s">
        <v>938</v>
      </c>
      <c r="D2348" t="s">
        <v>1550</v>
      </c>
      <c r="E2348" s="3">
        <v>3000</v>
      </c>
      <c r="F2348">
        <v>2014</v>
      </c>
      <c r="G2348" t="s">
        <v>1463</v>
      </c>
      <c r="H2348" t="str">
        <f>IFERROR(VLOOKUP(D2348,Resources!A:C,3,FALSE),"NA")</f>
        <v/>
      </c>
      <c r="I2348" t="str">
        <f>IF(VLOOKUP(D2348,Resources!A:D,4,FALSE)=0,"",VLOOKUP(D2348,Resources!A:D,4,FALSE))</f>
        <v>N</v>
      </c>
    </row>
    <row r="2349" spans="1:9" x14ac:dyDescent="0.2">
      <c r="A2349">
        <v>990</v>
      </c>
      <c r="B2349" t="str">
        <f t="shared" si="81"/>
        <v>Colcom Foundation_Immigration Reform Law Institute2014700000</v>
      </c>
      <c r="C2349" t="s">
        <v>938</v>
      </c>
      <c r="D2349" t="s">
        <v>1003</v>
      </c>
      <c r="E2349" s="3">
        <v>700000</v>
      </c>
      <c r="F2349">
        <v>2014</v>
      </c>
      <c r="G2349" t="s">
        <v>1463</v>
      </c>
      <c r="H2349" t="str">
        <f>IFERROR(VLOOKUP(D2349,Resources!A:C,3,FALSE),"NA")</f>
        <v/>
      </c>
      <c r="I2349" t="str">
        <f>IF(VLOOKUP(D2349,Resources!A:D,4,FALSE)=0,"",VLOOKUP(D2349,Resources!A:D,4,FALSE))</f>
        <v>Y</v>
      </c>
    </row>
    <row r="2350" spans="1:9" x14ac:dyDescent="0.2">
      <c r="A2350">
        <v>990</v>
      </c>
      <c r="B2350" t="str">
        <f t="shared" si="81"/>
        <v>Colcom Foundation_International Services Assistance Fund2014200000</v>
      </c>
      <c r="C2350" t="s">
        <v>938</v>
      </c>
      <c r="D2350" t="s">
        <v>1042</v>
      </c>
      <c r="E2350" s="3">
        <v>200000</v>
      </c>
      <c r="F2350">
        <v>2014</v>
      </c>
      <c r="G2350" t="s">
        <v>1463</v>
      </c>
      <c r="H2350" t="str">
        <f>IFERROR(VLOOKUP(D2350,Resources!A:C,3,FALSE),"NA")</f>
        <v/>
      </c>
      <c r="I2350" t="str">
        <f>IF(VLOOKUP(D2350,Resources!A:D,4,FALSE)=0,"",VLOOKUP(D2350,Resources!A:D,4,FALSE))</f>
        <v>N</v>
      </c>
    </row>
    <row r="2351" spans="1:9" x14ac:dyDescent="0.2">
      <c r="A2351">
        <v>990</v>
      </c>
      <c r="B2351" t="str">
        <f t="shared" si="81"/>
        <v>Colcom Foundation_Loyalhanna Watershed Association2014150000</v>
      </c>
      <c r="C2351" t="s">
        <v>938</v>
      </c>
      <c r="D2351" t="s">
        <v>837</v>
      </c>
      <c r="E2351" s="3">
        <v>150000</v>
      </c>
      <c r="F2351">
        <v>2014</v>
      </c>
      <c r="G2351" t="s">
        <v>1463</v>
      </c>
      <c r="H2351" t="str">
        <f>IFERROR(VLOOKUP(D2351,Resources!A:C,3,FALSE),"NA")</f>
        <v/>
      </c>
      <c r="I2351" t="str">
        <f>IF(VLOOKUP(D2351,Resources!A:D,4,FALSE)=0,"",VLOOKUP(D2351,Resources!A:D,4,FALSE))</f>
        <v>N</v>
      </c>
    </row>
    <row r="2352" spans="1:9" x14ac:dyDescent="0.2">
      <c r="A2352">
        <v>990</v>
      </c>
      <c r="B2352" t="str">
        <f t="shared" si="81"/>
        <v>Colcom Foundation_Migration Dialogue201465000</v>
      </c>
      <c r="C2352" t="s">
        <v>938</v>
      </c>
      <c r="D2352" t="s">
        <v>970</v>
      </c>
      <c r="E2352" s="3">
        <v>65000</v>
      </c>
      <c r="F2352">
        <v>2014</v>
      </c>
      <c r="G2352" t="s">
        <v>1463</v>
      </c>
      <c r="H2352" t="str">
        <f>IFERROR(VLOOKUP(D2352,Resources!A:C,3,FALSE),"NA")</f>
        <v/>
      </c>
      <c r="I2352" t="str">
        <f>IF(VLOOKUP(D2352,Resources!A:D,4,FALSE)=0,"",VLOOKUP(D2352,Resources!A:D,4,FALSE))</f>
        <v/>
      </c>
    </row>
    <row r="2353" spans="1:9" x14ac:dyDescent="0.2">
      <c r="A2353">
        <v>990</v>
      </c>
      <c r="B2353" t="str">
        <f t="shared" si="81"/>
        <v>Colcom Foundation_Montour Trail Council201425000</v>
      </c>
      <c r="C2353" t="s">
        <v>938</v>
      </c>
      <c r="D2353" t="s">
        <v>1551</v>
      </c>
      <c r="E2353" s="3">
        <v>25000</v>
      </c>
      <c r="F2353">
        <v>2014</v>
      </c>
      <c r="G2353" t="s">
        <v>1463</v>
      </c>
      <c r="H2353" t="str">
        <f>IFERROR(VLOOKUP(D2353,Resources!A:C,3,FALSE),"NA")</f>
        <v/>
      </c>
      <c r="I2353" t="str">
        <f>IF(VLOOKUP(D2353,Resources!A:D,4,FALSE)=0,"",VLOOKUP(D2353,Resources!A:D,4,FALSE))</f>
        <v>N</v>
      </c>
    </row>
    <row r="2354" spans="1:9" x14ac:dyDescent="0.2">
      <c r="A2354">
        <v>990</v>
      </c>
      <c r="B2354" t="str">
        <f t="shared" ref="B2354:B2417" si="82">C2354&amp;"_"&amp;D2354&amp;F2354&amp;E2354</f>
        <v>Colcom Foundation_National Aviary Pittsburgh201450000</v>
      </c>
      <c r="C2354" t="s">
        <v>938</v>
      </c>
      <c r="D2354" t="s">
        <v>1552</v>
      </c>
      <c r="E2354" s="3">
        <v>50000</v>
      </c>
      <c r="F2354">
        <v>2014</v>
      </c>
      <c r="G2354" t="s">
        <v>1463</v>
      </c>
      <c r="H2354" t="str">
        <f>IFERROR(VLOOKUP(D2354,Resources!A:C,3,FALSE),"NA")</f>
        <v/>
      </c>
      <c r="I2354" t="str">
        <f>IF(VLOOKUP(D2354,Resources!A:D,4,FALSE)=0,"",VLOOKUP(D2354,Resources!A:D,4,FALSE))</f>
        <v>N</v>
      </c>
    </row>
    <row r="2355" spans="1:9" x14ac:dyDescent="0.2">
      <c r="A2355">
        <v>990</v>
      </c>
      <c r="B2355" t="str">
        <f t="shared" si="82"/>
        <v>Colcom Foundation_National Aviary Pittsburgh2014135000</v>
      </c>
      <c r="C2355" t="s">
        <v>938</v>
      </c>
      <c r="D2355" t="s">
        <v>1552</v>
      </c>
      <c r="E2355" s="3">
        <v>135000</v>
      </c>
      <c r="F2355">
        <v>2014</v>
      </c>
      <c r="G2355" t="s">
        <v>1463</v>
      </c>
      <c r="H2355" t="str">
        <f>IFERROR(VLOOKUP(D2355,Resources!A:C,3,FALSE),"NA")</f>
        <v/>
      </c>
      <c r="I2355" t="str">
        <f>IF(VLOOKUP(D2355,Resources!A:D,4,FALSE)=0,"",VLOOKUP(D2355,Resources!A:D,4,FALSE))</f>
        <v>N</v>
      </c>
    </row>
    <row r="2356" spans="1:9" x14ac:dyDescent="0.2">
      <c r="A2356">
        <v>990</v>
      </c>
      <c r="B2356" t="str">
        <f t="shared" si="82"/>
        <v>Colcom Foundation_National Tropical Botanical Garden2014150000</v>
      </c>
      <c r="C2356" t="s">
        <v>938</v>
      </c>
      <c r="D2356" t="s">
        <v>992</v>
      </c>
      <c r="E2356" s="3">
        <v>150000</v>
      </c>
      <c r="F2356">
        <v>2014</v>
      </c>
      <c r="G2356" t="s">
        <v>1463</v>
      </c>
      <c r="H2356" t="str">
        <f>IFERROR(VLOOKUP(D2356,Resources!A:C,3,FALSE),"NA")</f>
        <v/>
      </c>
      <c r="I2356" t="str">
        <f>IF(VLOOKUP(D2356,Resources!A:D,4,FALSE)=0,"",VLOOKUP(D2356,Resources!A:D,4,FALSE))</f>
        <v>N</v>
      </c>
    </row>
    <row r="2357" spans="1:9" x14ac:dyDescent="0.2">
      <c r="A2357">
        <v>990</v>
      </c>
      <c r="B2357" t="str">
        <f t="shared" si="82"/>
        <v>Colcom Foundation_Negative Population Growth201450000</v>
      </c>
      <c r="C2357" t="s">
        <v>938</v>
      </c>
      <c r="D2357" t="s">
        <v>965</v>
      </c>
      <c r="E2357" s="3">
        <v>50000</v>
      </c>
      <c r="F2357">
        <v>2014</v>
      </c>
      <c r="G2357" t="s">
        <v>1463</v>
      </c>
      <c r="H2357" t="str">
        <f>IFERROR(VLOOKUP(D2357,Resources!A:C,3,FALSE),"NA")</f>
        <v>SourceWatch</v>
      </c>
      <c r="I2357" t="str">
        <f>IF(VLOOKUP(D2357,Resources!A:D,4,FALSE)=0,"",VLOOKUP(D2357,Resources!A:D,4,FALSE))</f>
        <v>Y</v>
      </c>
    </row>
    <row r="2358" spans="1:9" x14ac:dyDescent="0.2">
      <c r="A2358">
        <v>990</v>
      </c>
      <c r="B2358" t="str">
        <f t="shared" si="82"/>
        <v>Colcom Foundation_North County Trail Associations201435000</v>
      </c>
      <c r="C2358" t="s">
        <v>938</v>
      </c>
      <c r="D2358" t="s">
        <v>1008</v>
      </c>
      <c r="E2358" s="3">
        <v>35000</v>
      </c>
      <c r="F2358">
        <v>2014</v>
      </c>
      <c r="G2358" t="s">
        <v>1463</v>
      </c>
      <c r="H2358" t="str">
        <f>IFERROR(VLOOKUP(D2358,Resources!A:C,3,FALSE),"NA")</f>
        <v/>
      </c>
      <c r="I2358" t="str">
        <f>IF(VLOOKUP(D2358,Resources!A:D,4,FALSE)=0,"",VLOOKUP(D2358,Resources!A:D,4,FALSE))</f>
        <v>N</v>
      </c>
    </row>
    <row r="2359" spans="1:9" x14ac:dyDescent="0.2">
      <c r="A2359">
        <v>990</v>
      </c>
      <c r="B2359" t="str">
        <f t="shared" si="82"/>
        <v>Colcom Foundation_NumbersUSA20142500000</v>
      </c>
      <c r="C2359" t="s">
        <v>938</v>
      </c>
      <c r="D2359" t="s">
        <v>16</v>
      </c>
      <c r="E2359" s="3">
        <v>2500000</v>
      </c>
      <c r="F2359">
        <v>2014</v>
      </c>
      <c r="G2359" t="s">
        <v>1463</v>
      </c>
      <c r="H2359" t="str">
        <f>IFERROR(VLOOKUP(D2359,Resources!A:C,3,FALSE),"NA")</f>
        <v>SourceWatch</v>
      </c>
      <c r="I2359" t="str">
        <f>IF(VLOOKUP(D2359,Resources!A:D,4,FALSE)=0,"",VLOOKUP(D2359,Resources!A:D,4,FALSE))</f>
        <v>Y</v>
      </c>
    </row>
    <row r="2360" spans="1:9" x14ac:dyDescent="0.2">
      <c r="A2360">
        <v>990</v>
      </c>
      <c r="B2360" t="str">
        <f t="shared" si="82"/>
        <v>Colcom Foundation_NumbersUSA20141470000</v>
      </c>
      <c r="C2360" t="s">
        <v>938</v>
      </c>
      <c r="D2360" t="s">
        <v>16</v>
      </c>
      <c r="E2360" s="3">
        <v>1470000</v>
      </c>
      <c r="F2360">
        <v>2014</v>
      </c>
      <c r="G2360" t="s">
        <v>1463</v>
      </c>
      <c r="H2360" t="str">
        <f>IFERROR(VLOOKUP(D2360,Resources!A:C,3,FALSE),"NA")</f>
        <v>SourceWatch</v>
      </c>
      <c r="I2360" t="str">
        <f>IF(VLOOKUP(D2360,Resources!A:D,4,FALSE)=0,"",VLOOKUP(D2360,Resources!A:D,4,FALSE))</f>
        <v>Y</v>
      </c>
    </row>
    <row r="2361" spans="1:9" x14ac:dyDescent="0.2">
      <c r="A2361">
        <v>990</v>
      </c>
      <c r="B2361" t="str">
        <f t="shared" si="82"/>
        <v>Colcom Foundation_PA CleanWays of Allegheny County201450000</v>
      </c>
      <c r="C2361" t="s">
        <v>938</v>
      </c>
      <c r="D2361" t="s">
        <v>1553</v>
      </c>
      <c r="E2361" s="3">
        <v>50000</v>
      </c>
      <c r="F2361">
        <v>2014</v>
      </c>
      <c r="G2361" t="s">
        <v>1463</v>
      </c>
      <c r="H2361" t="str">
        <f>IFERROR(VLOOKUP(D2361,Resources!A:C,3,FALSE),"NA")</f>
        <v/>
      </c>
      <c r="I2361" t="str">
        <f>IF(VLOOKUP(D2361,Resources!A:D,4,FALSE)=0,"",VLOOKUP(D2361,Resources!A:D,4,FALSE))</f>
        <v>N</v>
      </c>
    </row>
    <row r="2362" spans="1:9" x14ac:dyDescent="0.2">
      <c r="A2362">
        <v>990</v>
      </c>
      <c r="B2362" t="str">
        <f t="shared" si="82"/>
        <v>Colcom Foundation_PennEnvironment Research &amp; Policy Center2014100000</v>
      </c>
      <c r="C2362" t="s">
        <v>938</v>
      </c>
      <c r="D2362" t="s">
        <v>1641</v>
      </c>
      <c r="E2362" s="3">
        <v>100000</v>
      </c>
      <c r="F2362">
        <v>2014</v>
      </c>
      <c r="G2362" t="s">
        <v>1463</v>
      </c>
      <c r="H2362" t="str">
        <f>IFERROR(VLOOKUP(D2362,Resources!A:C,3,FALSE),"NA")</f>
        <v/>
      </c>
      <c r="I2362" t="str">
        <f>IF(VLOOKUP(D2362,Resources!A:D,4,FALSE)=0,"",VLOOKUP(D2362,Resources!A:D,4,FALSE))</f>
        <v>N</v>
      </c>
    </row>
    <row r="2363" spans="1:9" x14ac:dyDescent="0.2">
      <c r="A2363">
        <v>990</v>
      </c>
      <c r="B2363" t="str">
        <f t="shared" si="82"/>
        <v>Colcom Foundation_Pennsylvania Environmental Council2014250000</v>
      </c>
      <c r="C2363" t="s">
        <v>938</v>
      </c>
      <c r="D2363" t="s">
        <v>999</v>
      </c>
      <c r="E2363" s="3">
        <v>250000</v>
      </c>
      <c r="F2363">
        <v>2014</v>
      </c>
      <c r="G2363" t="s">
        <v>1463</v>
      </c>
      <c r="H2363" t="str">
        <f>IFERROR(VLOOKUP(D2363,Resources!A:C,3,FALSE),"NA")</f>
        <v/>
      </c>
      <c r="I2363" t="str">
        <f>IF(VLOOKUP(D2363,Resources!A:D,4,FALSE)=0,"",VLOOKUP(D2363,Resources!A:D,4,FALSE))</f>
        <v>N</v>
      </c>
    </row>
    <row r="2364" spans="1:9" x14ac:dyDescent="0.2">
      <c r="A2364">
        <v>990</v>
      </c>
      <c r="B2364" t="str">
        <f t="shared" si="82"/>
        <v>Colcom Foundation_Pennsylvania Institute for Conservation Education201415000</v>
      </c>
      <c r="C2364" t="s">
        <v>938</v>
      </c>
      <c r="D2364" t="s">
        <v>945</v>
      </c>
      <c r="E2364" s="3">
        <v>15000</v>
      </c>
      <c r="F2364">
        <v>2014</v>
      </c>
      <c r="G2364" t="s">
        <v>1463</v>
      </c>
      <c r="H2364" t="str">
        <f>IFERROR(VLOOKUP(D2364,Resources!A:C,3,FALSE),"NA")</f>
        <v/>
      </c>
      <c r="I2364" t="str">
        <f>IF(VLOOKUP(D2364,Resources!A:D,4,FALSE)=0,"",VLOOKUP(D2364,Resources!A:D,4,FALSE))</f>
        <v>N</v>
      </c>
    </row>
    <row r="2365" spans="1:9" x14ac:dyDescent="0.2">
      <c r="A2365">
        <v>990</v>
      </c>
      <c r="B2365" t="str">
        <f t="shared" si="82"/>
        <v>Colcom Foundation_Pennsylvania Land Trust Association201458500</v>
      </c>
      <c r="C2365" t="s">
        <v>938</v>
      </c>
      <c r="D2365" t="s">
        <v>961</v>
      </c>
      <c r="E2365" s="3">
        <v>58500</v>
      </c>
      <c r="F2365">
        <v>2014</v>
      </c>
      <c r="G2365" t="s">
        <v>1463</v>
      </c>
      <c r="H2365" t="str">
        <f>IFERROR(VLOOKUP(D2365,Resources!A:C,3,FALSE),"NA")</f>
        <v/>
      </c>
      <c r="I2365" t="str">
        <f>IF(VLOOKUP(D2365,Resources!A:D,4,FALSE)=0,"",VLOOKUP(D2365,Resources!A:D,4,FALSE))</f>
        <v>N</v>
      </c>
    </row>
    <row r="2366" spans="1:9" x14ac:dyDescent="0.2">
      <c r="A2366">
        <v>990</v>
      </c>
      <c r="B2366" t="str">
        <f t="shared" si="82"/>
        <v>Colcom Foundation_Pennsylvania Resources Council2014100000</v>
      </c>
      <c r="C2366" t="s">
        <v>938</v>
      </c>
      <c r="D2366" t="s">
        <v>972</v>
      </c>
      <c r="E2366" s="3">
        <v>100000</v>
      </c>
      <c r="F2366">
        <v>2014</v>
      </c>
      <c r="G2366" t="s">
        <v>1463</v>
      </c>
      <c r="H2366" t="str">
        <f>IFERROR(VLOOKUP(D2366,Resources!A:C,3,FALSE),"NA")</f>
        <v/>
      </c>
      <c r="I2366" t="str">
        <f>IF(VLOOKUP(D2366,Resources!A:D,4,FALSE)=0,"",VLOOKUP(D2366,Resources!A:D,4,FALSE))</f>
        <v>N</v>
      </c>
    </row>
    <row r="2367" spans="1:9" x14ac:dyDescent="0.2">
      <c r="A2367">
        <v>990</v>
      </c>
      <c r="B2367" t="str">
        <f t="shared" si="82"/>
        <v>Colcom Foundation_Pennsylvania Resources Council2014140000</v>
      </c>
      <c r="C2367" t="s">
        <v>938</v>
      </c>
      <c r="D2367" t="s">
        <v>972</v>
      </c>
      <c r="E2367" s="3">
        <v>140000</v>
      </c>
      <c r="F2367">
        <v>2014</v>
      </c>
      <c r="G2367" t="s">
        <v>1463</v>
      </c>
      <c r="H2367" t="str">
        <f>IFERROR(VLOOKUP(D2367,Resources!A:C,3,FALSE),"NA")</f>
        <v/>
      </c>
      <c r="I2367" t="str">
        <f>IF(VLOOKUP(D2367,Resources!A:D,4,FALSE)=0,"",VLOOKUP(D2367,Resources!A:D,4,FALSE))</f>
        <v>N</v>
      </c>
    </row>
    <row r="2368" spans="1:9" x14ac:dyDescent="0.2">
      <c r="A2368">
        <v>990</v>
      </c>
      <c r="B2368" t="str">
        <f t="shared" si="82"/>
        <v>Colcom Foundation_Persephone Productions2014200000</v>
      </c>
      <c r="C2368" t="s">
        <v>938</v>
      </c>
      <c r="D2368" t="s">
        <v>998</v>
      </c>
      <c r="E2368" s="3">
        <v>200000</v>
      </c>
      <c r="F2368">
        <v>2014</v>
      </c>
      <c r="G2368" t="s">
        <v>1463</v>
      </c>
      <c r="H2368" t="str">
        <f>IFERROR(VLOOKUP(D2368,Resources!A:C,3,FALSE),"NA")</f>
        <v/>
      </c>
      <c r="I2368" t="str">
        <f>IF(VLOOKUP(D2368,Resources!A:D,4,FALSE)=0,"",VLOOKUP(D2368,Resources!A:D,4,FALSE))</f>
        <v>N</v>
      </c>
    </row>
    <row r="2369" spans="1:9" x14ac:dyDescent="0.2">
      <c r="A2369">
        <v>990</v>
      </c>
      <c r="B2369" t="str">
        <f t="shared" si="82"/>
        <v>Colcom Foundation_Philanthropy Roundtable20146000</v>
      </c>
      <c r="C2369" t="s">
        <v>938</v>
      </c>
      <c r="D2369" t="s">
        <v>244</v>
      </c>
      <c r="E2369" s="3">
        <v>6000</v>
      </c>
      <c r="F2369">
        <v>2014</v>
      </c>
      <c r="G2369" t="s">
        <v>1463</v>
      </c>
      <c r="H2369" t="str">
        <f>IFERROR(VLOOKUP(D2369,Resources!A:C,3,FALSE),"NA")</f>
        <v>SourceWatch</v>
      </c>
      <c r="I2369" t="str">
        <f>IF(VLOOKUP(D2369,Resources!A:D,4,FALSE)=0,"",VLOOKUP(D2369,Resources!A:D,4,FALSE))</f>
        <v>Y</v>
      </c>
    </row>
    <row r="2370" spans="1:9" x14ac:dyDescent="0.2">
      <c r="A2370">
        <v>990</v>
      </c>
      <c r="B2370" t="str">
        <f t="shared" si="82"/>
        <v>Colcom Foundation_Phipps Conservatory and Botanical Gardens2014200000</v>
      </c>
      <c r="C2370" t="s">
        <v>938</v>
      </c>
      <c r="D2370" t="s">
        <v>670</v>
      </c>
      <c r="E2370" s="3">
        <v>200000</v>
      </c>
      <c r="F2370">
        <v>2014</v>
      </c>
      <c r="G2370" t="s">
        <v>1463</v>
      </c>
      <c r="H2370" t="str">
        <f>IFERROR(VLOOKUP(D2370,Resources!A:C,3,FALSE),"NA")</f>
        <v/>
      </c>
      <c r="I2370" t="str">
        <f>IF(VLOOKUP(D2370,Resources!A:D,4,FALSE)=0,"",VLOOKUP(D2370,Resources!A:D,4,FALSE))</f>
        <v>N</v>
      </c>
    </row>
    <row r="2371" spans="1:9" x14ac:dyDescent="0.2">
      <c r="A2371">
        <v>990</v>
      </c>
      <c r="B2371" t="str">
        <f t="shared" si="82"/>
        <v>Colcom Foundation_Pittsburgh Botanic Garden2014100000</v>
      </c>
      <c r="C2371" t="s">
        <v>938</v>
      </c>
      <c r="D2371" t="s">
        <v>274</v>
      </c>
      <c r="E2371" s="3">
        <v>100000</v>
      </c>
      <c r="F2371">
        <v>2014</v>
      </c>
      <c r="G2371" t="s">
        <v>1463</v>
      </c>
      <c r="H2371" t="str">
        <f>IFERROR(VLOOKUP(D2371,Resources!A:C,3,FALSE),"NA")</f>
        <v/>
      </c>
      <c r="I2371" t="str">
        <f>IF(VLOOKUP(D2371,Resources!A:D,4,FALSE)=0,"",VLOOKUP(D2371,Resources!A:D,4,FALSE))</f>
        <v>N</v>
      </c>
    </row>
    <row r="2372" spans="1:9" x14ac:dyDescent="0.2">
      <c r="A2372">
        <v>990</v>
      </c>
      <c r="B2372" t="str">
        <f t="shared" si="82"/>
        <v>Colcom Foundation_Pittsburgh Entertainment Project2014150000</v>
      </c>
      <c r="C2372" t="s">
        <v>938</v>
      </c>
      <c r="D2372" t="s">
        <v>1035</v>
      </c>
      <c r="E2372" s="3">
        <v>150000</v>
      </c>
      <c r="F2372">
        <v>2014</v>
      </c>
      <c r="G2372" t="s">
        <v>1463</v>
      </c>
      <c r="H2372" t="str">
        <f>IFERROR(VLOOKUP(D2372,Resources!A:C,3,FALSE),"NA")</f>
        <v/>
      </c>
      <c r="I2372" t="str">
        <f>IF(VLOOKUP(D2372,Resources!A:D,4,FALSE)=0,"",VLOOKUP(D2372,Resources!A:D,4,FALSE))</f>
        <v>N</v>
      </c>
    </row>
    <row r="2373" spans="1:9" x14ac:dyDescent="0.2">
      <c r="A2373">
        <v>990</v>
      </c>
      <c r="B2373" t="str">
        <f t="shared" si="82"/>
        <v>Colcom Foundation_Pittsburgh Filmmakers201425000</v>
      </c>
      <c r="C2373" t="s">
        <v>938</v>
      </c>
      <c r="D2373" t="s">
        <v>1535</v>
      </c>
      <c r="E2373" s="3">
        <v>25000</v>
      </c>
      <c r="F2373">
        <v>2014</v>
      </c>
      <c r="G2373" t="s">
        <v>1463</v>
      </c>
      <c r="H2373" t="str">
        <f>IFERROR(VLOOKUP(D2373,Resources!A:C,3,FALSE),"NA")</f>
        <v/>
      </c>
      <c r="I2373" t="str">
        <f>IF(VLOOKUP(D2373,Resources!A:D,4,FALSE)=0,"",VLOOKUP(D2373,Resources!A:D,4,FALSE))</f>
        <v>N</v>
      </c>
    </row>
    <row r="2374" spans="1:9" x14ac:dyDescent="0.2">
      <c r="A2374">
        <v>990</v>
      </c>
      <c r="B2374" t="str">
        <f t="shared" si="82"/>
        <v>Colcom Foundation_Pittsburgh History &amp; Landmarks Foundation201419750</v>
      </c>
      <c r="C2374" t="s">
        <v>938</v>
      </c>
      <c r="D2374" t="s">
        <v>559</v>
      </c>
      <c r="E2374" s="3">
        <v>19750</v>
      </c>
      <c r="F2374">
        <v>2014</v>
      </c>
      <c r="G2374" t="s">
        <v>1463</v>
      </c>
      <c r="H2374" t="str">
        <f>IFERROR(VLOOKUP(D2374,Resources!A:C,3,FALSE),"NA")</f>
        <v/>
      </c>
      <c r="I2374" t="str">
        <f>IF(VLOOKUP(D2374,Resources!A:D,4,FALSE)=0,"",VLOOKUP(D2374,Resources!A:D,4,FALSE))</f>
        <v>N</v>
      </c>
    </row>
    <row r="2375" spans="1:9" x14ac:dyDescent="0.2">
      <c r="A2375">
        <v>990</v>
      </c>
      <c r="B2375" t="str">
        <f t="shared" si="82"/>
        <v>Colcom Foundation_Pittsburgh Trust for Cultural Resources201450000</v>
      </c>
      <c r="C2375" t="s">
        <v>938</v>
      </c>
      <c r="D2375" t="s">
        <v>1554</v>
      </c>
      <c r="E2375" s="3">
        <v>50000</v>
      </c>
      <c r="F2375">
        <v>2014</v>
      </c>
      <c r="G2375" t="s">
        <v>1463</v>
      </c>
      <c r="H2375" t="str">
        <f>IFERROR(VLOOKUP(D2375,Resources!A:C,3,FALSE),"NA")</f>
        <v/>
      </c>
      <c r="I2375" t="str">
        <f>IF(VLOOKUP(D2375,Resources!A:D,4,FALSE)=0,"",VLOOKUP(D2375,Resources!A:D,4,FALSE))</f>
        <v>N</v>
      </c>
    </row>
    <row r="2376" spans="1:9" x14ac:dyDescent="0.2">
      <c r="A2376">
        <v>990</v>
      </c>
      <c r="B2376" t="str">
        <f t="shared" si="82"/>
        <v>Colcom Foundation_Pittsburgh Trust for Cultural Resources201465000</v>
      </c>
      <c r="C2376" t="s">
        <v>938</v>
      </c>
      <c r="D2376" t="s">
        <v>1554</v>
      </c>
      <c r="E2376" s="3">
        <v>65000</v>
      </c>
      <c r="F2376">
        <v>2014</v>
      </c>
      <c r="G2376" t="s">
        <v>1463</v>
      </c>
      <c r="H2376" t="str">
        <f>IFERROR(VLOOKUP(D2376,Resources!A:C,3,FALSE),"NA")</f>
        <v/>
      </c>
      <c r="I2376" t="str">
        <f>IF(VLOOKUP(D2376,Resources!A:D,4,FALSE)=0,"",VLOOKUP(D2376,Resources!A:D,4,FALSE))</f>
        <v>N</v>
      </c>
    </row>
    <row r="2377" spans="1:9" x14ac:dyDescent="0.2">
      <c r="A2377">
        <v>990</v>
      </c>
      <c r="B2377" t="str">
        <f t="shared" si="82"/>
        <v>Colcom Foundation_Pittsburgh Water and Sewer Authority201450000</v>
      </c>
      <c r="C2377" t="s">
        <v>938</v>
      </c>
      <c r="D2377" t="s">
        <v>953</v>
      </c>
      <c r="E2377" s="3">
        <v>50000</v>
      </c>
      <c r="F2377">
        <v>2014</v>
      </c>
      <c r="G2377" t="s">
        <v>1463</v>
      </c>
      <c r="H2377" t="str">
        <f>IFERROR(VLOOKUP(D2377,Resources!A:C,3,FALSE),"NA")</f>
        <v/>
      </c>
      <c r="I2377" t="str">
        <f>IF(VLOOKUP(D2377,Resources!A:D,4,FALSE)=0,"",VLOOKUP(D2377,Resources!A:D,4,FALSE))</f>
        <v>N</v>
      </c>
    </row>
    <row r="2378" spans="1:9" x14ac:dyDescent="0.2">
      <c r="A2378">
        <v>990</v>
      </c>
      <c r="B2378" t="str">
        <f t="shared" si="82"/>
        <v>Colcom Foundation_Point Park University20141000000</v>
      </c>
      <c r="C2378" t="s">
        <v>938</v>
      </c>
      <c r="D2378" t="s">
        <v>676</v>
      </c>
      <c r="E2378" s="3">
        <v>1000000</v>
      </c>
      <c r="F2378">
        <v>2014</v>
      </c>
      <c r="G2378" t="s">
        <v>1463</v>
      </c>
      <c r="H2378" t="str">
        <f>IFERROR(VLOOKUP(D2378,Resources!A:C,3,FALSE),"NA")</f>
        <v/>
      </c>
      <c r="I2378" t="str">
        <f>IF(VLOOKUP(D2378,Resources!A:D,4,FALSE)=0,"",VLOOKUP(D2378,Resources!A:D,4,FALSE))</f>
        <v/>
      </c>
    </row>
    <row r="2379" spans="1:9" x14ac:dyDescent="0.2">
      <c r="A2379">
        <v>990</v>
      </c>
      <c r="B2379" t="str">
        <f t="shared" si="82"/>
        <v>Colcom Foundation_Population Media Center201450000</v>
      </c>
      <c r="C2379" t="s">
        <v>938</v>
      </c>
      <c r="D2379" t="s">
        <v>1010</v>
      </c>
      <c r="E2379" s="3">
        <v>50000</v>
      </c>
      <c r="F2379">
        <v>2014</v>
      </c>
      <c r="G2379" t="s">
        <v>1463</v>
      </c>
      <c r="H2379" t="str">
        <f>IFERROR(VLOOKUP(D2379,Resources!A:C,3,FALSE),"NA")</f>
        <v>SourceWatch</v>
      </c>
      <c r="I2379" t="str">
        <f>IF(VLOOKUP(D2379,Resources!A:D,4,FALSE)=0,"",VLOOKUP(D2379,Resources!A:D,4,FALSE))</f>
        <v/>
      </c>
    </row>
    <row r="2380" spans="1:9" x14ac:dyDescent="0.2">
      <c r="A2380">
        <v>990</v>
      </c>
      <c r="B2380" t="str">
        <f t="shared" si="82"/>
        <v>Colcom Foundation_Progress Fund2014100000</v>
      </c>
      <c r="C2380" t="s">
        <v>938</v>
      </c>
      <c r="D2380" t="s">
        <v>1555</v>
      </c>
      <c r="E2380" s="3">
        <v>100000</v>
      </c>
      <c r="F2380">
        <v>2014</v>
      </c>
      <c r="G2380" t="s">
        <v>1463</v>
      </c>
      <c r="H2380" t="str">
        <f>IFERROR(VLOOKUP(D2380,Resources!A:C,3,FALSE),"NA")</f>
        <v/>
      </c>
      <c r="I2380" t="str">
        <f>IF(VLOOKUP(D2380,Resources!A:D,4,FALSE)=0,"",VLOOKUP(D2380,Resources!A:D,4,FALSE))</f>
        <v/>
      </c>
    </row>
    <row r="2381" spans="1:9" x14ac:dyDescent="0.2">
      <c r="A2381">
        <v>990</v>
      </c>
      <c r="B2381" t="str">
        <f t="shared" si="82"/>
        <v>Colcom Foundation_Progressives for Immigration Reform201440000</v>
      </c>
      <c r="C2381" t="s">
        <v>938</v>
      </c>
      <c r="D2381" t="s">
        <v>1001</v>
      </c>
      <c r="E2381" s="3">
        <v>40000</v>
      </c>
      <c r="F2381">
        <v>2014</v>
      </c>
      <c r="G2381" t="s">
        <v>1463</v>
      </c>
      <c r="H2381" t="str">
        <f>IFERROR(VLOOKUP(D2381,Resources!A:C,3,FALSE),"NA")</f>
        <v>SourceWatch</v>
      </c>
      <c r="I2381" t="str">
        <f>IF(VLOOKUP(D2381,Resources!A:D,4,FALSE)=0,"",VLOOKUP(D2381,Resources!A:D,4,FALSE))</f>
        <v>Y</v>
      </c>
    </row>
    <row r="2382" spans="1:9" x14ac:dyDescent="0.2">
      <c r="A2382">
        <v>990</v>
      </c>
      <c r="B2382" t="str">
        <f t="shared" si="82"/>
        <v>Colcom Foundation_Progressives for Immigration Reform2014340000</v>
      </c>
      <c r="C2382" t="s">
        <v>938</v>
      </c>
      <c r="D2382" t="s">
        <v>1001</v>
      </c>
      <c r="E2382" s="3">
        <v>340000</v>
      </c>
      <c r="F2382">
        <v>2014</v>
      </c>
      <c r="G2382" t="s">
        <v>1463</v>
      </c>
      <c r="H2382" t="str">
        <f>IFERROR(VLOOKUP(D2382,Resources!A:C,3,FALSE),"NA")</f>
        <v>SourceWatch</v>
      </c>
      <c r="I2382" t="str">
        <f>IF(VLOOKUP(D2382,Resources!A:D,4,FALSE)=0,"",VLOOKUP(D2382,Resources!A:D,4,FALSE))</f>
        <v>Y</v>
      </c>
    </row>
    <row r="2383" spans="1:9" x14ac:dyDescent="0.2">
      <c r="A2383">
        <v>990</v>
      </c>
      <c r="B2383" t="str">
        <f t="shared" si="82"/>
        <v>Colcom Foundation_River Network201425000</v>
      </c>
      <c r="C2383" t="s">
        <v>938</v>
      </c>
      <c r="D2383" t="s">
        <v>1556</v>
      </c>
      <c r="E2383" s="3">
        <v>25000</v>
      </c>
      <c r="F2383">
        <v>2014</v>
      </c>
      <c r="G2383" t="s">
        <v>1463</v>
      </c>
      <c r="H2383" t="str">
        <f>IFERROR(VLOOKUP(D2383,Resources!A:C,3,FALSE),"NA")</f>
        <v/>
      </c>
      <c r="I2383" t="str">
        <f>IF(VLOOKUP(D2383,Resources!A:D,4,FALSE)=0,"",VLOOKUP(D2383,Resources!A:D,4,FALSE))</f>
        <v>N</v>
      </c>
    </row>
    <row r="2384" spans="1:9" x14ac:dyDescent="0.2">
      <c r="A2384">
        <v>990</v>
      </c>
      <c r="B2384" t="str">
        <f t="shared" si="82"/>
        <v>Colcom Foundation_Rivers of Steel Heritage Corporation2014155000</v>
      </c>
      <c r="C2384" t="s">
        <v>938</v>
      </c>
      <c r="D2384" t="s">
        <v>1501</v>
      </c>
      <c r="E2384" s="3">
        <v>155000</v>
      </c>
      <c r="F2384">
        <v>2014</v>
      </c>
      <c r="G2384" t="s">
        <v>1463</v>
      </c>
      <c r="H2384" t="str">
        <f>IFERROR(VLOOKUP(D2384,Resources!A:C,3,FALSE),"NA")</f>
        <v/>
      </c>
      <c r="I2384" t="str">
        <f>IF(VLOOKUP(D2384,Resources!A:D,4,FALSE)=0,"",VLOOKUP(D2384,Resources!A:D,4,FALSE))</f>
        <v>N</v>
      </c>
    </row>
    <row r="2385" spans="1:9" x14ac:dyDescent="0.2">
      <c r="A2385">
        <v>990</v>
      </c>
      <c r="B2385" t="str">
        <f t="shared" si="82"/>
        <v>Colcom Foundation_Robert Morris University201425000</v>
      </c>
      <c r="C2385" t="s">
        <v>938</v>
      </c>
      <c r="D2385" t="s">
        <v>944</v>
      </c>
      <c r="E2385" s="3">
        <v>25000</v>
      </c>
      <c r="F2385">
        <v>2014</v>
      </c>
      <c r="G2385" t="s">
        <v>1463</v>
      </c>
      <c r="H2385" t="str">
        <f>IFERROR(VLOOKUP(D2385,Resources!A:C,3,FALSE),"NA")</f>
        <v/>
      </c>
      <c r="I2385" t="str">
        <f>IF(VLOOKUP(D2385,Resources!A:D,4,FALSE)=0,"",VLOOKUP(D2385,Resources!A:D,4,FALSE))</f>
        <v/>
      </c>
    </row>
    <row r="2386" spans="1:9" x14ac:dyDescent="0.2">
      <c r="A2386">
        <v>990</v>
      </c>
      <c r="B2386" t="str">
        <f t="shared" si="82"/>
        <v>Colcom Foundation_Southern Alleghenies Museum of Art2014100000</v>
      </c>
      <c r="C2386" t="s">
        <v>938</v>
      </c>
      <c r="D2386" t="s">
        <v>963</v>
      </c>
      <c r="E2386" s="3">
        <v>100000</v>
      </c>
      <c r="F2386">
        <v>2014</v>
      </c>
      <c r="G2386" t="s">
        <v>1463</v>
      </c>
      <c r="H2386" t="str">
        <f>IFERROR(VLOOKUP(D2386,Resources!A:C,3,FALSE),"NA")</f>
        <v/>
      </c>
      <c r="I2386" t="str">
        <f>IF(VLOOKUP(D2386,Resources!A:D,4,FALSE)=0,"",VLOOKUP(D2386,Resources!A:D,4,FALSE))</f>
        <v>N</v>
      </c>
    </row>
    <row r="2387" spans="1:9" x14ac:dyDescent="0.2">
      <c r="A2387">
        <v>990</v>
      </c>
      <c r="B2387" t="str">
        <f t="shared" si="82"/>
        <v>Colcom Foundation_Sports &amp; Exhibition Authority of Pittsburgh and Allegheny County201420303</v>
      </c>
      <c r="C2387" t="s">
        <v>938</v>
      </c>
      <c r="D2387" t="s">
        <v>1557</v>
      </c>
      <c r="E2387" s="3">
        <v>20303</v>
      </c>
      <c r="F2387">
        <v>2014</v>
      </c>
      <c r="G2387" t="s">
        <v>1463</v>
      </c>
      <c r="H2387" t="str">
        <f>IFERROR(VLOOKUP(D2387,Resources!A:C,3,FALSE),"NA")</f>
        <v/>
      </c>
      <c r="I2387" t="str">
        <f>IF(VLOOKUP(D2387,Resources!A:D,4,FALSE)=0,"",VLOOKUP(D2387,Resources!A:D,4,FALSE))</f>
        <v>N</v>
      </c>
    </row>
    <row r="2388" spans="1:9" x14ac:dyDescent="0.2">
      <c r="A2388">
        <v>990</v>
      </c>
      <c r="B2388" t="str">
        <f t="shared" si="82"/>
        <v>Colcom Foundation_Student Conservation Association2014100000</v>
      </c>
      <c r="C2388" t="s">
        <v>938</v>
      </c>
      <c r="D2388" t="s">
        <v>418</v>
      </c>
      <c r="E2388" s="3">
        <v>100000</v>
      </c>
      <c r="F2388">
        <v>2014</v>
      </c>
      <c r="G2388" t="s">
        <v>1463</v>
      </c>
      <c r="H2388" t="str">
        <f>IFERROR(VLOOKUP(D2388,Resources!A:C,3,FALSE),"NA")</f>
        <v/>
      </c>
      <c r="I2388" t="str">
        <f>IF(VLOOKUP(D2388,Resources!A:D,4,FALSE)=0,"",VLOOKUP(D2388,Resources!A:D,4,FALSE))</f>
        <v>N</v>
      </c>
    </row>
    <row r="2389" spans="1:9" x14ac:dyDescent="0.2">
      <c r="A2389">
        <v>990</v>
      </c>
      <c r="B2389" t="str">
        <f t="shared" si="82"/>
        <v>Colcom Foundation_The Clifton Institute201499200</v>
      </c>
      <c r="C2389" t="s">
        <v>938</v>
      </c>
      <c r="D2389" t="s">
        <v>990</v>
      </c>
      <c r="E2389" s="3">
        <v>99200</v>
      </c>
      <c r="F2389">
        <v>2014</v>
      </c>
      <c r="G2389" t="s">
        <v>1463</v>
      </c>
      <c r="H2389" t="str">
        <f>IFERROR(VLOOKUP(D2389,Resources!A:C,3,FALSE),"NA")</f>
        <v>SourceWatch</v>
      </c>
      <c r="I2389" t="str">
        <f>IF(VLOOKUP(D2389,Resources!A:D,4,FALSE)=0,"",VLOOKUP(D2389,Resources!A:D,4,FALSE))</f>
        <v/>
      </c>
    </row>
    <row r="2390" spans="1:9" x14ac:dyDescent="0.2">
      <c r="A2390">
        <v>990</v>
      </c>
      <c r="B2390" t="str">
        <f t="shared" si="82"/>
        <v>Colcom Foundation_The Conservation Fund2014100000</v>
      </c>
      <c r="C2390" t="s">
        <v>938</v>
      </c>
      <c r="D2390" t="s">
        <v>984</v>
      </c>
      <c r="E2390" s="3">
        <v>100000</v>
      </c>
      <c r="F2390">
        <v>2014</v>
      </c>
      <c r="G2390" t="s">
        <v>1463</v>
      </c>
      <c r="H2390" t="str">
        <f>IFERROR(VLOOKUP(D2390,Resources!A:C,3,FALSE),"NA")</f>
        <v/>
      </c>
      <c r="I2390" t="str">
        <f>IF(VLOOKUP(D2390,Resources!A:D,4,FALSE)=0,"",VLOOKUP(D2390,Resources!A:D,4,FALSE))</f>
        <v>N</v>
      </c>
    </row>
    <row r="2391" spans="1:9" x14ac:dyDescent="0.2">
      <c r="A2391">
        <v>990</v>
      </c>
      <c r="B2391" t="str">
        <f t="shared" si="82"/>
        <v>Colcom Foundation_The Foundation Endowment201440000</v>
      </c>
      <c r="C2391" t="s">
        <v>938</v>
      </c>
      <c r="D2391" t="s">
        <v>667</v>
      </c>
      <c r="E2391" s="3">
        <v>40000</v>
      </c>
      <c r="F2391">
        <v>2014</v>
      </c>
      <c r="G2391" t="s">
        <v>1463</v>
      </c>
      <c r="H2391" t="str">
        <f>IFERROR(VLOOKUP(D2391,Resources!A:C,3,FALSE),"NA")</f>
        <v/>
      </c>
      <c r="I2391" t="str">
        <f>IF(VLOOKUP(D2391,Resources!A:D,4,FALSE)=0,"",VLOOKUP(D2391,Resources!A:D,4,FALSE))</f>
        <v/>
      </c>
    </row>
    <row r="2392" spans="1:9" x14ac:dyDescent="0.2">
      <c r="A2392">
        <v>990</v>
      </c>
      <c r="B2392" t="str">
        <f t="shared" si="82"/>
        <v>Colcom Foundation_The League of Women Voters of PA Citizen Education2014100000</v>
      </c>
      <c r="C2392" t="s">
        <v>938</v>
      </c>
      <c r="D2392" t="s">
        <v>1558</v>
      </c>
      <c r="E2392" s="3">
        <v>100000</v>
      </c>
      <c r="F2392">
        <v>2014</v>
      </c>
      <c r="G2392" t="s">
        <v>1463</v>
      </c>
      <c r="H2392" t="str">
        <f>IFERROR(VLOOKUP(D2392,Resources!A:C,3,FALSE),"NA")</f>
        <v/>
      </c>
      <c r="I2392" t="str">
        <f>IF(VLOOKUP(D2392,Resources!A:D,4,FALSE)=0,"",VLOOKUP(D2392,Resources!A:D,4,FALSE))</f>
        <v/>
      </c>
    </row>
    <row r="2393" spans="1:9" x14ac:dyDescent="0.2">
      <c r="A2393">
        <v>990</v>
      </c>
      <c r="B2393" t="str">
        <f t="shared" si="82"/>
        <v>Colcom Foundation_The Nature Conservancy2014320000</v>
      </c>
      <c r="C2393" t="s">
        <v>938</v>
      </c>
      <c r="D2393" t="s">
        <v>1025</v>
      </c>
      <c r="E2393" s="3">
        <v>320000</v>
      </c>
      <c r="F2393">
        <v>2014</v>
      </c>
      <c r="G2393" t="s">
        <v>1463</v>
      </c>
      <c r="H2393" t="str">
        <f>IFERROR(VLOOKUP(D2393,Resources!A:C,3,FALSE),"NA")</f>
        <v/>
      </c>
      <c r="I2393" t="str">
        <f>IF(VLOOKUP(D2393,Resources!A:D,4,FALSE)=0,"",VLOOKUP(D2393,Resources!A:D,4,FALSE))</f>
        <v>N</v>
      </c>
    </row>
    <row r="2394" spans="1:9" x14ac:dyDescent="0.2">
      <c r="A2394">
        <v>990</v>
      </c>
      <c r="B2394" t="str">
        <f t="shared" si="82"/>
        <v>Colcom Foundation_The Oglebay Foundation2014200000</v>
      </c>
      <c r="C2394" t="s">
        <v>938</v>
      </c>
      <c r="D2394" t="s">
        <v>1053</v>
      </c>
      <c r="E2394" s="3">
        <v>200000</v>
      </c>
      <c r="F2394">
        <v>2014</v>
      </c>
      <c r="G2394" t="s">
        <v>1463</v>
      </c>
      <c r="H2394" t="str">
        <f>IFERROR(VLOOKUP(D2394,Resources!A:C,3,FALSE),"NA")</f>
        <v/>
      </c>
      <c r="I2394" t="str">
        <f>IF(VLOOKUP(D2394,Resources!A:D,4,FALSE)=0,"",VLOOKUP(D2394,Resources!A:D,4,FALSE))</f>
        <v>N</v>
      </c>
    </row>
    <row r="2395" spans="1:9" x14ac:dyDescent="0.2">
      <c r="A2395">
        <v>990</v>
      </c>
      <c r="B2395" t="str">
        <f t="shared" si="82"/>
        <v>Colcom Foundation_The Pittsburgh Foundation201450000</v>
      </c>
      <c r="C2395" t="s">
        <v>938</v>
      </c>
      <c r="D2395" t="s">
        <v>1012</v>
      </c>
      <c r="E2395" s="3">
        <v>50000</v>
      </c>
      <c r="F2395">
        <v>2014</v>
      </c>
      <c r="G2395" t="s">
        <v>1463</v>
      </c>
      <c r="H2395" t="str">
        <f>IFERROR(VLOOKUP(D2395,Resources!A:C,3,FALSE),"NA")</f>
        <v>SourceWatch</v>
      </c>
      <c r="I2395" t="str">
        <f>IF(VLOOKUP(D2395,Resources!A:D,4,FALSE)=0,"",VLOOKUP(D2395,Resources!A:D,4,FALSE))</f>
        <v>N</v>
      </c>
    </row>
    <row r="2396" spans="1:9" x14ac:dyDescent="0.2">
      <c r="A2396">
        <v>990</v>
      </c>
      <c r="B2396" t="str">
        <f t="shared" si="82"/>
        <v>Colcom Foundation_The Pittsburgh Three Rivers Regatta201475000</v>
      </c>
      <c r="C2396" t="s">
        <v>938</v>
      </c>
      <c r="D2396" t="s">
        <v>973</v>
      </c>
      <c r="E2396" s="3">
        <v>75000</v>
      </c>
      <c r="F2396">
        <v>2014</v>
      </c>
      <c r="G2396" t="s">
        <v>1463</v>
      </c>
      <c r="H2396" t="str">
        <f>IFERROR(VLOOKUP(D2396,Resources!A:C,3,FALSE),"NA")</f>
        <v/>
      </c>
      <c r="I2396" t="str">
        <f>IF(VLOOKUP(D2396,Resources!A:D,4,FALSE)=0,"",VLOOKUP(D2396,Resources!A:D,4,FALSE))</f>
        <v>N</v>
      </c>
    </row>
    <row r="2397" spans="1:9" x14ac:dyDescent="0.2">
      <c r="A2397">
        <v>990</v>
      </c>
      <c r="B2397" t="str">
        <f t="shared" si="82"/>
        <v>Colcom Foundation_The Sculpture Foundation2014398</v>
      </c>
      <c r="C2397" t="s">
        <v>938</v>
      </c>
      <c r="D2397" t="s">
        <v>978</v>
      </c>
      <c r="E2397" s="3">
        <v>398</v>
      </c>
      <c r="F2397">
        <v>2014</v>
      </c>
      <c r="G2397" t="s">
        <v>1463</v>
      </c>
      <c r="H2397" t="str">
        <f>IFERROR(VLOOKUP(D2397,Resources!A:C,3,FALSE),"NA")</f>
        <v/>
      </c>
      <c r="I2397" t="str">
        <f>IF(VLOOKUP(D2397,Resources!A:D,4,FALSE)=0,"",VLOOKUP(D2397,Resources!A:D,4,FALSE))</f>
        <v>N</v>
      </c>
    </row>
    <row r="2398" spans="1:9" x14ac:dyDescent="0.2">
      <c r="A2398">
        <v>990</v>
      </c>
      <c r="B2398" t="str">
        <f t="shared" si="82"/>
        <v>Colcom Foundation_Three Rivers Wet Weather2014175000</v>
      </c>
      <c r="C2398" t="s">
        <v>938</v>
      </c>
      <c r="D2398" t="s">
        <v>1559</v>
      </c>
      <c r="E2398" s="3">
        <v>175000</v>
      </c>
      <c r="F2398">
        <v>2014</v>
      </c>
      <c r="G2398" t="s">
        <v>1463</v>
      </c>
      <c r="H2398" t="str">
        <f>IFERROR(VLOOKUP(D2398,Resources!A:C,3,FALSE),"NA")</f>
        <v/>
      </c>
      <c r="I2398" t="str">
        <f>IF(VLOOKUP(D2398,Resources!A:D,4,FALSE)=0,"",VLOOKUP(D2398,Resources!A:D,4,FALSE))</f>
        <v>N</v>
      </c>
    </row>
    <row r="2399" spans="1:9" x14ac:dyDescent="0.2">
      <c r="A2399">
        <v>990</v>
      </c>
      <c r="B2399" t="str">
        <f t="shared" si="82"/>
        <v>Colcom Foundation_U.S. Inc.2014200000</v>
      </c>
      <c r="C2399" t="s">
        <v>938</v>
      </c>
      <c r="D2399" t="s">
        <v>995</v>
      </c>
      <c r="E2399" s="3">
        <v>200000</v>
      </c>
      <c r="F2399">
        <v>2014</v>
      </c>
      <c r="G2399" t="s">
        <v>1463</v>
      </c>
      <c r="H2399" t="str">
        <f>IFERROR(VLOOKUP(D2399,Resources!A:C,3,FALSE),"NA")</f>
        <v>SourceWatch</v>
      </c>
      <c r="I2399" t="str">
        <f>IF(VLOOKUP(D2399,Resources!A:D,4,FALSE)=0,"",VLOOKUP(D2399,Resources!A:D,4,FALSE))</f>
        <v/>
      </c>
    </row>
    <row r="2400" spans="1:9" x14ac:dyDescent="0.2">
      <c r="A2400">
        <v>990</v>
      </c>
      <c r="B2400" t="str">
        <f t="shared" si="82"/>
        <v>Colcom Foundation_U.S. Inc.2014900000</v>
      </c>
      <c r="C2400" t="s">
        <v>938</v>
      </c>
      <c r="D2400" t="s">
        <v>995</v>
      </c>
      <c r="E2400" s="3">
        <v>900000</v>
      </c>
      <c r="F2400">
        <v>2014</v>
      </c>
      <c r="G2400" t="s">
        <v>1463</v>
      </c>
      <c r="H2400" t="str">
        <f>IFERROR(VLOOKUP(D2400,Resources!A:C,3,FALSE),"NA")</f>
        <v>SourceWatch</v>
      </c>
      <c r="I2400" t="str">
        <f>IF(VLOOKUP(D2400,Resources!A:D,4,FALSE)=0,"",VLOOKUP(D2400,Resources!A:D,4,FALSE))</f>
        <v/>
      </c>
    </row>
    <row r="2401" spans="1:9" x14ac:dyDescent="0.2">
      <c r="A2401">
        <v>990</v>
      </c>
      <c r="B2401" t="str">
        <f t="shared" si="82"/>
        <v>Colcom Foundation_Virginia Organizing20145000</v>
      </c>
      <c r="C2401" t="s">
        <v>938</v>
      </c>
      <c r="D2401" t="s">
        <v>939</v>
      </c>
      <c r="E2401" s="3">
        <v>5000</v>
      </c>
      <c r="F2401">
        <v>2014</v>
      </c>
      <c r="G2401" t="s">
        <v>1463</v>
      </c>
      <c r="H2401" t="str">
        <f>IFERROR(VLOOKUP(D2401,Resources!A:C,3,FALSE),"NA")</f>
        <v/>
      </c>
      <c r="I2401" t="str">
        <f>IF(VLOOKUP(D2401,Resources!A:D,4,FALSE)=0,"",VLOOKUP(D2401,Resources!A:D,4,FALSE))</f>
        <v/>
      </c>
    </row>
    <row r="2402" spans="1:9" x14ac:dyDescent="0.2">
      <c r="A2402">
        <v>990</v>
      </c>
      <c r="B2402" t="str">
        <f t="shared" si="82"/>
        <v>Colcom Foundation_Washington County Watershed Alliance2014100000</v>
      </c>
      <c r="C2402" t="s">
        <v>938</v>
      </c>
      <c r="D2402" t="s">
        <v>981</v>
      </c>
      <c r="E2402" s="3">
        <v>100000</v>
      </c>
      <c r="F2402">
        <v>2014</v>
      </c>
      <c r="G2402" t="s">
        <v>1463</v>
      </c>
      <c r="H2402" t="str">
        <f>IFERROR(VLOOKUP(D2402,Resources!A:C,3,FALSE),"NA")</f>
        <v/>
      </c>
      <c r="I2402" t="str">
        <f>IF(VLOOKUP(D2402,Resources!A:D,4,FALSE)=0,"",VLOOKUP(D2402,Resources!A:D,4,FALSE))</f>
        <v>N</v>
      </c>
    </row>
    <row r="2403" spans="1:9" x14ac:dyDescent="0.2">
      <c r="A2403">
        <v>990</v>
      </c>
      <c r="B2403" t="str">
        <f t="shared" si="82"/>
        <v>Colcom Foundation_West Virginia University Foundation201425000</v>
      </c>
      <c r="C2403" t="s">
        <v>938</v>
      </c>
      <c r="D2403" t="s">
        <v>1560</v>
      </c>
      <c r="E2403" s="3">
        <v>25000</v>
      </c>
      <c r="F2403">
        <v>2014</v>
      </c>
      <c r="G2403" t="s">
        <v>1463</v>
      </c>
      <c r="H2403" t="str">
        <f>IFERROR(VLOOKUP(D2403,Resources!A:C,3,FALSE),"NA")</f>
        <v/>
      </c>
      <c r="I2403" t="str">
        <f>IF(VLOOKUP(D2403,Resources!A:D,4,FALSE)=0,"",VLOOKUP(D2403,Resources!A:D,4,FALSE))</f>
        <v/>
      </c>
    </row>
    <row r="2404" spans="1:9" x14ac:dyDescent="0.2">
      <c r="A2404">
        <v>990</v>
      </c>
      <c r="B2404" t="str">
        <f t="shared" si="82"/>
        <v>Colcom Foundation_West Virginia University Foundation2014508000</v>
      </c>
      <c r="C2404" t="s">
        <v>938</v>
      </c>
      <c r="D2404" t="s">
        <v>1560</v>
      </c>
      <c r="E2404" s="3">
        <v>508000</v>
      </c>
      <c r="F2404">
        <v>2014</v>
      </c>
      <c r="G2404" t="s">
        <v>1463</v>
      </c>
      <c r="H2404" t="str">
        <f>IFERROR(VLOOKUP(D2404,Resources!A:C,3,FALSE),"NA")</f>
        <v/>
      </c>
      <c r="I2404" t="str">
        <f>IF(VLOOKUP(D2404,Resources!A:D,4,FALSE)=0,"",VLOOKUP(D2404,Resources!A:D,4,FALSE))</f>
        <v/>
      </c>
    </row>
    <row r="2405" spans="1:9" x14ac:dyDescent="0.2">
      <c r="A2405">
        <v>990</v>
      </c>
      <c r="B2405" t="str">
        <f t="shared" si="82"/>
        <v>Colcom Foundation_Western Pennsylvania Conservancy201450000</v>
      </c>
      <c r="C2405" t="s">
        <v>938</v>
      </c>
      <c r="D2405" t="s">
        <v>422</v>
      </c>
      <c r="E2405" s="3">
        <v>50000</v>
      </c>
      <c r="F2405">
        <v>2014</v>
      </c>
      <c r="G2405" t="s">
        <v>1463</v>
      </c>
      <c r="H2405" t="str">
        <f>IFERROR(VLOOKUP(D2405,Resources!A:C,3,FALSE),"NA")</f>
        <v/>
      </c>
      <c r="I2405" t="str">
        <f>IF(VLOOKUP(D2405,Resources!A:D,4,FALSE)=0,"",VLOOKUP(D2405,Resources!A:D,4,FALSE))</f>
        <v>N</v>
      </c>
    </row>
    <row r="2406" spans="1:9" x14ac:dyDescent="0.2">
      <c r="A2406">
        <v>990</v>
      </c>
      <c r="B2406" t="str">
        <f t="shared" si="82"/>
        <v>Colcom Foundation_Western Pennsylvania Conservancy2014320000</v>
      </c>
      <c r="C2406" t="s">
        <v>938</v>
      </c>
      <c r="D2406" t="s">
        <v>422</v>
      </c>
      <c r="E2406" s="3">
        <v>320000</v>
      </c>
      <c r="F2406">
        <v>2014</v>
      </c>
      <c r="G2406" t="s">
        <v>1463</v>
      </c>
      <c r="H2406" t="str">
        <f>IFERROR(VLOOKUP(D2406,Resources!A:C,3,FALSE),"NA")</f>
        <v/>
      </c>
      <c r="I2406" t="str">
        <f>IF(VLOOKUP(D2406,Resources!A:D,4,FALSE)=0,"",VLOOKUP(D2406,Resources!A:D,4,FALSE))</f>
        <v>N</v>
      </c>
    </row>
    <row r="2407" spans="1:9" x14ac:dyDescent="0.2">
      <c r="A2407">
        <v>990</v>
      </c>
      <c r="B2407" t="str">
        <f t="shared" si="82"/>
        <v>Colcom Foundation_Western Pennsylvania Conservancy2014400000</v>
      </c>
      <c r="C2407" t="s">
        <v>938</v>
      </c>
      <c r="D2407" t="s">
        <v>422</v>
      </c>
      <c r="E2407" s="3">
        <v>400000</v>
      </c>
      <c r="F2407">
        <v>2014</v>
      </c>
      <c r="G2407" t="s">
        <v>1463</v>
      </c>
      <c r="H2407" t="str">
        <f>IFERROR(VLOOKUP(D2407,Resources!A:C,3,FALSE),"NA")</f>
        <v/>
      </c>
      <c r="I2407" t="str">
        <f>IF(VLOOKUP(D2407,Resources!A:D,4,FALSE)=0,"",VLOOKUP(D2407,Resources!A:D,4,FALSE))</f>
        <v>N</v>
      </c>
    </row>
    <row r="2408" spans="1:9" x14ac:dyDescent="0.2">
      <c r="A2408">
        <v>990</v>
      </c>
      <c r="B2408" t="str">
        <f t="shared" si="82"/>
        <v>Colcom Foundation_Western Pennsylvania Conservancy2014400000</v>
      </c>
      <c r="C2408" t="s">
        <v>938</v>
      </c>
      <c r="D2408" t="s">
        <v>422</v>
      </c>
      <c r="E2408" s="3">
        <v>400000</v>
      </c>
      <c r="F2408">
        <v>2014</v>
      </c>
      <c r="G2408" t="s">
        <v>1463</v>
      </c>
      <c r="H2408" t="str">
        <f>IFERROR(VLOOKUP(D2408,Resources!A:C,3,FALSE),"NA")</f>
        <v/>
      </c>
      <c r="I2408" t="str">
        <f>IF(VLOOKUP(D2408,Resources!A:D,4,FALSE)=0,"",VLOOKUP(D2408,Resources!A:D,4,FALSE))</f>
        <v>N</v>
      </c>
    </row>
    <row r="2409" spans="1:9" x14ac:dyDescent="0.2">
      <c r="A2409">
        <v>990</v>
      </c>
      <c r="B2409" t="str">
        <f t="shared" si="82"/>
        <v>Colcom Foundation_Westminster College201410000</v>
      </c>
      <c r="C2409" t="s">
        <v>938</v>
      </c>
      <c r="D2409" t="s">
        <v>1561</v>
      </c>
      <c r="E2409" s="3">
        <v>10000</v>
      </c>
      <c r="F2409">
        <v>2014</v>
      </c>
      <c r="G2409" t="s">
        <v>1463</v>
      </c>
      <c r="H2409" t="str">
        <f>IFERROR(VLOOKUP(D2409,Resources!A:C,3,FALSE),"NA")</f>
        <v/>
      </c>
      <c r="I2409" t="str">
        <f>IF(VLOOKUP(D2409,Resources!A:D,4,FALSE)=0,"",VLOOKUP(D2409,Resources!A:D,4,FALSE))</f>
        <v/>
      </c>
    </row>
    <row r="2410" spans="1:9" x14ac:dyDescent="0.2">
      <c r="A2410">
        <v>990</v>
      </c>
      <c r="B2410" t="str">
        <f t="shared" si="82"/>
        <v>Colcom Foundation_Allegheny Conference on Community Development201575000</v>
      </c>
      <c r="C2410" t="s">
        <v>938</v>
      </c>
      <c r="D2410" t="s">
        <v>566</v>
      </c>
      <c r="E2410" s="3">
        <v>75000</v>
      </c>
      <c r="F2410">
        <v>2015</v>
      </c>
      <c r="G2410" t="s">
        <v>1463</v>
      </c>
      <c r="H2410" t="str">
        <f>IFERROR(VLOOKUP(D2410,Resources!A:C,3,FALSE),"NA")</f>
        <v/>
      </c>
      <c r="I2410" t="str">
        <f>IF(VLOOKUP(D2410,Resources!A:D,4,FALSE)=0,"",VLOOKUP(D2410,Resources!A:D,4,FALSE))</f>
        <v>N</v>
      </c>
    </row>
    <row r="2411" spans="1:9" x14ac:dyDescent="0.2">
      <c r="A2411">
        <v>990</v>
      </c>
      <c r="B2411" t="str">
        <f t="shared" si="82"/>
        <v>Colcom Foundation_Allegheny Conference on Community Development2015110000</v>
      </c>
      <c r="C2411" t="s">
        <v>938</v>
      </c>
      <c r="D2411" t="s">
        <v>566</v>
      </c>
      <c r="E2411" s="3">
        <v>110000</v>
      </c>
      <c r="F2411">
        <v>2015</v>
      </c>
      <c r="G2411" t="s">
        <v>1463</v>
      </c>
      <c r="H2411" t="str">
        <f>IFERROR(VLOOKUP(D2411,Resources!A:C,3,FALSE),"NA")</f>
        <v/>
      </c>
      <c r="I2411" t="str">
        <f>IF(VLOOKUP(D2411,Resources!A:D,4,FALSE)=0,"",VLOOKUP(D2411,Resources!A:D,4,FALSE))</f>
        <v>N</v>
      </c>
    </row>
    <row r="2412" spans="1:9" x14ac:dyDescent="0.2">
      <c r="A2412">
        <v>990</v>
      </c>
      <c r="B2412" t="str">
        <f t="shared" si="82"/>
        <v>Colcom Foundation_Allegheny Land Trust2015250000</v>
      </c>
      <c r="C2412" t="s">
        <v>938</v>
      </c>
      <c r="D2412" t="s">
        <v>197</v>
      </c>
      <c r="E2412" s="3">
        <v>250000</v>
      </c>
      <c r="F2412">
        <v>2015</v>
      </c>
      <c r="G2412" t="s">
        <v>1463</v>
      </c>
      <c r="H2412" t="str">
        <f>IFERROR(VLOOKUP(D2412,Resources!A:C,3,FALSE),"NA")</f>
        <v/>
      </c>
      <c r="I2412" t="str">
        <f>IF(VLOOKUP(D2412,Resources!A:D,4,FALSE)=0,"",VLOOKUP(D2412,Resources!A:D,4,FALSE))</f>
        <v>N</v>
      </c>
    </row>
    <row r="2413" spans="1:9" x14ac:dyDescent="0.2">
      <c r="A2413">
        <v>990</v>
      </c>
      <c r="B2413" t="str">
        <f t="shared" si="82"/>
        <v>Colcom Foundation_Allegheny River Towns Enterprise Zone201540000</v>
      </c>
      <c r="C2413" t="s">
        <v>938</v>
      </c>
      <c r="D2413" t="s">
        <v>1562</v>
      </c>
      <c r="E2413" s="3">
        <v>40000</v>
      </c>
      <c r="F2413">
        <v>2015</v>
      </c>
      <c r="G2413" t="s">
        <v>1463</v>
      </c>
      <c r="H2413" t="str">
        <f>IFERROR(VLOOKUP(D2413,Resources!A:C,3,FALSE),"NA")</f>
        <v/>
      </c>
      <c r="I2413" t="str">
        <f>IF(VLOOKUP(D2413,Resources!A:D,4,FALSE)=0,"",VLOOKUP(D2413,Resources!A:D,4,FALSE))</f>
        <v>N</v>
      </c>
    </row>
    <row r="2414" spans="1:9" x14ac:dyDescent="0.2">
      <c r="A2414">
        <v>990</v>
      </c>
      <c r="B2414" t="str">
        <f t="shared" si="82"/>
        <v>Colcom Foundation_American Immigration Control Foundation201550000</v>
      </c>
      <c r="C2414" t="s">
        <v>938</v>
      </c>
      <c r="D2414" t="s">
        <v>996</v>
      </c>
      <c r="E2414" s="3">
        <v>50000</v>
      </c>
      <c r="F2414">
        <v>2015</v>
      </c>
      <c r="G2414" t="s">
        <v>1463</v>
      </c>
      <c r="H2414" t="str">
        <f>IFERROR(VLOOKUP(D2414,Resources!A:C,3,FALSE),"NA")</f>
        <v/>
      </c>
      <c r="I2414" t="str">
        <f>IF(VLOOKUP(D2414,Resources!A:D,4,FALSE)=0,"",VLOOKUP(D2414,Resources!A:D,4,FALSE))</f>
        <v>Y</v>
      </c>
    </row>
    <row r="2415" spans="1:9" x14ac:dyDescent="0.2">
      <c r="A2415">
        <v>990</v>
      </c>
      <c r="B2415" t="str">
        <f t="shared" si="82"/>
        <v>Colcom Foundation_American National Red Cross2015100000</v>
      </c>
      <c r="C2415" t="s">
        <v>938</v>
      </c>
      <c r="D2415" t="s">
        <v>988</v>
      </c>
      <c r="E2415" s="3">
        <v>100000</v>
      </c>
      <c r="F2415">
        <v>2015</v>
      </c>
      <c r="G2415" t="s">
        <v>1463</v>
      </c>
      <c r="H2415" t="str">
        <f>IFERROR(VLOOKUP(D2415,Resources!A:C,3,FALSE),"NA")</f>
        <v/>
      </c>
      <c r="I2415" t="str">
        <f>IF(VLOOKUP(D2415,Resources!A:D,4,FALSE)=0,"",VLOOKUP(D2415,Resources!A:D,4,FALSE))</f>
        <v>N</v>
      </c>
    </row>
    <row r="2416" spans="1:9" x14ac:dyDescent="0.2">
      <c r="A2416">
        <v>990</v>
      </c>
      <c r="B2416" t="str">
        <f t="shared" si="82"/>
        <v>Colcom Foundation_American Rivers Inc.2015100000</v>
      </c>
      <c r="C2416" t="s">
        <v>938</v>
      </c>
      <c r="D2416" t="s">
        <v>979</v>
      </c>
      <c r="E2416" s="3">
        <v>100000</v>
      </c>
      <c r="F2416">
        <v>2015</v>
      </c>
      <c r="G2416" t="s">
        <v>1463</v>
      </c>
      <c r="H2416" t="str">
        <f>IFERROR(VLOOKUP(D2416,Resources!A:C,3,FALSE),"NA")</f>
        <v/>
      </c>
      <c r="I2416" t="str">
        <f>IF(VLOOKUP(D2416,Resources!A:D,4,FALSE)=0,"",VLOOKUP(D2416,Resources!A:D,4,FALSE))</f>
        <v>N</v>
      </c>
    </row>
    <row r="2417" spans="1:9" x14ac:dyDescent="0.2">
      <c r="A2417">
        <v>990</v>
      </c>
      <c r="B2417" t="str">
        <f t="shared" si="82"/>
        <v>Colcom Foundation_Aspinwall Riverfront Park20151000000</v>
      </c>
      <c r="C2417" t="s">
        <v>938</v>
      </c>
      <c r="D2417" t="s">
        <v>1563</v>
      </c>
      <c r="E2417" s="3">
        <v>1000000</v>
      </c>
      <c r="F2417">
        <v>2015</v>
      </c>
      <c r="G2417" t="s">
        <v>1463</v>
      </c>
      <c r="H2417" t="str">
        <f>IFERROR(VLOOKUP(D2417,Resources!A:C,3,FALSE),"NA")</f>
        <v/>
      </c>
      <c r="I2417" t="str">
        <f>IF(VLOOKUP(D2417,Resources!A:D,4,FALSE)=0,"",VLOOKUP(D2417,Resources!A:D,4,FALSE))</f>
        <v>N</v>
      </c>
    </row>
    <row r="2418" spans="1:9" x14ac:dyDescent="0.2">
      <c r="A2418">
        <v>990</v>
      </c>
      <c r="B2418" t="str">
        <f t="shared" ref="B2418:B2481" si="83">C2418&amp;"_"&amp;D2418&amp;F2418&amp;E2418</f>
        <v>Colcom Foundation_Bike Pittsburgh201550000</v>
      </c>
      <c r="C2418" t="s">
        <v>938</v>
      </c>
      <c r="D2418" t="s">
        <v>1004</v>
      </c>
      <c r="E2418" s="3">
        <v>50000</v>
      </c>
      <c r="F2418">
        <v>2015</v>
      </c>
      <c r="G2418" t="s">
        <v>1463</v>
      </c>
      <c r="H2418" t="str">
        <f>IFERROR(VLOOKUP(D2418,Resources!A:C,3,FALSE),"NA")</f>
        <v/>
      </c>
      <c r="I2418" t="str">
        <f>IF(VLOOKUP(D2418,Resources!A:D,4,FALSE)=0,"",VLOOKUP(D2418,Resources!A:D,4,FALSE))</f>
        <v>N</v>
      </c>
    </row>
    <row r="2419" spans="1:9" x14ac:dyDescent="0.2">
      <c r="A2419">
        <v>990</v>
      </c>
      <c r="B2419" t="str">
        <f t="shared" si="83"/>
        <v>Colcom Foundation_Borough of Ligonier2015250</v>
      </c>
      <c r="C2419" t="s">
        <v>938</v>
      </c>
      <c r="D2419" t="s">
        <v>1060</v>
      </c>
      <c r="E2419" s="3">
        <v>250</v>
      </c>
      <c r="F2419">
        <v>2015</v>
      </c>
      <c r="G2419" t="s">
        <v>1463</v>
      </c>
      <c r="H2419" t="str">
        <f>IFERROR(VLOOKUP(D2419,Resources!A:C,3,FALSE),"NA")</f>
        <v/>
      </c>
      <c r="I2419" t="str">
        <f>IF(VLOOKUP(D2419,Resources!A:D,4,FALSE)=0,"",VLOOKUP(D2419,Resources!A:D,4,FALSE))</f>
        <v>N</v>
      </c>
    </row>
    <row r="2420" spans="1:9" x14ac:dyDescent="0.2">
      <c r="A2420">
        <v>990</v>
      </c>
      <c r="B2420" t="str">
        <f t="shared" si="83"/>
        <v>Colcom Foundation_Californians for Population Stabilization2015120000</v>
      </c>
      <c r="C2420" t="s">
        <v>938</v>
      </c>
      <c r="D2420" t="s">
        <v>986</v>
      </c>
      <c r="E2420" s="3">
        <v>120000</v>
      </c>
      <c r="F2420">
        <v>2015</v>
      </c>
      <c r="G2420" t="s">
        <v>1463</v>
      </c>
      <c r="H2420" t="str">
        <f>IFERROR(VLOOKUP(D2420,Resources!A:C,3,FALSE),"NA")</f>
        <v>SourceWatch</v>
      </c>
      <c r="I2420" t="str">
        <f>IF(VLOOKUP(D2420,Resources!A:D,4,FALSE)=0,"",VLOOKUP(D2420,Resources!A:D,4,FALSE))</f>
        <v/>
      </c>
    </row>
    <row r="2421" spans="1:9" x14ac:dyDescent="0.2">
      <c r="A2421">
        <v>990</v>
      </c>
      <c r="B2421" t="str">
        <f t="shared" si="83"/>
        <v>Colcom Foundation_Californians for Population Stabilization2015550000</v>
      </c>
      <c r="C2421" t="s">
        <v>938</v>
      </c>
      <c r="D2421" t="s">
        <v>986</v>
      </c>
      <c r="E2421" s="3">
        <v>550000</v>
      </c>
      <c r="F2421">
        <v>2015</v>
      </c>
      <c r="G2421" t="s">
        <v>1463</v>
      </c>
      <c r="H2421" t="str">
        <f>IFERROR(VLOOKUP(D2421,Resources!A:C,3,FALSE),"NA")</f>
        <v>SourceWatch</v>
      </c>
      <c r="I2421" t="str">
        <f>IF(VLOOKUP(D2421,Resources!A:D,4,FALSE)=0,"",VLOOKUP(D2421,Resources!A:D,4,FALSE))</f>
        <v/>
      </c>
    </row>
    <row r="2422" spans="1:9" x14ac:dyDescent="0.2">
      <c r="A2422">
        <v>990</v>
      </c>
      <c r="B2422" t="str">
        <f t="shared" si="83"/>
        <v>Colcom Foundation_Californians for Population Stabilization2015300000</v>
      </c>
      <c r="C2422" t="s">
        <v>938</v>
      </c>
      <c r="D2422" t="s">
        <v>986</v>
      </c>
      <c r="E2422" s="3">
        <v>300000</v>
      </c>
      <c r="F2422">
        <v>2015</v>
      </c>
      <c r="G2422" t="s">
        <v>1463</v>
      </c>
      <c r="H2422" t="str">
        <f>IFERROR(VLOOKUP(D2422,Resources!A:C,3,FALSE),"NA")</f>
        <v>SourceWatch</v>
      </c>
      <c r="I2422" t="str">
        <f>IF(VLOOKUP(D2422,Resources!A:D,4,FALSE)=0,"",VLOOKUP(D2422,Resources!A:D,4,FALSE))</f>
        <v/>
      </c>
    </row>
    <row r="2423" spans="1:9" x14ac:dyDescent="0.2">
      <c r="A2423">
        <v>990</v>
      </c>
      <c r="B2423" t="str">
        <f t="shared" si="83"/>
        <v>Colcom Foundation_Carnegie Institute2015121000</v>
      </c>
      <c r="C2423" t="s">
        <v>938</v>
      </c>
      <c r="D2423" t="s">
        <v>740</v>
      </c>
      <c r="E2423" s="3">
        <v>121000</v>
      </c>
      <c r="F2423">
        <v>2015</v>
      </c>
      <c r="G2423" t="s">
        <v>1463</v>
      </c>
      <c r="H2423" t="str">
        <f>IFERROR(VLOOKUP(D2423,Resources!A:C,3,FALSE),"NA")</f>
        <v>SourceWatch</v>
      </c>
      <c r="I2423" t="str">
        <f>IF(VLOOKUP(D2423,Resources!A:D,4,FALSE)=0,"",VLOOKUP(D2423,Resources!A:D,4,FALSE))</f>
        <v>Y</v>
      </c>
    </row>
    <row r="2424" spans="1:9" x14ac:dyDescent="0.2">
      <c r="A2424">
        <v>990</v>
      </c>
      <c r="B2424" t="str">
        <f t="shared" si="83"/>
        <v>Colcom Foundation_Carnegie Institute2015250000</v>
      </c>
      <c r="C2424" t="s">
        <v>938</v>
      </c>
      <c r="D2424" t="s">
        <v>740</v>
      </c>
      <c r="E2424" s="3">
        <v>250000</v>
      </c>
      <c r="F2424">
        <v>2015</v>
      </c>
      <c r="G2424" t="s">
        <v>1463</v>
      </c>
      <c r="H2424" t="str">
        <f>IFERROR(VLOOKUP(D2424,Resources!A:C,3,FALSE),"NA")</f>
        <v>SourceWatch</v>
      </c>
      <c r="I2424" t="str">
        <f>IF(VLOOKUP(D2424,Resources!A:D,4,FALSE)=0,"",VLOOKUP(D2424,Resources!A:D,4,FALSE))</f>
        <v>Y</v>
      </c>
    </row>
    <row r="2425" spans="1:9" x14ac:dyDescent="0.2">
      <c r="A2425">
        <v>990</v>
      </c>
      <c r="B2425" t="str">
        <f t="shared" si="83"/>
        <v>Colcom Foundation_Carnegie Library of Pittsburgh201550000</v>
      </c>
      <c r="C2425" t="s">
        <v>938</v>
      </c>
      <c r="D2425" t="s">
        <v>207</v>
      </c>
      <c r="E2425" s="3">
        <v>50000</v>
      </c>
      <c r="F2425">
        <v>2015</v>
      </c>
      <c r="G2425" t="s">
        <v>1463</v>
      </c>
      <c r="H2425" t="str">
        <f>IFERROR(VLOOKUP(D2425,Resources!A:C,3,FALSE),"NA")</f>
        <v/>
      </c>
      <c r="I2425" t="str">
        <f>IF(VLOOKUP(D2425,Resources!A:D,4,FALSE)=0,"",VLOOKUP(D2425,Resources!A:D,4,FALSE))</f>
        <v>N</v>
      </c>
    </row>
    <row r="2426" spans="1:9" x14ac:dyDescent="0.2">
      <c r="A2426">
        <v>990</v>
      </c>
      <c r="B2426" t="str">
        <f t="shared" si="83"/>
        <v>Colcom Foundation_Carnegie Mellon University2015150000</v>
      </c>
      <c r="C2426" t="s">
        <v>938</v>
      </c>
      <c r="D2426" t="s">
        <v>452</v>
      </c>
      <c r="E2426" s="3">
        <v>150000</v>
      </c>
      <c r="F2426">
        <v>2015</v>
      </c>
      <c r="G2426" t="s">
        <v>1463</v>
      </c>
      <c r="H2426" t="str">
        <f>IFERROR(VLOOKUP(D2426,Resources!A:C,3,FALSE),"NA")</f>
        <v/>
      </c>
      <c r="I2426" t="str">
        <f>IF(VLOOKUP(D2426,Resources!A:D,4,FALSE)=0,"",VLOOKUP(D2426,Resources!A:D,4,FALSE))</f>
        <v/>
      </c>
    </row>
    <row r="2427" spans="1:9" x14ac:dyDescent="0.2">
      <c r="A2427">
        <v>990</v>
      </c>
      <c r="B2427" t="str">
        <f t="shared" si="83"/>
        <v>Colcom Foundation_Carnegie Mellon University2015300000</v>
      </c>
      <c r="C2427" t="s">
        <v>938</v>
      </c>
      <c r="D2427" t="s">
        <v>452</v>
      </c>
      <c r="E2427" s="3">
        <v>300000</v>
      </c>
      <c r="F2427">
        <v>2015</v>
      </c>
      <c r="G2427" t="s">
        <v>1463</v>
      </c>
      <c r="H2427" t="str">
        <f>IFERROR(VLOOKUP(D2427,Resources!A:C,3,FALSE),"NA")</f>
        <v/>
      </c>
      <c r="I2427" t="str">
        <f>IF(VLOOKUP(D2427,Resources!A:D,4,FALSE)=0,"",VLOOKUP(D2427,Resources!A:D,4,FALSE))</f>
        <v/>
      </c>
    </row>
    <row r="2428" spans="1:9" x14ac:dyDescent="0.2">
      <c r="A2428">
        <v>990</v>
      </c>
      <c r="B2428" t="str">
        <f t="shared" si="83"/>
        <v>Colcom Foundation_Center for Coalfield Justice201560000</v>
      </c>
      <c r="C2428" t="s">
        <v>938</v>
      </c>
      <c r="D2428" t="s">
        <v>969</v>
      </c>
      <c r="E2428" s="3">
        <v>60000</v>
      </c>
      <c r="F2428">
        <v>2015</v>
      </c>
      <c r="G2428" t="s">
        <v>1463</v>
      </c>
      <c r="H2428" t="str">
        <f>IFERROR(VLOOKUP(D2428,Resources!A:C,3,FALSE),"NA")</f>
        <v>SourceWatch</v>
      </c>
      <c r="I2428" t="str">
        <f>IF(VLOOKUP(D2428,Resources!A:D,4,FALSE)=0,"",VLOOKUP(D2428,Resources!A:D,4,FALSE))</f>
        <v>Y</v>
      </c>
    </row>
    <row r="2429" spans="1:9" x14ac:dyDescent="0.2">
      <c r="A2429">
        <v>990</v>
      </c>
      <c r="B2429" t="str">
        <f t="shared" si="83"/>
        <v>Colcom Foundation_Center for Immigration Studies2015100000</v>
      </c>
      <c r="C2429" t="s">
        <v>938</v>
      </c>
      <c r="D2429" t="s">
        <v>80</v>
      </c>
      <c r="E2429" s="3">
        <v>100000</v>
      </c>
      <c r="F2429">
        <v>2015</v>
      </c>
      <c r="G2429" t="s">
        <v>1463</v>
      </c>
      <c r="H2429" t="str">
        <f>IFERROR(VLOOKUP(D2429,Resources!A:C,3,FALSE),"NA")</f>
        <v>SourceWatch</v>
      </c>
      <c r="I2429" t="str">
        <f>IF(VLOOKUP(D2429,Resources!A:D,4,FALSE)=0,"",VLOOKUP(D2429,Resources!A:D,4,FALSE))</f>
        <v>Y</v>
      </c>
    </row>
    <row r="2430" spans="1:9" x14ac:dyDescent="0.2">
      <c r="A2430">
        <v>990</v>
      </c>
      <c r="B2430" t="str">
        <f t="shared" si="83"/>
        <v>Colcom Foundation_Center for Immigration Studies20151642000</v>
      </c>
      <c r="C2430" t="s">
        <v>938</v>
      </c>
      <c r="D2430" t="s">
        <v>80</v>
      </c>
      <c r="E2430" s="3">
        <v>1642000</v>
      </c>
      <c r="F2430">
        <v>2015</v>
      </c>
      <c r="G2430" t="s">
        <v>1463</v>
      </c>
      <c r="H2430" t="str">
        <f>IFERROR(VLOOKUP(D2430,Resources!A:C,3,FALSE),"NA")</f>
        <v>SourceWatch</v>
      </c>
      <c r="I2430" t="str">
        <f>IF(VLOOKUP(D2430,Resources!A:D,4,FALSE)=0,"",VLOOKUP(D2430,Resources!A:D,4,FALSE))</f>
        <v>Y</v>
      </c>
    </row>
    <row r="2431" spans="1:9" x14ac:dyDescent="0.2">
      <c r="A2431">
        <v>990</v>
      </c>
      <c r="B2431" t="str">
        <f t="shared" si="83"/>
        <v>Colcom Foundation_Center for Immigration Studies201525000</v>
      </c>
      <c r="C2431" t="s">
        <v>938</v>
      </c>
      <c r="D2431" t="s">
        <v>80</v>
      </c>
      <c r="E2431" s="3">
        <v>25000</v>
      </c>
      <c r="F2431">
        <v>2015</v>
      </c>
      <c r="G2431" t="s">
        <v>1463</v>
      </c>
      <c r="H2431" t="str">
        <f>IFERROR(VLOOKUP(D2431,Resources!A:C,3,FALSE),"NA")</f>
        <v>SourceWatch</v>
      </c>
      <c r="I2431" t="str">
        <f>IF(VLOOKUP(D2431,Resources!A:D,4,FALSE)=0,"",VLOOKUP(D2431,Resources!A:D,4,FALSE))</f>
        <v>Y</v>
      </c>
    </row>
    <row r="2432" spans="1:9" x14ac:dyDescent="0.2">
      <c r="A2432">
        <v>990</v>
      </c>
      <c r="B2432" t="str">
        <f t="shared" si="83"/>
        <v>Colcom Foundation_Citizens Coal Council201550000</v>
      </c>
      <c r="C2432" t="s">
        <v>938</v>
      </c>
      <c r="D2432" t="s">
        <v>943</v>
      </c>
      <c r="E2432" s="3">
        <v>50000</v>
      </c>
      <c r="F2432">
        <v>2015</v>
      </c>
      <c r="G2432" t="s">
        <v>1463</v>
      </c>
      <c r="H2432" t="str">
        <f>IFERROR(VLOOKUP(D2432,Resources!A:C,3,FALSE),"NA")</f>
        <v>SourceWatch</v>
      </c>
      <c r="I2432" t="str">
        <f>IF(VLOOKUP(D2432,Resources!A:D,4,FALSE)=0,"",VLOOKUP(D2432,Resources!A:D,4,FALSE))</f>
        <v>Y</v>
      </c>
    </row>
    <row r="2433" spans="1:9" x14ac:dyDescent="0.2">
      <c r="A2433">
        <v>990</v>
      </c>
      <c r="B2433" t="str">
        <f t="shared" si="83"/>
        <v>Colcom Foundation_Citizens for Pennsylvania's Future2015200000</v>
      </c>
      <c r="C2433" t="s">
        <v>938</v>
      </c>
      <c r="D2433" t="s">
        <v>1546</v>
      </c>
      <c r="E2433" s="3">
        <v>200000</v>
      </c>
      <c r="F2433">
        <v>2015</v>
      </c>
      <c r="G2433" t="s">
        <v>1463</v>
      </c>
      <c r="H2433" t="str">
        <f>IFERROR(VLOOKUP(D2433,Resources!A:C,3,FALSE),"NA")</f>
        <v/>
      </c>
      <c r="I2433" t="str">
        <f>IF(VLOOKUP(D2433,Resources!A:D,4,FALSE)=0,"",VLOOKUP(D2433,Resources!A:D,4,FALSE))</f>
        <v>N</v>
      </c>
    </row>
    <row r="2434" spans="1:9" x14ac:dyDescent="0.2">
      <c r="A2434">
        <v>990</v>
      </c>
      <c r="B2434" t="str">
        <f t="shared" si="83"/>
        <v>Colcom Foundation_Clean Air Council2015276780</v>
      </c>
      <c r="C2434" t="s">
        <v>938</v>
      </c>
      <c r="D2434" t="s">
        <v>985</v>
      </c>
      <c r="E2434" s="3">
        <v>276780</v>
      </c>
      <c r="F2434">
        <v>2015</v>
      </c>
      <c r="G2434" t="s">
        <v>1463</v>
      </c>
      <c r="H2434" t="str">
        <f>IFERROR(VLOOKUP(D2434,Resources!A:C,3,FALSE),"NA")</f>
        <v/>
      </c>
      <c r="I2434" t="str">
        <f>IF(VLOOKUP(D2434,Resources!A:D,4,FALSE)=0,"",VLOOKUP(D2434,Resources!A:D,4,FALSE))</f>
        <v/>
      </c>
    </row>
    <row r="2435" spans="1:9" x14ac:dyDescent="0.2">
      <c r="A2435">
        <v>990</v>
      </c>
      <c r="B2435" t="str">
        <f t="shared" si="83"/>
        <v>Colcom Foundation_Community Environmental Legal Defense Fund201525000</v>
      </c>
      <c r="C2435" t="s">
        <v>938</v>
      </c>
      <c r="D2435" t="s">
        <v>967</v>
      </c>
      <c r="E2435" s="3">
        <v>25000</v>
      </c>
      <c r="F2435">
        <v>2015</v>
      </c>
      <c r="G2435" t="s">
        <v>1463</v>
      </c>
      <c r="H2435" t="str">
        <f>IFERROR(VLOOKUP(D2435,Resources!A:C,3,FALSE),"NA")</f>
        <v>SourceWatch</v>
      </c>
      <c r="I2435" t="str">
        <f>IF(VLOOKUP(D2435,Resources!A:D,4,FALSE)=0,"",VLOOKUP(D2435,Resources!A:D,4,FALSE))</f>
        <v/>
      </c>
    </row>
    <row r="2436" spans="1:9" x14ac:dyDescent="0.2">
      <c r="A2436">
        <v>990</v>
      </c>
      <c r="B2436" t="str">
        <f t="shared" si="83"/>
        <v>Colcom Foundation_Community Foundation of the Alleghenies201550000</v>
      </c>
      <c r="C2436" t="s">
        <v>938</v>
      </c>
      <c r="D2436" t="s">
        <v>1547</v>
      </c>
      <c r="E2436" s="3">
        <v>50000</v>
      </c>
      <c r="F2436">
        <v>2015</v>
      </c>
      <c r="G2436" t="s">
        <v>1463</v>
      </c>
      <c r="H2436" t="str">
        <f>IFERROR(VLOOKUP(D2436,Resources!A:C,3,FALSE),"NA")</f>
        <v/>
      </c>
      <c r="I2436" t="str">
        <f>IF(VLOOKUP(D2436,Resources!A:D,4,FALSE)=0,"",VLOOKUP(D2436,Resources!A:D,4,FALSE))</f>
        <v>N</v>
      </c>
    </row>
    <row r="2437" spans="1:9" x14ac:dyDescent="0.2">
      <c r="A2437">
        <v>990</v>
      </c>
      <c r="B2437" t="str">
        <f t="shared" si="83"/>
        <v>Colcom Foundation_Conservancy of Southwest Florida201545000</v>
      </c>
      <c r="C2437" t="s">
        <v>938</v>
      </c>
      <c r="D2437" t="s">
        <v>960</v>
      </c>
      <c r="E2437" s="3">
        <v>45000</v>
      </c>
      <c r="F2437">
        <v>2015</v>
      </c>
      <c r="G2437" t="s">
        <v>1463</v>
      </c>
      <c r="H2437" t="str">
        <f>IFERROR(VLOOKUP(D2437,Resources!A:C,3,FALSE),"NA")</f>
        <v/>
      </c>
      <c r="I2437" t="str">
        <f>IF(VLOOKUP(D2437,Resources!A:D,4,FALSE)=0,"",VLOOKUP(D2437,Resources!A:D,4,FALSE))</f>
        <v>N</v>
      </c>
    </row>
    <row r="2438" spans="1:9" x14ac:dyDescent="0.2">
      <c r="A2438">
        <v>990</v>
      </c>
      <c r="B2438" t="str">
        <f t="shared" si="83"/>
        <v>Colcom Foundation_Council on Foundations201540000</v>
      </c>
      <c r="C2438" t="s">
        <v>938</v>
      </c>
      <c r="D2438" t="s">
        <v>958</v>
      </c>
      <c r="E2438" s="3">
        <v>40000</v>
      </c>
      <c r="F2438">
        <v>2015</v>
      </c>
      <c r="G2438" t="s">
        <v>1463</v>
      </c>
      <c r="H2438" t="str">
        <f>IFERROR(VLOOKUP(D2438,Resources!A:C,3,FALSE),"NA")</f>
        <v>SourceWatch</v>
      </c>
      <c r="I2438" t="str">
        <f>IF(VLOOKUP(D2438,Resources!A:D,4,FALSE)=0,"",VLOOKUP(D2438,Resources!A:D,4,FALSE))</f>
        <v/>
      </c>
    </row>
    <row r="2439" spans="1:9" x14ac:dyDescent="0.2">
      <c r="A2439">
        <v>990</v>
      </c>
      <c r="B2439" t="str">
        <f t="shared" si="83"/>
        <v>Colcom Foundation_Earthworks201580000</v>
      </c>
      <c r="C2439" t="s">
        <v>938</v>
      </c>
      <c r="D2439" t="s">
        <v>976</v>
      </c>
      <c r="E2439" s="3">
        <v>80000</v>
      </c>
      <c r="F2439">
        <v>2015</v>
      </c>
      <c r="G2439" t="s">
        <v>1463</v>
      </c>
      <c r="H2439" t="str">
        <f>IFERROR(VLOOKUP(D2439,Resources!A:C,3,FALSE),"NA")</f>
        <v/>
      </c>
      <c r="I2439" t="str">
        <f>IF(VLOOKUP(D2439,Resources!A:D,4,FALSE)=0,"",VLOOKUP(D2439,Resources!A:D,4,FALSE))</f>
        <v>N</v>
      </c>
    </row>
    <row r="2440" spans="1:9" x14ac:dyDescent="0.2">
      <c r="A2440">
        <v>990</v>
      </c>
      <c r="B2440" t="str">
        <f t="shared" si="83"/>
        <v>Colcom Foundation_Federation for American Immigration Reform20151090000</v>
      </c>
      <c r="C2440" t="s">
        <v>938</v>
      </c>
      <c r="D2440" t="s">
        <v>10</v>
      </c>
      <c r="E2440" s="3">
        <v>1090000</v>
      </c>
      <c r="F2440">
        <v>2015</v>
      </c>
      <c r="G2440" t="s">
        <v>1463</v>
      </c>
      <c r="H2440" t="str">
        <f>IFERROR(VLOOKUP(D2440,Resources!A:C,3,FALSE),"NA")</f>
        <v>SourceWatch</v>
      </c>
      <c r="I2440" t="str">
        <f>IF(VLOOKUP(D2440,Resources!A:D,4,FALSE)=0,"",VLOOKUP(D2440,Resources!A:D,4,FALSE))</f>
        <v>Y</v>
      </c>
    </row>
    <row r="2441" spans="1:9" x14ac:dyDescent="0.2">
      <c r="A2441">
        <v>990</v>
      </c>
      <c r="B2441" t="str">
        <f t="shared" si="83"/>
        <v>Colcom Foundation_Federation for American Immigration Reform20152500000</v>
      </c>
      <c r="C2441" t="s">
        <v>938</v>
      </c>
      <c r="D2441" t="s">
        <v>10</v>
      </c>
      <c r="E2441" s="3">
        <v>2500000</v>
      </c>
      <c r="F2441">
        <v>2015</v>
      </c>
      <c r="G2441" t="s">
        <v>1463</v>
      </c>
      <c r="H2441" t="str">
        <f>IFERROR(VLOOKUP(D2441,Resources!A:C,3,FALSE),"NA")</f>
        <v>SourceWatch</v>
      </c>
      <c r="I2441" t="str">
        <f>IF(VLOOKUP(D2441,Resources!A:D,4,FALSE)=0,"",VLOOKUP(D2441,Resources!A:D,4,FALSE))</f>
        <v>Y</v>
      </c>
    </row>
    <row r="2442" spans="1:9" x14ac:dyDescent="0.2">
      <c r="A2442">
        <v>990</v>
      </c>
      <c r="B2442" t="str">
        <f t="shared" si="83"/>
        <v>Colcom Foundation_Fiberarts Guild of Pittsburgh201515000</v>
      </c>
      <c r="C2442" t="s">
        <v>938</v>
      </c>
      <c r="D2442" t="s">
        <v>949</v>
      </c>
      <c r="E2442" s="3">
        <v>15000</v>
      </c>
      <c r="F2442">
        <v>2015</v>
      </c>
      <c r="G2442" t="s">
        <v>1463</v>
      </c>
      <c r="H2442" t="str">
        <f>IFERROR(VLOOKUP(D2442,Resources!A:C,3,FALSE),"NA")</f>
        <v/>
      </c>
      <c r="I2442" t="str">
        <f>IF(VLOOKUP(D2442,Resources!A:D,4,FALSE)=0,"",VLOOKUP(D2442,Resources!A:D,4,FALSE))</f>
        <v>N</v>
      </c>
    </row>
    <row r="2443" spans="1:9" x14ac:dyDescent="0.2">
      <c r="A2443">
        <v>990</v>
      </c>
      <c r="B2443" t="str">
        <f t="shared" si="83"/>
        <v>Colcom Foundation_Fort Ligonier Association2015150000</v>
      </c>
      <c r="C2443" t="s">
        <v>938</v>
      </c>
      <c r="D2443" t="s">
        <v>1524</v>
      </c>
      <c r="E2443" s="3">
        <v>150000</v>
      </c>
      <c r="F2443">
        <v>2015</v>
      </c>
      <c r="G2443" t="s">
        <v>1463</v>
      </c>
      <c r="H2443" t="str">
        <f>IFERROR(VLOOKUP(D2443,Resources!A:C,3,FALSE),"NA")</f>
        <v/>
      </c>
      <c r="I2443" t="str">
        <f>IF(VLOOKUP(D2443,Resources!A:D,4,FALSE)=0,"",VLOOKUP(D2443,Resources!A:D,4,FALSE))</f>
        <v>N</v>
      </c>
    </row>
    <row r="2444" spans="1:9" x14ac:dyDescent="0.2">
      <c r="A2444">
        <v>990</v>
      </c>
      <c r="B2444" t="str">
        <f t="shared" si="83"/>
        <v>Colcom Foundation_Fort Pitt Society of The Daughters of The American Revolution201530000</v>
      </c>
      <c r="C2444" t="s">
        <v>938</v>
      </c>
      <c r="D2444" t="s">
        <v>1564</v>
      </c>
      <c r="E2444" s="3">
        <v>30000</v>
      </c>
      <c r="F2444">
        <v>2015</v>
      </c>
      <c r="G2444" t="s">
        <v>1463</v>
      </c>
      <c r="H2444" t="str">
        <f>IFERROR(VLOOKUP(D2444,Resources!A:C,3,FALSE),"NA")</f>
        <v/>
      </c>
      <c r="I2444" t="str">
        <f>IF(VLOOKUP(D2444,Resources!A:D,4,FALSE)=0,"",VLOOKUP(D2444,Resources!A:D,4,FALSE))</f>
        <v>N</v>
      </c>
    </row>
    <row r="2445" spans="1:9" x14ac:dyDescent="0.2">
      <c r="A2445">
        <v>990</v>
      </c>
      <c r="B2445" t="str">
        <f t="shared" si="83"/>
        <v>Colcom Foundation_Foundation for Pennsylvania Watersheds2015250000</v>
      </c>
      <c r="C2445" t="s">
        <v>938</v>
      </c>
      <c r="D2445" t="s">
        <v>993</v>
      </c>
      <c r="E2445" s="3">
        <v>250000</v>
      </c>
      <c r="F2445">
        <v>2015</v>
      </c>
      <c r="G2445" t="s">
        <v>1463</v>
      </c>
      <c r="H2445" t="str">
        <f>IFERROR(VLOOKUP(D2445,Resources!A:C,3,FALSE),"NA")</f>
        <v/>
      </c>
      <c r="I2445" t="str">
        <f>IF(VLOOKUP(D2445,Resources!A:D,4,FALSE)=0,"",VLOOKUP(D2445,Resources!A:D,4,FALSE))</f>
        <v>N</v>
      </c>
    </row>
    <row r="2446" spans="1:9" x14ac:dyDescent="0.2">
      <c r="A2446">
        <v>990</v>
      </c>
      <c r="B2446" t="str">
        <f t="shared" si="83"/>
        <v>Colcom Foundation_Friends of the Riverfront2015100000</v>
      </c>
      <c r="C2446" t="s">
        <v>938</v>
      </c>
      <c r="D2446" t="s">
        <v>946</v>
      </c>
      <c r="E2446" s="3">
        <v>100000</v>
      </c>
      <c r="F2446">
        <v>2015</v>
      </c>
      <c r="G2446" t="s">
        <v>1463</v>
      </c>
      <c r="H2446" t="str">
        <f>IFERROR(VLOOKUP(D2446,Resources!A:C,3,FALSE),"NA")</f>
        <v/>
      </c>
      <c r="I2446" t="str">
        <f>IF(VLOOKUP(D2446,Resources!A:D,4,FALSE)=0,"",VLOOKUP(D2446,Resources!A:D,4,FALSE))</f>
        <v>N</v>
      </c>
    </row>
    <row r="2447" spans="1:9" x14ac:dyDescent="0.2">
      <c r="A2447">
        <v>990</v>
      </c>
      <c r="B2447" t="str">
        <f t="shared" si="83"/>
        <v>Colcom Foundation_Grantmakers of Western Pennsylvania201523000</v>
      </c>
      <c r="C2447" t="s">
        <v>938</v>
      </c>
      <c r="D2447" t="s">
        <v>951</v>
      </c>
      <c r="E2447" s="3">
        <v>23000</v>
      </c>
      <c r="F2447">
        <v>2015</v>
      </c>
      <c r="G2447" t="s">
        <v>1463</v>
      </c>
      <c r="H2447" t="str">
        <f>IFERROR(VLOOKUP(D2447,Resources!A:C,3,FALSE),"NA")</f>
        <v/>
      </c>
      <c r="I2447" t="str">
        <f>IF(VLOOKUP(D2447,Resources!A:D,4,FALSE)=0,"",VLOOKUP(D2447,Resources!A:D,4,FALSE))</f>
        <v/>
      </c>
    </row>
    <row r="2448" spans="1:9" x14ac:dyDescent="0.2">
      <c r="A2448">
        <v>990</v>
      </c>
      <c r="B2448" t="str">
        <f t="shared" si="83"/>
        <v>Colcom Foundation_Greater Pittsburgh Arts Council201530000</v>
      </c>
      <c r="C2448" t="s">
        <v>938</v>
      </c>
      <c r="D2448" t="s">
        <v>952</v>
      </c>
      <c r="E2448" s="3">
        <v>30000</v>
      </c>
      <c r="F2448">
        <v>2015</v>
      </c>
      <c r="G2448" t="s">
        <v>1463</v>
      </c>
      <c r="H2448" t="str">
        <f>IFERROR(VLOOKUP(D2448,Resources!A:C,3,FALSE),"NA")</f>
        <v/>
      </c>
      <c r="I2448" t="str">
        <f>IF(VLOOKUP(D2448,Resources!A:D,4,FALSE)=0,"",VLOOKUP(D2448,Resources!A:D,4,FALSE))</f>
        <v>N</v>
      </c>
    </row>
    <row r="2449" spans="1:9" x14ac:dyDescent="0.2">
      <c r="A2449">
        <v>990</v>
      </c>
      <c r="B2449" t="str">
        <f t="shared" si="83"/>
        <v>Colcom Foundation_Greene County Watershed Alliance201527000</v>
      </c>
      <c r="C2449" t="s">
        <v>938</v>
      </c>
      <c r="D2449" t="s">
        <v>968</v>
      </c>
      <c r="E2449" s="3">
        <v>27000</v>
      </c>
      <c r="F2449">
        <v>2015</v>
      </c>
      <c r="G2449" t="s">
        <v>1463</v>
      </c>
      <c r="H2449" t="str">
        <f>IFERROR(VLOOKUP(D2449,Resources!A:C,3,FALSE),"NA")</f>
        <v/>
      </c>
      <c r="I2449" t="str">
        <f>IF(VLOOKUP(D2449,Resources!A:D,4,FALSE)=0,"",VLOOKUP(D2449,Resources!A:D,4,FALSE))</f>
        <v>N</v>
      </c>
    </row>
    <row r="2450" spans="1:9" x14ac:dyDescent="0.2">
      <c r="A2450">
        <v>990</v>
      </c>
      <c r="B2450" t="str">
        <f t="shared" si="83"/>
        <v>Colcom Foundation_Group Against Smog and Pollution2015100000</v>
      </c>
      <c r="C2450" t="s">
        <v>938</v>
      </c>
      <c r="D2450" t="s">
        <v>989</v>
      </c>
      <c r="E2450" s="3">
        <v>100000</v>
      </c>
      <c r="F2450">
        <v>2015</v>
      </c>
      <c r="G2450" t="s">
        <v>1463</v>
      </c>
      <c r="H2450" t="str">
        <f>IFERROR(VLOOKUP(D2450,Resources!A:C,3,FALSE),"NA")</f>
        <v/>
      </c>
      <c r="I2450" t="str">
        <f>IF(VLOOKUP(D2450,Resources!A:D,4,FALSE)=0,"",VLOOKUP(D2450,Resources!A:D,4,FALSE))</f>
        <v>N</v>
      </c>
    </row>
    <row r="2451" spans="1:9" x14ac:dyDescent="0.2">
      <c r="A2451">
        <v>990</v>
      </c>
      <c r="B2451" t="str">
        <f t="shared" si="83"/>
        <v>Colcom Foundation_Grow Pittsburgh2015125000</v>
      </c>
      <c r="C2451" t="s">
        <v>938</v>
      </c>
      <c r="D2451" t="s">
        <v>817</v>
      </c>
      <c r="E2451" s="3">
        <v>125000</v>
      </c>
      <c r="F2451">
        <v>2015</v>
      </c>
      <c r="G2451" t="s">
        <v>1463</v>
      </c>
      <c r="H2451" t="str">
        <f>IFERROR(VLOOKUP(D2451,Resources!A:C,3,FALSE),"NA")</f>
        <v/>
      </c>
      <c r="I2451" t="str">
        <f>IF(VLOOKUP(D2451,Resources!A:D,4,FALSE)=0,"",VLOOKUP(D2451,Resources!A:D,4,FALSE))</f>
        <v>N</v>
      </c>
    </row>
    <row r="2452" spans="1:9" x14ac:dyDescent="0.2">
      <c r="A2452">
        <v>990</v>
      </c>
      <c r="B2452" t="str">
        <f t="shared" si="83"/>
        <v>Colcom Foundation_Hollow Oak Land Trust201550000</v>
      </c>
      <c r="C2452" t="s">
        <v>938</v>
      </c>
      <c r="D2452" t="s">
        <v>966</v>
      </c>
      <c r="E2452" s="3">
        <v>50000</v>
      </c>
      <c r="F2452">
        <v>2015</v>
      </c>
      <c r="G2452" t="s">
        <v>1463</v>
      </c>
      <c r="H2452" t="str">
        <f>IFERROR(VLOOKUP(D2452,Resources!A:C,3,FALSE),"NA")</f>
        <v/>
      </c>
      <c r="I2452" t="str">
        <f>IF(VLOOKUP(D2452,Resources!A:D,4,FALSE)=0,"",VLOOKUP(D2452,Resources!A:D,4,FALSE))</f>
        <v>N</v>
      </c>
    </row>
    <row r="2453" spans="1:9" x14ac:dyDescent="0.2">
      <c r="A2453">
        <v>990</v>
      </c>
      <c r="B2453" t="str">
        <f t="shared" si="83"/>
        <v>Colcom Foundation_Immigration Reform Law Institute2015500000</v>
      </c>
      <c r="C2453" t="s">
        <v>938</v>
      </c>
      <c r="D2453" t="s">
        <v>1003</v>
      </c>
      <c r="E2453" s="3">
        <v>500000</v>
      </c>
      <c r="F2453">
        <v>2015</v>
      </c>
      <c r="G2453" t="s">
        <v>1463</v>
      </c>
      <c r="H2453" t="str">
        <f>IFERROR(VLOOKUP(D2453,Resources!A:C,3,FALSE),"NA")</f>
        <v/>
      </c>
      <c r="I2453" t="str">
        <f>IF(VLOOKUP(D2453,Resources!A:D,4,FALSE)=0,"",VLOOKUP(D2453,Resources!A:D,4,FALSE))</f>
        <v>Y</v>
      </c>
    </row>
    <row r="2454" spans="1:9" x14ac:dyDescent="0.2">
      <c r="A2454">
        <v>990</v>
      </c>
      <c r="B2454" t="str">
        <f t="shared" si="83"/>
        <v>Colcom Foundation_Keeping Identities Safe2015275000</v>
      </c>
      <c r="C2454" t="s">
        <v>938</v>
      </c>
      <c r="D2454" t="s">
        <v>1565</v>
      </c>
      <c r="E2454" s="3">
        <v>275000</v>
      </c>
      <c r="F2454">
        <v>2015</v>
      </c>
      <c r="G2454" t="s">
        <v>1463</v>
      </c>
      <c r="H2454" t="str">
        <f>IFERROR(VLOOKUP(D2454,Resources!A:C,3,FALSE),"NA")</f>
        <v/>
      </c>
      <c r="I2454" t="str">
        <f>IF(VLOOKUP(D2454,Resources!A:D,4,FALSE)=0,"",VLOOKUP(D2454,Resources!A:D,4,FALSE))</f>
        <v>N</v>
      </c>
    </row>
    <row r="2455" spans="1:9" x14ac:dyDescent="0.2">
      <c r="A2455">
        <v>990</v>
      </c>
      <c r="B2455" t="str">
        <f t="shared" si="83"/>
        <v>Colcom Foundation_Migration Dialogue201565000</v>
      </c>
      <c r="C2455" t="s">
        <v>938</v>
      </c>
      <c r="D2455" t="s">
        <v>970</v>
      </c>
      <c r="E2455" s="3">
        <v>65000</v>
      </c>
      <c r="F2455">
        <v>2015</v>
      </c>
      <c r="G2455" t="s">
        <v>1463</v>
      </c>
      <c r="H2455" t="str">
        <f>IFERROR(VLOOKUP(D2455,Resources!A:C,3,FALSE),"NA")</f>
        <v/>
      </c>
      <c r="I2455" t="str">
        <f>IF(VLOOKUP(D2455,Resources!A:D,4,FALSE)=0,"",VLOOKUP(D2455,Resources!A:D,4,FALSE))</f>
        <v/>
      </c>
    </row>
    <row r="2456" spans="1:9" x14ac:dyDescent="0.2">
      <c r="A2456">
        <v>990</v>
      </c>
      <c r="B2456" t="str">
        <f t="shared" si="83"/>
        <v>Colcom Foundation_Mount Washington Community Development Corporation2015151000</v>
      </c>
      <c r="C2456" t="s">
        <v>938</v>
      </c>
      <c r="D2456" t="s">
        <v>940</v>
      </c>
      <c r="E2456" s="3">
        <v>151000</v>
      </c>
      <c r="F2456">
        <v>2015</v>
      </c>
      <c r="G2456" t="s">
        <v>1463</v>
      </c>
      <c r="H2456" t="str">
        <f>IFERROR(VLOOKUP(D2456,Resources!A:C,3,FALSE),"NA")</f>
        <v/>
      </c>
      <c r="I2456" t="str">
        <f>IF(VLOOKUP(D2456,Resources!A:D,4,FALSE)=0,"",VLOOKUP(D2456,Resources!A:D,4,FALSE))</f>
        <v>N</v>
      </c>
    </row>
    <row r="2457" spans="1:9" x14ac:dyDescent="0.2">
      <c r="A2457">
        <v>990</v>
      </c>
      <c r="B2457" t="str">
        <f t="shared" si="83"/>
        <v>Colcom Foundation_Mountain Watershed Association201554400</v>
      </c>
      <c r="C2457" t="s">
        <v>938</v>
      </c>
      <c r="D2457" t="s">
        <v>821</v>
      </c>
      <c r="E2457" s="3">
        <v>54400</v>
      </c>
      <c r="F2457">
        <v>2015</v>
      </c>
      <c r="G2457" t="s">
        <v>1463</v>
      </c>
      <c r="H2457" t="str">
        <f>IFERROR(VLOOKUP(D2457,Resources!A:C,3,FALSE),"NA")</f>
        <v/>
      </c>
      <c r="I2457" t="str">
        <f>IF(VLOOKUP(D2457,Resources!A:D,4,FALSE)=0,"",VLOOKUP(D2457,Resources!A:D,4,FALSE))</f>
        <v>N</v>
      </c>
    </row>
    <row r="2458" spans="1:9" x14ac:dyDescent="0.2">
      <c r="A2458">
        <v>990</v>
      </c>
      <c r="B2458" t="str">
        <f t="shared" si="83"/>
        <v>Colcom Foundation_National Aviary Pittsburgh2015200000</v>
      </c>
      <c r="C2458" t="s">
        <v>938</v>
      </c>
      <c r="D2458" t="s">
        <v>1552</v>
      </c>
      <c r="E2458" s="3">
        <v>200000</v>
      </c>
      <c r="F2458">
        <v>2015</v>
      </c>
      <c r="G2458" t="s">
        <v>1463</v>
      </c>
      <c r="H2458" t="str">
        <f>IFERROR(VLOOKUP(D2458,Resources!A:C,3,FALSE),"NA")</f>
        <v/>
      </c>
      <c r="I2458" t="str">
        <f>IF(VLOOKUP(D2458,Resources!A:D,4,FALSE)=0,"",VLOOKUP(D2458,Resources!A:D,4,FALSE))</f>
        <v>N</v>
      </c>
    </row>
    <row r="2459" spans="1:9" x14ac:dyDescent="0.2">
      <c r="A2459">
        <v>990</v>
      </c>
      <c r="B2459" t="str">
        <f t="shared" si="83"/>
        <v>Colcom Foundation_National Tropical Botanical Garden2015150000</v>
      </c>
      <c r="C2459" t="s">
        <v>938</v>
      </c>
      <c r="D2459" t="s">
        <v>992</v>
      </c>
      <c r="E2459" s="3">
        <v>150000</v>
      </c>
      <c r="F2459">
        <v>2015</v>
      </c>
      <c r="G2459" t="s">
        <v>1463</v>
      </c>
      <c r="H2459" t="str">
        <f>IFERROR(VLOOKUP(D2459,Resources!A:C,3,FALSE),"NA")</f>
        <v/>
      </c>
      <c r="I2459" t="str">
        <f>IF(VLOOKUP(D2459,Resources!A:D,4,FALSE)=0,"",VLOOKUP(D2459,Resources!A:D,4,FALSE))</f>
        <v>N</v>
      </c>
    </row>
    <row r="2460" spans="1:9" x14ac:dyDescent="0.2">
      <c r="A2460">
        <v>990</v>
      </c>
      <c r="B2460" t="str">
        <f t="shared" si="83"/>
        <v>Colcom Foundation_Negative Population Growth201550000</v>
      </c>
      <c r="C2460" t="s">
        <v>938</v>
      </c>
      <c r="D2460" t="s">
        <v>965</v>
      </c>
      <c r="E2460" s="3">
        <v>50000</v>
      </c>
      <c r="F2460">
        <v>2015</v>
      </c>
      <c r="G2460" t="s">
        <v>1463</v>
      </c>
      <c r="H2460" t="str">
        <f>IFERROR(VLOOKUP(D2460,Resources!A:C,3,FALSE),"NA")</f>
        <v>SourceWatch</v>
      </c>
      <c r="I2460" t="str">
        <f>IF(VLOOKUP(D2460,Resources!A:D,4,FALSE)=0,"",VLOOKUP(D2460,Resources!A:D,4,FALSE))</f>
        <v>Y</v>
      </c>
    </row>
    <row r="2461" spans="1:9" x14ac:dyDescent="0.2">
      <c r="A2461">
        <v>990</v>
      </c>
      <c r="B2461" t="str">
        <f t="shared" si="83"/>
        <v>Colcom Foundation_Nine Mile Run Watershed Association2015100000</v>
      </c>
      <c r="C2461" t="s">
        <v>938</v>
      </c>
      <c r="D2461" t="s">
        <v>1531</v>
      </c>
      <c r="E2461" s="3">
        <v>100000</v>
      </c>
      <c r="F2461">
        <v>2015</v>
      </c>
      <c r="G2461" t="s">
        <v>1463</v>
      </c>
      <c r="H2461" t="str">
        <f>IFERROR(VLOOKUP(D2461,Resources!A:C,3,FALSE),"NA")</f>
        <v/>
      </c>
      <c r="I2461" t="str">
        <f>IF(VLOOKUP(D2461,Resources!A:D,4,FALSE)=0,"",VLOOKUP(D2461,Resources!A:D,4,FALSE))</f>
        <v>N</v>
      </c>
    </row>
    <row r="2462" spans="1:9" x14ac:dyDescent="0.2">
      <c r="A2462">
        <v>990</v>
      </c>
      <c r="B2462" t="str">
        <f t="shared" si="83"/>
        <v>Colcom Foundation_Northland Public Library Foundation2015250</v>
      </c>
      <c r="C2462" t="s">
        <v>938</v>
      </c>
      <c r="D2462" t="s">
        <v>1566</v>
      </c>
      <c r="E2462" s="3">
        <v>250</v>
      </c>
      <c r="F2462">
        <v>2015</v>
      </c>
      <c r="G2462" t="s">
        <v>1463</v>
      </c>
      <c r="H2462" t="str">
        <f>IFERROR(VLOOKUP(D2462,Resources!A:C,3,FALSE),"NA")</f>
        <v/>
      </c>
      <c r="I2462" t="str">
        <f>IF(VLOOKUP(D2462,Resources!A:D,4,FALSE)=0,"",VLOOKUP(D2462,Resources!A:D,4,FALSE))</f>
        <v>N</v>
      </c>
    </row>
    <row r="2463" spans="1:9" x14ac:dyDescent="0.2">
      <c r="A2463">
        <v>990</v>
      </c>
      <c r="B2463" t="str">
        <f t="shared" si="83"/>
        <v>Colcom Foundation_NumbersUSA20151090000</v>
      </c>
      <c r="C2463" t="s">
        <v>938</v>
      </c>
      <c r="D2463" t="s">
        <v>16</v>
      </c>
      <c r="E2463" s="3">
        <v>1090000</v>
      </c>
      <c r="F2463">
        <v>2015</v>
      </c>
      <c r="G2463" t="s">
        <v>1463</v>
      </c>
      <c r="H2463" t="str">
        <f>IFERROR(VLOOKUP(D2463,Resources!A:C,3,FALSE),"NA")</f>
        <v>SourceWatch</v>
      </c>
      <c r="I2463" t="str">
        <f>IF(VLOOKUP(D2463,Resources!A:D,4,FALSE)=0,"",VLOOKUP(D2463,Resources!A:D,4,FALSE))</f>
        <v>Y</v>
      </c>
    </row>
    <row r="2464" spans="1:9" x14ac:dyDescent="0.2">
      <c r="A2464">
        <v>990</v>
      </c>
      <c r="B2464" t="str">
        <f t="shared" si="83"/>
        <v>Colcom Foundation_NumbersUSA20152800000</v>
      </c>
      <c r="C2464" t="s">
        <v>938</v>
      </c>
      <c r="D2464" t="s">
        <v>16</v>
      </c>
      <c r="E2464" s="3">
        <v>2800000</v>
      </c>
      <c r="F2464">
        <v>2015</v>
      </c>
      <c r="G2464" t="s">
        <v>1463</v>
      </c>
      <c r="H2464" t="str">
        <f>IFERROR(VLOOKUP(D2464,Resources!A:C,3,FALSE),"NA")</f>
        <v>SourceWatch</v>
      </c>
      <c r="I2464" t="str">
        <f>IF(VLOOKUP(D2464,Resources!A:D,4,FALSE)=0,"",VLOOKUP(D2464,Resources!A:D,4,FALSE))</f>
        <v>Y</v>
      </c>
    </row>
    <row r="2465" spans="1:9" x14ac:dyDescent="0.2">
      <c r="A2465">
        <v>990</v>
      </c>
      <c r="B2465" t="str">
        <f t="shared" si="83"/>
        <v>Colcom Foundation_PA CleanWays of Allegheny County2015150000</v>
      </c>
      <c r="C2465" t="s">
        <v>938</v>
      </c>
      <c r="D2465" t="s">
        <v>1553</v>
      </c>
      <c r="E2465" s="3">
        <v>150000</v>
      </c>
      <c r="F2465">
        <v>2015</v>
      </c>
      <c r="G2465" t="s">
        <v>1463</v>
      </c>
      <c r="H2465" t="str">
        <f>IFERROR(VLOOKUP(D2465,Resources!A:C,3,FALSE),"NA")</f>
        <v/>
      </c>
      <c r="I2465" t="str">
        <f>IF(VLOOKUP(D2465,Resources!A:D,4,FALSE)=0,"",VLOOKUP(D2465,Resources!A:D,4,FALSE))</f>
        <v>N</v>
      </c>
    </row>
    <row r="2466" spans="1:9" x14ac:dyDescent="0.2">
      <c r="A2466">
        <v>990</v>
      </c>
      <c r="B2466" t="str">
        <f t="shared" si="83"/>
        <v>Colcom Foundation_PennEnvironment Research &amp; Policy Center2015120000</v>
      </c>
      <c r="C2466" t="s">
        <v>938</v>
      </c>
      <c r="D2466" t="s">
        <v>1641</v>
      </c>
      <c r="E2466" s="3">
        <v>120000</v>
      </c>
      <c r="F2466">
        <v>2015</v>
      </c>
      <c r="G2466" t="s">
        <v>1463</v>
      </c>
      <c r="H2466" t="str">
        <f>IFERROR(VLOOKUP(D2466,Resources!A:C,3,FALSE),"NA")</f>
        <v/>
      </c>
      <c r="I2466" t="str">
        <f>IF(VLOOKUP(D2466,Resources!A:D,4,FALSE)=0,"",VLOOKUP(D2466,Resources!A:D,4,FALSE))</f>
        <v>N</v>
      </c>
    </row>
    <row r="2467" spans="1:9" x14ac:dyDescent="0.2">
      <c r="A2467">
        <v>990</v>
      </c>
      <c r="B2467" t="str">
        <f t="shared" si="83"/>
        <v>Colcom Foundation_Pennsylvania Environmental Council2015250000</v>
      </c>
      <c r="C2467" t="s">
        <v>938</v>
      </c>
      <c r="D2467" t="s">
        <v>999</v>
      </c>
      <c r="E2467" s="3">
        <v>250000</v>
      </c>
      <c r="F2467">
        <v>2015</v>
      </c>
      <c r="G2467" t="s">
        <v>1463</v>
      </c>
      <c r="H2467" t="str">
        <f>IFERROR(VLOOKUP(D2467,Resources!A:C,3,FALSE),"NA")</f>
        <v/>
      </c>
      <c r="I2467" t="str">
        <f>IF(VLOOKUP(D2467,Resources!A:D,4,FALSE)=0,"",VLOOKUP(D2467,Resources!A:D,4,FALSE))</f>
        <v>N</v>
      </c>
    </row>
    <row r="2468" spans="1:9" x14ac:dyDescent="0.2">
      <c r="A2468">
        <v>990</v>
      </c>
      <c r="B2468" t="str">
        <f t="shared" si="83"/>
        <v>Colcom Foundation_Pennsylvania Institute for Conservation Education201515000</v>
      </c>
      <c r="C2468" t="s">
        <v>938</v>
      </c>
      <c r="D2468" t="s">
        <v>945</v>
      </c>
      <c r="E2468" s="3">
        <v>15000</v>
      </c>
      <c r="F2468">
        <v>2015</v>
      </c>
      <c r="G2468" t="s">
        <v>1463</v>
      </c>
      <c r="H2468" t="str">
        <f>IFERROR(VLOOKUP(D2468,Resources!A:C,3,FALSE),"NA")</f>
        <v/>
      </c>
      <c r="I2468" t="str">
        <f>IF(VLOOKUP(D2468,Resources!A:D,4,FALSE)=0,"",VLOOKUP(D2468,Resources!A:D,4,FALSE))</f>
        <v>N</v>
      </c>
    </row>
    <row r="2469" spans="1:9" x14ac:dyDescent="0.2">
      <c r="A2469">
        <v>990</v>
      </c>
      <c r="B2469" t="str">
        <f t="shared" si="83"/>
        <v>Colcom Foundation_Pennsylvania Land Trust Association201558500</v>
      </c>
      <c r="C2469" t="s">
        <v>938</v>
      </c>
      <c r="D2469" t="s">
        <v>961</v>
      </c>
      <c r="E2469" s="3">
        <v>58500</v>
      </c>
      <c r="F2469">
        <v>2015</v>
      </c>
      <c r="G2469" t="s">
        <v>1463</v>
      </c>
      <c r="H2469" t="str">
        <f>IFERROR(VLOOKUP(D2469,Resources!A:C,3,FALSE),"NA")</f>
        <v/>
      </c>
      <c r="I2469" t="str">
        <f>IF(VLOOKUP(D2469,Resources!A:D,4,FALSE)=0,"",VLOOKUP(D2469,Resources!A:D,4,FALSE))</f>
        <v>N</v>
      </c>
    </row>
    <row r="2470" spans="1:9" x14ac:dyDescent="0.2">
      <c r="A2470">
        <v>990</v>
      </c>
      <c r="B2470" t="str">
        <f t="shared" si="83"/>
        <v>Colcom Foundation_Pennsylvania Resources Council201595000</v>
      </c>
      <c r="C2470" t="s">
        <v>938</v>
      </c>
      <c r="D2470" t="s">
        <v>972</v>
      </c>
      <c r="E2470" s="3">
        <v>95000</v>
      </c>
      <c r="F2470">
        <v>2015</v>
      </c>
      <c r="G2470" t="s">
        <v>1463</v>
      </c>
      <c r="H2470" t="str">
        <f>IFERROR(VLOOKUP(D2470,Resources!A:C,3,FALSE),"NA")</f>
        <v/>
      </c>
      <c r="I2470" t="str">
        <f>IF(VLOOKUP(D2470,Resources!A:D,4,FALSE)=0,"",VLOOKUP(D2470,Resources!A:D,4,FALSE))</f>
        <v>N</v>
      </c>
    </row>
    <row r="2471" spans="1:9" x14ac:dyDescent="0.2">
      <c r="A2471">
        <v>990</v>
      </c>
      <c r="B2471" t="str">
        <f t="shared" si="83"/>
        <v>Colcom Foundation_Pennsylvania Resources Council2015100000</v>
      </c>
      <c r="C2471" t="s">
        <v>938</v>
      </c>
      <c r="D2471" t="s">
        <v>972</v>
      </c>
      <c r="E2471" s="3">
        <v>100000</v>
      </c>
      <c r="F2471">
        <v>2015</v>
      </c>
      <c r="G2471" t="s">
        <v>1463</v>
      </c>
      <c r="H2471" t="str">
        <f>IFERROR(VLOOKUP(D2471,Resources!A:C,3,FALSE),"NA")</f>
        <v/>
      </c>
      <c r="I2471" t="str">
        <f>IF(VLOOKUP(D2471,Resources!A:D,4,FALSE)=0,"",VLOOKUP(D2471,Resources!A:D,4,FALSE))</f>
        <v>N</v>
      </c>
    </row>
    <row r="2472" spans="1:9" x14ac:dyDescent="0.2">
      <c r="A2472">
        <v>990</v>
      </c>
      <c r="B2472" t="str">
        <f t="shared" si="83"/>
        <v>Colcom Foundation_Pennsylvania Resources Council2015140000</v>
      </c>
      <c r="C2472" t="s">
        <v>938</v>
      </c>
      <c r="D2472" t="s">
        <v>972</v>
      </c>
      <c r="E2472" s="3">
        <v>140000</v>
      </c>
      <c r="F2472">
        <v>2015</v>
      </c>
      <c r="G2472" t="s">
        <v>1463</v>
      </c>
      <c r="H2472" t="str">
        <f>IFERROR(VLOOKUP(D2472,Resources!A:C,3,FALSE),"NA")</f>
        <v/>
      </c>
      <c r="I2472" t="str">
        <f>IF(VLOOKUP(D2472,Resources!A:D,4,FALSE)=0,"",VLOOKUP(D2472,Resources!A:D,4,FALSE))</f>
        <v>N</v>
      </c>
    </row>
    <row r="2473" spans="1:9" x14ac:dyDescent="0.2">
      <c r="A2473">
        <v>990</v>
      </c>
      <c r="B2473" t="str">
        <f t="shared" si="83"/>
        <v>Colcom Foundation_Persephone Productions2015200000</v>
      </c>
      <c r="C2473" t="s">
        <v>938</v>
      </c>
      <c r="D2473" t="s">
        <v>998</v>
      </c>
      <c r="E2473" s="3">
        <v>200000</v>
      </c>
      <c r="F2473">
        <v>2015</v>
      </c>
      <c r="G2473" t="s">
        <v>1463</v>
      </c>
      <c r="H2473" t="str">
        <f>IFERROR(VLOOKUP(D2473,Resources!A:C,3,FALSE),"NA")</f>
        <v/>
      </c>
      <c r="I2473" t="str">
        <f>IF(VLOOKUP(D2473,Resources!A:D,4,FALSE)=0,"",VLOOKUP(D2473,Resources!A:D,4,FALSE))</f>
        <v>N</v>
      </c>
    </row>
    <row r="2474" spans="1:9" x14ac:dyDescent="0.2">
      <c r="A2474">
        <v>990</v>
      </c>
      <c r="B2474" t="str">
        <f t="shared" si="83"/>
        <v>Colcom Foundation_Philanthropy Roundtable20156000</v>
      </c>
      <c r="C2474" t="s">
        <v>938</v>
      </c>
      <c r="D2474" t="s">
        <v>244</v>
      </c>
      <c r="E2474" s="3">
        <v>6000</v>
      </c>
      <c r="F2474">
        <v>2015</v>
      </c>
      <c r="G2474" t="s">
        <v>1463</v>
      </c>
      <c r="H2474" t="str">
        <f>IFERROR(VLOOKUP(D2474,Resources!A:C,3,FALSE),"NA")</f>
        <v>SourceWatch</v>
      </c>
      <c r="I2474" t="str">
        <f>IF(VLOOKUP(D2474,Resources!A:D,4,FALSE)=0,"",VLOOKUP(D2474,Resources!A:D,4,FALSE))</f>
        <v>Y</v>
      </c>
    </row>
    <row r="2475" spans="1:9" x14ac:dyDescent="0.2">
      <c r="A2475">
        <v>990</v>
      </c>
      <c r="B2475" t="str">
        <f t="shared" si="83"/>
        <v>Colcom Foundation_Phipps Conservatory and Botanical Gardens2015200000</v>
      </c>
      <c r="C2475" t="s">
        <v>938</v>
      </c>
      <c r="D2475" t="s">
        <v>670</v>
      </c>
      <c r="E2475" s="3">
        <v>200000</v>
      </c>
      <c r="F2475">
        <v>2015</v>
      </c>
      <c r="G2475" t="s">
        <v>1463</v>
      </c>
      <c r="H2475" t="str">
        <f>IFERROR(VLOOKUP(D2475,Resources!A:C,3,FALSE),"NA")</f>
        <v/>
      </c>
      <c r="I2475" t="str">
        <f>IF(VLOOKUP(D2475,Resources!A:D,4,FALSE)=0,"",VLOOKUP(D2475,Resources!A:D,4,FALSE))</f>
        <v>N</v>
      </c>
    </row>
    <row r="2476" spans="1:9" x14ac:dyDescent="0.2">
      <c r="A2476">
        <v>990</v>
      </c>
      <c r="B2476" t="str">
        <f t="shared" si="83"/>
        <v>Colcom Foundation_Pittsburgh Ballet Theatre201550000</v>
      </c>
      <c r="C2476" t="s">
        <v>938</v>
      </c>
      <c r="D2476" t="s">
        <v>1534</v>
      </c>
      <c r="E2476" s="3">
        <v>50000</v>
      </c>
      <c r="F2476">
        <v>2015</v>
      </c>
      <c r="G2476" t="s">
        <v>1463</v>
      </c>
      <c r="H2476" t="str">
        <f>IFERROR(VLOOKUP(D2476,Resources!A:C,3,FALSE),"NA")</f>
        <v/>
      </c>
      <c r="I2476" t="str">
        <f>IF(VLOOKUP(D2476,Resources!A:D,4,FALSE)=0,"",VLOOKUP(D2476,Resources!A:D,4,FALSE))</f>
        <v>N</v>
      </c>
    </row>
    <row r="2477" spans="1:9" x14ac:dyDescent="0.2">
      <c r="A2477">
        <v>990</v>
      </c>
      <c r="B2477" t="str">
        <f t="shared" si="83"/>
        <v>Colcom Foundation_Pittsburgh Bike Share2015100000</v>
      </c>
      <c r="C2477" t="s">
        <v>938</v>
      </c>
      <c r="D2477" t="s">
        <v>1567</v>
      </c>
      <c r="E2477" s="3">
        <v>100000</v>
      </c>
      <c r="F2477">
        <v>2015</v>
      </c>
      <c r="G2477" t="s">
        <v>1463</v>
      </c>
      <c r="H2477" t="str">
        <f>IFERROR(VLOOKUP(D2477,Resources!A:C,3,FALSE),"NA")</f>
        <v/>
      </c>
      <c r="I2477" t="str">
        <f>IF(VLOOKUP(D2477,Resources!A:D,4,FALSE)=0,"",VLOOKUP(D2477,Resources!A:D,4,FALSE))</f>
        <v>N</v>
      </c>
    </row>
    <row r="2478" spans="1:9" x14ac:dyDescent="0.2">
      <c r="A2478">
        <v>990</v>
      </c>
      <c r="B2478" t="str">
        <f t="shared" si="83"/>
        <v>Colcom Foundation_Pittsburgh Botanic Garden2015100000</v>
      </c>
      <c r="C2478" t="s">
        <v>938</v>
      </c>
      <c r="D2478" t="s">
        <v>274</v>
      </c>
      <c r="E2478" s="3">
        <v>100000</v>
      </c>
      <c r="F2478">
        <v>2015</v>
      </c>
      <c r="G2478" t="s">
        <v>1463</v>
      </c>
      <c r="H2478" t="str">
        <f>IFERROR(VLOOKUP(D2478,Resources!A:C,3,FALSE),"NA")</f>
        <v/>
      </c>
      <c r="I2478" t="str">
        <f>IF(VLOOKUP(D2478,Resources!A:D,4,FALSE)=0,"",VLOOKUP(D2478,Resources!A:D,4,FALSE))</f>
        <v>N</v>
      </c>
    </row>
    <row r="2479" spans="1:9" x14ac:dyDescent="0.2">
      <c r="A2479">
        <v>990</v>
      </c>
      <c r="B2479" t="str">
        <f t="shared" si="83"/>
        <v>Colcom Foundation_Pittsburgh Downtown Partnership2015350000</v>
      </c>
      <c r="C2479" t="s">
        <v>938</v>
      </c>
      <c r="D2479" t="s">
        <v>716</v>
      </c>
      <c r="E2479" s="3">
        <v>350000</v>
      </c>
      <c r="F2479">
        <v>2015</v>
      </c>
      <c r="G2479" t="s">
        <v>1463</v>
      </c>
      <c r="H2479" t="str">
        <f>IFERROR(VLOOKUP(D2479,Resources!A:C,3,FALSE),"NA")</f>
        <v/>
      </c>
      <c r="I2479" t="str">
        <f>IF(VLOOKUP(D2479,Resources!A:D,4,FALSE)=0,"",VLOOKUP(D2479,Resources!A:D,4,FALSE))</f>
        <v>N</v>
      </c>
    </row>
    <row r="2480" spans="1:9" x14ac:dyDescent="0.2">
      <c r="A2480">
        <v>990</v>
      </c>
      <c r="B2480" t="str">
        <f t="shared" si="83"/>
        <v>Colcom Foundation_Pittsburgh Downtown Partnership2015175000</v>
      </c>
      <c r="C2480" t="s">
        <v>938</v>
      </c>
      <c r="D2480" t="s">
        <v>716</v>
      </c>
      <c r="E2480" s="3">
        <v>175000</v>
      </c>
      <c r="F2480">
        <v>2015</v>
      </c>
      <c r="G2480" t="s">
        <v>1463</v>
      </c>
      <c r="H2480" t="str">
        <f>IFERROR(VLOOKUP(D2480,Resources!A:C,3,FALSE),"NA")</f>
        <v/>
      </c>
      <c r="I2480" t="str">
        <f>IF(VLOOKUP(D2480,Resources!A:D,4,FALSE)=0,"",VLOOKUP(D2480,Resources!A:D,4,FALSE))</f>
        <v>N</v>
      </c>
    </row>
    <row r="2481" spans="1:9" x14ac:dyDescent="0.2">
      <c r="A2481">
        <v>990</v>
      </c>
      <c r="B2481" t="str">
        <f t="shared" si="83"/>
        <v>Colcom Foundation_Pittsburgh Filmmakers201550000</v>
      </c>
      <c r="C2481" t="s">
        <v>938</v>
      </c>
      <c r="D2481" t="s">
        <v>1535</v>
      </c>
      <c r="E2481" s="3">
        <v>50000</v>
      </c>
      <c r="F2481">
        <v>2015</v>
      </c>
      <c r="G2481" t="s">
        <v>1463</v>
      </c>
      <c r="H2481" t="str">
        <f>IFERROR(VLOOKUP(D2481,Resources!A:C,3,FALSE),"NA")</f>
        <v/>
      </c>
      <c r="I2481" t="str">
        <f>IF(VLOOKUP(D2481,Resources!A:D,4,FALSE)=0,"",VLOOKUP(D2481,Resources!A:D,4,FALSE))</f>
        <v>N</v>
      </c>
    </row>
    <row r="2482" spans="1:9" x14ac:dyDescent="0.2">
      <c r="A2482">
        <v>990</v>
      </c>
      <c r="B2482" t="str">
        <f t="shared" ref="B2482:B2545" si="84">C2482&amp;"_"&amp;D2482&amp;F2482&amp;E2482</f>
        <v>Colcom Foundation_Pittsburgh Trust for Cultural Resources201570000</v>
      </c>
      <c r="C2482" t="s">
        <v>938</v>
      </c>
      <c r="D2482" t="s">
        <v>1554</v>
      </c>
      <c r="E2482" s="3">
        <v>70000</v>
      </c>
      <c r="F2482">
        <v>2015</v>
      </c>
      <c r="G2482" t="s">
        <v>1463</v>
      </c>
      <c r="H2482" t="str">
        <f>IFERROR(VLOOKUP(D2482,Resources!A:C,3,FALSE),"NA")</f>
        <v/>
      </c>
      <c r="I2482" t="str">
        <f>IF(VLOOKUP(D2482,Resources!A:D,4,FALSE)=0,"",VLOOKUP(D2482,Resources!A:D,4,FALSE))</f>
        <v>N</v>
      </c>
    </row>
    <row r="2483" spans="1:9" x14ac:dyDescent="0.2">
      <c r="A2483">
        <v>990</v>
      </c>
      <c r="B2483" t="str">
        <f t="shared" si="84"/>
        <v>Colcom Foundation_Pittsburgh Trust for Cultural Resources2015100000</v>
      </c>
      <c r="C2483" t="s">
        <v>938</v>
      </c>
      <c r="D2483" t="s">
        <v>1554</v>
      </c>
      <c r="E2483" s="3">
        <v>100000</v>
      </c>
      <c r="F2483">
        <v>2015</v>
      </c>
      <c r="G2483" t="s">
        <v>1463</v>
      </c>
      <c r="H2483" t="str">
        <f>IFERROR(VLOOKUP(D2483,Resources!A:C,3,FALSE),"NA")</f>
        <v/>
      </c>
      <c r="I2483" t="str">
        <f>IF(VLOOKUP(D2483,Resources!A:D,4,FALSE)=0,"",VLOOKUP(D2483,Resources!A:D,4,FALSE))</f>
        <v>N</v>
      </c>
    </row>
    <row r="2484" spans="1:9" x14ac:dyDescent="0.2">
      <c r="A2484">
        <v>990</v>
      </c>
      <c r="B2484" t="str">
        <f t="shared" si="84"/>
        <v>Colcom Foundation_Pittsburgh Trust for Cultural Resources201550000</v>
      </c>
      <c r="C2484" t="s">
        <v>938</v>
      </c>
      <c r="D2484" t="s">
        <v>1554</v>
      </c>
      <c r="E2484" s="3">
        <v>50000</v>
      </c>
      <c r="F2484">
        <v>2015</v>
      </c>
      <c r="G2484" t="s">
        <v>1463</v>
      </c>
      <c r="H2484" t="str">
        <f>IFERROR(VLOOKUP(D2484,Resources!A:C,3,FALSE),"NA")</f>
        <v/>
      </c>
      <c r="I2484" t="str">
        <f>IF(VLOOKUP(D2484,Resources!A:D,4,FALSE)=0,"",VLOOKUP(D2484,Resources!A:D,4,FALSE))</f>
        <v>N</v>
      </c>
    </row>
    <row r="2485" spans="1:9" x14ac:dyDescent="0.2">
      <c r="A2485">
        <v>990</v>
      </c>
      <c r="B2485" t="str">
        <f t="shared" si="84"/>
        <v>Colcom Foundation_Pittsburgh United201550000</v>
      </c>
      <c r="C2485" t="s">
        <v>938</v>
      </c>
      <c r="D2485" t="s">
        <v>1568</v>
      </c>
      <c r="E2485" s="3">
        <v>50000</v>
      </c>
      <c r="F2485">
        <v>2015</v>
      </c>
      <c r="G2485" t="s">
        <v>1463</v>
      </c>
      <c r="H2485" t="str">
        <f>IFERROR(VLOOKUP(D2485,Resources!A:C,3,FALSE),"NA")</f>
        <v/>
      </c>
      <c r="I2485" t="str">
        <f>IF(VLOOKUP(D2485,Resources!A:D,4,FALSE)=0,"",VLOOKUP(D2485,Resources!A:D,4,FALSE))</f>
        <v>N</v>
      </c>
    </row>
    <row r="2486" spans="1:9" x14ac:dyDescent="0.2">
      <c r="A2486">
        <v>990</v>
      </c>
      <c r="B2486" t="str">
        <f t="shared" si="84"/>
        <v>Colcom Foundation_Population Media Center2015150000</v>
      </c>
      <c r="C2486" t="s">
        <v>938</v>
      </c>
      <c r="D2486" t="s">
        <v>1010</v>
      </c>
      <c r="E2486" s="3">
        <v>150000</v>
      </c>
      <c r="F2486">
        <v>2015</v>
      </c>
      <c r="G2486" t="s">
        <v>1463</v>
      </c>
      <c r="H2486" t="str">
        <f>IFERROR(VLOOKUP(D2486,Resources!A:C,3,FALSE),"NA")</f>
        <v>SourceWatch</v>
      </c>
      <c r="I2486" t="str">
        <f>IF(VLOOKUP(D2486,Resources!A:D,4,FALSE)=0,"",VLOOKUP(D2486,Resources!A:D,4,FALSE))</f>
        <v/>
      </c>
    </row>
    <row r="2487" spans="1:9" x14ac:dyDescent="0.2">
      <c r="A2487">
        <v>990</v>
      </c>
      <c r="B2487" t="str">
        <f t="shared" si="84"/>
        <v>Colcom Foundation_Progressives for Immigration Reform201550000</v>
      </c>
      <c r="C2487" t="s">
        <v>938</v>
      </c>
      <c r="D2487" t="s">
        <v>1001</v>
      </c>
      <c r="E2487" s="3">
        <v>50000</v>
      </c>
      <c r="F2487">
        <v>2015</v>
      </c>
      <c r="G2487" t="s">
        <v>1463</v>
      </c>
      <c r="H2487" t="str">
        <f>IFERROR(VLOOKUP(D2487,Resources!A:C,3,FALSE),"NA")</f>
        <v>SourceWatch</v>
      </c>
      <c r="I2487" t="str">
        <f>IF(VLOOKUP(D2487,Resources!A:D,4,FALSE)=0,"",VLOOKUP(D2487,Resources!A:D,4,FALSE))</f>
        <v>Y</v>
      </c>
    </row>
    <row r="2488" spans="1:9" x14ac:dyDescent="0.2">
      <c r="A2488">
        <v>990</v>
      </c>
      <c r="B2488" t="str">
        <f t="shared" si="84"/>
        <v>Colcom Foundation_Progressives for Immigration Reform2015350000</v>
      </c>
      <c r="C2488" t="s">
        <v>938</v>
      </c>
      <c r="D2488" t="s">
        <v>1001</v>
      </c>
      <c r="E2488" s="3">
        <v>350000</v>
      </c>
      <c r="F2488">
        <v>2015</v>
      </c>
      <c r="G2488" t="s">
        <v>1463</v>
      </c>
      <c r="H2488" t="str">
        <f>IFERROR(VLOOKUP(D2488,Resources!A:C,3,FALSE),"NA")</f>
        <v>SourceWatch</v>
      </c>
      <c r="I2488" t="str">
        <f>IF(VLOOKUP(D2488,Resources!A:D,4,FALSE)=0,"",VLOOKUP(D2488,Resources!A:D,4,FALSE))</f>
        <v>Y</v>
      </c>
    </row>
    <row r="2489" spans="1:9" x14ac:dyDescent="0.2">
      <c r="A2489">
        <v>990</v>
      </c>
      <c r="B2489" t="str">
        <f t="shared" si="84"/>
        <v>Colcom Foundation_Scenic America201520000</v>
      </c>
      <c r="C2489" t="s">
        <v>938</v>
      </c>
      <c r="D2489" t="s">
        <v>1569</v>
      </c>
      <c r="E2489" s="3">
        <v>20000</v>
      </c>
      <c r="F2489">
        <v>2015</v>
      </c>
      <c r="G2489" t="s">
        <v>1463</v>
      </c>
      <c r="H2489" t="str">
        <f>IFERROR(VLOOKUP(D2489,Resources!A:C,3,FALSE),"NA")</f>
        <v/>
      </c>
      <c r="I2489" t="str">
        <f>IF(VLOOKUP(D2489,Resources!A:D,4,FALSE)=0,"",VLOOKUP(D2489,Resources!A:D,4,FALSE))</f>
        <v>N</v>
      </c>
    </row>
    <row r="2490" spans="1:9" x14ac:dyDescent="0.2">
      <c r="A2490">
        <v>990</v>
      </c>
      <c r="B2490" t="str">
        <f t="shared" si="84"/>
        <v>Colcom Foundation_Southern Alleghenies Museum of Art2015250000</v>
      </c>
      <c r="C2490" t="s">
        <v>938</v>
      </c>
      <c r="D2490" t="s">
        <v>963</v>
      </c>
      <c r="E2490" s="3">
        <v>250000</v>
      </c>
      <c r="F2490">
        <v>2015</v>
      </c>
      <c r="G2490" t="s">
        <v>1463</v>
      </c>
      <c r="H2490" t="str">
        <f>IFERROR(VLOOKUP(D2490,Resources!A:C,3,FALSE),"NA")</f>
        <v/>
      </c>
      <c r="I2490" t="str">
        <f>IF(VLOOKUP(D2490,Resources!A:D,4,FALSE)=0,"",VLOOKUP(D2490,Resources!A:D,4,FALSE))</f>
        <v>N</v>
      </c>
    </row>
    <row r="2491" spans="1:9" x14ac:dyDescent="0.2">
      <c r="A2491">
        <v>990</v>
      </c>
      <c r="B2491" t="str">
        <f t="shared" si="84"/>
        <v>Colcom Foundation_Sports &amp; Exhibition Authority of Pittsburgh and Allegheny County201564639</v>
      </c>
      <c r="C2491" t="s">
        <v>938</v>
      </c>
      <c r="D2491" t="s">
        <v>1557</v>
      </c>
      <c r="E2491" s="3">
        <v>64639</v>
      </c>
      <c r="F2491">
        <v>2015</v>
      </c>
      <c r="G2491" t="s">
        <v>1463</v>
      </c>
      <c r="H2491" t="str">
        <f>IFERROR(VLOOKUP(D2491,Resources!A:C,3,FALSE),"NA")</f>
        <v/>
      </c>
      <c r="I2491" t="str">
        <f>IF(VLOOKUP(D2491,Resources!A:D,4,FALSE)=0,"",VLOOKUP(D2491,Resources!A:D,4,FALSE))</f>
        <v>N</v>
      </c>
    </row>
    <row r="2492" spans="1:9" x14ac:dyDescent="0.2">
      <c r="A2492">
        <v>990</v>
      </c>
      <c r="B2492" t="str">
        <f t="shared" si="84"/>
        <v>Colcom Foundation_Student Conservation Association2015100000</v>
      </c>
      <c r="C2492" t="s">
        <v>938</v>
      </c>
      <c r="D2492" t="s">
        <v>418</v>
      </c>
      <c r="E2492" s="3">
        <v>100000</v>
      </c>
      <c r="F2492">
        <v>2015</v>
      </c>
      <c r="G2492" t="s">
        <v>1463</v>
      </c>
      <c r="H2492" t="str">
        <f>IFERROR(VLOOKUP(D2492,Resources!A:C,3,FALSE),"NA")</f>
        <v/>
      </c>
      <c r="I2492" t="str">
        <f>IF(VLOOKUP(D2492,Resources!A:D,4,FALSE)=0,"",VLOOKUP(D2492,Resources!A:D,4,FALSE))</f>
        <v>N</v>
      </c>
    </row>
    <row r="2493" spans="1:9" x14ac:dyDescent="0.2">
      <c r="A2493">
        <v>990</v>
      </c>
      <c r="B2493" t="str">
        <f t="shared" si="84"/>
        <v>Colcom Foundation_The Clifton Institute201550000</v>
      </c>
      <c r="C2493" t="s">
        <v>938</v>
      </c>
      <c r="D2493" t="s">
        <v>990</v>
      </c>
      <c r="E2493" s="3">
        <v>50000</v>
      </c>
      <c r="F2493">
        <v>2015</v>
      </c>
      <c r="G2493" t="s">
        <v>1463</v>
      </c>
      <c r="H2493" t="str">
        <f>IFERROR(VLOOKUP(D2493,Resources!A:C,3,FALSE),"NA")</f>
        <v>SourceWatch</v>
      </c>
      <c r="I2493" t="str">
        <f>IF(VLOOKUP(D2493,Resources!A:D,4,FALSE)=0,"",VLOOKUP(D2493,Resources!A:D,4,FALSE))</f>
        <v/>
      </c>
    </row>
    <row r="2494" spans="1:9" x14ac:dyDescent="0.2">
      <c r="A2494">
        <v>990</v>
      </c>
      <c r="B2494" t="str">
        <f t="shared" si="84"/>
        <v>Colcom Foundation_The Conservation Fund2015100000</v>
      </c>
      <c r="C2494" t="s">
        <v>938</v>
      </c>
      <c r="D2494" t="s">
        <v>984</v>
      </c>
      <c r="E2494" s="3">
        <v>100000</v>
      </c>
      <c r="F2494">
        <v>2015</v>
      </c>
      <c r="G2494" t="s">
        <v>1463</v>
      </c>
      <c r="H2494" t="str">
        <f>IFERROR(VLOOKUP(D2494,Resources!A:C,3,FALSE),"NA")</f>
        <v/>
      </c>
      <c r="I2494" t="str">
        <f>IF(VLOOKUP(D2494,Resources!A:D,4,FALSE)=0,"",VLOOKUP(D2494,Resources!A:D,4,FALSE))</f>
        <v>N</v>
      </c>
    </row>
    <row r="2495" spans="1:9" x14ac:dyDescent="0.2">
      <c r="A2495">
        <v>990</v>
      </c>
      <c r="B2495" t="str">
        <f t="shared" si="84"/>
        <v>Colcom Foundation_The Foundation Endowment201540000</v>
      </c>
      <c r="C2495" t="s">
        <v>938</v>
      </c>
      <c r="D2495" t="s">
        <v>667</v>
      </c>
      <c r="E2495" s="3">
        <v>40000</v>
      </c>
      <c r="F2495">
        <v>2015</v>
      </c>
      <c r="G2495" t="s">
        <v>1463</v>
      </c>
      <c r="H2495" t="str">
        <f>IFERROR(VLOOKUP(D2495,Resources!A:C,3,FALSE),"NA")</f>
        <v/>
      </c>
      <c r="I2495" t="str">
        <f>IF(VLOOKUP(D2495,Resources!A:D,4,FALSE)=0,"",VLOOKUP(D2495,Resources!A:D,4,FALSE))</f>
        <v/>
      </c>
    </row>
    <row r="2496" spans="1:9" x14ac:dyDescent="0.2">
      <c r="A2496">
        <v>990</v>
      </c>
      <c r="B2496" t="str">
        <f t="shared" si="84"/>
        <v>Colcom Foundation_The League of Women Voters of PA Citizen Education2015100000</v>
      </c>
      <c r="C2496" t="s">
        <v>938</v>
      </c>
      <c r="D2496" t="s">
        <v>1558</v>
      </c>
      <c r="E2496" s="3">
        <v>100000</v>
      </c>
      <c r="F2496">
        <v>2015</v>
      </c>
      <c r="G2496" t="s">
        <v>1463</v>
      </c>
      <c r="H2496" t="str">
        <f>IFERROR(VLOOKUP(D2496,Resources!A:C,3,FALSE),"NA")</f>
        <v/>
      </c>
      <c r="I2496" t="str">
        <f>IF(VLOOKUP(D2496,Resources!A:D,4,FALSE)=0,"",VLOOKUP(D2496,Resources!A:D,4,FALSE))</f>
        <v/>
      </c>
    </row>
    <row r="2497" spans="1:9" x14ac:dyDescent="0.2">
      <c r="A2497">
        <v>990</v>
      </c>
      <c r="B2497" t="str">
        <f t="shared" si="84"/>
        <v>Colcom Foundation_The Pittsburgh Three Rivers Regatta201575000</v>
      </c>
      <c r="C2497" t="s">
        <v>938</v>
      </c>
      <c r="D2497" t="s">
        <v>973</v>
      </c>
      <c r="E2497" s="3">
        <v>75000</v>
      </c>
      <c r="F2497">
        <v>2015</v>
      </c>
      <c r="G2497" t="s">
        <v>1463</v>
      </c>
      <c r="H2497" t="str">
        <f>IFERROR(VLOOKUP(D2497,Resources!A:C,3,FALSE),"NA")</f>
        <v/>
      </c>
      <c r="I2497" t="str">
        <f>IF(VLOOKUP(D2497,Resources!A:D,4,FALSE)=0,"",VLOOKUP(D2497,Resources!A:D,4,FALSE))</f>
        <v>N</v>
      </c>
    </row>
    <row r="2498" spans="1:9" x14ac:dyDescent="0.2">
      <c r="A2498">
        <v>990</v>
      </c>
      <c r="B2498" t="str">
        <f t="shared" si="84"/>
        <v>Colcom Foundation_Three  Rivers Waterkeeper201550000</v>
      </c>
      <c r="C2498" t="s">
        <v>938</v>
      </c>
      <c r="D2498" t="s">
        <v>1570</v>
      </c>
      <c r="E2498" s="3">
        <v>50000</v>
      </c>
      <c r="F2498">
        <v>2015</v>
      </c>
      <c r="G2498" t="s">
        <v>1463</v>
      </c>
      <c r="H2498" t="str">
        <f>IFERROR(VLOOKUP(D2498,Resources!A:C,3,FALSE),"NA")</f>
        <v/>
      </c>
      <c r="I2498" t="str">
        <f>IF(VLOOKUP(D2498,Resources!A:D,4,FALSE)=0,"",VLOOKUP(D2498,Resources!A:D,4,FALSE))</f>
        <v>N</v>
      </c>
    </row>
    <row r="2499" spans="1:9" x14ac:dyDescent="0.2">
      <c r="A2499">
        <v>990</v>
      </c>
      <c r="B2499" t="str">
        <f t="shared" si="84"/>
        <v>Colcom Foundation_Toonseum201515000</v>
      </c>
      <c r="C2499" t="s">
        <v>938</v>
      </c>
      <c r="D2499" t="s">
        <v>1571</v>
      </c>
      <c r="E2499" s="3">
        <v>15000</v>
      </c>
      <c r="F2499">
        <v>2015</v>
      </c>
      <c r="G2499" t="s">
        <v>1463</v>
      </c>
      <c r="H2499" t="str">
        <f>IFERROR(VLOOKUP(D2499,Resources!A:C,3,FALSE),"NA")</f>
        <v/>
      </c>
      <c r="I2499" t="str">
        <f>IF(VLOOKUP(D2499,Resources!A:D,4,FALSE)=0,"",VLOOKUP(D2499,Resources!A:D,4,FALSE))</f>
        <v>N</v>
      </c>
    </row>
    <row r="2500" spans="1:9" x14ac:dyDescent="0.2">
      <c r="A2500">
        <v>990</v>
      </c>
      <c r="B2500" t="str">
        <f t="shared" si="84"/>
        <v>Colcom Foundation_U.S. Inc.2015900000</v>
      </c>
      <c r="C2500" t="s">
        <v>938</v>
      </c>
      <c r="D2500" t="s">
        <v>995</v>
      </c>
      <c r="E2500" s="3">
        <v>900000</v>
      </c>
      <c r="F2500">
        <v>2015</v>
      </c>
      <c r="G2500" t="s">
        <v>1463</v>
      </c>
      <c r="H2500" t="str">
        <f>IFERROR(VLOOKUP(D2500,Resources!A:C,3,FALSE),"NA")</f>
        <v>SourceWatch</v>
      </c>
      <c r="I2500" t="str">
        <f>IF(VLOOKUP(D2500,Resources!A:D,4,FALSE)=0,"",VLOOKUP(D2500,Resources!A:D,4,FALSE))</f>
        <v/>
      </c>
    </row>
    <row r="2501" spans="1:9" x14ac:dyDescent="0.2">
      <c r="A2501">
        <v>990</v>
      </c>
      <c r="B2501" t="str">
        <f t="shared" si="84"/>
        <v>Colcom Foundation_U.S. Inc.2015200000</v>
      </c>
      <c r="C2501" t="s">
        <v>938</v>
      </c>
      <c r="D2501" t="s">
        <v>995</v>
      </c>
      <c r="E2501" s="3">
        <v>200000</v>
      </c>
      <c r="F2501">
        <v>2015</v>
      </c>
      <c r="G2501" t="s">
        <v>1463</v>
      </c>
      <c r="H2501" t="str">
        <f>IFERROR(VLOOKUP(D2501,Resources!A:C,3,FALSE),"NA")</f>
        <v>SourceWatch</v>
      </c>
      <c r="I2501" t="str">
        <f>IF(VLOOKUP(D2501,Resources!A:D,4,FALSE)=0,"",VLOOKUP(D2501,Resources!A:D,4,FALSE))</f>
        <v/>
      </c>
    </row>
    <row r="2502" spans="1:9" x14ac:dyDescent="0.2">
      <c r="A2502">
        <v>990</v>
      </c>
      <c r="B2502" t="str">
        <f t="shared" si="84"/>
        <v>Colcom Foundation_Virginia Organizing20155000</v>
      </c>
      <c r="C2502" t="s">
        <v>938</v>
      </c>
      <c r="D2502" t="s">
        <v>939</v>
      </c>
      <c r="E2502" s="3">
        <v>5000</v>
      </c>
      <c r="F2502">
        <v>2015</v>
      </c>
      <c r="G2502" t="s">
        <v>1463</v>
      </c>
      <c r="H2502" t="str">
        <f>IFERROR(VLOOKUP(D2502,Resources!A:C,3,FALSE),"NA")</f>
        <v/>
      </c>
      <c r="I2502" t="str">
        <f>IF(VLOOKUP(D2502,Resources!A:D,4,FALSE)=0,"",VLOOKUP(D2502,Resources!A:D,4,FALSE))</f>
        <v/>
      </c>
    </row>
    <row r="2503" spans="1:9" x14ac:dyDescent="0.2">
      <c r="A2503">
        <v>990</v>
      </c>
      <c r="B2503" t="str">
        <f t="shared" si="84"/>
        <v>Colcom Foundation_West Virginia University Foundation2015350000</v>
      </c>
      <c r="C2503" t="s">
        <v>938</v>
      </c>
      <c r="D2503" t="s">
        <v>1560</v>
      </c>
      <c r="E2503" s="3">
        <v>350000</v>
      </c>
      <c r="F2503">
        <v>2015</v>
      </c>
      <c r="G2503" t="s">
        <v>1463</v>
      </c>
      <c r="H2503" t="str">
        <f>IFERROR(VLOOKUP(D2503,Resources!A:C,3,FALSE),"NA")</f>
        <v/>
      </c>
      <c r="I2503" t="str">
        <f>IF(VLOOKUP(D2503,Resources!A:D,4,FALSE)=0,"",VLOOKUP(D2503,Resources!A:D,4,FALSE))</f>
        <v/>
      </c>
    </row>
    <row r="2504" spans="1:9" x14ac:dyDescent="0.2">
      <c r="A2504">
        <v>990</v>
      </c>
      <c r="B2504" t="str">
        <f t="shared" si="84"/>
        <v>Colcom Foundation_Western Pennsylvania Conservancy2015347000</v>
      </c>
      <c r="C2504" t="s">
        <v>938</v>
      </c>
      <c r="D2504" t="s">
        <v>422</v>
      </c>
      <c r="E2504" s="3">
        <v>347000</v>
      </c>
      <c r="F2504">
        <v>2015</v>
      </c>
      <c r="G2504" t="s">
        <v>1463</v>
      </c>
      <c r="H2504" t="str">
        <f>IFERROR(VLOOKUP(D2504,Resources!A:C,3,FALSE),"NA")</f>
        <v/>
      </c>
      <c r="I2504" t="str">
        <f>IF(VLOOKUP(D2504,Resources!A:D,4,FALSE)=0,"",VLOOKUP(D2504,Resources!A:D,4,FALSE))</f>
        <v>N</v>
      </c>
    </row>
    <row r="2505" spans="1:9" x14ac:dyDescent="0.2">
      <c r="A2505">
        <v>990</v>
      </c>
      <c r="B2505" t="str">
        <f t="shared" si="84"/>
        <v>Colcom Foundation_Westmoreland County Historical Society201525000</v>
      </c>
      <c r="C2505" t="s">
        <v>938</v>
      </c>
      <c r="D2505" t="s">
        <v>829</v>
      </c>
      <c r="E2505" s="3">
        <v>25000</v>
      </c>
      <c r="F2505">
        <v>2015</v>
      </c>
      <c r="G2505" t="s">
        <v>1463</v>
      </c>
      <c r="H2505" t="str">
        <f>IFERROR(VLOOKUP(D2505,Resources!A:C,3,FALSE),"NA")</f>
        <v/>
      </c>
      <c r="I2505" t="str">
        <f>IF(VLOOKUP(D2505,Resources!A:D,4,FALSE)=0,"",VLOOKUP(D2505,Resources!A:D,4,FALSE))</f>
        <v>N</v>
      </c>
    </row>
    <row r="2506" spans="1:9" x14ac:dyDescent="0.2">
      <c r="A2506">
        <v>990</v>
      </c>
      <c r="B2506" t="str">
        <f t="shared" si="84"/>
        <v>Colcom Foundation_Zoological Society of Pittsburgh20151500000</v>
      </c>
      <c r="C2506" t="s">
        <v>938</v>
      </c>
      <c r="D2506" t="s">
        <v>1038</v>
      </c>
      <c r="E2506" s="3">
        <v>1500000</v>
      </c>
      <c r="F2506">
        <v>2015</v>
      </c>
      <c r="G2506" t="s">
        <v>1463</v>
      </c>
      <c r="H2506" t="str">
        <f>IFERROR(VLOOKUP(D2506,Resources!A:C,3,FALSE),"NA")</f>
        <v/>
      </c>
      <c r="I2506" t="str">
        <f>IF(VLOOKUP(D2506,Resources!A:D,4,FALSE)=0,"",VLOOKUP(D2506,Resources!A:D,4,FALSE))</f>
        <v>N</v>
      </c>
    </row>
    <row r="2507" spans="1:9" x14ac:dyDescent="0.2">
      <c r="A2507">
        <v>990</v>
      </c>
      <c r="B2507" t="str">
        <f t="shared" si="84"/>
        <v>Colcom Foundation_Allegheny Conference on Community Development2016113000</v>
      </c>
      <c r="C2507" t="s">
        <v>938</v>
      </c>
      <c r="D2507" t="s">
        <v>566</v>
      </c>
      <c r="E2507" s="3">
        <v>113000</v>
      </c>
      <c r="F2507">
        <v>2016</v>
      </c>
      <c r="G2507" t="s">
        <v>1463</v>
      </c>
      <c r="H2507" t="str">
        <f>IFERROR(VLOOKUP(D2507,Resources!A:C,3,FALSE),"NA")</f>
        <v/>
      </c>
      <c r="I2507" t="str">
        <f>IF(VLOOKUP(D2507,Resources!A:D,4,FALSE)=0,"",VLOOKUP(D2507,Resources!A:D,4,FALSE))</f>
        <v>N</v>
      </c>
    </row>
    <row r="2508" spans="1:9" x14ac:dyDescent="0.2">
      <c r="A2508">
        <v>990</v>
      </c>
      <c r="B2508" t="str">
        <f t="shared" si="84"/>
        <v>Colcom Foundation_American Immigration Control Foundation201660000</v>
      </c>
      <c r="C2508" t="s">
        <v>938</v>
      </c>
      <c r="D2508" t="s">
        <v>996</v>
      </c>
      <c r="E2508" s="3">
        <v>60000</v>
      </c>
      <c r="F2508">
        <v>2016</v>
      </c>
      <c r="G2508" t="s">
        <v>1463</v>
      </c>
      <c r="H2508" t="str">
        <f>IFERROR(VLOOKUP(D2508,Resources!A:C,3,FALSE),"NA")</f>
        <v/>
      </c>
      <c r="I2508" t="str">
        <f>IF(VLOOKUP(D2508,Resources!A:D,4,FALSE)=0,"",VLOOKUP(D2508,Resources!A:D,4,FALSE))</f>
        <v>Y</v>
      </c>
    </row>
    <row r="2509" spans="1:9" x14ac:dyDescent="0.2">
      <c r="A2509">
        <v>990</v>
      </c>
      <c r="B2509" t="str">
        <f t="shared" si="84"/>
        <v>Colcom Foundation_American Immigration Control Foundation201675000</v>
      </c>
      <c r="C2509" t="s">
        <v>938</v>
      </c>
      <c r="D2509" t="s">
        <v>996</v>
      </c>
      <c r="E2509" s="3">
        <v>75000</v>
      </c>
      <c r="F2509">
        <v>2016</v>
      </c>
      <c r="G2509" t="s">
        <v>1463</v>
      </c>
      <c r="H2509" t="str">
        <f>IFERROR(VLOOKUP(D2509,Resources!A:C,3,FALSE),"NA")</f>
        <v/>
      </c>
      <c r="I2509" t="str">
        <f>IF(VLOOKUP(D2509,Resources!A:D,4,FALSE)=0,"",VLOOKUP(D2509,Resources!A:D,4,FALSE))</f>
        <v>Y</v>
      </c>
    </row>
    <row r="2510" spans="1:9" x14ac:dyDescent="0.2">
      <c r="A2510">
        <v>990</v>
      </c>
      <c r="B2510" t="str">
        <f t="shared" si="84"/>
        <v>Colcom Foundation_American National Red Cross201650000</v>
      </c>
      <c r="C2510" t="s">
        <v>938</v>
      </c>
      <c r="D2510" t="s">
        <v>988</v>
      </c>
      <c r="E2510" s="3">
        <v>50000</v>
      </c>
      <c r="F2510">
        <v>2016</v>
      </c>
      <c r="G2510" t="s">
        <v>1463</v>
      </c>
      <c r="H2510" t="str">
        <f>IFERROR(VLOOKUP(D2510,Resources!A:C,3,FALSE),"NA")</f>
        <v/>
      </c>
      <c r="I2510" t="str">
        <f>IF(VLOOKUP(D2510,Resources!A:D,4,FALSE)=0,"",VLOOKUP(D2510,Resources!A:D,4,FALSE))</f>
        <v>N</v>
      </c>
    </row>
    <row r="2511" spans="1:9" x14ac:dyDescent="0.2">
      <c r="A2511">
        <v>990</v>
      </c>
      <c r="B2511" t="str">
        <f t="shared" si="84"/>
        <v>Colcom Foundation_American National Red Cross2016150000</v>
      </c>
      <c r="C2511" t="s">
        <v>938</v>
      </c>
      <c r="D2511" t="s">
        <v>988</v>
      </c>
      <c r="E2511" s="3">
        <v>150000</v>
      </c>
      <c r="F2511">
        <v>2016</v>
      </c>
      <c r="G2511" t="s">
        <v>1463</v>
      </c>
      <c r="H2511" t="str">
        <f>IFERROR(VLOOKUP(D2511,Resources!A:C,3,FALSE),"NA")</f>
        <v/>
      </c>
      <c r="I2511" t="str">
        <f>IF(VLOOKUP(D2511,Resources!A:D,4,FALSE)=0,"",VLOOKUP(D2511,Resources!A:D,4,FALSE))</f>
        <v>N</v>
      </c>
    </row>
    <row r="2512" spans="1:9" x14ac:dyDescent="0.2">
      <c r="A2512">
        <v>990</v>
      </c>
      <c r="B2512" t="str">
        <f t="shared" si="84"/>
        <v>Colcom Foundation_American Rivers Inc.2016100000</v>
      </c>
      <c r="C2512" t="s">
        <v>938</v>
      </c>
      <c r="D2512" t="s">
        <v>979</v>
      </c>
      <c r="E2512" s="3">
        <v>100000</v>
      </c>
      <c r="F2512">
        <v>2016</v>
      </c>
      <c r="G2512" t="s">
        <v>1463</v>
      </c>
      <c r="H2512" t="str">
        <f>IFERROR(VLOOKUP(D2512,Resources!A:C,3,FALSE),"NA")</f>
        <v/>
      </c>
      <c r="I2512" t="str">
        <f>IF(VLOOKUP(D2512,Resources!A:D,4,FALSE)=0,"",VLOOKUP(D2512,Resources!A:D,4,FALSE))</f>
        <v>N</v>
      </c>
    </row>
    <row r="2513" spans="1:9" x14ac:dyDescent="0.2">
      <c r="A2513">
        <v>990</v>
      </c>
      <c r="B2513" t="str">
        <f t="shared" si="84"/>
        <v>Colcom Foundation_Armstrong Conservation District2016105000</v>
      </c>
      <c r="C2513" t="s">
        <v>938</v>
      </c>
      <c r="D2513" t="s">
        <v>1572</v>
      </c>
      <c r="E2513" s="3">
        <v>105000</v>
      </c>
      <c r="F2513">
        <v>2016</v>
      </c>
      <c r="G2513" t="s">
        <v>1463</v>
      </c>
      <c r="H2513" t="str">
        <f>IFERROR(VLOOKUP(D2513,Resources!A:C,3,FALSE),"NA")</f>
        <v/>
      </c>
      <c r="I2513" t="str">
        <f>IF(VLOOKUP(D2513,Resources!A:D,4,FALSE)=0,"",VLOOKUP(D2513,Resources!A:D,4,FALSE))</f>
        <v>N</v>
      </c>
    </row>
    <row r="2514" spans="1:9" x14ac:dyDescent="0.2">
      <c r="A2514">
        <v>990</v>
      </c>
      <c r="B2514" t="str">
        <f t="shared" si="84"/>
        <v>Colcom Foundation_Bidwell Training Center201685000</v>
      </c>
      <c r="C2514" t="s">
        <v>938</v>
      </c>
      <c r="D2514" t="s">
        <v>576</v>
      </c>
      <c r="E2514" s="3">
        <v>85000</v>
      </c>
      <c r="F2514">
        <v>2016</v>
      </c>
      <c r="G2514" t="s">
        <v>1463</v>
      </c>
      <c r="H2514" t="str">
        <f>IFERROR(VLOOKUP(D2514,Resources!A:C,3,FALSE),"NA")</f>
        <v/>
      </c>
      <c r="I2514" t="str">
        <f>IF(VLOOKUP(D2514,Resources!A:D,4,FALSE)=0,"",VLOOKUP(D2514,Resources!A:D,4,FALSE))</f>
        <v>N</v>
      </c>
    </row>
    <row r="2515" spans="1:9" x14ac:dyDescent="0.2">
      <c r="A2515">
        <v>990</v>
      </c>
      <c r="B2515" t="str">
        <f t="shared" si="84"/>
        <v>Colcom Foundation_Bike Pittsburgh201675000</v>
      </c>
      <c r="C2515" t="s">
        <v>938</v>
      </c>
      <c r="D2515" t="s">
        <v>1004</v>
      </c>
      <c r="E2515" s="3">
        <v>75000</v>
      </c>
      <c r="F2515">
        <v>2016</v>
      </c>
      <c r="G2515" t="s">
        <v>1463</v>
      </c>
      <c r="H2515" t="str">
        <f>IFERROR(VLOOKUP(D2515,Resources!A:C,3,FALSE),"NA")</f>
        <v/>
      </c>
      <c r="I2515" t="str">
        <f>IF(VLOOKUP(D2515,Resources!A:D,4,FALSE)=0,"",VLOOKUP(D2515,Resources!A:D,4,FALSE))</f>
        <v>N</v>
      </c>
    </row>
    <row r="2516" spans="1:9" x14ac:dyDescent="0.2">
      <c r="A2516">
        <v>990</v>
      </c>
      <c r="B2516" t="str">
        <f t="shared" si="84"/>
        <v>Colcom Foundation_Bolivar Volunteer Fire Company20162000</v>
      </c>
      <c r="C2516" t="s">
        <v>938</v>
      </c>
      <c r="D2516" t="s">
        <v>1573</v>
      </c>
      <c r="E2516" s="3">
        <v>2000</v>
      </c>
      <c r="F2516">
        <v>2016</v>
      </c>
      <c r="G2516" t="s">
        <v>1463</v>
      </c>
      <c r="H2516" t="str">
        <f>IFERROR(VLOOKUP(D2516,Resources!A:C,3,FALSE),"NA")</f>
        <v/>
      </c>
      <c r="I2516" t="str">
        <f>IF(VLOOKUP(D2516,Resources!A:D,4,FALSE)=0,"",VLOOKUP(D2516,Resources!A:D,4,FALSE))</f>
        <v>N</v>
      </c>
    </row>
    <row r="2517" spans="1:9" x14ac:dyDescent="0.2">
      <c r="A2517">
        <v>990</v>
      </c>
      <c r="B2517" t="str">
        <f t="shared" si="84"/>
        <v>Colcom Foundation_Californians for Population Stabilization2016320000</v>
      </c>
      <c r="C2517" t="s">
        <v>938</v>
      </c>
      <c r="D2517" t="s">
        <v>986</v>
      </c>
      <c r="E2517" s="3">
        <v>320000</v>
      </c>
      <c r="F2517">
        <v>2016</v>
      </c>
      <c r="G2517" t="s">
        <v>1463</v>
      </c>
      <c r="H2517" t="str">
        <f>IFERROR(VLOOKUP(D2517,Resources!A:C,3,FALSE),"NA")</f>
        <v>SourceWatch</v>
      </c>
      <c r="I2517" t="str">
        <f>IF(VLOOKUP(D2517,Resources!A:D,4,FALSE)=0,"",VLOOKUP(D2517,Resources!A:D,4,FALSE))</f>
        <v/>
      </c>
    </row>
    <row r="2518" spans="1:9" x14ac:dyDescent="0.2">
      <c r="A2518">
        <v>990</v>
      </c>
      <c r="B2518" t="str">
        <f t="shared" si="84"/>
        <v>Colcom Foundation_Californians for Population Stabilization2016325000</v>
      </c>
      <c r="C2518" t="s">
        <v>938</v>
      </c>
      <c r="D2518" t="s">
        <v>986</v>
      </c>
      <c r="E2518" s="3">
        <v>325000</v>
      </c>
      <c r="F2518">
        <v>2016</v>
      </c>
      <c r="G2518" t="s">
        <v>1463</v>
      </c>
      <c r="H2518" t="str">
        <f>IFERROR(VLOOKUP(D2518,Resources!A:C,3,FALSE),"NA")</f>
        <v>SourceWatch</v>
      </c>
      <c r="I2518" t="str">
        <f>IF(VLOOKUP(D2518,Resources!A:D,4,FALSE)=0,"",VLOOKUP(D2518,Resources!A:D,4,FALSE))</f>
        <v/>
      </c>
    </row>
    <row r="2519" spans="1:9" x14ac:dyDescent="0.2">
      <c r="A2519">
        <v>990</v>
      </c>
      <c r="B2519" t="str">
        <f t="shared" si="84"/>
        <v>Colcom Foundation_Carnegie Institute201675000</v>
      </c>
      <c r="C2519" t="s">
        <v>938</v>
      </c>
      <c r="D2519" t="s">
        <v>740</v>
      </c>
      <c r="E2519" s="3">
        <v>75000</v>
      </c>
      <c r="F2519">
        <v>2016</v>
      </c>
      <c r="G2519" t="s">
        <v>1463</v>
      </c>
      <c r="H2519" t="str">
        <f>IFERROR(VLOOKUP(D2519,Resources!A:C,3,FALSE),"NA")</f>
        <v>SourceWatch</v>
      </c>
      <c r="I2519" t="str">
        <f>IF(VLOOKUP(D2519,Resources!A:D,4,FALSE)=0,"",VLOOKUP(D2519,Resources!A:D,4,FALSE))</f>
        <v>Y</v>
      </c>
    </row>
    <row r="2520" spans="1:9" x14ac:dyDescent="0.2">
      <c r="A2520">
        <v>990</v>
      </c>
      <c r="B2520" t="str">
        <f t="shared" si="84"/>
        <v>Colcom Foundation_Carnegie Institute2016121000</v>
      </c>
      <c r="C2520" t="s">
        <v>938</v>
      </c>
      <c r="D2520" t="s">
        <v>740</v>
      </c>
      <c r="E2520" s="3">
        <v>121000</v>
      </c>
      <c r="F2520">
        <v>2016</v>
      </c>
      <c r="G2520" t="s">
        <v>1463</v>
      </c>
      <c r="H2520" t="str">
        <f>IFERROR(VLOOKUP(D2520,Resources!A:C,3,FALSE),"NA")</f>
        <v>SourceWatch</v>
      </c>
      <c r="I2520" t="str">
        <f>IF(VLOOKUP(D2520,Resources!A:D,4,FALSE)=0,"",VLOOKUP(D2520,Resources!A:D,4,FALSE))</f>
        <v>Y</v>
      </c>
    </row>
    <row r="2521" spans="1:9" x14ac:dyDescent="0.2">
      <c r="A2521">
        <v>990</v>
      </c>
      <c r="B2521" t="str">
        <f t="shared" si="84"/>
        <v>Colcom Foundation_Carnegie Institute2016250000</v>
      </c>
      <c r="C2521" t="s">
        <v>938</v>
      </c>
      <c r="D2521" t="s">
        <v>740</v>
      </c>
      <c r="E2521" s="3">
        <v>250000</v>
      </c>
      <c r="F2521">
        <v>2016</v>
      </c>
      <c r="G2521" t="s">
        <v>1463</v>
      </c>
      <c r="H2521" t="str">
        <f>IFERROR(VLOOKUP(D2521,Resources!A:C,3,FALSE),"NA")</f>
        <v>SourceWatch</v>
      </c>
      <c r="I2521" t="str">
        <f>IF(VLOOKUP(D2521,Resources!A:D,4,FALSE)=0,"",VLOOKUP(D2521,Resources!A:D,4,FALSE))</f>
        <v>Y</v>
      </c>
    </row>
    <row r="2522" spans="1:9" x14ac:dyDescent="0.2">
      <c r="A2522">
        <v>990</v>
      </c>
      <c r="B2522" t="str">
        <f t="shared" si="84"/>
        <v>Colcom Foundation_Carnegie Library of Pittsburgh201650000</v>
      </c>
      <c r="C2522" t="s">
        <v>938</v>
      </c>
      <c r="D2522" t="s">
        <v>207</v>
      </c>
      <c r="E2522" s="3">
        <v>50000</v>
      </c>
      <c r="F2522">
        <v>2016</v>
      </c>
      <c r="G2522" t="s">
        <v>1463</v>
      </c>
      <c r="H2522" t="str">
        <f>IFERROR(VLOOKUP(D2522,Resources!A:C,3,FALSE),"NA")</f>
        <v/>
      </c>
      <c r="I2522" t="str">
        <f>IF(VLOOKUP(D2522,Resources!A:D,4,FALSE)=0,"",VLOOKUP(D2522,Resources!A:D,4,FALSE))</f>
        <v>N</v>
      </c>
    </row>
    <row r="2523" spans="1:9" x14ac:dyDescent="0.2">
      <c r="A2523">
        <v>990</v>
      </c>
      <c r="B2523" t="str">
        <f t="shared" si="84"/>
        <v>Colcom Foundation_Center for Immigration Studies2016100000</v>
      </c>
      <c r="C2523" t="s">
        <v>938</v>
      </c>
      <c r="D2523" t="s">
        <v>80</v>
      </c>
      <c r="E2523" s="3">
        <v>100000</v>
      </c>
      <c r="F2523">
        <v>2016</v>
      </c>
      <c r="G2523" t="s">
        <v>1463</v>
      </c>
      <c r="H2523" t="str">
        <f>IFERROR(VLOOKUP(D2523,Resources!A:C,3,FALSE),"NA")</f>
        <v>SourceWatch</v>
      </c>
      <c r="I2523" t="str">
        <f>IF(VLOOKUP(D2523,Resources!A:D,4,FALSE)=0,"",VLOOKUP(D2523,Resources!A:D,4,FALSE))</f>
        <v>Y</v>
      </c>
    </row>
    <row r="2524" spans="1:9" x14ac:dyDescent="0.2">
      <c r="A2524">
        <v>990</v>
      </c>
      <c r="B2524" t="str">
        <f t="shared" si="84"/>
        <v>Colcom Foundation_Center for Immigration Studies20161642000</v>
      </c>
      <c r="C2524" t="s">
        <v>938</v>
      </c>
      <c r="D2524" t="s">
        <v>80</v>
      </c>
      <c r="E2524" s="3">
        <v>1642000</v>
      </c>
      <c r="F2524">
        <v>2016</v>
      </c>
      <c r="G2524" t="s">
        <v>1463</v>
      </c>
      <c r="H2524" t="str">
        <f>IFERROR(VLOOKUP(D2524,Resources!A:C,3,FALSE),"NA")</f>
        <v>SourceWatch</v>
      </c>
      <c r="I2524" t="str">
        <f>IF(VLOOKUP(D2524,Resources!A:D,4,FALSE)=0,"",VLOOKUP(D2524,Resources!A:D,4,FALSE))</f>
        <v>Y</v>
      </c>
    </row>
    <row r="2525" spans="1:9" x14ac:dyDescent="0.2">
      <c r="A2525">
        <v>990</v>
      </c>
      <c r="B2525" t="str">
        <f t="shared" si="84"/>
        <v>Colcom Foundation_Citizens Coal Council201660000</v>
      </c>
      <c r="C2525" t="s">
        <v>938</v>
      </c>
      <c r="D2525" t="s">
        <v>943</v>
      </c>
      <c r="E2525" s="3">
        <v>60000</v>
      </c>
      <c r="F2525">
        <v>2016</v>
      </c>
      <c r="G2525" t="s">
        <v>1463</v>
      </c>
      <c r="H2525" t="str">
        <f>IFERROR(VLOOKUP(D2525,Resources!A:C,3,FALSE),"NA")</f>
        <v>SourceWatch</v>
      </c>
      <c r="I2525" t="str">
        <f>IF(VLOOKUP(D2525,Resources!A:D,4,FALSE)=0,"",VLOOKUP(D2525,Resources!A:D,4,FALSE))</f>
        <v>Y</v>
      </c>
    </row>
    <row r="2526" spans="1:9" x14ac:dyDescent="0.2">
      <c r="A2526">
        <v>990</v>
      </c>
      <c r="B2526" t="str">
        <f t="shared" si="84"/>
        <v>Colcom Foundation_Citizens for Pennsylvania's Future2016150000</v>
      </c>
      <c r="C2526" t="s">
        <v>938</v>
      </c>
      <c r="D2526" t="s">
        <v>1546</v>
      </c>
      <c r="E2526" s="3">
        <v>150000</v>
      </c>
      <c r="F2526">
        <v>2016</v>
      </c>
      <c r="G2526" t="s">
        <v>1463</v>
      </c>
      <c r="H2526" t="str">
        <f>IFERROR(VLOOKUP(D2526,Resources!A:C,3,FALSE),"NA")</f>
        <v/>
      </c>
      <c r="I2526" t="str">
        <f>IF(VLOOKUP(D2526,Resources!A:D,4,FALSE)=0,"",VLOOKUP(D2526,Resources!A:D,4,FALSE))</f>
        <v>N</v>
      </c>
    </row>
    <row r="2527" spans="1:9" x14ac:dyDescent="0.2">
      <c r="A2527">
        <v>990</v>
      </c>
      <c r="B2527" t="str">
        <f t="shared" si="84"/>
        <v>Colcom Foundation_Clean Air Council2016200000</v>
      </c>
      <c r="C2527" t="s">
        <v>938</v>
      </c>
      <c r="D2527" t="s">
        <v>985</v>
      </c>
      <c r="E2527" s="3">
        <v>200000</v>
      </c>
      <c r="F2527">
        <v>2016</v>
      </c>
      <c r="G2527" t="s">
        <v>1463</v>
      </c>
      <c r="H2527" t="str">
        <f>IFERROR(VLOOKUP(D2527,Resources!A:C,3,FALSE),"NA")</f>
        <v/>
      </c>
      <c r="I2527" t="str">
        <f>IF(VLOOKUP(D2527,Resources!A:D,4,FALSE)=0,"",VLOOKUP(D2527,Resources!A:D,4,FALSE))</f>
        <v/>
      </c>
    </row>
    <row r="2528" spans="1:9" x14ac:dyDescent="0.2">
      <c r="A2528">
        <v>990</v>
      </c>
      <c r="B2528" t="str">
        <f t="shared" si="84"/>
        <v>Colcom Foundation_Conservancy of Southwest Florida201635000</v>
      </c>
      <c r="C2528" t="s">
        <v>938</v>
      </c>
      <c r="D2528" t="s">
        <v>960</v>
      </c>
      <c r="E2528" s="3">
        <v>35000</v>
      </c>
      <c r="F2528">
        <v>2016</v>
      </c>
      <c r="G2528" t="s">
        <v>1463</v>
      </c>
      <c r="H2528" t="str">
        <f>IFERROR(VLOOKUP(D2528,Resources!A:C,3,FALSE),"NA")</f>
        <v/>
      </c>
      <c r="I2528" t="str">
        <f>IF(VLOOKUP(D2528,Resources!A:D,4,FALSE)=0,"",VLOOKUP(D2528,Resources!A:D,4,FALSE))</f>
        <v>N</v>
      </c>
    </row>
    <row r="2529" spans="1:9" x14ac:dyDescent="0.2">
      <c r="A2529">
        <v>990</v>
      </c>
      <c r="B2529" t="str">
        <f t="shared" si="84"/>
        <v>Colcom Foundation_Conservancy of Southwest Florida201645000</v>
      </c>
      <c r="C2529" t="s">
        <v>938</v>
      </c>
      <c r="D2529" t="s">
        <v>960</v>
      </c>
      <c r="E2529" s="3">
        <v>45000</v>
      </c>
      <c r="F2529">
        <v>2016</v>
      </c>
      <c r="G2529" t="s">
        <v>1463</v>
      </c>
      <c r="H2529" t="str">
        <f>IFERROR(VLOOKUP(D2529,Resources!A:C,3,FALSE),"NA")</f>
        <v/>
      </c>
      <c r="I2529" t="str">
        <f>IF(VLOOKUP(D2529,Resources!A:D,4,FALSE)=0,"",VLOOKUP(D2529,Resources!A:D,4,FALSE))</f>
        <v>N</v>
      </c>
    </row>
    <row r="2530" spans="1:9" x14ac:dyDescent="0.2">
      <c r="A2530">
        <v>990</v>
      </c>
      <c r="B2530" t="str">
        <f t="shared" si="84"/>
        <v>Colcom Foundation_Construction Junction201610000</v>
      </c>
      <c r="C2530" t="s">
        <v>938</v>
      </c>
      <c r="D2530" t="s">
        <v>1032</v>
      </c>
      <c r="E2530" s="3">
        <v>10000</v>
      </c>
      <c r="F2530">
        <v>2016</v>
      </c>
      <c r="G2530" t="s">
        <v>1463</v>
      </c>
      <c r="H2530" t="str">
        <f>IFERROR(VLOOKUP(D2530,Resources!A:C,3,FALSE),"NA")</f>
        <v/>
      </c>
      <c r="I2530" t="str">
        <f>IF(VLOOKUP(D2530,Resources!A:D,4,FALSE)=0,"",VLOOKUP(D2530,Resources!A:D,4,FALSE))</f>
        <v>N</v>
      </c>
    </row>
    <row r="2531" spans="1:9" x14ac:dyDescent="0.2">
      <c r="A2531">
        <v>990</v>
      </c>
      <c r="B2531" t="str">
        <f t="shared" si="84"/>
        <v>Colcom Foundation_Coral-Graceton Volunteer Fire Company20162000</v>
      </c>
      <c r="C2531" t="s">
        <v>938</v>
      </c>
      <c r="D2531" t="s">
        <v>1574</v>
      </c>
      <c r="E2531" s="3">
        <v>2000</v>
      </c>
      <c r="F2531">
        <v>2016</v>
      </c>
      <c r="G2531" t="s">
        <v>1463</v>
      </c>
      <c r="H2531" t="str">
        <f>IFERROR(VLOOKUP(D2531,Resources!A:C,3,FALSE),"NA")</f>
        <v/>
      </c>
      <c r="I2531" t="str">
        <f>IF(VLOOKUP(D2531,Resources!A:D,4,FALSE)=0,"",VLOOKUP(D2531,Resources!A:D,4,FALSE))</f>
        <v>N</v>
      </c>
    </row>
    <row r="2532" spans="1:9" x14ac:dyDescent="0.2">
      <c r="A2532">
        <v>990</v>
      </c>
      <c r="B2532" t="str">
        <f t="shared" si="84"/>
        <v>Colcom Foundation_Council on Foundations201623100</v>
      </c>
      <c r="C2532" t="s">
        <v>938</v>
      </c>
      <c r="D2532" t="s">
        <v>958</v>
      </c>
      <c r="E2532" s="3">
        <v>23100</v>
      </c>
      <c r="F2532">
        <v>2016</v>
      </c>
      <c r="G2532" t="s">
        <v>1463</v>
      </c>
      <c r="H2532" t="str">
        <f>IFERROR(VLOOKUP(D2532,Resources!A:C,3,FALSE),"NA")</f>
        <v>SourceWatch</v>
      </c>
      <c r="I2532" t="str">
        <f>IF(VLOOKUP(D2532,Resources!A:D,4,FALSE)=0,"",VLOOKUP(D2532,Resources!A:D,4,FALSE))</f>
        <v/>
      </c>
    </row>
    <row r="2533" spans="1:9" x14ac:dyDescent="0.2">
      <c r="A2533">
        <v>990</v>
      </c>
      <c r="B2533" t="str">
        <f t="shared" si="84"/>
        <v>Colcom Foundation_Earthworks201680000</v>
      </c>
      <c r="C2533" t="s">
        <v>938</v>
      </c>
      <c r="D2533" t="s">
        <v>976</v>
      </c>
      <c r="E2533" s="3">
        <v>80000</v>
      </c>
      <c r="F2533">
        <v>2016</v>
      </c>
      <c r="G2533" t="s">
        <v>1463</v>
      </c>
      <c r="H2533" t="str">
        <f>IFERROR(VLOOKUP(D2533,Resources!A:C,3,FALSE),"NA")</f>
        <v/>
      </c>
      <c r="I2533" t="str">
        <f>IF(VLOOKUP(D2533,Resources!A:D,4,FALSE)=0,"",VLOOKUP(D2533,Resources!A:D,4,FALSE))</f>
        <v>N</v>
      </c>
    </row>
    <row r="2534" spans="1:9" x14ac:dyDescent="0.2">
      <c r="A2534">
        <v>990</v>
      </c>
      <c r="B2534" t="str">
        <f t="shared" si="84"/>
        <v>Colcom Foundation_Environmental Integrity Project201650000</v>
      </c>
      <c r="C2534" t="s">
        <v>938</v>
      </c>
      <c r="D2534" t="s">
        <v>1575</v>
      </c>
      <c r="E2534" s="3">
        <v>50000</v>
      </c>
      <c r="F2534">
        <v>2016</v>
      </c>
      <c r="G2534" t="s">
        <v>1463</v>
      </c>
      <c r="H2534" t="str">
        <f>IFERROR(VLOOKUP(D2534,Resources!A:C,3,FALSE),"NA")</f>
        <v/>
      </c>
      <c r="I2534" t="str">
        <f>IF(VLOOKUP(D2534,Resources!A:D,4,FALSE)=0,"",VLOOKUP(D2534,Resources!A:D,4,FALSE))</f>
        <v>N</v>
      </c>
    </row>
    <row r="2535" spans="1:9" x14ac:dyDescent="0.2">
      <c r="A2535">
        <v>990</v>
      </c>
      <c r="B2535" t="str">
        <f t="shared" si="84"/>
        <v>Colcom Foundation_Evergreen Conservancy201615000</v>
      </c>
      <c r="C2535" t="s">
        <v>938</v>
      </c>
      <c r="D2535" t="s">
        <v>942</v>
      </c>
      <c r="E2535" s="3">
        <v>15000</v>
      </c>
      <c r="F2535">
        <v>2016</v>
      </c>
      <c r="G2535" t="s">
        <v>1463</v>
      </c>
      <c r="H2535" t="str">
        <f>IFERROR(VLOOKUP(D2535,Resources!A:C,3,FALSE),"NA")</f>
        <v/>
      </c>
      <c r="I2535" t="str">
        <f>IF(VLOOKUP(D2535,Resources!A:D,4,FALSE)=0,"",VLOOKUP(D2535,Resources!A:D,4,FALSE))</f>
        <v>N</v>
      </c>
    </row>
    <row r="2536" spans="1:9" x14ac:dyDescent="0.2">
      <c r="A2536">
        <v>990</v>
      </c>
      <c r="B2536" t="str">
        <f t="shared" si="84"/>
        <v>Colcom Foundation_Fair Shake Environmental Legal Services201625000</v>
      </c>
      <c r="C2536" t="s">
        <v>938</v>
      </c>
      <c r="D2536" t="s">
        <v>1576</v>
      </c>
      <c r="E2536" s="3">
        <v>25000</v>
      </c>
      <c r="F2536">
        <v>2016</v>
      </c>
      <c r="G2536" t="s">
        <v>1463</v>
      </c>
      <c r="H2536" t="str">
        <f>IFERROR(VLOOKUP(D2536,Resources!A:C,3,FALSE),"NA")</f>
        <v/>
      </c>
      <c r="I2536" t="str">
        <f>IF(VLOOKUP(D2536,Resources!A:D,4,FALSE)=0,"",VLOOKUP(D2536,Resources!A:D,4,FALSE))</f>
        <v>N</v>
      </c>
    </row>
    <row r="2537" spans="1:9" x14ac:dyDescent="0.2">
      <c r="A2537">
        <v>990</v>
      </c>
      <c r="B2537" t="str">
        <f t="shared" si="84"/>
        <v>Colcom Foundation_Family Hospice &amp; Palliative Care2016500</v>
      </c>
      <c r="C2537" t="s">
        <v>938</v>
      </c>
      <c r="D2537" t="s">
        <v>371</v>
      </c>
      <c r="E2537" s="3">
        <v>500</v>
      </c>
      <c r="F2537">
        <v>2016</v>
      </c>
      <c r="G2537" t="s">
        <v>1463</v>
      </c>
      <c r="H2537" t="str">
        <f>IFERROR(VLOOKUP(D2537,Resources!A:C,3,FALSE),"NA")</f>
        <v/>
      </c>
      <c r="I2537" t="str">
        <f>IF(VLOOKUP(D2537,Resources!A:D,4,FALSE)=0,"",VLOOKUP(D2537,Resources!A:D,4,FALSE))</f>
        <v>N</v>
      </c>
    </row>
    <row r="2538" spans="1:9" x14ac:dyDescent="0.2">
      <c r="A2538">
        <v>990</v>
      </c>
      <c r="B2538" t="str">
        <f t="shared" si="84"/>
        <v>Colcom Foundation_Federation for American Immigration Reform20162500000</v>
      </c>
      <c r="C2538" t="s">
        <v>938</v>
      </c>
      <c r="D2538" t="s">
        <v>10</v>
      </c>
      <c r="E2538" s="3">
        <v>2500000</v>
      </c>
      <c r="F2538">
        <v>2016</v>
      </c>
      <c r="G2538" t="s">
        <v>1463</v>
      </c>
      <c r="H2538" t="str">
        <f>IFERROR(VLOOKUP(D2538,Resources!A:C,3,FALSE),"NA")</f>
        <v>SourceWatch</v>
      </c>
      <c r="I2538" t="str">
        <f>IF(VLOOKUP(D2538,Resources!A:D,4,FALSE)=0,"",VLOOKUP(D2538,Resources!A:D,4,FALSE))</f>
        <v>Y</v>
      </c>
    </row>
    <row r="2539" spans="1:9" x14ac:dyDescent="0.2">
      <c r="A2539">
        <v>990</v>
      </c>
      <c r="B2539" t="str">
        <f t="shared" si="84"/>
        <v>Colcom Foundation_Federation for American Immigration Reform20162480000</v>
      </c>
      <c r="C2539" t="s">
        <v>938</v>
      </c>
      <c r="D2539" t="s">
        <v>10</v>
      </c>
      <c r="E2539" s="3">
        <v>2480000</v>
      </c>
      <c r="F2539">
        <v>2016</v>
      </c>
      <c r="G2539" t="s">
        <v>1463</v>
      </c>
      <c r="H2539" t="str">
        <f>IFERROR(VLOOKUP(D2539,Resources!A:C,3,FALSE),"NA")</f>
        <v>SourceWatch</v>
      </c>
      <c r="I2539" t="str">
        <f>IF(VLOOKUP(D2539,Resources!A:D,4,FALSE)=0,"",VLOOKUP(D2539,Resources!A:D,4,FALSE))</f>
        <v>Y</v>
      </c>
    </row>
    <row r="2540" spans="1:9" x14ac:dyDescent="0.2">
      <c r="A2540">
        <v>990</v>
      </c>
      <c r="B2540" t="str">
        <f t="shared" si="84"/>
        <v>Colcom Foundation_Federation for American Immigration Reform20162500000</v>
      </c>
      <c r="C2540" t="s">
        <v>938</v>
      </c>
      <c r="D2540" t="s">
        <v>10</v>
      </c>
      <c r="E2540" s="3">
        <v>2500000</v>
      </c>
      <c r="F2540">
        <v>2016</v>
      </c>
      <c r="G2540" t="s">
        <v>1463</v>
      </c>
      <c r="H2540" t="str">
        <f>IFERROR(VLOOKUP(D2540,Resources!A:C,3,FALSE),"NA")</f>
        <v>SourceWatch</v>
      </c>
      <c r="I2540" t="str">
        <f>IF(VLOOKUP(D2540,Resources!A:D,4,FALSE)=0,"",VLOOKUP(D2540,Resources!A:D,4,FALSE))</f>
        <v>Y</v>
      </c>
    </row>
    <row r="2541" spans="1:9" x14ac:dyDescent="0.2">
      <c r="A2541">
        <v>990</v>
      </c>
      <c r="B2541" t="str">
        <f t="shared" si="84"/>
        <v>Colcom Foundation_Foundation for Pennsylvania Watersheds201650000</v>
      </c>
      <c r="C2541" t="s">
        <v>938</v>
      </c>
      <c r="D2541" t="s">
        <v>993</v>
      </c>
      <c r="E2541" s="3">
        <v>50000</v>
      </c>
      <c r="F2541">
        <v>2016</v>
      </c>
      <c r="G2541" t="s">
        <v>1463</v>
      </c>
      <c r="H2541" t="str">
        <f>IFERROR(VLOOKUP(D2541,Resources!A:C,3,FALSE),"NA")</f>
        <v/>
      </c>
      <c r="I2541" t="str">
        <f>IF(VLOOKUP(D2541,Resources!A:D,4,FALSE)=0,"",VLOOKUP(D2541,Resources!A:D,4,FALSE))</f>
        <v>N</v>
      </c>
    </row>
    <row r="2542" spans="1:9" x14ac:dyDescent="0.2">
      <c r="A2542">
        <v>990</v>
      </c>
      <c r="B2542" t="str">
        <f t="shared" si="84"/>
        <v>Colcom Foundation_Foundation for Pennsylvania Watersheds2016250000</v>
      </c>
      <c r="C2542" t="s">
        <v>938</v>
      </c>
      <c r="D2542" t="s">
        <v>993</v>
      </c>
      <c r="E2542" s="3">
        <v>250000</v>
      </c>
      <c r="F2542">
        <v>2016</v>
      </c>
      <c r="G2542" t="s">
        <v>1463</v>
      </c>
      <c r="H2542" t="str">
        <f>IFERROR(VLOOKUP(D2542,Resources!A:C,3,FALSE),"NA")</f>
        <v/>
      </c>
      <c r="I2542" t="str">
        <f>IF(VLOOKUP(D2542,Resources!A:D,4,FALSE)=0,"",VLOOKUP(D2542,Resources!A:D,4,FALSE))</f>
        <v>N</v>
      </c>
    </row>
    <row r="2543" spans="1:9" x14ac:dyDescent="0.2">
      <c r="A2543">
        <v>990</v>
      </c>
      <c r="B2543" t="str">
        <f t="shared" si="84"/>
        <v>Colcom Foundation_Friends of the Riverfront2016100000</v>
      </c>
      <c r="C2543" t="s">
        <v>938</v>
      </c>
      <c r="D2543" t="s">
        <v>946</v>
      </c>
      <c r="E2543" s="3">
        <v>100000</v>
      </c>
      <c r="F2543">
        <v>2016</v>
      </c>
      <c r="G2543" t="s">
        <v>1463</v>
      </c>
      <c r="H2543" t="str">
        <f>IFERROR(VLOOKUP(D2543,Resources!A:C,3,FALSE),"NA")</f>
        <v/>
      </c>
      <c r="I2543" t="str">
        <f>IF(VLOOKUP(D2543,Resources!A:D,4,FALSE)=0,"",VLOOKUP(D2543,Resources!A:D,4,FALSE))</f>
        <v>N</v>
      </c>
    </row>
    <row r="2544" spans="1:9" x14ac:dyDescent="0.2">
      <c r="A2544">
        <v>990</v>
      </c>
      <c r="B2544" t="str">
        <f t="shared" si="84"/>
        <v>Colcom Foundation_Grantmakers of Western Pennsylvania201623000</v>
      </c>
      <c r="C2544" t="s">
        <v>938</v>
      </c>
      <c r="D2544" t="s">
        <v>951</v>
      </c>
      <c r="E2544" s="3">
        <v>23000</v>
      </c>
      <c r="F2544">
        <v>2016</v>
      </c>
      <c r="G2544" t="s">
        <v>1463</v>
      </c>
      <c r="H2544" t="str">
        <f>IFERROR(VLOOKUP(D2544,Resources!A:C,3,FALSE),"NA")</f>
        <v/>
      </c>
      <c r="I2544" t="str">
        <f>IF(VLOOKUP(D2544,Resources!A:D,4,FALSE)=0,"",VLOOKUP(D2544,Resources!A:D,4,FALSE))</f>
        <v/>
      </c>
    </row>
    <row r="2545" spans="1:9" x14ac:dyDescent="0.2">
      <c r="A2545">
        <v>990</v>
      </c>
      <c r="B2545" t="str">
        <f t="shared" si="84"/>
        <v>Colcom Foundation_Group Against Smog and Pollution201675000</v>
      </c>
      <c r="C2545" t="s">
        <v>938</v>
      </c>
      <c r="D2545" t="s">
        <v>989</v>
      </c>
      <c r="E2545" s="3">
        <v>75000</v>
      </c>
      <c r="F2545">
        <v>2016</v>
      </c>
      <c r="G2545" t="s">
        <v>1463</v>
      </c>
      <c r="H2545" t="str">
        <f>IFERROR(VLOOKUP(D2545,Resources!A:C,3,FALSE),"NA")</f>
        <v/>
      </c>
      <c r="I2545" t="str">
        <f>IF(VLOOKUP(D2545,Resources!A:D,4,FALSE)=0,"",VLOOKUP(D2545,Resources!A:D,4,FALSE))</f>
        <v>N</v>
      </c>
    </row>
    <row r="2546" spans="1:9" x14ac:dyDescent="0.2">
      <c r="A2546">
        <v>990</v>
      </c>
      <c r="B2546" t="str">
        <f t="shared" ref="B2546:B2609" si="85">C2546&amp;"_"&amp;D2546&amp;F2546&amp;E2546</f>
        <v>Colcom Foundation_Grow Pittsburgh201650000</v>
      </c>
      <c r="C2546" t="s">
        <v>938</v>
      </c>
      <c r="D2546" t="s">
        <v>817</v>
      </c>
      <c r="E2546" s="3">
        <v>50000</v>
      </c>
      <c r="F2546">
        <v>2016</v>
      </c>
      <c r="G2546" t="s">
        <v>1463</v>
      </c>
      <c r="H2546" t="str">
        <f>IFERROR(VLOOKUP(D2546,Resources!A:C,3,FALSE),"NA")</f>
        <v/>
      </c>
      <c r="I2546" t="str">
        <f>IF(VLOOKUP(D2546,Resources!A:D,4,FALSE)=0,"",VLOOKUP(D2546,Resources!A:D,4,FALSE))</f>
        <v>N</v>
      </c>
    </row>
    <row r="2547" spans="1:9" x14ac:dyDescent="0.2">
      <c r="A2547">
        <v>990</v>
      </c>
      <c r="B2547" t="str">
        <f t="shared" si="85"/>
        <v>Colcom Foundation_Immigration Reform Law Institute2016250000</v>
      </c>
      <c r="C2547" t="s">
        <v>938</v>
      </c>
      <c r="D2547" t="s">
        <v>1003</v>
      </c>
      <c r="E2547" s="3">
        <v>250000</v>
      </c>
      <c r="F2547">
        <v>2016</v>
      </c>
      <c r="G2547" t="s">
        <v>1463</v>
      </c>
      <c r="H2547" t="str">
        <f>IFERROR(VLOOKUP(D2547,Resources!A:C,3,FALSE),"NA")</f>
        <v/>
      </c>
      <c r="I2547" t="str">
        <f>IF(VLOOKUP(D2547,Resources!A:D,4,FALSE)=0,"",VLOOKUP(D2547,Resources!A:D,4,FALSE))</f>
        <v>Y</v>
      </c>
    </row>
    <row r="2548" spans="1:9" x14ac:dyDescent="0.2">
      <c r="A2548">
        <v>990</v>
      </c>
      <c r="B2548" t="str">
        <f t="shared" si="85"/>
        <v>Colcom Foundation_Immigration Reform Law Institute2016192500</v>
      </c>
      <c r="C2548" t="s">
        <v>938</v>
      </c>
      <c r="D2548" t="s">
        <v>1003</v>
      </c>
      <c r="E2548" s="3">
        <v>192500</v>
      </c>
      <c r="F2548">
        <v>2016</v>
      </c>
      <c r="G2548" t="s">
        <v>1463</v>
      </c>
      <c r="H2548" t="str">
        <f>IFERROR(VLOOKUP(D2548,Resources!A:C,3,FALSE),"NA")</f>
        <v/>
      </c>
      <c r="I2548" t="str">
        <f>IF(VLOOKUP(D2548,Resources!A:D,4,FALSE)=0,"",VLOOKUP(D2548,Resources!A:D,4,FALSE))</f>
        <v>Y</v>
      </c>
    </row>
    <row r="2549" spans="1:9" x14ac:dyDescent="0.2">
      <c r="A2549">
        <v>990</v>
      </c>
      <c r="B2549" t="str">
        <f t="shared" si="85"/>
        <v>Colcom Foundation_Immigration Reform Law Institute20161000000</v>
      </c>
      <c r="C2549" t="s">
        <v>938</v>
      </c>
      <c r="D2549" t="s">
        <v>1003</v>
      </c>
      <c r="E2549" s="3">
        <v>1000000</v>
      </c>
      <c r="F2549">
        <v>2016</v>
      </c>
      <c r="G2549" t="s">
        <v>1463</v>
      </c>
      <c r="H2549" t="str">
        <f>IFERROR(VLOOKUP(D2549,Resources!A:C,3,FALSE),"NA")</f>
        <v/>
      </c>
      <c r="I2549" t="str">
        <f>IF(VLOOKUP(D2549,Resources!A:D,4,FALSE)=0,"",VLOOKUP(D2549,Resources!A:D,4,FALSE))</f>
        <v>Y</v>
      </c>
    </row>
    <row r="2550" spans="1:9" x14ac:dyDescent="0.2">
      <c r="A2550">
        <v>990</v>
      </c>
      <c r="B2550" t="str">
        <f t="shared" si="85"/>
        <v>Colcom Foundation_Keeping Identities Safe201650000</v>
      </c>
      <c r="C2550" t="s">
        <v>938</v>
      </c>
      <c r="D2550" t="s">
        <v>1565</v>
      </c>
      <c r="E2550" s="3">
        <v>50000</v>
      </c>
      <c r="F2550">
        <v>2016</v>
      </c>
      <c r="G2550" t="s">
        <v>1463</v>
      </c>
      <c r="H2550" t="str">
        <f>IFERROR(VLOOKUP(D2550,Resources!A:C,3,FALSE),"NA")</f>
        <v/>
      </c>
      <c r="I2550" t="str">
        <f>IF(VLOOKUP(D2550,Resources!A:D,4,FALSE)=0,"",VLOOKUP(D2550,Resources!A:D,4,FALSE))</f>
        <v>N</v>
      </c>
    </row>
    <row r="2551" spans="1:9" x14ac:dyDescent="0.2">
      <c r="A2551">
        <v>990</v>
      </c>
      <c r="B2551" t="str">
        <f t="shared" si="85"/>
        <v>Colcom Foundation_Keeping Identities Safe2016275000</v>
      </c>
      <c r="C2551" t="s">
        <v>938</v>
      </c>
      <c r="D2551" t="s">
        <v>1565</v>
      </c>
      <c r="E2551" s="3">
        <v>275000</v>
      </c>
      <c r="F2551">
        <v>2016</v>
      </c>
      <c r="G2551" t="s">
        <v>1463</v>
      </c>
      <c r="H2551" t="str">
        <f>IFERROR(VLOOKUP(D2551,Resources!A:C,3,FALSE),"NA")</f>
        <v/>
      </c>
      <c r="I2551" t="str">
        <f>IF(VLOOKUP(D2551,Resources!A:D,4,FALSE)=0,"",VLOOKUP(D2551,Resources!A:D,4,FALSE))</f>
        <v>N</v>
      </c>
    </row>
    <row r="2552" spans="1:9" x14ac:dyDescent="0.2">
      <c r="A2552">
        <v>990</v>
      </c>
      <c r="B2552" t="str">
        <f t="shared" si="85"/>
        <v>Colcom Foundation_Ligonier Valley Fire Companies20162000</v>
      </c>
      <c r="C2552" t="s">
        <v>938</v>
      </c>
      <c r="D2552" t="s">
        <v>1577</v>
      </c>
      <c r="E2552" s="3">
        <v>2000</v>
      </c>
      <c r="F2552">
        <v>2016</v>
      </c>
      <c r="G2552" t="s">
        <v>1463</v>
      </c>
      <c r="H2552" t="str">
        <f>IFERROR(VLOOKUP(D2552,Resources!A:C,3,FALSE),"NA")</f>
        <v/>
      </c>
      <c r="I2552" t="str">
        <f>IF(VLOOKUP(D2552,Resources!A:D,4,FALSE)=0,"",VLOOKUP(D2552,Resources!A:D,4,FALSE))</f>
        <v>N</v>
      </c>
    </row>
    <row r="2553" spans="1:9" x14ac:dyDescent="0.2">
      <c r="A2553">
        <v>990</v>
      </c>
      <c r="B2553" t="str">
        <f t="shared" si="85"/>
        <v>Colcom Foundation_Ligonier Valley Fire Companies20165000</v>
      </c>
      <c r="C2553" t="s">
        <v>938</v>
      </c>
      <c r="D2553" t="s">
        <v>1577</v>
      </c>
      <c r="E2553" s="3">
        <v>5000</v>
      </c>
      <c r="F2553">
        <v>2016</v>
      </c>
      <c r="G2553" t="s">
        <v>1463</v>
      </c>
      <c r="H2553" t="str">
        <f>IFERROR(VLOOKUP(D2553,Resources!A:C,3,FALSE),"NA")</f>
        <v/>
      </c>
      <c r="I2553" t="str">
        <f>IF(VLOOKUP(D2553,Resources!A:D,4,FALSE)=0,"",VLOOKUP(D2553,Resources!A:D,4,FALSE))</f>
        <v>N</v>
      </c>
    </row>
    <row r="2554" spans="1:9" x14ac:dyDescent="0.2">
      <c r="A2554">
        <v>990</v>
      </c>
      <c r="B2554" t="str">
        <f t="shared" si="85"/>
        <v>Colcom Foundation_Migration Dialogue201665000</v>
      </c>
      <c r="C2554" t="s">
        <v>938</v>
      </c>
      <c r="D2554" t="s">
        <v>970</v>
      </c>
      <c r="E2554" s="3">
        <v>65000</v>
      </c>
      <c r="F2554">
        <v>2016</v>
      </c>
      <c r="G2554" t="s">
        <v>1463</v>
      </c>
      <c r="H2554" t="str">
        <f>IFERROR(VLOOKUP(D2554,Resources!A:C,3,FALSE),"NA")</f>
        <v/>
      </c>
      <c r="I2554" t="str">
        <f>IF(VLOOKUP(D2554,Resources!A:D,4,FALSE)=0,"",VLOOKUP(D2554,Resources!A:D,4,FALSE))</f>
        <v/>
      </c>
    </row>
    <row r="2555" spans="1:9" x14ac:dyDescent="0.2">
      <c r="A2555">
        <v>990</v>
      </c>
      <c r="B2555" t="str">
        <f t="shared" si="85"/>
        <v>Colcom Foundation_Mountain Watershed Association201639400</v>
      </c>
      <c r="C2555" t="s">
        <v>938</v>
      </c>
      <c r="D2555" t="s">
        <v>821</v>
      </c>
      <c r="E2555" s="3">
        <v>39400</v>
      </c>
      <c r="F2555">
        <v>2016</v>
      </c>
      <c r="G2555" t="s">
        <v>1463</v>
      </c>
      <c r="H2555" t="str">
        <f>IFERROR(VLOOKUP(D2555,Resources!A:C,3,FALSE),"NA")</f>
        <v/>
      </c>
      <c r="I2555" t="str">
        <f>IF(VLOOKUP(D2555,Resources!A:D,4,FALSE)=0,"",VLOOKUP(D2555,Resources!A:D,4,FALSE))</f>
        <v>N</v>
      </c>
    </row>
    <row r="2556" spans="1:9" x14ac:dyDescent="0.2">
      <c r="A2556">
        <v>990</v>
      </c>
      <c r="B2556" t="str">
        <f t="shared" si="85"/>
        <v>Colcom Foundation_National Aviary Pittsburgh201650000</v>
      </c>
      <c r="C2556" t="s">
        <v>938</v>
      </c>
      <c r="D2556" t="s">
        <v>1552</v>
      </c>
      <c r="E2556" s="3">
        <v>50000</v>
      </c>
      <c r="F2556">
        <v>2016</v>
      </c>
      <c r="G2556" t="s">
        <v>1463</v>
      </c>
      <c r="H2556" t="str">
        <f>IFERROR(VLOOKUP(D2556,Resources!A:C,3,FALSE),"NA")</f>
        <v/>
      </c>
      <c r="I2556" t="str">
        <f>IF(VLOOKUP(D2556,Resources!A:D,4,FALSE)=0,"",VLOOKUP(D2556,Resources!A:D,4,FALSE))</f>
        <v>N</v>
      </c>
    </row>
    <row r="2557" spans="1:9" x14ac:dyDescent="0.2">
      <c r="A2557">
        <v>990</v>
      </c>
      <c r="B2557" t="str">
        <f t="shared" si="85"/>
        <v>Colcom Foundation_National Tropical Botanical Garden2016150000</v>
      </c>
      <c r="C2557" t="s">
        <v>938</v>
      </c>
      <c r="D2557" t="s">
        <v>992</v>
      </c>
      <c r="E2557" s="3">
        <v>150000</v>
      </c>
      <c r="F2557">
        <v>2016</v>
      </c>
      <c r="G2557" t="s">
        <v>1463</v>
      </c>
      <c r="H2557" t="str">
        <f>IFERROR(VLOOKUP(D2557,Resources!A:C,3,FALSE),"NA")</f>
        <v/>
      </c>
      <c r="I2557" t="str">
        <f>IF(VLOOKUP(D2557,Resources!A:D,4,FALSE)=0,"",VLOOKUP(D2557,Resources!A:D,4,FALSE))</f>
        <v>N</v>
      </c>
    </row>
    <row r="2558" spans="1:9" x14ac:dyDescent="0.2">
      <c r="A2558">
        <v>990</v>
      </c>
      <c r="B2558" t="str">
        <f t="shared" si="85"/>
        <v>Colcom Foundation_Negative Population Growth201650000</v>
      </c>
      <c r="C2558" t="s">
        <v>938</v>
      </c>
      <c r="D2558" t="s">
        <v>965</v>
      </c>
      <c r="E2558" s="3">
        <v>50000</v>
      </c>
      <c r="F2558">
        <v>2016</v>
      </c>
      <c r="G2558" t="s">
        <v>1463</v>
      </c>
      <c r="H2558" t="str">
        <f>IFERROR(VLOOKUP(D2558,Resources!A:C,3,FALSE),"NA")</f>
        <v>SourceWatch</v>
      </c>
      <c r="I2558" t="str">
        <f>IF(VLOOKUP(D2558,Resources!A:D,4,FALSE)=0,"",VLOOKUP(D2558,Resources!A:D,4,FALSE))</f>
        <v>Y</v>
      </c>
    </row>
    <row r="2559" spans="1:9" x14ac:dyDescent="0.2">
      <c r="A2559">
        <v>990</v>
      </c>
      <c r="B2559" t="str">
        <f t="shared" si="85"/>
        <v>Colcom Foundation_New York University - Department of History201640000</v>
      </c>
      <c r="C2559" t="s">
        <v>938</v>
      </c>
      <c r="D2559" t="s">
        <v>1578</v>
      </c>
      <c r="E2559" s="3">
        <v>40000</v>
      </c>
      <c r="F2559">
        <v>2016</v>
      </c>
      <c r="G2559" t="s">
        <v>1463</v>
      </c>
      <c r="H2559" t="str">
        <f>IFERROR(VLOOKUP(D2559,Resources!A:C,3,FALSE),"NA")</f>
        <v/>
      </c>
      <c r="I2559" t="str">
        <f>IF(VLOOKUP(D2559,Resources!A:D,4,FALSE)=0,"",VLOOKUP(D2559,Resources!A:D,4,FALSE))</f>
        <v/>
      </c>
    </row>
    <row r="2560" spans="1:9" x14ac:dyDescent="0.2">
      <c r="A2560">
        <v>990</v>
      </c>
      <c r="B2560" t="str">
        <f t="shared" si="85"/>
        <v>Colcom Foundation_NumbersUSA20162000000</v>
      </c>
      <c r="C2560" t="s">
        <v>938</v>
      </c>
      <c r="D2560" t="s">
        <v>16</v>
      </c>
      <c r="E2560" s="3">
        <v>2000000</v>
      </c>
      <c r="F2560">
        <v>2016</v>
      </c>
      <c r="G2560" t="s">
        <v>1463</v>
      </c>
      <c r="H2560" t="str">
        <f>IFERROR(VLOOKUP(D2560,Resources!A:C,3,FALSE),"NA")</f>
        <v>SourceWatch</v>
      </c>
      <c r="I2560" t="str">
        <f>IF(VLOOKUP(D2560,Resources!A:D,4,FALSE)=0,"",VLOOKUP(D2560,Resources!A:D,4,FALSE))</f>
        <v>Y</v>
      </c>
    </row>
    <row r="2561" spans="1:9" x14ac:dyDescent="0.2">
      <c r="A2561">
        <v>990</v>
      </c>
      <c r="B2561" t="str">
        <f t="shared" si="85"/>
        <v>Colcom Foundation_NumbersUSA20162480000</v>
      </c>
      <c r="C2561" t="s">
        <v>938</v>
      </c>
      <c r="D2561" t="s">
        <v>16</v>
      </c>
      <c r="E2561" s="3">
        <v>2480000</v>
      </c>
      <c r="F2561">
        <v>2016</v>
      </c>
      <c r="G2561" t="s">
        <v>1463</v>
      </c>
      <c r="H2561" t="str">
        <f>IFERROR(VLOOKUP(D2561,Resources!A:C,3,FALSE),"NA")</f>
        <v>SourceWatch</v>
      </c>
      <c r="I2561" t="str">
        <f>IF(VLOOKUP(D2561,Resources!A:D,4,FALSE)=0,"",VLOOKUP(D2561,Resources!A:D,4,FALSE))</f>
        <v>Y</v>
      </c>
    </row>
    <row r="2562" spans="1:9" x14ac:dyDescent="0.2">
      <c r="A2562">
        <v>990</v>
      </c>
      <c r="B2562" t="str">
        <f t="shared" si="85"/>
        <v>Colcom Foundation_NumbersUSA20162300000</v>
      </c>
      <c r="C2562" t="s">
        <v>938</v>
      </c>
      <c r="D2562" t="s">
        <v>16</v>
      </c>
      <c r="E2562" s="3">
        <v>2300000</v>
      </c>
      <c r="F2562">
        <v>2016</v>
      </c>
      <c r="G2562" t="s">
        <v>1463</v>
      </c>
      <c r="H2562" t="str">
        <f>IFERROR(VLOOKUP(D2562,Resources!A:C,3,FALSE),"NA")</f>
        <v>SourceWatch</v>
      </c>
      <c r="I2562" t="str">
        <f>IF(VLOOKUP(D2562,Resources!A:D,4,FALSE)=0,"",VLOOKUP(D2562,Resources!A:D,4,FALSE))</f>
        <v>Y</v>
      </c>
    </row>
    <row r="2563" spans="1:9" x14ac:dyDescent="0.2">
      <c r="A2563">
        <v>990</v>
      </c>
      <c r="B2563" t="str">
        <f t="shared" si="85"/>
        <v>Colcom Foundation_PennEnvironment Research &amp; Policy Center2016120000</v>
      </c>
      <c r="C2563" t="s">
        <v>938</v>
      </c>
      <c r="D2563" t="s">
        <v>1641</v>
      </c>
      <c r="E2563" s="3">
        <v>120000</v>
      </c>
      <c r="F2563">
        <v>2016</v>
      </c>
      <c r="G2563" t="s">
        <v>1463</v>
      </c>
      <c r="H2563" t="str">
        <f>IFERROR(VLOOKUP(D2563,Resources!A:C,3,FALSE),"NA")</f>
        <v/>
      </c>
      <c r="I2563" t="str">
        <f>IF(VLOOKUP(D2563,Resources!A:D,4,FALSE)=0,"",VLOOKUP(D2563,Resources!A:D,4,FALSE))</f>
        <v>N</v>
      </c>
    </row>
    <row r="2564" spans="1:9" x14ac:dyDescent="0.2">
      <c r="A2564">
        <v>990</v>
      </c>
      <c r="B2564" t="str">
        <f t="shared" si="85"/>
        <v>Colcom Foundation_Pennsylvania Environmental Council2016250000</v>
      </c>
      <c r="C2564" t="s">
        <v>938</v>
      </c>
      <c r="D2564" t="s">
        <v>999</v>
      </c>
      <c r="E2564" s="3">
        <v>250000</v>
      </c>
      <c r="F2564">
        <v>2016</v>
      </c>
      <c r="G2564" t="s">
        <v>1463</v>
      </c>
      <c r="H2564" t="str">
        <f>IFERROR(VLOOKUP(D2564,Resources!A:C,3,FALSE),"NA")</f>
        <v/>
      </c>
      <c r="I2564" t="str">
        <f>IF(VLOOKUP(D2564,Resources!A:D,4,FALSE)=0,"",VLOOKUP(D2564,Resources!A:D,4,FALSE))</f>
        <v>N</v>
      </c>
    </row>
    <row r="2565" spans="1:9" x14ac:dyDescent="0.2">
      <c r="A2565">
        <v>990</v>
      </c>
      <c r="B2565" t="str">
        <f t="shared" si="85"/>
        <v>Colcom Foundation_Pennsylvania Institute for Conservation Education201645000</v>
      </c>
      <c r="C2565" t="s">
        <v>938</v>
      </c>
      <c r="D2565" t="s">
        <v>945</v>
      </c>
      <c r="E2565" s="3">
        <v>45000</v>
      </c>
      <c r="F2565">
        <v>2016</v>
      </c>
      <c r="G2565" t="s">
        <v>1463</v>
      </c>
      <c r="H2565" t="str">
        <f>IFERROR(VLOOKUP(D2565,Resources!A:C,3,FALSE),"NA")</f>
        <v/>
      </c>
      <c r="I2565" t="str">
        <f>IF(VLOOKUP(D2565,Resources!A:D,4,FALSE)=0,"",VLOOKUP(D2565,Resources!A:D,4,FALSE))</f>
        <v>N</v>
      </c>
    </row>
    <row r="2566" spans="1:9" x14ac:dyDescent="0.2">
      <c r="A2566">
        <v>990</v>
      </c>
      <c r="B2566" t="str">
        <f t="shared" si="85"/>
        <v>Colcom Foundation_Pennsylvania Resources Council2016140000</v>
      </c>
      <c r="C2566" t="s">
        <v>938</v>
      </c>
      <c r="D2566" t="s">
        <v>972</v>
      </c>
      <c r="E2566" s="3">
        <v>140000</v>
      </c>
      <c r="F2566">
        <v>2016</v>
      </c>
      <c r="G2566" t="s">
        <v>1463</v>
      </c>
      <c r="H2566" t="str">
        <f>IFERROR(VLOOKUP(D2566,Resources!A:C,3,FALSE),"NA")</f>
        <v/>
      </c>
      <c r="I2566" t="str">
        <f>IF(VLOOKUP(D2566,Resources!A:D,4,FALSE)=0,"",VLOOKUP(D2566,Resources!A:D,4,FALSE))</f>
        <v>N</v>
      </c>
    </row>
    <row r="2567" spans="1:9" x14ac:dyDescent="0.2">
      <c r="A2567">
        <v>990</v>
      </c>
      <c r="B2567" t="str">
        <f t="shared" si="85"/>
        <v>Colcom Foundation_Pennsylvania Resources Council2016100000</v>
      </c>
      <c r="C2567" t="s">
        <v>938</v>
      </c>
      <c r="D2567" t="s">
        <v>972</v>
      </c>
      <c r="E2567" s="3">
        <v>100000</v>
      </c>
      <c r="F2567">
        <v>2016</v>
      </c>
      <c r="G2567" t="s">
        <v>1463</v>
      </c>
      <c r="H2567" t="str">
        <f>IFERROR(VLOOKUP(D2567,Resources!A:C,3,FALSE),"NA")</f>
        <v/>
      </c>
      <c r="I2567" t="str">
        <f>IF(VLOOKUP(D2567,Resources!A:D,4,FALSE)=0,"",VLOOKUP(D2567,Resources!A:D,4,FALSE))</f>
        <v>N</v>
      </c>
    </row>
    <row r="2568" spans="1:9" x14ac:dyDescent="0.2">
      <c r="A2568">
        <v>990</v>
      </c>
      <c r="B2568" t="str">
        <f t="shared" si="85"/>
        <v>Colcom Foundation_Persephone Productions2016200000</v>
      </c>
      <c r="C2568" t="s">
        <v>938</v>
      </c>
      <c r="D2568" t="s">
        <v>998</v>
      </c>
      <c r="E2568" s="3">
        <v>200000</v>
      </c>
      <c r="F2568">
        <v>2016</v>
      </c>
      <c r="G2568" t="s">
        <v>1463</v>
      </c>
      <c r="H2568" t="str">
        <f>IFERROR(VLOOKUP(D2568,Resources!A:C,3,FALSE),"NA")</f>
        <v/>
      </c>
      <c r="I2568" t="str">
        <f>IF(VLOOKUP(D2568,Resources!A:D,4,FALSE)=0,"",VLOOKUP(D2568,Resources!A:D,4,FALSE))</f>
        <v>N</v>
      </c>
    </row>
    <row r="2569" spans="1:9" x14ac:dyDescent="0.2">
      <c r="A2569">
        <v>990</v>
      </c>
      <c r="B2569" t="str">
        <f t="shared" si="85"/>
        <v>Colcom Foundation_Philanthropy Roundtable20166000</v>
      </c>
      <c r="C2569" t="s">
        <v>938</v>
      </c>
      <c r="D2569" t="s">
        <v>244</v>
      </c>
      <c r="E2569" s="3">
        <v>6000</v>
      </c>
      <c r="F2569">
        <v>2016</v>
      </c>
      <c r="G2569" t="s">
        <v>1463</v>
      </c>
      <c r="H2569" t="str">
        <f>IFERROR(VLOOKUP(D2569,Resources!A:C,3,FALSE),"NA")</f>
        <v>SourceWatch</v>
      </c>
      <c r="I2569" t="str">
        <f>IF(VLOOKUP(D2569,Resources!A:D,4,FALSE)=0,"",VLOOKUP(D2569,Resources!A:D,4,FALSE))</f>
        <v>Y</v>
      </c>
    </row>
    <row r="2570" spans="1:9" x14ac:dyDescent="0.2">
      <c r="A2570">
        <v>990</v>
      </c>
      <c r="B2570" t="str">
        <f t="shared" si="85"/>
        <v>Colcom Foundation_Phipps Conservatory and Botanical Gardens2016200000</v>
      </c>
      <c r="C2570" t="s">
        <v>938</v>
      </c>
      <c r="D2570" t="s">
        <v>670</v>
      </c>
      <c r="E2570" s="3">
        <v>200000</v>
      </c>
      <c r="F2570">
        <v>2016</v>
      </c>
      <c r="G2570" t="s">
        <v>1463</v>
      </c>
      <c r="H2570" t="str">
        <f>IFERROR(VLOOKUP(D2570,Resources!A:C,3,FALSE),"NA")</f>
        <v/>
      </c>
      <c r="I2570" t="str">
        <f>IF(VLOOKUP(D2570,Resources!A:D,4,FALSE)=0,"",VLOOKUP(D2570,Resources!A:D,4,FALSE))</f>
        <v>N</v>
      </c>
    </row>
    <row r="2571" spans="1:9" x14ac:dyDescent="0.2">
      <c r="A2571">
        <v>990</v>
      </c>
      <c r="B2571" t="str">
        <f t="shared" si="85"/>
        <v>Colcom Foundation_Pittsburgh Community Broadcasting Corporation201625000</v>
      </c>
      <c r="C2571" t="s">
        <v>938</v>
      </c>
      <c r="D2571" t="s">
        <v>1034</v>
      </c>
      <c r="E2571" s="3">
        <v>25000</v>
      </c>
      <c r="F2571">
        <v>2016</v>
      </c>
      <c r="G2571" t="s">
        <v>1463</v>
      </c>
      <c r="H2571" t="str">
        <f>IFERROR(VLOOKUP(D2571,Resources!A:C,3,FALSE),"NA")</f>
        <v/>
      </c>
      <c r="I2571" t="str">
        <f>IF(VLOOKUP(D2571,Resources!A:D,4,FALSE)=0,"",VLOOKUP(D2571,Resources!A:D,4,FALSE))</f>
        <v>N</v>
      </c>
    </row>
    <row r="2572" spans="1:9" x14ac:dyDescent="0.2">
      <c r="A2572">
        <v>990</v>
      </c>
      <c r="B2572" t="str">
        <f t="shared" si="85"/>
        <v>Colcom Foundation_Pittsburgh Downtown Partnership201625000</v>
      </c>
      <c r="C2572" t="s">
        <v>938</v>
      </c>
      <c r="D2572" t="s">
        <v>716</v>
      </c>
      <c r="E2572" s="3">
        <v>25000</v>
      </c>
      <c r="F2572">
        <v>2016</v>
      </c>
      <c r="G2572" t="s">
        <v>1463</v>
      </c>
      <c r="H2572" t="str">
        <f>IFERROR(VLOOKUP(D2572,Resources!A:C,3,FALSE),"NA")</f>
        <v/>
      </c>
      <c r="I2572" t="str">
        <f>IF(VLOOKUP(D2572,Resources!A:D,4,FALSE)=0,"",VLOOKUP(D2572,Resources!A:D,4,FALSE))</f>
        <v>N</v>
      </c>
    </row>
    <row r="2573" spans="1:9" x14ac:dyDescent="0.2">
      <c r="A2573">
        <v>990</v>
      </c>
      <c r="B2573" t="str">
        <f t="shared" si="85"/>
        <v>Colcom Foundation_Pittsburgh History &amp; Landmarks Foundation201650000</v>
      </c>
      <c r="C2573" t="s">
        <v>938</v>
      </c>
      <c r="D2573" t="s">
        <v>559</v>
      </c>
      <c r="E2573" s="3">
        <v>50000</v>
      </c>
      <c r="F2573">
        <v>2016</v>
      </c>
      <c r="G2573" t="s">
        <v>1463</v>
      </c>
      <c r="H2573" t="str">
        <f>IFERROR(VLOOKUP(D2573,Resources!A:C,3,FALSE),"NA")</f>
        <v/>
      </c>
      <c r="I2573" t="str">
        <f>IF(VLOOKUP(D2573,Resources!A:D,4,FALSE)=0,"",VLOOKUP(D2573,Resources!A:D,4,FALSE))</f>
        <v>N</v>
      </c>
    </row>
    <row r="2574" spans="1:9" x14ac:dyDescent="0.2">
      <c r="A2574">
        <v>990</v>
      </c>
      <c r="B2574" t="str">
        <f t="shared" si="85"/>
        <v>Colcom Foundation_Pittsburgh Parks Conservancy20161000000</v>
      </c>
      <c r="C2574" t="s">
        <v>938</v>
      </c>
      <c r="D2574" t="s">
        <v>859</v>
      </c>
      <c r="E2574" s="3">
        <v>1000000</v>
      </c>
      <c r="F2574">
        <v>2016</v>
      </c>
      <c r="G2574" t="s">
        <v>1463</v>
      </c>
      <c r="H2574" t="str">
        <f>IFERROR(VLOOKUP(D2574,Resources!A:C,3,FALSE),"NA")</f>
        <v/>
      </c>
      <c r="I2574" t="str">
        <f>IF(VLOOKUP(D2574,Resources!A:D,4,FALSE)=0,"",VLOOKUP(D2574,Resources!A:D,4,FALSE))</f>
        <v>N</v>
      </c>
    </row>
    <row r="2575" spans="1:9" x14ac:dyDescent="0.2">
      <c r="A2575">
        <v>990</v>
      </c>
      <c r="B2575" t="str">
        <f t="shared" si="85"/>
        <v>Colcom Foundation_Pittsburgh Trust for Cultural Resources201670000</v>
      </c>
      <c r="C2575" t="s">
        <v>938</v>
      </c>
      <c r="D2575" t="s">
        <v>1554</v>
      </c>
      <c r="E2575" s="3">
        <v>70000</v>
      </c>
      <c r="F2575">
        <v>2016</v>
      </c>
      <c r="G2575" t="s">
        <v>1463</v>
      </c>
      <c r="H2575" t="str">
        <f>IFERROR(VLOOKUP(D2575,Resources!A:C,3,FALSE),"NA")</f>
        <v/>
      </c>
      <c r="I2575" t="str">
        <f>IF(VLOOKUP(D2575,Resources!A:D,4,FALSE)=0,"",VLOOKUP(D2575,Resources!A:D,4,FALSE))</f>
        <v>N</v>
      </c>
    </row>
    <row r="2576" spans="1:9" x14ac:dyDescent="0.2">
      <c r="A2576">
        <v>990</v>
      </c>
      <c r="B2576" t="str">
        <f t="shared" si="85"/>
        <v>Colcom Foundation_Pittsburgh Trust for Cultural Resources201650000</v>
      </c>
      <c r="C2576" t="s">
        <v>938</v>
      </c>
      <c r="D2576" t="s">
        <v>1554</v>
      </c>
      <c r="E2576" s="3">
        <v>50000</v>
      </c>
      <c r="F2576">
        <v>2016</v>
      </c>
      <c r="G2576" t="s">
        <v>1463</v>
      </c>
      <c r="H2576" t="str">
        <f>IFERROR(VLOOKUP(D2576,Resources!A:C,3,FALSE),"NA")</f>
        <v/>
      </c>
      <c r="I2576" t="str">
        <f>IF(VLOOKUP(D2576,Resources!A:D,4,FALSE)=0,"",VLOOKUP(D2576,Resources!A:D,4,FALSE))</f>
        <v>N</v>
      </c>
    </row>
    <row r="2577" spans="1:9" x14ac:dyDescent="0.2">
      <c r="A2577">
        <v>990</v>
      </c>
      <c r="B2577" t="str">
        <f t="shared" si="85"/>
        <v>Colcom Foundation_Pittsburgh Zoo &amp; PPG Aquarium2016877231</v>
      </c>
      <c r="C2577" t="s">
        <v>938</v>
      </c>
      <c r="D2577" t="s">
        <v>1579</v>
      </c>
      <c r="E2577" s="3">
        <v>877231</v>
      </c>
      <c r="F2577">
        <v>2016</v>
      </c>
      <c r="G2577" t="s">
        <v>1463</v>
      </c>
      <c r="H2577" t="str">
        <f>IFERROR(VLOOKUP(D2577,Resources!A:C,3,FALSE),"NA")</f>
        <v/>
      </c>
      <c r="I2577" t="str">
        <f>IF(VLOOKUP(D2577,Resources!A:D,4,FALSE)=0,"",VLOOKUP(D2577,Resources!A:D,4,FALSE))</f>
        <v>N</v>
      </c>
    </row>
    <row r="2578" spans="1:9" x14ac:dyDescent="0.2">
      <c r="A2578">
        <v>990</v>
      </c>
      <c r="B2578" t="str">
        <f t="shared" si="85"/>
        <v>Colcom Foundation_Pleasant Unity Volunteer Fire Department20165000</v>
      </c>
      <c r="C2578" t="s">
        <v>938</v>
      </c>
      <c r="D2578" t="s">
        <v>1580</v>
      </c>
      <c r="E2578" s="3">
        <v>5000</v>
      </c>
      <c r="F2578">
        <v>2016</v>
      </c>
      <c r="G2578" t="s">
        <v>1463</v>
      </c>
      <c r="H2578" t="str">
        <f>IFERROR(VLOOKUP(D2578,Resources!A:C,3,FALSE),"NA")</f>
        <v/>
      </c>
      <c r="I2578" t="str">
        <f>IF(VLOOKUP(D2578,Resources!A:D,4,FALSE)=0,"",VLOOKUP(D2578,Resources!A:D,4,FALSE))</f>
        <v>N</v>
      </c>
    </row>
    <row r="2579" spans="1:9" x14ac:dyDescent="0.2">
      <c r="A2579">
        <v>990</v>
      </c>
      <c r="B2579" t="str">
        <f t="shared" si="85"/>
        <v>Colcom Foundation_Progressives for Immigration Reform201660000</v>
      </c>
      <c r="C2579" t="s">
        <v>938</v>
      </c>
      <c r="D2579" t="s">
        <v>1001</v>
      </c>
      <c r="E2579" s="3">
        <v>60000</v>
      </c>
      <c r="F2579">
        <v>2016</v>
      </c>
      <c r="G2579" t="s">
        <v>1463</v>
      </c>
      <c r="H2579" t="str">
        <f>IFERROR(VLOOKUP(D2579,Resources!A:C,3,FALSE),"NA")</f>
        <v>SourceWatch</v>
      </c>
      <c r="I2579" t="str">
        <f>IF(VLOOKUP(D2579,Resources!A:D,4,FALSE)=0,"",VLOOKUP(D2579,Resources!A:D,4,FALSE))</f>
        <v>Y</v>
      </c>
    </row>
    <row r="2580" spans="1:9" x14ac:dyDescent="0.2">
      <c r="A2580">
        <v>990</v>
      </c>
      <c r="B2580" t="str">
        <f t="shared" si="85"/>
        <v>Colcom Foundation_Progressives for Immigration Reform2016350000</v>
      </c>
      <c r="C2580" t="s">
        <v>938</v>
      </c>
      <c r="D2580" t="s">
        <v>1001</v>
      </c>
      <c r="E2580" s="3">
        <v>350000</v>
      </c>
      <c r="F2580">
        <v>2016</v>
      </c>
      <c r="G2580" t="s">
        <v>1463</v>
      </c>
      <c r="H2580" t="str">
        <f>IFERROR(VLOOKUP(D2580,Resources!A:C,3,FALSE),"NA")</f>
        <v>SourceWatch</v>
      </c>
      <c r="I2580" t="str">
        <f>IF(VLOOKUP(D2580,Resources!A:D,4,FALSE)=0,"",VLOOKUP(D2580,Resources!A:D,4,FALSE))</f>
        <v>Y</v>
      </c>
    </row>
    <row r="2581" spans="1:9" x14ac:dyDescent="0.2">
      <c r="A2581">
        <v>990</v>
      </c>
      <c r="B2581" t="str">
        <f t="shared" si="85"/>
        <v>Colcom Foundation_Regional Trail Corporation201625000</v>
      </c>
      <c r="C2581" t="s">
        <v>938</v>
      </c>
      <c r="D2581" t="s">
        <v>1043</v>
      </c>
      <c r="E2581" s="3">
        <v>25000</v>
      </c>
      <c r="F2581">
        <v>2016</v>
      </c>
      <c r="G2581" t="s">
        <v>1463</v>
      </c>
      <c r="H2581" t="str">
        <f>IFERROR(VLOOKUP(D2581,Resources!A:C,3,FALSE),"NA")</f>
        <v/>
      </c>
      <c r="I2581" t="str">
        <f>IF(VLOOKUP(D2581,Resources!A:D,4,FALSE)=0,"",VLOOKUP(D2581,Resources!A:D,4,FALSE))</f>
        <v>N</v>
      </c>
    </row>
    <row r="2582" spans="1:9" x14ac:dyDescent="0.2">
      <c r="A2582">
        <v>990</v>
      </c>
      <c r="B2582" t="str">
        <f t="shared" si="85"/>
        <v>Colcom Foundation_Shinbig, Inc. (Vivid Pittsburgh)2016245000</v>
      </c>
      <c r="C2582" t="s">
        <v>938</v>
      </c>
      <c r="D2582" t="s">
        <v>1581</v>
      </c>
      <c r="E2582" s="3">
        <v>245000</v>
      </c>
      <c r="F2582">
        <v>2016</v>
      </c>
      <c r="G2582" t="s">
        <v>1463</v>
      </c>
      <c r="H2582" t="str">
        <f>IFERROR(VLOOKUP(D2582,Resources!A:C,3,FALSE),"NA")</f>
        <v/>
      </c>
      <c r="I2582" t="str">
        <f>IF(VLOOKUP(D2582,Resources!A:D,4,FALSE)=0,"",VLOOKUP(D2582,Resources!A:D,4,FALSE))</f>
        <v>N</v>
      </c>
    </row>
    <row r="2583" spans="1:9" x14ac:dyDescent="0.2">
      <c r="A2583">
        <v>990</v>
      </c>
      <c r="B2583" t="str">
        <f t="shared" si="85"/>
        <v>Colcom Foundation_Southern Alleghenies Museum of Art2016100000</v>
      </c>
      <c r="C2583" t="s">
        <v>938</v>
      </c>
      <c r="D2583" t="s">
        <v>963</v>
      </c>
      <c r="E2583" s="3">
        <v>100000</v>
      </c>
      <c r="F2583">
        <v>2016</v>
      </c>
      <c r="G2583" t="s">
        <v>1463</v>
      </c>
      <c r="H2583" t="str">
        <f>IFERROR(VLOOKUP(D2583,Resources!A:C,3,FALSE),"NA")</f>
        <v/>
      </c>
      <c r="I2583" t="str">
        <f>IF(VLOOKUP(D2583,Resources!A:D,4,FALSE)=0,"",VLOOKUP(D2583,Resources!A:D,4,FALSE))</f>
        <v>N</v>
      </c>
    </row>
    <row r="2584" spans="1:9" x14ac:dyDescent="0.2">
      <c r="A2584">
        <v>990</v>
      </c>
      <c r="B2584" t="str">
        <f t="shared" si="85"/>
        <v>Colcom Foundation_Sports &amp; Exhibition Authority of Pittsburgh and Allegheny County2016600</v>
      </c>
      <c r="C2584" t="s">
        <v>938</v>
      </c>
      <c r="D2584" t="s">
        <v>1557</v>
      </c>
      <c r="E2584" s="3">
        <v>600</v>
      </c>
      <c r="F2584">
        <v>2016</v>
      </c>
      <c r="G2584" t="s">
        <v>1463</v>
      </c>
      <c r="H2584" t="str">
        <f>IFERROR(VLOOKUP(D2584,Resources!A:C,3,FALSE),"NA")</f>
        <v/>
      </c>
      <c r="I2584" t="str">
        <f>IF(VLOOKUP(D2584,Resources!A:D,4,FALSE)=0,"",VLOOKUP(D2584,Resources!A:D,4,FALSE))</f>
        <v>N</v>
      </c>
    </row>
    <row r="2585" spans="1:9" x14ac:dyDescent="0.2">
      <c r="A2585">
        <v>990</v>
      </c>
      <c r="B2585" t="str">
        <f t="shared" si="85"/>
        <v>Colcom Foundation_Sports &amp; Exhibition Authority of Pittsburgh and Allegheny County2016405</v>
      </c>
      <c r="C2585" t="s">
        <v>938</v>
      </c>
      <c r="D2585" t="s">
        <v>1557</v>
      </c>
      <c r="E2585" s="3">
        <v>405</v>
      </c>
      <c r="F2585">
        <v>2016</v>
      </c>
      <c r="G2585" t="s">
        <v>1463</v>
      </c>
      <c r="H2585" t="str">
        <f>IFERROR(VLOOKUP(D2585,Resources!A:C,3,FALSE),"NA")</f>
        <v/>
      </c>
      <c r="I2585" t="str">
        <f>IF(VLOOKUP(D2585,Resources!A:D,4,FALSE)=0,"",VLOOKUP(D2585,Resources!A:D,4,FALSE))</f>
        <v>N</v>
      </c>
    </row>
    <row r="2586" spans="1:9" x14ac:dyDescent="0.2">
      <c r="A2586">
        <v>990</v>
      </c>
      <c r="B2586" t="str">
        <f t="shared" si="85"/>
        <v>Colcom Foundation_Sports &amp; Exhibition Authority of Pittsburgh and Allegheny County201647405</v>
      </c>
      <c r="C2586" t="s">
        <v>938</v>
      </c>
      <c r="D2586" t="s">
        <v>1557</v>
      </c>
      <c r="E2586" s="3">
        <v>47405</v>
      </c>
      <c r="F2586">
        <v>2016</v>
      </c>
      <c r="G2586" t="s">
        <v>1463</v>
      </c>
      <c r="H2586" t="str">
        <f>IFERROR(VLOOKUP(D2586,Resources!A:C,3,FALSE),"NA")</f>
        <v/>
      </c>
      <c r="I2586" t="str">
        <f>IF(VLOOKUP(D2586,Resources!A:D,4,FALSE)=0,"",VLOOKUP(D2586,Resources!A:D,4,FALSE))</f>
        <v>N</v>
      </c>
    </row>
    <row r="2587" spans="1:9" x14ac:dyDescent="0.2">
      <c r="A2587">
        <v>990</v>
      </c>
      <c r="B2587" t="str">
        <f t="shared" si="85"/>
        <v>Colcom Foundation_Steel City Rowing Club201650000</v>
      </c>
      <c r="C2587" t="s">
        <v>938</v>
      </c>
      <c r="D2587" t="s">
        <v>974</v>
      </c>
      <c r="E2587" s="3">
        <v>50000</v>
      </c>
      <c r="F2587">
        <v>2016</v>
      </c>
      <c r="G2587" t="s">
        <v>1463</v>
      </c>
      <c r="H2587" t="str">
        <f>IFERROR(VLOOKUP(D2587,Resources!A:C,3,FALSE),"NA")</f>
        <v/>
      </c>
      <c r="I2587" t="str">
        <f>IF(VLOOKUP(D2587,Resources!A:D,4,FALSE)=0,"",VLOOKUP(D2587,Resources!A:D,4,FALSE))</f>
        <v>N</v>
      </c>
    </row>
    <row r="2588" spans="1:9" x14ac:dyDescent="0.2">
      <c r="A2588">
        <v>990</v>
      </c>
      <c r="B2588" t="str">
        <f t="shared" si="85"/>
        <v>Colcom Foundation_Student Conservation Association2016100000</v>
      </c>
      <c r="C2588" t="s">
        <v>938</v>
      </c>
      <c r="D2588" t="s">
        <v>418</v>
      </c>
      <c r="E2588" s="3">
        <v>100000</v>
      </c>
      <c r="F2588">
        <v>2016</v>
      </c>
      <c r="G2588" t="s">
        <v>1463</v>
      </c>
      <c r="H2588" t="str">
        <f>IFERROR(VLOOKUP(D2588,Resources!A:C,3,FALSE),"NA")</f>
        <v/>
      </c>
      <c r="I2588" t="str">
        <f>IF(VLOOKUP(D2588,Resources!A:D,4,FALSE)=0,"",VLOOKUP(D2588,Resources!A:D,4,FALSE))</f>
        <v>N</v>
      </c>
    </row>
    <row r="2589" spans="1:9" x14ac:dyDescent="0.2">
      <c r="A2589">
        <v>990</v>
      </c>
      <c r="B2589" t="str">
        <f t="shared" si="85"/>
        <v>Colcom Foundation_The Conservation Fund2016100000</v>
      </c>
      <c r="C2589" t="s">
        <v>938</v>
      </c>
      <c r="D2589" t="s">
        <v>984</v>
      </c>
      <c r="E2589" s="3">
        <v>100000</v>
      </c>
      <c r="F2589">
        <v>2016</v>
      </c>
      <c r="G2589" t="s">
        <v>1463</v>
      </c>
      <c r="H2589" t="str">
        <f>IFERROR(VLOOKUP(D2589,Resources!A:C,3,FALSE),"NA")</f>
        <v/>
      </c>
      <c r="I2589" t="str">
        <f>IF(VLOOKUP(D2589,Resources!A:D,4,FALSE)=0,"",VLOOKUP(D2589,Resources!A:D,4,FALSE))</f>
        <v>N</v>
      </c>
    </row>
    <row r="2590" spans="1:9" x14ac:dyDescent="0.2">
      <c r="A2590">
        <v>990</v>
      </c>
      <c r="B2590" t="str">
        <f t="shared" si="85"/>
        <v>Colcom Foundation_The Foundation Endowment201640000</v>
      </c>
      <c r="C2590" t="s">
        <v>938</v>
      </c>
      <c r="D2590" t="s">
        <v>667</v>
      </c>
      <c r="E2590" s="3">
        <v>40000</v>
      </c>
      <c r="F2590">
        <v>2016</v>
      </c>
      <c r="G2590" t="s">
        <v>1463</v>
      </c>
      <c r="H2590" t="str">
        <f>IFERROR(VLOOKUP(D2590,Resources!A:C,3,FALSE),"NA")</f>
        <v/>
      </c>
      <c r="I2590" t="str">
        <f>IF(VLOOKUP(D2590,Resources!A:D,4,FALSE)=0,"",VLOOKUP(D2590,Resources!A:D,4,FALSE))</f>
        <v/>
      </c>
    </row>
    <row r="2591" spans="1:9" x14ac:dyDescent="0.2">
      <c r="A2591">
        <v>990</v>
      </c>
      <c r="B2591" t="str">
        <f t="shared" si="85"/>
        <v>Colcom Foundation_The League of Women Voters of PA Citizen Education2016100000</v>
      </c>
      <c r="C2591" t="s">
        <v>938</v>
      </c>
      <c r="D2591" t="s">
        <v>1558</v>
      </c>
      <c r="E2591" s="3">
        <v>100000</v>
      </c>
      <c r="F2591">
        <v>2016</v>
      </c>
      <c r="G2591" t="s">
        <v>1463</v>
      </c>
      <c r="H2591" t="str">
        <f>IFERROR(VLOOKUP(D2591,Resources!A:C,3,FALSE),"NA")</f>
        <v/>
      </c>
      <c r="I2591" t="str">
        <f>IF(VLOOKUP(D2591,Resources!A:D,4,FALSE)=0,"",VLOOKUP(D2591,Resources!A:D,4,FALSE))</f>
        <v/>
      </c>
    </row>
    <row r="2592" spans="1:9" x14ac:dyDescent="0.2">
      <c r="A2592">
        <v>990</v>
      </c>
      <c r="B2592" t="str">
        <f t="shared" si="85"/>
        <v>Colcom Foundation_The Nature Conservancy201675000</v>
      </c>
      <c r="C2592" t="s">
        <v>938</v>
      </c>
      <c r="D2592" t="s">
        <v>1025</v>
      </c>
      <c r="E2592" s="3">
        <v>75000</v>
      </c>
      <c r="F2592">
        <v>2016</v>
      </c>
      <c r="G2592" t="s">
        <v>1463</v>
      </c>
      <c r="H2592" t="str">
        <f>IFERROR(VLOOKUP(D2592,Resources!A:C,3,FALSE),"NA")</f>
        <v/>
      </c>
      <c r="I2592" t="str">
        <f>IF(VLOOKUP(D2592,Resources!A:D,4,FALSE)=0,"",VLOOKUP(D2592,Resources!A:D,4,FALSE))</f>
        <v>N</v>
      </c>
    </row>
    <row r="2593" spans="1:9" x14ac:dyDescent="0.2">
      <c r="A2593">
        <v>990</v>
      </c>
      <c r="B2593" t="str">
        <f t="shared" si="85"/>
        <v>Colcom Foundation_The Oglebay Foundation2016100000</v>
      </c>
      <c r="C2593" t="s">
        <v>938</v>
      </c>
      <c r="D2593" t="s">
        <v>1053</v>
      </c>
      <c r="E2593" s="3">
        <v>100000</v>
      </c>
      <c r="F2593">
        <v>2016</v>
      </c>
      <c r="G2593" t="s">
        <v>1463</v>
      </c>
      <c r="H2593" t="str">
        <f>IFERROR(VLOOKUP(D2593,Resources!A:C,3,FALSE),"NA")</f>
        <v/>
      </c>
      <c r="I2593" t="str">
        <f>IF(VLOOKUP(D2593,Resources!A:D,4,FALSE)=0,"",VLOOKUP(D2593,Resources!A:D,4,FALSE))</f>
        <v>N</v>
      </c>
    </row>
    <row r="2594" spans="1:9" x14ac:dyDescent="0.2">
      <c r="A2594">
        <v>990</v>
      </c>
      <c r="B2594" t="str">
        <f t="shared" si="85"/>
        <v>Colcom Foundation_The Pittsburgh Foundation2016500</v>
      </c>
      <c r="C2594" t="s">
        <v>938</v>
      </c>
      <c r="D2594" t="s">
        <v>1012</v>
      </c>
      <c r="E2594" s="3">
        <v>500</v>
      </c>
      <c r="F2594">
        <v>2016</v>
      </c>
      <c r="G2594" t="s">
        <v>1463</v>
      </c>
      <c r="H2594" t="str">
        <f>IFERROR(VLOOKUP(D2594,Resources!A:C,3,FALSE),"NA")</f>
        <v>SourceWatch</v>
      </c>
      <c r="I2594" t="str">
        <f>IF(VLOOKUP(D2594,Resources!A:D,4,FALSE)=0,"",VLOOKUP(D2594,Resources!A:D,4,FALSE))</f>
        <v>N</v>
      </c>
    </row>
    <row r="2595" spans="1:9" x14ac:dyDescent="0.2">
      <c r="A2595">
        <v>990</v>
      </c>
      <c r="B2595" t="str">
        <f t="shared" si="85"/>
        <v>Colcom Foundation_The Pittsburgh Three Rivers Regatta201675000</v>
      </c>
      <c r="C2595" t="s">
        <v>938</v>
      </c>
      <c r="D2595" t="s">
        <v>973</v>
      </c>
      <c r="E2595" s="3">
        <v>75000</v>
      </c>
      <c r="F2595">
        <v>2016</v>
      </c>
      <c r="G2595" t="s">
        <v>1463</v>
      </c>
      <c r="H2595" t="str">
        <f>IFERROR(VLOOKUP(D2595,Resources!A:C,3,FALSE),"NA")</f>
        <v/>
      </c>
      <c r="I2595" t="str">
        <f>IF(VLOOKUP(D2595,Resources!A:D,4,FALSE)=0,"",VLOOKUP(D2595,Resources!A:D,4,FALSE))</f>
        <v>N</v>
      </c>
    </row>
    <row r="2596" spans="1:9" x14ac:dyDescent="0.2">
      <c r="A2596">
        <v>990</v>
      </c>
      <c r="B2596" t="str">
        <f t="shared" si="85"/>
        <v>Colcom Foundation_The Sculpture Foundation20163000</v>
      </c>
      <c r="C2596" t="s">
        <v>938</v>
      </c>
      <c r="D2596" t="s">
        <v>978</v>
      </c>
      <c r="E2596" s="3">
        <v>3000</v>
      </c>
      <c r="F2596">
        <v>2016</v>
      </c>
      <c r="G2596" t="s">
        <v>1463</v>
      </c>
      <c r="H2596" t="str">
        <f>IFERROR(VLOOKUP(D2596,Resources!A:C,3,FALSE),"NA")</f>
        <v/>
      </c>
      <c r="I2596" t="str">
        <f>IF(VLOOKUP(D2596,Resources!A:D,4,FALSE)=0,"",VLOOKUP(D2596,Resources!A:D,4,FALSE))</f>
        <v>N</v>
      </c>
    </row>
    <row r="2597" spans="1:9" x14ac:dyDescent="0.2">
      <c r="A2597">
        <v>990</v>
      </c>
      <c r="B2597" t="str">
        <f t="shared" si="85"/>
        <v>Colcom Foundation_Toonseum201615000</v>
      </c>
      <c r="C2597" t="s">
        <v>938</v>
      </c>
      <c r="D2597" t="s">
        <v>1571</v>
      </c>
      <c r="E2597" s="3">
        <v>15000</v>
      </c>
      <c r="F2597">
        <v>2016</v>
      </c>
      <c r="G2597" t="s">
        <v>1463</v>
      </c>
      <c r="H2597" t="str">
        <f>IFERROR(VLOOKUP(D2597,Resources!A:C,3,FALSE),"NA")</f>
        <v/>
      </c>
      <c r="I2597" t="str">
        <f>IF(VLOOKUP(D2597,Resources!A:D,4,FALSE)=0,"",VLOOKUP(D2597,Resources!A:D,4,FALSE))</f>
        <v>N</v>
      </c>
    </row>
    <row r="2598" spans="1:9" x14ac:dyDescent="0.2">
      <c r="A2598">
        <v>990</v>
      </c>
      <c r="B2598" t="str">
        <f t="shared" si="85"/>
        <v>Colcom Foundation_Tree Pittsburgh2016250000</v>
      </c>
      <c r="C2598" t="s">
        <v>938</v>
      </c>
      <c r="D2598" t="s">
        <v>767</v>
      </c>
      <c r="E2598" s="3">
        <v>250000</v>
      </c>
      <c r="F2598">
        <v>2016</v>
      </c>
      <c r="G2598" t="s">
        <v>1463</v>
      </c>
      <c r="H2598" t="str">
        <f>IFERROR(VLOOKUP(D2598,Resources!A:C,3,FALSE),"NA")</f>
        <v/>
      </c>
      <c r="I2598" t="str">
        <f>IF(VLOOKUP(D2598,Resources!A:D,4,FALSE)=0,"",VLOOKUP(D2598,Resources!A:D,4,FALSE))</f>
        <v/>
      </c>
    </row>
    <row r="2599" spans="1:9" x14ac:dyDescent="0.2">
      <c r="A2599">
        <v>990</v>
      </c>
      <c r="B2599" t="str">
        <f t="shared" si="85"/>
        <v>Colcom Foundation_Tree Pittsburgh2016250000</v>
      </c>
      <c r="C2599" t="s">
        <v>938</v>
      </c>
      <c r="D2599" t="s">
        <v>767</v>
      </c>
      <c r="E2599" s="3">
        <v>250000</v>
      </c>
      <c r="F2599">
        <v>2016</v>
      </c>
      <c r="G2599" t="s">
        <v>1463</v>
      </c>
      <c r="H2599" t="str">
        <f>IFERROR(VLOOKUP(D2599,Resources!A:C,3,FALSE),"NA")</f>
        <v/>
      </c>
      <c r="I2599" t="str">
        <f>IF(VLOOKUP(D2599,Resources!A:D,4,FALSE)=0,"",VLOOKUP(D2599,Resources!A:D,4,FALSE))</f>
        <v/>
      </c>
    </row>
    <row r="2600" spans="1:9" x14ac:dyDescent="0.2">
      <c r="A2600">
        <v>990</v>
      </c>
      <c r="B2600" t="str">
        <f t="shared" si="85"/>
        <v>Colcom Foundation_Tree Pittsburgh2016200000</v>
      </c>
      <c r="C2600" t="s">
        <v>938</v>
      </c>
      <c r="D2600" t="s">
        <v>767</v>
      </c>
      <c r="E2600" s="3">
        <v>200000</v>
      </c>
      <c r="F2600">
        <v>2016</v>
      </c>
      <c r="G2600" t="s">
        <v>1463</v>
      </c>
      <c r="H2600" t="str">
        <f>IFERROR(VLOOKUP(D2600,Resources!A:C,3,FALSE),"NA")</f>
        <v/>
      </c>
      <c r="I2600" t="str">
        <f>IF(VLOOKUP(D2600,Resources!A:D,4,FALSE)=0,"",VLOOKUP(D2600,Resources!A:D,4,FALSE))</f>
        <v/>
      </c>
    </row>
    <row r="2601" spans="1:9" x14ac:dyDescent="0.2">
      <c r="A2601">
        <v>990</v>
      </c>
      <c r="B2601" t="str">
        <f t="shared" si="85"/>
        <v>Colcom Foundation_U.S. Inc.2016250000</v>
      </c>
      <c r="C2601" t="s">
        <v>938</v>
      </c>
      <c r="D2601" t="s">
        <v>995</v>
      </c>
      <c r="E2601" s="3">
        <v>250000</v>
      </c>
      <c r="F2601">
        <v>2016</v>
      </c>
      <c r="G2601" t="s">
        <v>1463</v>
      </c>
      <c r="H2601" t="str">
        <f>IFERROR(VLOOKUP(D2601,Resources!A:C,3,FALSE),"NA")</f>
        <v>SourceWatch</v>
      </c>
      <c r="I2601" t="str">
        <f>IF(VLOOKUP(D2601,Resources!A:D,4,FALSE)=0,"",VLOOKUP(D2601,Resources!A:D,4,FALSE))</f>
        <v/>
      </c>
    </row>
    <row r="2602" spans="1:9" x14ac:dyDescent="0.2">
      <c r="A2602">
        <v>990</v>
      </c>
      <c r="B2602" t="str">
        <f t="shared" si="85"/>
        <v>Colcom Foundation_U.S. Inc.20161100000</v>
      </c>
      <c r="C2602" t="s">
        <v>938</v>
      </c>
      <c r="D2602" t="s">
        <v>995</v>
      </c>
      <c r="E2602" s="3">
        <v>1100000</v>
      </c>
      <c r="F2602">
        <v>2016</v>
      </c>
      <c r="G2602" t="s">
        <v>1463</v>
      </c>
      <c r="H2602" t="str">
        <f>IFERROR(VLOOKUP(D2602,Resources!A:C,3,FALSE),"NA")</f>
        <v>SourceWatch</v>
      </c>
      <c r="I2602" t="str">
        <f>IF(VLOOKUP(D2602,Resources!A:D,4,FALSE)=0,"",VLOOKUP(D2602,Resources!A:D,4,FALSE))</f>
        <v/>
      </c>
    </row>
    <row r="2603" spans="1:9" x14ac:dyDescent="0.2">
      <c r="A2603">
        <v>990</v>
      </c>
      <c r="B2603" t="str">
        <f t="shared" si="85"/>
        <v>Colcom Foundation_Virginia Organizing20165000</v>
      </c>
      <c r="C2603" t="s">
        <v>938</v>
      </c>
      <c r="D2603" t="s">
        <v>939</v>
      </c>
      <c r="E2603" s="3">
        <v>5000</v>
      </c>
      <c r="F2603">
        <v>2016</v>
      </c>
      <c r="G2603" t="s">
        <v>1463</v>
      </c>
      <c r="H2603" t="str">
        <f>IFERROR(VLOOKUP(D2603,Resources!A:C,3,FALSE),"NA")</f>
        <v/>
      </c>
      <c r="I2603" t="str">
        <f>IF(VLOOKUP(D2603,Resources!A:D,4,FALSE)=0,"",VLOOKUP(D2603,Resources!A:D,4,FALSE))</f>
        <v/>
      </c>
    </row>
    <row r="2604" spans="1:9" x14ac:dyDescent="0.2">
      <c r="A2604">
        <v>990</v>
      </c>
      <c r="B2604" t="str">
        <f t="shared" si="85"/>
        <v>Colcom Foundation_West Virginia University Foundation201617600</v>
      </c>
      <c r="C2604" t="s">
        <v>938</v>
      </c>
      <c r="D2604" t="s">
        <v>1560</v>
      </c>
      <c r="E2604" s="3">
        <v>17600</v>
      </c>
      <c r="F2604">
        <v>2016</v>
      </c>
      <c r="G2604" t="s">
        <v>1463</v>
      </c>
      <c r="H2604" t="str">
        <f>IFERROR(VLOOKUP(D2604,Resources!A:C,3,FALSE),"NA")</f>
        <v/>
      </c>
      <c r="I2604" t="str">
        <f>IF(VLOOKUP(D2604,Resources!A:D,4,FALSE)=0,"",VLOOKUP(D2604,Resources!A:D,4,FALSE))</f>
        <v/>
      </c>
    </row>
    <row r="2605" spans="1:9" x14ac:dyDescent="0.2">
      <c r="A2605">
        <v>990</v>
      </c>
      <c r="B2605" t="str">
        <f t="shared" si="85"/>
        <v>Colcom Foundation_Western Pennsylvania Conservancy2016339100</v>
      </c>
      <c r="C2605" t="s">
        <v>938</v>
      </c>
      <c r="D2605" t="s">
        <v>422</v>
      </c>
      <c r="E2605" s="3">
        <v>339100</v>
      </c>
      <c r="F2605">
        <v>2016</v>
      </c>
      <c r="G2605" t="s">
        <v>1463</v>
      </c>
      <c r="H2605" t="str">
        <f>IFERROR(VLOOKUP(D2605,Resources!A:C,3,FALSE),"NA")</f>
        <v/>
      </c>
      <c r="I2605" t="str">
        <f>IF(VLOOKUP(D2605,Resources!A:D,4,FALSE)=0,"",VLOOKUP(D2605,Resources!A:D,4,FALSE))</f>
        <v>N</v>
      </c>
    </row>
    <row r="2606" spans="1:9" x14ac:dyDescent="0.2">
      <c r="A2606">
        <v>990</v>
      </c>
      <c r="B2606" t="str">
        <f t="shared" si="85"/>
        <v>Colcom Foundation_Western Pennsylvania Conservancy2016519600</v>
      </c>
      <c r="C2606" t="s">
        <v>938</v>
      </c>
      <c r="D2606" t="s">
        <v>422</v>
      </c>
      <c r="E2606" s="3">
        <v>519600</v>
      </c>
      <c r="F2606">
        <v>2016</v>
      </c>
      <c r="G2606" t="s">
        <v>1463</v>
      </c>
      <c r="H2606" t="str">
        <f>IFERROR(VLOOKUP(D2606,Resources!A:C,3,FALSE),"NA")</f>
        <v/>
      </c>
      <c r="I2606" t="str">
        <f>IF(VLOOKUP(D2606,Resources!A:D,4,FALSE)=0,"",VLOOKUP(D2606,Resources!A:D,4,FALSE))</f>
        <v>N</v>
      </c>
    </row>
    <row r="2607" spans="1:9" x14ac:dyDescent="0.2">
      <c r="A2607">
        <v>990</v>
      </c>
      <c r="B2607" t="str">
        <f t="shared" si="85"/>
        <v>Colcom Foundation_Western Pennsylvania Conservancy2016400000</v>
      </c>
      <c r="C2607" t="s">
        <v>938</v>
      </c>
      <c r="D2607" t="s">
        <v>422</v>
      </c>
      <c r="E2607" s="3">
        <v>400000</v>
      </c>
      <c r="F2607">
        <v>2016</v>
      </c>
      <c r="G2607" t="s">
        <v>1463</v>
      </c>
      <c r="H2607" t="str">
        <f>IFERROR(VLOOKUP(D2607,Resources!A:C,3,FALSE),"NA")</f>
        <v/>
      </c>
      <c r="I2607" t="str">
        <f>IF(VLOOKUP(D2607,Resources!A:D,4,FALSE)=0,"",VLOOKUP(D2607,Resources!A:D,4,FALSE))</f>
        <v>N</v>
      </c>
    </row>
    <row r="2608" spans="1:9" x14ac:dyDescent="0.2">
      <c r="A2608">
        <v>990</v>
      </c>
      <c r="B2608" t="str">
        <f t="shared" si="85"/>
        <v>Colcom Foundation_Westmoreland Conservation District2016125000</v>
      </c>
      <c r="C2608" t="s">
        <v>938</v>
      </c>
      <c r="D2608" t="s">
        <v>1582</v>
      </c>
      <c r="E2608" s="3">
        <v>125000</v>
      </c>
      <c r="F2608">
        <v>2016</v>
      </c>
      <c r="G2608" t="s">
        <v>1463</v>
      </c>
      <c r="H2608" t="str">
        <f>IFERROR(VLOOKUP(D2608,Resources!A:C,3,FALSE),"NA")</f>
        <v/>
      </c>
      <c r="I2608" t="str">
        <f>IF(VLOOKUP(D2608,Resources!A:D,4,FALSE)=0,"",VLOOKUP(D2608,Resources!A:D,4,FALSE))</f>
        <v>N</v>
      </c>
    </row>
    <row r="2609" spans="1:9" x14ac:dyDescent="0.2">
      <c r="A2609">
        <v>990</v>
      </c>
      <c r="B2609" t="str">
        <f t="shared" si="85"/>
        <v>Colcom Foundation_Westmoreland County Historical Society201625000</v>
      </c>
      <c r="C2609" t="s">
        <v>938</v>
      </c>
      <c r="D2609" t="s">
        <v>829</v>
      </c>
      <c r="E2609" s="3">
        <v>25000</v>
      </c>
      <c r="F2609">
        <v>2016</v>
      </c>
      <c r="G2609" t="s">
        <v>1463</v>
      </c>
      <c r="H2609" t="str">
        <f>IFERROR(VLOOKUP(D2609,Resources!A:C,3,FALSE),"NA")</f>
        <v/>
      </c>
      <c r="I2609" t="str">
        <f>IF(VLOOKUP(D2609,Resources!A:D,4,FALSE)=0,"",VLOOKUP(D2609,Resources!A:D,4,FALSE))</f>
        <v>N</v>
      </c>
    </row>
    <row r="2610" spans="1:9" x14ac:dyDescent="0.2">
      <c r="A2610">
        <v>990</v>
      </c>
      <c r="B2610" t="str">
        <f t="shared" ref="B2610:B2673" si="86">C2610&amp;"_"&amp;D2610&amp;F2610&amp;E2610</f>
        <v>Colcom Foundation_Westmoreland Land Trust201675000</v>
      </c>
      <c r="C2610" t="s">
        <v>938</v>
      </c>
      <c r="D2610" t="s">
        <v>1544</v>
      </c>
      <c r="E2610" s="3">
        <v>75000</v>
      </c>
      <c r="F2610">
        <v>2016</v>
      </c>
      <c r="G2610" t="s">
        <v>1463</v>
      </c>
      <c r="H2610" t="str">
        <f>IFERROR(VLOOKUP(D2610,Resources!A:C,3,FALSE),"NA")</f>
        <v/>
      </c>
      <c r="I2610" t="str">
        <f>IF(VLOOKUP(D2610,Resources!A:D,4,FALSE)=0,"",VLOOKUP(D2610,Resources!A:D,4,FALSE))</f>
        <v>N</v>
      </c>
    </row>
    <row r="2611" spans="1:9" x14ac:dyDescent="0.2">
      <c r="A2611">
        <v>990</v>
      </c>
      <c r="B2611" t="str">
        <f t="shared" si="86"/>
        <v>Colcom Foundation_Women's Resource Center2016500</v>
      </c>
      <c r="C2611" t="s">
        <v>938</v>
      </c>
      <c r="D2611" t="s">
        <v>1583</v>
      </c>
      <c r="E2611" s="3">
        <v>500</v>
      </c>
      <c r="F2611">
        <v>2016</v>
      </c>
      <c r="G2611" t="s">
        <v>1463</v>
      </c>
      <c r="H2611" t="str">
        <f>IFERROR(VLOOKUP(D2611,Resources!A:C,3,FALSE),"NA")</f>
        <v/>
      </c>
      <c r="I2611" t="str">
        <f>IF(VLOOKUP(D2611,Resources!A:D,4,FALSE)=0,"",VLOOKUP(D2611,Resources!A:D,4,FALSE))</f>
        <v>N</v>
      </c>
    </row>
    <row r="2612" spans="1:9" x14ac:dyDescent="0.2">
      <c r="A2612">
        <v>990</v>
      </c>
      <c r="B2612" t="str">
        <f t="shared" si="86"/>
        <v>Colcom Foundation_Youngstown Volunteer Fire Department20162000</v>
      </c>
      <c r="C2612" t="s">
        <v>938</v>
      </c>
      <c r="D2612" t="s">
        <v>1584</v>
      </c>
      <c r="E2612" s="3">
        <v>2000</v>
      </c>
      <c r="F2612">
        <v>2016</v>
      </c>
      <c r="G2612" t="s">
        <v>1463</v>
      </c>
      <c r="H2612" t="str">
        <f>IFERROR(VLOOKUP(D2612,Resources!A:C,3,FALSE),"NA")</f>
        <v/>
      </c>
      <c r="I2612" t="str">
        <f>IF(VLOOKUP(D2612,Resources!A:D,4,FALSE)=0,"",VLOOKUP(D2612,Resources!A:D,4,FALSE))</f>
        <v>N</v>
      </c>
    </row>
    <row r="2613" spans="1:9" x14ac:dyDescent="0.2">
      <c r="A2613" t="s">
        <v>935</v>
      </c>
      <c r="B2613" t="str">
        <f t="shared" si="86"/>
        <v>Sarah Scaife Foundation_Allegheny Conference on Community Development198550000</v>
      </c>
      <c r="C2613" t="s">
        <v>641</v>
      </c>
      <c r="D2613" t="s">
        <v>566</v>
      </c>
      <c r="E2613" s="3">
        <v>50000</v>
      </c>
      <c r="F2613">
        <v>1985</v>
      </c>
      <c r="H2613" t="str">
        <f>IFERROR(VLOOKUP(D2613,Resources!A:C,3,FALSE),"NA")</f>
        <v/>
      </c>
      <c r="I2613" t="str">
        <f>IF(VLOOKUP(D2613,Resources!A:D,4,FALSE)=0,"",VLOOKUP(D2613,Resources!A:D,4,FALSE))</f>
        <v>N</v>
      </c>
    </row>
    <row r="2614" spans="1:9" x14ac:dyDescent="0.2">
      <c r="A2614" t="s">
        <v>935</v>
      </c>
      <c r="B2614" t="str">
        <f t="shared" si="86"/>
        <v>Sarah Scaife Foundation_Allegheny Conference on Community Development198560000</v>
      </c>
      <c r="C2614" t="s">
        <v>641</v>
      </c>
      <c r="D2614" t="s">
        <v>566</v>
      </c>
      <c r="E2614" s="3">
        <v>60000</v>
      </c>
      <c r="F2614">
        <v>1985</v>
      </c>
      <c r="H2614" t="str">
        <f>IFERROR(VLOOKUP(D2614,Resources!A:C,3,FALSE),"NA")</f>
        <v/>
      </c>
      <c r="I2614" t="str">
        <f>IF(VLOOKUP(D2614,Resources!A:D,4,FALSE)=0,"",VLOOKUP(D2614,Resources!A:D,4,FALSE))</f>
        <v>N</v>
      </c>
    </row>
    <row r="2615" spans="1:9" x14ac:dyDescent="0.2">
      <c r="A2615" t="s">
        <v>935</v>
      </c>
      <c r="B2615" t="str">
        <f t="shared" si="86"/>
        <v>Sarah Scaife Foundation_American Council on Science and Health198535000</v>
      </c>
      <c r="C2615" t="s">
        <v>641</v>
      </c>
      <c r="D2615" t="s">
        <v>726</v>
      </c>
      <c r="E2615" s="3">
        <v>35000</v>
      </c>
      <c r="F2615">
        <v>1985</v>
      </c>
      <c r="H2615" t="str">
        <f>IFERROR(VLOOKUP(D2615,Resources!A:C,3,FALSE),"NA")</f>
        <v>DeSmog</v>
      </c>
      <c r="I2615" t="str">
        <f>IF(VLOOKUP(D2615,Resources!A:D,4,FALSE)=0,"",VLOOKUP(D2615,Resources!A:D,4,FALSE))</f>
        <v>Y</v>
      </c>
    </row>
    <row r="2616" spans="1:9" x14ac:dyDescent="0.2">
      <c r="A2616" t="s">
        <v>935</v>
      </c>
      <c r="B2616" t="str">
        <f t="shared" si="86"/>
        <v>Sarah Scaife Foundation_American Spectator Foundation198525000</v>
      </c>
      <c r="C2616" t="s">
        <v>641</v>
      </c>
      <c r="D2616" t="s">
        <v>127</v>
      </c>
      <c r="E2616" s="3">
        <v>25000</v>
      </c>
      <c r="F2616">
        <v>1985</v>
      </c>
      <c r="H2616" t="str">
        <f>IFERROR(VLOOKUP(D2616,Resources!A:C,3,FALSE),"NA")</f>
        <v>ExxonSecrets</v>
      </c>
      <c r="I2616" t="str">
        <f>IF(VLOOKUP(D2616,Resources!A:D,4,FALSE)=0,"",VLOOKUP(D2616,Resources!A:D,4,FALSE))</f>
        <v>Y</v>
      </c>
    </row>
    <row r="2617" spans="1:9" x14ac:dyDescent="0.2">
      <c r="A2617" t="s">
        <v>935</v>
      </c>
      <c r="B2617" t="str">
        <f t="shared" si="86"/>
        <v>Sarah Scaife Foundation_Americans for Effective Law Enforcement198550000</v>
      </c>
      <c r="C2617" t="s">
        <v>641</v>
      </c>
      <c r="D2617" t="s">
        <v>723</v>
      </c>
      <c r="E2617" s="3">
        <v>50000</v>
      </c>
      <c r="F2617">
        <v>1985</v>
      </c>
      <c r="H2617" t="str">
        <f>IFERROR(VLOOKUP(D2617,Resources!A:C,3,FALSE),"NA")</f>
        <v/>
      </c>
      <c r="I2617" t="str">
        <f>IF(VLOOKUP(D2617,Resources!A:D,4,FALSE)=0,"",VLOOKUP(D2617,Resources!A:D,4,FALSE))</f>
        <v>N</v>
      </c>
    </row>
    <row r="2618" spans="1:9" x14ac:dyDescent="0.2">
      <c r="A2618" t="s">
        <v>935</v>
      </c>
      <c r="B2618" t="str">
        <f t="shared" si="86"/>
        <v>Sarah Scaife Foundation_Animal Care of Westmoreland County19855000</v>
      </c>
      <c r="C2618" t="s">
        <v>641</v>
      </c>
      <c r="D2618" t="s">
        <v>587</v>
      </c>
      <c r="E2618" s="3">
        <v>5000</v>
      </c>
      <c r="F2618">
        <v>1985</v>
      </c>
      <c r="H2618" t="str">
        <f>IFERROR(VLOOKUP(D2618,Resources!A:C,3,FALSE),"NA")</f>
        <v/>
      </c>
      <c r="I2618" t="str">
        <f>IF(VLOOKUP(D2618,Resources!A:D,4,FALSE)=0,"",VLOOKUP(D2618,Resources!A:D,4,FALSE))</f>
        <v>N</v>
      </c>
    </row>
    <row r="2619" spans="1:9" x14ac:dyDescent="0.2">
      <c r="A2619" t="s">
        <v>935</v>
      </c>
      <c r="B2619" t="str">
        <f t="shared" si="86"/>
        <v>Sarah Scaife Foundation_Atlas Economic Research Foundation198535000</v>
      </c>
      <c r="C2619" t="s">
        <v>641</v>
      </c>
      <c r="D2619" t="s">
        <v>7</v>
      </c>
      <c r="E2619" s="3">
        <v>35000</v>
      </c>
      <c r="F2619">
        <v>1985</v>
      </c>
      <c r="H2619" t="str">
        <f>IFERROR(VLOOKUP(D2619,Resources!A:C,3,FALSE),"NA")</f>
        <v>DeSmog</v>
      </c>
      <c r="I2619" t="str">
        <f>IF(VLOOKUP(D2619,Resources!A:D,4,FALSE)=0,"",VLOOKUP(D2619,Resources!A:D,4,FALSE))</f>
        <v>Y</v>
      </c>
    </row>
    <row r="2620" spans="1:9" x14ac:dyDescent="0.2">
      <c r="A2620" t="s">
        <v>935</v>
      </c>
      <c r="B2620" t="str">
        <f t="shared" si="86"/>
        <v>Sarah Scaife Foundation_Boston University1985125000</v>
      </c>
      <c r="C2620" t="s">
        <v>641</v>
      </c>
      <c r="D2620" t="s">
        <v>149</v>
      </c>
      <c r="E2620" s="3">
        <v>125000</v>
      </c>
      <c r="F2620">
        <v>1985</v>
      </c>
      <c r="H2620" t="str">
        <f>IFERROR(VLOOKUP(D2620,Resources!A:C,3,FALSE),"NA")</f>
        <v/>
      </c>
      <c r="I2620" t="str">
        <f>IF(VLOOKUP(D2620,Resources!A:D,4,FALSE)=0,"",VLOOKUP(D2620,Resources!A:D,4,FALSE))</f>
        <v/>
      </c>
    </row>
    <row r="2621" spans="1:9" x14ac:dyDescent="0.2">
      <c r="A2621" t="s">
        <v>935</v>
      </c>
      <c r="B2621" t="str">
        <f t="shared" si="86"/>
        <v>Sarah Scaife Foundation_California University of Pennsylvania198535000</v>
      </c>
      <c r="C2621" t="s">
        <v>641</v>
      </c>
      <c r="D2621" t="s">
        <v>586</v>
      </c>
      <c r="E2621" s="3">
        <v>35000</v>
      </c>
      <c r="F2621">
        <v>1985</v>
      </c>
      <c r="H2621" t="str">
        <f>IFERROR(VLOOKUP(D2621,Resources!A:C,3,FALSE),"NA")</f>
        <v/>
      </c>
      <c r="I2621" t="str">
        <f>IF(VLOOKUP(D2621,Resources!A:D,4,FALSE)=0,"",VLOOKUP(D2621,Resources!A:D,4,FALSE))</f>
        <v/>
      </c>
    </row>
    <row r="2622" spans="1:9" x14ac:dyDescent="0.2">
      <c r="A2622" t="s">
        <v>935</v>
      </c>
      <c r="B2622" t="str">
        <f t="shared" si="86"/>
        <v>Sarah Scaife Foundation_Capital Research Center1985100000</v>
      </c>
      <c r="C2622" t="s">
        <v>641</v>
      </c>
      <c r="D2622" t="s">
        <v>70</v>
      </c>
      <c r="E2622" s="3">
        <v>100000</v>
      </c>
      <c r="F2622">
        <v>1985</v>
      </c>
      <c r="H2622" t="str">
        <f>IFERROR(VLOOKUP(D2622,Resources!A:C,3,FALSE),"NA")</f>
        <v>DeSmog</v>
      </c>
      <c r="I2622" t="str">
        <f>IF(VLOOKUP(D2622,Resources!A:D,4,FALSE)=0,"",VLOOKUP(D2622,Resources!A:D,4,FALSE))</f>
        <v>Y</v>
      </c>
    </row>
    <row r="2623" spans="1:9" x14ac:dyDescent="0.2">
      <c r="A2623" t="s">
        <v>935</v>
      </c>
      <c r="B2623" t="str">
        <f t="shared" si="86"/>
        <v>Sarah Scaife Foundation_Carnegie Institute1985107000</v>
      </c>
      <c r="C2623" t="s">
        <v>641</v>
      </c>
      <c r="D2623" t="s">
        <v>740</v>
      </c>
      <c r="E2623" s="3">
        <v>107000</v>
      </c>
      <c r="F2623">
        <v>1985</v>
      </c>
      <c r="H2623" t="str">
        <f>IFERROR(VLOOKUP(D2623,Resources!A:C,3,FALSE),"NA")</f>
        <v>SourceWatch</v>
      </c>
      <c r="I2623" t="str">
        <f>IF(VLOOKUP(D2623,Resources!A:D,4,FALSE)=0,"",VLOOKUP(D2623,Resources!A:D,4,FALSE))</f>
        <v>Y</v>
      </c>
    </row>
    <row r="2624" spans="1:9" x14ac:dyDescent="0.2">
      <c r="A2624" t="s">
        <v>935</v>
      </c>
      <c r="B2624" t="str">
        <f t="shared" si="86"/>
        <v>Sarah Scaife Foundation_Carnegie Institute19853000</v>
      </c>
      <c r="C2624" t="s">
        <v>641</v>
      </c>
      <c r="D2624" t="s">
        <v>740</v>
      </c>
      <c r="E2624" s="3">
        <v>3000</v>
      </c>
      <c r="F2624">
        <v>1985</v>
      </c>
      <c r="H2624" t="str">
        <f>IFERROR(VLOOKUP(D2624,Resources!A:C,3,FALSE),"NA")</f>
        <v>SourceWatch</v>
      </c>
      <c r="I2624" t="str">
        <f>IF(VLOOKUP(D2624,Resources!A:D,4,FALSE)=0,"",VLOOKUP(D2624,Resources!A:D,4,FALSE))</f>
        <v>Y</v>
      </c>
    </row>
    <row r="2625" spans="1:9" x14ac:dyDescent="0.2">
      <c r="A2625" t="s">
        <v>935</v>
      </c>
      <c r="B2625" t="str">
        <f t="shared" si="86"/>
        <v>Sarah Scaife Foundation_Carnegie Mellon University1985140000</v>
      </c>
      <c r="C2625" t="s">
        <v>641</v>
      </c>
      <c r="D2625" t="s">
        <v>452</v>
      </c>
      <c r="E2625" s="3">
        <v>140000</v>
      </c>
      <c r="F2625">
        <v>1985</v>
      </c>
      <c r="H2625" t="str">
        <f>IFERROR(VLOOKUP(D2625,Resources!A:C,3,FALSE),"NA")</f>
        <v/>
      </c>
      <c r="I2625" t="str">
        <f>IF(VLOOKUP(D2625,Resources!A:D,4,FALSE)=0,"",VLOOKUP(D2625,Resources!A:D,4,FALSE))</f>
        <v/>
      </c>
    </row>
    <row r="2626" spans="1:9" x14ac:dyDescent="0.2">
      <c r="A2626" t="s">
        <v>935</v>
      </c>
      <c r="B2626" t="str">
        <f t="shared" si="86"/>
        <v>Sarah Scaife Foundation_Center for Judicial Studies198550000</v>
      </c>
      <c r="C2626" t="s">
        <v>641</v>
      </c>
      <c r="D2626" t="s">
        <v>181</v>
      </c>
      <c r="E2626" s="3">
        <v>50000</v>
      </c>
      <c r="F2626">
        <v>1985</v>
      </c>
      <c r="H2626" t="str">
        <f>IFERROR(VLOOKUP(D2626,Resources!A:C,3,FALSE),"NA")</f>
        <v/>
      </c>
      <c r="I2626" t="str">
        <f>IF(VLOOKUP(D2626,Resources!A:D,4,FALSE)=0,"",VLOOKUP(D2626,Resources!A:D,4,FALSE))</f>
        <v/>
      </c>
    </row>
    <row r="2627" spans="1:9" x14ac:dyDescent="0.2">
      <c r="A2627" t="s">
        <v>935</v>
      </c>
      <c r="B2627" t="str">
        <f t="shared" si="86"/>
        <v>Sarah Scaife Foundation_Center for Neighborhood Enterprise198525000</v>
      </c>
      <c r="C2627" t="s">
        <v>641</v>
      </c>
      <c r="D2627" t="s">
        <v>141</v>
      </c>
      <c r="E2627" s="3">
        <v>25000</v>
      </c>
      <c r="F2627">
        <v>1985</v>
      </c>
      <c r="H2627" t="str">
        <f>IFERROR(VLOOKUP(D2627,Resources!A:C,3,FALSE),"NA")</f>
        <v>SourceWatch</v>
      </c>
      <c r="I2627" t="str">
        <f>IF(VLOOKUP(D2627,Resources!A:D,4,FALSE)=0,"",VLOOKUP(D2627,Resources!A:D,4,FALSE))</f>
        <v>Y</v>
      </c>
    </row>
    <row r="2628" spans="1:9" x14ac:dyDescent="0.2">
      <c r="A2628" t="s">
        <v>935</v>
      </c>
      <c r="B2628" t="str">
        <f t="shared" si="86"/>
        <v>Sarah Scaife Foundation_Center for Neighborhood Enterprise198550000</v>
      </c>
      <c r="C2628" t="s">
        <v>641</v>
      </c>
      <c r="D2628" t="s">
        <v>141</v>
      </c>
      <c r="E2628" s="3">
        <v>50000</v>
      </c>
      <c r="F2628">
        <v>1985</v>
      </c>
      <c r="H2628" t="str">
        <f>IFERROR(VLOOKUP(D2628,Resources!A:C,3,FALSE),"NA")</f>
        <v>SourceWatch</v>
      </c>
      <c r="I2628" t="str">
        <f>IF(VLOOKUP(D2628,Resources!A:D,4,FALSE)=0,"",VLOOKUP(D2628,Resources!A:D,4,FALSE))</f>
        <v>Y</v>
      </c>
    </row>
    <row r="2629" spans="1:9" x14ac:dyDescent="0.2">
      <c r="A2629" t="s">
        <v>935</v>
      </c>
      <c r="B2629" t="str">
        <f t="shared" si="86"/>
        <v>Sarah Scaife Foundation_Center for Strategic and International Studies1985205000</v>
      </c>
      <c r="C2629" t="s">
        <v>641</v>
      </c>
      <c r="D2629" t="s">
        <v>132</v>
      </c>
      <c r="E2629" s="3">
        <v>205000</v>
      </c>
      <c r="F2629">
        <v>1985</v>
      </c>
      <c r="H2629" t="str">
        <f>IFERROR(VLOOKUP(D2629,Resources!A:C,3,FALSE),"NA")</f>
        <v>SourceWatch</v>
      </c>
      <c r="I2629" t="str">
        <f>IF(VLOOKUP(D2629,Resources!A:D,4,FALSE)=0,"",VLOOKUP(D2629,Resources!A:D,4,FALSE))</f>
        <v>Y</v>
      </c>
    </row>
    <row r="2630" spans="1:9" x14ac:dyDescent="0.2">
      <c r="A2630" t="s">
        <v>935</v>
      </c>
      <c r="B2630" t="str">
        <f t="shared" si="86"/>
        <v>Sarah Scaife Foundation_Clemson University1985125000</v>
      </c>
      <c r="C2630" t="s">
        <v>641</v>
      </c>
      <c r="D2630" t="s">
        <v>579</v>
      </c>
      <c r="E2630" s="3">
        <v>125000</v>
      </c>
      <c r="F2630">
        <v>1985</v>
      </c>
      <c r="H2630" t="str">
        <f>IFERROR(VLOOKUP(D2630,Resources!A:C,3,FALSE),"NA")</f>
        <v/>
      </c>
      <c r="I2630" t="str">
        <f>IF(VLOOKUP(D2630,Resources!A:D,4,FALSE)=0,"",VLOOKUP(D2630,Resources!A:D,4,FALSE))</f>
        <v/>
      </c>
    </row>
    <row r="2631" spans="1:9" x14ac:dyDescent="0.2">
      <c r="A2631" t="s">
        <v>935</v>
      </c>
      <c r="B2631" t="str">
        <f t="shared" si="86"/>
        <v>Sarah Scaife Foundation_Committee for the Free World198535000</v>
      </c>
      <c r="C2631" t="s">
        <v>641</v>
      </c>
      <c r="D2631" t="s">
        <v>163</v>
      </c>
      <c r="E2631" s="3">
        <v>35000</v>
      </c>
      <c r="F2631">
        <v>1985</v>
      </c>
      <c r="H2631" t="str">
        <f>IFERROR(VLOOKUP(D2631,Resources!A:C,3,FALSE),"NA")</f>
        <v>SourceWatch</v>
      </c>
      <c r="I2631" t="str">
        <f>IF(VLOOKUP(D2631,Resources!A:D,4,FALSE)=0,"",VLOOKUP(D2631,Resources!A:D,4,FALSE))</f>
        <v>Y</v>
      </c>
    </row>
    <row r="2632" spans="1:9" x14ac:dyDescent="0.2">
      <c r="A2632" t="s">
        <v>935</v>
      </c>
      <c r="B2632" t="str">
        <f t="shared" si="86"/>
        <v>Sarah Scaife Foundation_Competitive Enterprise Institute198525000</v>
      </c>
      <c r="C2632" t="s">
        <v>641</v>
      </c>
      <c r="D2632" t="s">
        <v>142</v>
      </c>
      <c r="E2632" s="3">
        <v>25000</v>
      </c>
      <c r="F2632">
        <v>1985</v>
      </c>
      <c r="H2632" t="str">
        <f>IFERROR(VLOOKUP(D2632,Resources!A:C,3,FALSE),"NA")</f>
        <v>DeSmog</v>
      </c>
      <c r="I2632" t="str">
        <f>IF(VLOOKUP(D2632,Resources!A:D,4,FALSE)=0,"",VLOOKUP(D2632,Resources!A:D,4,FALSE))</f>
        <v>Y</v>
      </c>
    </row>
    <row r="2633" spans="1:9" x14ac:dyDescent="0.2">
      <c r="A2633" t="s">
        <v>935</v>
      </c>
      <c r="B2633" t="str">
        <f t="shared" si="86"/>
        <v>Sarah Scaife Foundation_Council for Basic Education198510000</v>
      </c>
      <c r="C2633" t="s">
        <v>641</v>
      </c>
      <c r="D2633" t="s">
        <v>137</v>
      </c>
      <c r="E2633" s="3">
        <v>10000</v>
      </c>
      <c r="F2633">
        <v>1985</v>
      </c>
      <c r="H2633" t="str">
        <f>IFERROR(VLOOKUP(D2633,Resources!A:C,3,FALSE),"NA")</f>
        <v/>
      </c>
      <c r="I2633" t="str">
        <f>IF(VLOOKUP(D2633,Resources!A:D,4,FALSE)=0,"",VLOOKUP(D2633,Resources!A:D,4,FALSE))</f>
        <v>Y</v>
      </c>
    </row>
    <row r="2634" spans="1:9" x14ac:dyDescent="0.2">
      <c r="A2634" t="s">
        <v>935</v>
      </c>
      <c r="B2634" t="str">
        <f t="shared" si="86"/>
        <v>Sarah Scaife Foundation_Economic Education for Clergy198510000</v>
      </c>
      <c r="C2634" t="s">
        <v>641</v>
      </c>
      <c r="D2634" t="s">
        <v>630</v>
      </c>
      <c r="E2634" s="3">
        <v>10000</v>
      </c>
      <c r="F2634">
        <v>1985</v>
      </c>
      <c r="H2634" t="str">
        <f>IFERROR(VLOOKUP(D2634,Resources!A:C,3,FALSE),"NA")</f>
        <v/>
      </c>
      <c r="I2634" t="str">
        <f>IF(VLOOKUP(D2634,Resources!A:D,4,FALSE)=0,"",VLOOKUP(D2634,Resources!A:D,4,FALSE))</f>
        <v/>
      </c>
    </row>
    <row r="2635" spans="1:9" x14ac:dyDescent="0.2">
      <c r="A2635" t="s">
        <v>935</v>
      </c>
      <c r="B2635" t="str">
        <f t="shared" si="86"/>
        <v>Sarah Scaife Foundation_Ethics and Public Policy Center1985100000</v>
      </c>
      <c r="C2635" t="s">
        <v>641</v>
      </c>
      <c r="D2635" t="s">
        <v>172</v>
      </c>
      <c r="E2635" s="3">
        <v>100000</v>
      </c>
      <c r="F2635">
        <v>1985</v>
      </c>
      <c r="H2635" t="str">
        <f>IFERROR(VLOOKUP(D2635,Resources!A:C,3,FALSE),"NA")</f>
        <v>SourceWatch</v>
      </c>
      <c r="I2635" t="str">
        <f>IF(VLOOKUP(D2635,Resources!A:D,4,FALSE)=0,"",VLOOKUP(D2635,Resources!A:D,4,FALSE))</f>
        <v>Y</v>
      </c>
    </row>
    <row r="2636" spans="1:9" x14ac:dyDescent="0.2">
      <c r="A2636" t="s">
        <v>935</v>
      </c>
      <c r="B2636" t="str">
        <f t="shared" si="86"/>
        <v>Sarah Scaife Foundation_Executive Council on Foreign Diplomats19855000</v>
      </c>
      <c r="C2636" t="s">
        <v>641</v>
      </c>
      <c r="D2636" t="s">
        <v>741</v>
      </c>
      <c r="E2636" s="3">
        <v>5000</v>
      </c>
      <c r="F2636">
        <v>1985</v>
      </c>
      <c r="H2636" t="str">
        <f>IFERROR(VLOOKUP(D2636,Resources!A:C,3,FALSE),"NA")</f>
        <v/>
      </c>
      <c r="I2636" t="str">
        <f>IF(VLOOKUP(D2636,Resources!A:D,4,FALSE)=0,"",VLOOKUP(D2636,Resources!A:D,4,FALSE))</f>
        <v>N</v>
      </c>
    </row>
    <row r="2637" spans="1:9" x14ac:dyDescent="0.2">
      <c r="A2637" t="s">
        <v>935</v>
      </c>
      <c r="B2637" t="str">
        <f t="shared" si="86"/>
        <v>Sarah Scaife Foundation_Federalist Society for Law and Public Policy Studies198550000</v>
      </c>
      <c r="C2637" t="s">
        <v>641</v>
      </c>
      <c r="D2637" t="s">
        <v>71</v>
      </c>
      <c r="E2637" s="3">
        <v>50000</v>
      </c>
      <c r="F2637">
        <v>1985</v>
      </c>
      <c r="H2637" t="str">
        <f>IFERROR(VLOOKUP(D2637,Resources!A:C,3,FALSE),"NA")</f>
        <v>SourceWatch</v>
      </c>
      <c r="I2637" t="str">
        <f>IF(VLOOKUP(D2637,Resources!A:D,4,FALSE)=0,"",VLOOKUP(D2637,Resources!A:D,4,FALSE))</f>
        <v>Y</v>
      </c>
    </row>
    <row r="2638" spans="1:9" x14ac:dyDescent="0.2">
      <c r="A2638" t="s">
        <v>935</v>
      </c>
      <c r="B2638" t="str">
        <f t="shared" si="86"/>
        <v>Sarah Scaife Foundation_Foundation for American Communications1985150000</v>
      </c>
      <c r="C2638" t="s">
        <v>641</v>
      </c>
      <c r="D2638" t="s">
        <v>173</v>
      </c>
      <c r="E2638" s="3">
        <v>150000</v>
      </c>
      <c r="F2638">
        <v>1985</v>
      </c>
      <c r="H2638" t="str">
        <f>IFERROR(VLOOKUP(D2638,Resources!A:C,3,FALSE),"NA")</f>
        <v>SourceWatch</v>
      </c>
      <c r="I2638" t="str">
        <f>IF(VLOOKUP(D2638,Resources!A:D,4,FALSE)=0,"",VLOOKUP(D2638,Resources!A:D,4,FALSE))</f>
        <v>Y</v>
      </c>
    </row>
    <row r="2639" spans="1:9" x14ac:dyDescent="0.2">
      <c r="A2639" t="s">
        <v>935</v>
      </c>
      <c r="B2639" t="str">
        <f t="shared" si="86"/>
        <v>Sarah Scaife Foundation_Foundation for Cultural Review1985150000</v>
      </c>
      <c r="C2639" t="s">
        <v>641</v>
      </c>
      <c r="D2639" t="s">
        <v>29</v>
      </c>
      <c r="E2639" s="3">
        <v>150000</v>
      </c>
      <c r="F2639">
        <v>1985</v>
      </c>
      <c r="H2639" t="str">
        <f>IFERROR(VLOOKUP(D2639,Resources!A:C,3,FALSE),"NA")</f>
        <v/>
      </c>
      <c r="I2639" t="str">
        <f>IF(VLOOKUP(D2639,Resources!A:D,4,FALSE)=0,"",VLOOKUP(D2639,Resources!A:D,4,FALSE))</f>
        <v/>
      </c>
    </row>
    <row r="2640" spans="1:9" x14ac:dyDescent="0.2">
      <c r="A2640" t="s">
        <v>935</v>
      </c>
      <c r="B2640" t="str">
        <f t="shared" si="86"/>
        <v>Sarah Scaife Foundation_Fraser Institute198525000</v>
      </c>
      <c r="C2640" t="s">
        <v>641</v>
      </c>
      <c r="D2640" t="s">
        <v>150</v>
      </c>
      <c r="E2640" s="3">
        <v>25000</v>
      </c>
      <c r="F2640">
        <v>1985</v>
      </c>
      <c r="H2640" t="str">
        <f>IFERROR(VLOOKUP(D2640,Resources!A:C,3,FALSE),"NA")</f>
        <v>DeSmog</v>
      </c>
      <c r="I2640" t="str">
        <f>IF(VLOOKUP(D2640,Resources!A:D,4,FALSE)=0,"",VLOOKUP(D2640,Resources!A:D,4,FALSE))</f>
        <v>Y</v>
      </c>
    </row>
    <row r="2641" spans="1:9" x14ac:dyDescent="0.2">
      <c r="A2641" t="s">
        <v>935</v>
      </c>
      <c r="B2641" t="str">
        <f t="shared" si="86"/>
        <v>Sarah Scaife Foundation_Gateway Rehabilitation Center (PA)1985100000</v>
      </c>
      <c r="C2641" t="s">
        <v>641</v>
      </c>
      <c r="D2641" t="s">
        <v>718</v>
      </c>
      <c r="E2641" s="3">
        <v>100000</v>
      </c>
      <c r="F2641">
        <v>1985</v>
      </c>
      <c r="H2641" t="str">
        <f>IFERROR(VLOOKUP(D2641,Resources!A:C,3,FALSE),"NA")</f>
        <v/>
      </c>
      <c r="I2641" t="str">
        <f>IF(VLOOKUP(D2641,Resources!A:D,4,FALSE)=0,"",VLOOKUP(D2641,Resources!A:D,4,FALSE))</f>
        <v>N</v>
      </c>
    </row>
    <row r="2642" spans="1:9" x14ac:dyDescent="0.2">
      <c r="A2642" t="s">
        <v>935</v>
      </c>
      <c r="B2642" t="str">
        <f t="shared" si="86"/>
        <v>Sarah Scaife Foundation_George Mason University1985100000</v>
      </c>
      <c r="C2642" t="s">
        <v>641</v>
      </c>
      <c r="D2642" t="s">
        <v>31</v>
      </c>
      <c r="E2642" s="3">
        <v>100000</v>
      </c>
      <c r="F2642">
        <v>1985</v>
      </c>
      <c r="H2642" t="str">
        <f>IFERROR(VLOOKUP(D2642,Resources!A:C,3,FALSE),"NA")</f>
        <v>DeSmog</v>
      </c>
      <c r="I2642" t="str">
        <f>IF(VLOOKUP(D2642,Resources!A:D,4,FALSE)=0,"",VLOOKUP(D2642,Resources!A:D,4,FALSE))</f>
        <v>Y</v>
      </c>
    </row>
    <row r="2643" spans="1:9" x14ac:dyDescent="0.2">
      <c r="A2643" t="s">
        <v>935</v>
      </c>
      <c r="B2643" t="str">
        <f t="shared" si="86"/>
        <v>Sarah Scaife Foundation_George Mason University198575000</v>
      </c>
      <c r="C2643" t="s">
        <v>641</v>
      </c>
      <c r="D2643" t="s">
        <v>31</v>
      </c>
      <c r="E2643" s="3">
        <v>75000</v>
      </c>
      <c r="F2643">
        <v>1985</v>
      </c>
      <c r="H2643" t="str">
        <f>IFERROR(VLOOKUP(D2643,Resources!A:C,3,FALSE),"NA")</f>
        <v>DeSmog</v>
      </c>
      <c r="I2643" t="str">
        <f>IF(VLOOKUP(D2643,Resources!A:D,4,FALSE)=0,"",VLOOKUP(D2643,Resources!A:D,4,FALSE))</f>
        <v>Y</v>
      </c>
    </row>
    <row r="2644" spans="1:9" x14ac:dyDescent="0.2">
      <c r="A2644" t="s">
        <v>935</v>
      </c>
      <c r="B2644" t="str">
        <f t="shared" si="86"/>
        <v>Sarah Scaife Foundation_George Washington University1985100000</v>
      </c>
      <c r="C2644" t="s">
        <v>641</v>
      </c>
      <c r="D2644" t="s">
        <v>122</v>
      </c>
      <c r="E2644" s="3">
        <v>100000</v>
      </c>
      <c r="F2644">
        <v>1985</v>
      </c>
      <c r="H2644" t="str">
        <f>IFERROR(VLOOKUP(D2644,Resources!A:C,3,FALSE),"NA")</f>
        <v/>
      </c>
      <c r="I2644" t="str">
        <f>IF(VLOOKUP(D2644,Resources!A:D,4,FALSE)=0,"",VLOOKUP(D2644,Resources!A:D,4,FALSE))</f>
        <v/>
      </c>
    </row>
    <row r="2645" spans="1:9" x14ac:dyDescent="0.2">
      <c r="A2645" t="s">
        <v>935</v>
      </c>
      <c r="B2645" t="str">
        <f t="shared" si="86"/>
        <v>Sarah Scaife Foundation_Global Foundation198540000</v>
      </c>
      <c r="C2645" t="s">
        <v>641</v>
      </c>
      <c r="D2645" t="s">
        <v>752</v>
      </c>
      <c r="E2645" s="3">
        <v>40000</v>
      </c>
      <c r="F2645">
        <v>1985</v>
      </c>
      <c r="H2645" t="str">
        <f>IFERROR(VLOOKUP(D2645,Resources!A:C,3,FALSE),"NA")</f>
        <v/>
      </c>
      <c r="I2645" t="str">
        <f>IF(VLOOKUP(D2645,Resources!A:D,4,FALSE)=0,"",VLOOKUP(D2645,Resources!A:D,4,FALSE))</f>
        <v>N</v>
      </c>
    </row>
    <row r="2646" spans="1:9" x14ac:dyDescent="0.2">
      <c r="A2646" t="s">
        <v>935</v>
      </c>
      <c r="B2646" t="str">
        <f t="shared" si="86"/>
        <v>Sarah Scaife Foundation_Goodwill Industries of Pittsburgh1985100000</v>
      </c>
      <c r="C2646" t="s">
        <v>641</v>
      </c>
      <c r="D2646" t="s">
        <v>607</v>
      </c>
      <c r="E2646" s="3">
        <v>100000</v>
      </c>
      <c r="F2646">
        <v>1985</v>
      </c>
      <c r="H2646" t="str">
        <f>IFERROR(VLOOKUP(D2646,Resources!A:C,3,FALSE),"NA")</f>
        <v/>
      </c>
      <c r="I2646" t="str">
        <f>IF(VLOOKUP(D2646,Resources!A:D,4,FALSE)=0,"",VLOOKUP(D2646,Resources!A:D,4,FALSE))</f>
        <v>N</v>
      </c>
    </row>
    <row r="2647" spans="1:9" x14ac:dyDescent="0.2">
      <c r="A2647" t="s">
        <v>935</v>
      </c>
      <c r="B2647" t="str">
        <f t="shared" si="86"/>
        <v>Sarah Scaife Foundation_Harvard University1985100000</v>
      </c>
      <c r="C2647" t="s">
        <v>641</v>
      </c>
      <c r="D2647" t="s">
        <v>111</v>
      </c>
      <c r="E2647" s="3">
        <v>100000</v>
      </c>
      <c r="F2647">
        <v>1985</v>
      </c>
      <c r="H2647" t="str">
        <f>IFERROR(VLOOKUP(D2647,Resources!A:C,3,FALSE),"NA")</f>
        <v/>
      </c>
      <c r="I2647" t="str">
        <f>IF(VLOOKUP(D2647,Resources!A:D,4,FALSE)=0,"",VLOOKUP(D2647,Resources!A:D,4,FALSE))</f>
        <v/>
      </c>
    </row>
    <row r="2648" spans="1:9" x14ac:dyDescent="0.2">
      <c r="A2648" t="s">
        <v>935</v>
      </c>
      <c r="B2648" t="str">
        <f t="shared" si="86"/>
        <v>Sarah Scaife Foundation_Harvard University198530000</v>
      </c>
      <c r="C2648" t="s">
        <v>641</v>
      </c>
      <c r="D2648" t="s">
        <v>111</v>
      </c>
      <c r="E2648" s="3">
        <v>30000</v>
      </c>
      <c r="F2648">
        <v>1985</v>
      </c>
      <c r="H2648" t="str">
        <f>IFERROR(VLOOKUP(D2648,Resources!A:C,3,FALSE),"NA")</f>
        <v/>
      </c>
      <c r="I2648" t="str">
        <f>IF(VLOOKUP(D2648,Resources!A:D,4,FALSE)=0,"",VLOOKUP(D2648,Resources!A:D,4,FALSE))</f>
        <v/>
      </c>
    </row>
    <row r="2649" spans="1:9" x14ac:dyDescent="0.2">
      <c r="A2649" t="s">
        <v>935</v>
      </c>
      <c r="B2649" t="str">
        <f t="shared" si="86"/>
        <v>Sarah Scaife Foundation_Hoover Institution on War Revolution and Peace1985500000</v>
      </c>
      <c r="C2649" t="s">
        <v>641</v>
      </c>
      <c r="D2649" t="s">
        <v>104</v>
      </c>
      <c r="E2649" s="3">
        <v>500000</v>
      </c>
      <c r="F2649">
        <v>1985</v>
      </c>
      <c r="H2649" t="str">
        <f>IFERROR(VLOOKUP(D2649,Resources!A:C,3,FALSE),"NA")</f>
        <v>SourceWatch</v>
      </c>
      <c r="I2649" t="str">
        <f>IF(VLOOKUP(D2649,Resources!A:D,4,FALSE)=0,"",VLOOKUP(D2649,Resources!A:D,4,FALSE))</f>
        <v>Y</v>
      </c>
    </row>
    <row r="2650" spans="1:9" x14ac:dyDescent="0.2">
      <c r="A2650" t="s">
        <v>935</v>
      </c>
      <c r="B2650" t="str">
        <f t="shared" si="86"/>
        <v>Sarah Scaife Foundation_Institute for Contemporary Studies1985100000</v>
      </c>
      <c r="C2650" t="s">
        <v>641</v>
      </c>
      <c r="D2650" t="s">
        <v>135</v>
      </c>
      <c r="E2650" s="3">
        <v>100000</v>
      </c>
      <c r="F2650">
        <v>1985</v>
      </c>
      <c r="H2650" t="str">
        <f>IFERROR(VLOOKUP(D2650,Resources!A:C,3,FALSE),"NA")</f>
        <v>SourceWatch</v>
      </c>
      <c r="I2650" t="str">
        <f>IF(VLOOKUP(D2650,Resources!A:D,4,FALSE)=0,"",VLOOKUP(D2650,Resources!A:D,4,FALSE))</f>
        <v>Y</v>
      </c>
    </row>
    <row r="2651" spans="1:9" x14ac:dyDescent="0.2">
      <c r="A2651" t="s">
        <v>935</v>
      </c>
      <c r="B2651" t="str">
        <f t="shared" si="86"/>
        <v>Sarah Scaife Foundation_Institute for Contemporary Studies198525000</v>
      </c>
      <c r="C2651" t="s">
        <v>641</v>
      </c>
      <c r="D2651" t="s">
        <v>135</v>
      </c>
      <c r="E2651" s="3">
        <v>25000</v>
      </c>
      <c r="F2651">
        <v>1985</v>
      </c>
      <c r="H2651" t="str">
        <f>IFERROR(VLOOKUP(D2651,Resources!A:C,3,FALSE),"NA")</f>
        <v>SourceWatch</v>
      </c>
      <c r="I2651" t="str">
        <f>IF(VLOOKUP(D2651,Resources!A:D,4,FALSE)=0,"",VLOOKUP(D2651,Resources!A:D,4,FALSE))</f>
        <v>Y</v>
      </c>
    </row>
    <row r="2652" spans="1:9" x14ac:dyDescent="0.2">
      <c r="A2652" t="s">
        <v>935</v>
      </c>
      <c r="B2652" t="str">
        <f t="shared" si="86"/>
        <v>Sarah Scaife Foundation_Institute For Foreign Policy Analysis1985175000</v>
      </c>
      <c r="C2652" t="s">
        <v>641</v>
      </c>
      <c r="D2652" t="s">
        <v>62</v>
      </c>
      <c r="E2652" s="3">
        <v>175000</v>
      </c>
      <c r="F2652">
        <v>1985</v>
      </c>
      <c r="H2652" t="str">
        <f>IFERROR(VLOOKUP(D2652,Resources!A:C,3,FALSE),"NA")</f>
        <v>SourceWatch</v>
      </c>
      <c r="I2652" t="str">
        <f>IF(VLOOKUP(D2652,Resources!A:D,4,FALSE)=0,"",VLOOKUP(D2652,Resources!A:D,4,FALSE))</f>
        <v>Y</v>
      </c>
    </row>
    <row r="2653" spans="1:9" x14ac:dyDescent="0.2">
      <c r="A2653" t="s">
        <v>935</v>
      </c>
      <c r="B2653" t="str">
        <f t="shared" si="86"/>
        <v>Sarah Scaife Foundation_Institute For Foreign Policy Analysis198518000</v>
      </c>
      <c r="C2653" t="s">
        <v>641</v>
      </c>
      <c r="D2653" t="s">
        <v>62</v>
      </c>
      <c r="E2653" s="3">
        <v>18000</v>
      </c>
      <c r="F2653">
        <v>1985</v>
      </c>
      <c r="H2653" t="str">
        <f>IFERROR(VLOOKUP(D2653,Resources!A:C,3,FALSE),"NA")</f>
        <v>SourceWatch</v>
      </c>
      <c r="I2653" t="str">
        <f>IF(VLOOKUP(D2653,Resources!A:D,4,FALSE)=0,"",VLOOKUP(D2653,Resources!A:D,4,FALSE))</f>
        <v>Y</v>
      </c>
    </row>
    <row r="2654" spans="1:9" x14ac:dyDescent="0.2">
      <c r="A2654" t="s">
        <v>935</v>
      </c>
      <c r="B2654" t="str">
        <f t="shared" si="86"/>
        <v>Sarah Scaife Foundation_Institute for Humane Studies198525000</v>
      </c>
      <c r="C2654" t="s">
        <v>641</v>
      </c>
      <c r="D2654" t="s">
        <v>34</v>
      </c>
      <c r="E2654" s="3">
        <v>25000</v>
      </c>
      <c r="F2654">
        <v>1985</v>
      </c>
      <c r="H2654" t="str">
        <f>IFERROR(VLOOKUP(D2654,Resources!A:C,3,FALSE),"NA")</f>
        <v>DeSmog</v>
      </c>
      <c r="I2654" t="str">
        <f>IF(VLOOKUP(D2654,Resources!A:D,4,FALSE)=0,"",VLOOKUP(D2654,Resources!A:D,4,FALSE))</f>
        <v>Y</v>
      </c>
    </row>
    <row r="2655" spans="1:9" x14ac:dyDescent="0.2">
      <c r="A2655" t="s">
        <v>935</v>
      </c>
      <c r="B2655" t="str">
        <f t="shared" si="86"/>
        <v>Sarah Scaife Foundation_Institute for Humane Studies198525000</v>
      </c>
      <c r="C2655" t="s">
        <v>641</v>
      </c>
      <c r="D2655" t="s">
        <v>34</v>
      </c>
      <c r="E2655" s="3">
        <v>25000</v>
      </c>
      <c r="F2655">
        <v>1985</v>
      </c>
      <c r="H2655" t="str">
        <f>IFERROR(VLOOKUP(D2655,Resources!A:C,3,FALSE),"NA")</f>
        <v>DeSmog</v>
      </c>
      <c r="I2655" t="str">
        <f>IF(VLOOKUP(D2655,Resources!A:D,4,FALSE)=0,"",VLOOKUP(D2655,Resources!A:D,4,FALSE))</f>
        <v>Y</v>
      </c>
    </row>
    <row r="2656" spans="1:9" x14ac:dyDescent="0.2">
      <c r="A2656" t="s">
        <v>935</v>
      </c>
      <c r="B2656" t="str">
        <f t="shared" si="86"/>
        <v>Sarah Scaife Foundation_Institute for Philosophical and Social Research198590000</v>
      </c>
      <c r="C2656" t="s">
        <v>641</v>
      </c>
      <c r="D2656" t="s">
        <v>175</v>
      </c>
      <c r="E2656" s="3">
        <v>90000</v>
      </c>
      <c r="F2656">
        <v>1985</v>
      </c>
      <c r="H2656" t="str">
        <f>IFERROR(VLOOKUP(D2656,Resources!A:C,3,FALSE),"NA")</f>
        <v/>
      </c>
      <c r="I2656" t="str">
        <f>IF(VLOOKUP(D2656,Resources!A:D,4,FALSE)=0,"",VLOOKUP(D2656,Resources!A:D,4,FALSE))</f>
        <v/>
      </c>
    </row>
    <row r="2657" spans="1:9" x14ac:dyDescent="0.2">
      <c r="A2657" t="s">
        <v>935</v>
      </c>
      <c r="B2657" t="str">
        <f t="shared" si="86"/>
        <v>Sarah Scaife Foundation_Institute for Research on the Economics of Taxation198560000</v>
      </c>
      <c r="C2657" t="s">
        <v>641</v>
      </c>
      <c r="D2657" t="s">
        <v>20</v>
      </c>
      <c r="E2657" s="3">
        <v>60000</v>
      </c>
      <c r="F2657">
        <v>1985</v>
      </c>
      <c r="H2657" t="str">
        <f>IFERROR(VLOOKUP(D2657,Resources!A:C,3,FALSE),"NA")</f>
        <v>SourceWatch</v>
      </c>
      <c r="I2657" t="str">
        <f>IF(VLOOKUP(D2657,Resources!A:D,4,FALSE)=0,"",VLOOKUP(D2657,Resources!A:D,4,FALSE))</f>
        <v>Y</v>
      </c>
    </row>
    <row r="2658" spans="1:9" x14ac:dyDescent="0.2">
      <c r="A2658" t="s">
        <v>935</v>
      </c>
      <c r="B2658" t="str">
        <f t="shared" si="86"/>
        <v>Sarah Scaife Foundation_Intercollegiate Studies Institute198550000</v>
      </c>
      <c r="C2658" t="s">
        <v>641</v>
      </c>
      <c r="D2658" t="s">
        <v>73</v>
      </c>
      <c r="E2658" s="3">
        <v>50000</v>
      </c>
      <c r="F2658">
        <v>1985</v>
      </c>
      <c r="H2658" t="str">
        <f>IFERROR(VLOOKUP(D2658,Resources!A:C,3,FALSE),"NA")</f>
        <v>SourceWatch</v>
      </c>
      <c r="I2658" t="str">
        <f>IF(VLOOKUP(D2658,Resources!A:D,4,FALSE)=0,"",VLOOKUP(D2658,Resources!A:D,4,FALSE))</f>
        <v>Y</v>
      </c>
    </row>
    <row r="2659" spans="1:9" x14ac:dyDescent="0.2">
      <c r="A2659" t="s">
        <v>935</v>
      </c>
      <c r="B2659" t="str">
        <f t="shared" si="86"/>
        <v>Sarah Scaife Foundation_International Institute for Economic Research198525000</v>
      </c>
      <c r="C2659" t="s">
        <v>641</v>
      </c>
      <c r="D2659" t="s">
        <v>753</v>
      </c>
      <c r="E2659" s="3">
        <v>25000</v>
      </c>
      <c r="F2659">
        <v>1985</v>
      </c>
      <c r="H2659" t="str">
        <f>IFERROR(VLOOKUP(D2659,Resources!A:C,3,FALSE),"NA")</f>
        <v>SourceWatch</v>
      </c>
      <c r="I2659" t="str">
        <f>IF(VLOOKUP(D2659,Resources!A:D,4,FALSE)=0,"",VLOOKUP(D2659,Resources!A:D,4,FALSE))</f>
        <v>Y</v>
      </c>
    </row>
    <row r="2660" spans="1:9" x14ac:dyDescent="0.2">
      <c r="A2660" t="s">
        <v>935</v>
      </c>
      <c r="B2660" t="str">
        <f t="shared" si="86"/>
        <v>Sarah Scaife Foundation_Invest-In-America National Council198575000</v>
      </c>
      <c r="C2660" t="s">
        <v>641</v>
      </c>
      <c r="D2660" t="s">
        <v>734</v>
      </c>
      <c r="E2660" s="3">
        <v>75000</v>
      </c>
      <c r="F2660">
        <v>1985</v>
      </c>
      <c r="H2660" t="str">
        <f>IFERROR(VLOOKUP(D2660,Resources!A:C,3,FALSE),"NA")</f>
        <v/>
      </c>
      <c r="I2660" t="str">
        <f>IF(VLOOKUP(D2660,Resources!A:D,4,FALSE)=0,"",VLOOKUP(D2660,Resources!A:D,4,FALSE))</f>
        <v/>
      </c>
    </row>
    <row r="2661" spans="1:9" x14ac:dyDescent="0.2">
      <c r="A2661" t="s">
        <v>935</v>
      </c>
      <c r="B2661" t="str">
        <f t="shared" si="86"/>
        <v>Sarah Scaife Foundation_Jefferson Center for Character Education198510000</v>
      </c>
      <c r="C2661" t="s">
        <v>641</v>
      </c>
      <c r="D2661" t="s">
        <v>519</v>
      </c>
      <c r="E2661" s="3">
        <v>10000</v>
      </c>
      <c r="F2661">
        <v>1985</v>
      </c>
      <c r="H2661" t="str">
        <f>IFERROR(VLOOKUP(D2661,Resources!A:C,3,FALSE),"NA")</f>
        <v/>
      </c>
      <c r="I2661" t="str">
        <f>IF(VLOOKUP(D2661,Resources!A:D,4,FALSE)=0,"",VLOOKUP(D2661,Resources!A:D,4,FALSE))</f>
        <v/>
      </c>
    </row>
    <row r="2662" spans="1:9" x14ac:dyDescent="0.2">
      <c r="A2662" t="s">
        <v>935</v>
      </c>
      <c r="B2662" t="str">
        <f t="shared" si="86"/>
        <v>Sarah Scaife Foundation_Ligonier Valley School District19855000</v>
      </c>
      <c r="C2662" t="s">
        <v>641</v>
      </c>
      <c r="D2662" t="s">
        <v>662</v>
      </c>
      <c r="E2662" s="3">
        <v>5000</v>
      </c>
      <c r="F2662">
        <v>1985</v>
      </c>
      <c r="H2662" t="str">
        <f>IFERROR(VLOOKUP(D2662,Resources!A:C,3,FALSE),"NA")</f>
        <v/>
      </c>
      <c r="I2662" t="str">
        <f>IF(VLOOKUP(D2662,Resources!A:D,4,FALSE)=0,"",VLOOKUP(D2662,Resources!A:D,4,FALSE))</f>
        <v>N</v>
      </c>
    </row>
    <row r="2663" spans="1:9" x14ac:dyDescent="0.2">
      <c r="A2663" t="s">
        <v>935</v>
      </c>
      <c r="B2663" t="str">
        <f t="shared" si="86"/>
        <v>Sarah Scaife Foundation_Madison Center for Educational Affairs198550000</v>
      </c>
      <c r="C2663" t="s">
        <v>641</v>
      </c>
      <c r="D2663" t="s">
        <v>728</v>
      </c>
      <c r="E2663" s="3">
        <v>50000</v>
      </c>
      <c r="F2663">
        <v>1985</v>
      </c>
      <c r="H2663" t="str">
        <f>IFERROR(VLOOKUP(D2663,Resources!A:C,3,FALSE),"NA")</f>
        <v>SourceWatch</v>
      </c>
      <c r="I2663" t="str">
        <f>IF(VLOOKUP(D2663,Resources!A:D,4,FALSE)=0,"",VLOOKUP(D2663,Resources!A:D,4,FALSE))</f>
        <v>Y</v>
      </c>
    </row>
    <row r="2664" spans="1:9" x14ac:dyDescent="0.2">
      <c r="A2664" t="s">
        <v>935</v>
      </c>
      <c r="B2664" t="str">
        <f t="shared" si="86"/>
        <v>Sarah Scaife Foundation_Manhattan Institute for Policy Research1985150000</v>
      </c>
      <c r="C2664" t="s">
        <v>641</v>
      </c>
      <c r="D2664" t="s">
        <v>89</v>
      </c>
      <c r="E2664" s="3">
        <v>150000</v>
      </c>
      <c r="F2664">
        <v>1985</v>
      </c>
      <c r="H2664" t="str">
        <f>IFERROR(VLOOKUP(D2664,Resources!A:C,3,FALSE),"NA")</f>
        <v>SourceWatch</v>
      </c>
      <c r="I2664" t="str">
        <f>IF(VLOOKUP(D2664,Resources!A:D,4,FALSE)=0,"",VLOOKUP(D2664,Resources!A:D,4,FALSE))</f>
        <v>Y</v>
      </c>
    </row>
    <row r="2665" spans="1:9" x14ac:dyDescent="0.2">
      <c r="A2665" t="s">
        <v>935</v>
      </c>
      <c r="B2665" t="str">
        <f t="shared" si="86"/>
        <v>Sarah Scaife Foundation_Media Institute198575000</v>
      </c>
      <c r="C2665" t="s">
        <v>641</v>
      </c>
      <c r="D2665" t="s">
        <v>157</v>
      </c>
      <c r="E2665" s="3">
        <v>75000</v>
      </c>
      <c r="F2665">
        <v>1985</v>
      </c>
      <c r="H2665" t="str">
        <f>IFERROR(VLOOKUP(D2665,Resources!A:C,3,FALSE),"NA")</f>
        <v>SourceWatch</v>
      </c>
      <c r="I2665" t="str">
        <f>IF(VLOOKUP(D2665,Resources!A:D,4,FALSE)=0,"",VLOOKUP(D2665,Resources!A:D,4,FALSE))</f>
        <v>Y</v>
      </c>
    </row>
    <row r="2666" spans="1:9" x14ac:dyDescent="0.2">
      <c r="A2666" t="s">
        <v>935</v>
      </c>
      <c r="B2666" t="str">
        <f t="shared" si="86"/>
        <v>Sarah Scaife Foundation_Mid-America Institute for Public Policy Research198510000</v>
      </c>
      <c r="C2666" t="s">
        <v>641</v>
      </c>
      <c r="D2666" t="s">
        <v>145</v>
      </c>
      <c r="E2666" s="3">
        <v>10000</v>
      </c>
      <c r="F2666">
        <v>1985</v>
      </c>
      <c r="H2666" t="str">
        <f>IFERROR(VLOOKUP(D2666,Resources!A:C,3,FALSE),"NA")</f>
        <v/>
      </c>
      <c r="I2666" t="str">
        <f>IF(VLOOKUP(D2666,Resources!A:D,4,FALSE)=0,"",VLOOKUP(D2666,Resources!A:D,4,FALSE))</f>
        <v/>
      </c>
    </row>
    <row r="2667" spans="1:9" x14ac:dyDescent="0.2">
      <c r="A2667" t="s">
        <v>935</v>
      </c>
      <c r="B2667" t="str">
        <f t="shared" si="86"/>
        <v>Sarah Scaife Foundation_Mid-America Legal Foundation198525000</v>
      </c>
      <c r="C2667" t="s">
        <v>641</v>
      </c>
      <c r="D2667" t="s">
        <v>754</v>
      </c>
      <c r="E2667" s="3">
        <v>25000</v>
      </c>
      <c r="F2667">
        <v>1985</v>
      </c>
      <c r="H2667" t="str">
        <f>IFERROR(VLOOKUP(D2667,Resources!A:C,3,FALSE),"NA")</f>
        <v/>
      </c>
      <c r="I2667" t="str">
        <f>IF(VLOOKUP(D2667,Resources!A:D,4,FALSE)=0,"",VLOOKUP(D2667,Resources!A:D,4,FALSE))</f>
        <v/>
      </c>
    </row>
    <row r="2668" spans="1:9" x14ac:dyDescent="0.2">
      <c r="A2668" t="s">
        <v>935</v>
      </c>
      <c r="B2668" t="str">
        <f t="shared" si="86"/>
        <v>Sarah Scaife Foundation_Mid-Atlantic Legal Foundation198550000</v>
      </c>
      <c r="C2668" t="s">
        <v>641</v>
      </c>
      <c r="D2668" t="s">
        <v>743</v>
      </c>
      <c r="E2668" s="3">
        <v>50000</v>
      </c>
      <c r="F2668">
        <v>1985</v>
      </c>
      <c r="H2668" t="str">
        <f>IFERROR(VLOOKUP(D2668,Resources!A:C,3,FALSE),"NA")</f>
        <v/>
      </c>
      <c r="I2668" t="str">
        <f>IF(VLOOKUP(D2668,Resources!A:D,4,FALSE)=0,"",VLOOKUP(D2668,Resources!A:D,4,FALSE))</f>
        <v/>
      </c>
    </row>
    <row r="2669" spans="1:9" x14ac:dyDescent="0.2">
      <c r="A2669" t="s">
        <v>935</v>
      </c>
      <c r="B2669" t="str">
        <f t="shared" si="86"/>
        <v>Sarah Scaife Foundation_National Affairs198560000</v>
      </c>
      <c r="C2669" t="s">
        <v>641</v>
      </c>
      <c r="D2669" t="s">
        <v>139</v>
      </c>
      <c r="E2669" s="3">
        <v>60000</v>
      </c>
      <c r="F2669">
        <v>1985</v>
      </c>
      <c r="H2669" t="str">
        <f>IFERROR(VLOOKUP(D2669,Resources!A:C,3,FALSE),"NA")</f>
        <v/>
      </c>
      <c r="I2669" t="str">
        <f>IF(VLOOKUP(D2669,Resources!A:D,4,FALSE)=0,"",VLOOKUP(D2669,Resources!A:D,4,FALSE))</f>
        <v/>
      </c>
    </row>
    <row r="2670" spans="1:9" x14ac:dyDescent="0.2">
      <c r="A2670" t="s">
        <v>935</v>
      </c>
      <c r="B2670" t="str">
        <f t="shared" si="86"/>
        <v>Sarah Scaife Foundation_National Gallery of Art1985250000</v>
      </c>
      <c r="C2670" t="s">
        <v>641</v>
      </c>
      <c r="D2670" t="s">
        <v>720</v>
      </c>
      <c r="E2670" s="3">
        <v>250000</v>
      </c>
      <c r="F2670">
        <v>1985</v>
      </c>
      <c r="H2670" t="str">
        <f>IFERROR(VLOOKUP(D2670,Resources!A:C,3,FALSE),"NA")</f>
        <v/>
      </c>
      <c r="I2670" t="str">
        <f>IF(VLOOKUP(D2670,Resources!A:D,4,FALSE)=0,"",VLOOKUP(D2670,Resources!A:D,4,FALSE))</f>
        <v>N</v>
      </c>
    </row>
    <row r="2671" spans="1:9" x14ac:dyDescent="0.2">
      <c r="A2671" t="s">
        <v>935</v>
      </c>
      <c r="B2671" t="str">
        <f t="shared" si="86"/>
        <v>Sarah Scaife Foundation_National Strategy Information Center1985510000</v>
      </c>
      <c r="C2671" t="s">
        <v>641</v>
      </c>
      <c r="D2671" t="s">
        <v>167</v>
      </c>
      <c r="E2671" s="3">
        <v>510000</v>
      </c>
      <c r="F2671">
        <v>1985</v>
      </c>
      <c r="H2671" t="str">
        <f>IFERROR(VLOOKUP(D2671,Resources!A:C,3,FALSE),"NA")</f>
        <v>SourceWatch</v>
      </c>
      <c r="I2671" t="str">
        <f>IF(VLOOKUP(D2671,Resources!A:D,4,FALSE)=0,"",VLOOKUP(D2671,Resources!A:D,4,FALSE))</f>
        <v>Y</v>
      </c>
    </row>
    <row r="2672" spans="1:9" x14ac:dyDescent="0.2">
      <c r="A2672" t="s">
        <v>935</v>
      </c>
      <c r="B2672" t="str">
        <f t="shared" si="86"/>
        <v>Sarah Scaife Foundation_National Strategy Information Center198570000</v>
      </c>
      <c r="C2672" t="s">
        <v>641</v>
      </c>
      <c r="D2672" t="s">
        <v>167</v>
      </c>
      <c r="E2672" s="3">
        <v>70000</v>
      </c>
      <c r="F2672">
        <v>1985</v>
      </c>
      <c r="H2672" t="str">
        <f>IFERROR(VLOOKUP(D2672,Resources!A:C,3,FALSE),"NA")</f>
        <v>SourceWatch</v>
      </c>
      <c r="I2672" t="str">
        <f>IF(VLOOKUP(D2672,Resources!A:D,4,FALSE)=0,"",VLOOKUP(D2672,Resources!A:D,4,FALSE))</f>
        <v>Y</v>
      </c>
    </row>
    <row r="2673" spans="1:9" x14ac:dyDescent="0.2">
      <c r="A2673" t="s">
        <v>935</v>
      </c>
      <c r="B2673" t="str">
        <f t="shared" si="86"/>
        <v>Sarah Scaife Foundation_Navy League of the United States19855000</v>
      </c>
      <c r="C2673" t="s">
        <v>641</v>
      </c>
      <c r="D2673" t="s">
        <v>755</v>
      </c>
      <c r="E2673" s="3">
        <v>5000</v>
      </c>
      <c r="F2673">
        <v>1985</v>
      </c>
      <c r="H2673" t="str">
        <f>IFERROR(VLOOKUP(D2673,Resources!A:C,3,FALSE),"NA")</f>
        <v/>
      </c>
      <c r="I2673" t="str">
        <f>IF(VLOOKUP(D2673,Resources!A:D,4,FALSE)=0,"",VLOOKUP(D2673,Resources!A:D,4,FALSE))</f>
        <v>N</v>
      </c>
    </row>
    <row r="2674" spans="1:9" x14ac:dyDescent="0.2">
      <c r="A2674" t="s">
        <v>935</v>
      </c>
      <c r="B2674" t="str">
        <f t="shared" ref="B2674:B2737" si="87">C2674&amp;"_"&amp;D2674&amp;F2674&amp;E2674</f>
        <v>Sarah Scaife Foundation_New York University198550000</v>
      </c>
      <c r="C2674" t="s">
        <v>641</v>
      </c>
      <c r="D2674" t="s">
        <v>147</v>
      </c>
      <c r="E2674" s="3">
        <v>50000</v>
      </c>
      <c r="F2674">
        <v>1985</v>
      </c>
      <c r="H2674" t="str">
        <f>IFERROR(VLOOKUP(D2674,Resources!A:C,3,FALSE),"NA")</f>
        <v/>
      </c>
      <c r="I2674" t="str">
        <f>IF(VLOOKUP(D2674,Resources!A:D,4,FALSE)=0,"",VLOOKUP(D2674,Resources!A:D,4,FALSE))</f>
        <v/>
      </c>
    </row>
    <row r="2675" spans="1:9" x14ac:dyDescent="0.2">
      <c r="A2675" t="s">
        <v>935</v>
      </c>
      <c r="B2675" t="str">
        <f t="shared" si="87"/>
        <v>Sarah Scaife Foundation_Pacific Legal Foundation198550000</v>
      </c>
      <c r="C2675" t="s">
        <v>641</v>
      </c>
      <c r="D2675" t="s">
        <v>21</v>
      </c>
      <c r="E2675" s="3">
        <v>50000</v>
      </c>
      <c r="F2675">
        <v>1985</v>
      </c>
      <c r="H2675" t="str">
        <f>IFERROR(VLOOKUP(D2675,Resources!A:C,3,FALSE),"NA")</f>
        <v>SourceWatch</v>
      </c>
      <c r="I2675" t="str">
        <f>IF(VLOOKUP(D2675,Resources!A:D,4,FALSE)=0,"",VLOOKUP(D2675,Resources!A:D,4,FALSE))</f>
        <v>Y</v>
      </c>
    </row>
    <row r="2676" spans="1:9" x14ac:dyDescent="0.2">
      <c r="A2676" t="s">
        <v>935</v>
      </c>
      <c r="B2676" t="str">
        <f t="shared" si="87"/>
        <v>Sarah Scaife Foundation_Pacific Research Institute for Public Policy198585000</v>
      </c>
      <c r="C2676" t="s">
        <v>641</v>
      </c>
      <c r="D2676" t="s">
        <v>653</v>
      </c>
      <c r="E2676" s="3">
        <v>85000</v>
      </c>
      <c r="F2676">
        <v>1985</v>
      </c>
      <c r="H2676" t="str">
        <f>IFERROR(VLOOKUP(D2676,Resources!A:C,3,FALSE),"NA")</f>
        <v>SourceWatch</v>
      </c>
      <c r="I2676" t="str">
        <f>IF(VLOOKUP(D2676,Resources!A:D,4,FALSE)=0,"",VLOOKUP(D2676,Resources!A:D,4,FALSE))</f>
        <v>Y</v>
      </c>
    </row>
    <row r="2677" spans="1:9" x14ac:dyDescent="0.2">
      <c r="A2677" t="s">
        <v>935</v>
      </c>
      <c r="B2677" t="str">
        <f t="shared" si="87"/>
        <v>Sarah Scaife Foundation_Property and Environment Research Center198535000</v>
      </c>
      <c r="C2677" t="s">
        <v>641</v>
      </c>
      <c r="D2677" t="s">
        <v>14</v>
      </c>
      <c r="E2677" s="3">
        <v>35000</v>
      </c>
      <c r="F2677">
        <v>1985</v>
      </c>
      <c r="H2677" t="str">
        <f>IFERROR(VLOOKUP(D2677,Resources!A:C,3,FALSE),"NA")</f>
        <v>SourceWatch</v>
      </c>
      <c r="I2677" t="str">
        <f>IF(VLOOKUP(D2677,Resources!A:D,4,FALSE)=0,"",VLOOKUP(D2677,Resources!A:D,4,FALSE))</f>
        <v>Y</v>
      </c>
    </row>
    <row r="2678" spans="1:9" x14ac:dyDescent="0.2">
      <c r="A2678" t="s">
        <v>935</v>
      </c>
      <c r="B2678" t="str">
        <f t="shared" si="87"/>
        <v>Sarah Scaife Foundation_Reason Foundation1985100000</v>
      </c>
      <c r="C2678" t="s">
        <v>641</v>
      </c>
      <c r="D2678" t="s">
        <v>66</v>
      </c>
      <c r="E2678" s="3">
        <v>100000</v>
      </c>
      <c r="F2678">
        <v>1985</v>
      </c>
      <c r="H2678" t="str">
        <f>IFERROR(VLOOKUP(D2678,Resources!A:C,3,FALSE),"NA")</f>
        <v>DeSmog</v>
      </c>
      <c r="I2678" t="str">
        <f>IF(VLOOKUP(D2678,Resources!A:D,4,FALSE)=0,"",VLOOKUP(D2678,Resources!A:D,4,FALSE))</f>
        <v>Y</v>
      </c>
    </row>
    <row r="2679" spans="1:9" x14ac:dyDescent="0.2">
      <c r="A2679" t="s">
        <v>935</v>
      </c>
      <c r="B2679" t="str">
        <f t="shared" si="87"/>
        <v>Sarah Scaife Foundation_Rockford Institute198550000</v>
      </c>
      <c r="C2679" t="s">
        <v>641</v>
      </c>
      <c r="D2679" t="s">
        <v>632</v>
      </c>
      <c r="E2679" s="3">
        <v>50000</v>
      </c>
      <c r="F2679">
        <v>1985</v>
      </c>
      <c r="H2679" t="str">
        <f>IFERROR(VLOOKUP(D2679,Resources!A:C,3,FALSE),"NA")</f>
        <v>Other</v>
      </c>
      <c r="I2679" t="str">
        <f>IF(VLOOKUP(D2679,Resources!A:D,4,FALSE)=0,"",VLOOKUP(D2679,Resources!A:D,4,FALSE))</f>
        <v>Y</v>
      </c>
    </row>
    <row r="2680" spans="1:9" x14ac:dyDescent="0.2">
      <c r="A2680" t="s">
        <v>935</v>
      </c>
      <c r="B2680" t="str">
        <f t="shared" si="87"/>
        <v>Sarah Scaife Foundation_Sequoia Institute198575000</v>
      </c>
      <c r="C2680" t="s">
        <v>641</v>
      </c>
      <c r="D2680" t="s">
        <v>756</v>
      </c>
      <c r="E2680" s="3">
        <v>75000</v>
      </c>
      <c r="F2680">
        <v>1985</v>
      </c>
      <c r="H2680" t="str">
        <f>IFERROR(VLOOKUP(D2680,Resources!A:C,3,FALSE),"NA")</f>
        <v/>
      </c>
      <c r="I2680" t="str">
        <f>IF(VLOOKUP(D2680,Resources!A:D,4,FALSE)=0,"",VLOOKUP(D2680,Resources!A:D,4,FALSE))</f>
        <v/>
      </c>
    </row>
    <row r="2681" spans="1:9" x14ac:dyDescent="0.2">
      <c r="A2681" t="s">
        <v>935</v>
      </c>
      <c r="B2681" t="str">
        <f t="shared" si="87"/>
        <v>Sarah Scaife Foundation_Smith College1985250000</v>
      </c>
      <c r="C2681" t="s">
        <v>641</v>
      </c>
      <c r="D2681" t="s">
        <v>177</v>
      </c>
      <c r="E2681" s="3">
        <v>250000</v>
      </c>
      <c r="F2681">
        <v>1985</v>
      </c>
      <c r="H2681" t="str">
        <f>IFERROR(VLOOKUP(D2681,Resources!A:C,3,FALSE),"NA")</f>
        <v/>
      </c>
      <c r="I2681" t="str">
        <f>IF(VLOOKUP(D2681,Resources!A:D,4,FALSE)=0,"",VLOOKUP(D2681,Resources!A:D,4,FALSE))</f>
        <v/>
      </c>
    </row>
    <row r="2682" spans="1:9" x14ac:dyDescent="0.2">
      <c r="A2682" t="s">
        <v>935</v>
      </c>
      <c r="B2682" t="str">
        <f t="shared" si="87"/>
        <v>Sarah Scaife Foundation_Tax Foundation198525000</v>
      </c>
      <c r="C2682" t="s">
        <v>641</v>
      </c>
      <c r="D2682" t="s">
        <v>131</v>
      </c>
      <c r="E2682" s="3">
        <v>25000</v>
      </c>
      <c r="F2682">
        <v>1985</v>
      </c>
      <c r="H2682" t="str">
        <f>IFERROR(VLOOKUP(D2682,Resources!A:C,3,FALSE),"NA")</f>
        <v>SourceWatch</v>
      </c>
      <c r="I2682" t="str">
        <f>IF(VLOOKUP(D2682,Resources!A:D,4,FALSE)=0,"",VLOOKUP(D2682,Resources!A:D,4,FALSE))</f>
        <v>Y</v>
      </c>
    </row>
    <row r="2683" spans="1:9" x14ac:dyDescent="0.2">
      <c r="A2683" t="s">
        <v>935</v>
      </c>
      <c r="B2683" t="str">
        <f t="shared" si="87"/>
        <v>Sarah Scaife Foundation_The Fletcher School of Law and Diplomacy1985350000</v>
      </c>
      <c r="C2683" t="s">
        <v>641</v>
      </c>
      <c r="D2683" t="s">
        <v>655</v>
      </c>
      <c r="E2683" s="3">
        <v>350000</v>
      </c>
      <c r="F2683">
        <v>1985</v>
      </c>
      <c r="H2683" t="str">
        <f>IFERROR(VLOOKUP(D2683,Resources!A:C,3,FALSE),"NA")</f>
        <v>SourceWatch</v>
      </c>
      <c r="I2683" t="str">
        <f>IF(VLOOKUP(D2683,Resources!A:D,4,FALSE)=0,"",VLOOKUP(D2683,Resources!A:D,4,FALSE))</f>
        <v/>
      </c>
    </row>
    <row r="2684" spans="1:9" x14ac:dyDescent="0.2">
      <c r="A2684" t="s">
        <v>935</v>
      </c>
      <c r="B2684" t="str">
        <f t="shared" si="87"/>
        <v>Sarah Scaife Foundation_The Heritage Foundation1985885000</v>
      </c>
      <c r="C2684" t="s">
        <v>641</v>
      </c>
      <c r="D2684" t="s">
        <v>92</v>
      </c>
      <c r="E2684" s="3">
        <v>885000</v>
      </c>
      <c r="F2684">
        <v>1985</v>
      </c>
      <c r="H2684" t="str">
        <f>IFERROR(VLOOKUP(D2684,Resources!A:C,3,FALSE),"NA")</f>
        <v>DeSmog</v>
      </c>
      <c r="I2684" t="str">
        <f>IF(VLOOKUP(D2684,Resources!A:D,4,FALSE)=0,"",VLOOKUP(D2684,Resources!A:D,4,FALSE))</f>
        <v>Y</v>
      </c>
    </row>
    <row r="2685" spans="1:9" x14ac:dyDescent="0.2">
      <c r="A2685" t="s">
        <v>935</v>
      </c>
      <c r="B2685" t="str">
        <f t="shared" si="87"/>
        <v>Sarah Scaife Foundation_The University of Chicago1985100000</v>
      </c>
      <c r="C2685" t="s">
        <v>641</v>
      </c>
      <c r="D2685" t="s">
        <v>657</v>
      </c>
      <c r="E2685" s="3">
        <v>100000</v>
      </c>
      <c r="F2685">
        <v>1985</v>
      </c>
      <c r="H2685" t="str">
        <f>IFERROR(VLOOKUP(D2685,Resources!A:C,3,FALSE),"NA")</f>
        <v/>
      </c>
      <c r="I2685" t="str">
        <f>IF(VLOOKUP(D2685,Resources!A:D,4,FALSE)=0,"",VLOOKUP(D2685,Resources!A:D,4,FALSE))</f>
        <v/>
      </c>
    </row>
    <row r="2686" spans="1:9" x14ac:dyDescent="0.2">
      <c r="A2686" t="s">
        <v>935</v>
      </c>
      <c r="B2686" t="str">
        <f t="shared" si="87"/>
        <v>Sarah Scaife Foundation_The University of Chicago1985187500</v>
      </c>
      <c r="C2686" t="s">
        <v>641</v>
      </c>
      <c r="D2686" t="s">
        <v>657</v>
      </c>
      <c r="E2686" s="3">
        <v>187500</v>
      </c>
      <c r="F2686">
        <v>1985</v>
      </c>
      <c r="H2686" t="str">
        <f>IFERROR(VLOOKUP(D2686,Resources!A:C,3,FALSE),"NA")</f>
        <v/>
      </c>
      <c r="I2686" t="str">
        <f>IF(VLOOKUP(D2686,Resources!A:D,4,FALSE)=0,"",VLOOKUP(D2686,Resources!A:D,4,FALSE))</f>
        <v/>
      </c>
    </row>
    <row r="2687" spans="1:9" x14ac:dyDescent="0.2">
      <c r="A2687" t="s">
        <v>935</v>
      </c>
      <c r="B2687" t="str">
        <f t="shared" si="87"/>
        <v>Sarah Scaife Foundation_United States Naval Academy19855000</v>
      </c>
      <c r="C2687" t="s">
        <v>641</v>
      </c>
      <c r="D2687" t="s">
        <v>744</v>
      </c>
      <c r="E2687" s="3">
        <v>5000</v>
      </c>
      <c r="F2687">
        <v>1985</v>
      </c>
      <c r="H2687" t="str">
        <f>IFERROR(VLOOKUP(D2687,Resources!A:C,3,FALSE),"NA")</f>
        <v/>
      </c>
      <c r="I2687" t="str">
        <f>IF(VLOOKUP(D2687,Resources!A:D,4,FALSE)=0,"",VLOOKUP(D2687,Resources!A:D,4,FALSE))</f>
        <v>N</v>
      </c>
    </row>
    <row r="2688" spans="1:9" x14ac:dyDescent="0.2">
      <c r="A2688" t="s">
        <v>935</v>
      </c>
      <c r="B2688" t="str">
        <f t="shared" si="87"/>
        <v>Sarah Scaife Foundation_University of California Berkeley1985100000</v>
      </c>
      <c r="C2688" t="s">
        <v>641</v>
      </c>
      <c r="D2688" t="s">
        <v>550</v>
      </c>
      <c r="E2688" s="3">
        <v>100000</v>
      </c>
      <c r="F2688">
        <v>1985</v>
      </c>
      <c r="H2688" t="str">
        <f>IFERROR(VLOOKUP(D2688,Resources!A:C,3,FALSE),"NA")</f>
        <v/>
      </c>
      <c r="I2688" t="str">
        <f>IF(VLOOKUP(D2688,Resources!A:D,4,FALSE)=0,"",VLOOKUP(D2688,Resources!A:D,4,FALSE))</f>
        <v/>
      </c>
    </row>
    <row r="2689" spans="1:9" x14ac:dyDescent="0.2">
      <c r="A2689" t="s">
        <v>935</v>
      </c>
      <c r="B2689" t="str">
        <f t="shared" si="87"/>
        <v>Sarah Scaife Foundation_University of California Los Angeles198585000</v>
      </c>
      <c r="C2689" t="s">
        <v>641</v>
      </c>
      <c r="D2689" t="s">
        <v>155</v>
      </c>
      <c r="E2689" s="3">
        <v>85000</v>
      </c>
      <c r="F2689">
        <v>1985</v>
      </c>
      <c r="H2689" t="str">
        <f>IFERROR(VLOOKUP(D2689,Resources!A:C,3,FALSE),"NA")</f>
        <v/>
      </c>
      <c r="I2689" t="str">
        <f>IF(VLOOKUP(D2689,Resources!A:D,4,FALSE)=0,"",VLOOKUP(D2689,Resources!A:D,4,FALSE))</f>
        <v/>
      </c>
    </row>
    <row r="2690" spans="1:9" x14ac:dyDescent="0.2">
      <c r="A2690" t="s">
        <v>935</v>
      </c>
      <c r="B2690" t="str">
        <f t="shared" si="87"/>
        <v>Sarah Scaife Foundation_University of California Los Angeles198585000</v>
      </c>
      <c r="C2690" t="s">
        <v>641</v>
      </c>
      <c r="D2690" t="s">
        <v>155</v>
      </c>
      <c r="E2690" s="3">
        <v>85000</v>
      </c>
      <c r="F2690">
        <v>1985</v>
      </c>
      <c r="H2690" t="str">
        <f>IFERROR(VLOOKUP(D2690,Resources!A:C,3,FALSE),"NA")</f>
        <v/>
      </c>
      <c r="I2690" t="str">
        <f>IF(VLOOKUP(D2690,Resources!A:D,4,FALSE)=0,"",VLOOKUP(D2690,Resources!A:D,4,FALSE))</f>
        <v/>
      </c>
    </row>
    <row r="2691" spans="1:9" x14ac:dyDescent="0.2">
      <c r="A2691" t="s">
        <v>935</v>
      </c>
      <c r="B2691" t="str">
        <f t="shared" si="87"/>
        <v>Sarah Scaife Foundation_University of Rochester198575000</v>
      </c>
      <c r="C2691" t="s">
        <v>641</v>
      </c>
      <c r="D2691" t="s">
        <v>708</v>
      </c>
      <c r="E2691" s="3">
        <v>75000</v>
      </c>
      <c r="F2691">
        <v>1985</v>
      </c>
      <c r="H2691" t="str">
        <f>IFERROR(VLOOKUP(D2691,Resources!A:C,3,FALSE),"NA")</f>
        <v/>
      </c>
      <c r="I2691" t="str">
        <f>IF(VLOOKUP(D2691,Resources!A:D,4,FALSE)=0,"",VLOOKUP(D2691,Resources!A:D,4,FALSE))</f>
        <v/>
      </c>
    </row>
    <row r="2692" spans="1:9" x14ac:dyDescent="0.2">
      <c r="A2692" t="s">
        <v>935</v>
      </c>
      <c r="B2692" t="str">
        <f t="shared" si="87"/>
        <v>Sarah Scaife Foundation_University of Southern California198550000</v>
      </c>
      <c r="C2692" t="s">
        <v>641</v>
      </c>
      <c r="D2692" t="s">
        <v>751</v>
      </c>
      <c r="E2692" s="3">
        <v>50000</v>
      </c>
      <c r="F2692">
        <v>1985</v>
      </c>
      <c r="H2692" t="str">
        <f>IFERROR(VLOOKUP(D2692,Resources!A:C,3,FALSE),"NA")</f>
        <v/>
      </c>
      <c r="I2692" t="str">
        <f>IF(VLOOKUP(D2692,Resources!A:D,4,FALSE)=0,"",VLOOKUP(D2692,Resources!A:D,4,FALSE))</f>
        <v/>
      </c>
    </row>
    <row r="2693" spans="1:9" x14ac:dyDescent="0.2">
      <c r="A2693" t="s">
        <v>935</v>
      </c>
      <c r="B2693" t="str">
        <f t="shared" si="87"/>
        <v>Sarah Scaife Foundation_University of Toronto198515000</v>
      </c>
      <c r="C2693" t="s">
        <v>641</v>
      </c>
      <c r="D2693" t="s">
        <v>730</v>
      </c>
      <c r="E2693" s="3">
        <v>15000</v>
      </c>
      <c r="F2693">
        <v>1985</v>
      </c>
      <c r="H2693" t="str">
        <f>IFERROR(VLOOKUP(D2693,Resources!A:C,3,FALSE),"NA")</f>
        <v/>
      </c>
      <c r="I2693" t="str">
        <f>IF(VLOOKUP(D2693,Resources!A:D,4,FALSE)=0,"",VLOOKUP(D2693,Resources!A:D,4,FALSE))</f>
        <v/>
      </c>
    </row>
    <row r="2694" spans="1:9" x14ac:dyDescent="0.2">
      <c r="A2694" t="s">
        <v>935</v>
      </c>
      <c r="B2694" t="str">
        <f t="shared" si="87"/>
        <v>Sarah Scaife Foundation_University of Virginia School of Law1985310000</v>
      </c>
      <c r="C2694" t="s">
        <v>641</v>
      </c>
      <c r="D2694" t="s">
        <v>22</v>
      </c>
      <c r="E2694" s="3">
        <v>310000</v>
      </c>
      <c r="F2694">
        <v>1985</v>
      </c>
      <c r="H2694" t="str">
        <f>IFERROR(VLOOKUP(D2694,Resources!A:C,3,FALSE),"NA")</f>
        <v/>
      </c>
      <c r="I2694" t="str">
        <f>IF(VLOOKUP(D2694,Resources!A:D,4,FALSE)=0,"",VLOOKUP(D2694,Resources!A:D,4,FALSE))</f>
        <v/>
      </c>
    </row>
    <row r="2695" spans="1:9" x14ac:dyDescent="0.2">
      <c r="A2695" t="s">
        <v>935</v>
      </c>
      <c r="B2695" t="str">
        <f t="shared" si="87"/>
        <v>Sarah Scaife Foundation_Vanderbilt University198575000</v>
      </c>
      <c r="C2695" t="s">
        <v>641</v>
      </c>
      <c r="D2695" t="s">
        <v>584</v>
      </c>
      <c r="E2695" s="3">
        <v>75000</v>
      </c>
      <c r="F2695">
        <v>1985</v>
      </c>
      <c r="H2695" t="str">
        <f>IFERROR(VLOOKUP(D2695,Resources!A:C,3,FALSE),"NA")</f>
        <v/>
      </c>
      <c r="I2695" t="str">
        <f>IF(VLOOKUP(D2695,Resources!A:D,4,FALSE)=0,"",VLOOKUP(D2695,Resources!A:D,4,FALSE))</f>
        <v/>
      </c>
    </row>
    <row r="2696" spans="1:9" x14ac:dyDescent="0.2">
      <c r="A2696" t="s">
        <v>935</v>
      </c>
      <c r="B2696" t="str">
        <f t="shared" si="87"/>
        <v>Sarah Scaife Foundation_Washington Legal Foundation1985175000</v>
      </c>
      <c r="C2696" t="s">
        <v>641</v>
      </c>
      <c r="D2696" t="s">
        <v>94</v>
      </c>
      <c r="E2696" s="3">
        <v>175000</v>
      </c>
      <c r="F2696">
        <v>1985</v>
      </c>
      <c r="H2696" t="str">
        <f>IFERROR(VLOOKUP(D2696,Resources!A:C,3,FALSE),"NA")</f>
        <v>SourceWatch</v>
      </c>
      <c r="I2696" t="str">
        <f>IF(VLOOKUP(D2696,Resources!A:D,4,FALSE)=0,"",VLOOKUP(D2696,Resources!A:D,4,FALSE))</f>
        <v>Y</v>
      </c>
    </row>
    <row r="2697" spans="1:9" x14ac:dyDescent="0.2">
      <c r="A2697" t="s">
        <v>935</v>
      </c>
      <c r="B2697" t="str">
        <f t="shared" si="87"/>
        <v>Sarah Scaife Foundation_World Affairs Council of Pittsburgh198550000</v>
      </c>
      <c r="C2697" t="s">
        <v>641</v>
      </c>
      <c r="D2697" t="s">
        <v>162</v>
      </c>
      <c r="E2697" s="3">
        <v>50000</v>
      </c>
      <c r="F2697">
        <v>1985</v>
      </c>
      <c r="H2697" t="str">
        <f>IFERROR(VLOOKUP(D2697,Resources!A:C,3,FALSE),"NA")</f>
        <v/>
      </c>
      <c r="I2697" t="str">
        <f>IF(VLOOKUP(D2697,Resources!A:D,4,FALSE)=0,"",VLOOKUP(D2697,Resources!A:D,4,FALSE))</f>
        <v>N</v>
      </c>
    </row>
    <row r="2698" spans="1:9" x14ac:dyDescent="0.2">
      <c r="A2698" t="s">
        <v>935</v>
      </c>
      <c r="B2698" t="str">
        <f t="shared" si="87"/>
        <v>Sarah Scaife Foundation_Allegheny Conference on Community Development1986450000</v>
      </c>
      <c r="C2698" t="s">
        <v>641</v>
      </c>
      <c r="D2698" t="s">
        <v>566</v>
      </c>
      <c r="E2698" s="3">
        <v>450000</v>
      </c>
      <c r="F2698">
        <v>1986</v>
      </c>
      <c r="H2698" t="str">
        <f>IFERROR(VLOOKUP(D2698,Resources!A:C,3,FALSE),"NA")</f>
        <v/>
      </c>
      <c r="I2698" t="str">
        <f>IF(VLOOKUP(D2698,Resources!A:D,4,FALSE)=0,"",VLOOKUP(D2698,Resources!A:D,4,FALSE))</f>
        <v>N</v>
      </c>
    </row>
    <row r="2699" spans="1:9" x14ac:dyDescent="0.2">
      <c r="A2699" t="s">
        <v>935</v>
      </c>
      <c r="B2699" t="str">
        <f t="shared" si="87"/>
        <v>Sarah Scaife Foundation_Allegheny Conference on Community Development198650000</v>
      </c>
      <c r="C2699" t="s">
        <v>641</v>
      </c>
      <c r="D2699" t="s">
        <v>566</v>
      </c>
      <c r="E2699" s="3">
        <v>50000</v>
      </c>
      <c r="F2699">
        <v>1986</v>
      </c>
      <c r="H2699" t="str">
        <f>IFERROR(VLOOKUP(D2699,Resources!A:C,3,FALSE),"NA")</f>
        <v/>
      </c>
      <c r="I2699" t="str">
        <f>IF(VLOOKUP(D2699,Resources!A:D,4,FALSE)=0,"",VLOOKUP(D2699,Resources!A:D,4,FALSE))</f>
        <v>N</v>
      </c>
    </row>
    <row r="2700" spans="1:9" x14ac:dyDescent="0.2">
      <c r="A2700" t="s">
        <v>935</v>
      </c>
      <c r="B2700" t="str">
        <f t="shared" si="87"/>
        <v>Sarah Scaife Foundation_American Bar Association1986175000</v>
      </c>
      <c r="C2700" t="s">
        <v>641</v>
      </c>
      <c r="D2700" t="s">
        <v>189</v>
      </c>
      <c r="E2700" s="3">
        <v>175000</v>
      </c>
      <c r="F2700">
        <v>1986</v>
      </c>
      <c r="H2700" t="str">
        <f>IFERROR(VLOOKUP(D2700,Resources!A:C,3,FALSE),"NA")</f>
        <v/>
      </c>
      <c r="I2700" t="str">
        <f>IF(VLOOKUP(D2700,Resources!A:D,4,FALSE)=0,"",VLOOKUP(D2700,Resources!A:D,4,FALSE))</f>
        <v/>
      </c>
    </row>
    <row r="2701" spans="1:9" x14ac:dyDescent="0.2">
      <c r="A2701" t="s">
        <v>935</v>
      </c>
      <c r="B2701" t="str">
        <f t="shared" si="87"/>
        <v>Sarah Scaife Foundation_American Council on Science and Health198625000</v>
      </c>
      <c r="C2701" t="s">
        <v>641</v>
      </c>
      <c r="D2701" t="s">
        <v>726</v>
      </c>
      <c r="E2701" s="3">
        <v>25000</v>
      </c>
      <c r="F2701">
        <v>1986</v>
      </c>
      <c r="H2701" t="str">
        <f>IFERROR(VLOOKUP(D2701,Resources!A:C,3,FALSE),"NA")</f>
        <v>DeSmog</v>
      </c>
      <c r="I2701" t="str">
        <f>IF(VLOOKUP(D2701,Resources!A:D,4,FALSE)=0,"",VLOOKUP(D2701,Resources!A:D,4,FALSE))</f>
        <v>Y</v>
      </c>
    </row>
    <row r="2702" spans="1:9" x14ac:dyDescent="0.2">
      <c r="A2702" t="s">
        <v>935</v>
      </c>
      <c r="B2702" t="str">
        <f t="shared" si="87"/>
        <v>Sarah Scaife Foundation_Americans for Effective Law Enforcement198650000</v>
      </c>
      <c r="C2702" t="s">
        <v>641</v>
      </c>
      <c r="D2702" t="s">
        <v>723</v>
      </c>
      <c r="E2702" s="3">
        <v>50000</v>
      </c>
      <c r="F2702">
        <v>1986</v>
      </c>
      <c r="H2702" t="str">
        <f>IFERROR(VLOOKUP(D2702,Resources!A:C,3,FALSE),"NA")</f>
        <v/>
      </c>
      <c r="I2702" t="str">
        <f>IF(VLOOKUP(D2702,Resources!A:D,4,FALSE)=0,"",VLOOKUP(D2702,Resources!A:D,4,FALSE))</f>
        <v>N</v>
      </c>
    </row>
    <row r="2703" spans="1:9" x14ac:dyDescent="0.2">
      <c r="A2703" t="s">
        <v>935</v>
      </c>
      <c r="B2703" t="str">
        <f t="shared" si="87"/>
        <v>Sarah Scaife Foundation_Atlas Economic Research Foundation198660000</v>
      </c>
      <c r="C2703" t="s">
        <v>641</v>
      </c>
      <c r="D2703" t="s">
        <v>7</v>
      </c>
      <c r="E2703" s="3">
        <v>60000</v>
      </c>
      <c r="F2703">
        <v>1986</v>
      </c>
      <c r="H2703" t="str">
        <f>IFERROR(VLOOKUP(D2703,Resources!A:C,3,FALSE),"NA")</f>
        <v>DeSmog</v>
      </c>
      <c r="I2703" t="str">
        <f>IF(VLOOKUP(D2703,Resources!A:D,4,FALSE)=0,"",VLOOKUP(D2703,Resources!A:D,4,FALSE))</f>
        <v>Y</v>
      </c>
    </row>
    <row r="2704" spans="1:9" x14ac:dyDescent="0.2">
      <c r="A2704" t="s">
        <v>935</v>
      </c>
      <c r="B2704" t="str">
        <f t="shared" si="87"/>
        <v>Sarah Scaife Foundation_Boston University1986125000</v>
      </c>
      <c r="C2704" t="s">
        <v>641</v>
      </c>
      <c r="D2704" t="s">
        <v>149</v>
      </c>
      <c r="E2704" s="3">
        <v>125000</v>
      </c>
      <c r="F2704">
        <v>1986</v>
      </c>
      <c r="H2704" t="str">
        <f>IFERROR(VLOOKUP(D2704,Resources!A:C,3,FALSE),"NA")</f>
        <v/>
      </c>
      <c r="I2704" t="str">
        <f>IF(VLOOKUP(D2704,Resources!A:D,4,FALSE)=0,"",VLOOKUP(D2704,Resources!A:D,4,FALSE))</f>
        <v/>
      </c>
    </row>
    <row r="2705" spans="1:9" x14ac:dyDescent="0.2">
      <c r="A2705" t="s">
        <v>935</v>
      </c>
      <c r="B2705" t="str">
        <f t="shared" si="87"/>
        <v>Sarah Scaife Foundation_Capital Research Center1986100000</v>
      </c>
      <c r="C2705" t="s">
        <v>641</v>
      </c>
      <c r="D2705" t="s">
        <v>70</v>
      </c>
      <c r="E2705" s="3">
        <v>100000</v>
      </c>
      <c r="F2705">
        <v>1986</v>
      </c>
      <c r="H2705" t="str">
        <f>IFERROR(VLOOKUP(D2705,Resources!A:C,3,FALSE),"NA")</f>
        <v>DeSmog</v>
      </c>
      <c r="I2705" t="str">
        <f>IF(VLOOKUP(D2705,Resources!A:D,4,FALSE)=0,"",VLOOKUP(D2705,Resources!A:D,4,FALSE))</f>
        <v>Y</v>
      </c>
    </row>
    <row r="2706" spans="1:9" x14ac:dyDescent="0.2">
      <c r="A2706" t="s">
        <v>935</v>
      </c>
      <c r="B2706" t="str">
        <f t="shared" si="87"/>
        <v>Sarah Scaife Foundation_Carnegie Institute19863000</v>
      </c>
      <c r="C2706" t="s">
        <v>641</v>
      </c>
      <c r="D2706" t="s">
        <v>740</v>
      </c>
      <c r="E2706" s="3">
        <v>3000</v>
      </c>
      <c r="F2706">
        <v>1986</v>
      </c>
      <c r="H2706" t="str">
        <f>IFERROR(VLOOKUP(D2706,Resources!A:C,3,FALSE),"NA")</f>
        <v>SourceWatch</v>
      </c>
      <c r="I2706" t="str">
        <f>IF(VLOOKUP(D2706,Resources!A:D,4,FALSE)=0,"",VLOOKUP(D2706,Resources!A:D,4,FALSE))</f>
        <v>Y</v>
      </c>
    </row>
    <row r="2707" spans="1:9" x14ac:dyDescent="0.2">
      <c r="A2707" t="s">
        <v>935</v>
      </c>
      <c r="B2707" t="str">
        <f t="shared" si="87"/>
        <v>Sarah Scaife Foundation_Carnegie Mellon University198650000</v>
      </c>
      <c r="C2707" t="s">
        <v>641</v>
      </c>
      <c r="D2707" t="s">
        <v>452</v>
      </c>
      <c r="E2707" s="3">
        <v>50000</v>
      </c>
      <c r="F2707">
        <v>1986</v>
      </c>
      <c r="H2707" t="str">
        <f>IFERROR(VLOOKUP(D2707,Resources!A:C,3,FALSE),"NA")</f>
        <v/>
      </c>
      <c r="I2707" t="str">
        <f>IF(VLOOKUP(D2707,Resources!A:D,4,FALSE)=0,"",VLOOKUP(D2707,Resources!A:D,4,FALSE))</f>
        <v/>
      </c>
    </row>
    <row r="2708" spans="1:9" x14ac:dyDescent="0.2">
      <c r="A2708" t="s">
        <v>935</v>
      </c>
      <c r="B2708" t="str">
        <f t="shared" si="87"/>
        <v>Sarah Scaife Foundation_Cato Institute1986100000</v>
      </c>
      <c r="C2708" t="s">
        <v>641</v>
      </c>
      <c r="D2708" t="s">
        <v>8</v>
      </c>
      <c r="E2708" s="3">
        <v>100000</v>
      </c>
      <c r="F2708">
        <v>1986</v>
      </c>
      <c r="H2708" t="str">
        <f>IFERROR(VLOOKUP(D2708,Resources!A:C,3,FALSE),"NA")</f>
        <v>DeSmog</v>
      </c>
      <c r="I2708" t="str">
        <f>IF(VLOOKUP(D2708,Resources!A:D,4,FALSE)=0,"",VLOOKUP(D2708,Resources!A:D,4,FALSE))</f>
        <v>Y</v>
      </c>
    </row>
    <row r="2709" spans="1:9" x14ac:dyDescent="0.2">
      <c r="A2709" t="s">
        <v>935</v>
      </c>
      <c r="B2709" t="str">
        <f t="shared" si="87"/>
        <v>Sarah Scaife Foundation_City of Greensburg19867500</v>
      </c>
      <c r="C2709" t="s">
        <v>641</v>
      </c>
      <c r="D2709" t="s">
        <v>727</v>
      </c>
      <c r="E2709" s="3">
        <v>7500</v>
      </c>
      <c r="F2709">
        <v>1986</v>
      </c>
      <c r="H2709" t="str">
        <f>IFERROR(VLOOKUP(D2709,Resources!A:C,3,FALSE),"NA")</f>
        <v/>
      </c>
      <c r="I2709" t="str">
        <f>IF(VLOOKUP(D2709,Resources!A:D,4,FALSE)=0,"",VLOOKUP(D2709,Resources!A:D,4,FALSE))</f>
        <v>N</v>
      </c>
    </row>
    <row r="2710" spans="1:9" x14ac:dyDescent="0.2">
      <c r="A2710" t="s">
        <v>935</v>
      </c>
      <c r="B2710" t="str">
        <f t="shared" si="87"/>
        <v>Sarah Scaife Foundation_Clemson University1986125000</v>
      </c>
      <c r="C2710" t="s">
        <v>641</v>
      </c>
      <c r="D2710" t="s">
        <v>579</v>
      </c>
      <c r="E2710" s="3">
        <v>125000</v>
      </c>
      <c r="F2710">
        <v>1986</v>
      </c>
      <c r="H2710" t="str">
        <f>IFERROR(VLOOKUP(D2710,Resources!A:C,3,FALSE),"NA")</f>
        <v/>
      </c>
      <c r="I2710" t="str">
        <f>IF(VLOOKUP(D2710,Resources!A:D,4,FALSE)=0,"",VLOOKUP(D2710,Resources!A:D,4,FALSE))</f>
        <v/>
      </c>
    </row>
    <row r="2711" spans="1:9" x14ac:dyDescent="0.2">
      <c r="A2711" t="s">
        <v>935</v>
      </c>
      <c r="B2711" t="str">
        <f t="shared" si="87"/>
        <v>Sarah Scaife Foundation_Competitive Enterprise Institute198650000</v>
      </c>
      <c r="C2711" t="s">
        <v>641</v>
      </c>
      <c r="D2711" t="s">
        <v>142</v>
      </c>
      <c r="E2711" s="3">
        <v>50000</v>
      </c>
      <c r="F2711">
        <v>1986</v>
      </c>
      <c r="H2711" t="str">
        <f>IFERROR(VLOOKUP(D2711,Resources!A:C,3,FALSE),"NA")</f>
        <v>DeSmog</v>
      </c>
      <c r="I2711" t="str">
        <f>IF(VLOOKUP(D2711,Resources!A:D,4,FALSE)=0,"",VLOOKUP(D2711,Resources!A:D,4,FALSE))</f>
        <v>Y</v>
      </c>
    </row>
    <row r="2712" spans="1:9" x14ac:dyDescent="0.2">
      <c r="A2712" t="s">
        <v>935</v>
      </c>
      <c r="B2712" t="str">
        <f t="shared" si="87"/>
        <v>Sarah Scaife Foundation_Council for Basic Education198610000</v>
      </c>
      <c r="C2712" t="s">
        <v>641</v>
      </c>
      <c r="D2712" t="s">
        <v>137</v>
      </c>
      <c r="E2712" s="3">
        <v>10000</v>
      </c>
      <c r="F2712">
        <v>1986</v>
      </c>
      <c r="H2712" t="str">
        <f>IFERROR(VLOOKUP(D2712,Resources!A:C,3,FALSE),"NA")</f>
        <v/>
      </c>
      <c r="I2712" t="str">
        <f>IF(VLOOKUP(D2712,Resources!A:D,4,FALSE)=0,"",VLOOKUP(D2712,Resources!A:D,4,FALSE))</f>
        <v>Y</v>
      </c>
    </row>
    <row r="2713" spans="1:9" x14ac:dyDescent="0.2">
      <c r="A2713" t="s">
        <v>935</v>
      </c>
      <c r="B2713" t="str">
        <f t="shared" si="87"/>
        <v>Sarah Scaife Foundation_Ethics and Public Policy Center1986100000</v>
      </c>
      <c r="C2713" t="s">
        <v>641</v>
      </c>
      <c r="D2713" t="s">
        <v>172</v>
      </c>
      <c r="E2713" s="3">
        <v>100000</v>
      </c>
      <c r="F2713">
        <v>1986</v>
      </c>
      <c r="H2713" t="str">
        <f>IFERROR(VLOOKUP(D2713,Resources!A:C,3,FALSE),"NA")</f>
        <v>SourceWatch</v>
      </c>
      <c r="I2713" t="str">
        <f>IF(VLOOKUP(D2713,Resources!A:D,4,FALSE)=0,"",VLOOKUP(D2713,Resources!A:D,4,FALSE))</f>
        <v>Y</v>
      </c>
    </row>
    <row r="2714" spans="1:9" x14ac:dyDescent="0.2">
      <c r="A2714" t="s">
        <v>935</v>
      </c>
      <c r="B2714" t="str">
        <f t="shared" si="87"/>
        <v>Sarah Scaife Foundation_ETV Endowment of South Carolina1986200000</v>
      </c>
      <c r="C2714" t="s">
        <v>641</v>
      </c>
      <c r="D2714" t="s">
        <v>143</v>
      </c>
      <c r="E2714" s="3">
        <v>200000</v>
      </c>
      <c r="F2714">
        <v>1986</v>
      </c>
      <c r="H2714" t="str">
        <f>IFERROR(VLOOKUP(D2714,Resources!A:C,3,FALSE),"NA")</f>
        <v/>
      </c>
      <c r="I2714" t="str">
        <f>IF(VLOOKUP(D2714,Resources!A:D,4,FALSE)=0,"",VLOOKUP(D2714,Resources!A:D,4,FALSE))</f>
        <v>N</v>
      </c>
    </row>
    <row r="2715" spans="1:9" x14ac:dyDescent="0.2">
      <c r="A2715" t="s">
        <v>935</v>
      </c>
      <c r="B2715" t="str">
        <f t="shared" si="87"/>
        <v>Sarah Scaife Foundation_Federalist Society for Law and Public Policy Studies1986150000</v>
      </c>
      <c r="C2715" t="s">
        <v>641</v>
      </c>
      <c r="D2715" t="s">
        <v>71</v>
      </c>
      <c r="E2715" s="3">
        <v>150000</v>
      </c>
      <c r="F2715">
        <v>1986</v>
      </c>
      <c r="H2715" t="str">
        <f>IFERROR(VLOOKUP(D2715,Resources!A:C,3,FALSE),"NA")</f>
        <v>SourceWatch</v>
      </c>
      <c r="I2715" t="str">
        <f>IF(VLOOKUP(D2715,Resources!A:D,4,FALSE)=0,"",VLOOKUP(D2715,Resources!A:D,4,FALSE))</f>
        <v>Y</v>
      </c>
    </row>
    <row r="2716" spans="1:9" x14ac:dyDescent="0.2">
      <c r="A2716" t="s">
        <v>935</v>
      </c>
      <c r="B2716" t="str">
        <f t="shared" si="87"/>
        <v>Sarah Scaife Foundation_Foundation for American Communications1986225000</v>
      </c>
      <c r="C2716" t="s">
        <v>641</v>
      </c>
      <c r="D2716" t="s">
        <v>173</v>
      </c>
      <c r="E2716" s="3">
        <v>225000</v>
      </c>
      <c r="F2716">
        <v>1986</v>
      </c>
      <c r="H2716" t="str">
        <f>IFERROR(VLOOKUP(D2716,Resources!A:C,3,FALSE),"NA")</f>
        <v>SourceWatch</v>
      </c>
      <c r="I2716" t="str">
        <f>IF(VLOOKUP(D2716,Resources!A:D,4,FALSE)=0,"",VLOOKUP(D2716,Resources!A:D,4,FALSE))</f>
        <v>Y</v>
      </c>
    </row>
    <row r="2717" spans="1:9" x14ac:dyDescent="0.2">
      <c r="A2717" t="s">
        <v>935</v>
      </c>
      <c r="B2717" t="str">
        <f t="shared" si="87"/>
        <v>Sarah Scaife Foundation_Foundation for Cultural Review1986150000</v>
      </c>
      <c r="C2717" t="s">
        <v>641</v>
      </c>
      <c r="D2717" t="s">
        <v>29</v>
      </c>
      <c r="E2717" s="3">
        <v>150000</v>
      </c>
      <c r="F2717">
        <v>1986</v>
      </c>
      <c r="H2717" t="str">
        <f>IFERROR(VLOOKUP(D2717,Resources!A:C,3,FALSE),"NA")</f>
        <v/>
      </c>
      <c r="I2717" t="str">
        <f>IF(VLOOKUP(D2717,Resources!A:D,4,FALSE)=0,"",VLOOKUP(D2717,Resources!A:D,4,FALSE))</f>
        <v/>
      </c>
    </row>
    <row r="2718" spans="1:9" x14ac:dyDescent="0.2">
      <c r="A2718" t="s">
        <v>935</v>
      </c>
      <c r="B2718" t="str">
        <f t="shared" si="87"/>
        <v>Sarah Scaife Foundation_Fraser Institute198625000</v>
      </c>
      <c r="C2718" t="s">
        <v>641</v>
      </c>
      <c r="D2718" t="s">
        <v>150</v>
      </c>
      <c r="E2718" s="3">
        <v>25000</v>
      </c>
      <c r="F2718">
        <v>1986</v>
      </c>
      <c r="H2718" t="str">
        <f>IFERROR(VLOOKUP(D2718,Resources!A:C,3,FALSE),"NA")</f>
        <v>DeSmog</v>
      </c>
      <c r="I2718" t="str">
        <f>IF(VLOOKUP(D2718,Resources!A:D,4,FALSE)=0,"",VLOOKUP(D2718,Resources!A:D,4,FALSE))</f>
        <v>Y</v>
      </c>
    </row>
    <row r="2719" spans="1:9" x14ac:dyDescent="0.2">
      <c r="A2719" t="s">
        <v>935</v>
      </c>
      <c r="B2719" t="str">
        <f t="shared" si="87"/>
        <v>Sarah Scaife Foundation_Freedom House198625000</v>
      </c>
      <c r="C2719" t="s">
        <v>641</v>
      </c>
      <c r="D2719" t="s">
        <v>121</v>
      </c>
      <c r="E2719" s="3">
        <v>25000</v>
      </c>
      <c r="F2719">
        <v>1986</v>
      </c>
      <c r="H2719" t="str">
        <f>IFERROR(VLOOKUP(D2719,Resources!A:C,3,FALSE),"NA")</f>
        <v>SourceWatch</v>
      </c>
      <c r="I2719" t="str">
        <f>IF(VLOOKUP(D2719,Resources!A:D,4,FALSE)=0,"",VLOOKUP(D2719,Resources!A:D,4,FALSE))</f>
        <v>Y</v>
      </c>
    </row>
    <row r="2720" spans="1:9" x14ac:dyDescent="0.2">
      <c r="A2720" t="s">
        <v>935</v>
      </c>
      <c r="B2720" t="str">
        <f t="shared" si="87"/>
        <v>Sarah Scaife Foundation_Gateway Rehabilitation Center (PA)1986200000</v>
      </c>
      <c r="C2720" t="s">
        <v>641</v>
      </c>
      <c r="D2720" t="s">
        <v>718</v>
      </c>
      <c r="E2720" s="3">
        <v>200000</v>
      </c>
      <c r="F2720">
        <v>1986</v>
      </c>
      <c r="H2720" t="str">
        <f>IFERROR(VLOOKUP(D2720,Resources!A:C,3,FALSE),"NA")</f>
        <v/>
      </c>
      <c r="I2720" t="str">
        <f>IF(VLOOKUP(D2720,Resources!A:D,4,FALSE)=0,"",VLOOKUP(D2720,Resources!A:D,4,FALSE))</f>
        <v>N</v>
      </c>
    </row>
    <row r="2721" spans="1:9" x14ac:dyDescent="0.2">
      <c r="A2721" t="s">
        <v>935</v>
      </c>
      <c r="B2721" t="str">
        <f t="shared" si="87"/>
        <v>Sarah Scaife Foundation_George C. Marshall Institute1986100000</v>
      </c>
      <c r="C2721" t="s">
        <v>641</v>
      </c>
      <c r="D2721" t="s">
        <v>45</v>
      </c>
      <c r="E2721" s="3">
        <v>100000</v>
      </c>
      <c r="F2721">
        <v>1986</v>
      </c>
      <c r="H2721" t="str">
        <f>IFERROR(VLOOKUP(D2721,Resources!A:C,3,FALSE),"NA")</f>
        <v>DeSmog</v>
      </c>
      <c r="I2721" t="str">
        <f>IF(VLOOKUP(D2721,Resources!A:D,4,FALSE)=0,"",VLOOKUP(D2721,Resources!A:D,4,FALSE))</f>
        <v>Y</v>
      </c>
    </row>
    <row r="2722" spans="1:9" x14ac:dyDescent="0.2">
      <c r="A2722" t="s">
        <v>935</v>
      </c>
      <c r="B2722" t="str">
        <f t="shared" si="87"/>
        <v>Sarah Scaife Foundation_George Mason University1986125000</v>
      </c>
      <c r="C2722" t="s">
        <v>641</v>
      </c>
      <c r="D2722" t="s">
        <v>31</v>
      </c>
      <c r="E2722" s="3">
        <v>125000</v>
      </c>
      <c r="F2722">
        <v>1986</v>
      </c>
      <c r="H2722" t="str">
        <f>IFERROR(VLOOKUP(D2722,Resources!A:C,3,FALSE),"NA")</f>
        <v>DeSmog</v>
      </c>
      <c r="I2722" t="str">
        <f>IF(VLOOKUP(D2722,Resources!A:D,4,FALSE)=0,"",VLOOKUP(D2722,Resources!A:D,4,FALSE))</f>
        <v>Y</v>
      </c>
    </row>
    <row r="2723" spans="1:9" x14ac:dyDescent="0.2">
      <c r="A2723" t="s">
        <v>935</v>
      </c>
      <c r="B2723" t="str">
        <f t="shared" si="87"/>
        <v>Sarah Scaife Foundation_George Washington University198625000</v>
      </c>
      <c r="C2723" t="s">
        <v>641</v>
      </c>
      <c r="D2723" t="s">
        <v>122</v>
      </c>
      <c r="E2723" s="3">
        <v>25000</v>
      </c>
      <c r="F2723">
        <v>1986</v>
      </c>
      <c r="H2723" t="str">
        <f>IFERROR(VLOOKUP(D2723,Resources!A:C,3,FALSE),"NA")</f>
        <v/>
      </c>
      <c r="I2723" t="str">
        <f>IF(VLOOKUP(D2723,Resources!A:D,4,FALSE)=0,"",VLOOKUP(D2723,Resources!A:D,4,FALSE))</f>
        <v/>
      </c>
    </row>
    <row r="2724" spans="1:9" x14ac:dyDescent="0.2">
      <c r="A2724" t="s">
        <v>935</v>
      </c>
      <c r="B2724" t="str">
        <f t="shared" si="87"/>
        <v>Sarah Scaife Foundation_Georgetown University1986147000</v>
      </c>
      <c r="C2724" t="s">
        <v>641</v>
      </c>
      <c r="D2724" t="s">
        <v>747</v>
      </c>
      <c r="E2724" s="3">
        <v>147000</v>
      </c>
      <c r="F2724">
        <v>1986</v>
      </c>
      <c r="H2724" t="str">
        <f>IFERROR(VLOOKUP(D2724,Resources!A:C,3,FALSE),"NA")</f>
        <v/>
      </c>
      <c r="I2724" t="str">
        <f>IF(VLOOKUP(D2724,Resources!A:D,4,FALSE)=0,"",VLOOKUP(D2724,Resources!A:D,4,FALSE))</f>
        <v/>
      </c>
    </row>
    <row r="2725" spans="1:9" x14ac:dyDescent="0.2">
      <c r="A2725" t="s">
        <v>935</v>
      </c>
      <c r="B2725" t="str">
        <f t="shared" si="87"/>
        <v>Sarah Scaife Foundation_Hoover Institution on War Revolution and Peace1986100000</v>
      </c>
      <c r="C2725" t="s">
        <v>641</v>
      </c>
      <c r="D2725" t="s">
        <v>104</v>
      </c>
      <c r="E2725" s="3">
        <v>100000</v>
      </c>
      <c r="F2725">
        <v>1986</v>
      </c>
      <c r="H2725" t="str">
        <f>IFERROR(VLOOKUP(D2725,Resources!A:C,3,FALSE),"NA")</f>
        <v>SourceWatch</v>
      </c>
      <c r="I2725" t="str">
        <f>IF(VLOOKUP(D2725,Resources!A:D,4,FALSE)=0,"",VLOOKUP(D2725,Resources!A:D,4,FALSE))</f>
        <v>Y</v>
      </c>
    </row>
    <row r="2726" spans="1:9" x14ac:dyDescent="0.2">
      <c r="A2726" t="s">
        <v>935</v>
      </c>
      <c r="B2726" t="str">
        <f t="shared" si="87"/>
        <v>Sarah Scaife Foundation_Hoover Institution on War Revolution and Peace1986250000</v>
      </c>
      <c r="C2726" t="s">
        <v>641</v>
      </c>
      <c r="D2726" t="s">
        <v>104</v>
      </c>
      <c r="E2726" s="3">
        <v>250000</v>
      </c>
      <c r="F2726">
        <v>1986</v>
      </c>
      <c r="H2726" t="str">
        <f>IFERROR(VLOOKUP(D2726,Resources!A:C,3,FALSE),"NA")</f>
        <v>SourceWatch</v>
      </c>
      <c r="I2726" t="str">
        <f>IF(VLOOKUP(D2726,Resources!A:D,4,FALSE)=0,"",VLOOKUP(D2726,Resources!A:D,4,FALSE))</f>
        <v>Y</v>
      </c>
    </row>
    <row r="2727" spans="1:9" x14ac:dyDescent="0.2">
      <c r="A2727" t="s">
        <v>935</v>
      </c>
      <c r="B2727" t="str">
        <f t="shared" si="87"/>
        <v>Sarah Scaife Foundation_Hoover Institution on War Revolution and Peace198650000</v>
      </c>
      <c r="C2727" t="s">
        <v>641</v>
      </c>
      <c r="D2727" t="s">
        <v>104</v>
      </c>
      <c r="E2727" s="3">
        <v>50000</v>
      </c>
      <c r="F2727">
        <v>1986</v>
      </c>
      <c r="H2727" t="str">
        <f>IFERROR(VLOOKUP(D2727,Resources!A:C,3,FALSE),"NA")</f>
        <v>SourceWatch</v>
      </c>
      <c r="I2727" t="str">
        <f>IF(VLOOKUP(D2727,Resources!A:D,4,FALSE)=0,"",VLOOKUP(D2727,Resources!A:D,4,FALSE))</f>
        <v>Y</v>
      </c>
    </row>
    <row r="2728" spans="1:9" x14ac:dyDescent="0.2">
      <c r="A2728" t="s">
        <v>935</v>
      </c>
      <c r="B2728" t="str">
        <f t="shared" si="87"/>
        <v>Sarah Scaife Foundation_Indiana University198625000</v>
      </c>
      <c r="C2728" t="s">
        <v>641</v>
      </c>
      <c r="D2728" t="s">
        <v>748</v>
      </c>
      <c r="E2728" s="3">
        <v>25000</v>
      </c>
      <c r="F2728">
        <v>1986</v>
      </c>
      <c r="H2728" t="str">
        <f>IFERROR(VLOOKUP(D2728,Resources!A:C,3,FALSE),"NA")</f>
        <v/>
      </c>
      <c r="I2728" t="str">
        <f>IF(VLOOKUP(D2728,Resources!A:D,4,FALSE)=0,"",VLOOKUP(D2728,Resources!A:D,4,FALSE))</f>
        <v/>
      </c>
    </row>
    <row r="2729" spans="1:9" x14ac:dyDescent="0.2">
      <c r="A2729" t="s">
        <v>935</v>
      </c>
      <c r="B2729" t="str">
        <f t="shared" si="87"/>
        <v>Sarah Scaife Foundation_Institute for Contemporary Studies1986100000</v>
      </c>
      <c r="C2729" t="s">
        <v>641</v>
      </c>
      <c r="D2729" t="s">
        <v>135</v>
      </c>
      <c r="E2729" s="3">
        <v>100000</v>
      </c>
      <c r="F2729">
        <v>1986</v>
      </c>
      <c r="H2729" t="str">
        <f>IFERROR(VLOOKUP(D2729,Resources!A:C,3,FALSE),"NA")</f>
        <v>SourceWatch</v>
      </c>
      <c r="I2729" t="str">
        <f>IF(VLOOKUP(D2729,Resources!A:D,4,FALSE)=0,"",VLOOKUP(D2729,Resources!A:D,4,FALSE))</f>
        <v>Y</v>
      </c>
    </row>
    <row r="2730" spans="1:9" x14ac:dyDescent="0.2">
      <c r="A2730" t="s">
        <v>935</v>
      </c>
      <c r="B2730" t="str">
        <f t="shared" si="87"/>
        <v>Sarah Scaife Foundation_Institute for Contemporary Studies198650000</v>
      </c>
      <c r="C2730" t="s">
        <v>641</v>
      </c>
      <c r="D2730" t="s">
        <v>135</v>
      </c>
      <c r="E2730" s="3">
        <v>50000</v>
      </c>
      <c r="F2730">
        <v>1986</v>
      </c>
      <c r="H2730" t="str">
        <f>IFERROR(VLOOKUP(D2730,Resources!A:C,3,FALSE),"NA")</f>
        <v>SourceWatch</v>
      </c>
      <c r="I2730" t="str">
        <f>IF(VLOOKUP(D2730,Resources!A:D,4,FALSE)=0,"",VLOOKUP(D2730,Resources!A:D,4,FALSE))</f>
        <v>Y</v>
      </c>
    </row>
    <row r="2731" spans="1:9" x14ac:dyDescent="0.2">
      <c r="A2731" t="s">
        <v>935</v>
      </c>
      <c r="B2731" t="str">
        <f t="shared" si="87"/>
        <v>Sarah Scaife Foundation_Institute For Foreign Policy Analysis1986100000</v>
      </c>
      <c r="C2731" t="s">
        <v>641</v>
      </c>
      <c r="D2731" t="s">
        <v>62</v>
      </c>
      <c r="E2731" s="3">
        <v>100000</v>
      </c>
      <c r="F2731">
        <v>1986</v>
      </c>
      <c r="H2731" t="str">
        <f>IFERROR(VLOOKUP(D2731,Resources!A:C,3,FALSE),"NA")</f>
        <v>SourceWatch</v>
      </c>
      <c r="I2731" t="str">
        <f>IF(VLOOKUP(D2731,Resources!A:D,4,FALSE)=0,"",VLOOKUP(D2731,Resources!A:D,4,FALSE))</f>
        <v>Y</v>
      </c>
    </row>
    <row r="2732" spans="1:9" x14ac:dyDescent="0.2">
      <c r="A2732" t="s">
        <v>935</v>
      </c>
      <c r="B2732" t="str">
        <f t="shared" si="87"/>
        <v>Sarah Scaife Foundation_Institute For Foreign Policy Analysis1986400000</v>
      </c>
      <c r="C2732" t="s">
        <v>641</v>
      </c>
      <c r="D2732" t="s">
        <v>62</v>
      </c>
      <c r="E2732" s="3">
        <v>400000</v>
      </c>
      <c r="F2732">
        <v>1986</v>
      </c>
      <c r="H2732" t="str">
        <f>IFERROR(VLOOKUP(D2732,Resources!A:C,3,FALSE),"NA")</f>
        <v>SourceWatch</v>
      </c>
      <c r="I2732" t="str">
        <f>IF(VLOOKUP(D2732,Resources!A:D,4,FALSE)=0,"",VLOOKUP(D2732,Resources!A:D,4,FALSE))</f>
        <v>Y</v>
      </c>
    </row>
    <row r="2733" spans="1:9" x14ac:dyDescent="0.2">
      <c r="A2733" t="s">
        <v>935</v>
      </c>
      <c r="B2733" t="str">
        <f t="shared" si="87"/>
        <v>Sarah Scaife Foundation_Institute for Humane Studies198630000</v>
      </c>
      <c r="C2733" t="s">
        <v>641</v>
      </c>
      <c r="D2733" t="s">
        <v>34</v>
      </c>
      <c r="E2733" s="3">
        <v>30000</v>
      </c>
      <c r="F2733">
        <v>1986</v>
      </c>
      <c r="H2733" t="str">
        <f>IFERROR(VLOOKUP(D2733,Resources!A:C,3,FALSE),"NA")</f>
        <v>DeSmog</v>
      </c>
      <c r="I2733" t="str">
        <f>IF(VLOOKUP(D2733,Resources!A:D,4,FALSE)=0,"",VLOOKUP(D2733,Resources!A:D,4,FALSE))</f>
        <v>Y</v>
      </c>
    </row>
    <row r="2734" spans="1:9" x14ac:dyDescent="0.2">
      <c r="A2734" t="s">
        <v>935</v>
      </c>
      <c r="B2734" t="str">
        <f t="shared" si="87"/>
        <v>Sarah Scaife Foundation_Institute for Philosophical and Social Research198660000</v>
      </c>
      <c r="C2734" t="s">
        <v>641</v>
      </c>
      <c r="D2734" t="s">
        <v>175</v>
      </c>
      <c r="E2734" s="3">
        <v>60000</v>
      </c>
      <c r="F2734">
        <v>1986</v>
      </c>
      <c r="H2734" t="str">
        <f>IFERROR(VLOOKUP(D2734,Resources!A:C,3,FALSE),"NA")</f>
        <v/>
      </c>
      <c r="I2734" t="str">
        <f>IF(VLOOKUP(D2734,Resources!A:D,4,FALSE)=0,"",VLOOKUP(D2734,Resources!A:D,4,FALSE))</f>
        <v/>
      </c>
    </row>
    <row r="2735" spans="1:9" x14ac:dyDescent="0.2">
      <c r="A2735" t="s">
        <v>935</v>
      </c>
      <c r="B2735" t="str">
        <f t="shared" si="87"/>
        <v>Sarah Scaife Foundation_Institute for Research on the Economics of Taxation198675000</v>
      </c>
      <c r="C2735" t="s">
        <v>641</v>
      </c>
      <c r="D2735" t="s">
        <v>20</v>
      </c>
      <c r="E2735" s="3">
        <v>75000</v>
      </c>
      <c r="F2735">
        <v>1986</v>
      </c>
      <c r="H2735" t="str">
        <f>IFERROR(VLOOKUP(D2735,Resources!A:C,3,FALSE),"NA")</f>
        <v>SourceWatch</v>
      </c>
      <c r="I2735" t="str">
        <f>IF(VLOOKUP(D2735,Resources!A:D,4,FALSE)=0,"",VLOOKUP(D2735,Resources!A:D,4,FALSE))</f>
        <v>Y</v>
      </c>
    </row>
    <row r="2736" spans="1:9" x14ac:dyDescent="0.2">
      <c r="A2736" t="s">
        <v>935</v>
      </c>
      <c r="B2736" t="str">
        <f t="shared" si="87"/>
        <v>Sarah Scaife Foundation_Intercollegiate Studies Institute198650000</v>
      </c>
      <c r="C2736" t="s">
        <v>641</v>
      </c>
      <c r="D2736" t="s">
        <v>73</v>
      </c>
      <c r="E2736" s="3">
        <v>50000</v>
      </c>
      <c r="F2736">
        <v>1986</v>
      </c>
      <c r="H2736" t="str">
        <f>IFERROR(VLOOKUP(D2736,Resources!A:C,3,FALSE),"NA")</f>
        <v>SourceWatch</v>
      </c>
      <c r="I2736" t="str">
        <f>IF(VLOOKUP(D2736,Resources!A:D,4,FALSE)=0,"",VLOOKUP(D2736,Resources!A:D,4,FALSE))</f>
        <v>Y</v>
      </c>
    </row>
    <row r="2737" spans="1:9" x14ac:dyDescent="0.2">
      <c r="A2737" t="s">
        <v>935</v>
      </c>
      <c r="B2737" t="str">
        <f t="shared" si="87"/>
        <v>Sarah Scaife Foundation_Invest-In-America National Council198660000</v>
      </c>
      <c r="C2737" t="s">
        <v>641</v>
      </c>
      <c r="D2737" t="s">
        <v>734</v>
      </c>
      <c r="E2737" s="3">
        <v>60000</v>
      </c>
      <c r="F2737">
        <v>1986</v>
      </c>
      <c r="H2737" t="str">
        <f>IFERROR(VLOOKUP(D2737,Resources!A:C,3,FALSE),"NA")</f>
        <v/>
      </c>
      <c r="I2737" t="str">
        <f>IF(VLOOKUP(D2737,Resources!A:D,4,FALSE)=0,"",VLOOKUP(D2737,Resources!A:D,4,FALSE))</f>
        <v/>
      </c>
    </row>
    <row r="2738" spans="1:9" x14ac:dyDescent="0.2">
      <c r="A2738" t="s">
        <v>935</v>
      </c>
      <c r="B2738" t="str">
        <f t="shared" ref="B2738:B2801" si="88">C2738&amp;"_"&amp;D2738&amp;F2738&amp;E2738</f>
        <v>Sarah Scaife Foundation_Ligonier Valley School District19865000</v>
      </c>
      <c r="C2738" t="s">
        <v>641</v>
      </c>
      <c r="D2738" t="s">
        <v>662</v>
      </c>
      <c r="E2738" s="3">
        <v>5000</v>
      </c>
      <c r="F2738">
        <v>1986</v>
      </c>
      <c r="H2738" t="str">
        <f>IFERROR(VLOOKUP(D2738,Resources!A:C,3,FALSE),"NA")</f>
        <v/>
      </c>
      <c r="I2738" t="str">
        <f>IF(VLOOKUP(D2738,Resources!A:D,4,FALSE)=0,"",VLOOKUP(D2738,Resources!A:D,4,FALSE))</f>
        <v>N</v>
      </c>
    </row>
    <row r="2739" spans="1:9" x14ac:dyDescent="0.2">
      <c r="A2739" t="s">
        <v>935</v>
      </c>
      <c r="B2739" t="str">
        <f t="shared" si="88"/>
        <v>Sarah Scaife Foundation_Madison Center for Educational Affairs1986100000</v>
      </c>
      <c r="C2739" t="s">
        <v>641</v>
      </c>
      <c r="D2739" t="s">
        <v>728</v>
      </c>
      <c r="E2739" s="3">
        <v>100000</v>
      </c>
      <c r="F2739">
        <v>1986</v>
      </c>
      <c r="H2739" t="str">
        <f>IFERROR(VLOOKUP(D2739,Resources!A:C,3,FALSE),"NA")</f>
        <v>SourceWatch</v>
      </c>
      <c r="I2739" t="str">
        <f>IF(VLOOKUP(D2739,Resources!A:D,4,FALSE)=0,"",VLOOKUP(D2739,Resources!A:D,4,FALSE))</f>
        <v>Y</v>
      </c>
    </row>
    <row r="2740" spans="1:9" x14ac:dyDescent="0.2">
      <c r="A2740" t="s">
        <v>935</v>
      </c>
      <c r="B2740" t="str">
        <f t="shared" si="88"/>
        <v>Sarah Scaife Foundation_Manhattan Institute for Policy Research1986150000</v>
      </c>
      <c r="C2740" t="s">
        <v>641</v>
      </c>
      <c r="D2740" t="s">
        <v>89</v>
      </c>
      <c r="E2740" s="3">
        <v>150000</v>
      </c>
      <c r="F2740">
        <v>1986</v>
      </c>
      <c r="H2740" t="str">
        <f>IFERROR(VLOOKUP(D2740,Resources!A:C,3,FALSE),"NA")</f>
        <v>SourceWatch</v>
      </c>
      <c r="I2740" t="str">
        <f>IF(VLOOKUP(D2740,Resources!A:D,4,FALSE)=0,"",VLOOKUP(D2740,Resources!A:D,4,FALSE))</f>
        <v>Y</v>
      </c>
    </row>
    <row r="2741" spans="1:9" x14ac:dyDescent="0.2">
      <c r="A2741" t="s">
        <v>935</v>
      </c>
      <c r="B2741" t="str">
        <f t="shared" si="88"/>
        <v>Sarah Scaife Foundation_Media Institute1986100000</v>
      </c>
      <c r="C2741" t="s">
        <v>641</v>
      </c>
      <c r="D2741" t="s">
        <v>157</v>
      </c>
      <c r="E2741" s="3">
        <v>100000</v>
      </c>
      <c r="F2741">
        <v>1986</v>
      </c>
      <c r="H2741" t="str">
        <f>IFERROR(VLOOKUP(D2741,Resources!A:C,3,FALSE),"NA")</f>
        <v>SourceWatch</v>
      </c>
      <c r="I2741" t="str">
        <f>IF(VLOOKUP(D2741,Resources!A:D,4,FALSE)=0,"",VLOOKUP(D2741,Resources!A:D,4,FALSE))</f>
        <v>Y</v>
      </c>
    </row>
    <row r="2742" spans="1:9" x14ac:dyDescent="0.2">
      <c r="A2742" t="s">
        <v>935</v>
      </c>
      <c r="B2742" t="str">
        <f t="shared" si="88"/>
        <v>Sarah Scaife Foundation_Mid-Atlantic Legal Foundation198680000</v>
      </c>
      <c r="C2742" t="s">
        <v>641</v>
      </c>
      <c r="D2742" t="s">
        <v>743</v>
      </c>
      <c r="E2742" s="3">
        <v>80000</v>
      </c>
      <c r="F2742">
        <v>1986</v>
      </c>
      <c r="H2742" t="str">
        <f>IFERROR(VLOOKUP(D2742,Resources!A:C,3,FALSE),"NA")</f>
        <v/>
      </c>
      <c r="I2742" t="str">
        <f>IF(VLOOKUP(D2742,Resources!A:D,4,FALSE)=0,"",VLOOKUP(D2742,Resources!A:D,4,FALSE))</f>
        <v/>
      </c>
    </row>
    <row r="2743" spans="1:9" x14ac:dyDescent="0.2">
      <c r="A2743" t="s">
        <v>935</v>
      </c>
      <c r="B2743" t="str">
        <f t="shared" si="88"/>
        <v>Sarah Scaife Foundation_National Affairs198660000</v>
      </c>
      <c r="C2743" t="s">
        <v>641</v>
      </c>
      <c r="D2743" t="s">
        <v>139</v>
      </c>
      <c r="E2743" s="3">
        <v>60000</v>
      </c>
      <c r="F2743">
        <v>1986</v>
      </c>
      <c r="H2743" t="str">
        <f>IFERROR(VLOOKUP(D2743,Resources!A:C,3,FALSE),"NA")</f>
        <v/>
      </c>
      <c r="I2743" t="str">
        <f>IF(VLOOKUP(D2743,Resources!A:D,4,FALSE)=0,"",VLOOKUP(D2743,Resources!A:D,4,FALSE))</f>
        <v/>
      </c>
    </row>
    <row r="2744" spans="1:9" x14ac:dyDescent="0.2">
      <c r="A2744" t="s">
        <v>935</v>
      </c>
      <c r="B2744" t="str">
        <f t="shared" si="88"/>
        <v>Sarah Scaife Foundation_National Strategy Information Center1986100000</v>
      </c>
      <c r="C2744" t="s">
        <v>641</v>
      </c>
      <c r="D2744" t="s">
        <v>167</v>
      </c>
      <c r="E2744" s="3">
        <v>100000</v>
      </c>
      <c r="F2744">
        <v>1986</v>
      </c>
      <c r="H2744" t="str">
        <f>IFERROR(VLOOKUP(D2744,Resources!A:C,3,FALSE),"NA")</f>
        <v>SourceWatch</v>
      </c>
      <c r="I2744" t="str">
        <f>IF(VLOOKUP(D2744,Resources!A:D,4,FALSE)=0,"",VLOOKUP(D2744,Resources!A:D,4,FALSE))</f>
        <v>Y</v>
      </c>
    </row>
    <row r="2745" spans="1:9" x14ac:dyDescent="0.2">
      <c r="A2745" t="s">
        <v>935</v>
      </c>
      <c r="B2745" t="str">
        <f t="shared" si="88"/>
        <v>Sarah Scaife Foundation_New York University198625000</v>
      </c>
      <c r="C2745" t="s">
        <v>641</v>
      </c>
      <c r="D2745" t="s">
        <v>147</v>
      </c>
      <c r="E2745" s="3">
        <v>25000</v>
      </c>
      <c r="F2745">
        <v>1986</v>
      </c>
      <c r="H2745" t="str">
        <f>IFERROR(VLOOKUP(D2745,Resources!A:C,3,FALSE),"NA")</f>
        <v/>
      </c>
      <c r="I2745" t="str">
        <f>IF(VLOOKUP(D2745,Resources!A:D,4,FALSE)=0,"",VLOOKUP(D2745,Resources!A:D,4,FALSE))</f>
        <v/>
      </c>
    </row>
    <row r="2746" spans="1:9" x14ac:dyDescent="0.2">
      <c r="A2746" t="s">
        <v>935</v>
      </c>
      <c r="B2746" t="str">
        <f t="shared" si="88"/>
        <v>Sarah Scaife Foundation_Pacific Legal Foundation1986200000</v>
      </c>
      <c r="C2746" t="s">
        <v>641</v>
      </c>
      <c r="D2746" t="s">
        <v>21</v>
      </c>
      <c r="E2746" s="3">
        <v>200000</v>
      </c>
      <c r="F2746">
        <v>1986</v>
      </c>
      <c r="H2746" t="str">
        <f>IFERROR(VLOOKUP(D2746,Resources!A:C,3,FALSE),"NA")</f>
        <v>SourceWatch</v>
      </c>
      <c r="I2746" t="str">
        <f>IF(VLOOKUP(D2746,Resources!A:D,4,FALSE)=0,"",VLOOKUP(D2746,Resources!A:D,4,FALSE))</f>
        <v>Y</v>
      </c>
    </row>
    <row r="2747" spans="1:9" x14ac:dyDescent="0.2">
      <c r="A2747" t="s">
        <v>935</v>
      </c>
      <c r="B2747" t="str">
        <f t="shared" si="88"/>
        <v>Sarah Scaife Foundation_Pacific Research Institute for Public Policy198675000</v>
      </c>
      <c r="C2747" t="s">
        <v>641</v>
      </c>
      <c r="D2747" t="s">
        <v>653</v>
      </c>
      <c r="E2747" s="3">
        <v>75000</v>
      </c>
      <c r="F2747">
        <v>1986</v>
      </c>
      <c r="H2747" t="str">
        <f>IFERROR(VLOOKUP(D2747,Resources!A:C,3,FALSE),"NA")</f>
        <v>SourceWatch</v>
      </c>
      <c r="I2747" t="str">
        <f>IF(VLOOKUP(D2747,Resources!A:D,4,FALSE)=0,"",VLOOKUP(D2747,Resources!A:D,4,FALSE))</f>
        <v>Y</v>
      </c>
    </row>
    <row r="2748" spans="1:9" x14ac:dyDescent="0.2">
      <c r="A2748" t="s">
        <v>935</v>
      </c>
      <c r="B2748" t="str">
        <f t="shared" si="88"/>
        <v>Sarah Scaife Foundation_Pennsylvania District Attorneys Association198650000</v>
      </c>
      <c r="C2748" t="s">
        <v>641</v>
      </c>
      <c r="D2748" t="s">
        <v>749</v>
      </c>
      <c r="E2748" s="3">
        <v>50000</v>
      </c>
      <c r="F2748">
        <v>1986</v>
      </c>
      <c r="H2748" t="str">
        <f>IFERROR(VLOOKUP(D2748,Resources!A:C,3,FALSE),"NA")</f>
        <v/>
      </c>
      <c r="I2748" t="str">
        <f>IF(VLOOKUP(D2748,Resources!A:D,4,FALSE)=0,"",VLOOKUP(D2748,Resources!A:D,4,FALSE))</f>
        <v>N</v>
      </c>
    </row>
    <row r="2749" spans="1:9" x14ac:dyDescent="0.2">
      <c r="A2749" t="s">
        <v>935</v>
      </c>
      <c r="B2749" t="str">
        <f t="shared" si="88"/>
        <v>Sarah Scaife Foundation_Property and Environment Research Center198650000</v>
      </c>
      <c r="C2749" t="s">
        <v>641</v>
      </c>
      <c r="D2749" t="s">
        <v>14</v>
      </c>
      <c r="E2749" s="3">
        <v>50000</v>
      </c>
      <c r="F2749">
        <v>1986</v>
      </c>
      <c r="H2749" t="str">
        <f>IFERROR(VLOOKUP(D2749,Resources!A:C,3,FALSE),"NA")</f>
        <v>SourceWatch</v>
      </c>
      <c r="I2749" t="str">
        <f>IF(VLOOKUP(D2749,Resources!A:D,4,FALSE)=0,"",VLOOKUP(D2749,Resources!A:D,4,FALSE))</f>
        <v>Y</v>
      </c>
    </row>
    <row r="2750" spans="1:9" x14ac:dyDescent="0.2">
      <c r="A2750" t="s">
        <v>935</v>
      </c>
      <c r="B2750" t="str">
        <f t="shared" si="88"/>
        <v>Sarah Scaife Foundation_Reason Foundation1986100000</v>
      </c>
      <c r="C2750" t="s">
        <v>641</v>
      </c>
      <c r="D2750" t="s">
        <v>66</v>
      </c>
      <c r="E2750" s="3">
        <v>100000</v>
      </c>
      <c r="F2750">
        <v>1986</v>
      </c>
      <c r="H2750" t="str">
        <f>IFERROR(VLOOKUP(D2750,Resources!A:C,3,FALSE),"NA")</f>
        <v>DeSmog</v>
      </c>
      <c r="I2750" t="str">
        <f>IF(VLOOKUP(D2750,Resources!A:D,4,FALSE)=0,"",VLOOKUP(D2750,Resources!A:D,4,FALSE))</f>
        <v>Y</v>
      </c>
    </row>
    <row r="2751" spans="1:9" x14ac:dyDescent="0.2">
      <c r="A2751" t="s">
        <v>935</v>
      </c>
      <c r="B2751" t="str">
        <f t="shared" si="88"/>
        <v>Sarah Scaife Foundation_Research Center for Government Financial Management198625000</v>
      </c>
      <c r="C2751" t="s">
        <v>641</v>
      </c>
      <c r="D2751" t="s">
        <v>750</v>
      </c>
      <c r="E2751" s="3">
        <v>25000</v>
      </c>
      <c r="F2751">
        <v>1986</v>
      </c>
      <c r="H2751" t="str">
        <f>IFERROR(VLOOKUP(D2751,Resources!A:C,3,FALSE),"NA")</f>
        <v/>
      </c>
      <c r="I2751" t="str">
        <f>IF(VLOOKUP(D2751,Resources!A:D,4,FALSE)=0,"",VLOOKUP(D2751,Resources!A:D,4,FALSE))</f>
        <v/>
      </c>
    </row>
    <row r="2752" spans="1:9" x14ac:dyDescent="0.2">
      <c r="A2752" t="s">
        <v>935</v>
      </c>
      <c r="B2752" t="str">
        <f t="shared" si="88"/>
        <v>Sarah Scaife Foundation_Rockford Institute1986200000</v>
      </c>
      <c r="C2752" t="s">
        <v>641</v>
      </c>
      <c r="D2752" t="s">
        <v>632</v>
      </c>
      <c r="E2752" s="3">
        <v>200000</v>
      </c>
      <c r="F2752">
        <v>1986</v>
      </c>
      <c r="H2752" t="str">
        <f>IFERROR(VLOOKUP(D2752,Resources!A:C,3,FALSE),"NA")</f>
        <v>Other</v>
      </c>
      <c r="I2752" t="str">
        <f>IF(VLOOKUP(D2752,Resources!A:D,4,FALSE)=0,"",VLOOKUP(D2752,Resources!A:D,4,FALSE))</f>
        <v>Y</v>
      </c>
    </row>
    <row r="2753" spans="1:9" x14ac:dyDescent="0.2">
      <c r="A2753" t="s">
        <v>935</v>
      </c>
      <c r="B2753" t="str">
        <f t="shared" si="88"/>
        <v>Sarah Scaife Foundation_Smith College1986100000</v>
      </c>
      <c r="C2753" t="s">
        <v>641</v>
      </c>
      <c r="D2753" t="s">
        <v>177</v>
      </c>
      <c r="E2753" s="3">
        <v>100000</v>
      </c>
      <c r="F2753">
        <v>1986</v>
      </c>
      <c r="H2753" t="str">
        <f>IFERROR(VLOOKUP(D2753,Resources!A:C,3,FALSE),"NA")</f>
        <v/>
      </c>
      <c r="I2753" t="str">
        <f>IF(VLOOKUP(D2753,Resources!A:D,4,FALSE)=0,"",VLOOKUP(D2753,Resources!A:D,4,FALSE))</f>
        <v/>
      </c>
    </row>
    <row r="2754" spans="1:9" x14ac:dyDescent="0.2">
      <c r="A2754" t="s">
        <v>935</v>
      </c>
      <c r="B2754" t="str">
        <f t="shared" si="88"/>
        <v>Sarah Scaife Foundation_Social Philosophy and Policy Foundation1986250000</v>
      </c>
      <c r="C2754" t="s">
        <v>641</v>
      </c>
      <c r="D2754" t="s">
        <v>112</v>
      </c>
      <c r="E2754" s="3">
        <v>250000</v>
      </c>
      <c r="F2754">
        <v>1986</v>
      </c>
      <c r="H2754" t="str">
        <f>IFERROR(VLOOKUP(D2754,Resources!A:C,3,FALSE),"NA")</f>
        <v/>
      </c>
      <c r="I2754" t="str">
        <f>IF(VLOOKUP(D2754,Resources!A:D,4,FALSE)=0,"",VLOOKUP(D2754,Resources!A:D,4,FALSE))</f>
        <v/>
      </c>
    </row>
    <row r="2755" spans="1:9" x14ac:dyDescent="0.2">
      <c r="A2755" t="s">
        <v>935</v>
      </c>
      <c r="B2755" t="str">
        <f t="shared" si="88"/>
        <v>Sarah Scaife Foundation_St. Francis General Hospital1986100000</v>
      </c>
      <c r="C2755" t="s">
        <v>641</v>
      </c>
      <c r="D2755" t="s">
        <v>615</v>
      </c>
      <c r="E2755" s="3">
        <v>100000</v>
      </c>
      <c r="F2755">
        <v>1986</v>
      </c>
      <c r="H2755" t="str">
        <f>IFERROR(VLOOKUP(D2755,Resources!A:C,3,FALSE),"NA")</f>
        <v/>
      </c>
      <c r="I2755" t="str">
        <f>IF(VLOOKUP(D2755,Resources!A:D,4,FALSE)=0,"",VLOOKUP(D2755,Resources!A:D,4,FALSE))</f>
        <v>N</v>
      </c>
    </row>
    <row r="2756" spans="1:9" x14ac:dyDescent="0.2">
      <c r="A2756" t="s">
        <v>935</v>
      </c>
      <c r="B2756" t="str">
        <f t="shared" si="88"/>
        <v>Sarah Scaife Foundation_Tax Foundation198650000</v>
      </c>
      <c r="C2756" t="s">
        <v>641</v>
      </c>
      <c r="D2756" t="s">
        <v>131</v>
      </c>
      <c r="E2756" s="3">
        <v>50000</v>
      </c>
      <c r="F2756">
        <v>1986</v>
      </c>
      <c r="H2756" t="str">
        <f>IFERROR(VLOOKUP(D2756,Resources!A:C,3,FALSE),"NA")</f>
        <v>SourceWatch</v>
      </c>
      <c r="I2756" t="str">
        <f>IF(VLOOKUP(D2756,Resources!A:D,4,FALSE)=0,"",VLOOKUP(D2756,Resources!A:D,4,FALSE))</f>
        <v>Y</v>
      </c>
    </row>
    <row r="2757" spans="1:9" x14ac:dyDescent="0.2">
      <c r="A2757" t="s">
        <v>935</v>
      </c>
      <c r="B2757" t="str">
        <f t="shared" si="88"/>
        <v>Sarah Scaife Foundation_Texas A&amp;M University198622500</v>
      </c>
      <c r="C2757" t="s">
        <v>641</v>
      </c>
      <c r="D2757" t="s">
        <v>178</v>
      </c>
      <c r="E2757" s="3">
        <v>22500</v>
      </c>
      <c r="F2757">
        <v>1986</v>
      </c>
      <c r="H2757" t="str">
        <f>IFERROR(VLOOKUP(D2757,Resources!A:C,3,FALSE),"NA")</f>
        <v/>
      </c>
      <c r="I2757" t="str">
        <f>IF(VLOOKUP(D2757,Resources!A:D,4,FALSE)=0,"",VLOOKUP(D2757,Resources!A:D,4,FALSE))</f>
        <v/>
      </c>
    </row>
    <row r="2758" spans="1:9" x14ac:dyDescent="0.2">
      <c r="A2758" t="s">
        <v>934</v>
      </c>
      <c r="B2758" t="s">
        <v>1351</v>
      </c>
      <c r="C2758" t="s">
        <v>641</v>
      </c>
      <c r="D2758" t="s">
        <v>178</v>
      </c>
      <c r="E2758" s="3">
        <v>22500</v>
      </c>
      <c r="F2758">
        <v>1986</v>
      </c>
      <c r="H2758" t="str">
        <f>IFERROR(VLOOKUP(D2758,Resources!A:C,3,FALSE),"NA")</f>
        <v/>
      </c>
      <c r="I2758" t="str">
        <f>IF(VLOOKUP(D2758,Resources!A:D,4,FALSE)=0,"",VLOOKUP(D2758,Resources!A:D,4,FALSE))</f>
        <v/>
      </c>
    </row>
    <row r="2759" spans="1:9" x14ac:dyDescent="0.2">
      <c r="A2759" t="s">
        <v>935</v>
      </c>
      <c r="B2759" t="str">
        <f t="shared" ref="B2759:B2805" si="89">C2759&amp;"_"&amp;D2759&amp;F2759&amp;E2759</f>
        <v>Sarah Scaife Foundation_The Fletcher School of Law and Diplomacy1986150000</v>
      </c>
      <c r="C2759" t="s">
        <v>641</v>
      </c>
      <c r="D2759" t="s">
        <v>655</v>
      </c>
      <c r="E2759" s="3">
        <v>150000</v>
      </c>
      <c r="F2759">
        <v>1986</v>
      </c>
      <c r="H2759" t="str">
        <f>IFERROR(VLOOKUP(D2759,Resources!A:C,3,FALSE),"NA")</f>
        <v>SourceWatch</v>
      </c>
      <c r="I2759" t="str">
        <f>IF(VLOOKUP(D2759,Resources!A:D,4,FALSE)=0,"",VLOOKUP(D2759,Resources!A:D,4,FALSE))</f>
        <v/>
      </c>
    </row>
    <row r="2760" spans="1:9" x14ac:dyDescent="0.2">
      <c r="A2760" t="s">
        <v>935</v>
      </c>
      <c r="B2760" t="str">
        <f t="shared" si="89"/>
        <v>Sarah Scaife Foundation_The Heritage Foundation19861375000</v>
      </c>
      <c r="C2760" t="s">
        <v>641</v>
      </c>
      <c r="D2760" t="s">
        <v>92</v>
      </c>
      <c r="E2760" s="3">
        <v>1375000</v>
      </c>
      <c r="F2760">
        <v>1986</v>
      </c>
      <c r="H2760" t="str">
        <f>IFERROR(VLOOKUP(D2760,Resources!A:C,3,FALSE),"NA")</f>
        <v>DeSmog</v>
      </c>
      <c r="I2760" t="str">
        <f>IF(VLOOKUP(D2760,Resources!A:D,4,FALSE)=0,"",VLOOKUP(D2760,Resources!A:D,4,FALSE))</f>
        <v>Y</v>
      </c>
    </row>
    <row r="2761" spans="1:9" x14ac:dyDescent="0.2">
      <c r="A2761" t="s">
        <v>935</v>
      </c>
      <c r="B2761" t="str">
        <f t="shared" si="89"/>
        <v>Sarah Scaife Foundation_The University of Chicago1986125000</v>
      </c>
      <c r="C2761" t="s">
        <v>641</v>
      </c>
      <c r="D2761" t="s">
        <v>657</v>
      </c>
      <c r="E2761" s="3">
        <v>125000</v>
      </c>
      <c r="F2761">
        <v>1986</v>
      </c>
      <c r="H2761" t="str">
        <f>IFERROR(VLOOKUP(D2761,Resources!A:C,3,FALSE),"NA")</f>
        <v/>
      </c>
      <c r="I2761" t="str">
        <f>IF(VLOOKUP(D2761,Resources!A:D,4,FALSE)=0,"",VLOOKUP(D2761,Resources!A:D,4,FALSE))</f>
        <v/>
      </c>
    </row>
    <row r="2762" spans="1:9" x14ac:dyDescent="0.2">
      <c r="A2762" t="s">
        <v>935</v>
      </c>
      <c r="B2762" t="str">
        <f t="shared" si="89"/>
        <v>Sarah Scaife Foundation_United States Naval Academy19865000</v>
      </c>
      <c r="C2762" t="s">
        <v>641</v>
      </c>
      <c r="D2762" t="s">
        <v>744</v>
      </c>
      <c r="E2762" s="3">
        <v>5000</v>
      </c>
      <c r="F2762">
        <v>1986</v>
      </c>
      <c r="H2762" t="str">
        <f>IFERROR(VLOOKUP(D2762,Resources!A:C,3,FALSE),"NA")</f>
        <v/>
      </c>
      <c r="I2762" t="str">
        <f>IF(VLOOKUP(D2762,Resources!A:D,4,FALSE)=0,"",VLOOKUP(D2762,Resources!A:D,4,FALSE))</f>
        <v>N</v>
      </c>
    </row>
    <row r="2763" spans="1:9" x14ac:dyDescent="0.2">
      <c r="A2763" t="s">
        <v>935</v>
      </c>
      <c r="B2763" t="str">
        <f t="shared" si="89"/>
        <v>Sarah Scaife Foundation_University of California Berkeley198675000</v>
      </c>
      <c r="C2763" t="s">
        <v>641</v>
      </c>
      <c r="D2763" t="s">
        <v>550</v>
      </c>
      <c r="E2763" s="3">
        <v>75000</v>
      </c>
      <c r="F2763">
        <v>1986</v>
      </c>
      <c r="H2763" t="str">
        <f>IFERROR(VLOOKUP(D2763,Resources!A:C,3,FALSE),"NA")</f>
        <v/>
      </c>
      <c r="I2763" t="str">
        <f>IF(VLOOKUP(D2763,Resources!A:D,4,FALSE)=0,"",VLOOKUP(D2763,Resources!A:D,4,FALSE))</f>
        <v/>
      </c>
    </row>
    <row r="2764" spans="1:9" x14ac:dyDescent="0.2">
      <c r="A2764" t="s">
        <v>935</v>
      </c>
      <c r="B2764" t="str">
        <f t="shared" si="89"/>
        <v>Sarah Scaife Foundation_University of California Los Angeles198685000</v>
      </c>
      <c r="C2764" t="s">
        <v>641</v>
      </c>
      <c r="D2764" t="s">
        <v>155</v>
      </c>
      <c r="E2764" s="3">
        <v>85000</v>
      </c>
      <c r="F2764">
        <v>1986</v>
      </c>
      <c r="H2764" t="str">
        <f>IFERROR(VLOOKUP(D2764,Resources!A:C,3,FALSE),"NA")</f>
        <v/>
      </c>
      <c r="I2764" t="str">
        <f>IF(VLOOKUP(D2764,Resources!A:D,4,FALSE)=0,"",VLOOKUP(D2764,Resources!A:D,4,FALSE))</f>
        <v/>
      </c>
    </row>
    <row r="2765" spans="1:9" x14ac:dyDescent="0.2">
      <c r="A2765" t="s">
        <v>935</v>
      </c>
      <c r="B2765" t="str">
        <f t="shared" si="89"/>
        <v>Sarah Scaife Foundation_University of Rochester1986150000</v>
      </c>
      <c r="C2765" t="s">
        <v>641</v>
      </c>
      <c r="D2765" t="s">
        <v>708</v>
      </c>
      <c r="E2765" s="3">
        <v>150000</v>
      </c>
      <c r="F2765">
        <v>1986</v>
      </c>
      <c r="H2765" t="str">
        <f>IFERROR(VLOOKUP(D2765,Resources!A:C,3,FALSE),"NA")</f>
        <v/>
      </c>
      <c r="I2765" t="str">
        <f>IF(VLOOKUP(D2765,Resources!A:D,4,FALSE)=0,"",VLOOKUP(D2765,Resources!A:D,4,FALSE))</f>
        <v/>
      </c>
    </row>
    <row r="2766" spans="1:9" x14ac:dyDescent="0.2">
      <c r="A2766" t="s">
        <v>935</v>
      </c>
      <c r="B2766" t="str">
        <f t="shared" si="89"/>
        <v>Sarah Scaife Foundation_University of Rochester198627000</v>
      </c>
      <c r="C2766" t="s">
        <v>641</v>
      </c>
      <c r="D2766" t="s">
        <v>708</v>
      </c>
      <c r="E2766" s="3">
        <v>27000</v>
      </c>
      <c r="F2766">
        <v>1986</v>
      </c>
      <c r="H2766" t="str">
        <f>IFERROR(VLOOKUP(D2766,Resources!A:C,3,FALSE),"NA")</f>
        <v/>
      </c>
      <c r="I2766" t="str">
        <f>IF(VLOOKUP(D2766,Resources!A:D,4,FALSE)=0,"",VLOOKUP(D2766,Resources!A:D,4,FALSE))</f>
        <v/>
      </c>
    </row>
    <row r="2767" spans="1:9" x14ac:dyDescent="0.2">
      <c r="A2767" t="s">
        <v>935</v>
      </c>
      <c r="B2767" t="str">
        <f t="shared" si="89"/>
        <v>Sarah Scaife Foundation_University of Rochester198630000</v>
      </c>
      <c r="C2767" t="s">
        <v>641</v>
      </c>
      <c r="D2767" t="s">
        <v>708</v>
      </c>
      <c r="E2767" s="3">
        <v>30000</v>
      </c>
      <c r="F2767">
        <v>1986</v>
      </c>
      <c r="H2767" t="str">
        <f>IFERROR(VLOOKUP(D2767,Resources!A:C,3,FALSE),"NA")</f>
        <v/>
      </c>
      <c r="I2767" t="str">
        <f>IF(VLOOKUP(D2767,Resources!A:D,4,FALSE)=0,"",VLOOKUP(D2767,Resources!A:D,4,FALSE))</f>
        <v/>
      </c>
    </row>
    <row r="2768" spans="1:9" x14ac:dyDescent="0.2">
      <c r="A2768" t="s">
        <v>935</v>
      </c>
      <c r="B2768" t="str">
        <f t="shared" si="89"/>
        <v>Sarah Scaife Foundation_University of South Carolina198625000</v>
      </c>
      <c r="C2768" t="s">
        <v>641</v>
      </c>
      <c r="D2768" t="s">
        <v>686</v>
      </c>
      <c r="E2768" s="3">
        <v>25000</v>
      </c>
      <c r="F2768">
        <v>1986</v>
      </c>
      <c r="H2768" t="str">
        <f>IFERROR(VLOOKUP(D2768,Resources!A:C,3,FALSE),"NA")</f>
        <v/>
      </c>
      <c r="I2768" t="str">
        <f>IF(VLOOKUP(D2768,Resources!A:D,4,FALSE)=0,"",VLOOKUP(D2768,Resources!A:D,4,FALSE))</f>
        <v/>
      </c>
    </row>
    <row r="2769" spans="1:9" x14ac:dyDescent="0.2">
      <c r="A2769" t="s">
        <v>935</v>
      </c>
      <c r="B2769" t="str">
        <f t="shared" si="89"/>
        <v>Sarah Scaife Foundation_University of Southern California1986-50000</v>
      </c>
      <c r="C2769" t="s">
        <v>641</v>
      </c>
      <c r="D2769" t="s">
        <v>751</v>
      </c>
      <c r="E2769" s="3">
        <v>-50000</v>
      </c>
      <c r="F2769">
        <v>1986</v>
      </c>
      <c r="H2769" t="str">
        <f>IFERROR(VLOOKUP(D2769,Resources!A:C,3,FALSE),"NA")</f>
        <v/>
      </c>
      <c r="I2769" t="str">
        <f>IF(VLOOKUP(D2769,Resources!A:D,4,FALSE)=0,"",VLOOKUP(D2769,Resources!A:D,4,FALSE))</f>
        <v/>
      </c>
    </row>
    <row r="2770" spans="1:9" x14ac:dyDescent="0.2">
      <c r="A2770" t="s">
        <v>935</v>
      </c>
      <c r="B2770" t="str">
        <f t="shared" si="89"/>
        <v>Sarah Scaife Foundation_University of Toronto198615000</v>
      </c>
      <c r="C2770" t="s">
        <v>641</v>
      </c>
      <c r="D2770" t="s">
        <v>730</v>
      </c>
      <c r="E2770" s="3">
        <v>15000</v>
      </c>
      <c r="F2770">
        <v>1986</v>
      </c>
      <c r="H2770" t="str">
        <f>IFERROR(VLOOKUP(D2770,Resources!A:C,3,FALSE),"NA")</f>
        <v/>
      </c>
      <c r="I2770" t="str">
        <f>IF(VLOOKUP(D2770,Resources!A:D,4,FALSE)=0,"",VLOOKUP(D2770,Resources!A:D,4,FALSE))</f>
        <v/>
      </c>
    </row>
    <row r="2771" spans="1:9" x14ac:dyDescent="0.2">
      <c r="A2771" t="s">
        <v>935</v>
      </c>
      <c r="B2771" t="str">
        <f t="shared" si="89"/>
        <v>Sarah Scaife Foundation_University of Virginia School of Law1986260000</v>
      </c>
      <c r="C2771" t="s">
        <v>641</v>
      </c>
      <c r="D2771" t="s">
        <v>22</v>
      </c>
      <c r="E2771" s="3">
        <v>260000</v>
      </c>
      <c r="F2771">
        <v>1986</v>
      </c>
      <c r="H2771" t="str">
        <f>IFERROR(VLOOKUP(D2771,Resources!A:C,3,FALSE),"NA")</f>
        <v/>
      </c>
      <c r="I2771" t="str">
        <f>IF(VLOOKUP(D2771,Resources!A:D,4,FALSE)=0,"",VLOOKUP(D2771,Resources!A:D,4,FALSE))</f>
        <v/>
      </c>
    </row>
    <row r="2772" spans="1:9" x14ac:dyDescent="0.2">
      <c r="A2772" t="s">
        <v>935</v>
      </c>
      <c r="B2772" t="str">
        <f t="shared" si="89"/>
        <v>Sarah Scaife Foundation_Vanderbilt University198675000</v>
      </c>
      <c r="C2772" t="s">
        <v>641</v>
      </c>
      <c r="D2772" t="s">
        <v>584</v>
      </c>
      <c r="E2772" s="3">
        <v>75000</v>
      </c>
      <c r="F2772">
        <v>1986</v>
      </c>
      <c r="H2772" t="str">
        <f>IFERROR(VLOOKUP(D2772,Resources!A:C,3,FALSE),"NA")</f>
        <v/>
      </c>
      <c r="I2772" t="str">
        <f>IF(VLOOKUP(D2772,Resources!A:D,4,FALSE)=0,"",VLOOKUP(D2772,Resources!A:D,4,FALSE))</f>
        <v/>
      </c>
    </row>
    <row r="2773" spans="1:9" x14ac:dyDescent="0.2">
      <c r="A2773" t="s">
        <v>935</v>
      </c>
      <c r="B2773" t="str">
        <f t="shared" si="89"/>
        <v>Sarah Scaife Foundation_Washington Legal Foundation198650000</v>
      </c>
      <c r="C2773" t="s">
        <v>641</v>
      </c>
      <c r="D2773" t="s">
        <v>94</v>
      </c>
      <c r="E2773" s="3">
        <v>50000</v>
      </c>
      <c r="F2773">
        <v>1986</v>
      </c>
      <c r="H2773" t="str">
        <f>IFERROR(VLOOKUP(D2773,Resources!A:C,3,FALSE),"NA")</f>
        <v>SourceWatch</v>
      </c>
      <c r="I2773" t="str">
        <f>IF(VLOOKUP(D2773,Resources!A:D,4,FALSE)=0,"",VLOOKUP(D2773,Resources!A:D,4,FALSE))</f>
        <v>Y</v>
      </c>
    </row>
    <row r="2774" spans="1:9" x14ac:dyDescent="0.2">
      <c r="A2774" t="s">
        <v>935</v>
      </c>
      <c r="B2774" t="str">
        <f t="shared" si="89"/>
        <v>Sarah Scaife Foundation_Washington Legal Foundation198650000</v>
      </c>
      <c r="C2774" t="s">
        <v>641</v>
      </c>
      <c r="D2774" t="s">
        <v>94</v>
      </c>
      <c r="E2774" s="3">
        <v>50000</v>
      </c>
      <c r="F2774">
        <v>1986</v>
      </c>
      <c r="H2774" t="str">
        <f>IFERROR(VLOOKUP(D2774,Resources!A:C,3,FALSE),"NA")</f>
        <v>SourceWatch</v>
      </c>
      <c r="I2774" t="str">
        <f>IF(VLOOKUP(D2774,Resources!A:D,4,FALSE)=0,"",VLOOKUP(D2774,Resources!A:D,4,FALSE))</f>
        <v>Y</v>
      </c>
    </row>
    <row r="2775" spans="1:9" x14ac:dyDescent="0.2">
      <c r="A2775" t="s">
        <v>935</v>
      </c>
      <c r="B2775" t="str">
        <f t="shared" si="89"/>
        <v>Sarah Scaife Foundation_Washington University in St. Louis198625000</v>
      </c>
      <c r="C2775" t="s">
        <v>641</v>
      </c>
      <c r="D2775" t="s">
        <v>725</v>
      </c>
      <c r="E2775" s="3">
        <v>25000</v>
      </c>
      <c r="F2775">
        <v>1986</v>
      </c>
      <c r="H2775" t="str">
        <f>IFERROR(VLOOKUP(D2775,Resources!A:C,3,FALSE),"NA")</f>
        <v/>
      </c>
      <c r="I2775" t="str">
        <f>IF(VLOOKUP(D2775,Resources!A:D,4,FALSE)=0,"",VLOOKUP(D2775,Resources!A:D,4,FALSE))</f>
        <v/>
      </c>
    </row>
    <row r="2776" spans="1:9" x14ac:dyDescent="0.2">
      <c r="A2776" t="s">
        <v>935</v>
      </c>
      <c r="B2776" t="str">
        <f t="shared" si="89"/>
        <v>Sarah Scaife Foundation_World Affairs Council of Pittsburgh198650000</v>
      </c>
      <c r="C2776" t="s">
        <v>641</v>
      </c>
      <c r="D2776" t="s">
        <v>162</v>
      </c>
      <c r="E2776" s="3">
        <v>50000</v>
      </c>
      <c r="F2776">
        <v>1986</v>
      </c>
      <c r="H2776" t="str">
        <f>IFERROR(VLOOKUP(D2776,Resources!A:C,3,FALSE),"NA")</f>
        <v/>
      </c>
      <c r="I2776" t="str">
        <f>IF(VLOOKUP(D2776,Resources!A:D,4,FALSE)=0,"",VLOOKUP(D2776,Resources!A:D,4,FALSE))</f>
        <v>N</v>
      </c>
    </row>
    <row r="2777" spans="1:9" x14ac:dyDescent="0.2">
      <c r="A2777" t="s">
        <v>935</v>
      </c>
      <c r="B2777" t="str">
        <f t="shared" si="89"/>
        <v>Sarah Scaife Foundation_Accuracy in Media198720000</v>
      </c>
      <c r="C2777" t="s">
        <v>641</v>
      </c>
      <c r="D2777" t="s">
        <v>106</v>
      </c>
      <c r="E2777" s="3">
        <v>20000</v>
      </c>
      <c r="F2777">
        <v>1987</v>
      </c>
      <c r="H2777" t="str">
        <f>IFERROR(VLOOKUP(D2777,Resources!A:C,3,FALSE),"NA")</f>
        <v>SourceWatch</v>
      </c>
      <c r="I2777" t="str">
        <f>IF(VLOOKUP(D2777,Resources!A:D,4,FALSE)=0,"",VLOOKUP(D2777,Resources!A:D,4,FALSE))</f>
        <v>Y</v>
      </c>
    </row>
    <row r="2778" spans="1:9" x14ac:dyDescent="0.2">
      <c r="A2778" t="s">
        <v>935</v>
      </c>
      <c r="B2778" t="str">
        <f t="shared" si="89"/>
        <v>Sarah Scaife Foundation_Allegheny Conference on Community Development198750000</v>
      </c>
      <c r="C2778" t="s">
        <v>641</v>
      </c>
      <c r="D2778" t="s">
        <v>566</v>
      </c>
      <c r="E2778" s="3">
        <v>50000</v>
      </c>
      <c r="F2778">
        <v>1987</v>
      </c>
      <c r="H2778" t="str">
        <f>IFERROR(VLOOKUP(D2778,Resources!A:C,3,FALSE),"NA")</f>
        <v/>
      </c>
      <c r="I2778" t="str">
        <f>IF(VLOOKUP(D2778,Resources!A:D,4,FALSE)=0,"",VLOOKUP(D2778,Resources!A:D,4,FALSE))</f>
        <v>N</v>
      </c>
    </row>
    <row r="2779" spans="1:9" x14ac:dyDescent="0.2">
      <c r="A2779" t="s">
        <v>935</v>
      </c>
      <c r="B2779" t="str">
        <f t="shared" si="89"/>
        <v>Sarah Scaife Foundation_American Bar Association1987130000</v>
      </c>
      <c r="C2779" t="s">
        <v>641</v>
      </c>
      <c r="D2779" t="s">
        <v>189</v>
      </c>
      <c r="E2779" s="3">
        <v>130000</v>
      </c>
      <c r="F2779">
        <v>1987</v>
      </c>
      <c r="H2779" t="str">
        <f>IFERROR(VLOOKUP(D2779,Resources!A:C,3,FALSE),"NA")</f>
        <v/>
      </c>
      <c r="I2779" t="str">
        <f>IF(VLOOKUP(D2779,Resources!A:D,4,FALSE)=0,"",VLOOKUP(D2779,Resources!A:D,4,FALSE))</f>
        <v/>
      </c>
    </row>
    <row r="2780" spans="1:9" x14ac:dyDescent="0.2">
      <c r="A2780" t="s">
        <v>935</v>
      </c>
      <c r="B2780" t="str">
        <f t="shared" si="89"/>
        <v>Sarah Scaife Foundation_American Council on Science and Health198725000</v>
      </c>
      <c r="C2780" t="s">
        <v>641</v>
      </c>
      <c r="D2780" t="s">
        <v>726</v>
      </c>
      <c r="E2780" s="3">
        <v>25000</v>
      </c>
      <c r="F2780">
        <v>1987</v>
      </c>
      <c r="H2780" t="str">
        <f>IFERROR(VLOOKUP(D2780,Resources!A:C,3,FALSE),"NA")</f>
        <v>DeSmog</v>
      </c>
      <c r="I2780" t="str">
        <f>IF(VLOOKUP(D2780,Resources!A:D,4,FALSE)=0,"",VLOOKUP(D2780,Resources!A:D,4,FALSE))</f>
        <v>Y</v>
      </c>
    </row>
    <row r="2781" spans="1:9" x14ac:dyDescent="0.2">
      <c r="A2781" t="s">
        <v>935</v>
      </c>
      <c r="B2781" t="str">
        <f t="shared" si="89"/>
        <v>Sarah Scaife Foundation_American Spectator Foundation198790000</v>
      </c>
      <c r="C2781" t="s">
        <v>641</v>
      </c>
      <c r="D2781" t="s">
        <v>127</v>
      </c>
      <c r="E2781" s="3">
        <v>90000</v>
      </c>
      <c r="F2781">
        <v>1987</v>
      </c>
      <c r="H2781" t="str">
        <f>IFERROR(VLOOKUP(D2781,Resources!A:C,3,FALSE),"NA")</f>
        <v>ExxonSecrets</v>
      </c>
      <c r="I2781" t="str">
        <f>IF(VLOOKUP(D2781,Resources!A:D,4,FALSE)=0,"",VLOOKUP(D2781,Resources!A:D,4,FALSE))</f>
        <v>Y</v>
      </c>
    </row>
    <row r="2782" spans="1:9" x14ac:dyDescent="0.2">
      <c r="A2782" t="s">
        <v>935</v>
      </c>
      <c r="B2782" t="str">
        <f t="shared" si="89"/>
        <v>Sarah Scaife Foundation_Americans for Effective Law Enforcement198725000</v>
      </c>
      <c r="C2782" t="s">
        <v>641</v>
      </c>
      <c r="D2782" t="s">
        <v>723</v>
      </c>
      <c r="E2782" s="3">
        <v>25000</v>
      </c>
      <c r="F2782">
        <v>1987</v>
      </c>
      <c r="H2782" t="str">
        <f>IFERROR(VLOOKUP(D2782,Resources!A:C,3,FALSE),"NA")</f>
        <v/>
      </c>
      <c r="I2782" t="str">
        <f>IF(VLOOKUP(D2782,Resources!A:D,4,FALSE)=0,"",VLOOKUP(D2782,Resources!A:D,4,FALSE))</f>
        <v>N</v>
      </c>
    </row>
    <row r="2783" spans="1:9" x14ac:dyDescent="0.2">
      <c r="A2783" t="s">
        <v>935</v>
      </c>
      <c r="B2783" t="str">
        <f t="shared" si="89"/>
        <v>Sarah Scaife Foundation_Atlas Economic Research Foundation198725000</v>
      </c>
      <c r="C2783" t="s">
        <v>641</v>
      </c>
      <c r="D2783" t="s">
        <v>7</v>
      </c>
      <c r="E2783" s="3">
        <v>25000</v>
      </c>
      <c r="F2783">
        <v>1987</v>
      </c>
      <c r="H2783" t="str">
        <f>IFERROR(VLOOKUP(D2783,Resources!A:C,3,FALSE),"NA")</f>
        <v>DeSmog</v>
      </c>
      <c r="I2783" t="str">
        <f>IF(VLOOKUP(D2783,Resources!A:D,4,FALSE)=0,"",VLOOKUP(D2783,Resources!A:D,4,FALSE))</f>
        <v>Y</v>
      </c>
    </row>
    <row r="2784" spans="1:9" x14ac:dyDescent="0.2">
      <c r="A2784" t="s">
        <v>935</v>
      </c>
      <c r="B2784" t="str">
        <f t="shared" si="89"/>
        <v>Sarah Scaife Foundation_Boston University198795000</v>
      </c>
      <c r="C2784" t="s">
        <v>641</v>
      </c>
      <c r="D2784" t="s">
        <v>149</v>
      </c>
      <c r="E2784" s="3">
        <v>95000</v>
      </c>
      <c r="F2784">
        <v>1987</v>
      </c>
      <c r="H2784" t="str">
        <f>IFERROR(VLOOKUP(D2784,Resources!A:C,3,FALSE),"NA")</f>
        <v/>
      </c>
      <c r="I2784" t="str">
        <f>IF(VLOOKUP(D2784,Resources!A:D,4,FALSE)=0,"",VLOOKUP(D2784,Resources!A:D,4,FALSE))</f>
        <v/>
      </c>
    </row>
    <row r="2785" spans="1:9" x14ac:dyDescent="0.2">
      <c r="A2785" t="s">
        <v>935</v>
      </c>
      <c r="B2785" t="str">
        <f t="shared" si="89"/>
        <v>Sarah Scaife Foundation_Brandywine Conservancy1987300000</v>
      </c>
      <c r="C2785" t="s">
        <v>641</v>
      </c>
      <c r="D2785" t="s">
        <v>152</v>
      </c>
      <c r="E2785" s="3">
        <v>300000</v>
      </c>
      <c r="F2785">
        <v>1987</v>
      </c>
      <c r="H2785" t="str">
        <f>IFERROR(VLOOKUP(D2785,Resources!A:C,3,FALSE),"NA")</f>
        <v>SourceWatch</v>
      </c>
      <c r="I2785" t="str">
        <f>IF(VLOOKUP(D2785,Resources!A:D,4,FALSE)=0,"",VLOOKUP(D2785,Resources!A:D,4,FALSE))</f>
        <v>Y</v>
      </c>
    </row>
    <row r="2786" spans="1:9" x14ac:dyDescent="0.2">
      <c r="A2786" t="s">
        <v>935</v>
      </c>
      <c r="B2786" t="str">
        <f t="shared" si="89"/>
        <v>Sarah Scaife Foundation_British American Arts Association198750000</v>
      </c>
      <c r="C2786" t="s">
        <v>641</v>
      </c>
      <c r="D2786" t="s">
        <v>739</v>
      </c>
      <c r="E2786" s="3">
        <v>50000</v>
      </c>
      <c r="F2786">
        <v>1987</v>
      </c>
      <c r="H2786" t="str">
        <f>IFERROR(VLOOKUP(D2786,Resources!A:C,3,FALSE),"NA")</f>
        <v/>
      </c>
      <c r="I2786" t="str">
        <f>IF(VLOOKUP(D2786,Resources!A:D,4,FALSE)=0,"",VLOOKUP(D2786,Resources!A:D,4,FALSE))</f>
        <v>N</v>
      </c>
    </row>
    <row r="2787" spans="1:9" x14ac:dyDescent="0.2">
      <c r="A2787" t="s">
        <v>935</v>
      </c>
      <c r="B2787" t="str">
        <f t="shared" si="89"/>
        <v>Sarah Scaife Foundation_Capital Research Center198775000</v>
      </c>
      <c r="C2787" t="s">
        <v>641</v>
      </c>
      <c r="D2787" t="s">
        <v>70</v>
      </c>
      <c r="E2787" s="3">
        <v>75000</v>
      </c>
      <c r="F2787">
        <v>1987</v>
      </c>
      <c r="H2787" t="str">
        <f>IFERROR(VLOOKUP(D2787,Resources!A:C,3,FALSE),"NA")</f>
        <v>DeSmog</v>
      </c>
      <c r="I2787" t="str">
        <f>IF(VLOOKUP(D2787,Resources!A:D,4,FALSE)=0,"",VLOOKUP(D2787,Resources!A:D,4,FALSE))</f>
        <v>Y</v>
      </c>
    </row>
    <row r="2788" spans="1:9" x14ac:dyDescent="0.2">
      <c r="A2788" t="s">
        <v>935</v>
      </c>
      <c r="B2788" t="str">
        <f t="shared" si="89"/>
        <v>Sarah Scaife Foundation_Carnegie Institute19873000</v>
      </c>
      <c r="C2788" t="s">
        <v>641</v>
      </c>
      <c r="D2788" t="s">
        <v>740</v>
      </c>
      <c r="E2788" s="3">
        <v>3000</v>
      </c>
      <c r="F2788">
        <v>1987</v>
      </c>
      <c r="H2788" t="str">
        <f>IFERROR(VLOOKUP(D2788,Resources!A:C,3,FALSE),"NA")</f>
        <v>SourceWatch</v>
      </c>
      <c r="I2788" t="str">
        <f>IF(VLOOKUP(D2788,Resources!A:D,4,FALSE)=0,"",VLOOKUP(D2788,Resources!A:D,4,FALSE))</f>
        <v>Y</v>
      </c>
    </row>
    <row r="2789" spans="1:9" x14ac:dyDescent="0.2">
      <c r="A2789" t="s">
        <v>935</v>
      </c>
      <c r="B2789" t="str">
        <f t="shared" si="89"/>
        <v>Sarah Scaife Foundation_Carnegie Mellon University1987197000</v>
      </c>
      <c r="C2789" t="s">
        <v>641</v>
      </c>
      <c r="D2789" t="s">
        <v>452</v>
      </c>
      <c r="E2789" s="3">
        <v>197000</v>
      </c>
      <c r="F2789">
        <v>1987</v>
      </c>
      <c r="H2789" t="str">
        <f>IFERROR(VLOOKUP(D2789,Resources!A:C,3,FALSE),"NA")</f>
        <v/>
      </c>
      <c r="I2789" t="str">
        <f>IF(VLOOKUP(D2789,Resources!A:D,4,FALSE)=0,"",VLOOKUP(D2789,Resources!A:D,4,FALSE))</f>
        <v/>
      </c>
    </row>
    <row r="2790" spans="1:9" x14ac:dyDescent="0.2">
      <c r="A2790" t="s">
        <v>935</v>
      </c>
      <c r="B2790" t="str">
        <f t="shared" si="89"/>
        <v>Sarah Scaife Foundation_Cato Institute198775000</v>
      </c>
      <c r="C2790" t="s">
        <v>641</v>
      </c>
      <c r="D2790" t="s">
        <v>8</v>
      </c>
      <c r="E2790" s="3">
        <v>75000</v>
      </c>
      <c r="F2790">
        <v>1987</v>
      </c>
      <c r="H2790" t="str">
        <f>IFERROR(VLOOKUP(D2790,Resources!A:C,3,FALSE),"NA")</f>
        <v>DeSmog</v>
      </c>
      <c r="I2790" t="str">
        <f>IF(VLOOKUP(D2790,Resources!A:D,4,FALSE)=0,"",VLOOKUP(D2790,Resources!A:D,4,FALSE))</f>
        <v>Y</v>
      </c>
    </row>
    <row r="2791" spans="1:9" x14ac:dyDescent="0.2">
      <c r="A2791" t="s">
        <v>935</v>
      </c>
      <c r="B2791" t="str">
        <f t="shared" si="89"/>
        <v>Sarah Scaife Foundation_Center for Peace and Freedom1987100000</v>
      </c>
      <c r="C2791" t="s">
        <v>641</v>
      </c>
      <c r="D2791" t="s">
        <v>169</v>
      </c>
      <c r="E2791" s="3">
        <v>100000</v>
      </c>
      <c r="F2791">
        <v>1987</v>
      </c>
      <c r="H2791" t="str">
        <f>IFERROR(VLOOKUP(D2791,Resources!A:C,3,FALSE),"NA")</f>
        <v/>
      </c>
      <c r="I2791" t="str">
        <f>IF(VLOOKUP(D2791,Resources!A:D,4,FALSE)=0,"",VLOOKUP(D2791,Resources!A:D,4,FALSE))</f>
        <v/>
      </c>
    </row>
    <row r="2792" spans="1:9" x14ac:dyDescent="0.2">
      <c r="A2792" t="s">
        <v>935</v>
      </c>
      <c r="B2792" t="str">
        <f t="shared" si="89"/>
        <v>Sarah Scaife Foundation_Center for Security Studies198760000</v>
      </c>
      <c r="C2792" t="s">
        <v>641</v>
      </c>
      <c r="D2792" t="s">
        <v>182</v>
      </c>
      <c r="E2792" s="3">
        <v>60000</v>
      </c>
      <c r="F2792">
        <v>1987</v>
      </c>
      <c r="H2792" t="str">
        <f>IFERROR(VLOOKUP(D2792,Resources!A:C,3,FALSE),"NA")</f>
        <v/>
      </c>
      <c r="I2792" t="str">
        <f>IF(VLOOKUP(D2792,Resources!A:D,4,FALSE)=0,"",VLOOKUP(D2792,Resources!A:D,4,FALSE))</f>
        <v/>
      </c>
    </row>
    <row r="2793" spans="1:9" x14ac:dyDescent="0.2">
      <c r="A2793" t="s">
        <v>935</v>
      </c>
      <c r="B2793" t="str">
        <f t="shared" si="89"/>
        <v>Sarah Scaife Foundation_Center for Strategic and International Studies1987150000</v>
      </c>
      <c r="C2793" t="s">
        <v>641</v>
      </c>
      <c r="D2793" t="s">
        <v>132</v>
      </c>
      <c r="E2793" s="3">
        <v>150000</v>
      </c>
      <c r="F2793">
        <v>1987</v>
      </c>
      <c r="H2793" t="str">
        <f>IFERROR(VLOOKUP(D2793,Resources!A:C,3,FALSE),"NA")</f>
        <v>SourceWatch</v>
      </c>
      <c r="I2793" t="str">
        <f>IF(VLOOKUP(D2793,Resources!A:D,4,FALSE)=0,"",VLOOKUP(D2793,Resources!A:D,4,FALSE))</f>
        <v>Y</v>
      </c>
    </row>
    <row r="2794" spans="1:9" x14ac:dyDescent="0.2">
      <c r="A2794" t="s">
        <v>935</v>
      </c>
      <c r="B2794" t="str">
        <f t="shared" si="89"/>
        <v>Sarah Scaife Foundation_Clemson University198795000</v>
      </c>
      <c r="C2794" t="s">
        <v>641</v>
      </c>
      <c r="D2794" t="s">
        <v>579</v>
      </c>
      <c r="E2794" s="3">
        <v>95000</v>
      </c>
      <c r="F2794">
        <v>1987</v>
      </c>
      <c r="H2794" t="str">
        <f>IFERROR(VLOOKUP(D2794,Resources!A:C,3,FALSE),"NA")</f>
        <v/>
      </c>
      <c r="I2794" t="str">
        <f>IF(VLOOKUP(D2794,Resources!A:D,4,FALSE)=0,"",VLOOKUP(D2794,Resources!A:D,4,FALSE))</f>
        <v/>
      </c>
    </row>
    <row r="2795" spans="1:9" x14ac:dyDescent="0.2">
      <c r="A2795" t="s">
        <v>935</v>
      </c>
      <c r="B2795" t="str">
        <f t="shared" si="89"/>
        <v>Sarah Scaife Foundation_Committee for the Free World198765000</v>
      </c>
      <c r="C2795" t="s">
        <v>641</v>
      </c>
      <c r="D2795" t="s">
        <v>163</v>
      </c>
      <c r="E2795" s="3">
        <v>65000</v>
      </c>
      <c r="F2795">
        <v>1987</v>
      </c>
      <c r="H2795" t="str">
        <f>IFERROR(VLOOKUP(D2795,Resources!A:C,3,FALSE),"NA")</f>
        <v>SourceWatch</v>
      </c>
      <c r="I2795" t="str">
        <f>IF(VLOOKUP(D2795,Resources!A:D,4,FALSE)=0,"",VLOOKUP(D2795,Resources!A:D,4,FALSE))</f>
        <v>Y</v>
      </c>
    </row>
    <row r="2796" spans="1:9" x14ac:dyDescent="0.2">
      <c r="A2796" t="s">
        <v>935</v>
      </c>
      <c r="B2796" t="str">
        <f t="shared" si="89"/>
        <v>Sarah Scaife Foundation_Committee on the Present Danger198775000</v>
      </c>
      <c r="C2796" t="s">
        <v>641</v>
      </c>
      <c r="D2796" t="s">
        <v>171</v>
      </c>
      <c r="E2796" s="3">
        <v>75000</v>
      </c>
      <c r="F2796">
        <v>1987</v>
      </c>
      <c r="H2796" t="str">
        <f>IFERROR(VLOOKUP(D2796,Resources!A:C,3,FALSE),"NA")</f>
        <v>SourceWatch</v>
      </c>
      <c r="I2796" t="str">
        <f>IF(VLOOKUP(D2796,Resources!A:D,4,FALSE)=0,"",VLOOKUP(D2796,Resources!A:D,4,FALSE))</f>
        <v>Y</v>
      </c>
    </row>
    <row r="2797" spans="1:9" x14ac:dyDescent="0.2">
      <c r="A2797" t="s">
        <v>935</v>
      </c>
      <c r="B2797" t="str">
        <f t="shared" si="89"/>
        <v>Sarah Scaife Foundation_Competitive Enterprise Institute198735000</v>
      </c>
      <c r="C2797" t="s">
        <v>641</v>
      </c>
      <c r="D2797" t="s">
        <v>142</v>
      </c>
      <c r="E2797" s="3">
        <v>35000</v>
      </c>
      <c r="F2797">
        <v>1987</v>
      </c>
      <c r="H2797" t="str">
        <f>IFERROR(VLOOKUP(D2797,Resources!A:C,3,FALSE),"NA")</f>
        <v>DeSmog</v>
      </c>
      <c r="I2797" t="str">
        <f>IF(VLOOKUP(D2797,Resources!A:D,4,FALSE)=0,"",VLOOKUP(D2797,Resources!A:D,4,FALSE))</f>
        <v>Y</v>
      </c>
    </row>
    <row r="2798" spans="1:9" x14ac:dyDescent="0.2">
      <c r="A2798" t="s">
        <v>935</v>
      </c>
      <c r="B2798" t="str">
        <f t="shared" si="89"/>
        <v>Sarah Scaife Foundation_Council for Basic Education198715000</v>
      </c>
      <c r="C2798" t="s">
        <v>641</v>
      </c>
      <c r="D2798" t="s">
        <v>137</v>
      </c>
      <c r="E2798" s="3">
        <v>15000</v>
      </c>
      <c r="F2798">
        <v>1987</v>
      </c>
      <c r="H2798" t="str">
        <f>IFERROR(VLOOKUP(D2798,Resources!A:C,3,FALSE),"NA")</f>
        <v/>
      </c>
      <c r="I2798" t="str">
        <f>IF(VLOOKUP(D2798,Resources!A:D,4,FALSE)=0,"",VLOOKUP(D2798,Resources!A:D,4,FALSE))</f>
        <v>Y</v>
      </c>
    </row>
    <row r="2799" spans="1:9" x14ac:dyDescent="0.2">
      <c r="A2799" t="s">
        <v>935</v>
      </c>
      <c r="B2799" t="str">
        <f t="shared" si="89"/>
        <v>Sarah Scaife Foundation_Ethics and Public Policy Center198775000</v>
      </c>
      <c r="C2799" t="s">
        <v>641</v>
      </c>
      <c r="D2799" t="s">
        <v>172</v>
      </c>
      <c r="E2799" s="3">
        <v>75000</v>
      </c>
      <c r="F2799">
        <v>1987</v>
      </c>
      <c r="H2799" t="str">
        <f>IFERROR(VLOOKUP(D2799,Resources!A:C,3,FALSE),"NA")</f>
        <v>SourceWatch</v>
      </c>
      <c r="I2799" t="str">
        <f>IF(VLOOKUP(D2799,Resources!A:D,4,FALSE)=0,"",VLOOKUP(D2799,Resources!A:D,4,FALSE))</f>
        <v>Y</v>
      </c>
    </row>
    <row r="2800" spans="1:9" x14ac:dyDescent="0.2">
      <c r="A2800" t="s">
        <v>935</v>
      </c>
      <c r="B2800" t="str">
        <f t="shared" si="89"/>
        <v>Sarah Scaife Foundation_Executive Council on Foreign Diplomats19875000</v>
      </c>
      <c r="C2800" t="s">
        <v>641</v>
      </c>
      <c r="D2800" t="s">
        <v>741</v>
      </c>
      <c r="E2800" s="3">
        <v>5000</v>
      </c>
      <c r="F2800">
        <v>1987</v>
      </c>
      <c r="H2800" t="str">
        <f>IFERROR(VLOOKUP(D2800,Resources!A:C,3,FALSE),"NA")</f>
        <v/>
      </c>
      <c r="I2800" t="str">
        <f>IF(VLOOKUP(D2800,Resources!A:D,4,FALSE)=0,"",VLOOKUP(D2800,Resources!A:D,4,FALSE))</f>
        <v>N</v>
      </c>
    </row>
    <row r="2801" spans="1:9" x14ac:dyDescent="0.2">
      <c r="A2801" t="s">
        <v>935</v>
      </c>
      <c r="B2801" t="str">
        <f t="shared" si="89"/>
        <v>Sarah Scaife Foundation_Federalist Society for Law and Public Policy Studies198760000</v>
      </c>
      <c r="C2801" t="s">
        <v>641</v>
      </c>
      <c r="D2801" t="s">
        <v>71</v>
      </c>
      <c r="E2801" s="3">
        <v>60000</v>
      </c>
      <c r="F2801">
        <v>1987</v>
      </c>
      <c r="H2801" t="str">
        <f>IFERROR(VLOOKUP(D2801,Resources!A:C,3,FALSE),"NA")</f>
        <v>SourceWatch</v>
      </c>
      <c r="I2801" t="str">
        <f>IF(VLOOKUP(D2801,Resources!A:D,4,FALSE)=0,"",VLOOKUP(D2801,Resources!A:D,4,FALSE))</f>
        <v>Y</v>
      </c>
    </row>
    <row r="2802" spans="1:9" x14ac:dyDescent="0.2">
      <c r="A2802" t="s">
        <v>935</v>
      </c>
      <c r="B2802" t="str">
        <f t="shared" si="89"/>
        <v>Sarah Scaife Foundation_Foreign Policy Research Institute198755000</v>
      </c>
      <c r="C2802" t="s">
        <v>641</v>
      </c>
      <c r="D2802" t="s">
        <v>72</v>
      </c>
      <c r="E2802" s="3">
        <v>55000</v>
      </c>
      <c r="F2802">
        <v>1987</v>
      </c>
      <c r="H2802" t="str">
        <f>IFERROR(VLOOKUP(D2802,Resources!A:C,3,FALSE),"NA")</f>
        <v>SourceWatch</v>
      </c>
      <c r="I2802" t="str">
        <f>IF(VLOOKUP(D2802,Resources!A:D,4,FALSE)=0,"",VLOOKUP(D2802,Resources!A:D,4,FALSE))</f>
        <v>Y</v>
      </c>
    </row>
    <row r="2803" spans="1:9" x14ac:dyDescent="0.2">
      <c r="A2803" t="s">
        <v>935</v>
      </c>
      <c r="B2803" t="str">
        <f t="shared" si="89"/>
        <v>Sarah Scaife Foundation_Foundation for American Communications1987165000</v>
      </c>
      <c r="C2803" t="s">
        <v>641</v>
      </c>
      <c r="D2803" t="s">
        <v>173</v>
      </c>
      <c r="E2803" s="3">
        <v>165000</v>
      </c>
      <c r="F2803">
        <v>1987</v>
      </c>
      <c r="H2803" t="str">
        <f>IFERROR(VLOOKUP(D2803,Resources!A:C,3,FALSE),"NA")</f>
        <v>SourceWatch</v>
      </c>
      <c r="I2803" t="str">
        <f>IF(VLOOKUP(D2803,Resources!A:D,4,FALSE)=0,"",VLOOKUP(D2803,Resources!A:D,4,FALSE))</f>
        <v>Y</v>
      </c>
    </row>
    <row r="2804" spans="1:9" x14ac:dyDescent="0.2">
      <c r="A2804" t="s">
        <v>935</v>
      </c>
      <c r="B2804" t="str">
        <f t="shared" si="89"/>
        <v>Sarah Scaife Foundation_Foundation for Cultural Review1987125000</v>
      </c>
      <c r="C2804" t="s">
        <v>641</v>
      </c>
      <c r="D2804" t="s">
        <v>29</v>
      </c>
      <c r="E2804" s="3">
        <v>125000</v>
      </c>
      <c r="F2804">
        <v>1987</v>
      </c>
      <c r="H2804" t="str">
        <f>IFERROR(VLOOKUP(D2804,Resources!A:C,3,FALSE),"NA")</f>
        <v/>
      </c>
      <c r="I2804" t="str">
        <f>IF(VLOOKUP(D2804,Resources!A:D,4,FALSE)=0,"",VLOOKUP(D2804,Resources!A:D,4,FALSE))</f>
        <v/>
      </c>
    </row>
    <row r="2805" spans="1:9" x14ac:dyDescent="0.2">
      <c r="A2805" t="s">
        <v>935</v>
      </c>
      <c r="B2805" t="str">
        <f t="shared" si="89"/>
        <v>Sarah Scaife Foundation_Foundation for Economic Education198730000</v>
      </c>
      <c r="C2805" t="s">
        <v>641</v>
      </c>
      <c r="D2805" t="s">
        <v>120</v>
      </c>
      <c r="E2805" s="3">
        <v>30000</v>
      </c>
      <c r="F2805">
        <v>1987</v>
      </c>
      <c r="H2805" t="str">
        <f>IFERROR(VLOOKUP(D2805,Resources!A:C,3,FALSE),"NA")</f>
        <v>DeSmog</v>
      </c>
      <c r="I2805" t="str">
        <f>IF(VLOOKUP(D2805,Resources!A:D,4,FALSE)=0,"",VLOOKUP(D2805,Resources!A:D,4,FALSE))</f>
        <v>Y</v>
      </c>
    </row>
    <row r="2806" spans="1:9" x14ac:dyDescent="0.2">
      <c r="A2806" t="s">
        <v>934</v>
      </c>
      <c r="B2806" t="s">
        <v>1350</v>
      </c>
      <c r="C2806" t="s">
        <v>641</v>
      </c>
      <c r="D2806" t="s">
        <v>53</v>
      </c>
      <c r="E2806" s="3">
        <v>50000</v>
      </c>
      <c r="F2806">
        <v>1987</v>
      </c>
      <c r="H2806" t="str">
        <f>IFERROR(VLOOKUP(D2806,Resources!A:C,3,FALSE),"NA")</f>
        <v>SourceWatch</v>
      </c>
      <c r="I2806" t="str">
        <f>IF(VLOOKUP(D2806,Resources!A:D,4,FALSE)=0,"",VLOOKUP(D2806,Resources!A:D,4,FALSE))</f>
        <v>Y</v>
      </c>
    </row>
    <row r="2807" spans="1:9" x14ac:dyDescent="0.2">
      <c r="A2807" t="s">
        <v>935</v>
      </c>
      <c r="B2807" t="str">
        <f t="shared" ref="B2807:B2838" si="90">C2807&amp;"_"&amp;D2807&amp;F2807&amp;E2807</f>
        <v>Sarah Scaife Foundation_Foundation for Research on Economics &amp; the Environment198750000</v>
      </c>
      <c r="C2807" t="s">
        <v>641</v>
      </c>
      <c r="D2807" t="s">
        <v>53</v>
      </c>
      <c r="E2807" s="3">
        <v>50000</v>
      </c>
      <c r="F2807">
        <v>1987</v>
      </c>
      <c r="H2807" t="str">
        <f>IFERROR(VLOOKUP(D2807,Resources!A:C,3,FALSE),"NA")</f>
        <v>SourceWatch</v>
      </c>
      <c r="I2807" t="str">
        <f>IF(VLOOKUP(D2807,Resources!A:D,4,FALSE)=0,"",VLOOKUP(D2807,Resources!A:D,4,FALSE))</f>
        <v>Y</v>
      </c>
    </row>
    <row r="2808" spans="1:9" x14ac:dyDescent="0.2">
      <c r="A2808" t="s">
        <v>935</v>
      </c>
      <c r="B2808" t="str">
        <f t="shared" si="90"/>
        <v>Sarah Scaife Foundation_Gateway Rehabilitation Center (PA)1987200000</v>
      </c>
      <c r="C2808" t="s">
        <v>641</v>
      </c>
      <c r="D2808" t="s">
        <v>718</v>
      </c>
      <c r="E2808" s="3">
        <v>200000</v>
      </c>
      <c r="F2808">
        <v>1987</v>
      </c>
      <c r="H2808" t="str">
        <f>IFERROR(VLOOKUP(D2808,Resources!A:C,3,FALSE),"NA")</f>
        <v/>
      </c>
      <c r="I2808" t="str">
        <f>IF(VLOOKUP(D2808,Resources!A:D,4,FALSE)=0,"",VLOOKUP(D2808,Resources!A:D,4,FALSE))</f>
        <v>N</v>
      </c>
    </row>
    <row r="2809" spans="1:9" x14ac:dyDescent="0.2">
      <c r="A2809" t="s">
        <v>935</v>
      </c>
      <c r="B2809" t="str">
        <f t="shared" si="90"/>
        <v>Sarah Scaife Foundation_George C. Marshall Institute1987100000</v>
      </c>
      <c r="C2809" t="s">
        <v>641</v>
      </c>
      <c r="D2809" t="s">
        <v>45</v>
      </c>
      <c r="E2809" s="3">
        <v>100000</v>
      </c>
      <c r="F2809">
        <v>1987</v>
      </c>
      <c r="H2809" t="str">
        <f>IFERROR(VLOOKUP(D2809,Resources!A:C,3,FALSE),"NA")</f>
        <v>DeSmog</v>
      </c>
      <c r="I2809" t="str">
        <f>IF(VLOOKUP(D2809,Resources!A:D,4,FALSE)=0,"",VLOOKUP(D2809,Resources!A:D,4,FALSE))</f>
        <v>Y</v>
      </c>
    </row>
    <row r="2810" spans="1:9" x14ac:dyDescent="0.2">
      <c r="A2810" t="s">
        <v>935</v>
      </c>
      <c r="B2810" t="str">
        <f t="shared" si="90"/>
        <v>Sarah Scaife Foundation_George Mason University1987100000</v>
      </c>
      <c r="C2810" t="s">
        <v>641</v>
      </c>
      <c r="D2810" t="s">
        <v>31</v>
      </c>
      <c r="E2810" s="3">
        <v>100000</v>
      </c>
      <c r="F2810">
        <v>1987</v>
      </c>
      <c r="H2810" t="str">
        <f>IFERROR(VLOOKUP(D2810,Resources!A:C,3,FALSE),"NA")</f>
        <v>DeSmog</v>
      </c>
      <c r="I2810" t="str">
        <f>IF(VLOOKUP(D2810,Resources!A:D,4,FALSE)=0,"",VLOOKUP(D2810,Resources!A:D,4,FALSE))</f>
        <v>Y</v>
      </c>
    </row>
    <row r="2811" spans="1:9" x14ac:dyDescent="0.2">
      <c r="A2811" t="s">
        <v>935</v>
      </c>
      <c r="B2811" t="str">
        <f t="shared" si="90"/>
        <v>Sarah Scaife Foundation_George Mason University198725000</v>
      </c>
      <c r="C2811" t="s">
        <v>641</v>
      </c>
      <c r="D2811" t="s">
        <v>31</v>
      </c>
      <c r="E2811" s="3">
        <v>25000</v>
      </c>
      <c r="F2811">
        <v>1987</v>
      </c>
      <c r="H2811" t="str">
        <f>IFERROR(VLOOKUP(D2811,Resources!A:C,3,FALSE),"NA")</f>
        <v>DeSmog</v>
      </c>
      <c r="I2811" t="str">
        <f>IF(VLOOKUP(D2811,Resources!A:D,4,FALSE)=0,"",VLOOKUP(D2811,Resources!A:D,4,FALSE))</f>
        <v>Y</v>
      </c>
    </row>
    <row r="2812" spans="1:9" x14ac:dyDescent="0.2">
      <c r="A2812" t="s">
        <v>935</v>
      </c>
      <c r="B2812" t="str">
        <f t="shared" si="90"/>
        <v>Sarah Scaife Foundation_George Mason University198725000</v>
      </c>
      <c r="C2812" t="s">
        <v>641</v>
      </c>
      <c r="D2812" t="s">
        <v>31</v>
      </c>
      <c r="E2812" s="3">
        <v>25000</v>
      </c>
      <c r="F2812">
        <v>1987</v>
      </c>
      <c r="H2812" t="str">
        <f>IFERROR(VLOOKUP(D2812,Resources!A:C,3,FALSE),"NA")</f>
        <v>DeSmog</v>
      </c>
      <c r="I2812" t="str">
        <f>IF(VLOOKUP(D2812,Resources!A:D,4,FALSE)=0,"",VLOOKUP(D2812,Resources!A:D,4,FALSE))</f>
        <v>Y</v>
      </c>
    </row>
    <row r="2813" spans="1:9" x14ac:dyDescent="0.2">
      <c r="A2813" t="s">
        <v>935</v>
      </c>
      <c r="B2813" t="str">
        <f t="shared" si="90"/>
        <v>Sarah Scaife Foundation_Global Strategy Council198740000</v>
      </c>
      <c r="C2813" t="s">
        <v>641</v>
      </c>
      <c r="D2813" t="s">
        <v>732</v>
      </c>
      <c r="E2813" s="3">
        <v>40000</v>
      </c>
      <c r="F2813">
        <v>1987</v>
      </c>
      <c r="H2813" t="str">
        <f>IFERROR(VLOOKUP(D2813,Resources!A:C,3,FALSE),"NA")</f>
        <v>SourceWatch</v>
      </c>
      <c r="I2813" t="str">
        <f>IF(VLOOKUP(D2813,Resources!A:D,4,FALSE)=0,"",VLOOKUP(D2813,Resources!A:D,4,FALSE))</f>
        <v>Y</v>
      </c>
    </row>
    <row r="2814" spans="1:9" x14ac:dyDescent="0.2">
      <c r="A2814" t="s">
        <v>935</v>
      </c>
      <c r="B2814" t="str">
        <f t="shared" si="90"/>
        <v>Sarah Scaife Foundation_Hoover Institution on War Revolution and Peace1987165000</v>
      </c>
      <c r="C2814" t="s">
        <v>641</v>
      </c>
      <c r="D2814" t="s">
        <v>104</v>
      </c>
      <c r="E2814" s="3">
        <v>165000</v>
      </c>
      <c r="F2814">
        <v>1987</v>
      </c>
      <c r="H2814" t="str">
        <f>IFERROR(VLOOKUP(D2814,Resources!A:C,3,FALSE),"NA")</f>
        <v>SourceWatch</v>
      </c>
      <c r="I2814" t="str">
        <f>IF(VLOOKUP(D2814,Resources!A:D,4,FALSE)=0,"",VLOOKUP(D2814,Resources!A:D,4,FALSE))</f>
        <v>Y</v>
      </c>
    </row>
    <row r="2815" spans="1:9" x14ac:dyDescent="0.2">
      <c r="A2815" t="s">
        <v>935</v>
      </c>
      <c r="B2815" t="str">
        <f t="shared" si="90"/>
        <v>Sarah Scaife Foundation_Hoover Institution on War Revolution and Peace1987250000</v>
      </c>
      <c r="C2815" t="s">
        <v>641</v>
      </c>
      <c r="D2815" t="s">
        <v>104</v>
      </c>
      <c r="E2815" s="3">
        <v>250000</v>
      </c>
      <c r="F2815">
        <v>1987</v>
      </c>
      <c r="H2815" t="str">
        <f>IFERROR(VLOOKUP(D2815,Resources!A:C,3,FALSE),"NA")</f>
        <v>SourceWatch</v>
      </c>
      <c r="I2815" t="str">
        <f>IF(VLOOKUP(D2815,Resources!A:D,4,FALSE)=0,"",VLOOKUP(D2815,Resources!A:D,4,FALSE))</f>
        <v>Y</v>
      </c>
    </row>
    <row r="2816" spans="1:9" x14ac:dyDescent="0.2">
      <c r="A2816" t="s">
        <v>935</v>
      </c>
      <c r="B2816" t="str">
        <f t="shared" si="90"/>
        <v>Sarah Scaife Foundation_Hoover Institution on War Revolution and Peace198750000</v>
      </c>
      <c r="C2816" t="s">
        <v>641</v>
      </c>
      <c r="D2816" t="s">
        <v>104</v>
      </c>
      <c r="E2816" s="3">
        <v>50000</v>
      </c>
      <c r="F2816">
        <v>1987</v>
      </c>
      <c r="H2816" t="str">
        <f>IFERROR(VLOOKUP(D2816,Resources!A:C,3,FALSE),"NA")</f>
        <v>SourceWatch</v>
      </c>
      <c r="I2816" t="str">
        <f>IF(VLOOKUP(D2816,Resources!A:D,4,FALSE)=0,"",VLOOKUP(D2816,Resources!A:D,4,FALSE))</f>
        <v>Y</v>
      </c>
    </row>
    <row r="2817" spans="1:9" x14ac:dyDescent="0.2">
      <c r="A2817" t="s">
        <v>935</v>
      </c>
      <c r="B2817" t="str">
        <f t="shared" si="90"/>
        <v>Sarah Scaife Foundation_Institute for Contemporary Studies1987125000</v>
      </c>
      <c r="C2817" t="s">
        <v>641</v>
      </c>
      <c r="D2817" t="s">
        <v>135</v>
      </c>
      <c r="E2817" s="3">
        <v>125000</v>
      </c>
      <c r="F2817">
        <v>1987</v>
      </c>
      <c r="H2817" t="str">
        <f>IFERROR(VLOOKUP(D2817,Resources!A:C,3,FALSE),"NA")</f>
        <v>SourceWatch</v>
      </c>
      <c r="I2817" t="str">
        <f>IF(VLOOKUP(D2817,Resources!A:D,4,FALSE)=0,"",VLOOKUP(D2817,Resources!A:D,4,FALSE))</f>
        <v>Y</v>
      </c>
    </row>
    <row r="2818" spans="1:9" x14ac:dyDescent="0.2">
      <c r="A2818" t="s">
        <v>935</v>
      </c>
      <c r="B2818" t="str">
        <f t="shared" si="90"/>
        <v>Sarah Scaife Foundation_Institute For Foreign Policy Analysis1987410000</v>
      </c>
      <c r="C2818" t="s">
        <v>641</v>
      </c>
      <c r="D2818" t="s">
        <v>62</v>
      </c>
      <c r="E2818" s="3">
        <v>410000</v>
      </c>
      <c r="F2818">
        <v>1987</v>
      </c>
      <c r="H2818" t="str">
        <f>IFERROR(VLOOKUP(D2818,Resources!A:C,3,FALSE),"NA")</f>
        <v>SourceWatch</v>
      </c>
      <c r="I2818" t="str">
        <f>IF(VLOOKUP(D2818,Resources!A:D,4,FALSE)=0,"",VLOOKUP(D2818,Resources!A:D,4,FALSE))</f>
        <v>Y</v>
      </c>
    </row>
    <row r="2819" spans="1:9" x14ac:dyDescent="0.2">
      <c r="A2819" t="s">
        <v>935</v>
      </c>
      <c r="B2819" t="str">
        <f t="shared" si="90"/>
        <v>Sarah Scaife Foundation_Institute for Research on the Economics of Taxation198750000</v>
      </c>
      <c r="C2819" t="s">
        <v>641</v>
      </c>
      <c r="D2819" t="s">
        <v>20</v>
      </c>
      <c r="E2819" s="3">
        <v>50000</v>
      </c>
      <c r="F2819">
        <v>1987</v>
      </c>
      <c r="H2819" t="str">
        <f>IFERROR(VLOOKUP(D2819,Resources!A:C,3,FALSE),"NA")</f>
        <v>SourceWatch</v>
      </c>
      <c r="I2819" t="str">
        <f>IF(VLOOKUP(D2819,Resources!A:D,4,FALSE)=0,"",VLOOKUP(D2819,Resources!A:D,4,FALSE))</f>
        <v>Y</v>
      </c>
    </row>
    <row r="2820" spans="1:9" x14ac:dyDescent="0.2">
      <c r="A2820" t="s">
        <v>935</v>
      </c>
      <c r="B2820" t="str">
        <f t="shared" si="90"/>
        <v>Sarah Scaife Foundation_Intercollegiate Studies Institute198750000</v>
      </c>
      <c r="C2820" t="s">
        <v>641</v>
      </c>
      <c r="D2820" t="s">
        <v>73</v>
      </c>
      <c r="E2820" s="3">
        <v>50000</v>
      </c>
      <c r="F2820">
        <v>1987</v>
      </c>
      <c r="H2820" t="str">
        <f>IFERROR(VLOOKUP(D2820,Resources!A:C,3,FALSE),"NA")</f>
        <v>SourceWatch</v>
      </c>
      <c r="I2820" t="str">
        <f>IF(VLOOKUP(D2820,Resources!A:D,4,FALSE)=0,"",VLOOKUP(D2820,Resources!A:D,4,FALSE))</f>
        <v>Y</v>
      </c>
    </row>
    <row r="2821" spans="1:9" x14ac:dyDescent="0.2">
      <c r="A2821" t="s">
        <v>935</v>
      </c>
      <c r="B2821" t="str">
        <f t="shared" si="90"/>
        <v>Sarah Scaife Foundation_Invest-In-America National Council198770000</v>
      </c>
      <c r="C2821" t="s">
        <v>641</v>
      </c>
      <c r="D2821" t="s">
        <v>734</v>
      </c>
      <c r="E2821" s="3">
        <v>70000</v>
      </c>
      <c r="F2821">
        <v>1987</v>
      </c>
      <c r="H2821" t="str">
        <f>IFERROR(VLOOKUP(D2821,Resources!A:C,3,FALSE),"NA")</f>
        <v/>
      </c>
      <c r="I2821" t="str">
        <f>IF(VLOOKUP(D2821,Resources!A:D,4,FALSE)=0,"",VLOOKUP(D2821,Resources!A:D,4,FALSE))</f>
        <v/>
      </c>
    </row>
    <row r="2822" spans="1:9" x14ac:dyDescent="0.2">
      <c r="A2822" t="s">
        <v>935</v>
      </c>
      <c r="B2822" t="str">
        <f t="shared" si="90"/>
        <v>Sarah Scaife Foundation_Jamestown Foundation198750000</v>
      </c>
      <c r="C2822" t="s">
        <v>641</v>
      </c>
      <c r="D2822" t="s">
        <v>74</v>
      </c>
      <c r="E2822" s="3">
        <v>50000</v>
      </c>
      <c r="F2822">
        <v>1987</v>
      </c>
      <c r="H2822" t="str">
        <f>IFERROR(VLOOKUP(D2822,Resources!A:C,3,FALSE),"NA")</f>
        <v>SourceWatch</v>
      </c>
      <c r="I2822" t="str">
        <f>IF(VLOOKUP(D2822,Resources!A:D,4,FALSE)=0,"",VLOOKUP(D2822,Resources!A:D,4,FALSE))</f>
        <v>Y</v>
      </c>
    </row>
    <row r="2823" spans="1:9" x14ac:dyDescent="0.2">
      <c r="A2823" t="s">
        <v>935</v>
      </c>
      <c r="B2823" t="str">
        <f t="shared" si="90"/>
        <v>Sarah Scaife Foundation_Lafayette College198725000</v>
      </c>
      <c r="C2823" t="s">
        <v>641</v>
      </c>
      <c r="D2823" t="s">
        <v>742</v>
      </c>
      <c r="E2823" s="3">
        <v>25000</v>
      </c>
      <c r="F2823">
        <v>1987</v>
      </c>
      <c r="H2823" t="str">
        <f>IFERROR(VLOOKUP(D2823,Resources!A:C,3,FALSE),"NA")</f>
        <v/>
      </c>
      <c r="I2823" t="str">
        <f>IF(VLOOKUP(D2823,Resources!A:D,4,FALSE)=0,"",VLOOKUP(D2823,Resources!A:D,4,FALSE))</f>
        <v/>
      </c>
    </row>
    <row r="2824" spans="1:9" x14ac:dyDescent="0.2">
      <c r="A2824" t="s">
        <v>935</v>
      </c>
      <c r="B2824" t="str">
        <f t="shared" si="90"/>
        <v>Sarah Scaife Foundation_Landmark Legal Foundation198725000</v>
      </c>
      <c r="C2824" t="s">
        <v>641</v>
      </c>
      <c r="D2824" t="s">
        <v>56</v>
      </c>
      <c r="E2824" s="3">
        <v>25000</v>
      </c>
      <c r="F2824">
        <v>1987</v>
      </c>
      <c r="H2824" t="str">
        <f>IFERROR(VLOOKUP(D2824,Resources!A:C,3,FALSE),"NA")</f>
        <v>SourceWatch</v>
      </c>
      <c r="I2824" t="str">
        <f>IF(VLOOKUP(D2824,Resources!A:D,4,FALSE)=0,"",VLOOKUP(D2824,Resources!A:D,4,FALSE))</f>
        <v>Y</v>
      </c>
    </row>
    <row r="2825" spans="1:9" x14ac:dyDescent="0.2">
      <c r="A2825" t="s">
        <v>935</v>
      </c>
      <c r="B2825" t="str">
        <f t="shared" si="90"/>
        <v>Sarah Scaife Foundation_Ligonier Valley School District19875000</v>
      </c>
      <c r="C2825" t="s">
        <v>641</v>
      </c>
      <c r="D2825" t="s">
        <v>662</v>
      </c>
      <c r="E2825" s="3">
        <v>5000</v>
      </c>
      <c r="F2825">
        <v>1987</v>
      </c>
      <c r="H2825" t="str">
        <f>IFERROR(VLOOKUP(D2825,Resources!A:C,3,FALSE),"NA")</f>
        <v/>
      </c>
      <c r="I2825" t="str">
        <f>IF(VLOOKUP(D2825,Resources!A:D,4,FALSE)=0,"",VLOOKUP(D2825,Resources!A:D,4,FALSE))</f>
        <v>N</v>
      </c>
    </row>
    <row r="2826" spans="1:9" x14ac:dyDescent="0.2">
      <c r="A2826" t="s">
        <v>935</v>
      </c>
      <c r="B2826" t="str">
        <f t="shared" si="90"/>
        <v>Sarah Scaife Foundation_Madison Center for Educational Affairs198785000</v>
      </c>
      <c r="C2826" t="s">
        <v>641</v>
      </c>
      <c r="D2826" t="s">
        <v>728</v>
      </c>
      <c r="E2826" s="3">
        <v>85000</v>
      </c>
      <c r="F2826">
        <v>1987</v>
      </c>
      <c r="H2826" t="str">
        <f>IFERROR(VLOOKUP(D2826,Resources!A:C,3,FALSE),"NA")</f>
        <v>SourceWatch</v>
      </c>
      <c r="I2826" t="str">
        <f>IF(VLOOKUP(D2826,Resources!A:D,4,FALSE)=0,"",VLOOKUP(D2826,Resources!A:D,4,FALSE))</f>
        <v>Y</v>
      </c>
    </row>
    <row r="2827" spans="1:9" x14ac:dyDescent="0.2">
      <c r="A2827" t="s">
        <v>935</v>
      </c>
      <c r="B2827" t="str">
        <f t="shared" si="90"/>
        <v>Sarah Scaife Foundation_Manhattan Institute for Policy Research1987200000</v>
      </c>
      <c r="C2827" t="s">
        <v>641</v>
      </c>
      <c r="D2827" t="s">
        <v>89</v>
      </c>
      <c r="E2827" s="3">
        <v>200000</v>
      </c>
      <c r="F2827">
        <v>1987</v>
      </c>
      <c r="H2827" t="str">
        <f>IFERROR(VLOOKUP(D2827,Resources!A:C,3,FALSE),"NA")</f>
        <v>SourceWatch</v>
      </c>
      <c r="I2827" t="str">
        <f>IF(VLOOKUP(D2827,Resources!A:D,4,FALSE)=0,"",VLOOKUP(D2827,Resources!A:D,4,FALSE))</f>
        <v>Y</v>
      </c>
    </row>
    <row r="2828" spans="1:9" x14ac:dyDescent="0.2">
      <c r="A2828" t="s">
        <v>935</v>
      </c>
      <c r="B2828" t="str">
        <f t="shared" si="90"/>
        <v>Sarah Scaife Foundation_Media Institute198785000</v>
      </c>
      <c r="C2828" t="s">
        <v>641</v>
      </c>
      <c r="D2828" t="s">
        <v>157</v>
      </c>
      <c r="E2828" s="3">
        <v>85000</v>
      </c>
      <c r="F2828">
        <v>1987</v>
      </c>
      <c r="H2828" t="str">
        <f>IFERROR(VLOOKUP(D2828,Resources!A:C,3,FALSE),"NA")</f>
        <v>SourceWatch</v>
      </c>
      <c r="I2828" t="str">
        <f>IF(VLOOKUP(D2828,Resources!A:D,4,FALSE)=0,"",VLOOKUP(D2828,Resources!A:D,4,FALSE))</f>
        <v>Y</v>
      </c>
    </row>
    <row r="2829" spans="1:9" x14ac:dyDescent="0.2">
      <c r="A2829" t="s">
        <v>935</v>
      </c>
      <c r="B2829" t="str">
        <f t="shared" si="90"/>
        <v>Sarah Scaife Foundation_Mid-America Institute for Public Policy Research198730000</v>
      </c>
      <c r="C2829" t="s">
        <v>641</v>
      </c>
      <c r="D2829" t="s">
        <v>145</v>
      </c>
      <c r="E2829" s="3">
        <v>30000</v>
      </c>
      <c r="F2829">
        <v>1987</v>
      </c>
      <c r="H2829" t="str">
        <f>IFERROR(VLOOKUP(D2829,Resources!A:C,3,FALSE),"NA")</f>
        <v/>
      </c>
      <c r="I2829" t="str">
        <f>IF(VLOOKUP(D2829,Resources!A:D,4,FALSE)=0,"",VLOOKUP(D2829,Resources!A:D,4,FALSE))</f>
        <v/>
      </c>
    </row>
    <row r="2830" spans="1:9" x14ac:dyDescent="0.2">
      <c r="A2830" t="s">
        <v>935</v>
      </c>
      <c r="B2830" t="str">
        <f t="shared" si="90"/>
        <v>Sarah Scaife Foundation_Mid-Atlantic Legal Foundation198750000</v>
      </c>
      <c r="C2830" t="s">
        <v>641</v>
      </c>
      <c r="D2830" t="s">
        <v>743</v>
      </c>
      <c r="E2830" s="3">
        <v>50000</v>
      </c>
      <c r="F2830">
        <v>1987</v>
      </c>
      <c r="H2830" t="str">
        <f>IFERROR(VLOOKUP(D2830,Resources!A:C,3,FALSE),"NA")</f>
        <v/>
      </c>
      <c r="I2830" t="str">
        <f>IF(VLOOKUP(D2830,Resources!A:D,4,FALSE)=0,"",VLOOKUP(D2830,Resources!A:D,4,FALSE))</f>
        <v/>
      </c>
    </row>
    <row r="2831" spans="1:9" x14ac:dyDescent="0.2">
      <c r="A2831" t="s">
        <v>935</v>
      </c>
      <c r="B2831" t="str">
        <f t="shared" si="90"/>
        <v>Sarah Scaife Foundation_Missouri State University1987100000</v>
      </c>
      <c r="C2831" t="s">
        <v>641</v>
      </c>
      <c r="D2831" t="s">
        <v>57</v>
      </c>
      <c r="E2831" s="3">
        <v>100000</v>
      </c>
      <c r="F2831">
        <v>1987</v>
      </c>
      <c r="H2831" t="str">
        <f>IFERROR(VLOOKUP(D2831,Resources!A:C,3,FALSE),"NA")</f>
        <v>SourceWatch</v>
      </c>
      <c r="I2831" t="str">
        <f>IF(VLOOKUP(D2831,Resources!A:D,4,FALSE)=0,"",VLOOKUP(D2831,Resources!A:D,4,FALSE))</f>
        <v>Y</v>
      </c>
    </row>
    <row r="2832" spans="1:9" x14ac:dyDescent="0.2">
      <c r="A2832" t="s">
        <v>935</v>
      </c>
      <c r="B2832" t="str">
        <f t="shared" si="90"/>
        <v>Sarah Scaife Foundation_National Affairs198750000</v>
      </c>
      <c r="C2832" t="s">
        <v>641</v>
      </c>
      <c r="D2832" t="s">
        <v>139</v>
      </c>
      <c r="E2832" s="3">
        <v>50000</v>
      </c>
      <c r="F2832">
        <v>1987</v>
      </c>
      <c r="H2832" t="str">
        <f>IFERROR(VLOOKUP(D2832,Resources!A:C,3,FALSE),"NA")</f>
        <v/>
      </c>
      <c r="I2832" t="str">
        <f>IF(VLOOKUP(D2832,Resources!A:D,4,FALSE)=0,"",VLOOKUP(D2832,Resources!A:D,4,FALSE))</f>
        <v/>
      </c>
    </row>
    <row r="2833" spans="1:9" x14ac:dyDescent="0.2">
      <c r="A2833" t="s">
        <v>935</v>
      </c>
      <c r="B2833" t="str">
        <f t="shared" si="90"/>
        <v>Sarah Scaife Foundation_National Association of Scholars198750000</v>
      </c>
      <c r="C2833" t="s">
        <v>641</v>
      </c>
      <c r="D2833" t="s">
        <v>651</v>
      </c>
      <c r="E2833" s="3">
        <v>50000</v>
      </c>
      <c r="F2833">
        <v>1987</v>
      </c>
      <c r="H2833" t="str">
        <f>IFERROR(VLOOKUP(D2833,Resources!A:C,3,FALSE),"NA")</f>
        <v>SourceWatch</v>
      </c>
      <c r="I2833" t="str">
        <f>IF(VLOOKUP(D2833,Resources!A:D,4,FALSE)=0,"",VLOOKUP(D2833,Resources!A:D,4,FALSE))</f>
        <v>Y</v>
      </c>
    </row>
    <row r="2834" spans="1:9" x14ac:dyDescent="0.2">
      <c r="A2834" t="s">
        <v>935</v>
      </c>
      <c r="B2834" t="str">
        <f t="shared" si="90"/>
        <v>Sarah Scaife Foundation_National Center for Policy Analysis198735000</v>
      </c>
      <c r="C2834" t="s">
        <v>641</v>
      </c>
      <c r="D2834" t="s">
        <v>129</v>
      </c>
      <c r="E2834" s="3">
        <v>35000</v>
      </c>
      <c r="F2834">
        <v>1987</v>
      </c>
      <c r="H2834" t="str">
        <f>IFERROR(VLOOKUP(D2834,Resources!A:C,3,FALSE),"NA")</f>
        <v>SourceWatch</v>
      </c>
      <c r="I2834" t="str">
        <f>IF(VLOOKUP(D2834,Resources!A:D,4,FALSE)=0,"",VLOOKUP(D2834,Resources!A:D,4,FALSE))</f>
        <v>Y</v>
      </c>
    </row>
    <row r="2835" spans="1:9" x14ac:dyDescent="0.2">
      <c r="A2835" t="s">
        <v>935</v>
      </c>
      <c r="B2835" t="str">
        <f t="shared" si="90"/>
        <v>Sarah Scaife Foundation_National Endowment for Democracy198710000</v>
      </c>
      <c r="C2835" t="s">
        <v>641</v>
      </c>
      <c r="D2835" t="s">
        <v>731</v>
      </c>
      <c r="E2835" s="3">
        <v>10000</v>
      </c>
      <c r="F2835">
        <v>1987</v>
      </c>
      <c r="H2835" t="str">
        <f>IFERROR(VLOOKUP(D2835,Resources!A:C,3,FALSE),"NA")</f>
        <v>SourceWatch</v>
      </c>
      <c r="I2835" t="str">
        <f>IF(VLOOKUP(D2835,Resources!A:D,4,FALSE)=0,"",VLOOKUP(D2835,Resources!A:D,4,FALSE))</f>
        <v>Y</v>
      </c>
    </row>
    <row r="2836" spans="1:9" x14ac:dyDescent="0.2">
      <c r="A2836" t="s">
        <v>935</v>
      </c>
      <c r="B2836" t="str">
        <f t="shared" si="90"/>
        <v>Sarah Scaife Foundation_National Strategy Information Center1987175000</v>
      </c>
      <c r="C2836" t="s">
        <v>641</v>
      </c>
      <c r="D2836" t="s">
        <v>167</v>
      </c>
      <c r="E2836" s="3">
        <v>175000</v>
      </c>
      <c r="F2836">
        <v>1987</v>
      </c>
      <c r="H2836" t="str">
        <f>IFERROR(VLOOKUP(D2836,Resources!A:C,3,FALSE),"NA")</f>
        <v>SourceWatch</v>
      </c>
      <c r="I2836" t="str">
        <f>IF(VLOOKUP(D2836,Resources!A:D,4,FALSE)=0,"",VLOOKUP(D2836,Resources!A:D,4,FALSE))</f>
        <v>Y</v>
      </c>
    </row>
    <row r="2837" spans="1:9" x14ac:dyDescent="0.2">
      <c r="A2837" t="s">
        <v>935</v>
      </c>
      <c r="B2837" t="str">
        <f t="shared" si="90"/>
        <v>Sarah Scaife Foundation_New York University198760000</v>
      </c>
      <c r="C2837" t="s">
        <v>641</v>
      </c>
      <c r="D2837" t="s">
        <v>147</v>
      </c>
      <c r="E2837" s="3">
        <v>60000</v>
      </c>
      <c r="F2837">
        <v>1987</v>
      </c>
      <c r="H2837" t="str">
        <f>IFERROR(VLOOKUP(D2837,Resources!A:C,3,FALSE),"NA")</f>
        <v/>
      </c>
      <c r="I2837" t="str">
        <f>IF(VLOOKUP(D2837,Resources!A:D,4,FALSE)=0,"",VLOOKUP(D2837,Resources!A:D,4,FALSE))</f>
        <v/>
      </c>
    </row>
    <row r="2838" spans="1:9" x14ac:dyDescent="0.2">
      <c r="A2838" t="s">
        <v>935</v>
      </c>
      <c r="B2838" t="str">
        <f t="shared" si="90"/>
        <v>Sarah Scaife Foundation_Pacific Legal Foundation1987160000</v>
      </c>
      <c r="C2838" t="s">
        <v>641</v>
      </c>
      <c r="D2838" t="s">
        <v>21</v>
      </c>
      <c r="E2838" s="3">
        <v>160000</v>
      </c>
      <c r="F2838">
        <v>1987</v>
      </c>
      <c r="H2838" t="str">
        <f>IFERROR(VLOOKUP(D2838,Resources!A:C,3,FALSE),"NA")</f>
        <v>SourceWatch</v>
      </c>
      <c r="I2838" t="str">
        <f>IF(VLOOKUP(D2838,Resources!A:D,4,FALSE)=0,"",VLOOKUP(D2838,Resources!A:D,4,FALSE))</f>
        <v>Y</v>
      </c>
    </row>
    <row r="2839" spans="1:9" x14ac:dyDescent="0.2">
      <c r="A2839" t="s">
        <v>935</v>
      </c>
      <c r="B2839" t="str">
        <f t="shared" ref="B2839:B2870" si="91">C2839&amp;"_"&amp;D2839&amp;F2839&amp;E2839</f>
        <v>Sarah Scaife Foundation_Pacific Research Institute for Public Policy198755000</v>
      </c>
      <c r="C2839" t="s">
        <v>641</v>
      </c>
      <c r="D2839" t="s">
        <v>653</v>
      </c>
      <c r="E2839" s="3">
        <v>55000</v>
      </c>
      <c r="F2839">
        <v>1987</v>
      </c>
      <c r="H2839" t="str">
        <f>IFERROR(VLOOKUP(D2839,Resources!A:C,3,FALSE),"NA")</f>
        <v>SourceWatch</v>
      </c>
      <c r="I2839" t="str">
        <f>IF(VLOOKUP(D2839,Resources!A:D,4,FALSE)=0,"",VLOOKUP(D2839,Resources!A:D,4,FALSE))</f>
        <v>Y</v>
      </c>
    </row>
    <row r="2840" spans="1:9" x14ac:dyDescent="0.2">
      <c r="A2840" t="s">
        <v>935</v>
      </c>
      <c r="B2840" t="str">
        <f t="shared" si="91"/>
        <v>Sarah Scaife Foundation_Pittsburgh Leadership Foundation198732500</v>
      </c>
      <c r="C2840" t="s">
        <v>641</v>
      </c>
      <c r="D2840" t="s">
        <v>414</v>
      </c>
      <c r="E2840" s="3">
        <v>32500</v>
      </c>
      <c r="F2840">
        <v>1987</v>
      </c>
      <c r="H2840" t="str">
        <f>IFERROR(VLOOKUP(D2840,Resources!A:C,3,FALSE),"NA")</f>
        <v/>
      </c>
      <c r="I2840" t="str">
        <f>IF(VLOOKUP(D2840,Resources!A:D,4,FALSE)=0,"",VLOOKUP(D2840,Resources!A:D,4,FALSE))</f>
        <v/>
      </c>
    </row>
    <row r="2841" spans="1:9" x14ac:dyDescent="0.2">
      <c r="A2841" t="s">
        <v>935</v>
      </c>
      <c r="B2841" t="str">
        <f t="shared" si="91"/>
        <v>Sarah Scaife Foundation_Property and Environment Research Center198775000</v>
      </c>
      <c r="C2841" t="s">
        <v>641</v>
      </c>
      <c r="D2841" t="s">
        <v>14</v>
      </c>
      <c r="E2841" s="3">
        <v>75000</v>
      </c>
      <c r="F2841">
        <v>1987</v>
      </c>
      <c r="H2841" t="str">
        <f>IFERROR(VLOOKUP(D2841,Resources!A:C,3,FALSE),"NA")</f>
        <v>SourceWatch</v>
      </c>
      <c r="I2841" t="str">
        <f>IF(VLOOKUP(D2841,Resources!A:D,4,FALSE)=0,"",VLOOKUP(D2841,Resources!A:D,4,FALSE))</f>
        <v>Y</v>
      </c>
    </row>
    <row r="2842" spans="1:9" x14ac:dyDescent="0.2">
      <c r="A2842" t="s">
        <v>935</v>
      </c>
      <c r="B2842" t="str">
        <f t="shared" si="91"/>
        <v>Sarah Scaife Foundation_Reason Foundation198775000</v>
      </c>
      <c r="C2842" t="s">
        <v>641</v>
      </c>
      <c r="D2842" t="s">
        <v>66</v>
      </c>
      <c r="E2842" s="3">
        <v>75000</v>
      </c>
      <c r="F2842">
        <v>1987</v>
      </c>
      <c r="H2842" t="str">
        <f>IFERROR(VLOOKUP(D2842,Resources!A:C,3,FALSE),"NA")</f>
        <v>DeSmog</v>
      </c>
      <c r="I2842" t="str">
        <f>IF(VLOOKUP(D2842,Resources!A:D,4,FALSE)=0,"",VLOOKUP(D2842,Resources!A:D,4,FALSE))</f>
        <v>Y</v>
      </c>
    </row>
    <row r="2843" spans="1:9" x14ac:dyDescent="0.2">
      <c r="A2843" t="s">
        <v>935</v>
      </c>
      <c r="B2843" t="str">
        <f t="shared" si="91"/>
        <v>Sarah Scaife Foundation_Rockford Institute1987250000</v>
      </c>
      <c r="C2843" t="s">
        <v>641</v>
      </c>
      <c r="D2843" t="s">
        <v>632</v>
      </c>
      <c r="E2843" s="3">
        <v>250000</v>
      </c>
      <c r="F2843">
        <v>1987</v>
      </c>
      <c r="H2843" t="str">
        <f>IFERROR(VLOOKUP(D2843,Resources!A:C,3,FALSE),"NA")</f>
        <v>Other</v>
      </c>
      <c r="I2843" t="str">
        <f>IF(VLOOKUP(D2843,Resources!A:D,4,FALSE)=0,"",VLOOKUP(D2843,Resources!A:D,4,FALSE))</f>
        <v>Y</v>
      </c>
    </row>
    <row r="2844" spans="1:9" x14ac:dyDescent="0.2">
      <c r="A2844" t="s">
        <v>935</v>
      </c>
      <c r="B2844" t="str">
        <f t="shared" si="91"/>
        <v>Sarah Scaife Foundation_Shady Side Academy (Pittsburgh PA)198760000</v>
      </c>
      <c r="C2844" t="s">
        <v>641</v>
      </c>
      <c r="D2844" t="s">
        <v>729</v>
      </c>
      <c r="E2844" s="3">
        <v>60000</v>
      </c>
      <c r="F2844">
        <v>1987</v>
      </c>
      <c r="H2844" t="str">
        <f>IFERROR(VLOOKUP(D2844,Resources!A:C,3,FALSE),"NA")</f>
        <v/>
      </c>
      <c r="I2844" t="str">
        <f>IF(VLOOKUP(D2844,Resources!A:D,4,FALSE)=0,"",VLOOKUP(D2844,Resources!A:D,4,FALSE))</f>
        <v>N</v>
      </c>
    </row>
    <row r="2845" spans="1:9" x14ac:dyDescent="0.2">
      <c r="A2845" t="s">
        <v>935</v>
      </c>
      <c r="B2845" t="str">
        <f t="shared" si="91"/>
        <v>Sarah Scaife Foundation_Smith College198750000</v>
      </c>
      <c r="C2845" t="s">
        <v>641</v>
      </c>
      <c r="D2845" t="s">
        <v>177</v>
      </c>
      <c r="E2845" s="3">
        <v>50000</v>
      </c>
      <c r="F2845">
        <v>1987</v>
      </c>
      <c r="H2845" t="str">
        <f>IFERROR(VLOOKUP(D2845,Resources!A:C,3,FALSE),"NA")</f>
        <v/>
      </c>
      <c r="I2845" t="str">
        <f>IF(VLOOKUP(D2845,Resources!A:D,4,FALSE)=0,"",VLOOKUP(D2845,Resources!A:D,4,FALSE))</f>
        <v/>
      </c>
    </row>
    <row r="2846" spans="1:9" x14ac:dyDescent="0.2">
      <c r="A2846" t="s">
        <v>935</v>
      </c>
      <c r="B2846" t="str">
        <f t="shared" si="91"/>
        <v>Sarah Scaife Foundation_Social Philosophy and Policy Foundation1987250000</v>
      </c>
      <c r="C2846" t="s">
        <v>641</v>
      </c>
      <c r="D2846" t="s">
        <v>112</v>
      </c>
      <c r="E2846" s="3">
        <v>250000</v>
      </c>
      <c r="F2846">
        <v>1987</v>
      </c>
      <c r="H2846" t="str">
        <f>IFERROR(VLOOKUP(D2846,Resources!A:C,3,FALSE),"NA")</f>
        <v/>
      </c>
      <c r="I2846" t="str">
        <f>IF(VLOOKUP(D2846,Resources!A:D,4,FALSE)=0,"",VLOOKUP(D2846,Resources!A:D,4,FALSE))</f>
        <v/>
      </c>
    </row>
    <row r="2847" spans="1:9" x14ac:dyDescent="0.2">
      <c r="A2847" t="s">
        <v>935</v>
      </c>
      <c r="B2847" t="str">
        <f t="shared" si="91"/>
        <v>Sarah Scaife Foundation_Southeastern Legal Foundation198725000</v>
      </c>
      <c r="C2847" t="s">
        <v>641</v>
      </c>
      <c r="D2847" t="s">
        <v>67</v>
      </c>
      <c r="E2847" s="3">
        <v>25000</v>
      </c>
      <c r="F2847">
        <v>1987</v>
      </c>
      <c r="H2847" t="str">
        <f>IFERROR(VLOOKUP(D2847,Resources!A:C,3,FALSE),"NA")</f>
        <v>SourceWatch</v>
      </c>
      <c r="I2847" t="str">
        <f>IF(VLOOKUP(D2847,Resources!A:D,4,FALSE)=0,"",VLOOKUP(D2847,Resources!A:D,4,FALSE))</f>
        <v>Y</v>
      </c>
    </row>
    <row r="2848" spans="1:9" x14ac:dyDescent="0.2">
      <c r="A2848" t="s">
        <v>935</v>
      </c>
      <c r="B2848" t="str">
        <f t="shared" si="91"/>
        <v>Sarah Scaife Foundation_The Fletcher School of Law and Diplomacy1987100000</v>
      </c>
      <c r="C2848" t="s">
        <v>641</v>
      </c>
      <c r="D2848" t="s">
        <v>655</v>
      </c>
      <c r="E2848" s="3">
        <v>100000</v>
      </c>
      <c r="F2848">
        <v>1987</v>
      </c>
      <c r="H2848" t="str">
        <f>IFERROR(VLOOKUP(D2848,Resources!A:C,3,FALSE),"NA")</f>
        <v>SourceWatch</v>
      </c>
      <c r="I2848" t="str">
        <f>IF(VLOOKUP(D2848,Resources!A:D,4,FALSE)=0,"",VLOOKUP(D2848,Resources!A:D,4,FALSE))</f>
        <v/>
      </c>
    </row>
    <row r="2849" spans="1:9" x14ac:dyDescent="0.2">
      <c r="A2849" t="s">
        <v>935</v>
      </c>
      <c r="B2849" t="str">
        <f t="shared" si="91"/>
        <v>Sarah Scaife Foundation_The Heritage Foundation19871000000</v>
      </c>
      <c r="C2849" t="s">
        <v>641</v>
      </c>
      <c r="D2849" t="s">
        <v>92</v>
      </c>
      <c r="E2849" s="3">
        <v>1000000</v>
      </c>
      <c r="F2849">
        <v>1987</v>
      </c>
      <c r="H2849" t="str">
        <f>IFERROR(VLOOKUP(D2849,Resources!A:C,3,FALSE),"NA")</f>
        <v>DeSmog</v>
      </c>
      <c r="I2849" t="str">
        <f>IF(VLOOKUP(D2849,Resources!A:D,4,FALSE)=0,"",VLOOKUP(D2849,Resources!A:D,4,FALSE))</f>
        <v>Y</v>
      </c>
    </row>
    <row r="2850" spans="1:9" x14ac:dyDescent="0.2">
      <c r="A2850" t="s">
        <v>935</v>
      </c>
      <c r="B2850" t="str">
        <f t="shared" si="91"/>
        <v>Sarah Scaife Foundation_The University of Chicago1987100000</v>
      </c>
      <c r="C2850" t="s">
        <v>641</v>
      </c>
      <c r="D2850" t="s">
        <v>657</v>
      </c>
      <c r="E2850" s="3">
        <v>100000</v>
      </c>
      <c r="F2850">
        <v>1987</v>
      </c>
      <c r="H2850" t="str">
        <f>IFERROR(VLOOKUP(D2850,Resources!A:C,3,FALSE),"NA")</f>
        <v/>
      </c>
      <c r="I2850" t="str">
        <f>IF(VLOOKUP(D2850,Resources!A:D,4,FALSE)=0,"",VLOOKUP(D2850,Resources!A:D,4,FALSE))</f>
        <v/>
      </c>
    </row>
    <row r="2851" spans="1:9" x14ac:dyDescent="0.2">
      <c r="A2851" t="s">
        <v>935</v>
      </c>
      <c r="B2851" t="str">
        <f t="shared" si="91"/>
        <v>Sarah Scaife Foundation_The University of Chicago198795000</v>
      </c>
      <c r="C2851" t="s">
        <v>641</v>
      </c>
      <c r="D2851" t="s">
        <v>657</v>
      </c>
      <c r="E2851" s="3">
        <v>95000</v>
      </c>
      <c r="F2851">
        <v>1987</v>
      </c>
      <c r="H2851" t="str">
        <f>IFERROR(VLOOKUP(D2851,Resources!A:C,3,FALSE),"NA")</f>
        <v/>
      </c>
      <c r="I2851" t="str">
        <f>IF(VLOOKUP(D2851,Resources!A:D,4,FALSE)=0,"",VLOOKUP(D2851,Resources!A:D,4,FALSE))</f>
        <v/>
      </c>
    </row>
    <row r="2852" spans="1:9" x14ac:dyDescent="0.2">
      <c r="A2852" t="s">
        <v>935</v>
      </c>
      <c r="B2852" t="str">
        <f t="shared" si="91"/>
        <v>Sarah Scaife Foundation_United States Naval Academy19876000</v>
      </c>
      <c r="C2852" t="s">
        <v>641</v>
      </c>
      <c r="D2852" t="s">
        <v>744</v>
      </c>
      <c r="E2852" s="3">
        <v>6000</v>
      </c>
      <c r="F2852">
        <v>1987</v>
      </c>
      <c r="H2852" t="str">
        <f>IFERROR(VLOOKUP(D2852,Resources!A:C,3,FALSE),"NA")</f>
        <v/>
      </c>
      <c r="I2852" t="str">
        <f>IF(VLOOKUP(D2852,Resources!A:D,4,FALSE)=0,"",VLOOKUP(D2852,Resources!A:D,4,FALSE))</f>
        <v>N</v>
      </c>
    </row>
    <row r="2853" spans="1:9" x14ac:dyDescent="0.2">
      <c r="A2853" t="s">
        <v>935</v>
      </c>
      <c r="B2853" t="str">
        <f t="shared" si="91"/>
        <v>Sarah Scaife Foundation_United States Strategic Institute198740000</v>
      </c>
      <c r="C2853" t="s">
        <v>641</v>
      </c>
      <c r="D2853" t="s">
        <v>188</v>
      </c>
      <c r="E2853" s="3">
        <v>40000</v>
      </c>
      <c r="F2853">
        <v>1987</v>
      </c>
      <c r="H2853" t="str">
        <f>IFERROR(VLOOKUP(D2853,Resources!A:C,3,FALSE),"NA")</f>
        <v/>
      </c>
      <c r="I2853" t="str">
        <f>IF(VLOOKUP(D2853,Resources!A:D,4,FALSE)=0,"",VLOOKUP(D2853,Resources!A:D,4,FALSE))</f>
        <v/>
      </c>
    </row>
    <row r="2854" spans="1:9" x14ac:dyDescent="0.2">
      <c r="A2854" t="s">
        <v>935</v>
      </c>
      <c r="B2854" t="str">
        <f t="shared" si="91"/>
        <v>Sarah Scaife Foundation_Universities Field Staff International198712000</v>
      </c>
      <c r="C2854" t="s">
        <v>641</v>
      </c>
      <c r="D2854" t="s">
        <v>745</v>
      </c>
      <c r="E2854" s="3">
        <v>12000</v>
      </c>
      <c r="F2854">
        <v>1987</v>
      </c>
      <c r="H2854" t="str">
        <f>IFERROR(VLOOKUP(D2854,Resources!A:C,3,FALSE),"NA")</f>
        <v/>
      </c>
      <c r="I2854" t="str">
        <f>IF(VLOOKUP(D2854,Resources!A:D,4,FALSE)=0,"",VLOOKUP(D2854,Resources!A:D,4,FALSE))</f>
        <v/>
      </c>
    </row>
    <row r="2855" spans="1:9" x14ac:dyDescent="0.2">
      <c r="A2855" t="s">
        <v>935</v>
      </c>
      <c r="B2855" t="str">
        <f t="shared" si="91"/>
        <v>Sarah Scaife Foundation_University of California Berkeley198760000</v>
      </c>
      <c r="C2855" t="s">
        <v>641</v>
      </c>
      <c r="D2855" t="s">
        <v>550</v>
      </c>
      <c r="E2855" s="3">
        <v>60000</v>
      </c>
      <c r="F2855">
        <v>1987</v>
      </c>
      <c r="H2855" t="str">
        <f>IFERROR(VLOOKUP(D2855,Resources!A:C,3,FALSE),"NA")</f>
        <v/>
      </c>
      <c r="I2855" t="str">
        <f>IF(VLOOKUP(D2855,Resources!A:D,4,FALSE)=0,"",VLOOKUP(D2855,Resources!A:D,4,FALSE))</f>
        <v/>
      </c>
    </row>
    <row r="2856" spans="1:9" x14ac:dyDescent="0.2">
      <c r="A2856" t="s">
        <v>935</v>
      </c>
      <c r="B2856" t="str">
        <f t="shared" si="91"/>
        <v>Sarah Scaife Foundation_University of California Los Angeles198765000</v>
      </c>
      <c r="C2856" t="s">
        <v>641</v>
      </c>
      <c r="D2856" t="s">
        <v>155</v>
      </c>
      <c r="E2856" s="3">
        <v>65000</v>
      </c>
      <c r="F2856">
        <v>1987</v>
      </c>
      <c r="H2856" t="str">
        <f>IFERROR(VLOOKUP(D2856,Resources!A:C,3,FALSE),"NA")</f>
        <v/>
      </c>
      <c r="I2856" t="str">
        <f>IF(VLOOKUP(D2856,Resources!A:D,4,FALSE)=0,"",VLOOKUP(D2856,Resources!A:D,4,FALSE))</f>
        <v/>
      </c>
    </row>
    <row r="2857" spans="1:9" x14ac:dyDescent="0.2">
      <c r="A2857" t="s">
        <v>935</v>
      </c>
      <c r="B2857" t="str">
        <f t="shared" si="91"/>
        <v>Sarah Scaife Foundation_University of Rochester198750000</v>
      </c>
      <c r="C2857" t="s">
        <v>641</v>
      </c>
      <c r="D2857" t="s">
        <v>708</v>
      </c>
      <c r="E2857" s="3">
        <v>50000</v>
      </c>
      <c r="F2857">
        <v>1987</v>
      </c>
      <c r="H2857" t="str">
        <f>IFERROR(VLOOKUP(D2857,Resources!A:C,3,FALSE),"NA")</f>
        <v/>
      </c>
      <c r="I2857" t="str">
        <f>IF(VLOOKUP(D2857,Resources!A:D,4,FALSE)=0,"",VLOOKUP(D2857,Resources!A:D,4,FALSE))</f>
        <v/>
      </c>
    </row>
    <row r="2858" spans="1:9" x14ac:dyDescent="0.2">
      <c r="A2858" t="s">
        <v>935</v>
      </c>
      <c r="B2858" t="str">
        <f t="shared" si="91"/>
        <v>Sarah Scaife Foundation_University of Rochester198760000</v>
      </c>
      <c r="C2858" t="s">
        <v>641</v>
      </c>
      <c r="D2858" t="s">
        <v>708</v>
      </c>
      <c r="E2858" s="3">
        <v>60000</v>
      </c>
      <c r="F2858">
        <v>1987</v>
      </c>
      <c r="H2858" t="str">
        <f>IFERROR(VLOOKUP(D2858,Resources!A:C,3,FALSE),"NA")</f>
        <v/>
      </c>
      <c r="I2858" t="str">
        <f>IF(VLOOKUP(D2858,Resources!A:D,4,FALSE)=0,"",VLOOKUP(D2858,Resources!A:D,4,FALSE))</f>
        <v/>
      </c>
    </row>
    <row r="2859" spans="1:9" x14ac:dyDescent="0.2">
      <c r="A2859" t="s">
        <v>935</v>
      </c>
      <c r="B2859" t="str">
        <f t="shared" si="91"/>
        <v>Sarah Scaife Foundation_University of South Carolina198725000</v>
      </c>
      <c r="C2859" t="s">
        <v>641</v>
      </c>
      <c r="D2859" t="s">
        <v>686</v>
      </c>
      <c r="E2859" s="3">
        <v>25000</v>
      </c>
      <c r="F2859">
        <v>1987</v>
      </c>
      <c r="H2859" t="str">
        <f>IFERROR(VLOOKUP(D2859,Resources!A:C,3,FALSE),"NA")</f>
        <v/>
      </c>
      <c r="I2859" t="str">
        <f>IF(VLOOKUP(D2859,Resources!A:D,4,FALSE)=0,"",VLOOKUP(D2859,Resources!A:D,4,FALSE))</f>
        <v/>
      </c>
    </row>
    <row r="2860" spans="1:9" x14ac:dyDescent="0.2">
      <c r="A2860" t="s">
        <v>935</v>
      </c>
      <c r="B2860" t="str">
        <f t="shared" si="91"/>
        <v>Sarah Scaife Foundation_University of Toronto198720000</v>
      </c>
      <c r="C2860" t="s">
        <v>641</v>
      </c>
      <c r="D2860" t="s">
        <v>730</v>
      </c>
      <c r="E2860" s="3">
        <v>20000</v>
      </c>
      <c r="F2860">
        <v>1987</v>
      </c>
      <c r="H2860" t="str">
        <f>IFERROR(VLOOKUP(D2860,Resources!A:C,3,FALSE),"NA")</f>
        <v/>
      </c>
      <c r="I2860" t="str">
        <f>IF(VLOOKUP(D2860,Resources!A:D,4,FALSE)=0,"",VLOOKUP(D2860,Resources!A:D,4,FALSE))</f>
        <v/>
      </c>
    </row>
    <row r="2861" spans="1:9" x14ac:dyDescent="0.2">
      <c r="A2861" t="s">
        <v>935</v>
      </c>
      <c r="B2861" t="str">
        <f t="shared" si="91"/>
        <v>Sarah Scaife Foundation_University of Virginia School of Law1987200000</v>
      </c>
      <c r="C2861" t="s">
        <v>641</v>
      </c>
      <c r="D2861" t="s">
        <v>22</v>
      </c>
      <c r="E2861" s="3">
        <v>200000</v>
      </c>
      <c r="F2861">
        <v>1987</v>
      </c>
      <c r="H2861" t="str">
        <f>IFERROR(VLOOKUP(D2861,Resources!A:C,3,FALSE),"NA")</f>
        <v/>
      </c>
      <c r="I2861" t="str">
        <f>IF(VLOOKUP(D2861,Resources!A:D,4,FALSE)=0,"",VLOOKUP(D2861,Resources!A:D,4,FALSE))</f>
        <v/>
      </c>
    </row>
    <row r="2862" spans="1:9" x14ac:dyDescent="0.2">
      <c r="A2862" t="s">
        <v>935</v>
      </c>
      <c r="B2862" t="str">
        <f t="shared" si="91"/>
        <v>Sarah Scaife Foundation_Vanderbilt University198750000</v>
      </c>
      <c r="C2862" t="s">
        <v>641</v>
      </c>
      <c r="D2862" t="s">
        <v>584</v>
      </c>
      <c r="E2862" s="3">
        <v>50000</v>
      </c>
      <c r="F2862">
        <v>1987</v>
      </c>
      <c r="H2862" t="str">
        <f>IFERROR(VLOOKUP(D2862,Resources!A:C,3,FALSE),"NA")</f>
        <v/>
      </c>
      <c r="I2862" t="str">
        <f>IF(VLOOKUP(D2862,Resources!A:D,4,FALSE)=0,"",VLOOKUP(D2862,Resources!A:D,4,FALSE))</f>
        <v/>
      </c>
    </row>
    <row r="2863" spans="1:9" x14ac:dyDescent="0.2">
      <c r="A2863" t="s">
        <v>935</v>
      </c>
      <c r="B2863" t="str">
        <f t="shared" si="91"/>
        <v>Sarah Scaife Foundation_Washington Legal Foundation1987110000</v>
      </c>
      <c r="C2863" t="s">
        <v>641</v>
      </c>
      <c r="D2863" t="s">
        <v>94</v>
      </c>
      <c r="E2863" s="3">
        <v>110000</v>
      </c>
      <c r="F2863">
        <v>1987</v>
      </c>
      <c r="H2863" t="str">
        <f>IFERROR(VLOOKUP(D2863,Resources!A:C,3,FALSE),"NA")</f>
        <v>SourceWatch</v>
      </c>
      <c r="I2863" t="str">
        <f>IF(VLOOKUP(D2863,Resources!A:D,4,FALSE)=0,"",VLOOKUP(D2863,Resources!A:D,4,FALSE))</f>
        <v>Y</v>
      </c>
    </row>
    <row r="2864" spans="1:9" x14ac:dyDescent="0.2">
      <c r="A2864" t="s">
        <v>935</v>
      </c>
      <c r="B2864" t="str">
        <f t="shared" si="91"/>
        <v>Sarah Scaife Foundation_Washington Legal Foundation198725000</v>
      </c>
      <c r="C2864" t="s">
        <v>641</v>
      </c>
      <c r="D2864" t="s">
        <v>94</v>
      </c>
      <c r="E2864" s="3">
        <v>25000</v>
      </c>
      <c r="F2864">
        <v>1987</v>
      </c>
      <c r="H2864" t="str">
        <f>IFERROR(VLOOKUP(D2864,Resources!A:C,3,FALSE),"NA")</f>
        <v>SourceWatch</v>
      </c>
      <c r="I2864" t="str">
        <f>IF(VLOOKUP(D2864,Resources!A:D,4,FALSE)=0,"",VLOOKUP(D2864,Resources!A:D,4,FALSE))</f>
        <v>Y</v>
      </c>
    </row>
    <row r="2865" spans="1:9" x14ac:dyDescent="0.2">
      <c r="A2865" t="s">
        <v>935</v>
      </c>
      <c r="B2865" t="str">
        <f t="shared" si="91"/>
        <v>Sarah Scaife Foundation_Washington University in St. Louis198725000</v>
      </c>
      <c r="C2865" t="s">
        <v>641</v>
      </c>
      <c r="D2865" t="s">
        <v>725</v>
      </c>
      <c r="E2865" s="3">
        <v>25000</v>
      </c>
      <c r="F2865">
        <v>1987</v>
      </c>
      <c r="H2865" t="str">
        <f>IFERROR(VLOOKUP(D2865,Resources!A:C,3,FALSE),"NA")</f>
        <v/>
      </c>
      <c r="I2865" t="str">
        <f>IF(VLOOKUP(D2865,Resources!A:D,4,FALSE)=0,"",VLOOKUP(D2865,Resources!A:D,4,FALSE))</f>
        <v/>
      </c>
    </row>
    <row r="2866" spans="1:9" x14ac:dyDescent="0.2">
      <c r="A2866" t="s">
        <v>935</v>
      </c>
      <c r="B2866" t="str">
        <f t="shared" si="91"/>
        <v>Sarah Scaife Foundation_Washington University in St. Louis198730000</v>
      </c>
      <c r="C2866" t="s">
        <v>641</v>
      </c>
      <c r="D2866" t="s">
        <v>725</v>
      </c>
      <c r="E2866" s="3">
        <v>30000</v>
      </c>
      <c r="F2866">
        <v>1987</v>
      </c>
      <c r="H2866" t="str">
        <f>IFERROR(VLOOKUP(D2866,Resources!A:C,3,FALSE),"NA")</f>
        <v/>
      </c>
      <c r="I2866" t="str">
        <f>IF(VLOOKUP(D2866,Resources!A:D,4,FALSE)=0,"",VLOOKUP(D2866,Resources!A:D,4,FALSE))</f>
        <v/>
      </c>
    </row>
    <row r="2867" spans="1:9" x14ac:dyDescent="0.2">
      <c r="A2867" t="s">
        <v>935</v>
      </c>
      <c r="B2867" t="str">
        <f t="shared" si="91"/>
        <v>Sarah Scaife Foundation_Woodrow Wilson International Center for Scholars1987100000</v>
      </c>
      <c r="C2867" t="s">
        <v>641</v>
      </c>
      <c r="D2867" t="s">
        <v>746</v>
      </c>
      <c r="E2867" s="3">
        <v>100000</v>
      </c>
      <c r="F2867">
        <v>1987</v>
      </c>
      <c r="H2867" t="str">
        <f>IFERROR(VLOOKUP(D2867,Resources!A:C,3,FALSE),"NA")</f>
        <v/>
      </c>
      <c r="I2867" t="str">
        <f>IF(VLOOKUP(D2867,Resources!A:D,4,FALSE)=0,"",VLOOKUP(D2867,Resources!A:D,4,FALSE))</f>
        <v/>
      </c>
    </row>
    <row r="2868" spans="1:9" x14ac:dyDescent="0.2">
      <c r="A2868" t="s">
        <v>935</v>
      </c>
      <c r="B2868" t="str">
        <f t="shared" si="91"/>
        <v>Sarah Scaife Foundation_World Affairs Council of Pittsburgh198750000</v>
      </c>
      <c r="C2868" t="s">
        <v>641</v>
      </c>
      <c r="D2868" t="s">
        <v>162</v>
      </c>
      <c r="E2868" s="3">
        <v>50000</v>
      </c>
      <c r="F2868">
        <v>1987</v>
      </c>
      <c r="H2868" t="str">
        <f>IFERROR(VLOOKUP(D2868,Resources!A:C,3,FALSE),"NA")</f>
        <v/>
      </c>
      <c r="I2868" t="str">
        <f>IF(VLOOKUP(D2868,Resources!A:D,4,FALSE)=0,"",VLOOKUP(D2868,Resources!A:D,4,FALSE))</f>
        <v>N</v>
      </c>
    </row>
    <row r="2869" spans="1:9" x14ac:dyDescent="0.2">
      <c r="A2869" t="s">
        <v>935</v>
      </c>
      <c r="B2869" t="str">
        <f t="shared" si="91"/>
        <v>Sarah Scaife Foundation_Accuracy in Media1988105000</v>
      </c>
      <c r="C2869" t="s">
        <v>641</v>
      </c>
      <c r="D2869" t="s">
        <v>106</v>
      </c>
      <c r="E2869" s="3">
        <v>105000</v>
      </c>
      <c r="F2869">
        <v>1988</v>
      </c>
      <c r="H2869" t="str">
        <f>IFERROR(VLOOKUP(D2869,Resources!A:C,3,FALSE),"NA")</f>
        <v>SourceWatch</v>
      </c>
      <c r="I2869" t="str">
        <f>IF(VLOOKUP(D2869,Resources!A:D,4,FALSE)=0,"",VLOOKUP(D2869,Resources!A:D,4,FALSE))</f>
        <v>Y</v>
      </c>
    </row>
    <row r="2870" spans="1:9" x14ac:dyDescent="0.2">
      <c r="A2870" t="s">
        <v>935</v>
      </c>
      <c r="B2870" t="str">
        <f t="shared" si="91"/>
        <v>Sarah Scaife Foundation_Allegheny Conference on Community Development198850000</v>
      </c>
      <c r="C2870" t="s">
        <v>641</v>
      </c>
      <c r="D2870" t="s">
        <v>566</v>
      </c>
      <c r="E2870" s="3">
        <v>50000</v>
      </c>
      <c r="F2870">
        <v>1988</v>
      </c>
      <c r="H2870" t="str">
        <f>IFERROR(VLOOKUP(D2870,Resources!A:C,3,FALSE),"NA")</f>
        <v/>
      </c>
      <c r="I2870" t="str">
        <f>IF(VLOOKUP(D2870,Resources!A:D,4,FALSE)=0,"",VLOOKUP(D2870,Resources!A:D,4,FALSE))</f>
        <v>N</v>
      </c>
    </row>
    <row r="2871" spans="1:9" x14ac:dyDescent="0.2">
      <c r="A2871" t="s">
        <v>935</v>
      </c>
      <c r="B2871" t="str">
        <f t="shared" ref="B2871:B2902" si="92">C2871&amp;"_"&amp;D2871&amp;F2871&amp;E2871</f>
        <v>Sarah Scaife Foundation_American Bar Association1988130000</v>
      </c>
      <c r="C2871" t="s">
        <v>641</v>
      </c>
      <c r="D2871" t="s">
        <v>189</v>
      </c>
      <c r="E2871" s="3">
        <v>130000</v>
      </c>
      <c r="F2871">
        <v>1988</v>
      </c>
      <c r="H2871" t="str">
        <f>IFERROR(VLOOKUP(D2871,Resources!A:C,3,FALSE),"NA")</f>
        <v/>
      </c>
      <c r="I2871" t="str">
        <f>IF(VLOOKUP(D2871,Resources!A:D,4,FALSE)=0,"",VLOOKUP(D2871,Resources!A:D,4,FALSE))</f>
        <v/>
      </c>
    </row>
    <row r="2872" spans="1:9" x14ac:dyDescent="0.2">
      <c r="A2872" t="s">
        <v>935</v>
      </c>
      <c r="B2872" t="str">
        <f t="shared" si="92"/>
        <v>Sarah Scaife Foundation_American Council on Science and Health198825000</v>
      </c>
      <c r="C2872" t="s">
        <v>641</v>
      </c>
      <c r="D2872" t="s">
        <v>726</v>
      </c>
      <c r="E2872" s="3">
        <v>25000</v>
      </c>
      <c r="F2872">
        <v>1988</v>
      </c>
      <c r="H2872" t="str">
        <f>IFERROR(VLOOKUP(D2872,Resources!A:C,3,FALSE),"NA")</f>
        <v>DeSmog</v>
      </c>
      <c r="I2872" t="str">
        <f>IF(VLOOKUP(D2872,Resources!A:D,4,FALSE)=0,"",VLOOKUP(D2872,Resources!A:D,4,FALSE))</f>
        <v>Y</v>
      </c>
    </row>
    <row r="2873" spans="1:9" x14ac:dyDescent="0.2">
      <c r="A2873" t="s">
        <v>935</v>
      </c>
      <c r="B2873" t="str">
        <f t="shared" si="92"/>
        <v>Sarah Scaife Foundation_American Enterprise Institute for Public Policy Research1988100000</v>
      </c>
      <c r="C2873" t="s">
        <v>641</v>
      </c>
      <c r="D2873" t="s">
        <v>58</v>
      </c>
      <c r="E2873" s="3">
        <v>100000</v>
      </c>
      <c r="F2873">
        <v>1988</v>
      </c>
      <c r="H2873" t="str">
        <f>IFERROR(VLOOKUP(D2873,Resources!A:C,3,FALSE),"NA")</f>
        <v>DeSmog</v>
      </c>
      <c r="I2873" t="str">
        <f>IF(VLOOKUP(D2873,Resources!A:D,4,FALSE)=0,"",VLOOKUP(D2873,Resources!A:D,4,FALSE))</f>
        <v>Y</v>
      </c>
    </row>
    <row r="2874" spans="1:9" x14ac:dyDescent="0.2">
      <c r="A2874" t="s">
        <v>935</v>
      </c>
      <c r="B2874" t="str">
        <f t="shared" si="92"/>
        <v>Sarah Scaife Foundation_American Enterprise Institute for Public Policy Research198850000</v>
      </c>
      <c r="C2874" t="s">
        <v>641</v>
      </c>
      <c r="D2874" t="s">
        <v>58</v>
      </c>
      <c r="E2874" s="3">
        <v>50000</v>
      </c>
      <c r="F2874">
        <v>1988</v>
      </c>
      <c r="H2874" t="str">
        <f>IFERROR(VLOOKUP(D2874,Resources!A:C,3,FALSE),"NA")</f>
        <v>DeSmog</v>
      </c>
      <c r="I2874" t="str">
        <f>IF(VLOOKUP(D2874,Resources!A:D,4,FALSE)=0,"",VLOOKUP(D2874,Resources!A:D,4,FALSE))</f>
        <v>Y</v>
      </c>
    </row>
    <row r="2875" spans="1:9" x14ac:dyDescent="0.2">
      <c r="A2875" t="s">
        <v>935</v>
      </c>
      <c r="B2875" t="str">
        <f t="shared" si="92"/>
        <v>Sarah Scaife Foundation_American Spectator Foundation198890000</v>
      </c>
      <c r="C2875" t="s">
        <v>641</v>
      </c>
      <c r="D2875" t="s">
        <v>127</v>
      </c>
      <c r="E2875" s="3">
        <v>90000</v>
      </c>
      <c r="F2875">
        <v>1988</v>
      </c>
      <c r="H2875" t="str">
        <f>IFERROR(VLOOKUP(D2875,Resources!A:C,3,FALSE),"NA")</f>
        <v>ExxonSecrets</v>
      </c>
      <c r="I2875" t="str">
        <f>IF(VLOOKUP(D2875,Resources!A:D,4,FALSE)=0,"",VLOOKUP(D2875,Resources!A:D,4,FALSE))</f>
        <v>Y</v>
      </c>
    </row>
    <row r="2876" spans="1:9" x14ac:dyDescent="0.2">
      <c r="A2876" t="s">
        <v>935</v>
      </c>
      <c r="B2876" t="str">
        <f t="shared" si="92"/>
        <v>Sarah Scaife Foundation_American Trust for Oxford University198825000</v>
      </c>
      <c r="C2876" t="s">
        <v>641</v>
      </c>
      <c r="D2876" t="s">
        <v>736</v>
      </c>
      <c r="E2876" s="3">
        <v>25000</v>
      </c>
      <c r="F2876">
        <v>1988</v>
      </c>
      <c r="H2876" t="str">
        <f>IFERROR(VLOOKUP(D2876,Resources!A:C,3,FALSE),"NA")</f>
        <v/>
      </c>
      <c r="I2876" t="str">
        <f>IF(VLOOKUP(D2876,Resources!A:D,4,FALSE)=0,"",VLOOKUP(D2876,Resources!A:D,4,FALSE))</f>
        <v/>
      </c>
    </row>
    <row r="2877" spans="1:9" x14ac:dyDescent="0.2">
      <c r="A2877" t="s">
        <v>935</v>
      </c>
      <c r="B2877" t="str">
        <f t="shared" si="92"/>
        <v>Sarah Scaife Foundation_Americans for Effective Law Enforcement198825000</v>
      </c>
      <c r="C2877" t="s">
        <v>641</v>
      </c>
      <c r="D2877" t="s">
        <v>723</v>
      </c>
      <c r="E2877" s="3">
        <v>25000</v>
      </c>
      <c r="F2877">
        <v>1988</v>
      </c>
      <c r="H2877" t="str">
        <f>IFERROR(VLOOKUP(D2877,Resources!A:C,3,FALSE),"NA")</f>
        <v/>
      </c>
      <c r="I2877" t="str">
        <f>IF(VLOOKUP(D2877,Resources!A:D,4,FALSE)=0,"",VLOOKUP(D2877,Resources!A:D,4,FALSE))</f>
        <v>N</v>
      </c>
    </row>
    <row r="2878" spans="1:9" x14ac:dyDescent="0.2">
      <c r="A2878" t="s">
        <v>935</v>
      </c>
      <c r="B2878" t="str">
        <f t="shared" si="92"/>
        <v>Sarah Scaife Foundation_Atlantic Legal Foundation198825000</v>
      </c>
      <c r="C2878" t="s">
        <v>641</v>
      </c>
      <c r="D2878" t="s">
        <v>643</v>
      </c>
      <c r="E2878" s="3">
        <v>25000</v>
      </c>
      <c r="F2878">
        <v>1988</v>
      </c>
      <c r="H2878" t="str">
        <f>IFERROR(VLOOKUP(D2878,Resources!A:C,3,FALSE),"NA")</f>
        <v>SourceWatch</v>
      </c>
      <c r="I2878" t="str">
        <f>IF(VLOOKUP(D2878,Resources!A:D,4,FALSE)=0,"",VLOOKUP(D2878,Resources!A:D,4,FALSE))</f>
        <v>Y</v>
      </c>
    </row>
    <row r="2879" spans="1:9" x14ac:dyDescent="0.2">
      <c r="A2879" t="s">
        <v>935</v>
      </c>
      <c r="B2879" t="str">
        <f t="shared" si="92"/>
        <v>Sarah Scaife Foundation_Atlas Economic Research Foundation198825000</v>
      </c>
      <c r="C2879" t="s">
        <v>641</v>
      </c>
      <c r="D2879" t="s">
        <v>7</v>
      </c>
      <c r="E2879" s="3">
        <v>25000</v>
      </c>
      <c r="F2879">
        <v>1988</v>
      </c>
      <c r="H2879" t="str">
        <f>IFERROR(VLOOKUP(D2879,Resources!A:C,3,FALSE),"NA")</f>
        <v>DeSmog</v>
      </c>
      <c r="I2879" t="str">
        <f>IF(VLOOKUP(D2879,Resources!A:D,4,FALSE)=0,"",VLOOKUP(D2879,Resources!A:D,4,FALSE))</f>
        <v>Y</v>
      </c>
    </row>
    <row r="2880" spans="1:9" x14ac:dyDescent="0.2">
      <c r="A2880" t="s">
        <v>935</v>
      </c>
      <c r="B2880" t="str">
        <f t="shared" si="92"/>
        <v>Sarah Scaife Foundation_Boston University198890000</v>
      </c>
      <c r="C2880" t="s">
        <v>641</v>
      </c>
      <c r="D2880" t="s">
        <v>149</v>
      </c>
      <c r="E2880" s="3">
        <v>90000</v>
      </c>
      <c r="F2880">
        <v>1988</v>
      </c>
      <c r="H2880" t="str">
        <f>IFERROR(VLOOKUP(D2880,Resources!A:C,3,FALSE),"NA")</f>
        <v/>
      </c>
      <c r="I2880" t="str">
        <f>IF(VLOOKUP(D2880,Resources!A:D,4,FALSE)=0,"",VLOOKUP(D2880,Resources!A:D,4,FALSE))</f>
        <v/>
      </c>
    </row>
    <row r="2881" spans="1:9" x14ac:dyDescent="0.2">
      <c r="A2881" t="s">
        <v>935</v>
      </c>
      <c r="B2881" t="str">
        <f t="shared" si="92"/>
        <v>Sarah Scaife Foundation_Boston University198895000</v>
      </c>
      <c r="C2881" t="s">
        <v>641</v>
      </c>
      <c r="D2881" t="s">
        <v>149</v>
      </c>
      <c r="E2881" s="3">
        <v>95000</v>
      </c>
      <c r="F2881">
        <v>1988</v>
      </c>
      <c r="H2881" t="str">
        <f>IFERROR(VLOOKUP(D2881,Resources!A:C,3,FALSE),"NA")</f>
        <v/>
      </c>
      <c r="I2881" t="str">
        <f>IF(VLOOKUP(D2881,Resources!A:D,4,FALSE)=0,"",VLOOKUP(D2881,Resources!A:D,4,FALSE))</f>
        <v/>
      </c>
    </row>
    <row r="2882" spans="1:9" x14ac:dyDescent="0.2">
      <c r="A2882" t="s">
        <v>935</v>
      </c>
      <c r="B2882" t="str">
        <f t="shared" si="92"/>
        <v>Sarah Scaife Foundation_Brandywine Conservancy1988300000</v>
      </c>
      <c r="C2882" t="s">
        <v>641</v>
      </c>
      <c r="D2882" t="s">
        <v>152</v>
      </c>
      <c r="E2882" s="3">
        <v>300000</v>
      </c>
      <c r="F2882">
        <v>1988</v>
      </c>
      <c r="H2882" t="str">
        <f>IFERROR(VLOOKUP(D2882,Resources!A:C,3,FALSE),"NA")</f>
        <v>SourceWatch</v>
      </c>
      <c r="I2882" t="str">
        <f>IF(VLOOKUP(D2882,Resources!A:D,4,FALSE)=0,"",VLOOKUP(D2882,Resources!A:D,4,FALSE))</f>
        <v>Y</v>
      </c>
    </row>
    <row r="2883" spans="1:9" x14ac:dyDescent="0.2">
      <c r="A2883" t="s">
        <v>935</v>
      </c>
      <c r="B2883" t="str">
        <f t="shared" si="92"/>
        <v>Sarah Scaife Foundation_Capital Research Center198850000</v>
      </c>
      <c r="C2883" t="s">
        <v>641</v>
      </c>
      <c r="D2883" t="s">
        <v>70</v>
      </c>
      <c r="E2883" s="3">
        <v>50000</v>
      </c>
      <c r="F2883">
        <v>1988</v>
      </c>
      <c r="H2883" t="str">
        <f>IFERROR(VLOOKUP(D2883,Resources!A:C,3,FALSE),"NA")</f>
        <v>DeSmog</v>
      </c>
      <c r="I2883" t="str">
        <f>IF(VLOOKUP(D2883,Resources!A:D,4,FALSE)=0,"",VLOOKUP(D2883,Resources!A:D,4,FALSE))</f>
        <v>Y</v>
      </c>
    </row>
    <row r="2884" spans="1:9" x14ac:dyDescent="0.2">
      <c r="A2884" t="s">
        <v>935</v>
      </c>
      <c r="B2884" t="str">
        <f t="shared" si="92"/>
        <v>Sarah Scaife Foundation_Capital Research Center198875000</v>
      </c>
      <c r="C2884" t="s">
        <v>641</v>
      </c>
      <c r="D2884" t="s">
        <v>70</v>
      </c>
      <c r="E2884" s="3">
        <v>75000</v>
      </c>
      <c r="F2884">
        <v>1988</v>
      </c>
      <c r="H2884" t="str">
        <f>IFERROR(VLOOKUP(D2884,Resources!A:C,3,FALSE),"NA")</f>
        <v>DeSmog</v>
      </c>
      <c r="I2884" t="str">
        <f>IF(VLOOKUP(D2884,Resources!A:D,4,FALSE)=0,"",VLOOKUP(D2884,Resources!A:D,4,FALSE))</f>
        <v>Y</v>
      </c>
    </row>
    <row r="2885" spans="1:9" x14ac:dyDescent="0.2">
      <c r="A2885" t="s">
        <v>935</v>
      </c>
      <c r="B2885" t="str">
        <f t="shared" si="92"/>
        <v>Sarah Scaife Foundation_Carnegie Library of Pittsburgh198820000</v>
      </c>
      <c r="C2885" t="s">
        <v>641</v>
      </c>
      <c r="D2885" t="s">
        <v>207</v>
      </c>
      <c r="E2885" s="3">
        <v>20000</v>
      </c>
      <c r="F2885">
        <v>1988</v>
      </c>
      <c r="H2885" t="str">
        <f>IFERROR(VLOOKUP(D2885,Resources!A:C,3,FALSE),"NA")</f>
        <v/>
      </c>
      <c r="I2885" t="str">
        <f>IF(VLOOKUP(D2885,Resources!A:D,4,FALSE)=0,"",VLOOKUP(D2885,Resources!A:D,4,FALSE))</f>
        <v>N</v>
      </c>
    </row>
    <row r="2886" spans="1:9" x14ac:dyDescent="0.2">
      <c r="A2886" t="s">
        <v>935</v>
      </c>
      <c r="B2886" t="str">
        <f t="shared" si="92"/>
        <v>Sarah Scaife Foundation_Carnegie Mellon University198825000</v>
      </c>
      <c r="C2886" t="s">
        <v>641</v>
      </c>
      <c r="D2886" t="s">
        <v>452</v>
      </c>
      <c r="E2886" s="3">
        <v>25000</v>
      </c>
      <c r="F2886">
        <v>1988</v>
      </c>
      <c r="H2886" t="str">
        <f>IFERROR(VLOOKUP(D2886,Resources!A:C,3,FALSE),"NA")</f>
        <v/>
      </c>
      <c r="I2886" t="str">
        <f>IF(VLOOKUP(D2886,Resources!A:D,4,FALSE)=0,"",VLOOKUP(D2886,Resources!A:D,4,FALSE))</f>
        <v/>
      </c>
    </row>
    <row r="2887" spans="1:9" x14ac:dyDescent="0.2">
      <c r="A2887" t="s">
        <v>935</v>
      </c>
      <c r="B2887" t="str">
        <f t="shared" si="92"/>
        <v>Sarah Scaife Foundation_Cato Institute198875000</v>
      </c>
      <c r="C2887" t="s">
        <v>641</v>
      </c>
      <c r="D2887" t="s">
        <v>8</v>
      </c>
      <c r="E2887" s="3">
        <v>75000</v>
      </c>
      <c r="F2887">
        <v>1988</v>
      </c>
      <c r="H2887" t="str">
        <f>IFERROR(VLOOKUP(D2887,Resources!A:C,3,FALSE),"NA")</f>
        <v>DeSmog</v>
      </c>
      <c r="I2887" t="str">
        <f>IF(VLOOKUP(D2887,Resources!A:D,4,FALSE)=0,"",VLOOKUP(D2887,Resources!A:D,4,FALSE))</f>
        <v>Y</v>
      </c>
    </row>
    <row r="2888" spans="1:9" x14ac:dyDescent="0.2">
      <c r="A2888" t="s">
        <v>935</v>
      </c>
      <c r="B2888" t="str">
        <f t="shared" si="92"/>
        <v>Sarah Scaife Foundation_Center for Peace and Freedom1988120000</v>
      </c>
      <c r="C2888" t="s">
        <v>641</v>
      </c>
      <c r="D2888" t="s">
        <v>169</v>
      </c>
      <c r="E2888" s="3">
        <v>120000</v>
      </c>
      <c r="F2888">
        <v>1988</v>
      </c>
      <c r="H2888" t="str">
        <f>IFERROR(VLOOKUP(D2888,Resources!A:C,3,FALSE),"NA")</f>
        <v/>
      </c>
      <c r="I2888" t="str">
        <f>IF(VLOOKUP(D2888,Resources!A:D,4,FALSE)=0,"",VLOOKUP(D2888,Resources!A:D,4,FALSE))</f>
        <v/>
      </c>
    </row>
    <row r="2889" spans="1:9" x14ac:dyDescent="0.2">
      <c r="A2889" t="s">
        <v>935</v>
      </c>
      <c r="B2889" t="str">
        <f t="shared" si="92"/>
        <v>Sarah Scaife Foundation_Center for Security Studies198830000</v>
      </c>
      <c r="C2889" t="s">
        <v>641</v>
      </c>
      <c r="D2889" t="s">
        <v>182</v>
      </c>
      <c r="E2889" s="3">
        <v>30000</v>
      </c>
      <c r="F2889">
        <v>1988</v>
      </c>
      <c r="H2889" t="str">
        <f>IFERROR(VLOOKUP(D2889,Resources!A:C,3,FALSE),"NA")</f>
        <v/>
      </c>
      <c r="I2889" t="str">
        <f>IF(VLOOKUP(D2889,Resources!A:D,4,FALSE)=0,"",VLOOKUP(D2889,Resources!A:D,4,FALSE))</f>
        <v/>
      </c>
    </row>
    <row r="2890" spans="1:9" x14ac:dyDescent="0.2">
      <c r="A2890" t="s">
        <v>935</v>
      </c>
      <c r="B2890" t="str">
        <f t="shared" si="92"/>
        <v>Sarah Scaife Foundation_Center for Strategic and International Studies1988225000</v>
      </c>
      <c r="C2890" t="s">
        <v>641</v>
      </c>
      <c r="D2890" t="s">
        <v>132</v>
      </c>
      <c r="E2890" s="3">
        <v>225000</v>
      </c>
      <c r="F2890">
        <v>1988</v>
      </c>
      <c r="H2890" t="str">
        <f>IFERROR(VLOOKUP(D2890,Resources!A:C,3,FALSE),"NA")</f>
        <v>SourceWatch</v>
      </c>
      <c r="I2890" t="str">
        <f>IF(VLOOKUP(D2890,Resources!A:D,4,FALSE)=0,"",VLOOKUP(D2890,Resources!A:D,4,FALSE))</f>
        <v>Y</v>
      </c>
    </row>
    <row r="2891" spans="1:9" x14ac:dyDescent="0.2">
      <c r="A2891" t="s">
        <v>935</v>
      </c>
      <c r="B2891" t="str">
        <f t="shared" si="92"/>
        <v>Sarah Scaife Foundation_Clemson University198895000</v>
      </c>
      <c r="C2891" t="s">
        <v>641</v>
      </c>
      <c r="D2891" t="s">
        <v>579</v>
      </c>
      <c r="E2891" s="3">
        <v>95000</v>
      </c>
      <c r="F2891">
        <v>1988</v>
      </c>
      <c r="H2891" t="str">
        <f>IFERROR(VLOOKUP(D2891,Resources!A:C,3,FALSE),"NA")</f>
        <v/>
      </c>
      <c r="I2891" t="str">
        <f>IF(VLOOKUP(D2891,Resources!A:D,4,FALSE)=0,"",VLOOKUP(D2891,Resources!A:D,4,FALSE))</f>
        <v/>
      </c>
    </row>
    <row r="2892" spans="1:9" x14ac:dyDescent="0.2">
      <c r="A2892" t="s">
        <v>935</v>
      </c>
      <c r="B2892" t="str">
        <f t="shared" si="92"/>
        <v>Sarah Scaife Foundation_Committee for the Free World198835000</v>
      </c>
      <c r="C2892" t="s">
        <v>641</v>
      </c>
      <c r="D2892" t="s">
        <v>163</v>
      </c>
      <c r="E2892" s="3">
        <v>35000</v>
      </c>
      <c r="F2892">
        <v>1988</v>
      </c>
      <c r="H2892" t="str">
        <f>IFERROR(VLOOKUP(D2892,Resources!A:C,3,FALSE),"NA")</f>
        <v>SourceWatch</v>
      </c>
      <c r="I2892" t="str">
        <f>IF(VLOOKUP(D2892,Resources!A:D,4,FALSE)=0,"",VLOOKUP(D2892,Resources!A:D,4,FALSE))</f>
        <v>Y</v>
      </c>
    </row>
    <row r="2893" spans="1:9" x14ac:dyDescent="0.2">
      <c r="A2893" t="s">
        <v>935</v>
      </c>
      <c r="B2893" t="str">
        <f t="shared" si="92"/>
        <v>Sarah Scaife Foundation_Committee on the Present Danger198850000</v>
      </c>
      <c r="C2893" t="s">
        <v>641</v>
      </c>
      <c r="D2893" t="s">
        <v>171</v>
      </c>
      <c r="E2893" s="3">
        <v>50000</v>
      </c>
      <c r="F2893">
        <v>1988</v>
      </c>
      <c r="H2893" t="str">
        <f>IFERROR(VLOOKUP(D2893,Resources!A:C,3,FALSE),"NA")</f>
        <v>SourceWatch</v>
      </c>
      <c r="I2893" t="str">
        <f>IF(VLOOKUP(D2893,Resources!A:D,4,FALSE)=0,"",VLOOKUP(D2893,Resources!A:D,4,FALSE))</f>
        <v>Y</v>
      </c>
    </row>
    <row r="2894" spans="1:9" x14ac:dyDescent="0.2">
      <c r="A2894" t="s">
        <v>935</v>
      </c>
      <c r="B2894" t="str">
        <f t="shared" si="92"/>
        <v>Sarah Scaife Foundation_Commonwealth Foundation for Public Policy Alternatives198850000</v>
      </c>
      <c r="C2894" t="s">
        <v>641</v>
      </c>
      <c r="D2894" t="s">
        <v>134</v>
      </c>
      <c r="E2894" s="3">
        <v>50000</v>
      </c>
      <c r="F2894">
        <v>1988</v>
      </c>
      <c r="H2894" t="str">
        <f>IFERROR(VLOOKUP(D2894,Resources!A:C,3,FALSE),"NA")</f>
        <v>SourceWatch</v>
      </c>
      <c r="I2894" t="str">
        <f>IF(VLOOKUP(D2894,Resources!A:D,4,FALSE)=0,"",VLOOKUP(D2894,Resources!A:D,4,FALSE))</f>
        <v>Y</v>
      </c>
    </row>
    <row r="2895" spans="1:9" x14ac:dyDescent="0.2">
      <c r="A2895" t="s">
        <v>935</v>
      </c>
      <c r="B2895" t="str">
        <f t="shared" si="92"/>
        <v>Sarah Scaife Foundation_Competitive Enterprise Institute198835000</v>
      </c>
      <c r="C2895" t="s">
        <v>641</v>
      </c>
      <c r="D2895" t="s">
        <v>142</v>
      </c>
      <c r="E2895" s="3">
        <v>35000</v>
      </c>
      <c r="F2895">
        <v>1988</v>
      </c>
      <c r="H2895" t="str">
        <f>IFERROR(VLOOKUP(D2895,Resources!A:C,3,FALSE),"NA")</f>
        <v>DeSmog</v>
      </c>
      <c r="I2895" t="str">
        <f>IF(VLOOKUP(D2895,Resources!A:D,4,FALSE)=0,"",VLOOKUP(D2895,Resources!A:D,4,FALSE))</f>
        <v>Y</v>
      </c>
    </row>
    <row r="2896" spans="1:9" x14ac:dyDescent="0.2">
      <c r="A2896" t="s">
        <v>935</v>
      </c>
      <c r="B2896" t="str">
        <f t="shared" si="92"/>
        <v>Sarah Scaife Foundation_Council for Basic Education198815000</v>
      </c>
      <c r="C2896" t="s">
        <v>641</v>
      </c>
      <c r="D2896" t="s">
        <v>137</v>
      </c>
      <c r="E2896" s="3">
        <v>15000</v>
      </c>
      <c r="F2896">
        <v>1988</v>
      </c>
      <c r="H2896" t="str">
        <f>IFERROR(VLOOKUP(D2896,Resources!A:C,3,FALSE),"NA")</f>
        <v/>
      </c>
      <c r="I2896" t="str">
        <f>IF(VLOOKUP(D2896,Resources!A:D,4,FALSE)=0,"",VLOOKUP(D2896,Resources!A:D,4,FALSE))</f>
        <v>Y</v>
      </c>
    </row>
    <row r="2897" spans="1:9" x14ac:dyDescent="0.2">
      <c r="A2897" t="s">
        <v>935</v>
      </c>
      <c r="B2897" t="str">
        <f t="shared" si="92"/>
        <v>Sarah Scaife Foundation_Economic Education for Clergy198810000</v>
      </c>
      <c r="C2897" t="s">
        <v>641</v>
      </c>
      <c r="D2897" t="s">
        <v>630</v>
      </c>
      <c r="E2897" s="3">
        <v>10000</v>
      </c>
      <c r="F2897">
        <v>1988</v>
      </c>
      <c r="H2897" t="str">
        <f>IFERROR(VLOOKUP(D2897,Resources!A:C,3,FALSE),"NA")</f>
        <v/>
      </c>
      <c r="I2897" t="str">
        <f>IF(VLOOKUP(D2897,Resources!A:D,4,FALSE)=0,"",VLOOKUP(D2897,Resources!A:D,4,FALSE))</f>
        <v/>
      </c>
    </row>
    <row r="2898" spans="1:9" x14ac:dyDescent="0.2">
      <c r="A2898" t="s">
        <v>935</v>
      </c>
      <c r="B2898" t="str">
        <f t="shared" si="92"/>
        <v>Sarah Scaife Foundation_Ethics and Public Policy Center198810000</v>
      </c>
      <c r="C2898" t="s">
        <v>641</v>
      </c>
      <c r="D2898" t="s">
        <v>172</v>
      </c>
      <c r="E2898" s="3">
        <v>10000</v>
      </c>
      <c r="F2898">
        <v>1988</v>
      </c>
      <c r="H2898" t="str">
        <f>IFERROR(VLOOKUP(D2898,Resources!A:C,3,FALSE),"NA")</f>
        <v>SourceWatch</v>
      </c>
      <c r="I2898" t="str">
        <f>IF(VLOOKUP(D2898,Resources!A:D,4,FALSE)=0,"",VLOOKUP(D2898,Resources!A:D,4,FALSE))</f>
        <v>Y</v>
      </c>
    </row>
    <row r="2899" spans="1:9" x14ac:dyDescent="0.2">
      <c r="A2899" t="s">
        <v>935</v>
      </c>
      <c r="B2899" t="str">
        <f t="shared" si="92"/>
        <v>Sarah Scaife Foundation_Ethics and Public Policy Center1988100000</v>
      </c>
      <c r="C2899" t="s">
        <v>641</v>
      </c>
      <c r="D2899" t="s">
        <v>172</v>
      </c>
      <c r="E2899" s="3">
        <v>100000</v>
      </c>
      <c r="F2899">
        <v>1988</v>
      </c>
      <c r="H2899" t="str">
        <f>IFERROR(VLOOKUP(D2899,Resources!A:C,3,FALSE),"NA")</f>
        <v>SourceWatch</v>
      </c>
      <c r="I2899" t="str">
        <f>IF(VLOOKUP(D2899,Resources!A:D,4,FALSE)=0,"",VLOOKUP(D2899,Resources!A:D,4,FALSE))</f>
        <v>Y</v>
      </c>
    </row>
    <row r="2900" spans="1:9" x14ac:dyDescent="0.2">
      <c r="A2900" t="s">
        <v>935</v>
      </c>
      <c r="B2900" t="str">
        <f t="shared" si="92"/>
        <v>Sarah Scaife Foundation_Federalist Society for Law and Public Policy Studies198860000</v>
      </c>
      <c r="C2900" t="s">
        <v>641</v>
      </c>
      <c r="D2900" t="s">
        <v>71</v>
      </c>
      <c r="E2900" s="3">
        <v>60000</v>
      </c>
      <c r="F2900">
        <v>1988</v>
      </c>
      <c r="H2900" t="str">
        <f>IFERROR(VLOOKUP(D2900,Resources!A:C,3,FALSE),"NA")</f>
        <v>SourceWatch</v>
      </c>
      <c r="I2900" t="str">
        <f>IF(VLOOKUP(D2900,Resources!A:D,4,FALSE)=0,"",VLOOKUP(D2900,Resources!A:D,4,FALSE))</f>
        <v>Y</v>
      </c>
    </row>
    <row r="2901" spans="1:9" x14ac:dyDescent="0.2">
      <c r="A2901" t="s">
        <v>935</v>
      </c>
      <c r="B2901" t="str">
        <f t="shared" si="92"/>
        <v>Sarah Scaife Foundation_Foreign Policy Research Institute198850000</v>
      </c>
      <c r="C2901" t="s">
        <v>641</v>
      </c>
      <c r="D2901" t="s">
        <v>72</v>
      </c>
      <c r="E2901" s="3">
        <v>50000</v>
      </c>
      <c r="F2901">
        <v>1988</v>
      </c>
      <c r="H2901" t="str">
        <f>IFERROR(VLOOKUP(D2901,Resources!A:C,3,FALSE),"NA")</f>
        <v>SourceWatch</v>
      </c>
      <c r="I2901" t="str">
        <f>IF(VLOOKUP(D2901,Resources!A:D,4,FALSE)=0,"",VLOOKUP(D2901,Resources!A:D,4,FALSE))</f>
        <v>Y</v>
      </c>
    </row>
    <row r="2902" spans="1:9" x14ac:dyDescent="0.2">
      <c r="A2902" t="s">
        <v>935</v>
      </c>
      <c r="B2902" t="str">
        <f t="shared" si="92"/>
        <v>Sarah Scaife Foundation_Foundation for American Communications1988100000</v>
      </c>
      <c r="C2902" t="s">
        <v>641</v>
      </c>
      <c r="D2902" t="s">
        <v>173</v>
      </c>
      <c r="E2902" s="3">
        <v>100000</v>
      </c>
      <c r="F2902">
        <v>1988</v>
      </c>
      <c r="H2902" t="str">
        <f>IFERROR(VLOOKUP(D2902,Resources!A:C,3,FALSE),"NA")</f>
        <v>SourceWatch</v>
      </c>
      <c r="I2902" t="str">
        <f>IF(VLOOKUP(D2902,Resources!A:D,4,FALSE)=0,"",VLOOKUP(D2902,Resources!A:D,4,FALSE))</f>
        <v>Y</v>
      </c>
    </row>
    <row r="2903" spans="1:9" x14ac:dyDescent="0.2">
      <c r="A2903" t="s">
        <v>935</v>
      </c>
      <c r="B2903" t="str">
        <f t="shared" ref="B2903:B2934" si="93">C2903&amp;"_"&amp;D2903&amp;F2903&amp;E2903</f>
        <v>Sarah Scaife Foundation_Foundation for Cultural Review1988125000</v>
      </c>
      <c r="C2903" t="s">
        <v>641</v>
      </c>
      <c r="D2903" t="s">
        <v>29</v>
      </c>
      <c r="E2903" s="3">
        <v>125000</v>
      </c>
      <c r="F2903">
        <v>1988</v>
      </c>
      <c r="H2903" t="str">
        <f>IFERROR(VLOOKUP(D2903,Resources!A:C,3,FALSE),"NA")</f>
        <v/>
      </c>
      <c r="I2903" t="str">
        <f>IF(VLOOKUP(D2903,Resources!A:D,4,FALSE)=0,"",VLOOKUP(D2903,Resources!A:D,4,FALSE))</f>
        <v/>
      </c>
    </row>
    <row r="2904" spans="1:9" x14ac:dyDescent="0.2">
      <c r="A2904" t="s">
        <v>934</v>
      </c>
      <c r="B2904" t="s">
        <v>1349</v>
      </c>
      <c r="C2904" t="s">
        <v>641</v>
      </c>
      <c r="D2904" t="s">
        <v>53</v>
      </c>
      <c r="E2904" s="3">
        <v>50000</v>
      </c>
      <c r="F2904">
        <v>1988</v>
      </c>
      <c r="H2904" t="str">
        <f>IFERROR(VLOOKUP(D2904,Resources!A:C,3,FALSE),"NA")</f>
        <v>SourceWatch</v>
      </c>
      <c r="I2904" t="str">
        <f>IF(VLOOKUP(D2904,Resources!A:D,4,FALSE)=0,"",VLOOKUP(D2904,Resources!A:D,4,FALSE))</f>
        <v>Y</v>
      </c>
    </row>
    <row r="2905" spans="1:9" x14ac:dyDescent="0.2">
      <c r="A2905" t="s">
        <v>935</v>
      </c>
      <c r="B2905" t="str">
        <f t="shared" ref="B2905:B2936" si="94">C2905&amp;"_"&amp;D2905&amp;F2905&amp;E2905</f>
        <v>Sarah Scaife Foundation_Foundation for Research on Economics &amp; the Environment198850000</v>
      </c>
      <c r="C2905" t="s">
        <v>641</v>
      </c>
      <c r="D2905" t="s">
        <v>53</v>
      </c>
      <c r="E2905" s="3">
        <v>50000</v>
      </c>
      <c r="F2905">
        <v>1988</v>
      </c>
      <c r="H2905" t="str">
        <f>IFERROR(VLOOKUP(D2905,Resources!A:C,3,FALSE),"NA")</f>
        <v>SourceWatch</v>
      </c>
      <c r="I2905" t="str">
        <f>IF(VLOOKUP(D2905,Resources!A:D,4,FALSE)=0,"",VLOOKUP(D2905,Resources!A:D,4,FALSE))</f>
        <v>Y</v>
      </c>
    </row>
    <row r="2906" spans="1:9" x14ac:dyDescent="0.2">
      <c r="A2906" t="s">
        <v>935</v>
      </c>
      <c r="B2906" t="str">
        <f t="shared" si="94"/>
        <v>Sarah Scaife Foundation_Freedom House198825000</v>
      </c>
      <c r="C2906" t="s">
        <v>641</v>
      </c>
      <c r="D2906" t="s">
        <v>121</v>
      </c>
      <c r="E2906" s="3">
        <v>25000</v>
      </c>
      <c r="F2906">
        <v>1988</v>
      </c>
      <c r="H2906" t="str">
        <f>IFERROR(VLOOKUP(D2906,Resources!A:C,3,FALSE),"NA")</f>
        <v>SourceWatch</v>
      </c>
      <c r="I2906" t="str">
        <f>IF(VLOOKUP(D2906,Resources!A:D,4,FALSE)=0,"",VLOOKUP(D2906,Resources!A:D,4,FALSE))</f>
        <v>Y</v>
      </c>
    </row>
    <row r="2907" spans="1:9" x14ac:dyDescent="0.2">
      <c r="A2907" t="s">
        <v>935</v>
      </c>
      <c r="B2907" t="str">
        <f t="shared" si="94"/>
        <v>Sarah Scaife Foundation_Freedom House198825000</v>
      </c>
      <c r="C2907" t="s">
        <v>641</v>
      </c>
      <c r="D2907" t="s">
        <v>121</v>
      </c>
      <c r="E2907" s="3">
        <v>25000</v>
      </c>
      <c r="F2907">
        <v>1988</v>
      </c>
      <c r="H2907" t="str">
        <f>IFERROR(VLOOKUP(D2907,Resources!A:C,3,FALSE),"NA")</f>
        <v>SourceWatch</v>
      </c>
      <c r="I2907" t="str">
        <f>IF(VLOOKUP(D2907,Resources!A:D,4,FALSE)=0,"",VLOOKUP(D2907,Resources!A:D,4,FALSE))</f>
        <v>Y</v>
      </c>
    </row>
    <row r="2908" spans="1:9" x14ac:dyDescent="0.2">
      <c r="A2908" t="s">
        <v>935</v>
      </c>
      <c r="B2908" t="str">
        <f t="shared" si="94"/>
        <v>Sarah Scaife Foundation_George C. Marshall Institute1988100000</v>
      </c>
      <c r="C2908" t="s">
        <v>641</v>
      </c>
      <c r="D2908" t="s">
        <v>45</v>
      </c>
      <c r="E2908" s="3">
        <v>100000</v>
      </c>
      <c r="F2908">
        <v>1988</v>
      </c>
      <c r="H2908" t="str">
        <f>IFERROR(VLOOKUP(D2908,Resources!A:C,3,FALSE),"NA")</f>
        <v>DeSmog</v>
      </c>
      <c r="I2908" t="str">
        <f>IF(VLOOKUP(D2908,Resources!A:D,4,FALSE)=0,"",VLOOKUP(D2908,Resources!A:D,4,FALSE))</f>
        <v>Y</v>
      </c>
    </row>
    <row r="2909" spans="1:9" x14ac:dyDescent="0.2">
      <c r="A2909" t="s">
        <v>935</v>
      </c>
      <c r="B2909" t="str">
        <f t="shared" si="94"/>
        <v>Sarah Scaife Foundation_George Mason University1988100000</v>
      </c>
      <c r="C2909" t="s">
        <v>641</v>
      </c>
      <c r="D2909" t="s">
        <v>31</v>
      </c>
      <c r="E2909" s="3">
        <v>100000</v>
      </c>
      <c r="F2909">
        <v>1988</v>
      </c>
      <c r="H2909" t="str">
        <f>IFERROR(VLOOKUP(D2909,Resources!A:C,3,FALSE),"NA")</f>
        <v>DeSmog</v>
      </c>
      <c r="I2909" t="str">
        <f>IF(VLOOKUP(D2909,Resources!A:D,4,FALSE)=0,"",VLOOKUP(D2909,Resources!A:D,4,FALSE))</f>
        <v>Y</v>
      </c>
    </row>
    <row r="2910" spans="1:9" x14ac:dyDescent="0.2">
      <c r="A2910" t="s">
        <v>935</v>
      </c>
      <c r="B2910" t="str">
        <f t="shared" si="94"/>
        <v>Sarah Scaife Foundation_George Mason University198825000</v>
      </c>
      <c r="C2910" t="s">
        <v>641</v>
      </c>
      <c r="D2910" t="s">
        <v>31</v>
      </c>
      <c r="E2910" s="3">
        <v>25000</v>
      </c>
      <c r="F2910">
        <v>1988</v>
      </c>
      <c r="H2910" t="str">
        <f>IFERROR(VLOOKUP(D2910,Resources!A:C,3,FALSE),"NA")</f>
        <v>DeSmog</v>
      </c>
      <c r="I2910" t="str">
        <f>IF(VLOOKUP(D2910,Resources!A:D,4,FALSE)=0,"",VLOOKUP(D2910,Resources!A:D,4,FALSE))</f>
        <v>Y</v>
      </c>
    </row>
    <row r="2911" spans="1:9" x14ac:dyDescent="0.2">
      <c r="A2911" t="s">
        <v>935</v>
      </c>
      <c r="B2911" t="str">
        <f t="shared" si="94"/>
        <v>Sarah Scaife Foundation_George Mason University School of Law198835000</v>
      </c>
      <c r="C2911" t="s">
        <v>641</v>
      </c>
      <c r="D2911" t="s">
        <v>660</v>
      </c>
      <c r="E2911" s="3">
        <v>35000</v>
      </c>
      <c r="F2911">
        <v>1988</v>
      </c>
      <c r="H2911" t="str">
        <f>IFERROR(VLOOKUP(D2911,Resources!A:C,3,FALSE),"NA")</f>
        <v>DeSmog</v>
      </c>
      <c r="I2911" t="str">
        <f>IF(VLOOKUP(D2911,Resources!A:D,4,FALSE)=0,"",VLOOKUP(D2911,Resources!A:D,4,FALSE))</f>
        <v>Y</v>
      </c>
    </row>
    <row r="2912" spans="1:9" x14ac:dyDescent="0.2">
      <c r="A2912" t="s">
        <v>935</v>
      </c>
      <c r="B2912" t="str">
        <f t="shared" si="94"/>
        <v>Sarah Scaife Foundation_Global Strategy Council198840000</v>
      </c>
      <c r="C2912" t="s">
        <v>641</v>
      </c>
      <c r="D2912" t="s">
        <v>732</v>
      </c>
      <c r="E2912" s="3">
        <v>40000</v>
      </c>
      <c r="F2912">
        <v>1988</v>
      </c>
      <c r="H2912" t="str">
        <f>IFERROR(VLOOKUP(D2912,Resources!A:C,3,FALSE),"NA")</f>
        <v>SourceWatch</v>
      </c>
      <c r="I2912" t="str">
        <f>IF(VLOOKUP(D2912,Resources!A:D,4,FALSE)=0,"",VLOOKUP(D2912,Resources!A:D,4,FALSE))</f>
        <v>Y</v>
      </c>
    </row>
    <row r="2913" spans="1:9" x14ac:dyDescent="0.2">
      <c r="A2913" t="s">
        <v>935</v>
      </c>
      <c r="B2913" t="str">
        <f t="shared" si="94"/>
        <v>Sarah Scaife Foundation_Goodwill Industries of Pittsburgh1988100000</v>
      </c>
      <c r="C2913" t="s">
        <v>641</v>
      </c>
      <c r="D2913" t="s">
        <v>607</v>
      </c>
      <c r="E2913" s="3">
        <v>100000</v>
      </c>
      <c r="F2913">
        <v>1988</v>
      </c>
      <c r="H2913" t="str">
        <f>IFERROR(VLOOKUP(D2913,Resources!A:C,3,FALSE),"NA")</f>
        <v/>
      </c>
      <c r="I2913" t="str">
        <f>IF(VLOOKUP(D2913,Resources!A:D,4,FALSE)=0,"",VLOOKUP(D2913,Resources!A:D,4,FALSE))</f>
        <v>N</v>
      </c>
    </row>
    <row r="2914" spans="1:9" x14ac:dyDescent="0.2">
      <c r="A2914" t="s">
        <v>935</v>
      </c>
      <c r="B2914" t="str">
        <f t="shared" si="94"/>
        <v>Sarah Scaife Foundation_Heartland Institute198850000</v>
      </c>
      <c r="C2914" t="s">
        <v>641</v>
      </c>
      <c r="D2914" t="s">
        <v>185</v>
      </c>
      <c r="E2914" s="3">
        <v>50000</v>
      </c>
      <c r="F2914">
        <v>1988</v>
      </c>
      <c r="H2914" t="str">
        <f>IFERROR(VLOOKUP(D2914,Resources!A:C,3,FALSE),"NA")</f>
        <v>DeSmog</v>
      </c>
      <c r="I2914" t="str">
        <f>IF(VLOOKUP(D2914,Resources!A:D,4,FALSE)=0,"",VLOOKUP(D2914,Resources!A:D,4,FALSE))</f>
        <v>Y</v>
      </c>
    </row>
    <row r="2915" spans="1:9" x14ac:dyDescent="0.2">
      <c r="A2915" t="s">
        <v>935</v>
      </c>
      <c r="B2915" t="str">
        <f t="shared" si="94"/>
        <v>Sarah Scaife Foundation_Hoover Institution on War Revolution and Peace1988100000</v>
      </c>
      <c r="C2915" t="s">
        <v>641</v>
      </c>
      <c r="D2915" t="s">
        <v>104</v>
      </c>
      <c r="E2915" s="3">
        <v>100000</v>
      </c>
      <c r="F2915">
        <v>1988</v>
      </c>
      <c r="H2915" t="str">
        <f>IFERROR(VLOOKUP(D2915,Resources!A:C,3,FALSE),"NA")</f>
        <v>SourceWatch</v>
      </c>
      <c r="I2915" t="str">
        <f>IF(VLOOKUP(D2915,Resources!A:D,4,FALSE)=0,"",VLOOKUP(D2915,Resources!A:D,4,FALSE))</f>
        <v>Y</v>
      </c>
    </row>
    <row r="2916" spans="1:9" x14ac:dyDescent="0.2">
      <c r="A2916" t="s">
        <v>935</v>
      </c>
      <c r="B2916" t="str">
        <f t="shared" si="94"/>
        <v>Sarah Scaife Foundation_Hoover Institution on War Revolution and Peace1988115000</v>
      </c>
      <c r="C2916" t="s">
        <v>641</v>
      </c>
      <c r="D2916" t="s">
        <v>104</v>
      </c>
      <c r="E2916" s="3">
        <v>115000</v>
      </c>
      <c r="F2916">
        <v>1988</v>
      </c>
      <c r="H2916" t="str">
        <f>IFERROR(VLOOKUP(D2916,Resources!A:C,3,FALSE),"NA")</f>
        <v>SourceWatch</v>
      </c>
      <c r="I2916" t="str">
        <f>IF(VLOOKUP(D2916,Resources!A:D,4,FALSE)=0,"",VLOOKUP(D2916,Resources!A:D,4,FALSE))</f>
        <v>Y</v>
      </c>
    </row>
    <row r="2917" spans="1:9" x14ac:dyDescent="0.2">
      <c r="A2917" t="s">
        <v>935</v>
      </c>
      <c r="B2917" t="str">
        <f t="shared" si="94"/>
        <v>Sarah Scaife Foundation_Hoover Institution on War Revolution and Peace1988150000</v>
      </c>
      <c r="C2917" t="s">
        <v>641</v>
      </c>
      <c r="D2917" t="s">
        <v>104</v>
      </c>
      <c r="E2917" s="3">
        <v>150000</v>
      </c>
      <c r="F2917">
        <v>1988</v>
      </c>
      <c r="H2917" t="str">
        <f>IFERROR(VLOOKUP(D2917,Resources!A:C,3,FALSE),"NA")</f>
        <v>SourceWatch</v>
      </c>
      <c r="I2917" t="str">
        <f>IF(VLOOKUP(D2917,Resources!A:D,4,FALSE)=0,"",VLOOKUP(D2917,Resources!A:D,4,FALSE))</f>
        <v>Y</v>
      </c>
    </row>
    <row r="2918" spans="1:9" x14ac:dyDescent="0.2">
      <c r="A2918" t="s">
        <v>935</v>
      </c>
      <c r="B2918" t="str">
        <f t="shared" si="94"/>
        <v>Sarah Scaife Foundation_Institute for Contemporary Studies1988125000</v>
      </c>
      <c r="C2918" t="s">
        <v>641</v>
      </c>
      <c r="D2918" t="s">
        <v>135</v>
      </c>
      <c r="E2918" s="3">
        <v>125000</v>
      </c>
      <c r="F2918">
        <v>1988</v>
      </c>
      <c r="H2918" t="str">
        <f>IFERROR(VLOOKUP(D2918,Resources!A:C,3,FALSE),"NA")</f>
        <v>SourceWatch</v>
      </c>
      <c r="I2918" t="str">
        <f>IF(VLOOKUP(D2918,Resources!A:D,4,FALSE)=0,"",VLOOKUP(D2918,Resources!A:D,4,FALSE))</f>
        <v>Y</v>
      </c>
    </row>
    <row r="2919" spans="1:9" x14ac:dyDescent="0.2">
      <c r="A2919" t="s">
        <v>935</v>
      </c>
      <c r="B2919" t="str">
        <f t="shared" si="94"/>
        <v>Sarah Scaife Foundation_Institute For Foreign Policy Analysis1988310000</v>
      </c>
      <c r="C2919" t="s">
        <v>641</v>
      </c>
      <c r="D2919" t="s">
        <v>62</v>
      </c>
      <c r="E2919" s="3">
        <v>310000</v>
      </c>
      <c r="F2919">
        <v>1988</v>
      </c>
      <c r="H2919" t="str">
        <f>IFERROR(VLOOKUP(D2919,Resources!A:C,3,FALSE),"NA")</f>
        <v>SourceWatch</v>
      </c>
      <c r="I2919" t="str">
        <f>IF(VLOOKUP(D2919,Resources!A:D,4,FALSE)=0,"",VLOOKUP(D2919,Resources!A:D,4,FALSE))</f>
        <v>Y</v>
      </c>
    </row>
    <row r="2920" spans="1:9" x14ac:dyDescent="0.2">
      <c r="A2920" t="s">
        <v>935</v>
      </c>
      <c r="B2920" t="str">
        <f t="shared" si="94"/>
        <v>Sarah Scaife Foundation_Institute for Humane Studies198830000</v>
      </c>
      <c r="C2920" t="s">
        <v>641</v>
      </c>
      <c r="D2920" t="s">
        <v>34</v>
      </c>
      <c r="E2920" s="3">
        <v>30000</v>
      </c>
      <c r="F2920">
        <v>1988</v>
      </c>
      <c r="H2920" t="str">
        <f>IFERROR(VLOOKUP(D2920,Resources!A:C,3,FALSE),"NA")</f>
        <v>DeSmog</v>
      </c>
      <c r="I2920" t="str">
        <f>IF(VLOOKUP(D2920,Resources!A:D,4,FALSE)=0,"",VLOOKUP(D2920,Resources!A:D,4,FALSE))</f>
        <v>Y</v>
      </c>
    </row>
    <row r="2921" spans="1:9" x14ac:dyDescent="0.2">
      <c r="A2921" t="s">
        <v>935</v>
      </c>
      <c r="B2921" t="str">
        <f t="shared" si="94"/>
        <v>Sarah Scaife Foundation_Institute for Research on the Economics of Taxation198850000</v>
      </c>
      <c r="C2921" t="s">
        <v>641</v>
      </c>
      <c r="D2921" t="s">
        <v>20</v>
      </c>
      <c r="E2921" s="3">
        <v>50000</v>
      </c>
      <c r="F2921">
        <v>1988</v>
      </c>
      <c r="H2921" t="str">
        <f>IFERROR(VLOOKUP(D2921,Resources!A:C,3,FALSE),"NA")</f>
        <v>SourceWatch</v>
      </c>
      <c r="I2921" t="str">
        <f>IF(VLOOKUP(D2921,Resources!A:D,4,FALSE)=0,"",VLOOKUP(D2921,Resources!A:D,4,FALSE))</f>
        <v>Y</v>
      </c>
    </row>
    <row r="2922" spans="1:9" x14ac:dyDescent="0.2">
      <c r="A2922" t="s">
        <v>935</v>
      </c>
      <c r="B2922" t="str">
        <f t="shared" si="94"/>
        <v>Sarah Scaife Foundation_Institute on Religion and Democracy198850000</v>
      </c>
      <c r="C2922" t="s">
        <v>641</v>
      </c>
      <c r="D2922" t="s">
        <v>12</v>
      </c>
      <c r="E2922" s="3">
        <v>50000</v>
      </c>
      <c r="F2922">
        <v>1988</v>
      </c>
      <c r="H2922" t="str">
        <f>IFERROR(VLOOKUP(D2922,Resources!A:C,3,FALSE),"NA")</f>
        <v>SourceWatch</v>
      </c>
      <c r="I2922" t="str">
        <f>IF(VLOOKUP(D2922,Resources!A:D,4,FALSE)=0,"",VLOOKUP(D2922,Resources!A:D,4,FALSE))</f>
        <v>Y</v>
      </c>
    </row>
    <row r="2923" spans="1:9" x14ac:dyDescent="0.2">
      <c r="A2923" t="s">
        <v>935</v>
      </c>
      <c r="B2923" t="str">
        <f t="shared" si="94"/>
        <v>Sarah Scaife Foundation_Intercollegiate Studies Institute1988100000</v>
      </c>
      <c r="C2923" t="s">
        <v>641</v>
      </c>
      <c r="D2923" t="s">
        <v>73</v>
      </c>
      <c r="E2923" s="3">
        <v>100000</v>
      </c>
      <c r="F2923">
        <v>1988</v>
      </c>
      <c r="H2923" t="str">
        <f>IFERROR(VLOOKUP(D2923,Resources!A:C,3,FALSE),"NA")</f>
        <v>SourceWatch</v>
      </c>
      <c r="I2923" t="str">
        <f>IF(VLOOKUP(D2923,Resources!A:D,4,FALSE)=0,"",VLOOKUP(D2923,Resources!A:D,4,FALSE))</f>
        <v>Y</v>
      </c>
    </row>
    <row r="2924" spans="1:9" x14ac:dyDescent="0.2">
      <c r="A2924" t="s">
        <v>935</v>
      </c>
      <c r="B2924" t="str">
        <f t="shared" si="94"/>
        <v>Sarah Scaife Foundation_Invest-In-America National Council198825000</v>
      </c>
      <c r="C2924" t="s">
        <v>641</v>
      </c>
      <c r="D2924" t="s">
        <v>734</v>
      </c>
      <c r="E2924" s="3">
        <v>25000</v>
      </c>
      <c r="F2924">
        <v>1988</v>
      </c>
      <c r="H2924" t="str">
        <f>IFERROR(VLOOKUP(D2924,Resources!A:C,3,FALSE),"NA")</f>
        <v/>
      </c>
      <c r="I2924" t="str">
        <f>IF(VLOOKUP(D2924,Resources!A:D,4,FALSE)=0,"",VLOOKUP(D2924,Resources!A:D,4,FALSE))</f>
        <v/>
      </c>
    </row>
    <row r="2925" spans="1:9" x14ac:dyDescent="0.2">
      <c r="A2925" t="s">
        <v>935</v>
      </c>
      <c r="B2925" t="str">
        <f t="shared" si="94"/>
        <v>Sarah Scaife Foundation_Jamestown Foundation198850000</v>
      </c>
      <c r="C2925" t="s">
        <v>641</v>
      </c>
      <c r="D2925" t="s">
        <v>74</v>
      </c>
      <c r="E2925" s="3">
        <v>50000</v>
      </c>
      <c r="F2925">
        <v>1988</v>
      </c>
      <c r="H2925" t="str">
        <f>IFERROR(VLOOKUP(D2925,Resources!A:C,3,FALSE),"NA")</f>
        <v>SourceWatch</v>
      </c>
      <c r="I2925" t="str">
        <f>IF(VLOOKUP(D2925,Resources!A:D,4,FALSE)=0,"",VLOOKUP(D2925,Resources!A:D,4,FALSE))</f>
        <v>Y</v>
      </c>
    </row>
    <row r="2926" spans="1:9" x14ac:dyDescent="0.2">
      <c r="A2926" t="s">
        <v>935</v>
      </c>
      <c r="B2926" t="str">
        <f t="shared" si="94"/>
        <v>Sarah Scaife Foundation_Landmark Legal Foundation198850000</v>
      </c>
      <c r="C2926" t="s">
        <v>641</v>
      </c>
      <c r="D2926" t="s">
        <v>56</v>
      </c>
      <c r="E2926" s="3">
        <v>50000</v>
      </c>
      <c r="F2926">
        <v>1988</v>
      </c>
      <c r="H2926" t="str">
        <f>IFERROR(VLOOKUP(D2926,Resources!A:C,3,FALSE),"NA")</f>
        <v>SourceWatch</v>
      </c>
      <c r="I2926" t="str">
        <f>IF(VLOOKUP(D2926,Resources!A:D,4,FALSE)=0,"",VLOOKUP(D2926,Resources!A:D,4,FALSE))</f>
        <v>Y</v>
      </c>
    </row>
    <row r="2927" spans="1:9" x14ac:dyDescent="0.2">
      <c r="A2927" t="s">
        <v>935</v>
      </c>
      <c r="B2927" t="str">
        <f t="shared" si="94"/>
        <v>Sarah Scaife Foundation_Ligonier Valley School District19886000</v>
      </c>
      <c r="C2927" t="s">
        <v>641</v>
      </c>
      <c r="D2927" t="s">
        <v>662</v>
      </c>
      <c r="E2927" s="3">
        <v>6000</v>
      </c>
      <c r="F2927">
        <v>1988</v>
      </c>
      <c r="H2927" t="str">
        <f>IFERROR(VLOOKUP(D2927,Resources!A:C,3,FALSE),"NA")</f>
        <v/>
      </c>
      <c r="I2927" t="str">
        <f>IF(VLOOKUP(D2927,Resources!A:D,4,FALSE)=0,"",VLOOKUP(D2927,Resources!A:D,4,FALSE))</f>
        <v>N</v>
      </c>
    </row>
    <row r="2928" spans="1:9" x14ac:dyDescent="0.2">
      <c r="A2928" t="s">
        <v>935</v>
      </c>
      <c r="B2928" t="str">
        <f t="shared" si="94"/>
        <v>Sarah Scaife Foundation_Manhattan Institute for Policy Research1988150000</v>
      </c>
      <c r="C2928" t="s">
        <v>641</v>
      </c>
      <c r="D2928" t="s">
        <v>89</v>
      </c>
      <c r="E2928" s="3">
        <v>150000</v>
      </c>
      <c r="F2928">
        <v>1988</v>
      </c>
      <c r="H2928" t="str">
        <f>IFERROR(VLOOKUP(D2928,Resources!A:C,3,FALSE),"NA")</f>
        <v>SourceWatch</v>
      </c>
      <c r="I2928" t="str">
        <f>IF(VLOOKUP(D2928,Resources!A:D,4,FALSE)=0,"",VLOOKUP(D2928,Resources!A:D,4,FALSE))</f>
        <v>Y</v>
      </c>
    </row>
    <row r="2929" spans="1:9" x14ac:dyDescent="0.2">
      <c r="A2929" t="s">
        <v>935</v>
      </c>
      <c r="B2929" t="str">
        <f t="shared" si="94"/>
        <v>Sarah Scaife Foundation_Media Institute198830000</v>
      </c>
      <c r="C2929" t="s">
        <v>641</v>
      </c>
      <c r="D2929" t="s">
        <v>157</v>
      </c>
      <c r="E2929" s="3">
        <v>30000</v>
      </c>
      <c r="F2929">
        <v>1988</v>
      </c>
      <c r="H2929" t="str">
        <f>IFERROR(VLOOKUP(D2929,Resources!A:C,3,FALSE),"NA")</f>
        <v>SourceWatch</v>
      </c>
      <c r="I2929" t="str">
        <f>IF(VLOOKUP(D2929,Resources!A:D,4,FALSE)=0,"",VLOOKUP(D2929,Resources!A:D,4,FALSE))</f>
        <v>Y</v>
      </c>
    </row>
    <row r="2930" spans="1:9" x14ac:dyDescent="0.2">
      <c r="A2930" t="s">
        <v>935</v>
      </c>
      <c r="B2930" t="str">
        <f t="shared" si="94"/>
        <v>Sarah Scaife Foundation_Michigan State University198868000</v>
      </c>
      <c r="C2930" t="s">
        <v>641</v>
      </c>
      <c r="D2930" t="s">
        <v>124</v>
      </c>
      <c r="E2930" s="3">
        <v>68000</v>
      </c>
      <c r="F2930">
        <v>1988</v>
      </c>
      <c r="H2930" t="str">
        <f>IFERROR(VLOOKUP(D2930,Resources!A:C,3,FALSE),"NA")</f>
        <v/>
      </c>
      <c r="I2930" t="str">
        <f>IF(VLOOKUP(D2930,Resources!A:D,4,FALSE)=0,"",VLOOKUP(D2930,Resources!A:D,4,FALSE))</f>
        <v/>
      </c>
    </row>
    <row r="2931" spans="1:9" x14ac:dyDescent="0.2">
      <c r="A2931" t="s">
        <v>935</v>
      </c>
      <c r="B2931" t="str">
        <f t="shared" si="94"/>
        <v>Sarah Scaife Foundation_National Affairs198850000</v>
      </c>
      <c r="C2931" t="s">
        <v>641</v>
      </c>
      <c r="D2931" t="s">
        <v>139</v>
      </c>
      <c r="E2931" s="3">
        <v>50000</v>
      </c>
      <c r="F2931">
        <v>1988</v>
      </c>
      <c r="H2931" t="str">
        <f>IFERROR(VLOOKUP(D2931,Resources!A:C,3,FALSE),"NA")</f>
        <v/>
      </c>
      <c r="I2931" t="str">
        <f>IF(VLOOKUP(D2931,Resources!A:D,4,FALSE)=0,"",VLOOKUP(D2931,Resources!A:D,4,FALSE))</f>
        <v/>
      </c>
    </row>
    <row r="2932" spans="1:9" x14ac:dyDescent="0.2">
      <c r="A2932" t="s">
        <v>935</v>
      </c>
      <c r="B2932" t="str">
        <f t="shared" si="94"/>
        <v>Sarah Scaife Foundation_National Association of Scholars198850000</v>
      </c>
      <c r="C2932" t="s">
        <v>641</v>
      </c>
      <c r="D2932" t="s">
        <v>651</v>
      </c>
      <c r="E2932" s="3">
        <v>50000</v>
      </c>
      <c r="F2932">
        <v>1988</v>
      </c>
      <c r="H2932" t="str">
        <f>IFERROR(VLOOKUP(D2932,Resources!A:C,3,FALSE),"NA")</f>
        <v>SourceWatch</v>
      </c>
      <c r="I2932" t="str">
        <f>IF(VLOOKUP(D2932,Resources!A:D,4,FALSE)=0,"",VLOOKUP(D2932,Resources!A:D,4,FALSE))</f>
        <v>Y</v>
      </c>
    </row>
    <row r="2933" spans="1:9" x14ac:dyDescent="0.2">
      <c r="A2933" t="s">
        <v>935</v>
      </c>
      <c r="B2933" t="str">
        <f t="shared" si="94"/>
        <v>Sarah Scaife Foundation_National Center for Policy Analysis198835000</v>
      </c>
      <c r="C2933" t="s">
        <v>641</v>
      </c>
      <c r="D2933" t="s">
        <v>129</v>
      </c>
      <c r="E2933" s="3">
        <v>35000</v>
      </c>
      <c r="F2933">
        <v>1988</v>
      </c>
      <c r="H2933" t="str">
        <f>IFERROR(VLOOKUP(D2933,Resources!A:C,3,FALSE),"NA")</f>
        <v>SourceWatch</v>
      </c>
      <c r="I2933" t="str">
        <f>IF(VLOOKUP(D2933,Resources!A:D,4,FALSE)=0,"",VLOOKUP(D2933,Resources!A:D,4,FALSE))</f>
        <v>Y</v>
      </c>
    </row>
    <row r="2934" spans="1:9" x14ac:dyDescent="0.2">
      <c r="A2934" t="s">
        <v>935</v>
      </c>
      <c r="B2934" t="str">
        <f t="shared" si="94"/>
        <v>Sarah Scaife Foundation_National Endowment for Democracy198810000</v>
      </c>
      <c r="C2934" t="s">
        <v>641</v>
      </c>
      <c r="D2934" t="s">
        <v>731</v>
      </c>
      <c r="E2934" s="3">
        <v>10000</v>
      </c>
      <c r="F2934">
        <v>1988</v>
      </c>
      <c r="H2934" t="str">
        <f>IFERROR(VLOOKUP(D2934,Resources!A:C,3,FALSE),"NA")</f>
        <v>SourceWatch</v>
      </c>
      <c r="I2934" t="str">
        <f>IF(VLOOKUP(D2934,Resources!A:D,4,FALSE)=0,"",VLOOKUP(D2934,Resources!A:D,4,FALSE))</f>
        <v>Y</v>
      </c>
    </row>
    <row r="2935" spans="1:9" x14ac:dyDescent="0.2">
      <c r="A2935" t="s">
        <v>935</v>
      </c>
      <c r="B2935" t="str">
        <f t="shared" si="94"/>
        <v>Sarah Scaife Foundation_National Flag Foundation19885000</v>
      </c>
      <c r="C2935" t="s">
        <v>641</v>
      </c>
      <c r="D2935" t="s">
        <v>722</v>
      </c>
      <c r="E2935" s="3">
        <v>5000</v>
      </c>
      <c r="F2935">
        <v>1988</v>
      </c>
      <c r="H2935" t="str">
        <f>IFERROR(VLOOKUP(D2935,Resources!A:C,3,FALSE),"NA")</f>
        <v/>
      </c>
      <c r="I2935" t="str">
        <f>IF(VLOOKUP(D2935,Resources!A:D,4,FALSE)=0,"",VLOOKUP(D2935,Resources!A:D,4,FALSE))</f>
        <v/>
      </c>
    </row>
    <row r="2936" spans="1:9" x14ac:dyDescent="0.2">
      <c r="A2936" t="s">
        <v>935</v>
      </c>
      <c r="B2936" t="str">
        <f t="shared" si="94"/>
        <v>Sarah Scaife Foundation_National Strategy Information Center1988256000</v>
      </c>
      <c r="C2936" t="s">
        <v>641</v>
      </c>
      <c r="D2936" t="s">
        <v>167</v>
      </c>
      <c r="E2936" s="3">
        <v>256000</v>
      </c>
      <c r="F2936">
        <v>1988</v>
      </c>
      <c r="H2936" t="str">
        <f>IFERROR(VLOOKUP(D2936,Resources!A:C,3,FALSE),"NA")</f>
        <v>SourceWatch</v>
      </c>
      <c r="I2936" t="str">
        <f>IF(VLOOKUP(D2936,Resources!A:D,4,FALSE)=0,"",VLOOKUP(D2936,Resources!A:D,4,FALSE))</f>
        <v>Y</v>
      </c>
    </row>
    <row r="2937" spans="1:9" x14ac:dyDescent="0.2">
      <c r="A2937" t="s">
        <v>935</v>
      </c>
      <c r="B2937" t="str">
        <f t="shared" ref="B2937:B2968" si="95">C2937&amp;"_"&amp;D2937&amp;F2937&amp;E2937</f>
        <v>Sarah Scaife Foundation_New England Legal Foundation198825000</v>
      </c>
      <c r="C2937" t="s">
        <v>641</v>
      </c>
      <c r="D2937" t="s">
        <v>76</v>
      </c>
      <c r="E2937" s="3">
        <v>25000</v>
      </c>
      <c r="F2937">
        <v>1988</v>
      </c>
      <c r="H2937" t="str">
        <f>IFERROR(VLOOKUP(D2937,Resources!A:C,3,FALSE),"NA")</f>
        <v>SourceWatch</v>
      </c>
      <c r="I2937" t="str">
        <f>IF(VLOOKUP(D2937,Resources!A:D,4,FALSE)=0,"",VLOOKUP(D2937,Resources!A:D,4,FALSE))</f>
        <v>Y</v>
      </c>
    </row>
    <row r="2938" spans="1:9" x14ac:dyDescent="0.2">
      <c r="A2938" t="s">
        <v>935</v>
      </c>
      <c r="B2938" t="str">
        <f t="shared" si="95"/>
        <v>Sarah Scaife Foundation_New York University198860000</v>
      </c>
      <c r="C2938" t="s">
        <v>641</v>
      </c>
      <c r="D2938" t="s">
        <v>147</v>
      </c>
      <c r="E2938" s="3">
        <v>60000</v>
      </c>
      <c r="F2938">
        <v>1988</v>
      </c>
      <c r="H2938" t="str">
        <f>IFERROR(VLOOKUP(D2938,Resources!A:C,3,FALSE),"NA")</f>
        <v/>
      </c>
      <c r="I2938" t="str">
        <f>IF(VLOOKUP(D2938,Resources!A:D,4,FALSE)=0,"",VLOOKUP(D2938,Resources!A:D,4,FALSE))</f>
        <v/>
      </c>
    </row>
    <row r="2939" spans="1:9" x14ac:dyDescent="0.2">
      <c r="A2939" t="s">
        <v>935</v>
      </c>
      <c r="B2939" t="str">
        <f t="shared" si="95"/>
        <v>Sarah Scaife Foundation_Pacific Legal Foundation1988110000</v>
      </c>
      <c r="C2939" t="s">
        <v>641</v>
      </c>
      <c r="D2939" t="s">
        <v>21</v>
      </c>
      <c r="E2939" s="3">
        <v>110000</v>
      </c>
      <c r="F2939">
        <v>1988</v>
      </c>
      <c r="H2939" t="str">
        <f>IFERROR(VLOOKUP(D2939,Resources!A:C,3,FALSE),"NA")</f>
        <v>SourceWatch</v>
      </c>
      <c r="I2939" t="str">
        <f>IF(VLOOKUP(D2939,Resources!A:D,4,FALSE)=0,"",VLOOKUP(D2939,Resources!A:D,4,FALSE))</f>
        <v>Y</v>
      </c>
    </row>
    <row r="2940" spans="1:9" x14ac:dyDescent="0.2">
      <c r="A2940" t="s">
        <v>935</v>
      </c>
      <c r="B2940" t="str">
        <f t="shared" si="95"/>
        <v>Sarah Scaife Foundation_Pacific Research Institute for Public Policy198855000</v>
      </c>
      <c r="C2940" t="s">
        <v>641</v>
      </c>
      <c r="D2940" t="s">
        <v>653</v>
      </c>
      <c r="E2940" s="3">
        <v>55000</v>
      </c>
      <c r="F2940">
        <v>1988</v>
      </c>
      <c r="H2940" t="str">
        <f>IFERROR(VLOOKUP(D2940,Resources!A:C,3,FALSE),"NA")</f>
        <v>SourceWatch</v>
      </c>
      <c r="I2940" t="str">
        <f>IF(VLOOKUP(D2940,Resources!A:D,4,FALSE)=0,"",VLOOKUP(D2940,Resources!A:D,4,FALSE))</f>
        <v>Y</v>
      </c>
    </row>
    <row r="2941" spans="1:9" x14ac:dyDescent="0.2">
      <c r="A2941" t="s">
        <v>935</v>
      </c>
      <c r="B2941" t="str">
        <f t="shared" si="95"/>
        <v>Sarah Scaife Foundation_Pennsylvanians for Effective Government Education Committee198825000</v>
      </c>
      <c r="C2941" t="s">
        <v>641</v>
      </c>
      <c r="D2941" t="s">
        <v>737</v>
      </c>
      <c r="E2941" s="3">
        <v>25000</v>
      </c>
      <c r="F2941">
        <v>1988</v>
      </c>
      <c r="H2941" t="str">
        <f>IFERROR(VLOOKUP(D2941,Resources!A:C,3,FALSE),"NA")</f>
        <v/>
      </c>
      <c r="I2941" t="str">
        <f>IF(VLOOKUP(D2941,Resources!A:D,4,FALSE)=0,"",VLOOKUP(D2941,Resources!A:D,4,FALSE))</f>
        <v/>
      </c>
    </row>
    <row r="2942" spans="1:9" x14ac:dyDescent="0.2">
      <c r="A2942" t="s">
        <v>935</v>
      </c>
      <c r="B2942" t="str">
        <f t="shared" si="95"/>
        <v>Sarah Scaife Foundation_Property and Environment Research Center1988100000</v>
      </c>
      <c r="C2942" t="s">
        <v>641</v>
      </c>
      <c r="D2942" t="s">
        <v>14</v>
      </c>
      <c r="E2942" s="3">
        <v>100000</v>
      </c>
      <c r="F2942">
        <v>1988</v>
      </c>
      <c r="H2942" t="str">
        <f>IFERROR(VLOOKUP(D2942,Resources!A:C,3,FALSE),"NA")</f>
        <v>SourceWatch</v>
      </c>
      <c r="I2942" t="str">
        <f>IF(VLOOKUP(D2942,Resources!A:D,4,FALSE)=0,"",VLOOKUP(D2942,Resources!A:D,4,FALSE))</f>
        <v>Y</v>
      </c>
    </row>
    <row r="2943" spans="1:9" x14ac:dyDescent="0.2">
      <c r="A2943" t="s">
        <v>935</v>
      </c>
      <c r="B2943" t="str">
        <f t="shared" si="95"/>
        <v>Sarah Scaife Foundation_Public Research Syndicated198850000</v>
      </c>
      <c r="C2943" t="s">
        <v>641</v>
      </c>
      <c r="D2943" t="s">
        <v>176</v>
      </c>
      <c r="E2943" s="3">
        <v>50000</v>
      </c>
      <c r="F2943">
        <v>1988</v>
      </c>
      <c r="H2943" t="str">
        <f>IFERROR(VLOOKUP(D2943,Resources!A:C,3,FALSE),"NA")</f>
        <v/>
      </c>
      <c r="I2943" t="str">
        <f>IF(VLOOKUP(D2943,Resources!A:D,4,FALSE)=0,"",VLOOKUP(D2943,Resources!A:D,4,FALSE))</f>
        <v/>
      </c>
    </row>
    <row r="2944" spans="1:9" x14ac:dyDescent="0.2">
      <c r="A2944" t="s">
        <v>935</v>
      </c>
      <c r="B2944" t="str">
        <f t="shared" si="95"/>
        <v>Sarah Scaife Foundation_Reason Foundation198875000</v>
      </c>
      <c r="C2944" t="s">
        <v>641</v>
      </c>
      <c r="D2944" t="s">
        <v>66</v>
      </c>
      <c r="E2944" s="3">
        <v>75000</v>
      </c>
      <c r="F2944">
        <v>1988</v>
      </c>
      <c r="H2944" t="str">
        <f>IFERROR(VLOOKUP(D2944,Resources!A:C,3,FALSE),"NA")</f>
        <v>DeSmog</v>
      </c>
      <c r="I2944" t="str">
        <f>IF(VLOOKUP(D2944,Resources!A:D,4,FALSE)=0,"",VLOOKUP(D2944,Resources!A:D,4,FALSE))</f>
        <v>Y</v>
      </c>
    </row>
    <row r="2945" spans="1:9" x14ac:dyDescent="0.2">
      <c r="A2945" t="s">
        <v>935</v>
      </c>
      <c r="B2945" t="str">
        <f t="shared" si="95"/>
        <v>Sarah Scaife Foundation_Rockford Institute1988175000</v>
      </c>
      <c r="C2945" t="s">
        <v>641</v>
      </c>
      <c r="D2945" t="s">
        <v>632</v>
      </c>
      <c r="E2945" s="3">
        <v>175000</v>
      </c>
      <c r="F2945">
        <v>1988</v>
      </c>
      <c r="H2945" t="str">
        <f>IFERROR(VLOOKUP(D2945,Resources!A:C,3,FALSE),"NA")</f>
        <v>Other</v>
      </c>
      <c r="I2945" t="str">
        <f>IF(VLOOKUP(D2945,Resources!A:D,4,FALSE)=0,"",VLOOKUP(D2945,Resources!A:D,4,FALSE))</f>
        <v>Y</v>
      </c>
    </row>
    <row r="2946" spans="1:9" x14ac:dyDescent="0.2">
      <c r="A2946" t="s">
        <v>935</v>
      </c>
      <c r="B2946" t="str">
        <f t="shared" si="95"/>
        <v>Sarah Scaife Foundation_Shady Side Academy (Pittsburgh PA)198860000</v>
      </c>
      <c r="C2946" t="s">
        <v>641</v>
      </c>
      <c r="D2946" t="s">
        <v>729</v>
      </c>
      <c r="E2946" s="3">
        <v>60000</v>
      </c>
      <c r="F2946">
        <v>1988</v>
      </c>
      <c r="H2946" t="str">
        <f>IFERROR(VLOOKUP(D2946,Resources!A:C,3,FALSE),"NA")</f>
        <v/>
      </c>
      <c r="I2946" t="str">
        <f>IF(VLOOKUP(D2946,Resources!A:D,4,FALSE)=0,"",VLOOKUP(D2946,Resources!A:D,4,FALSE))</f>
        <v>N</v>
      </c>
    </row>
    <row r="2947" spans="1:9" x14ac:dyDescent="0.2">
      <c r="A2947" t="s">
        <v>935</v>
      </c>
      <c r="B2947" t="str">
        <f t="shared" si="95"/>
        <v>Sarah Scaife Foundation_Smith College1988100000</v>
      </c>
      <c r="C2947" t="s">
        <v>641</v>
      </c>
      <c r="D2947" t="s">
        <v>177</v>
      </c>
      <c r="E2947" s="3">
        <v>100000</v>
      </c>
      <c r="F2947">
        <v>1988</v>
      </c>
      <c r="H2947" t="str">
        <f>IFERROR(VLOOKUP(D2947,Resources!A:C,3,FALSE),"NA")</f>
        <v/>
      </c>
      <c r="I2947" t="str">
        <f>IF(VLOOKUP(D2947,Resources!A:D,4,FALSE)=0,"",VLOOKUP(D2947,Resources!A:D,4,FALSE))</f>
        <v/>
      </c>
    </row>
    <row r="2948" spans="1:9" x14ac:dyDescent="0.2">
      <c r="A2948" t="s">
        <v>935</v>
      </c>
      <c r="B2948" t="str">
        <f t="shared" si="95"/>
        <v>Sarah Scaife Foundation_Social Philosophy and Policy Foundation1988250000</v>
      </c>
      <c r="C2948" t="s">
        <v>641</v>
      </c>
      <c r="D2948" t="s">
        <v>112</v>
      </c>
      <c r="E2948" s="3">
        <v>250000</v>
      </c>
      <c r="F2948">
        <v>1988</v>
      </c>
      <c r="H2948" t="str">
        <f>IFERROR(VLOOKUP(D2948,Resources!A:C,3,FALSE),"NA")</f>
        <v/>
      </c>
      <c r="I2948" t="str">
        <f>IF(VLOOKUP(D2948,Resources!A:D,4,FALSE)=0,"",VLOOKUP(D2948,Resources!A:D,4,FALSE))</f>
        <v/>
      </c>
    </row>
    <row r="2949" spans="1:9" x14ac:dyDescent="0.2">
      <c r="A2949" t="s">
        <v>935</v>
      </c>
      <c r="B2949" t="str">
        <f t="shared" si="95"/>
        <v>Sarah Scaife Foundation_Southeastern Legal Foundation198825000</v>
      </c>
      <c r="C2949" t="s">
        <v>641</v>
      </c>
      <c r="D2949" t="s">
        <v>67</v>
      </c>
      <c r="E2949" s="3">
        <v>25000</v>
      </c>
      <c r="F2949">
        <v>1988</v>
      </c>
      <c r="H2949" t="str">
        <f>IFERROR(VLOOKUP(D2949,Resources!A:C,3,FALSE),"NA")</f>
        <v>SourceWatch</v>
      </c>
      <c r="I2949" t="str">
        <f>IF(VLOOKUP(D2949,Resources!A:D,4,FALSE)=0,"",VLOOKUP(D2949,Resources!A:D,4,FALSE))</f>
        <v>Y</v>
      </c>
    </row>
    <row r="2950" spans="1:9" x14ac:dyDescent="0.2">
      <c r="A2950" t="s">
        <v>935</v>
      </c>
      <c r="B2950" t="str">
        <f t="shared" si="95"/>
        <v>Sarah Scaife Foundation_The Fletcher School of Law and Diplomacy1988360000</v>
      </c>
      <c r="C2950" t="s">
        <v>641</v>
      </c>
      <c r="D2950" t="s">
        <v>655</v>
      </c>
      <c r="E2950" s="3">
        <v>360000</v>
      </c>
      <c r="F2950">
        <v>1988</v>
      </c>
      <c r="H2950" t="str">
        <f>IFERROR(VLOOKUP(D2950,Resources!A:C,3,FALSE),"NA")</f>
        <v>SourceWatch</v>
      </c>
      <c r="I2950" t="str">
        <f>IF(VLOOKUP(D2950,Resources!A:D,4,FALSE)=0,"",VLOOKUP(D2950,Resources!A:D,4,FALSE))</f>
        <v/>
      </c>
    </row>
    <row r="2951" spans="1:9" x14ac:dyDescent="0.2">
      <c r="A2951" t="s">
        <v>935</v>
      </c>
      <c r="B2951" t="str">
        <f t="shared" si="95"/>
        <v>Sarah Scaife Foundation_The Heritage Foundation1988600000</v>
      </c>
      <c r="C2951" t="s">
        <v>641</v>
      </c>
      <c r="D2951" t="s">
        <v>92</v>
      </c>
      <c r="E2951" s="3">
        <v>600000</v>
      </c>
      <c r="F2951">
        <v>1988</v>
      </c>
      <c r="H2951" t="str">
        <f>IFERROR(VLOOKUP(D2951,Resources!A:C,3,FALSE),"NA")</f>
        <v>DeSmog</v>
      </c>
      <c r="I2951" t="str">
        <f>IF(VLOOKUP(D2951,Resources!A:D,4,FALSE)=0,"",VLOOKUP(D2951,Resources!A:D,4,FALSE))</f>
        <v>Y</v>
      </c>
    </row>
    <row r="2952" spans="1:9" x14ac:dyDescent="0.2">
      <c r="A2952" t="s">
        <v>935</v>
      </c>
      <c r="B2952" t="str">
        <f t="shared" si="95"/>
        <v>Sarah Scaife Foundation_The University of Chicago198850000</v>
      </c>
      <c r="C2952" t="s">
        <v>641</v>
      </c>
      <c r="D2952" t="s">
        <v>657</v>
      </c>
      <c r="E2952" s="3">
        <v>50000</v>
      </c>
      <c r="F2952">
        <v>1988</v>
      </c>
      <c r="H2952" t="str">
        <f>IFERROR(VLOOKUP(D2952,Resources!A:C,3,FALSE),"NA")</f>
        <v/>
      </c>
      <c r="I2952" t="str">
        <f>IF(VLOOKUP(D2952,Resources!A:D,4,FALSE)=0,"",VLOOKUP(D2952,Resources!A:D,4,FALSE))</f>
        <v/>
      </c>
    </row>
    <row r="2953" spans="1:9" x14ac:dyDescent="0.2">
      <c r="A2953" t="s">
        <v>935</v>
      </c>
      <c r="B2953" t="str">
        <f t="shared" si="95"/>
        <v>Sarah Scaife Foundation_The University of Chicago198895000</v>
      </c>
      <c r="C2953" t="s">
        <v>641</v>
      </c>
      <c r="D2953" t="s">
        <v>657</v>
      </c>
      <c r="E2953" s="3">
        <v>95000</v>
      </c>
      <c r="F2953">
        <v>1988</v>
      </c>
      <c r="H2953" t="str">
        <f>IFERROR(VLOOKUP(D2953,Resources!A:C,3,FALSE),"NA")</f>
        <v/>
      </c>
      <c r="I2953" t="str">
        <f>IF(VLOOKUP(D2953,Resources!A:D,4,FALSE)=0,"",VLOOKUP(D2953,Resources!A:D,4,FALSE))</f>
        <v/>
      </c>
    </row>
    <row r="2954" spans="1:9" x14ac:dyDescent="0.2">
      <c r="A2954" t="s">
        <v>935</v>
      </c>
      <c r="B2954" t="str">
        <f t="shared" si="95"/>
        <v>Sarah Scaife Foundation_University of California Berkeley198860000</v>
      </c>
      <c r="C2954" t="s">
        <v>641</v>
      </c>
      <c r="D2954" t="s">
        <v>550</v>
      </c>
      <c r="E2954" s="3">
        <v>60000</v>
      </c>
      <c r="F2954">
        <v>1988</v>
      </c>
      <c r="H2954" t="str">
        <f>IFERROR(VLOOKUP(D2954,Resources!A:C,3,FALSE),"NA")</f>
        <v/>
      </c>
      <c r="I2954" t="str">
        <f>IF(VLOOKUP(D2954,Resources!A:D,4,FALSE)=0,"",VLOOKUP(D2954,Resources!A:D,4,FALSE))</f>
        <v/>
      </c>
    </row>
    <row r="2955" spans="1:9" x14ac:dyDescent="0.2">
      <c r="A2955" t="s">
        <v>935</v>
      </c>
      <c r="B2955" t="str">
        <f t="shared" si="95"/>
        <v>Sarah Scaife Foundation_University of California Los Angeles198865000</v>
      </c>
      <c r="C2955" t="s">
        <v>641</v>
      </c>
      <c r="D2955" t="s">
        <v>155</v>
      </c>
      <c r="E2955" s="3">
        <v>65000</v>
      </c>
      <c r="F2955">
        <v>1988</v>
      </c>
      <c r="H2955" t="str">
        <f>IFERROR(VLOOKUP(D2955,Resources!A:C,3,FALSE),"NA")</f>
        <v/>
      </c>
      <c r="I2955" t="str">
        <f>IF(VLOOKUP(D2955,Resources!A:D,4,FALSE)=0,"",VLOOKUP(D2955,Resources!A:D,4,FALSE))</f>
        <v/>
      </c>
    </row>
    <row r="2956" spans="1:9" x14ac:dyDescent="0.2">
      <c r="A2956" t="s">
        <v>935</v>
      </c>
      <c r="B2956" t="str">
        <f t="shared" si="95"/>
        <v>Sarah Scaife Foundation_University of Rochester198850000</v>
      </c>
      <c r="C2956" t="s">
        <v>641</v>
      </c>
      <c r="D2956" t="s">
        <v>708</v>
      </c>
      <c r="E2956" s="3">
        <v>50000</v>
      </c>
      <c r="F2956">
        <v>1988</v>
      </c>
      <c r="H2956" t="str">
        <f>IFERROR(VLOOKUP(D2956,Resources!A:C,3,FALSE),"NA")</f>
        <v/>
      </c>
      <c r="I2956" t="str">
        <f>IF(VLOOKUP(D2956,Resources!A:D,4,FALSE)=0,"",VLOOKUP(D2956,Resources!A:D,4,FALSE))</f>
        <v/>
      </c>
    </row>
    <row r="2957" spans="1:9" x14ac:dyDescent="0.2">
      <c r="A2957" t="s">
        <v>935</v>
      </c>
      <c r="B2957" t="str">
        <f t="shared" si="95"/>
        <v>Sarah Scaife Foundation_University of South Carolina198825000</v>
      </c>
      <c r="C2957" t="s">
        <v>641</v>
      </c>
      <c r="D2957" t="s">
        <v>686</v>
      </c>
      <c r="E2957" s="3">
        <v>25000</v>
      </c>
      <c r="F2957">
        <v>1988</v>
      </c>
      <c r="H2957" t="str">
        <f>IFERROR(VLOOKUP(D2957,Resources!A:C,3,FALSE),"NA")</f>
        <v/>
      </c>
      <c r="I2957" t="str">
        <f>IF(VLOOKUP(D2957,Resources!A:D,4,FALSE)=0,"",VLOOKUP(D2957,Resources!A:D,4,FALSE))</f>
        <v/>
      </c>
    </row>
    <row r="2958" spans="1:9" x14ac:dyDescent="0.2">
      <c r="A2958" t="s">
        <v>935</v>
      </c>
      <c r="B2958" t="str">
        <f t="shared" si="95"/>
        <v>Sarah Scaife Foundation_University of Texas at Austin198812800</v>
      </c>
      <c r="C2958" t="s">
        <v>641</v>
      </c>
      <c r="D2958" t="s">
        <v>738</v>
      </c>
      <c r="E2958" s="3">
        <v>12800</v>
      </c>
      <c r="F2958">
        <v>1988</v>
      </c>
      <c r="H2958" t="str">
        <f>IFERROR(VLOOKUP(D2958,Resources!A:C,3,FALSE),"NA")</f>
        <v/>
      </c>
      <c r="I2958" t="str">
        <f>IF(VLOOKUP(D2958,Resources!A:D,4,FALSE)=0,"",VLOOKUP(D2958,Resources!A:D,4,FALSE))</f>
        <v/>
      </c>
    </row>
    <row r="2959" spans="1:9" x14ac:dyDescent="0.2">
      <c r="A2959" t="s">
        <v>935</v>
      </c>
      <c r="B2959" t="str">
        <f t="shared" si="95"/>
        <v>Sarah Scaife Foundation_University of Toronto198820000</v>
      </c>
      <c r="C2959" t="s">
        <v>641</v>
      </c>
      <c r="D2959" t="s">
        <v>730</v>
      </c>
      <c r="E2959" s="3">
        <v>20000</v>
      </c>
      <c r="F2959">
        <v>1988</v>
      </c>
      <c r="H2959" t="str">
        <f>IFERROR(VLOOKUP(D2959,Resources!A:C,3,FALSE),"NA")</f>
        <v/>
      </c>
      <c r="I2959" t="str">
        <f>IF(VLOOKUP(D2959,Resources!A:D,4,FALSE)=0,"",VLOOKUP(D2959,Resources!A:D,4,FALSE))</f>
        <v/>
      </c>
    </row>
    <row r="2960" spans="1:9" x14ac:dyDescent="0.2">
      <c r="A2960" t="s">
        <v>935</v>
      </c>
      <c r="B2960" t="str">
        <f t="shared" si="95"/>
        <v>Sarah Scaife Foundation_University of Virginia School of Law1988200000</v>
      </c>
      <c r="C2960" t="s">
        <v>641</v>
      </c>
      <c r="D2960" t="s">
        <v>22</v>
      </c>
      <c r="E2960" s="3">
        <v>200000</v>
      </c>
      <c r="F2960">
        <v>1988</v>
      </c>
      <c r="H2960" t="str">
        <f>IFERROR(VLOOKUP(D2960,Resources!A:C,3,FALSE),"NA")</f>
        <v/>
      </c>
      <c r="I2960" t="str">
        <f>IF(VLOOKUP(D2960,Resources!A:D,4,FALSE)=0,"",VLOOKUP(D2960,Resources!A:D,4,FALSE))</f>
        <v/>
      </c>
    </row>
    <row r="2961" spans="1:9" x14ac:dyDescent="0.2">
      <c r="A2961" t="s">
        <v>935</v>
      </c>
      <c r="B2961" t="str">
        <f t="shared" si="95"/>
        <v>Sarah Scaife Foundation_Vanderbilt University198825000</v>
      </c>
      <c r="C2961" t="s">
        <v>641</v>
      </c>
      <c r="D2961" t="s">
        <v>584</v>
      </c>
      <c r="E2961" s="3">
        <v>25000</v>
      </c>
      <c r="F2961">
        <v>1988</v>
      </c>
      <c r="H2961" t="str">
        <f>IFERROR(VLOOKUP(D2961,Resources!A:C,3,FALSE),"NA")</f>
        <v/>
      </c>
      <c r="I2961" t="str">
        <f>IF(VLOOKUP(D2961,Resources!A:D,4,FALSE)=0,"",VLOOKUP(D2961,Resources!A:D,4,FALSE))</f>
        <v/>
      </c>
    </row>
    <row r="2962" spans="1:9" x14ac:dyDescent="0.2">
      <c r="A2962" t="s">
        <v>935</v>
      </c>
      <c r="B2962" t="str">
        <f t="shared" si="95"/>
        <v>Sarah Scaife Foundation_Villanova University19888000</v>
      </c>
      <c r="C2962" t="s">
        <v>641</v>
      </c>
      <c r="D2962" t="s">
        <v>126</v>
      </c>
      <c r="E2962" s="3">
        <v>8000</v>
      </c>
      <c r="F2962">
        <v>1988</v>
      </c>
      <c r="H2962" t="str">
        <f>IFERROR(VLOOKUP(D2962,Resources!A:C,3,FALSE),"NA")</f>
        <v/>
      </c>
      <c r="I2962" t="str">
        <f>IF(VLOOKUP(D2962,Resources!A:D,4,FALSE)=0,"",VLOOKUP(D2962,Resources!A:D,4,FALSE))</f>
        <v/>
      </c>
    </row>
    <row r="2963" spans="1:9" x14ac:dyDescent="0.2">
      <c r="A2963" t="s">
        <v>935</v>
      </c>
      <c r="B2963" t="str">
        <f t="shared" si="95"/>
        <v>Sarah Scaife Foundation_Washington Legal Foundation1988110000</v>
      </c>
      <c r="C2963" t="s">
        <v>641</v>
      </c>
      <c r="D2963" t="s">
        <v>94</v>
      </c>
      <c r="E2963" s="3">
        <v>110000</v>
      </c>
      <c r="F2963">
        <v>1988</v>
      </c>
      <c r="H2963" t="str">
        <f>IFERROR(VLOOKUP(D2963,Resources!A:C,3,FALSE),"NA")</f>
        <v>SourceWatch</v>
      </c>
      <c r="I2963" t="str">
        <f>IF(VLOOKUP(D2963,Resources!A:D,4,FALSE)=0,"",VLOOKUP(D2963,Resources!A:D,4,FALSE))</f>
        <v>Y</v>
      </c>
    </row>
    <row r="2964" spans="1:9" x14ac:dyDescent="0.2">
      <c r="A2964" t="s">
        <v>935</v>
      </c>
      <c r="B2964" t="str">
        <f t="shared" si="95"/>
        <v>Sarah Scaife Foundation_Washington University in St. Louis198825000</v>
      </c>
      <c r="C2964" t="s">
        <v>641</v>
      </c>
      <c r="D2964" t="s">
        <v>725</v>
      </c>
      <c r="E2964" s="3">
        <v>25000</v>
      </c>
      <c r="F2964">
        <v>1988</v>
      </c>
      <c r="H2964" t="str">
        <f>IFERROR(VLOOKUP(D2964,Resources!A:C,3,FALSE),"NA")</f>
        <v/>
      </c>
      <c r="I2964" t="str">
        <f>IF(VLOOKUP(D2964,Resources!A:D,4,FALSE)=0,"",VLOOKUP(D2964,Resources!A:D,4,FALSE))</f>
        <v/>
      </c>
    </row>
    <row r="2965" spans="1:9" x14ac:dyDescent="0.2">
      <c r="A2965" t="s">
        <v>935</v>
      </c>
      <c r="B2965" t="str">
        <f t="shared" si="95"/>
        <v>Sarah Scaife Foundation_World Affairs Council of Pittsburgh198850000</v>
      </c>
      <c r="C2965" t="s">
        <v>641</v>
      </c>
      <c r="D2965" t="s">
        <v>162</v>
      </c>
      <c r="E2965" s="3">
        <v>50000</v>
      </c>
      <c r="F2965">
        <v>1988</v>
      </c>
      <c r="H2965" t="str">
        <f>IFERROR(VLOOKUP(D2965,Resources!A:C,3,FALSE),"NA")</f>
        <v/>
      </c>
      <c r="I2965" t="str">
        <f>IF(VLOOKUP(D2965,Resources!A:D,4,FALSE)=0,"",VLOOKUP(D2965,Resources!A:D,4,FALSE))</f>
        <v>N</v>
      </c>
    </row>
    <row r="2966" spans="1:9" x14ac:dyDescent="0.2">
      <c r="A2966" t="s">
        <v>935</v>
      </c>
      <c r="B2966" t="str">
        <f t="shared" si="95"/>
        <v>Sarah Scaife Foundation_Accuracy in Media198950000</v>
      </c>
      <c r="C2966" t="s">
        <v>641</v>
      </c>
      <c r="D2966" t="s">
        <v>106</v>
      </c>
      <c r="E2966" s="3">
        <v>50000</v>
      </c>
      <c r="F2966">
        <v>1989</v>
      </c>
      <c r="H2966" t="str">
        <f>IFERROR(VLOOKUP(D2966,Resources!A:C,3,FALSE),"NA")</f>
        <v>SourceWatch</v>
      </c>
      <c r="I2966" t="str">
        <f>IF(VLOOKUP(D2966,Resources!A:D,4,FALSE)=0,"",VLOOKUP(D2966,Resources!A:D,4,FALSE))</f>
        <v>Y</v>
      </c>
    </row>
    <row r="2967" spans="1:9" x14ac:dyDescent="0.2">
      <c r="A2967" t="s">
        <v>935</v>
      </c>
      <c r="B2967" t="str">
        <f t="shared" si="95"/>
        <v>Sarah Scaife Foundation_Allegheny Conference on Community Development198950000</v>
      </c>
      <c r="C2967" t="s">
        <v>641</v>
      </c>
      <c r="D2967" t="s">
        <v>566</v>
      </c>
      <c r="E2967" s="3">
        <v>50000</v>
      </c>
      <c r="F2967">
        <v>1989</v>
      </c>
      <c r="H2967" t="str">
        <f>IFERROR(VLOOKUP(D2967,Resources!A:C,3,FALSE),"NA")</f>
        <v/>
      </c>
      <c r="I2967" t="str">
        <f>IF(VLOOKUP(D2967,Resources!A:D,4,FALSE)=0,"",VLOOKUP(D2967,Resources!A:D,4,FALSE))</f>
        <v>N</v>
      </c>
    </row>
    <row r="2968" spans="1:9" x14ac:dyDescent="0.2">
      <c r="A2968" t="s">
        <v>935</v>
      </c>
      <c r="B2968" t="str">
        <f t="shared" si="95"/>
        <v>Sarah Scaife Foundation_American Bar Association1989100000</v>
      </c>
      <c r="C2968" t="s">
        <v>641</v>
      </c>
      <c r="D2968" t="s">
        <v>189</v>
      </c>
      <c r="E2968" s="3">
        <v>100000</v>
      </c>
      <c r="F2968">
        <v>1989</v>
      </c>
      <c r="H2968" t="str">
        <f>IFERROR(VLOOKUP(D2968,Resources!A:C,3,FALSE),"NA")</f>
        <v/>
      </c>
      <c r="I2968" t="str">
        <f>IF(VLOOKUP(D2968,Resources!A:D,4,FALSE)=0,"",VLOOKUP(D2968,Resources!A:D,4,FALSE))</f>
        <v/>
      </c>
    </row>
    <row r="2969" spans="1:9" x14ac:dyDescent="0.2">
      <c r="A2969" t="s">
        <v>935</v>
      </c>
      <c r="B2969" t="str">
        <f t="shared" ref="B2969:B3000" si="96">C2969&amp;"_"&amp;D2969&amp;F2969&amp;E2969</f>
        <v>Sarah Scaife Foundation_American Council on Science and Health198925000</v>
      </c>
      <c r="C2969" t="s">
        <v>641</v>
      </c>
      <c r="D2969" t="s">
        <v>726</v>
      </c>
      <c r="E2969" s="3">
        <v>25000</v>
      </c>
      <c r="F2969">
        <v>1989</v>
      </c>
      <c r="H2969" t="str">
        <f>IFERROR(VLOOKUP(D2969,Resources!A:C,3,FALSE),"NA")</f>
        <v>DeSmog</v>
      </c>
      <c r="I2969" t="str">
        <f>IF(VLOOKUP(D2969,Resources!A:D,4,FALSE)=0,"",VLOOKUP(D2969,Resources!A:D,4,FALSE))</f>
        <v>Y</v>
      </c>
    </row>
    <row r="2970" spans="1:9" x14ac:dyDescent="0.2">
      <c r="A2970" t="s">
        <v>935</v>
      </c>
      <c r="B2970" t="str">
        <f t="shared" si="96"/>
        <v>Sarah Scaife Foundation_American Enterprise Institute for Public Policy Research1989200000</v>
      </c>
      <c r="C2970" t="s">
        <v>641</v>
      </c>
      <c r="D2970" t="s">
        <v>58</v>
      </c>
      <c r="E2970" s="3">
        <v>200000</v>
      </c>
      <c r="F2970">
        <v>1989</v>
      </c>
      <c r="H2970" t="str">
        <f>IFERROR(VLOOKUP(D2970,Resources!A:C,3,FALSE),"NA")</f>
        <v>DeSmog</v>
      </c>
      <c r="I2970" t="str">
        <f>IF(VLOOKUP(D2970,Resources!A:D,4,FALSE)=0,"",VLOOKUP(D2970,Resources!A:D,4,FALSE))</f>
        <v>Y</v>
      </c>
    </row>
    <row r="2971" spans="1:9" x14ac:dyDescent="0.2">
      <c r="A2971" t="s">
        <v>935</v>
      </c>
      <c r="B2971" t="str">
        <f t="shared" si="96"/>
        <v>Sarah Scaife Foundation_American Spectator Foundation198975000</v>
      </c>
      <c r="C2971" t="s">
        <v>641</v>
      </c>
      <c r="D2971" t="s">
        <v>127</v>
      </c>
      <c r="E2971" s="3">
        <v>75000</v>
      </c>
      <c r="F2971">
        <v>1989</v>
      </c>
      <c r="H2971" t="str">
        <f>IFERROR(VLOOKUP(D2971,Resources!A:C,3,FALSE),"NA")</f>
        <v>ExxonSecrets</v>
      </c>
      <c r="I2971" t="str">
        <f>IF(VLOOKUP(D2971,Resources!A:D,4,FALSE)=0,"",VLOOKUP(D2971,Resources!A:D,4,FALSE))</f>
        <v>Y</v>
      </c>
    </row>
    <row r="2972" spans="1:9" x14ac:dyDescent="0.2">
      <c r="A2972" t="s">
        <v>935</v>
      </c>
      <c r="B2972" t="str">
        <f t="shared" si="96"/>
        <v>Sarah Scaife Foundation_Americans for Effective Law Enforcement198925000</v>
      </c>
      <c r="C2972" t="s">
        <v>641</v>
      </c>
      <c r="D2972" t="s">
        <v>723</v>
      </c>
      <c r="E2972" s="3">
        <v>25000</v>
      </c>
      <c r="F2972">
        <v>1989</v>
      </c>
      <c r="H2972" t="str">
        <f>IFERROR(VLOOKUP(D2972,Resources!A:C,3,FALSE),"NA")</f>
        <v/>
      </c>
      <c r="I2972" t="str">
        <f>IF(VLOOKUP(D2972,Resources!A:D,4,FALSE)=0,"",VLOOKUP(D2972,Resources!A:D,4,FALSE))</f>
        <v>N</v>
      </c>
    </row>
    <row r="2973" spans="1:9" x14ac:dyDescent="0.2">
      <c r="A2973" t="s">
        <v>935</v>
      </c>
      <c r="B2973" t="str">
        <f t="shared" si="96"/>
        <v>Sarah Scaife Foundation_Atlantic Legal Foundation198950000</v>
      </c>
      <c r="C2973" t="s">
        <v>641</v>
      </c>
      <c r="D2973" t="s">
        <v>643</v>
      </c>
      <c r="E2973" s="3">
        <v>50000</v>
      </c>
      <c r="F2973">
        <v>1989</v>
      </c>
      <c r="H2973" t="str">
        <f>IFERROR(VLOOKUP(D2973,Resources!A:C,3,FALSE),"NA")</f>
        <v>SourceWatch</v>
      </c>
      <c r="I2973" t="str">
        <f>IF(VLOOKUP(D2973,Resources!A:D,4,FALSE)=0,"",VLOOKUP(D2973,Resources!A:D,4,FALSE))</f>
        <v>Y</v>
      </c>
    </row>
    <row r="2974" spans="1:9" x14ac:dyDescent="0.2">
      <c r="A2974" t="s">
        <v>935</v>
      </c>
      <c r="B2974" t="str">
        <f t="shared" si="96"/>
        <v>Sarah Scaife Foundation_Atlas Economic Research Foundation1989100000</v>
      </c>
      <c r="C2974" t="s">
        <v>641</v>
      </c>
      <c r="D2974" t="s">
        <v>7</v>
      </c>
      <c r="E2974" s="3">
        <v>100000</v>
      </c>
      <c r="F2974">
        <v>1989</v>
      </c>
      <c r="H2974" t="str">
        <f>IFERROR(VLOOKUP(D2974,Resources!A:C,3,FALSE),"NA")</f>
        <v>DeSmog</v>
      </c>
      <c r="I2974" t="str">
        <f>IF(VLOOKUP(D2974,Resources!A:D,4,FALSE)=0,"",VLOOKUP(D2974,Resources!A:D,4,FALSE))</f>
        <v>Y</v>
      </c>
    </row>
    <row r="2975" spans="1:9" x14ac:dyDescent="0.2">
      <c r="A2975" t="s">
        <v>935</v>
      </c>
      <c r="B2975" t="str">
        <f t="shared" si="96"/>
        <v>Sarah Scaife Foundation_Boston University198950000</v>
      </c>
      <c r="C2975" t="s">
        <v>641</v>
      </c>
      <c r="D2975" t="s">
        <v>149</v>
      </c>
      <c r="E2975" s="3">
        <v>50000</v>
      </c>
      <c r="F2975">
        <v>1989</v>
      </c>
      <c r="H2975" t="str">
        <f>IFERROR(VLOOKUP(D2975,Resources!A:C,3,FALSE),"NA")</f>
        <v/>
      </c>
      <c r="I2975" t="str">
        <f>IF(VLOOKUP(D2975,Resources!A:D,4,FALSE)=0,"",VLOOKUP(D2975,Resources!A:D,4,FALSE))</f>
        <v/>
      </c>
    </row>
    <row r="2976" spans="1:9" x14ac:dyDescent="0.2">
      <c r="A2976" t="s">
        <v>935</v>
      </c>
      <c r="B2976" t="str">
        <f t="shared" si="96"/>
        <v>Sarah Scaife Foundation_Boston University198950000</v>
      </c>
      <c r="C2976" t="s">
        <v>641</v>
      </c>
      <c r="D2976" t="s">
        <v>149</v>
      </c>
      <c r="E2976" s="3">
        <v>50000</v>
      </c>
      <c r="F2976">
        <v>1989</v>
      </c>
      <c r="H2976" t="str">
        <f>IFERROR(VLOOKUP(D2976,Resources!A:C,3,FALSE),"NA")</f>
        <v/>
      </c>
      <c r="I2976" t="str">
        <f>IF(VLOOKUP(D2976,Resources!A:D,4,FALSE)=0,"",VLOOKUP(D2976,Resources!A:D,4,FALSE))</f>
        <v/>
      </c>
    </row>
    <row r="2977" spans="1:9" x14ac:dyDescent="0.2">
      <c r="A2977" t="s">
        <v>935</v>
      </c>
      <c r="B2977" t="str">
        <f t="shared" si="96"/>
        <v>Sarah Scaife Foundation_Brandywine Conservancy1989400000</v>
      </c>
      <c r="C2977" t="s">
        <v>641</v>
      </c>
      <c r="D2977" t="s">
        <v>152</v>
      </c>
      <c r="E2977" s="3">
        <v>400000</v>
      </c>
      <c r="F2977">
        <v>1989</v>
      </c>
      <c r="H2977" t="str">
        <f>IFERROR(VLOOKUP(D2977,Resources!A:C,3,FALSE),"NA")</f>
        <v>SourceWatch</v>
      </c>
      <c r="I2977" t="str">
        <f>IF(VLOOKUP(D2977,Resources!A:D,4,FALSE)=0,"",VLOOKUP(D2977,Resources!A:D,4,FALSE))</f>
        <v>Y</v>
      </c>
    </row>
    <row r="2978" spans="1:9" x14ac:dyDescent="0.2">
      <c r="A2978" t="s">
        <v>935</v>
      </c>
      <c r="B2978" t="str">
        <f t="shared" si="96"/>
        <v>Sarah Scaife Foundation_California University of Pennsylvania1989115000</v>
      </c>
      <c r="C2978" t="s">
        <v>641</v>
      </c>
      <c r="D2978" t="s">
        <v>586</v>
      </c>
      <c r="E2978" s="3">
        <v>115000</v>
      </c>
      <c r="F2978">
        <v>1989</v>
      </c>
      <c r="H2978" t="str">
        <f>IFERROR(VLOOKUP(D2978,Resources!A:C,3,FALSE),"NA")</f>
        <v/>
      </c>
      <c r="I2978" t="str">
        <f>IF(VLOOKUP(D2978,Resources!A:D,4,FALSE)=0,"",VLOOKUP(D2978,Resources!A:D,4,FALSE))</f>
        <v/>
      </c>
    </row>
    <row r="2979" spans="1:9" x14ac:dyDescent="0.2">
      <c r="A2979" t="s">
        <v>935</v>
      </c>
      <c r="B2979" t="str">
        <f t="shared" si="96"/>
        <v>Sarah Scaife Foundation_Capital Research Center1989200000</v>
      </c>
      <c r="C2979" t="s">
        <v>641</v>
      </c>
      <c r="D2979" t="s">
        <v>70</v>
      </c>
      <c r="E2979" s="3">
        <v>200000</v>
      </c>
      <c r="F2979">
        <v>1989</v>
      </c>
      <c r="H2979" t="str">
        <f>IFERROR(VLOOKUP(D2979,Resources!A:C,3,FALSE),"NA")</f>
        <v>DeSmog</v>
      </c>
      <c r="I2979" t="str">
        <f>IF(VLOOKUP(D2979,Resources!A:D,4,FALSE)=0,"",VLOOKUP(D2979,Resources!A:D,4,FALSE))</f>
        <v>Y</v>
      </c>
    </row>
    <row r="2980" spans="1:9" x14ac:dyDescent="0.2">
      <c r="A2980" t="s">
        <v>935</v>
      </c>
      <c r="B2980" t="str">
        <f t="shared" si="96"/>
        <v>Sarah Scaife Foundation_Carnegie Council for Ethics in International Affairs19891000</v>
      </c>
      <c r="C2980" t="s">
        <v>641</v>
      </c>
      <c r="D2980" t="s">
        <v>719</v>
      </c>
      <c r="E2980" s="3">
        <v>1000</v>
      </c>
      <c r="F2980">
        <v>1989</v>
      </c>
      <c r="H2980" t="str">
        <f>IFERROR(VLOOKUP(D2980,Resources!A:C,3,FALSE),"NA")</f>
        <v>SourceWatch</v>
      </c>
      <c r="I2980" t="str">
        <f>IF(VLOOKUP(D2980,Resources!A:D,4,FALSE)=0,"",VLOOKUP(D2980,Resources!A:D,4,FALSE))</f>
        <v/>
      </c>
    </row>
    <row r="2981" spans="1:9" x14ac:dyDescent="0.2">
      <c r="A2981" t="s">
        <v>935</v>
      </c>
      <c r="B2981" t="str">
        <f t="shared" si="96"/>
        <v>Sarah Scaife Foundation_Carnegie Mellon University1989175000</v>
      </c>
      <c r="C2981" t="s">
        <v>641</v>
      </c>
      <c r="D2981" t="s">
        <v>452</v>
      </c>
      <c r="E2981" s="3">
        <v>175000</v>
      </c>
      <c r="F2981">
        <v>1989</v>
      </c>
      <c r="H2981" t="str">
        <f>IFERROR(VLOOKUP(D2981,Resources!A:C,3,FALSE),"NA")</f>
        <v/>
      </c>
      <c r="I2981" t="str">
        <f>IF(VLOOKUP(D2981,Resources!A:D,4,FALSE)=0,"",VLOOKUP(D2981,Resources!A:D,4,FALSE))</f>
        <v/>
      </c>
    </row>
    <row r="2982" spans="1:9" x14ac:dyDescent="0.2">
      <c r="A2982" t="s">
        <v>935</v>
      </c>
      <c r="B2982" t="str">
        <f t="shared" si="96"/>
        <v>Sarah Scaife Foundation_Cato Institute198925000</v>
      </c>
      <c r="C2982" t="s">
        <v>641</v>
      </c>
      <c r="D2982" t="s">
        <v>8</v>
      </c>
      <c r="E2982" s="3">
        <v>25000</v>
      </c>
      <c r="F2982">
        <v>1989</v>
      </c>
      <c r="H2982" t="str">
        <f>IFERROR(VLOOKUP(D2982,Resources!A:C,3,FALSE),"NA")</f>
        <v>DeSmog</v>
      </c>
      <c r="I2982" t="str">
        <f>IF(VLOOKUP(D2982,Resources!A:D,4,FALSE)=0,"",VLOOKUP(D2982,Resources!A:D,4,FALSE))</f>
        <v>Y</v>
      </c>
    </row>
    <row r="2983" spans="1:9" x14ac:dyDescent="0.2">
      <c r="A2983" t="s">
        <v>935</v>
      </c>
      <c r="B2983" t="str">
        <f t="shared" si="96"/>
        <v>Sarah Scaife Foundation_Cato Institute198925000</v>
      </c>
      <c r="C2983" t="s">
        <v>641</v>
      </c>
      <c r="D2983" t="s">
        <v>8</v>
      </c>
      <c r="E2983" s="3">
        <v>25000</v>
      </c>
      <c r="F2983">
        <v>1989</v>
      </c>
      <c r="H2983" t="str">
        <f>IFERROR(VLOOKUP(D2983,Resources!A:C,3,FALSE),"NA")</f>
        <v>DeSmog</v>
      </c>
      <c r="I2983" t="str">
        <f>IF(VLOOKUP(D2983,Resources!A:D,4,FALSE)=0,"",VLOOKUP(D2983,Resources!A:D,4,FALSE))</f>
        <v>Y</v>
      </c>
    </row>
    <row r="2984" spans="1:9" x14ac:dyDescent="0.2">
      <c r="A2984" t="s">
        <v>935</v>
      </c>
      <c r="B2984" t="str">
        <f t="shared" si="96"/>
        <v>Sarah Scaife Foundation_Cato Institute198975000</v>
      </c>
      <c r="C2984" t="s">
        <v>641</v>
      </c>
      <c r="D2984" t="s">
        <v>8</v>
      </c>
      <c r="E2984" s="3">
        <v>75000</v>
      </c>
      <c r="F2984">
        <v>1989</v>
      </c>
      <c r="H2984" t="str">
        <f>IFERROR(VLOOKUP(D2984,Resources!A:C,3,FALSE),"NA")</f>
        <v>DeSmog</v>
      </c>
      <c r="I2984" t="str">
        <f>IF(VLOOKUP(D2984,Resources!A:D,4,FALSE)=0,"",VLOOKUP(D2984,Resources!A:D,4,FALSE))</f>
        <v>Y</v>
      </c>
    </row>
    <row r="2985" spans="1:9" x14ac:dyDescent="0.2">
      <c r="A2985" t="s">
        <v>935</v>
      </c>
      <c r="B2985" t="str">
        <f t="shared" si="96"/>
        <v>Sarah Scaife Foundation_Center for Security Policy198925000</v>
      </c>
      <c r="C2985" t="s">
        <v>641</v>
      </c>
      <c r="D2985" t="s">
        <v>44</v>
      </c>
      <c r="E2985" s="3">
        <v>25000</v>
      </c>
      <c r="F2985">
        <v>1989</v>
      </c>
      <c r="H2985" t="str">
        <f>IFERROR(VLOOKUP(D2985,Resources!A:C,3,FALSE),"NA")</f>
        <v>SourceWatch</v>
      </c>
      <c r="I2985" t="str">
        <f>IF(VLOOKUP(D2985,Resources!A:D,4,FALSE)=0,"",VLOOKUP(D2985,Resources!A:D,4,FALSE))</f>
        <v>Y</v>
      </c>
    </row>
    <row r="2986" spans="1:9" x14ac:dyDescent="0.2">
      <c r="A2986" t="s">
        <v>935</v>
      </c>
      <c r="B2986" t="str">
        <f t="shared" si="96"/>
        <v>Sarah Scaife Foundation_Center for Security Studies198970000</v>
      </c>
      <c r="C2986" t="s">
        <v>641</v>
      </c>
      <c r="D2986" t="s">
        <v>182</v>
      </c>
      <c r="E2986" s="3">
        <v>70000</v>
      </c>
      <c r="F2986">
        <v>1989</v>
      </c>
      <c r="H2986" t="str">
        <f>IFERROR(VLOOKUP(D2986,Resources!A:C,3,FALSE),"NA")</f>
        <v/>
      </c>
      <c r="I2986" t="str">
        <f>IF(VLOOKUP(D2986,Resources!A:D,4,FALSE)=0,"",VLOOKUP(D2986,Resources!A:D,4,FALSE))</f>
        <v/>
      </c>
    </row>
    <row r="2987" spans="1:9" x14ac:dyDescent="0.2">
      <c r="A2987" t="s">
        <v>935</v>
      </c>
      <c r="B2987" t="str">
        <f t="shared" si="96"/>
        <v>Sarah Scaife Foundation_Center for Strategic and International Studies1989200000</v>
      </c>
      <c r="C2987" t="s">
        <v>641</v>
      </c>
      <c r="D2987" t="s">
        <v>132</v>
      </c>
      <c r="E2987" s="3">
        <v>200000</v>
      </c>
      <c r="F2987">
        <v>1989</v>
      </c>
      <c r="H2987" t="str">
        <f>IFERROR(VLOOKUP(D2987,Resources!A:C,3,FALSE),"NA")</f>
        <v>SourceWatch</v>
      </c>
      <c r="I2987" t="str">
        <f>IF(VLOOKUP(D2987,Resources!A:D,4,FALSE)=0,"",VLOOKUP(D2987,Resources!A:D,4,FALSE))</f>
        <v>Y</v>
      </c>
    </row>
    <row r="2988" spans="1:9" x14ac:dyDescent="0.2">
      <c r="A2988" t="s">
        <v>935</v>
      </c>
      <c r="B2988" t="str">
        <f t="shared" si="96"/>
        <v>Sarah Scaife Foundation_Clemson University198995000</v>
      </c>
      <c r="C2988" t="s">
        <v>641</v>
      </c>
      <c r="D2988" t="s">
        <v>579</v>
      </c>
      <c r="E2988" s="3">
        <v>95000</v>
      </c>
      <c r="F2988">
        <v>1989</v>
      </c>
      <c r="H2988" t="str">
        <f>IFERROR(VLOOKUP(D2988,Resources!A:C,3,FALSE),"NA")</f>
        <v/>
      </c>
      <c r="I2988" t="str">
        <f>IF(VLOOKUP(D2988,Resources!A:D,4,FALSE)=0,"",VLOOKUP(D2988,Resources!A:D,4,FALSE))</f>
        <v/>
      </c>
    </row>
    <row r="2989" spans="1:9" x14ac:dyDescent="0.2">
      <c r="A2989" t="s">
        <v>935</v>
      </c>
      <c r="B2989" t="str">
        <f t="shared" si="96"/>
        <v>Sarah Scaife Foundation_Committee on the Present Danger198985000</v>
      </c>
      <c r="C2989" t="s">
        <v>641</v>
      </c>
      <c r="D2989" t="s">
        <v>171</v>
      </c>
      <c r="E2989" s="3">
        <v>85000</v>
      </c>
      <c r="F2989">
        <v>1989</v>
      </c>
      <c r="H2989" t="str">
        <f>IFERROR(VLOOKUP(D2989,Resources!A:C,3,FALSE),"NA")</f>
        <v>SourceWatch</v>
      </c>
      <c r="I2989" t="str">
        <f>IF(VLOOKUP(D2989,Resources!A:D,4,FALSE)=0,"",VLOOKUP(D2989,Resources!A:D,4,FALSE))</f>
        <v>Y</v>
      </c>
    </row>
    <row r="2990" spans="1:9" x14ac:dyDescent="0.2">
      <c r="A2990" t="s">
        <v>935</v>
      </c>
      <c r="B2990" t="str">
        <f t="shared" si="96"/>
        <v>Sarah Scaife Foundation_Commonwealth Foundation for Public Policy Alternatives1989100000</v>
      </c>
      <c r="C2990" t="s">
        <v>641</v>
      </c>
      <c r="D2990" t="s">
        <v>134</v>
      </c>
      <c r="E2990" s="3">
        <v>100000</v>
      </c>
      <c r="F2990">
        <v>1989</v>
      </c>
      <c r="H2990" t="str">
        <f>IFERROR(VLOOKUP(D2990,Resources!A:C,3,FALSE),"NA")</f>
        <v>SourceWatch</v>
      </c>
      <c r="I2990" t="str">
        <f>IF(VLOOKUP(D2990,Resources!A:D,4,FALSE)=0,"",VLOOKUP(D2990,Resources!A:D,4,FALSE))</f>
        <v>Y</v>
      </c>
    </row>
    <row r="2991" spans="1:9" x14ac:dyDescent="0.2">
      <c r="A2991" t="s">
        <v>935</v>
      </c>
      <c r="B2991" t="str">
        <f t="shared" si="96"/>
        <v>Sarah Scaife Foundation_Commonwealth Foundation for Public Policy Alternatives19895000</v>
      </c>
      <c r="C2991" t="s">
        <v>641</v>
      </c>
      <c r="D2991" t="s">
        <v>134</v>
      </c>
      <c r="E2991" s="3">
        <v>5000</v>
      </c>
      <c r="F2991">
        <v>1989</v>
      </c>
      <c r="H2991" t="str">
        <f>IFERROR(VLOOKUP(D2991,Resources!A:C,3,FALSE),"NA")</f>
        <v>SourceWatch</v>
      </c>
      <c r="I2991" t="str">
        <f>IF(VLOOKUP(D2991,Resources!A:D,4,FALSE)=0,"",VLOOKUP(D2991,Resources!A:D,4,FALSE))</f>
        <v>Y</v>
      </c>
    </row>
    <row r="2992" spans="1:9" x14ac:dyDescent="0.2">
      <c r="A2992" t="s">
        <v>935</v>
      </c>
      <c r="B2992" t="str">
        <f t="shared" si="96"/>
        <v>Sarah Scaife Foundation_Competitive Enterprise Institute198935000</v>
      </c>
      <c r="C2992" t="s">
        <v>641</v>
      </c>
      <c r="D2992" t="s">
        <v>142</v>
      </c>
      <c r="E2992" s="3">
        <v>35000</v>
      </c>
      <c r="F2992">
        <v>1989</v>
      </c>
      <c r="H2992" t="str">
        <f>IFERROR(VLOOKUP(D2992,Resources!A:C,3,FALSE),"NA")</f>
        <v>DeSmog</v>
      </c>
      <c r="I2992" t="str">
        <f>IF(VLOOKUP(D2992,Resources!A:D,4,FALSE)=0,"",VLOOKUP(D2992,Resources!A:D,4,FALSE))</f>
        <v>Y</v>
      </c>
    </row>
    <row r="2993" spans="1:9" x14ac:dyDescent="0.2">
      <c r="A2993" t="s">
        <v>935</v>
      </c>
      <c r="B2993" t="str">
        <f t="shared" si="96"/>
        <v>Sarah Scaife Foundation_Corporation for Educational Radio and Television198925000</v>
      </c>
      <c r="C2993" t="s">
        <v>641</v>
      </c>
      <c r="D2993" t="s">
        <v>538</v>
      </c>
      <c r="E2993" s="3">
        <v>25000</v>
      </c>
      <c r="F2993">
        <v>1989</v>
      </c>
      <c r="H2993" t="str">
        <f>IFERROR(VLOOKUP(D2993,Resources!A:C,3,FALSE),"NA")</f>
        <v>SourceWatch</v>
      </c>
      <c r="I2993" t="str">
        <f>IF(VLOOKUP(D2993,Resources!A:D,4,FALSE)=0,"",VLOOKUP(D2993,Resources!A:D,4,FALSE))</f>
        <v/>
      </c>
    </row>
    <row r="2994" spans="1:9" x14ac:dyDescent="0.2">
      <c r="A2994" t="s">
        <v>935</v>
      </c>
      <c r="B2994" t="str">
        <f t="shared" si="96"/>
        <v>Sarah Scaife Foundation_Corporation for Maintaining Editorial Diversity in America198950000</v>
      </c>
      <c r="C2994" t="s">
        <v>641</v>
      </c>
      <c r="D2994" t="s">
        <v>684</v>
      </c>
      <c r="E2994" s="3">
        <v>50000</v>
      </c>
      <c r="F2994">
        <v>1989</v>
      </c>
      <c r="H2994" t="str">
        <f>IFERROR(VLOOKUP(D2994,Resources!A:C,3,FALSE),"NA")</f>
        <v>Other</v>
      </c>
      <c r="I2994" t="str">
        <f>IF(VLOOKUP(D2994,Resources!A:D,4,FALSE)=0,"",VLOOKUP(D2994,Resources!A:D,4,FALSE))</f>
        <v>Y</v>
      </c>
    </row>
    <row r="2995" spans="1:9" x14ac:dyDescent="0.2">
      <c r="A2995" t="s">
        <v>935</v>
      </c>
      <c r="B2995" t="str">
        <f t="shared" si="96"/>
        <v>Sarah Scaife Foundation_Council for Basic Education198915000</v>
      </c>
      <c r="C2995" t="s">
        <v>641</v>
      </c>
      <c r="D2995" t="s">
        <v>137</v>
      </c>
      <c r="E2995" s="3">
        <v>15000</v>
      </c>
      <c r="F2995">
        <v>1989</v>
      </c>
      <c r="H2995" t="str">
        <f>IFERROR(VLOOKUP(D2995,Resources!A:C,3,FALSE),"NA")</f>
        <v/>
      </c>
      <c r="I2995" t="str">
        <f>IF(VLOOKUP(D2995,Resources!A:D,4,FALSE)=0,"",VLOOKUP(D2995,Resources!A:D,4,FALSE))</f>
        <v>Y</v>
      </c>
    </row>
    <row r="2996" spans="1:9" x14ac:dyDescent="0.2">
      <c r="A2996" t="s">
        <v>935</v>
      </c>
      <c r="B2996" t="str">
        <f t="shared" si="96"/>
        <v>Sarah Scaife Foundation_David Horowitz Freedom Center198925000</v>
      </c>
      <c r="C2996" t="s">
        <v>641</v>
      </c>
      <c r="D2996" t="s">
        <v>81</v>
      </c>
      <c r="E2996" s="3">
        <v>25000</v>
      </c>
      <c r="F2996">
        <v>1989</v>
      </c>
      <c r="H2996" t="str">
        <f>IFERROR(VLOOKUP(D2996,Resources!A:C,3,FALSE),"NA")</f>
        <v>SourceWatch</v>
      </c>
      <c r="I2996" t="str">
        <f>IF(VLOOKUP(D2996,Resources!A:D,4,FALSE)=0,"",VLOOKUP(D2996,Resources!A:D,4,FALSE))</f>
        <v>Y</v>
      </c>
    </row>
    <row r="2997" spans="1:9" x14ac:dyDescent="0.2">
      <c r="A2997" t="s">
        <v>935</v>
      </c>
      <c r="B2997" t="str">
        <f t="shared" si="96"/>
        <v>Sarah Scaife Foundation_Economic Education for Clergy198910000</v>
      </c>
      <c r="C2997" t="s">
        <v>641</v>
      </c>
      <c r="D2997" t="s">
        <v>630</v>
      </c>
      <c r="E2997" s="3">
        <v>10000</v>
      </c>
      <c r="F2997">
        <v>1989</v>
      </c>
      <c r="H2997" t="str">
        <f>IFERROR(VLOOKUP(D2997,Resources!A:C,3,FALSE),"NA")</f>
        <v/>
      </c>
      <c r="I2997" t="str">
        <f>IF(VLOOKUP(D2997,Resources!A:D,4,FALSE)=0,"",VLOOKUP(D2997,Resources!A:D,4,FALSE))</f>
        <v/>
      </c>
    </row>
    <row r="2998" spans="1:9" x14ac:dyDescent="0.2">
      <c r="A2998" t="s">
        <v>935</v>
      </c>
      <c r="B2998" t="str">
        <f t="shared" si="96"/>
        <v>Sarah Scaife Foundation_Ethics and Public Policy Center1989125000</v>
      </c>
      <c r="C2998" t="s">
        <v>641</v>
      </c>
      <c r="D2998" t="s">
        <v>172</v>
      </c>
      <c r="E2998" s="3">
        <v>125000</v>
      </c>
      <c r="F2998">
        <v>1989</v>
      </c>
      <c r="H2998" t="str">
        <f>IFERROR(VLOOKUP(D2998,Resources!A:C,3,FALSE),"NA")</f>
        <v>SourceWatch</v>
      </c>
      <c r="I2998" t="str">
        <f>IF(VLOOKUP(D2998,Resources!A:D,4,FALSE)=0,"",VLOOKUP(D2998,Resources!A:D,4,FALSE))</f>
        <v>Y</v>
      </c>
    </row>
    <row r="2999" spans="1:9" x14ac:dyDescent="0.2">
      <c r="A2999" t="s">
        <v>935</v>
      </c>
      <c r="B2999" t="str">
        <f t="shared" si="96"/>
        <v>Sarah Scaife Foundation_Federalist Society for Law and Public Policy Studies198960000</v>
      </c>
      <c r="C2999" t="s">
        <v>641</v>
      </c>
      <c r="D2999" t="s">
        <v>71</v>
      </c>
      <c r="E2999" s="3">
        <v>60000</v>
      </c>
      <c r="F2999">
        <v>1989</v>
      </c>
      <c r="H2999" t="str">
        <f>IFERROR(VLOOKUP(D2999,Resources!A:C,3,FALSE),"NA")</f>
        <v>SourceWatch</v>
      </c>
      <c r="I2999" t="str">
        <f>IF(VLOOKUP(D2999,Resources!A:D,4,FALSE)=0,"",VLOOKUP(D2999,Resources!A:D,4,FALSE))</f>
        <v>Y</v>
      </c>
    </row>
    <row r="3000" spans="1:9" x14ac:dyDescent="0.2">
      <c r="A3000" t="s">
        <v>935</v>
      </c>
      <c r="B3000" t="str">
        <f t="shared" si="96"/>
        <v>Sarah Scaife Foundation_Foreign Policy Research Institute198950000</v>
      </c>
      <c r="C3000" t="s">
        <v>641</v>
      </c>
      <c r="D3000" t="s">
        <v>72</v>
      </c>
      <c r="E3000" s="3">
        <v>50000</v>
      </c>
      <c r="F3000">
        <v>1989</v>
      </c>
      <c r="H3000" t="str">
        <f>IFERROR(VLOOKUP(D3000,Resources!A:C,3,FALSE),"NA")</f>
        <v>SourceWatch</v>
      </c>
      <c r="I3000" t="str">
        <f>IF(VLOOKUP(D3000,Resources!A:D,4,FALSE)=0,"",VLOOKUP(D3000,Resources!A:D,4,FALSE))</f>
        <v>Y</v>
      </c>
    </row>
    <row r="3001" spans="1:9" x14ac:dyDescent="0.2">
      <c r="A3001" t="s">
        <v>935</v>
      </c>
      <c r="B3001" t="str">
        <f t="shared" ref="B3001:B3032" si="97">C3001&amp;"_"&amp;D3001&amp;F3001&amp;E3001</f>
        <v>Sarah Scaife Foundation_Foundation for American Communications1989100000</v>
      </c>
      <c r="C3001" t="s">
        <v>641</v>
      </c>
      <c r="D3001" t="s">
        <v>173</v>
      </c>
      <c r="E3001" s="3">
        <v>100000</v>
      </c>
      <c r="F3001">
        <v>1989</v>
      </c>
      <c r="H3001" t="str">
        <f>IFERROR(VLOOKUP(D3001,Resources!A:C,3,FALSE),"NA")</f>
        <v>SourceWatch</v>
      </c>
      <c r="I3001" t="str">
        <f>IF(VLOOKUP(D3001,Resources!A:D,4,FALSE)=0,"",VLOOKUP(D3001,Resources!A:D,4,FALSE))</f>
        <v>Y</v>
      </c>
    </row>
    <row r="3002" spans="1:9" x14ac:dyDescent="0.2">
      <c r="A3002" t="s">
        <v>935</v>
      </c>
      <c r="B3002" t="str">
        <f t="shared" si="97"/>
        <v>Sarah Scaife Foundation_Foundation for Cultural Review1989125000</v>
      </c>
      <c r="C3002" t="s">
        <v>641</v>
      </c>
      <c r="D3002" t="s">
        <v>29</v>
      </c>
      <c r="E3002" s="3">
        <v>125000</v>
      </c>
      <c r="F3002">
        <v>1989</v>
      </c>
      <c r="H3002" t="str">
        <f>IFERROR(VLOOKUP(D3002,Resources!A:C,3,FALSE),"NA")</f>
        <v/>
      </c>
      <c r="I3002" t="str">
        <f>IF(VLOOKUP(D3002,Resources!A:D,4,FALSE)=0,"",VLOOKUP(D3002,Resources!A:D,4,FALSE))</f>
        <v/>
      </c>
    </row>
    <row r="3003" spans="1:9" x14ac:dyDescent="0.2">
      <c r="A3003" t="s">
        <v>934</v>
      </c>
      <c r="B3003" t="s">
        <v>1347</v>
      </c>
      <c r="C3003" t="s">
        <v>641</v>
      </c>
      <c r="D3003" t="s">
        <v>53</v>
      </c>
      <c r="E3003" s="3">
        <v>50000</v>
      </c>
      <c r="F3003">
        <v>1989</v>
      </c>
      <c r="H3003" t="str">
        <f>IFERROR(VLOOKUP(D3003,Resources!A:C,3,FALSE),"NA")</f>
        <v>SourceWatch</v>
      </c>
      <c r="I3003" t="str">
        <f>IF(VLOOKUP(D3003,Resources!A:D,4,FALSE)=0,"",VLOOKUP(D3003,Resources!A:D,4,FALSE))</f>
        <v>Y</v>
      </c>
    </row>
    <row r="3004" spans="1:9" x14ac:dyDescent="0.2">
      <c r="A3004" t="s">
        <v>935</v>
      </c>
      <c r="B3004" t="str">
        <f t="shared" ref="B3004:B3050" si="98">C3004&amp;"_"&amp;D3004&amp;F3004&amp;E3004</f>
        <v>Sarah Scaife Foundation_Foundation for Research on Economics &amp; the Environment198950000</v>
      </c>
      <c r="C3004" t="s">
        <v>641</v>
      </c>
      <c r="D3004" t="s">
        <v>53</v>
      </c>
      <c r="E3004" s="3">
        <v>50000</v>
      </c>
      <c r="F3004">
        <v>1989</v>
      </c>
      <c r="H3004" t="str">
        <f>IFERROR(VLOOKUP(D3004,Resources!A:C,3,FALSE),"NA")</f>
        <v>SourceWatch</v>
      </c>
      <c r="I3004" t="str">
        <f>IF(VLOOKUP(D3004,Resources!A:D,4,FALSE)=0,"",VLOOKUP(D3004,Resources!A:D,4,FALSE))</f>
        <v>Y</v>
      </c>
    </row>
    <row r="3005" spans="1:9" x14ac:dyDescent="0.2">
      <c r="A3005" t="s">
        <v>935</v>
      </c>
      <c r="B3005" t="str">
        <f t="shared" si="98"/>
        <v>Sarah Scaife Foundation_Fraser Institute198925000</v>
      </c>
      <c r="C3005" t="s">
        <v>641</v>
      </c>
      <c r="D3005" t="s">
        <v>150</v>
      </c>
      <c r="E3005" s="3">
        <v>25000</v>
      </c>
      <c r="F3005">
        <v>1989</v>
      </c>
      <c r="H3005" t="str">
        <f>IFERROR(VLOOKUP(D3005,Resources!A:C,3,FALSE),"NA")</f>
        <v>DeSmog</v>
      </c>
      <c r="I3005" t="str">
        <f>IF(VLOOKUP(D3005,Resources!A:D,4,FALSE)=0,"",VLOOKUP(D3005,Resources!A:D,4,FALSE))</f>
        <v>Y</v>
      </c>
    </row>
    <row r="3006" spans="1:9" x14ac:dyDescent="0.2">
      <c r="A3006" t="s">
        <v>935</v>
      </c>
      <c r="B3006" t="str">
        <f t="shared" si="98"/>
        <v>Sarah Scaife Foundation_George C. Marshall Institute1989100000</v>
      </c>
      <c r="C3006" t="s">
        <v>641</v>
      </c>
      <c r="D3006" t="s">
        <v>45</v>
      </c>
      <c r="E3006" s="3">
        <v>100000</v>
      </c>
      <c r="F3006">
        <v>1989</v>
      </c>
      <c r="H3006" t="str">
        <f>IFERROR(VLOOKUP(D3006,Resources!A:C,3,FALSE),"NA")</f>
        <v>DeSmog</v>
      </c>
      <c r="I3006" t="str">
        <f>IF(VLOOKUP(D3006,Resources!A:D,4,FALSE)=0,"",VLOOKUP(D3006,Resources!A:D,4,FALSE))</f>
        <v>Y</v>
      </c>
    </row>
    <row r="3007" spans="1:9" x14ac:dyDescent="0.2">
      <c r="A3007" t="s">
        <v>935</v>
      </c>
      <c r="B3007" t="str">
        <f t="shared" si="98"/>
        <v>Sarah Scaife Foundation_George Mason University1989150000</v>
      </c>
      <c r="C3007" t="s">
        <v>641</v>
      </c>
      <c r="D3007" t="s">
        <v>31</v>
      </c>
      <c r="E3007" s="3">
        <v>150000</v>
      </c>
      <c r="F3007">
        <v>1989</v>
      </c>
      <c r="H3007" t="str">
        <f>IFERROR(VLOOKUP(D3007,Resources!A:C,3,FALSE),"NA")</f>
        <v>DeSmog</v>
      </c>
      <c r="I3007" t="str">
        <f>IF(VLOOKUP(D3007,Resources!A:D,4,FALSE)=0,"",VLOOKUP(D3007,Resources!A:D,4,FALSE))</f>
        <v>Y</v>
      </c>
    </row>
    <row r="3008" spans="1:9" x14ac:dyDescent="0.2">
      <c r="A3008" t="s">
        <v>935</v>
      </c>
      <c r="B3008" t="str">
        <f t="shared" si="98"/>
        <v>Sarah Scaife Foundation_George Mason University198925000</v>
      </c>
      <c r="C3008" t="s">
        <v>641</v>
      </c>
      <c r="D3008" t="s">
        <v>31</v>
      </c>
      <c r="E3008" s="3">
        <v>25000</v>
      </c>
      <c r="F3008">
        <v>1989</v>
      </c>
      <c r="H3008" t="str">
        <f>IFERROR(VLOOKUP(D3008,Resources!A:C,3,FALSE),"NA")</f>
        <v>DeSmog</v>
      </c>
      <c r="I3008" t="str">
        <f>IF(VLOOKUP(D3008,Resources!A:D,4,FALSE)=0,"",VLOOKUP(D3008,Resources!A:D,4,FALSE))</f>
        <v>Y</v>
      </c>
    </row>
    <row r="3009" spans="1:9" x14ac:dyDescent="0.2">
      <c r="A3009" t="s">
        <v>935</v>
      </c>
      <c r="B3009" t="str">
        <f t="shared" si="98"/>
        <v>Sarah Scaife Foundation_George Mason University School of Law198960000</v>
      </c>
      <c r="C3009" t="s">
        <v>641</v>
      </c>
      <c r="D3009" t="s">
        <v>660</v>
      </c>
      <c r="E3009" s="3">
        <v>60000</v>
      </c>
      <c r="F3009">
        <v>1989</v>
      </c>
      <c r="H3009" t="str">
        <f>IFERROR(VLOOKUP(D3009,Resources!A:C,3,FALSE),"NA")</f>
        <v>DeSmog</v>
      </c>
      <c r="I3009" t="str">
        <f>IF(VLOOKUP(D3009,Resources!A:D,4,FALSE)=0,"",VLOOKUP(D3009,Resources!A:D,4,FALSE))</f>
        <v>Y</v>
      </c>
    </row>
    <row r="3010" spans="1:9" x14ac:dyDescent="0.2">
      <c r="A3010" t="s">
        <v>935</v>
      </c>
      <c r="B3010" t="str">
        <f t="shared" si="98"/>
        <v>Sarah Scaife Foundation_Global Strategy Council198940000</v>
      </c>
      <c r="C3010" t="s">
        <v>641</v>
      </c>
      <c r="D3010" t="s">
        <v>732</v>
      </c>
      <c r="E3010" s="3">
        <v>40000</v>
      </c>
      <c r="F3010">
        <v>1989</v>
      </c>
      <c r="H3010" t="str">
        <f>IFERROR(VLOOKUP(D3010,Resources!A:C,3,FALSE),"NA")</f>
        <v>SourceWatch</v>
      </c>
      <c r="I3010" t="str">
        <f>IF(VLOOKUP(D3010,Resources!A:D,4,FALSE)=0,"",VLOOKUP(D3010,Resources!A:D,4,FALSE))</f>
        <v>Y</v>
      </c>
    </row>
    <row r="3011" spans="1:9" x14ac:dyDescent="0.2">
      <c r="A3011" t="s">
        <v>935</v>
      </c>
      <c r="B3011" t="str">
        <f t="shared" si="98"/>
        <v>Sarah Scaife Foundation_Heartland Institute198950000</v>
      </c>
      <c r="C3011" t="s">
        <v>641</v>
      </c>
      <c r="D3011" t="s">
        <v>185</v>
      </c>
      <c r="E3011" s="3">
        <v>50000</v>
      </c>
      <c r="F3011">
        <v>1989</v>
      </c>
      <c r="H3011" t="str">
        <f>IFERROR(VLOOKUP(D3011,Resources!A:C,3,FALSE),"NA")</f>
        <v>DeSmog</v>
      </c>
      <c r="I3011" t="str">
        <f>IF(VLOOKUP(D3011,Resources!A:D,4,FALSE)=0,"",VLOOKUP(D3011,Resources!A:D,4,FALSE))</f>
        <v>Y</v>
      </c>
    </row>
    <row r="3012" spans="1:9" x14ac:dyDescent="0.2">
      <c r="A3012" t="s">
        <v>935</v>
      </c>
      <c r="B3012" t="str">
        <f t="shared" si="98"/>
        <v>Sarah Scaife Foundation_Helen Dwight Reid Educational Foundation198925000</v>
      </c>
      <c r="C3012" t="s">
        <v>641</v>
      </c>
      <c r="D3012" t="s">
        <v>733</v>
      </c>
      <c r="E3012" s="3">
        <v>25000</v>
      </c>
      <c r="F3012">
        <v>1989</v>
      </c>
      <c r="H3012" t="str">
        <f>IFERROR(VLOOKUP(D3012,Resources!A:C,3,FALSE),"NA")</f>
        <v/>
      </c>
      <c r="I3012" t="str">
        <f>IF(VLOOKUP(D3012,Resources!A:D,4,FALSE)=0,"",VLOOKUP(D3012,Resources!A:D,4,FALSE))</f>
        <v/>
      </c>
    </row>
    <row r="3013" spans="1:9" x14ac:dyDescent="0.2">
      <c r="A3013" t="s">
        <v>935</v>
      </c>
      <c r="B3013" t="str">
        <f t="shared" si="98"/>
        <v>Sarah Scaife Foundation_Hoover Institution on War Revolution and Peace1989100000</v>
      </c>
      <c r="C3013" t="s">
        <v>641</v>
      </c>
      <c r="D3013" t="s">
        <v>104</v>
      </c>
      <c r="E3013" s="3">
        <v>100000</v>
      </c>
      <c r="F3013">
        <v>1989</v>
      </c>
      <c r="H3013" t="str">
        <f>IFERROR(VLOOKUP(D3013,Resources!A:C,3,FALSE),"NA")</f>
        <v>SourceWatch</v>
      </c>
      <c r="I3013" t="str">
        <f>IF(VLOOKUP(D3013,Resources!A:D,4,FALSE)=0,"",VLOOKUP(D3013,Resources!A:D,4,FALSE))</f>
        <v>Y</v>
      </c>
    </row>
    <row r="3014" spans="1:9" x14ac:dyDescent="0.2">
      <c r="A3014" t="s">
        <v>935</v>
      </c>
      <c r="B3014" t="str">
        <f t="shared" si="98"/>
        <v>Sarah Scaife Foundation_Hoover Institution on War Revolution and Peace198925000</v>
      </c>
      <c r="C3014" t="s">
        <v>641</v>
      </c>
      <c r="D3014" t="s">
        <v>104</v>
      </c>
      <c r="E3014" s="3">
        <v>25000</v>
      </c>
      <c r="F3014">
        <v>1989</v>
      </c>
      <c r="H3014" t="str">
        <f>IFERROR(VLOOKUP(D3014,Resources!A:C,3,FALSE),"NA")</f>
        <v>SourceWatch</v>
      </c>
      <c r="I3014" t="str">
        <f>IF(VLOOKUP(D3014,Resources!A:D,4,FALSE)=0,"",VLOOKUP(D3014,Resources!A:D,4,FALSE))</f>
        <v>Y</v>
      </c>
    </row>
    <row r="3015" spans="1:9" x14ac:dyDescent="0.2">
      <c r="A3015" t="s">
        <v>935</v>
      </c>
      <c r="B3015" t="str">
        <f t="shared" si="98"/>
        <v>Sarah Scaife Foundation_Institute for Contemporary Studies1989100000</v>
      </c>
      <c r="C3015" t="s">
        <v>641</v>
      </c>
      <c r="D3015" t="s">
        <v>135</v>
      </c>
      <c r="E3015" s="3">
        <v>100000</v>
      </c>
      <c r="F3015">
        <v>1989</v>
      </c>
      <c r="H3015" t="str">
        <f>IFERROR(VLOOKUP(D3015,Resources!A:C,3,FALSE),"NA")</f>
        <v>SourceWatch</v>
      </c>
      <c r="I3015" t="str">
        <f>IF(VLOOKUP(D3015,Resources!A:D,4,FALSE)=0,"",VLOOKUP(D3015,Resources!A:D,4,FALSE))</f>
        <v>Y</v>
      </c>
    </row>
    <row r="3016" spans="1:9" x14ac:dyDescent="0.2">
      <c r="A3016" t="s">
        <v>935</v>
      </c>
      <c r="B3016" t="str">
        <f t="shared" si="98"/>
        <v>Sarah Scaife Foundation_Institute For Foreign Policy Analysis198925000</v>
      </c>
      <c r="C3016" t="s">
        <v>641</v>
      </c>
      <c r="D3016" t="s">
        <v>62</v>
      </c>
      <c r="E3016" s="3">
        <v>25000</v>
      </c>
      <c r="F3016">
        <v>1989</v>
      </c>
      <c r="H3016" t="str">
        <f>IFERROR(VLOOKUP(D3016,Resources!A:C,3,FALSE),"NA")</f>
        <v>SourceWatch</v>
      </c>
      <c r="I3016" t="str">
        <f>IF(VLOOKUP(D3016,Resources!A:D,4,FALSE)=0,"",VLOOKUP(D3016,Resources!A:D,4,FALSE))</f>
        <v>Y</v>
      </c>
    </row>
    <row r="3017" spans="1:9" x14ac:dyDescent="0.2">
      <c r="A3017" t="s">
        <v>935</v>
      </c>
      <c r="B3017" t="str">
        <f t="shared" si="98"/>
        <v>Sarah Scaife Foundation_Institute For Foreign Policy Analysis1989310000</v>
      </c>
      <c r="C3017" t="s">
        <v>641</v>
      </c>
      <c r="D3017" t="s">
        <v>62</v>
      </c>
      <c r="E3017" s="3">
        <v>310000</v>
      </c>
      <c r="F3017">
        <v>1989</v>
      </c>
      <c r="H3017" t="str">
        <f>IFERROR(VLOOKUP(D3017,Resources!A:C,3,FALSE),"NA")</f>
        <v>SourceWatch</v>
      </c>
      <c r="I3017" t="str">
        <f>IF(VLOOKUP(D3017,Resources!A:D,4,FALSE)=0,"",VLOOKUP(D3017,Resources!A:D,4,FALSE))</f>
        <v>Y</v>
      </c>
    </row>
    <row r="3018" spans="1:9" x14ac:dyDescent="0.2">
      <c r="A3018" t="s">
        <v>935</v>
      </c>
      <c r="B3018" t="str">
        <f t="shared" si="98"/>
        <v>Sarah Scaife Foundation_Institute for Humane Studies198950000</v>
      </c>
      <c r="C3018" t="s">
        <v>641</v>
      </c>
      <c r="D3018" t="s">
        <v>34</v>
      </c>
      <c r="E3018" s="3">
        <v>50000</v>
      </c>
      <c r="F3018">
        <v>1989</v>
      </c>
      <c r="H3018" t="str">
        <f>IFERROR(VLOOKUP(D3018,Resources!A:C,3,FALSE),"NA")</f>
        <v>DeSmog</v>
      </c>
      <c r="I3018" t="str">
        <f>IF(VLOOKUP(D3018,Resources!A:D,4,FALSE)=0,"",VLOOKUP(D3018,Resources!A:D,4,FALSE))</f>
        <v>Y</v>
      </c>
    </row>
    <row r="3019" spans="1:9" x14ac:dyDescent="0.2">
      <c r="A3019" t="s">
        <v>935</v>
      </c>
      <c r="B3019" t="str">
        <f t="shared" si="98"/>
        <v>Sarah Scaife Foundation_Institute for Research on the Economics of Taxation198960000</v>
      </c>
      <c r="C3019" t="s">
        <v>641</v>
      </c>
      <c r="D3019" t="s">
        <v>20</v>
      </c>
      <c r="E3019" s="3">
        <v>60000</v>
      </c>
      <c r="F3019">
        <v>1989</v>
      </c>
      <c r="H3019" t="str">
        <f>IFERROR(VLOOKUP(D3019,Resources!A:C,3,FALSE),"NA")</f>
        <v>SourceWatch</v>
      </c>
      <c r="I3019" t="str">
        <f>IF(VLOOKUP(D3019,Resources!A:D,4,FALSE)=0,"",VLOOKUP(D3019,Resources!A:D,4,FALSE))</f>
        <v>Y</v>
      </c>
    </row>
    <row r="3020" spans="1:9" x14ac:dyDescent="0.2">
      <c r="A3020" t="s">
        <v>935</v>
      </c>
      <c r="B3020" t="str">
        <f t="shared" si="98"/>
        <v>Sarah Scaife Foundation_Institute on Religion and Democracy198975000</v>
      </c>
      <c r="C3020" t="s">
        <v>641</v>
      </c>
      <c r="D3020" t="s">
        <v>12</v>
      </c>
      <c r="E3020" s="3">
        <v>75000</v>
      </c>
      <c r="F3020">
        <v>1989</v>
      </c>
      <c r="H3020" t="str">
        <f>IFERROR(VLOOKUP(D3020,Resources!A:C,3,FALSE),"NA")</f>
        <v>SourceWatch</v>
      </c>
      <c r="I3020" t="str">
        <f>IF(VLOOKUP(D3020,Resources!A:D,4,FALSE)=0,"",VLOOKUP(D3020,Resources!A:D,4,FALSE))</f>
        <v>Y</v>
      </c>
    </row>
    <row r="3021" spans="1:9" x14ac:dyDescent="0.2">
      <c r="A3021" t="s">
        <v>935</v>
      </c>
      <c r="B3021" t="str">
        <f t="shared" si="98"/>
        <v>Sarah Scaife Foundation_Institute on Religion and Public Life1989100000</v>
      </c>
      <c r="C3021" t="s">
        <v>641</v>
      </c>
      <c r="D3021" t="s">
        <v>55</v>
      </c>
      <c r="E3021" s="3">
        <v>100000</v>
      </c>
      <c r="F3021">
        <v>1989</v>
      </c>
      <c r="H3021" t="str">
        <f>IFERROR(VLOOKUP(D3021,Resources!A:C,3,FALSE),"NA")</f>
        <v>SourceWatch</v>
      </c>
      <c r="I3021" t="str">
        <f>IF(VLOOKUP(D3021,Resources!A:D,4,FALSE)=0,"",VLOOKUP(D3021,Resources!A:D,4,FALSE))</f>
        <v>Y</v>
      </c>
    </row>
    <row r="3022" spans="1:9" x14ac:dyDescent="0.2">
      <c r="A3022" t="s">
        <v>935</v>
      </c>
      <c r="B3022" t="str">
        <f t="shared" si="98"/>
        <v>Sarah Scaife Foundation_Intercollegiate Studies Institute1989150000</v>
      </c>
      <c r="C3022" t="s">
        <v>641</v>
      </c>
      <c r="D3022" t="s">
        <v>73</v>
      </c>
      <c r="E3022" s="3">
        <v>150000</v>
      </c>
      <c r="F3022">
        <v>1989</v>
      </c>
      <c r="H3022" t="str">
        <f>IFERROR(VLOOKUP(D3022,Resources!A:C,3,FALSE),"NA")</f>
        <v>SourceWatch</v>
      </c>
      <c r="I3022" t="str">
        <f>IF(VLOOKUP(D3022,Resources!A:D,4,FALSE)=0,"",VLOOKUP(D3022,Resources!A:D,4,FALSE))</f>
        <v>Y</v>
      </c>
    </row>
    <row r="3023" spans="1:9" x14ac:dyDescent="0.2">
      <c r="A3023" t="s">
        <v>935</v>
      </c>
      <c r="B3023" t="str">
        <f t="shared" si="98"/>
        <v>Sarah Scaife Foundation_Invest-In-America National Council1989125000</v>
      </c>
      <c r="C3023" t="s">
        <v>641</v>
      </c>
      <c r="D3023" t="s">
        <v>734</v>
      </c>
      <c r="E3023" s="3">
        <v>125000</v>
      </c>
      <c r="F3023">
        <v>1989</v>
      </c>
      <c r="H3023" t="str">
        <f>IFERROR(VLOOKUP(D3023,Resources!A:C,3,FALSE),"NA")</f>
        <v/>
      </c>
      <c r="I3023" t="str">
        <f>IF(VLOOKUP(D3023,Resources!A:D,4,FALSE)=0,"",VLOOKUP(D3023,Resources!A:D,4,FALSE))</f>
        <v/>
      </c>
    </row>
    <row r="3024" spans="1:9" x14ac:dyDescent="0.2">
      <c r="A3024" t="s">
        <v>935</v>
      </c>
      <c r="B3024" t="str">
        <f t="shared" si="98"/>
        <v>Sarah Scaife Foundation_Jamestown Foundation198950000</v>
      </c>
      <c r="C3024" t="s">
        <v>641</v>
      </c>
      <c r="D3024" t="s">
        <v>74</v>
      </c>
      <c r="E3024" s="3">
        <v>50000</v>
      </c>
      <c r="F3024">
        <v>1989</v>
      </c>
      <c r="H3024" t="str">
        <f>IFERROR(VLOOKUP(D3024,Resources!A:C,3,FALSE),"NA")</f>
        <v>SourceWatch</v>
      </c>
      <c r="I3024" t="str">
        <f>IF(VLOOKUP(D3024,Resources!A:D,4,FALSE)=0,"",VLOOKUP(D3024,Resources!A:D,4,FALSE))</f>
        <v>Y</v>
      </c>
    </row>
    <row r="3025" spans="1:9" x14ac:dyDescent="0.2">
      <c r="A3025" t="s">
        <v>935</v>
      </c>
      <c r="B3025" t="str">
        <f t="shared" si="98"/>
        <v>Sarah Scaife Foundation_Landmark Legal Foundation198950000</v>
      </c>
      <c r="C3025" t="s">
        <v>641</v>
      </c>
      <c r="D3025" t="s">
        <v>56</v>
      </c>
      <c r="E3025" s="3">
        <v>50000</v>
      </c>
      <c r="F3025">
        <v>1989</v>
      </c>
      <c r="H3025" t="str">
        <f>IFERROR(VLOOKUP(D3025,Resources!A:C,3,FALSE),"NA")</f>
        <v>SourceWatch</v>
      </c>
      <c r="I3025" t="str">
        <f>IF(VLOOKUP(D3025,Resources!A:D,4,FALSE)=0,"",VLOOKUP(D3025,Resources!A:D,4,FALSE))</f>
        <v>Y</v>
      </c>
    </row>
    <row r="3026" spans="1:9" x14ac:dyDescent="0.2">
      <c r="A3026" t="s">
        <v>935</v>
      </c>
      <c r="B3026" t="str">
        <f t="shared" si="98"/>
        <v>Sarah Scaife Foundation_Ligonier Valley School District19896000</v>
      </c>
      <c r="C3026" t="s">
        <v>641</v>
      </c>
      <c r="D3026" t="s">
        <v>662</v>
      </c>
      <c r="E3026" s="3">
        <v>6000</v>
      </c>
      <c r="F3026">
        <v>1989</v>
      </c>
      <c r="H3026" t="str">
        <f>IFERROR(VLOOKUP(D3026,Resources!A:C,3,FALSE),"NA")</f>
        <v/>
      </c>
      <c r="I3026" t="str">
        <f>IF(VLOOKUP(D3026,Resources!A:D,4,FALSE)=0,"",VLOOKUP(D3026,Resources!A:D,4,FALSE))</f>
        <v>N</v>
      </c>
    </row>
    <row r="3027" spans="1:9" x14ac:dyDescent="0.2">
      <c r="A3027" t="s">
        <v>935</v>
      </c>
      <c r="B3027" t="str">
        <f t="shared" si="98"/>
        <v>Sarah Scaife Foundation_Madison Center for Educational Affairs198960000</v>
      </c>
      <c r="C3027" t="s">
        <v>641</v>
      </c>
      <c r="D3027" t="s">
        <v>728</v>
      </c>
      <c r="E3027" s="3">
        <v>60000</v>
      </c>
      <c r="F3027">
        <v>1989</v>
      </c>
      <c r="H3027" t="str">
        <f>IFERROR(VLOOKUP(D3027,Resources!A:C,3,FALSE),"NA")</f>
        <v>SourceWatch</v>
      </c>
      <c r="I3027" t="str">
        <f>IF(VLOOKUP(D3027,Resources!A:D,4,FALSE)=0,"",VLOOKUP(D3027,Resources!A:D,4,FALSE))</f>
        <v>Y</v>
      </c>
    </row>
    <row r="3028" spans="1:9" x14ac:dyDescent="0.2">
      <c r="A3028" t="s">
        <v>935</v>
      </c>
      <c r="B3028" t="str">
        <f t="shared" si="98"/>
        <v>Sarah Scaife Foundation_Manhattan Institute for Policy Research1989150000</v>
      </c>
      <c r="C3028" t="s">
        <v>641</v>
      </c>
      <c r="D3028" t="s">
        <v>89</v>
      </c>
      <c r="E3028" s="3">
        <v>150000</v>
      </c>
      <c r="F3028">
        <v>1989</v>
      </c>
      <c r="H3028" t="str">
        <f>IFERROR(VLOOKUP(D3028,Resources!A:C,3,FALSE),"NA")</f>
        <v>SourceWatch</v>
      </c>
      <c r="I3028" t="str">
        <f>IF(VLOOKUP(D3028,Resources!A:D,4,FALSE)=0,"",VLOOKUP(D3028,Resources!A:D,4,FALSE))</f>
        <v>Y</v>
      </c>
    </row>
    <row r="3029" spans="1:9" x14ac:dyDescent="0.2">
      <c r="A3029" t="s">
        <v>935</v>
      </c>
      <c r="B3029" t="str">
        <f t="shared" si="98"/>
        <v>Sarah Scaife Foundation_Media Institute198930000</v>
      </c>
      <c r="C3029" t="s">
        <v>641</v>
      </c>
      <c r="D3029" t="s">
        <v>157</v>
      </c>
      <c r="E3029" s="3">
        <v>30000</v>
      </c>
      <c r="F3029">
        <v>1989</v>
      </c>
      <c r="H3029" t="str">
        <f>IFERROR(VLOOKUP(D3029,Resources!A:C,3,FALSE),"NA")</f>
        <v>SourceWatch</v>
      </c>
      <c r="I3029" t="str">
        <f>IF(VLOOKUP(D3029,Resources!A:D,4,FALSE)=0,"",VLOOKUP(D3029,Resources!A:D,4,FALSE))</f>
        <v>Y</v>
      </c>
    </row>
    <row r="3030" spans="1:9" x14ac:dyDescent="0.2">
      <c r="A3030" t="s">
        <v>935</v>
      </c>
      <c r="B3030" t="str">
        <f t="shared" si="98"/>
        <v>Sarah Scaife Foundation_Mid-America Institute for Public Policy Research198910000</v>
      </c>
      <c r="C3030" t="s">
        <v>641</v>
      </c>
      <c r="D3030" t="s">
        <v>145</v>
      </c>
      <c r="E3030" s="3">
        <v>10000</v>
      </c>
      <c r="F3030">
        <v>1989</v>
      </c>
      <c r="H3030" t="str">
        <f>IFERROR(VLOOKUP(D3030,Resources!A:C,3,FALSE),"NA")</f>
        <v/>
      </c>
      <c r="I3030" t="str">
        <f>IF(VLOOKUP(D3030,Resources!A:D,4,FALSE)=0,"",VLOOKUP(D3030,Resources!A:D,4,FALSE))</f>
        <v/>
      </c>
    </row>
    <row r="3031" spans="1:9" x14ac:dyDescent="0.2">
      <c r="A3031" t="s">
        <v>935</v>
      </c>
      <c r="B3031" t="str">
        <f t="shared" si="98"/>
        <v>Sarah Scaife Foundation_National Affairs198950000</v>
      </c>
      <c r="C3031" t="s">
        <v>641</v>
      </c>
      <c r="D3031" t="s">
        <v>139</v>
      </c>
      <c r="E3031" s="3">
        <v>50000</v>
      </c>
      <c r="F3031">
        <v>1989</v>
      </c>
      <c r="H3031" t="str">
        <f>IFERROR(VLOOKUP(D3031,Resources!A:C,3,FALSE),"NA")</f>
        <v/>
      </c>
      <c r="I3031" t="str">
        <f>IF(VLOOKUP(D3031,Resources!A:D,4,FALSE)=0,"",VLOOKUP(D3031,Resources!A:D,4,FALSE))</f>
        <v/>
      </c>
    </row>
    <row r="3032" spans="1:9" x14ac:dyDescent="0.2">
      <c r="A3032" t="s">
        <v>935</v>
      </c>
      <c r="B3032" t="str">
        <f t="shared" si="98"/>
        <v>Sarah Scaife Foundation_National Association of Scholars198975000</v>
      </c>
      <c r="C3032" t="s">
        <v>641</v>
      </c>
      <c r="D3032" t="s">
        <v>651</v>
      </c>
      <c r="E3032" s="3">
        <v>75000</v>
      </c>
      <c r="F3032">
        <v>1989</v>
      </c>
      <c r="H3032" t="str">
        <f>IFERROR(VLOOKUP(D3032,Resources!A:C,3,FALSE),"NA")</f>
        <v>SourceWatch</v>
      </c>
      <c r="I3032" t="str">
        <f>IF(VLOOKUP(D3032,Resources!A:D,4,FALSE)=0,"",VLOOKUP(D3032,Resources!A:D,4,FALSE))</f>
        <v>Y</v>
      </c>
    </row>
    <row r="3033" spans="1:9" x14ac:dyDescent="0.2">
      <c r="A3033" t="s">
        <v>935</v>
      </c>
      <c r="B3033" t="str">
        <f t="shared" si="98"/>
        <v>Sarah Scaife Foundation_National Bureau of Economic Research198950000</v>
      </c>
      <c r="C3033" t="s">
        <v>641</v>
      </c>
      <c r="D3033" t="s">
        <v>712</v>
      </c>
      <c r="E3033" s="3">
        <v>50000</v>
      </c>
      <c r="F3033">
        <v>1989</v>
      </c>
      <c r="H3033" t="str">
        <f>IFERROR(VLOOKUP(D3033,Resources!A:C,3,FALSE),"NA")</f>
        <v>SourceWatch</v>
      </c>
      <c r="I3033" t="str">
        <f>IF(VLOOKUP(D3033,Resources!A:D,4,FALSE)=0,"",VLOOKUP(D3033,Resources!A:D,4,FALSE))</f>
        <v>Y</v>
      </c>
    </row>
    <row r="3034" spans="1:9" x14ac:dyDescent="0.2">
      <c r="A3034" t="s">
        <v>935</v>
      </c>
      <c r="B3034" t="str">
        <f t="shared" si="98"/>
        <v>Sarah Scaife Foundation_National Flag Foundation19895000</v>
      </c>
      <c r="C3034" t="s">
        <v>641</v>
      </c>
      <c r="D3034" t="s">
        <v>722</v>
      </c>
      <c r="E3034" s="3">
        <v>5000</v>
      </c>
      <c r="F3034">
        <v>1989</v>
      </c>
      <c r="H3034" t="str">
        <f>IFERROR(VLOOKUP(D3034,Resources!A:C,3,FALSE),"NA")</f>
        <v/>
      </c>
      <c r="I3034" t="str">
        <f>IF(VLOOKUP(D3034,Resources!A:D,4,FALSE)=0,"",VLOOKUP(D3034,Resources!A:D,4,FALSE))</f>
        <v/>
      </c>
    </row>
    <row r="3035" spans="1:9" x14ac:dyDescent="0.2">
      <c r="A3035" t="s">
        <v>935</v>
      </c>
      <c r="B3035" t="str">
        <f t="shared" si="98"/>
        <v>Sarah Scaife Foundation_National Legal Center for the Public Interest198950000</v>
      </c>
      <c r="C3035" t="s">
        <v>641</v>
      </c>
      <c r="D3035" t="s">
        <v>640</v>
      </c>
      <c r="E3035" s="3">
        <v>50000</v>
      </c>
      <c r="F3035">
        <v>1989</v>
      </c>
      <c r="H3035" t="str">
        <f>IFERROR(VLOOKUP(D3035,Resources!A:C,3,FALSE),"NA")</f>
        <v>SourceWatch</v>
      </c>
      <c r="I3035" t="str">
        <f>IF(VLOOKUP(D3035,Resources!A:D,4,FALSE)=0,"",VLOOKUP(D3035,Resources!A:D,4,FALSE))</f>
        <v>Y</v>
      </c>
    </row>
    <row r="3036" spans="1:9" x14ac:dyDescent="0.2">
      <c r="A3036" t="s">
        <v>935</v>
      </c>
      <c r="B3036" t="str">
        <f t="shared" si="98"/>
        <v>Sarah Scaife Foundation_National Strategy Information Center1989262000</v>
      </c>
      <c r="C3036" t="s">
        <v>641</v>
      </c>
      <c r="D3036" t="s">
        <v>167</v>
      </c>
      <c r="E3036" s="3">
        <v>262000</v>
      </c>
      <c r="F3036">
        <v>1989</v>
      </c>
      <c r="H3036" t="str">
        <f>IFERROR(VLOOKUP(D3036,Resources!A:C,3,FALSE),"NA")</f>
        <v>SourceWatch</v>
      </c>
      <c r="I3036" t="str">
        <f>IF(VLOOKUP(D3036,Resources!A:D,4,FALSE)=0,"",VLOOKUP(D3036,Resources!A:D,4,FALSE))</f>
        <v>Y</v>
      </c>
    </row>
    <row r="3037" spans="1:9" x14ac:dyDescent="0.2">
      <c r="A3037" t="s">
        <v>935</v>
      </c>
      <c r="B3037" t="str">
        <f t="shared" si="98"/>
        <v>Sarah Scaife Foundation_New England Legal Foundation198925000</v>
      </c>
      <c r="C3037" t="s">
        <v>641</v>
      </c>
      <c r="D3037" t="s">
        <v>76</v>
      </c>
      <c r="E3037" s="3">
        <v>25000</v>
      </c>
      <c r="F3037">
        <v>1989</v>
      </c>
      <c r="H3037" t="str">
        <f>IFERROR(VLOOKUP(D3037,Resources!A:C,3,FALSE),"NA")</f>
        <v>SourceWatch</v>
      </c>
      <c r="I3037" t="str">
        <f>IF(VLOOKUP(D3037,Resources!A:D,4,FALSE)=0,"",VLOOKUP(D3037,Resources!A:D,4,FALSE))</f>
        <v>Y</v>
      </c>
    </row>
    <row r="3038" spans="1:9" x14ac:dyDescent="0.2">
      <c r="A3038" t="s">
        <v>935</v>
      </c>
      <c r="B3038" t="str">
        <f t="shared" si="98"/>
        <v>Sarah Scaife Foundation_New York University1989100000</v>
      </c>
      <c r="C3038" t="s">
        <v>641</v>
      </c>
      <c r="D3038" t="s">
        <v>147</v>
      </c>
      <c r="E3038" s="3">
        <v>100000</v>
      </c>
      <c r="F3038">
        <v>1989</v>
      </c>
      <c r="H3038" t="str">
        <f>IFERROR(VLOOKUP(D3038,Resources!A:C,3,FALSE),"NA")</f>
        <v/>
      </c>
      <c r="I3038" t="str">
        <f>IF(VLOOKUP(D3038,Resources!A:D,4,FALSE)=0,"",VLOOKUP(D3038,Resources!A:D,4,FALSE))</f>
        <v/>
      </c>
    </row>
    <row r="3039" spans="1:9" x14ac:dyDescent="0.2">
      <c r="A3039" t="s">
        <v>935</v>
      </c>
      <c r="B3039" t="str">
        <f t="shared" si="98"/>
        <v>Sarah Scaife Foundation_Pacific Legal Foundation1989110000</v>
      </c>
      <c r="C3039" t="s">
        <v>641</v>
      </c>
      <c r="D3039" t="s">
        <v>21</v>
      </c>
      <c r="E3039" s="3">
        <v>110000</v>
      </c>
      <c r="F3039">
        <v>1989</v>
      </c>
      <c r="H3039" t="str">
        <f>IFERROR(VLOOKUP(D3039,Resources!A:C,3,FALSE),"NA")</f>
        <v>SourceWatch</v>
      </c>
      <c r="I3039" t="str">
        <f>IF(VLOOKUP(D3039,Resources!A:D,4,FALSE)=0,"",VLOOKUP(D3039,Resources!A:D,4,FALSE))</f>
        <v>Y</v>
      </c>
    </row>
    <row r="3040" spans="1:9" x14ac:dyDescent="0.2">
      <c r="A3040" t="s">
        <v>935</v>
      </c>
      <c r="B3040" t="str">
        <f t="shared" si="98"/>
        <v>Sarah Scaife Foundation_Pacific Research Institute for Public Policy198975000</v>
      </c>
      <c r="C3040" t="s">
        <v>641</v>
      </c>
      <c r="D3040" t="s">
        <v>653</v>
      </c>
      <c r="E3040" s="3">
        <v>75000</v>
      </c>
      <c r="F3040">
        <v>1989</v>
      </c>
      <c r="H3040" t="str">
        <f>IFERROR(VLOOKUP(D3040,Resources!A:C,3,FALSE),"NA")</f>
        <v>SourceWatch</v>
      </c>
      <c r="I3040" t="str">
        <f>IF(VLOOKUP(D3040,Resources!A:D,4,FALSE)=0,"",VLOOKUP(D3040,Resources!A:D,4,FALSE))</f>
        <v>Y</v>
      </c>
    </row>
    <row r="3041" spans="1:9" x14ac:dyDescent="0.2">
      <c r="A3041" t="s">
        <v>935</v>
      </c>
      <c r="B3041" t="str">
        <f t="shared" si="98"/>
        <v>Sarah Scaife Foundation_Property and Environment Research Center1989100000</v>
      </c>
      <c r="C3041" t="s">
        <v>641</v>
      </c>
      <c r="D3041" t="s">
        <v>14</v>
      </c>
      <c r="E3041" s="3">
        <v>100000</v>
      </c>
      <c r="F3041">
        <v>1989</v>
      </c>
      <c r="H3041" t="str">
        <f>IFERROR(VLOOKUP(D3041,Resources!A:C,3,FALSE),"NA")</f>
        <v>SourceWatch</v>
      </c>
      <c r="I3041" t="str">
        <f>IF(VLOOKUP(D3041,Resources!A:D,4,FALSE)=0,"",VLOOKUP(D3041,Resources!A:D,4,FALSE))</f>
        <v>Y</v>
      </c>
    </row>
    <row r="3042" spans="1:9" x14ac:dyDescent="0.2">
      <c r="A3042" t="s">
        <v>935</v>
      </c>
      <c r="B3042" t="str">
        <f t="shared" si="98"/>
        <v>Sarah Scaife Foundation_Public Research Syndicated198950000</v>
      </c>
      <c r="C3042" t="s">
        <v>641</v>
      </c>
      <c r="D3042" t="s">
        <v>176</v>
      </c>
      <c r="E3042" s="3">
        <v>50000</v>
      </c>
      <c r="F3042">
        <v>1989</v>
      </c>
      <c r="H3042" t="str">
        <f>IFERROR(VLOOKUP(D3042,Resources!A:C,3,FALSE),"NA")</f>
        <v/>
      </c>
      <c r="I3042" t="str">
        <f>IF(VLOOKUP(D3042,Resources!A:D,4,FALSE)=0,"",VLOOKUP(D3042,Resources!A:D,4,FALSE))</f>
        <v/>
      </c>
    </row>
    <row r="3043" spans="1:9" x14ac:dyDescent="0.2">
      <c r="A3043" t="s">
        <v>935</v>
      </c>
      <c r="B3043" t="str">
        <f t="shared" si="98"/>
        <v>Sarah Scaife Foundation_Reason Foundation198975000</v>
      </c>
      <c r="C3043" t="s">
        <v>641</v>
      </c>
      <c r="D3043" t="s">
        <v>66</v>
      </c>
      <c r="E3043" s="3">
        <v>75000</v>
      </c>
      <c r="F3043">
        <v>1989</v>
      </c>
      <c r="H3043" t="str">
        <f>IFERROR(VLOOKUP(D3043,Resources!A:C,3,FALSE),"NA")</f>
        <v>DeSmog</v>
      </c>
      <c r="I3043" t="str">
        <f>IF(VLOOKUP(D3043,Resources!A:D,4,FALSE)=0,"",VLOOKUP(D3043,Resources!A:D,4,FALSE))</f>
        <v>Y</v>
      </c>
    </row>
    <row r="3044" spans="1:9" x14ac:dyDescent="0.2">
      <c r="A3044" t="s">
        <v>935</v>
      </c>
      <c r="B3044" t="str">
        <f t="shared" si="98"/>
        <v>Sarah Scaife Foundation_Rutgers University198925000</v>
      </c>
      <c r="C3044" t="s">
        <v>641</v>
      </c>
      <c r="D3044" t="s">
        <v>735</v>
      </c>
      <c r="E3044" s="3">
        <v>25000</v>
      </c>
      <c r="F3044">
        <v>1989</v>
      </c>
      <c r="H3044" t="str">
        <f>IFERROR(VLOOKUP(D3044,Resources!A:C,3,FALSE),"NA")</f>
        <v/>
      </c>
      <c r="I3044" t="str">
        <f>IF(VLOOKUP(D3044,Resources!A:D,4,FALSE)=0,"",VLOOKUP(D3044,Resources!A:D,4,FALSE))</f>
        <v/>
      </c>
    </row>
    <row r="3045" spans="1:9" x14ac:dyDescent="0.2">
      <c r="A3045" t="s">
        <v>935</v>
      </c>
      <c r="B3045" t="str">
        <f t="shared" si="98"/>
        <v>Sarah Scaife Foundation_Shadow Financial Regulatory Committee198915000</v>
      </c>
      <c r="C3045" t="s">
        <v>641</v>
      </c>
      <c r="D3045" t="s">
        <v>717</v>
      </c>
      <c r="E3045" s="3">
        <v>15000</v>
      </c>
      <c r="F3045">
        <v>1989</v>
      </c>
      <c r="H3045" t="str">
        <f>IFERROR(VLOOKUP(D3045,Resources!A:C,3,FALSE),"NA")</f>
        <v>Other</v>
      </c>
      <c r="I3045" t="str">
        <f>IF(VLOOKUP(D3045,Resources!A:D,4,FALSE)=0,"",VLOOKUP(D3045,Resources!A:D,4,FALSE))</f>
        <v>Y</v>
      </c>
    </row>
    <row r="3046" spans="1:9" x14ac:dyDescent="0.2">
      <c r="A3046" t="s">
        <v>935</v>
      </c>
      <c r="B3046" t="str">
        <f t="shared" si="98"/>
        <v>Sarah Scaife Foundation_Shady Side Academy (Pittsburgh PA)198960000</v>
      </c>
      <c r="C3046" t="s">
        <v>641</v>
      </c>
      <c r="D3046" t="s">
        <v>729</v>
      </c>
      <c r="E3046" s="3">
        <v>60000</v>
      </c>
      <c r="F3046">
        <v>1989</v>
      </c>
      <c r="H3046" t="str">
        <f>IFERROR(VLOOKUP(D3046,Resources!A:C,3,FALSE),"NA")</f>
        <v/>
      </c>
      <c r="I3046" t="str">
        <f>IF(VLOOKUP(D3046,Resources!A:D,4,FALSE)=0,"",VLOOKUP(D3046,Resources!A:D,4,FALSE))</f>
        <v>N</v>
      </c>
    </row>
    <row r="3047" spans="1:9" x14ac:dyDescent="0.2">
      <c r="A3047" t="s">
        <v>935</v>
      </c>
      <c r="B3047" t="str">
        <f t="shared" si="98"/>
        <v>Sarah Scaife Foundation_Smith College198975000</v>
      </c>
      <c r="C3047" t="s">
        <v>641</v>
      </c>
      <c r="D3047" t="s">
        <v>177</v>
      </c>
      <c r="E3047" s="3">
        <v>75000</v>
      </c>
      <c r="F3047">
        <v>1989</v>
      </c>
      <c r="H3047" t="str">
        <f>IFERROR(VLOOKUP(D3047,Resources!A:C,3,FALSE),"NA")</f>
        <v/>
      </c>
      <c r="I3047" t="str">
        <f>IF(VLOOKUP(D3047,Resources!A:D,4,FALSE)=0,"",VLOOKUP(D3047,Resources!A:D,4,FALSE))</f>
        <v/>
      </c>
    </row>
    <row r="3048" spans="1:9" x14ac:dyDescent="0.2">
      <c r="A3048" t="s">
        <v>935</v>
      </c>
      <c r="B3048" t="str">
        <f t="shared" si="98"/>
        <v>Sarah Scaife Foundation_Social Philosophy and Policy Foundation1989250000</v>
      </c>
      <c r="C3048" t="s">
        <v>641</v>
      </c>
      <c r="D3048" t="s">
        <v>112</v>
      </c>
      <c r="E3048" s="3">
        <v>250000</v>
      </c>
      <c r="F3048">
        <v>1989</v>
      </c>
      <c r="H3048" t="str">
        <f>IFERROR(VLOOKUP(D3048,Resources!A:C,3,FALSE),"NA")</f>
        <v/>
      </c>
      <c r="I3048" t="str">
        <f>IF(VLOOKUP(D3048,Resources!A:D,4,FALSE)=0,"",VLOOKUP(D3048,Resources!A:D,4,FALSE))</f>
        <v/>
      </c>
    </row>
    <row r="3049" spans="1:9" x14ac:dyDescent="0.2">
      <c r="A3049" t="s">
        <v>935</v>
      </c>
      <c r="B3049" t="str">
        <f t="shared" si="98"/>
        <v>Sarah Scaife Foundation_Southeastern Legal Foundation198925000</v>
      </c>
      <c r="C3049" t="s">
        <v>641</v>
      </c>
      <c r="D3049" t="s">
        <v>67</v>
      </c>
      <c r="E3049" s="3">
        <v>25000</v>
      </c>
      <c r="F3049">
        <v>1989</v>
      </c>
      <c r="H3049" t="str">
        <f>IFERROR(VLOOKUP(D3049,Resources!A:C,3,FALSE),"NA")</f>
        <v>SourceWatch</v>
      </c>
      <c r="I3049" t="str">
        <f>IF(VLOOKUP(D3049,Resources!A:D,4,FALSE)=0,"",VLOOKUP(D3049,Resources!A:D,4,FALSE))</f>
        <v>Y</v>
      </c>
    </row>
    <row r="3050" spans="1:9" x14ac:dyDescent="0.2">
      <c r="A3050" t="s">
        <v>935</v>
      </c>
      <c r="B3050" t="str">
        <f t="shared" si="98"/>
        <v>Sarah Scaife Foundation_Texas A&amp;M University198930000</v>
      </c>
      <c r="C3050" t="s">
        <v>641</v>
      </c>
      <c r="D3050" t="s">
        <v>178</v>
      </c>
      <c r="E3050" s="3">
        <v>30000</v>
      </c>
      <c r="F3050">
        <v>1989</v>
      </c>
      <c r="H3050" t="str">
        <f>IFERROR(VLOOKUP(D3050,Resources!A:C,3,FALSE),"NA")</f>
        <v/>
      </c>
      <c r="I3050" t="str">
        <f>IF(VLOOKUP(D3050,Resources!A:D,4,FALSE)=0,"",VLOOKUP(D3050,Resources!A:D,4,FALSE))</f>
        <v/>
      </c>
    </row>
    <row r="3051" spans="1:9" x14ac:dyDescent="0.2">
      <c r="A3051" t="s">
        <v>934</v>
      </c>
      <c r="B3051" t="s">
        <v>1348</v>
      </c>
      <c r="C3051" t="s">
        <v>641</v>
      </c>
      <c r="D3051" t="s">
        <v>178</v>
      </c>
      <c r="E3051" s="3">
        <v>30000</v>
      </c>
      <c r="F3051">
        <v>1989</v>
      </c>
      <c r="H3051" t="str">
        <f>IFERROR(VLOOKUP(D3051,Resources!A:C,3,FALSE),"NA")</f>
        <v/>
      </c>
      <c r="I3051" t="str">
        <f>IF(VLOOKUP(D3051,Resources!A:D,4,FALSE)=0,"",VLOOKUP(D3051,Resources!A:D,4,FALSE))</f>
        <v/>
      </c>
    </row>
    <row r="3052" spans="1:9" x14ac:dyDescent="0.2">
      <c r="A3052" t="s">
        <v>935</v>
      </c>
      <c r="B3052" t="str">
        <f t="shared" ref="B3052:B3083" si="99">C3052&amp;"_"&amp;D3052&amp;F3052&amp;E3052</f>
        <v>Sarah Scaife Foundation_The Fletcher School of Law and Diplomacy1989225000</v>
      </c>
      <c r="C3052" t="s">
        <v>641</v>
      </c>
      <c r="D3052" t="s">
        <v>655</v>
      </c>
      <c r="E3052" s="3">
        <v>225000</v>
      </c>
      <c r="F3052">
        <v>1989</v>
      </c>
      <c r="H3052" t="str">
        <f>IFERROR(VLOOKUP(D3052,Resources!A:C,3,FALSE),"NA")</f>
        <v>SourceWatch</v>
      </c>
      <c r="I3052" t="str">
        <f>IF(VLOOKUP(D3052,Resources!A:D,4,FALSE)=0,"",VLOOKUP(D3052,Resources!A:D,4,FALSE))</f>
        <v/>
      </c>
    </row>
    <row r="3053" spans="1:9" x14ac:dyDescent="0.2">
      <c r="A3053" t="s">
        <v>935</v>
      </c>
      <c r="B3053" t="str">
        <f t="shared" si="99"/>
        <v>Sarah Scaife Foundation_The Heritage Foundation1989900000</v>
      </c>
      <c r="C3053" t="s">
        <v>641</v>
      </c>
      <c r="D3053" t="s">
        <v>92</v>
      </c>
      <c r="E3053" s="3">
        <v>900000</v>
      </c>
      <c r="F3053">
        <v>1989</v>
      </c>
      <c r="H3053" t="str">
        <f>IFERROR(VLOOKUP(D3053,Resources!A:C,3,FALSE),"NA")</f>
        <v>DeSmog</v>
      </c>
      <c r="I3053" t="str">
        <f>IF(VLOOKUP(D3053,Resources!A:D,4,FALSE)=0,"",VLOOKUP(D3053,Resources!A:D,4,FALSE))</f>
        <v>Y</v>
      </c>
    </row>
    <row r="3054" spans="1:9" x14ac:dyDescent="0.2">
      <c r="A3054" t="s">
        <v>935</v>
      </c>
      <c r="B3054" t="str">
        <f t="shared" si="99"/>
        <v>Sarah Scaife Foundation_The University of Chicago1989100000</v>
      </c>
      <c r="C3054" t="s">
        <v>641</v>
      </c>
      <c r="D3054" t="s">
        <v>657</v>
      </c>
      <c r="E3054" s="3">
        <v>100000</v>
      </c>
      <c r="F3054">
        <v>1989</v>
      </c>
      <c r="H3054" t="str">
        <f>IFERROR(VLOOKUP(D3054,Resources!A:C,3,FALSE),"NA")</f>
        <v/>
      </c>
      <c r="I3054" t="str">
        <f>IF(VLOOKUP(D3054,Resources!A:D,4,FALSE)=0,"",VLOOKUP(D3054,Resources!A:D,4,FALSE))</f>
        <v/>
      </c>
    </row>
    <row r="3055" spans="1:9" x14ac:dyDescent="0.2">
      <c r="A3055" t="s">
        <v>935</v>
      </c>
      <c r="B3055" t="str">
        <f t="shared" si="99"/>
        <v>Sarah Scaife Foundation_The University of Chicago198995000</v>
      </c>
      <c r="C3055" t="s">
        <v>641</v>
      </c>
      <c r="D3055" t="s">
        <v>657</v>
      </c>
      <c r="E3055" s="3">
        <v>95000</v>
      </c>
      <c r="F3055">
        <v>1989</v>
      </c>
      <c r="H3055" t="str">
        <f>IFERROR(VLOOKUP(D3055,Resources!A:C,3,FALSE),"NA")</f>
        <v/>
      </c>
      <c r="I3055" t="str">
        <f>IF(VLOOKUP(D3055,Resources!A:D,4,FALSE)=0,"",VLOOKUP(D3055,Resources!A:D,4,FALSE))</f>
        <v/>
      </c>
    </row>
    <row r="3056" spans="1:9" x14ac:dyDescent="0.2">
      <c r="A3056" t="s">
        <v>935</v>
      </c>
      <c r="B3056" t="str">
        <f t="shared" si="99"/>
        <v>Sarah Scaife Foundation_University of California Berkeley198960000</v>
      </c>
      <c r="C3056" t="s">
        <v>641</v>
      </c>
      <c r="D3056" t="s">
        <v>550</v>
      </c>
      <c r="E3056" s="3">
        <v>60000</v>
      </c>
      <c r="F3056">
        <v>1989</v>
      </c>
      <c r="H3056" t="str">
        <f>IFERROR(VLOOKUP(D3056,Resources!A:C,3,FALSE),"NA")</f>
        <v/>
      </c>
      <c r="I3056" t="str">
        <f>IF(VLOOKUP(D3056,Resources!A:D,4,FALSE)=0,"",VLOOKUP(D3056,Resources!A:D,4,FALSE))</f>
        <v/>
      </c>
    </row>
    <row r="3057" spans="1:9" x14ac:dyDescent="0.2">
      <c r="A3057" t="s">
        <v>935</v>
      </c>
      <c r="B3057" t="str">
        <f t="shared" si="99"/>
        <v>Sarah Scaife Foundation_University of Rochester198930000</v>
      </c>
      <c r="C3057" t="s">
        <v>641</v>
      </c>
      <c r="D3057" t="s">
        <v>708</v>
      </c>
      <c r="E3057" s="3">
        <v>30000</v>
      </c>
      <c r="F3057">
        <v>1989</v>
      </c>
      <c r="H3057" t="str">
        <f>IFERROR(VLOOKUP(D3057,Resources!A:C,3,FALSE),"NA")</f>
        <v/>
      </c>
      <c r="I3057" t="str">
        <f>IF(VLOOKUP(D3057,Resources!A:D,4,FALSE)=0,"",VLOOKUP(D3057,Resources!A:D,4,FALSE))</f>
        <v/>
      </c>
    </row>
    <row r="3058" spans="1:9" x14ac:dyDescent="0.2">
      <c r="A3058" t="s">
        <v>935</v>
      </c>
      <c r="B3058" t="str">
        <f t="shared" si="99"/>
        <v>Sarah Scaife Foundation_University of Rochester198950000</v>
      </c>
      <c r="C3058" t="s">
        <v>641</v>
      </c>
      <c r="D3058" t="s">
        <v>708</v>
      </c>
      <c r="E3058" s="3">
        <v>50000</v>
      </c>
      <c r="F3058">
        <v>1989</v>
      </c>
      <c r="H3058" t="str">
        <f>IFERROR(VLOOKUP(D3058,Resources!A:C,3,FALSE),"NA")</f>
        <v/>
      </c>
      <c r="I3058" t="str">
        <f>IF(VLOOKUP(D3058,Resources!A:D,4,FALSE)=0,"",VLOOKUP(D3058,Resources!A:D,4,FALSE))</f>
        <v/>
      </c>
    </row>
    <row r="3059" spans="1:9" x14ac:dyDescent="0.2">
      <c r="A3059" t="s">
        <v>935</v>
      </c>
      <c r="B3059" t="str">
        <f t="shared" si="99"/>
        <v>Sarah Scaife Foundation_University of South Carolina198925000</v>
      </c>
      <c r="C3059" t="s">
        <v>641</v>
      </c>
      <c r="D3059" t="s">
        <v>686</v>
      </c>
      <c r="E3059" s="3">
        <v>25000</v>
      </c>
      <c r="F3059">
        <v>1989</v>
      </c>
      <c r="H3059" t="str">
        <f>IFERROR(VLOOKUP(D3059,Resources!A:C,3,FALSE),"NA")</f>
        <v/>
      </c>
      <c r="I3059" t="str">
        <f>IF(VLOOKUP(D3059,Resources!A:D,4,FALSE)=0,"",VLOOKUP(D3059,Resources!A:D,4,FALSE))</f>
        <v/>
      </c>
    </row>
    <row r="3060" spans="1:9" x14ac:dyDescent="0.2">
      <c r="A3060" t="s">
        <v>935</v>
      </c>
      <c r="B3060" t="str">
        <f t="shared" si="99"/>
        <v>Sarah Scaife Foundation_University of Toronto198920000</v>
      </c>
      <c r="C3060" t="s">
        <v>641</v>
      </c>
      <c r="D3060" t="s">
        <v>730</v>
      </c>
      <c r="E3060" s="3">
        <v>20000</v>
      </c>
      <c r="F3060">
        <v>1989</v>
      </c>
      <c r="H3060" t="str">
        <f>IFERROR(VLOOKUP(D3060,Resources!A:C,3,FALSE),"NA")</f>
        <v/>
      </c>
      <c r="I3060" t="str">
        <f>IF(VLOOKUP(D3060,Resources!A:D,4,FALSE)=0,"",VLOOKUP(D3060,Resources!A:D,4,FALSE))</f>
        <v/>
      </c>
    </row>
    <row r="3061" spans="1:9" x14ac:dyDescent="0.2">
      <c r="A3061" t="s">
        <v>935</v>
      </c>
      <c r="B3061" t="str">
        <f t="shared" si="99"/>
        <v>Sarah Scaife Foundation_University of Virginia School of Law1989200000</v>
      </c>
      <c r="C3061" t="s">
        <v>641</v>
      </c>
      <c r="D3061" t="s">
        <v>22</v>
      </c>
      <c r="E3061" s="3">
        <v>200000</v>
      </c>
      <c r="F3061">
        <v>1989</v>
      </c>
      <c r="H3061" t="str">
        <f>IFERROR(VLOOKUP(D3061,Resources!A:C,3,FALSE),"NA")</f>
        <v/>
      </c>
      <c r="I3061" t="str">
        <f>IF(VLOOKUP(D3061,Resources!A:D,4,FALSE)=0,"",VLOOKUP(D3061,Resources!A:D,4,FALSE))</f>
        <v/>
      </c>
    </row>
    <row r="3062" spans="1:9" x14ac:dyDescent="0.2">
      <c r="A3062" t="s">
        <v>935</v>
      </c>
      <c r="B3062" t="str">
        <f t="shared" si="99"/>
        <v>Sarah Scaife Foundation_Washington University in St. Louis198925000</v>
      </c>
      <c r="C3062" t="s">
        <v>641</v>
      </c>
      <c r="D3062" t="s">
        <v>725</v>
      </c>
      <c r="E3062" s="3">
        <v>25000</v>
      </c>
      <c r="F3062">
        <v>1989</v>
      </c>
      <c r="H3062" t="str">
        <f>IFERROR(VLOOKUP(D3062,Resources!A:C,3,FALSE),"NA")</f>
        <v/>
      </c>
      <c r="I3062" t="str">
        <f>IF(VLOOKUP(D3062,Resources!A:D,4,FALSE)=0,"",VLOOKUP(D3062,Resources!A:D,4,FALSE))</f>
        <v/>
      </c>
    </row>
    <row r="3063" spans="1:9" x14ac:dyDescent="0.2">
      <c r="A3063" t="s">
        <v>935</v>
      </c>
      <c r="B3063" t="str">
        <f t="shared" si="99"/>
        <v>Sarah Scaife Foundation_World Affairs Council of Pittsburgh198950000</v>
      </c>
      <c r="C3063" t="s">
        <v>641</v>
      </c>
      <c r="D3063" t="s">
        <v>162</v>
      </c>
      <c r="E3063" s="3">
        <v>50000</v>
      </c>
      <c r="F3063">
        <v>1989</v>
      </c>
      <c r="H3063" t="str">
        <f>IFERROR(VLOOKUP(D3063,Resources!A:C,3,FALSE),"NA")</f>
        <v/>
      </c>
      <c r="I3063" t="str">
        <f>IF(VLOOKUP(D3063,Resources!A:D,4,FALSE)=0,"",VLOOKUP(D3063,Resources!A:D,4,FALSE))</f>
        <v>N</v>
      </c>
    </row>
    <row r="3064" spans="1:9" x14ac:dyDescent="0.2">
      <c r="A3064" t="s">
        <v>935</v>
      </c>
      <c r="B3064" t="str">
        <f t="shared" si="99"/>
        <v>Sarah Scaife Foundation_Allegheny Conference on Community Development199025000</v>
      </c>
      <c r="C3064" t="s">
        <v>641</v>
      </c>
      <c r="D3064" t="s">
        <v>566</v>
      </c>
      <c r="E3064" s="3">
        <v>25000</v>
      </c>
      <c r="F3064">
        <v>1990</v>
      </c>
      <c r="H3064" t="str">
        <f>IFERROR(VLOOKUP(D3064,Resources!A:C,3,FALSE),"NA")</f>
        <v/>
      </c>
      <c r="I3064" t="str">
        <f>IF(VLOOKUP(D3064,Resources!A:D,4,FALSE)=0,"",VLOOKUP(D3064,Resources!A:D,4,FALSE))</f>
        <v>N</v>
      </c>
    </row>
    <row r="3065" spans="1:9" x14ac:dyDescent="0.2">
      <c r="A3065" t="s">
        <v>935</v>
      </c>
      <c r="B3065" t="str">
        <f t="shared" si="99"/>
        <v>Sarah Scaife Foundation_American Bar Association1990160000</v>
      </c>
      <c r="C3065" t="s">
        <v>641</v>
      </c>
      <c r="D3065" t="s">
        <v>189</v>
      </c>
      <c r="E3065" s="3">
        <v>160000</v>
      </c>
      <c r="F3065">
        <v>1990</v>
      </c>
      <c r="H3065" t="str">
        <f>IFERROR(VLOOKUP(D3065,Resources!A:C,3,FALSE),"NA")</f>
        <v/>
      </c>
      <c r="I3065" t="str">
        <f>IF(VLOOKUP(D3065,Resources!A:D,4,FALSE)=0,"",VLOOKUP(D3065,Resources!A:D,4,FALSE))</f>
        <v/>
      </c>
    </row>
    <row r="3066" spans="1:9" x14ac:dyDescent="0.2">
      <c r="A3066" t="s">
        <v>935</v>
      </c>
      <c r="B3066" t="str">
        <f t="shared" si="99"/>
        <v>Sarah Scaife Foundation_American Council on Science and Health199035000</v>
      </c>
      <c r="C3066" t="s">
        <v>641</v>
      </c>
      <c r="D3066" t="s">
        <v>726</v>
      </c>
      <c r="E3066" s="3">
        <v>35000</v>
      </c>
      <c r="F3066">
        <v>1990</v>
      </c>
      <c r="H3066" t="str">
        <f>IFERROR(VLOOKUP(D3066,Resources!A:C,3,FALSE),"NA")</f>
        <v>DeSmog</v>
      </c>
      <c r="I3066" t="str">
        <f>IF(VLOOKUP(D3066,Resources!A:D,4,FALSE)=0,"",VLOOKUP(D3066,Resources!A:D,4,FALSE))</f>
        <v>Y</v>
      </c>
    </row>
    <row r="3067" spans="1:9" x14ac:dyDescent="0.2">
      <c r="A3067" t="s">
        <v>935</v>
      </c>
      <c r="B3067" t="str">
        <f t="shared" si="99"/>
        <v>Sarah Scaife Foundation_American Enterprise Institute for Public Policy Research1990250000</v>
      </c>
      <c r="C3067" t="s">
        <v>641</v>
      </c>
      <c r="D3067" t="s">
        <v>58</v>
      </c>
      <c r="E3067" s="3">
        <v>250000</v>
      </c>
      <c r="F3067">
        <v>1990</v>
      </c>
      <c r="H3067" t="str">
        <f>IFERROR(VLOOKUP(D3067,Resources!A:C,3,FALSE),"NA")</f>
        <v>DeSmog</v>
      </c>
      <c r="I3067" t="str">
        <f>IF(VLOOKUP(D3067,Resources!A:D,4,FALSE)=0,"",VLOOKUP(D3067,Resources!A:D,4,FALSE))</f>
        <v>Y</v>
      </c>
    </row>
    <row r="3068" spans="1:9" x14ac:dyDescent="0.2">
      <c r="A3068" t="s">
        <v>935</v>
      </c>
      <c r="B3068" t="str">
        <f t="shared" si="99"/>
        <v>Sarah Scaife Foundation_American Enterprise Institute for Public Policy Research199045000</v>
      </c>
      <c r="C3068" t="s">
        <v>641</v>
      </c>
      <c r="D3068" t="s">
        <v>58</v>
      </c>
      <c r="E3068" s="3">
        <v>45000</v>
      </c>
      <c r="F3068">
        <v>1990</v>
      </c>
      <c r="H3068" t="str">
        <f>IFERROR(VLOOKUP(D3068,Resources!A:C,3,FALSE),"NA")</f>
        <v>DeSmog</v>
      </c>
      <c r="I3068" t="str">
        <f>IF(VLOOKUP(D3068,Resources!A:D,4,FALSE)=0,"",VLOOKUP(D3068,Resources!A:D,4,FALSE))</f>
        <v>Y</v>
      </c>
    </row>
    <row r="3069" spans="1:9" x14ac:dyDescent="0.2">
      <c r="A3069" t="s">
        <v>935</v>
      </c>
      <c r="B3069" t="str">
        <f t="shared" si="99"/>
        <v>Sarah Scaife Foundation_American Spectator Foundation199040000</v>
      </c>
      <c r="C3069" t="s">
        <v>641</v>
      </c>
      <c r="D3069" t="s">
        <v>127</v>
      </c>
      <c r="E3069" s="3">
        <v>40000</v>
      </c>
      <c r="F3069">
        <v>1990</v>
      </c>
      <c r="H3069" t="str">
        <f>IFERROR(VLOOKUP(D3069,Resources!A:C,3,FALSE),"NA")</f>
        <v>ExxonSecrets</v>
      </c>
      <c r="I3069" t="str">
        <f>IF(VLOOKUP(D3069,Resources!A:D,4,FALSE)=0,"",VLOOKUP(D3069,Resources!A:D,4,FALSE))</f>
        <v>Y</v>
      </c>
    </row>
    <row r="3070" spans="1:9" x14ac:dyDescent="0.2">
      <c r="A3070" t="s">
        <v>935</v>
      </c>
      <c r="B3070" t="str">
        <f t="shared" si="99"/>
        <v>Sarah Scaife Foundation_Americans for Effective Law Enforcement199025000</v>
      </c>
      <c r="C3070" t="s">
        <v>641</v>
      </c>
      <c r="D3070" t="s">
        <v>723</v>
      </c>
      <c r="E3070" s="3">
        <v>25000</v>
      </c>
      <c r="F3070">
        <v>1990</v>
      </c>
      <c r="H3070" t="str">
        <f>IFERROR(VLOOKUP(D3070,Resources!A:C,3,FALSE),"NA")</f>
        <v/>
      </c>
      <c r="I3070" t="str">
        <f>IF(VLOOKUP(D3070,Resources!A:D,4,FALSE)=0,"",VLOOKUP(D3070,Resources!A:D,4,FALSE))</f>
        <v>N</v>
      </c>
    </row>
    <row r="3071" spans="1:9" x14ac:dyDescent="0.2">
      <c r="A3071" t="s">
        <v>935</v>
      </c>
      <c r="B3071" t="str">
        <f t="shared" si="99"/>
        <v>Sarah Scaife Foundation_Atlantic Legal Foundation1990150000</v>
      </c>
      <c r="C3071" t="s">
        <v>641</v>
      </c>
      <c r="D3071" t="s">
        <v>643</v>
      </c>
      <c r="E3071" s="3">
        <v>150000</v>
      </c>
      <c r="F3071">
        <v>1990</v>
      </c>
      <c r="H3071" t="str">
        <f>IFERROR(VLOOKUP(D3071,Resources!A:C,3,FALSE),"NA")</f>
        <v>SourceWatch</v>
      </c>
      <c r="I3071" t="str">
        <f>IF(VLOOKUP(D3071,Resources!A:D,4,FALSE)=0,"",VLOOKUP(D3071,Resources!A:D,4,FALSE))</f>
        <v>Y</v>
      </c>
    </row>
    <row r="3072" spans="1:9" x14ac:dyDescent="0.2">
      <c r="A3072" t="s">
        <v>935</v>
      </c>
      <c r="B3072" t="str">
        <f t="shared" si="99"/>
        <v>Sarah Scaife Foundation_Boston University1990107500</v>
      </c>
      <c r="C3072" t="s">
        <v>641</v>
      </c>
      <c r="D3072" t="s">
        <v>149</v>
      </c>
      <c r="E3072" s="3">
        <v>107500</v>
      </c>
      <c r="F3072">
        <v>1990</v>
      </c>
      <c r="H3072" t="str">
        <f>IFERROR(VLOOKUP(D3072,Resources!A:C,3,FALSE),"NA")</f>
        <v/>
      </c>
      <c r="I3072" t="str">
        <f>IF(VLOOKUP(D3072,Resources!A:D,4,FALSE)=0,"",VLOOKUP(D3072,Resources!A:D,4,FALSE))</f>
        <v/>
      </c>
    </row>
    <row r="3073" spans="1:9" x14ac:dyDescent="0.2">
      <c r="A3073" t="s">
        <v>935</v>
      </c>
      <c r="B3073" t="str">
        <f t="shared" si="99"/>
        <v>Sarah Scaife Foundation_Brandywine Conservancy1990600000</v>
      </c>
      <c r="C3073" t="s">
        <v>641</v>
      </c>
      <c r="D3073" t="s">
        <v>152</v>
      </c>
      <c r="E3073" s="3">
        <v>600000</v>
      </c>
      <c r="F3073">
        <v>1990</v>
      </c>
      <c r="H3073" t="str">
        <f>IFERROR(VLOOKUP(D3073,Resources!A:C,3,FALSE),"NA")</f>
        <v>SourceWatch</v>
      </c>
      <c r="I3073" t="str">
        <f>IF(VLOOKUP(D3073,Resources!A:D,4,FALSE)=0,"",VLOOKUP(D3073,Resources!A:D,4,FALSE))</f>
        <v>Y</v>
      </c>
    </row>
    <row r="3074" spans="1:9" x14ac:dyDescent="0.2">
      <c r="A3074" t="s">
        <v>935</v>
      </c>
      <c r="B3074" t="str">
        <f t="shared" si="99"/>
        <v>Sarah Scaife Foundation_California University of Pennsylvania1990150000</v>
      </c>
      <c r="C3074" t="s">
        <v>641</v>
      </c>
      <c r="D3074" t="s">
        <v>586</v>
      </c>
      <c r="E3074" s="3">
        <v>150000</v>
      </c>
      <c r="F3074">
        <v>1990</v>
      </c>
      <c r="H3074" t="str">
        <f>IFERROR(VLOOKUP(D3074,Resources!A:C,3,FALSE),"NA")</f>
        <v/>
      </c>
      <c r="I3074" t="str">
        <f>IF(VLOOKUP(D3074,Resources!A:D,4,FALSE)=0,"",VLOOKUP(D3074,Resources!A:D,4,FALSE))</f>
        <v/>
      </c>
    </row>
    <row r="3075" spans="1:9" x14ac:dyDescent="0.2">
      <c r="A3075" t="s">
        <v>935</v>
      </c>
      <c r="B3075" t="str">
        <f t="shared" si="99"/>
        <v>Sarah Scaife Foundation_Capital Research Center1990230000</v>
      </c>
      <c r="C3075" t="s">
        <v>641</v>
      </c>
      <c r="D3075" t="s">
        <v>70</v>
      </c>
      <c r="E3075" s="3">
        <v>230000</v>
      </c>
      <c r="F3075">
        <v>1990</v>
      </c>
      <c r="H3075" t="str">
        <f>IFERROR(VLOOKUP(D3075,Resources!A:C,3,FALSE),"NA")</f>
        <v>DeSmog</v>
      </c>
      <c r="I3075" t="str">
        <f>IF(VLOOKUP(D3075,Resources!A:D,4,FALSE)=0,"",VLOOKUP(D3075,Resources!A:D,4,FALSE))</f>
        <v>Y</v>
      </c>
    </row>
    <row r="3076" spans="1:9" x14ac:dyDescent="0.2">
      <c r="A3076" t="s">
        <v>935</v>
      </c>
      <c r="B3076" t="str">
        <f t="shared" si="99"/>
        <v>Sarah Scaife Foundation_Carnegie Council for Ethics in International Affairs19901000</v>
      </c>
      <c r="C3076" t="s">
        <v>641</v>
      </c>
      <c r="D3076" t="s">
        <v>719</v>
      </c>
      <c r="E3076" s="3">
        <v>1000</v>
      </c>
      <c r="F3076">
        <v>1990</v>
      </c>
      <c r="H3076" t="str">
        <f>IFERROR(VLOOKUP(D3076,Resources!A:C,3,FALSE),"NA")</f>
        <v>SourceWatch</v>
      </c>
      <c r="I3076" t="str">
        <f>IF(VLOOKUP(D3076,Resources!A:D,4,FALSE)=0,"",VLOOKUP(D3076,Resources!A:D,4,FALSE))</f>
        <v/>
      </c>
    </row>
    <row r="3077" spans="1:9" x14ac:dyDescent="0.2">
      <c r="A3077" t="s">
        <v>935</v>
      </c>
      <c r="B3077" t="str">
        <f t="shared" si="99"/>
        <v>Sarah Scaife Foundation_Carnegie Mellon University1990100000</v>
      </c>
      <c r="C3077" t="s">
        <v>641</v>
      </c>
      <c r="D3077" t="s">
        <v>452</v>
      </c>
      <c r="E3077" s="3">
        <v>100000</v>
      </c>
      <c r="F3077">
        <v>1990</v>
      </c>
      <c r="H3077" t="str">
        <f>IFERROR(VLOOKUP(D3077,Resources!A:C,3,FALSE),"NA")</f>
        <v/>
      </c>
      <c r="I3077" t="str">
        <f>IF(VLOOKUP(D3077,Resources!A:D,4,FALSE)=0,"",VLOOKUP(D3077,Resources!A:D,4,FALSE))</f>
        <v/>
      </c>
    </row>
    <row r="3078" spans="1:9" x14ac:dyDescent="0.2">
      <c r="A3078" t="s">
        <v>935</v>
      </c>
      <c r="B3078" t="str">
        <f t="shared" si="99"/>
        <v>Sarah Scaife Foundation_Carnegie Mellon University1990125000</v>
      </c>
      <c r="C3078" t="s">
        <v>641</v>
      </c>
      <c r="D3078" t="s">
        <v>452</v>
      </c>
      <c r="E3078" s="3">
        <v>125000</v>
      </c>
      <c r="F3078">
        <v>1990</v>
      </c>
      <c r="H3078" t="str">
        <f>IFERROR(VLOOKUP(D3078,Resources!A:C,3,FALSE),"NA")</f>
        <v/>
      </c>
      <c r="I3078" t="str">
        <f>IF(VLOOKUP(D3078,Resources!A:D,4,FALSE)=0,"",VLOOKUP(D3078,Resources!A:D,4,FALSE))</f>
        <v/>
      </c>
    </row>
    <row r="3079" spans="1:9" x14ac:dyDescent="0.2">
      <c r="A3079" t="s">
        <v>935</v>
      </c>
      <c r="B3079" t="str">
        <f t="shared" si="99"/>
        <v>Sarah Scaife Foundation_Cato Institute1990100000</v>
      </c>
      <c r="C3079" t="s">
        <v>641</v>
      </c>
      <c r="D3079" t="s">
        <v>8</v>
      </c>
      <c r="E3079" s="3">
        <v>100000</v>
      </c>
      <c r="F3079">
        <v>1990</v>
      </c>
      <c r="H3079" t="str">
        <f>IFERROR(VLOOKUP(D3079,Resources!A:C,3,FALSE),"NA")</f>
        <v>DeSmog</v>
      </c>
      <c r="I3079" t="str">
        <f>IF(VLOOKUP(D3079,Resources!A:D,4,FALSE)=0,"",VLOOKUP(D3079,Resources!A:D,4,FALSE))</f>
        <v>Y</v>
      </c>
    </row>
    <row r="3080" spans="1:9" x14ac:dyDescent="0.2">
      <c r="A3080" t="s">
        <v>935</v>
      </c>
      <c r="B3080" t="str">
        <f t="shared" si="99"/>
        <v>Sarah Scaife Foundation_Cato Institute199025000</v>
      </c>
      <c r="C3080" t="s">
        <v>641</v>
      </c>
      <c r="D3080" t="s">
        <v>8</v>
      </c>
      <c r="E3080" s="3">
        <v>25000</v>
      </c>
      <c r="F3080">
        <v>1990</v>
      </c>
      <c r="H3080" t="str">
        <f>IFERROR(VLOOKUP(D3080,Resources!A:C,3,FALSE),"NA")</f>
        <v>DeSmog</v>
      </c>
      <c r="I3080" t="str">
        <f>IF(VLOOKUP(D3080,Resources!A:D,4,FALSE)=0,"",VLOOKUP(D3080,Resources!A:D,4,FALSE))</f>
        <v>Y</v>
      </c>
    </row>
    <row r="3081" spans="1:9" x14ac:dyDescent="0.2">
      <c r="A3081" t="s">
        <v>935</v>
      </c>
      <c r="B3081" t="str">
        <f t="shared" si="99"/>
        <v>Sarah Scaife Foundation_Center for Strategic and International Studies1990250000</v>
      </c>
      <c r="C3081" t="s">
        <v>641</v>
      </c>
      <c r="D3081" t="s">
        <v>132</v>
      </c>
      <c r="E3081" s="3">
        <v>250000</v>
      </c>
      <c r="F3081">
        <v>1990</v>
      </c>
      <c r="H3081" t="str">
        <f>IFERROR(VLOOKUP(D3081,Resources!A:C,3,FALSE),"NA")</f>
        <v>SourceWatch</v>
      </c>
      <c r="I3081" t="str">
        <f>IF(VLOOKUP(D3081,Resources!A:D,4,FALSE)=0,"",VLOOKUP(D3081,Resources!A:D,4,FALSE))</f>
        <v>Y</v>
      </c>
    </row>
    <row r="3082" spans="1:9" x14ac:dyDescent="0.2">
      <c r="A3082" t="s">
        <v>935</v>
      </c>
      <c r="B3082" t="str">
        <f t="shared" si="99"/>
        <v>Sarah Scaife Foundation_Clemson University1990145000</v>
      </c>
      <c r="C3082" t="s">
        <v>641</v>
      </c>
      <c r="D3082" t="s">
        <v>579</v>
      </c>
      <c r="E3082" s="3">
        <v>145000</v>
      </c>
      <c r="F3082">
        <v>1990</v>
      </c>
      <c r="H3082" t="str">
        <f>IFERROR(VLOOKUP(D3082,Resources!A:C,3,FALSE),"NA")</f>
        <v/>
      </c>
      <c r="I3082" t="str">
        <f>IF(VLOOKUP(D3082,Resources!A:D,4,FALSE)=0,"",VLOOKUP(D3082,Resources!A:D,4,FALSE))</f>
        <v/>
      </c>
    </row>
    <row r="3083" spans="1:9" x14ac:dyDescent="0.2">
      <c r="A3083" t="s">
        <v>935</v>
      </c>
      <c r="B3083" t="str">
        <f t="shared" si="99"/>
        <v>Sarah Scaife Foundation_Commonwealth Foundation for Public Policy Alternatives199025000</v>
      </c>
      <c r="C3083" t="s">
        <v>641</v>
      </c>
      <c r="D3083" t="s">
        <v>134</v>
      </c>
      <c r="E3083" s="3">
        <v>25000</v>
      </c>
      <c r="F3083">
        <v>1990</v>
      </c>
      <c r="H3083" t="str">
        <f>IFERROR(VLOOKUP(D3083,Resources!A:C,3,FALSE),"NA")</f>
        <v>SourceWatch</v>
      </c>
      <c r="I3083" t="str">
        <f>IF(VLOOKUP(D3083,Resources!A:D,4,FALSE)=0,"",VLOOKUP(D3083,Resources!A:D,4,FALSE))</f>
        <v>Y</v>
      </c>
    </row>
    <row r="3084" spans="1:9" x14ac:dyDescent="0.2">
      <c r="A3084" t="s">
        <v>935</v>
      </c>
      <c r="B3084" t="str">
        <f t="shared" ref="B3084:B3115" si="100">C3084&amp;"_"&amp;D3084&amp;F3084&amp;E3084</f>
        <v>Sarah Scaife Foundation_Commonwealth Foundation for Public Policy Alternatives199050000</v>
      </c>
      <c r="C3084" t="s">
        <v>641</v>
      </c>
      <c r="D3084" t="s">
        <v>134</v>
      </c>
      <c r="E3084" s="3">
        <v>50000</v>
      </c>
      <c r="F3084">
        <v>1990</v>
      </c>
      <c r="H3084" t="str">
        <f>IFERROR(VLOOKUP(D3084,Resources!A:C,3,FALSE),"NA")</f>
        <v>SourceWatch</v>
      </c>
      <c r="I3084" t="str">
        <f>IF(VLOOKUP(D3084,Resources!A:D,4,FALSE)=0,"",VLOOKUP(D3084,Resources!A:D,4,FALSE))</f>
        <v>Y</v>
      </c>
    </row>
    <row r="3085" spans="1:9" x14ac:dyDescent="0.2">
      <c r="A3085" t="s">
        <v>935</v>
      </c>
      <c r="B3085" t="str">
        <f t="shared" si="100"/>
        <v>Sarah Scaife Foundation_Corporation for Educational Radio and Television1990125000</v>
      </c>
      <c r="C3085" t="s">
        <v>641</v>
      </c>
      <c r="D3085" t="s">
        <v>538</v>
      </c>
      <c r="E3085" s="3">
        <v>125000</v>
      </c>
      <c r="F3085">
        <v>1990</v>
      </c>
      <c r="H3085" t="str">
        <f>IFERROR(VLOOKUP(D3085,Resources!A:C,3,FALSE),"NA")</f>
        <v>SourceWatch</v>
      </c>
      <c r="I3085" t="str">
        <f>IF(VLOOKUP(D3085,Resources!A:D,4,FALSE)=0,"",VLOOKUP(D3085,Resources!A:D,4,FALSE))</f>
        <v/>
      </c>
    </row>
    <row r="3086" spans="1:9" x14ac:dyDescent="0.2">
      <c r="A3086" t="s">
        <v>935</v>
      </c>
      <c r="B3086" t="str">
        <f t="shared" si="100"/>
        <v>Sarah Scaife Foundation_Council for Basic Education199015000</v>
      </c>
      <c r="C3086" t="s">
        <v>641</v>
      </c>
      <c r="D3086" t="s">
        <v>137</v>
      </c>
      <c r="E3086" s="3">
        <v>15000</v>
      </c>
      <c r="F3086">
        <v>1990</v>
      </c>
      <c r="H3086" t="str">
        <f>IFERROR(VLOOKUP(D3086,Resources!A:C,3,FALSE),"NA")</f>
        <v/>
      </c>
      <c r="I3086" t="str">
        <f>IF(VLOOKUP(D3086,Resources!A:D,4,FALSE)=0,"",VLOOKUP(D3086,Resources!A:D,4,FALSE))</f>
        <v>Y</v>
      </c>
    </row>
    <row r="3087" spans="1:9" x14ac:dyDescent="0.2">
      <c r="A3087" t="s">
        <v>935</v>
      </c>
      <c r="B3087" t="str">
        <f t="shared" si="100"/>
        <v>Sarah Scaife Foundation_Duquesne University199025000</v>
      </c>
      <c r="C3087" t="s">
        <v>641</v>
      </c>
      <c r="D3087" t="s">
        <v>406</v>
      </c>
      <c r="E3087" s="3">
        <v>25000</v>
      </c>
      <c r="F3087">
        <v>1990</v>
      </c>
      <c r="H3087" t="str">
        <f>IFERROR(VLOOKUP(D3087,Resources!A:C,3,FALSE),"NA")</f>
        <v/>
      </c>
      <c r="I3087" t="str">
        <f>IF(VLOOKUP(D3087,Resources!A:D,4,FALSE)=0,"",VLOOKUP(D3087,Resources!A:D,4,FALSE))</f>
        <v/>
      </c>
    </row>
    <row r="3088" spans="1:9" x14ac:dyDescent="0.2">
      <c r="A3088" t="s">
        <v>935</v>
      </c>
      <c r="B3088" t="str">
        <f t="shared" si="100"/>
        <v>Sarah Scaife Foundation_Duquesne University199075000</v>
      </c>
      <c r="C3088" t="s">
        <v>641</v>
      </c>
      <c r="D3088" t="s">
        <v>406</v>
      </c>
      <c r="E3088" s="3">
        <v>75000</v>
      </c>
      <c r="F3088">
        <v>1990</v>
      </c>
      <c r="H3088" t="str">
        <f>IFERROR(VLOOKUP(D3088,Resources!A:C,3,FALSE),"NA")</f>
        <v/>
      </c>
      <c r="I3088" t="str">
        <f>IF(VLOOKUP(D3088,Resources!A:D,4,FALSE)=0,"",VLOOKUP(D3088,Resources!A:D,4,FALSE))</f>
        <v/>
      </c>
    </row>
    <row r="3089" spans="1:9" x14ac:dyDescent="0.2">
      <c r="A3089" t="s">
        <v>935</v>
      </c>
      <c r="B3089" t="str">
        <f t="shared" si="100"/>
        <v>Sarah Scaife Foundation_Economic Education for Clergy199011000</v>
      </c>
      <c r="C3089" t="s">
        <v>641</v>
      </c>
      <c r="D3089" t="s">
        <v>630</v>
      </c>
      <c r="E3089" s="3">
        <v>11000</v>
      </c>
      <c r="F3089">
        <v>1990</v>
      </c>
      <c r="H3089" t="str">
        <f>IFERROR(VLOOKUP(D3089,Resources!A:C,3,FALSE),"NA")</f>
        <v/>
      </c>
      <c r="I3089" t="str">
        <f>IF(VLOOKUP(D3089,Resources!A:D,4,FALSE)=0,"",VLOOKUP(D3089,Resources!A:D,4,FALSE))</f>
        <v/>
      </c>
    </row>
    <row r="3090" spans="1:9" x14ac:dyDescent="0.2">
      <c r="A3090" t="s">
        <v>935</v>
      </c>
      <c r="B3090" t="str">
        <f t="shared" si="100"/>
        <v>Sarah Scaife Foundation_Ethics and Public Policy Center1990150000</v>
      </c>
      <c r="C3090" t="s">
        <v>641</v>
      </c>
      <c r="D3090" t="s">
        <v>172</v>
      </c>
      <c r="E3090" s="3">
        <v>150000</v>
      </c>
      <c r="F3090">
        <v>1990</v>
      </c>
      <c r="H3090" t="str">
        <f>IFERROR(VLOOKUP(D3090,Resources!A:C,3,FALSE),"NA")</f>
        <v>SourceWatch</v>
      </c>
      <c r="I3090" t="str">
        <f>IF(VLOOKUP(D3090,Resources!A:D,4,FALSE)=0,"",VLOOKUP(D3090,Resources!A:D,4,FALSE))</f>
        <v>Y</v>
      </c>
    </row>
    <row r="3091" spans="1:9" x14ac:dyDescent="0.2">
      <c r="A3091" t="s">
        <v>935</v>
      </c>
      <c r="B3091" t="str">
        <f t="shared" si="100"/>
        <v>Sarah Scaife Foundation_Federalist Society for Law and Public Policy Studies1990100000</v>
      </c>
      <c r="C3091" t="s">
        <v>641</v>
      </c>
      <c r="D3091" t="s">
        <v>71</v>
      </c>
      <c r="E3091" s="3">
        <v>100000</v>
      </c>
      <c r="F3091">
        <v>1990</v>
      </c>
      <c r="H3091" t="str">
        <f>IFERROR(VLOOKUP(D3091,Resources!A:C,3,FALSE),"NA")</f>
        <v>SourceWatch</v>
      </c>
      <c r="I3091" t="str">
        <f>IF(VLOOKUP(D3091,Resources!A:D,4,FALSE)=0,"",VLOOKUP(D3091,Resources!A:D,4,FALSE))</f>
        <v>Y</v>
      </c>
    </row>
    <row r="3092" spans="1:9" x14ac:dyDescent="0.2">
      <c r="A3092" t="s">
        <v>935</v>
      </c>
      <c r="B3092" t="str">
        <f t="shared" si="100"/>
        <v>Sarah Scaife Foundation_Foreign Policy Research Institute199075000</v>
      </c>
      <c r="C3092" t="s">
        <v>641</v>
      </c>
      <c r="D3092" t="s">
        <v>72</v>
      </c>
      <c r="E3092" s="3">
        <v>75000</v>
      </c>
      <c r="F3092">
        <v>1990</v>
      </c>
      <c r="H3092" t="str">
        <f>IFERROR(VLOOKUP(D3092,Resources!A:C,3,FALSE),"NA")</f>
        <v>SourceWatch</v>
      </c>
      <c r="I3092" t="str">
        <f>IF(VLOOKUP(D3092,Resources!A:D,4,FALSE)=0,"",VLOOKUP(D3092,Resources!A:D,4,FALSE))</f>
        <v>Y</v>
      </c>
    </row>
    <row r="3093" spans="1:9" x14ac:dyDescent="0.2">
      <c r="A3093" t="s">
        <v>935</v>
      </c>
      <c r="B3093" t="str">
        <f t="shared" si="100"/>
        <v>Sarah Scaife Foundation_Foundation for American Communications1990125000</v>
      </c>
      <c r="C3093" t="s">
        <v>641</v>
      </c>
      <c r="D3093" t="s">
        <v>173</v>
      </c>
      <c r="E3093" s="3">
        <v>125000</v>
      </c>
      <c r="F3093">
        <v>1990</v>
      </c>
      <c r="H3093" t="str">
        <f>IFERROR(VLOOKUP(D3093,Resources!A:C,3,FALSE),"NA")</f>
        <v>SourceWatch</v>
      </c>
      <c r="I3093" t="str">
        <f>IF(VLOOKUP(D3093,Resources!A:D,4,FALSE)=0,"",VLOOKUP(D3093,Resources!A:D,4,FALSE))</f>
        <v>Y</v>
      </c>
    </row>
    <row r="3094" spans="1:9" x14ac:dyDescent="0.2">
      <c r="A3094" t="s">
        <v>935</v>
      </c>
      <c r="B3094" t="str">
        <f t="shared" si="100"/>
        <v>Sarah Scaife Foundation_Foundation for American Communications199025000</v>
      </c>
      <c r="C3094" t="s">
        <v>641</v>
      </c>
      <c r="D3094" t="s">
        <v>173</v>
      </c>
      <c r="E3094" s="3">
        <v>25000</v>
      </c>
      <c r="F3094">
        <v>1990</v>
      </c>
      <c r="H3094" t="str">
        <f>IFERROR(VLOOKUP(D3094,Resources!A:C,3,FALSE),"NA")</f>
        <v>SourceWatch</v>
      </c>
      <c r="I3094" t="str">
        <f>IF(VLOOKUP(D3094,Resources!A:D,4,FALSE)=0,"",VLOOKUP(D3094,Resources!A:D,4,FALSE))</f>
        <v>Y</v>
      </c>
    </row>
    <row r="3095" spans="1:9" x14ac:dyDescent="0.2">
      <c r="A3095" t="s">
        <v>935</v>
      </c>
      <c r="B3095" t="str">
        <f t="shared" si="100"/>
        <v>Sarah Scaife Foundation_Foundation for Cultural Review1990150000</v>
      </c>
      <c r="C3095" t="s">
        <v>641</v>
      </c>
      <c r="D3095" t="s">
        <v>29</v>
      </c>
      <c r="E3095" s="3">
        <v>150000</v>
      </c>
      <c r="F3095">
        <v>1990</v>
      </c>
      <c r="H3095" t="str">
        <f>IFERROR(VLOOKUP(D3095,Resources!A:C,3,FALSE),"NA")</f>
        <v/>
      </c>
      <c r="I3095" t="str">
        <f>IF(VLOOKUP(D3095,Resources!A:D,4,FALSE)=0,"",VLOOKUP(D3095,Resources!A:D,4,FALSE))</f>
        <v/>
      </c>
    </row>
    <row r="3096" spans="1:9" x14ac:dyDescent="0.2">
      <c r="A3096" t="s">
        <v>935</v>
      </c>
      <c r="B3096" t="str">
        <f t="shared" si="100"/>
        <v>Sarah Scaife Foundation_George C. Marshall Institute199030000</v>
      </c>
      <c r="C3096" t="s">
        <v>641</v>
      </c>
      <c r="D3096" t="s">
        <v>45</v>
      </c>
      <c r="E3096" s="3">
        <v>30000</v>
      </c>
      <c r="F3096">
        <v>1990</v>
      </c>
      <c r="H3096" t="str">
        <f>IFERROR(VLOOKUP(D3096,Resources!A:C,3,FALSE),"NA")</f>
        <v>DeSmog</v>
      </c>
      <c r="I3096" t="str">
        <f>IF(VLOOKUP(D3096,Resources!A:D,4,FALSE)=0,"",VLOOKUP(D3096,Resources!A:D,4,FALSE))</f>
        <v>Y</v>
      </c>
    </row>
    <row r="3097" spans="1:9" x14ac:dyDescent="0.2">
      <c r="A3097" t="s">
        <v>935</v>
      </c>
      <c r="B3097" t="str">
        <f t="shared" si="100"/>
        <v>Sarah Scaife Foundation_George Mason University1990200000</v>
      </c>
      <c r="C3097" t="s">
        <v>641</v>
      </c>
      <c r="D3097" t="s">
        <v>31</v>
      </c>
      <c r="E3097" s="3">
        <v>200000</v>
      </c>
      <c r="F3097">
        <v>1990</v>
      </c>
      <c r="H3097" t="str">
        <f>IFERROR(VLOOKUP(D3097,Resources!A:C,3,FALSE),"NA")</f>
        <v>DeSmog</v>
      </c>
      <c r="I3097" t="str">
        <f>IF(VLOOKUP(D3097,Resources!A:D,4,FALSE)=0,"",VLOOKUP(D3097,Resources!A:D,4,FALSE))</f>
        <v>Y</v>
      </c>
    </row>
    <row r="3098" spans="1:9" x14ac:dyDescent="0.2">
      <c r="A3098" t="s">
        <v>935</v>
      </c>
      <c r="B3098" t="str">
        <f t="shared" si="100"/>
        <v>Sarah Scaife Foundation_George Mason University199025000</v>
      </c>
      <c r="C3098" t="s">
        <v>641</v>
      </c>
      <c r="D3098" t="s">
        <v>31</v>
      </c>
      <c r="E3098" s="3">
        <v>25000</v>
      </c>
      <c r="F3098">
        <v>1990</v>
      </c>
      <c r="H3098" t="str">
        <f>IFERROR(VLOOKUP(D3098,Resources!A:C,3,FALSE),"NA")</f>
        <v>DeSmog</v>
      </c>
      <c r="I3098" t="str">
        <f>IF(VLOOKUP(D3098,Resources!A:D,4,FALSE)=0,"",VLOOKUP(D3098,Resources!A:D,4,FALSE))</f>
        <v>Y</v>
      </c>
    </row>
    <row r="3099" spans="1:9" x14ac:dyDescent="0.2">
      <c r="A3099" t="s">
        <v>935</v>
      </c>
      <c r="B3099" t="str">
        <f t="shared" si="100"/>
        <v>Sarah Scaife Foundation_George Mason University School of Law1990100000</v>
      </c>
      <c r="C3099" t="s">
        <v>641</v>
      </c>
      <c r="D3099" t="s">
        <v>660</v>
      </c>
      <c r="E3099" s="3">
        <v>100000</v>
      </c>
      <c r="F3099">
        <v>1990</v>
      </c>
      <c r="H3099" t="str">
        <f>IFERROR(VLOOKUP(D3099,Resources!A:C,3,FALSE),"NA")</f>
        <v>DeSmog</v>
      </c>
      <c r="I3099" t="str">
        <f>IF(VLOOKUP(D3099,Resources!A:D,4,FALSE)=0,"",VLOOKUP(D3099,Resources!A:D,4,FALSE))</f>
        <v>Y</v>
      </c>
    </row>
    <row r="3100" spans="1:9" x14ac:dyDescent="0.2">
      <c r="A3100" t="s">
        <v>935</v>
      </c>
      <c r="B3100" t="str">
        <f t="shared" si="100"/>
        <v>Sarah Scaife Foundation_George Washington University199050000</v>
      </c>
      <c r="C3100" t="s">
        <v>641</v>
      </c>
      <c r="D3100" t="s">
        <v>122</v>
      </c>
      <c r="E3100" s="3">
        <v>50000</v>
      </c>
      <c r="F3100">
        <v>1990</v>
      </c>
      <c r="H3100" t="str">
        <f>IFERROR(VLOOKUP(D3100,Resources!A:C,3,FALSE),"NA")</f>
        <v/>
      </c>
      <c r="I3100" t="str">
        <f>IF(VLOOKUP(D3100,Resources!A:D,4,FALSE)=0,"",VLOOKUP(D3100,Resources!A:D,4,FALSE))</f>
        <v/>
      </c>
    </row>
    <row r="3101" spans="1:9" x14ac:dyDescent="0.2">
      <c r="A3101" t="s">
        <v>935</v>
      </c>
      <c r="B3101" t="str">
        <f t="shared" si="100"/>
        <v>Sarah Scaife Foundation_Heartland Institute199050000</v>
      </c>
      <c r="C3101" t="s">
        <v>641</v>
      </c>
      <c r="D3101" t="s">
        <v>185</v>
      </c>
      <c r="E3101" s="3">
        <v>50000</v>
      </c>
      <c r="F3101">
        <v>1990</v>
      </c>
      <c r="H3101" t="str">
        <f>IFERROR(VLOOKUP(D3101,Resources!A:C,3,FALSE),"NA")</f>
        <v>DeSmog</v>
      </c>
      <c r="I3101" t="str">
        <f>IF(VLOOKUP(D3101,Resources!A:D,4,FALSE)=0,"",VLOOKUP(D3101,Resources!A:D,4,FALSE))</f>
        <v>Y</v>
      </c>
    </row>
    <row r="3102" spans="1:9" x14ac:dyDescent="0.2">
      <c r="A3102" t="s">
        <v>935</v>
      </c>
      <c r="B3102" t="str">
        <f t="shared" si="100"/>
        <v>Sarah Scaife Foundation_Hoover Institution on War Revolution and Peace1990100000</v>
      </c>
      <c r="C3102" t="s">
        <v>641</v>
      </c>
      <c r="D3102" t="s">
        <v>104</v>
      </c>
      <c r="E3102" s="3">
        <v>100000</v>
      </c>
      <c r="F3102">
        <v>1990</v>
      </c>
      <c r="H3102" t="str">
        <f>IFERROR(VLOOKUP(D3102,Resources!A:C,3,FALSE),"NA")</f>
        <v>SourceWatch</v>
      </c>
      <c r="I3102" t="str">
        <f>IF(VLOOKUP(D3102,Resources!A:D,4,FALSE)=0,"",VLOOKUP(D3102,Resources!A:D,4,FALSE))</f>
        <v>Y</v>
      </c>
    </row>
    <row r="3103" spans="1:9" x14ac:dyDescent="0.2">
      <c r="A3103" t="s">
        <v>935</v>
      </c>
      <c r="B3103" t="str">
        <f t="shared" si="100"/>
        <v>Sarah Scaife Foundation_Hoover Institution on War Revolution and Peace1990150000</v>
      </c>
      <c r="C3103" t="s">
        <v>641</v>
      </c>
      <c r="D3103" t="s">
        <v>104</v>
      </c>
      <c r="E3103" s="3">
        <v>150000</v>
      </c>
      <c r="F3103">
        <v>1990</v>
      </c>
      <c r="H3103" t="str">
        <f>IFERROR(VLOOKUP(D3103,Resources!A:C,3,FALSE),"NA")</f>
        <v>SourceWatch</v>
      </c>
      <c r="I3103" t="str">
        <f>IF(VLOOKUP(D3103,Resources!A:D,4,FALSE)=0,"",VLOOKUP(D3103,Resources!A:D,4,FALSE))</f>
        <v>Y</v>
      </c>
    </row>
    <row r="3104" spans="1:9" x14ac:dyDescent="0.2">
      <c r="A3104" t="s">
        <v>935</v>
      </c>
      <c r="B3104" t="str">
        <f t="shared" si="100"/>
        <v>Sarah Scaife Foundation_Hoover Institution on War Revolution and Peace1990200000</v>
      </c>
      <c r="C3104" t="s">
        <v>641</v>
      </c>
      <c r="D3104" t="s">
        <v>104</v>
      </c>
      <c r="E3104" s="3">
        <v>200000</v>
      </c>
      <c r="F3104">
        <v>1990</v>
      </c>
      <c r="H3104" t="str">
        <f>IFERROR(VLOOKUP(D3104,Resources!A:C,3,FALSE),"NA")</f>
        <v>SourceWatch</v>
      </c>
      <c r="I3104" t="str">
        <f>IF(VLOOKUP(D3104,Resources!A:D,4,FALSE)=0,"",VLOOKUP(D3104,Resources!A:D,4,FALSE))</f>
        <v>Y</v>
      </c>
    </row>
    <row r="3105" spans="1:9" x14ac:dyDescent="0.2">
      <c r="A3105" t="s">
        <v>935</v>
      </c>
      <c r="B3105" t="str">
        <f t="shared" si="100"/>
        <v>Sarah Scaife Foundation_Institute for Contemporary Studies1990100000</v>
      </c>
      <c r="C3105" t="s">
        <v>641</v>
      </c>
      <c r="D3105" t="s">
        <v>135</v>
      </c>
      <c r="E3105" s="3">
        <v>100000</v>
      </c>
      <c r="F3105">
        <v>1990</v>
      </c>
      <c r="H3105" t="str">
        <f>IFERROR(VLOOKUP(D3105,Resources!A:C,3,FALSE),"NA")</f>
        <v>SourceWatch</v>
      </c>
      <c r="I3105" t="str">
        <f>IF(VLOOKUP(D3105,Resources!A:D,4,FALSE)=0,"",VLOOKUP(D3105,Resources!A:D,4,FALSE))</f>
        <v>Y</v>
      </c>
    </row>
    <row r="3106" spans="1:9" x14ac:dyDescent="0.2">
      <c r="A3106" t="s">
        <v>935</v>
      </c>
      <c r="B3106" t="str">
        <f t="shared" si="100"/>
        <v>Sarah Scaife Foundation_Institute For Foreign Policy Analysis1990330000</v>
      </c>
      <c r="C3106" t="s">
        <v>641</v>
      </c>
      <c r="D3106" t="s">
        <v>62</v>
      </c>
      <c r="E3106" s="3">
        <v>330000</v>
      </c>
      <c r="F3106">
        <v>1990</v>
      </c>
      <c r="H3106" t="str">
        <f>IFERROR(VLOOKUP(D3106,Resources!A:C,3,FALSE),"NA")</f>
        <v>SourceWatch</v>
      </c>
      <c r="I3106" t="str">
        <f>IF(VLOOKUP(D3106,Resources!A:D,4,FALSE)=0,"",VLOOKUP(D3106,Resources!A:D,4,FALSE))</f>
        <v>Y</v>
      </c>
    </row>
    <row r="3107" spans="1:9" x14ac:dyDescent="0.2">
      <c r="A3107" t="s">
        <v>935</v>
      </c>
      <c r="B3107" t="str">
        <f t="shared" si="100"/>
        <v>Sarah Scaife Foundation_Institute for Humane Studies199065000</v>
      </c>
      <c r="C3107" t="s">
        <v>641</v>
      </c>
      <c r="D3107" t="s">
        <v>34</v>
      </c>
      <c r="E3107" s="3">
        <v>65000</v>
      </c>
      <c r="F3107">
        <v>1990</v>
      </c>
      <c r="H3107" t="str">
        <f>IFERROR(VLOOKUP(D3107,Resources!A:C,3,FALSE),"NA")</f>
        <v>DeSmog</v>
      </c>
      <c r="I3107" t="str">
        <f>IF(VLOOKUP(D3107,Resources!A:D,4,FALSE)=0,"",VLOOKUP(D3107,Resources!A:D,4,FALSE))</f>
        <v>Y</v>
      </c>
    </row>
    <row r="3108" spans="1:9" x14ac:dyDescent="0.2">
      <c r="A3108" t="s">
        <v>935</v>
      </c>
      <c r="B3108" t="str">
        <f t="shared" si="100"/>
        <v>Sarah Scaife Foundation_Institute for Research on the Economics of Taxation199075000</v>
      </c>
      <c r="C3108" t="s">
        <v>641</v>
      </c>
      <c r="D3108" t="s">
        <v>20</v>
      </c>
      <c r="E3108" s="3">
        <v>75000</v>
      </c>
      <c r="F3108">
        <v>1990</v>
      </c>
      <c r="H3108" t="str">
        <f>IFERROR(VLOOKUP(D3108,Resources!A:C,3,FALSE),"NA")</f>
        <v>SourceWatch</v>
      </c>
      <c r="I3108" t="str">
        <f>IF(VLOOKUP(D3108,Resources!A:D,4,FALSE)=0,"",VLOOKUP(D3108,Resources!A:D,4,FALSE))</f>
        <v>Y</v>
      </c>
    </row>
    <row r="3109" spans="1:9" x14ac:dyDescent="0.2">
      <c r="A3109" t="s">
        <v>935</v>
      </c>
      <c r="B3109" t="str">
        <f t="shared" si="100"/>
        <v>Sarah Scaife Foundation_Institute on Religion and Democracy1990100000</v>
      </c>
      <c r="C3109" t="s">
        <v>641</v>
      </c>
      <c r="D3109" t="s">
        <v>12</v>
      </c>
      <c r="E3109" s="3">
        <v>100000</v>
      </c>
      <c r="F3109">
        <v>1990</v>
      </c>
      <c r="H3109" t="str">
        <f>IFERROR(VLOOKUP(D3109,Resources!A:C,3,FALSE),"NA")</f>
        <v>SourceWatch</v>
      </c>
      <c r="I3109" t="str">
        <f>IF(VLOOKUP(D3109,Resources!A:D,4,FALSE)=0,"",VLOOKUP(D3109,Resources!A:D,4,FALSE))</f>
        <v>Y</v>
      </c>
    </row>
    <row r="3110" spans="1:9" x14ac:dyDescent="0.2">
      <c r="A3110" t="s">
        <v>935</v>
      </c>
      <c r="B3110" t="str">
        <f t="shared" si="100"/>
        <v>Sarah Scaife Foundation_Intercollegiate Studies Institute1990175000</v>
      </c>
      <c r="C3110" t="s">
        <v>641</v>
      </c>
      <c r="D3110" t="s">
        <v>73</v>
      </c>
      <c r="E3110" s="3">
        <v>175000</v>
      </c>
      <c r="F3110">
        <v>1990</v>
      </c>
      <c r="H3110" t="str">
        <f>IFERROR(VLOOKUP(D3110,Resources!A:C,3,FALSE),"NA")</f>
        <v>SourceWatch</v>
      </c>
      <c r="I3110" t="str">
        <f>IF(VLOOKUP(D3110,Resources!A:D,4,FALSE)=0,"",VLOOKUP(D3110,Resources!A:D,4,FALSE))</f>
        <v>Y</v>
      </c>
    </row>
    <row r="3111" spans="1:9" x14ac:dyDescent="0.2">
      <c r="A3111" t="s">
        <v>935</v>
      </c>
      <c r="B3111" t="str">
        <f t="shared" si="100"/>
        <v>Sarah Scaife Foundation_Jamestown Foundation199050000</v>
      </c>
      <c r="C3111" t="s">
        <v>641</v>
      </c>
      <c r="D3111" t="s">
        <v>74</v>
      </c>
      <c r="E3111" s="3">
        <v>50000</v>
      </c>
      <c r="F3111">
        <v>1990</v>
      </c>
      <c r="H3111" t="str">
        <f>IFERROR(VLOOKUP(D3111,Resources!A:C,3,FALSE),"NA")</f>
        <v>SourceWatch</v>
      </c>
      <c r="I3111" t="str">
        <f>IF(VLOOKUP(D3111,Resources!A:D,4,FALSE)=0,"",VLOOKUP(D3111,Resources!A:D,4,FALSE))</f>
        <v>Y</v>
      </c>
    </row>
    <row r="3112" spans="1:9" x14ac:dyDescent="0.2">
      <c r="A3112" t="s">
        <v>935</v>
      </c>
      <c r="B3112" t="str">
        <f t="shared" si="100"/>
        <v>Sarah Scaife Foundation_Landmark Legal Foundation199050000</v>
      </c>
      <c r="C3112" t="s">
        <v>641</v>
      </c>
      <c r="D3112" t="s">
        <v>56</v>
      </c>
      <c r="E3112" s="3">
        <v>50000</v>
      </c>
      <c r="F3112">
        <v>1990</v>
      </c>
      <c r="H3112" t="str">
        <f>IFERROR(VLOOKUP(D3112,Resources!A:C,3,FALSE),"NA")</f>
        <v>SourceWatch</v>
      </c>
      <c r="I3112" t="str">
        <f>IF(VLOOKUP(D3112,Resources!A:D,4,FALSE)=0,"",VLOOKUP(D3112,Resources!A:D,4,FALSE))</f>
        <v>Y</v>
      </c>
    </row>
    <row r="3113" spans="1:9" x14ac:dyDescent="0.2">
      <c r="A3113" t="s">
        <v>935</v>
      </c>
      <c r="B3113" t="str">
        <f t="shared" si="100"/>
        <v>Sarah Scaife Foundation_Ligonier Valley School District19906000</v>
      </c>
      <c r="C3113" t="s">
        <v>641</v>
      </c>
      <c r="D3113" t="s">
        <v>662</v>
      </c>
      <c r="E3113" s="3">
        <v>6000</v>
      </c>
      <c r="F3113">
        <v>1990</v>
      </c>
      <c r="H3113" t="str">
        <f>IFERROR(VLOOKUP(D3113,Resources!A:C,3,FALSE),"NA")</f>
        <v/>
      </c>
      <c r="I3113" t="str">
        <f>IF(VLOOKUP(D3113,Resources!A:D,4,FALSE)=0,"",VLOOKUP(D3113,Resources!A:D,4,FALSE))</f>
        <v>N</v>
      </c>
    </row>
    <row r="3114" spans="1:9" x14ac:dyDescent="0.2">
      <c r="A3114" t="s">
        <v>935</v>
      </c>
      <c r="B3114" t="str">
        <f t="shared" si="100"/>
        <v>Sarah Scaife Foundation_Madison Center for Educational Affairs199075000</v>
      </c>
      <c r="C3114" t="s">
        <v>641</v>
      </c>
      <c r="D3114" t="s">
        <v>728</v>
      </c>
      <c r="E3114" s="3">
        <v>75000</v>
      </c>
      <c r="F3114">
        <v>1990</v>
      </c>
      <c r="H3114" t="str">
        <f>IFERROR(VLOOKUP(D3114,Resources!A:C,3,FALSE),"NA")</f>
        <v>SourceWatch</v>
      </c>
      <c r="I3114" t="str">
        <f>IF(VLOOKUP(D3114,Resources!A:D,4,FALSE)=0,"",VLOOKUP(D3114,Resources!A:D,4,FALSE))</f>
        <v>Y</v>
      </c>
    </row>
    <row r="3115" spans="1:9" x14ac:dyDescent="0.2">
      <c r="A3115" t="s">
        <v>935</v>
      </c>
      <c r="B3115" t="str">
        <f t="shared" si="100"/>
        <v>Sarah Scaife Foundation_Manhattan Institute for Policy Research1990150000</v>
      </c>
      <c r="C3115" t="s">
        <v>641</v>
      </c>
      <c r="D3115" t="s">
        <v>89</v>
      </c>
      <c r="E3115" s="3">
        <v>150000</v>
      </c>
      <c r="F3115">
        <v>1990</v>
      </c>
      <c r="H3115" t="str">
        <f>IFERROR(VLOOKUP(D3115,Resources!A:C,3,FALSE),"NA")</f>
        <v>SourceWatch</v>
      </c>
      <c r="I3115" t="str">
        <f>IF(VLOOKUP(D3115,Resources!A:D,4,FALSE)=0,"",VLOOKUP(D3115,Resources!A:D,4,FALSE))</f>
        <v>Y</v>
      </c>
    </row>
    <row r="3116" spans="1:9" x14ac:dyDescent="0.2">
      <c r="A3116" t="s">
        <v>935</v>
      </c>
      <c r="B3116" t="str">
        <f t="shared" ref="B3116:B3147" si="101">C3116&amp;"_"&amp;D3116&amp;F3116&amp;E3116</f>
        <v>Sarah Scaife Foundation_Michigan State University199070000</v>
      </c>
      <c r="C3116" t="s">
        <v>641</v>
      </c>
      <c r="D3116" t="s">
        <v>124</v>
      </c>
      <c r="E3116" s="3">
        <v>70000</v>
      </c>
      <c r="F3116">
        <v>1990</v>
      </c>
      <c r="H3116" t="str">
        <f>IFERROR(VLOOKUP(D3116,Resources!A:C,3,FALSE),"NA")</f>
        <v/>
      </c>
      <c r="I3116" t="str">
        <f>IF(VLOOKUP(D3116,Resources!A:D,4,FALSE)=0,"",VLOOKUP(D3116,Resources!A:D,4,FALSE))</f>
        <v/>
      </c>
    </row>
    <row r="3117" spans="1:9" x14ac:dyDescent="0.2">
      <c r="A3117" t="s">
        <v>935</v>
      </c>
      <c r="B3117" t="str">
        <f t="shared" si="101"/>
        <v>Sarah Scaife Foundation_National Affairs199070000</v>
      </c>
      <c r="C3117" t="s">
        <v>641</v>
      </c>
      <c r="D3117" t="s">
        <v>139</v>
      </c>
      <c r="E3117" s="3">
        <v>70000</v>
      </c>
      <c r="F3117">
        <v>1990</v>
      </c>
      <c r="H3117" t="str">
        <f>IFERROR(VLOOKUP(D3117,Resources!A:C,3,FALSE),"NA")</f>
        <v/>
      </c>
      <c r="I3117" t="str">
        <f>IF(VLOOKUP(D3117,Resources!A:D,4,FALSE)=0,"",VLOOKUP(D3117,Resources!A:D,4,FALSE))</f>
        <v/>
      </c>
    </row>
    <row r="3118" spans="1:9" x14ac:dyDescent="0.2">
      <c r="A3118" t="s">
        <v>935</v>
      </c>
      <c r="B3118" t="str">
        <f t="shared" si="101"/>
        <v>Sarah Scaife Foundation_National Association of Scholars1990225000</v>
      </c>
      <c r="C3118" t="s">
        <v>641</v>
      </c>
      <c r="D3118" t="s">
        <v>651</v>
      </c>
      <c r="E3118" s="3">
        <v>225000</v>
      </c>
      <c r="F3118">
        <v>1990</v>
      </c>
      <c r="H3118" t="str">
        <f>IFERROR(VLOOKUP(D3118,Resources!A:C,3,FALSE),"NA")</f>
        <v>SourceWatch</v>
      </c>
      <c r="I3118" t="str">
        <f>IF(VLOOKUP(D3118,Resources!A:D,4,FALSE)=0,"",VLOOKUP(D3118,Resources!A:D,4,FALSE))</f>
        <v>Y</v>
      </c>
    </row>
    <row r="3119" spans="1:9" x14ac:dyDescent="0.2">
      <c r="A3119" t="s">
        <v>935</v>
      </c>
      <c r="B3119" t="str">
        <f t="shared" si="101"/>
        <v>Sarah Scaife Foundation_National Association of Scholars199026000</v>
      </c>
      <c r="C3119" t="s">
        <v>641</v>
      </c>
      <c r="D3119" t="s">
        <v>651</v>
      </c>
      <c r="E3119" s="3">
        <v>26000</v>
      </c>
      <c r="F3119">
        <v>1990</v>
      </c>
      <c r="H3119" t="str">
        <f>IFERROR(VLOOKUP(D3119,Resources!A:C,3,FALSE),"NA")</f>
        <v>SourceWatch</v>
      </c>
      <c r="I3119" t="str">
        <f>IF(VLOOKUP(D3119,Resources!A:D,4,FALSE)=0,"",VLOOKUP(D3119,Resources!A:D,4,FALSE))</f>
        <v>Y</v>
      </c>
    </row>
    <row r="3120" spans="1:9" x14ac:dyDescent="0.2">
      <c r="A3120" t="s">
        <v>935</v>
      </c>
      <c r="B3120" t="str">
        <f t="shared" si="101"/>
        <v>Sarah Scaife Foundation_National Bureau of Economic Research199050000</v>
      </c>
      <c r="C3120" t="s">
        <v>641</v>
      </c>
      <c r="D3120" t="s">
        <v>712</v>
      </c>
      <c r="E3120" s="3">
        <v>50000</v>
      </c>
      <c r="F3120">
        <v>1990</v>
      </c>
      <c r="H3120" t="str">
        <f>IFERROR(VLOOKUP(D3120,Resources!A:C,3,FALSE),"NA")</f>
        <v>SourceWatch</v>
      </c>
      <c r="I3120" t="str">
        <f>IF(VLOOKUP(D3120,Resources!A:D,4,FALSE)=0,"",VLOOKUP(D3120,Resources!A:D,4,FALSE))</f>
        <v>Y</v>
      </c>
    </row>
    <row r="3121" spans="1:9" x14ac:dyDescent="0.2">
      <c r="A3121" t="s">
        <v>935</v>
      </c>
      <c r="B3121" t="str">
        <f t="shared" si="101"/>
        <v>Sarah Scaife Foundation_National Endowment for Democracy199020000</v>
      </c>
      <c r="C3121" t="s">
        <v>641</v>
      </c>
      <c r="D3121" t="s">
        <v>731</v>
      </c>
      <c r="E3121" s="3">
        <v>20000</v>
      </c>
      <c r="F3121">
        <v>1990</v>
      </c>
      <c r="H3121" t="str">
        <f>IFERROR(VLOOKUP(D3121,Resources!A:C,3,FALSE),"NA")</f>
        <v>SourceWatch</v>
      </c>
      <c r="I3121" t="str">
        <f>IF(VLOOKUP(D3121,Resources!A:D,4,FALSE)=0,"",VLOOKUP(D3121,Resources!A:D,4,FALSE))</f>
        <v>Y</v>
      </c>
    </row>
    <row r="3122" spans="1:9" x14ac:dyDescent="0.2">
      <c r="A3122" t="s">
        <v>935</v>
      </c>
      <c r="B3122" t="str">
        <f t="shared" si="101"/>
        <v>Sarah Scaife Foundation_National Flag Foundation19905000</v>
      </c>
      <c r="C3122" t="s">
        <v>641</v>
      </c>
      <c r="D3122" t="s">
        <v>722</v>
      </c>
      <c r="E3122" s="3">
        <v>5000</v>
      </c>
      <c r="F3122">
        <v>1990</v>
      </c>
      <c r="H3122" t="str">
        <f>IFERROR(VLOOKUP(D3122,Resources!A:C,3,FALSE),"NA")</f>
        <v/>
      </c>
      <c r="I3122" t="str">
        <f>IF(VLOOKUP(D3122,Resources!A:D,4,FALSE)=0,"",VLOOKUP(D3122,Resources!A:D,4,FALSE))</f>
        <v/>
      </c>
    </row>
    <row r="3123" spans="1:9" x14ac:dyDescent="0.2">
      <c r="A3123" t="s">
        <v>935</v>
      </c>
      <c r="B3123" t="str">
        <f t="shared" si="101"/>
        <v>Sarah Scaife Foundation_National Strategy Information Center1990300000</v>
      </c>
      <c r="C3123" t="s">
        <v>641</v>
      </c>
      <c r="D3123" t="s">
        <v>167</v>
      </c>
      <c r="E3123" s="3">
        <v>300000</v>
      </c>
      <c r="F3123">
        <v>1990</v>
      </c>
      <c r="H3123" t="str">
        <f>IFERROR(VLOOKUP(D3123,Resources!A:C,3,FALSE),"NA")</f>
        <v>SourceWatch</v>
      </c>
      <c r="I3123" t="str">
        <f>IF(VLOOKUP(D3123,Resources!A:D,4,FALSE)=0,"",VLOOKUP(D3123,Resources!A:D,4,FALSE))</f>
        <v>Y</v>
      </c>
    </row>
    <row r="3124" spans="1:9" x14ac:dyDescent="0.2">
      <c r="A3124" t="s">
        <v>935</v>
      </c>
      <c r="B3124" t="str">
        <f t="shared" si="101"/>
        <v>Sarah Scaife Foundation_New England Legal Foundation199050000</v>
      </c>
      <c r="C3124" t="s">
        <v>641</v>
      </c>
      <c r="D3124" t="s">
        <v>76</v>
      </c>
      <c r="E3124" s="3">
        <v>50000</v>
      </c>
      <c r="F3124">
        <v>1990</v>
      </c>
      <c r="H3124" t="str">
        <f>IFERROR(VLOOKUP(D3124,Resources!A:C,3,FALSE),"NA")</f>
        <v>SourceWatch</v>
      </c>
      <c r="I3124" t="str">
        <f>IF(VLOOKUP(D3124,Resources!A:D,4,FALSE)=0,"",VLOOKUP(D3124,Resources!A:D,4,FALSE))</f>
        <v>Y</v>
      </c>
    </row>
    <row r="3125" spans="1:9" x14ac:dyDescent="0.2">
      <c r="A3125" t="s">
        <v>935</v>
      </c>
      <c r="B3125" t="str">
        <f t="shared" si="101"/>
        <v>Sarah Scaife Foundation_New York University1990100000</v>
      </c>
      <c r="C3125" t="s">
        <v>641</v>
      </c>
      <c r="D3125" t="s">
        <v>147</v>
      </c>
      <c r="E3125" s="3">
        <v>100000</v>
      </c>
      <c r="F3125">
        <v>1990</v>
      </c>
      <c r="H3125" t="str">
        <f>IFERROR(VLOOKUP(D3125,Resources!A:C,3,FALSE),"NA")</f>
        <v/>
      </c>
      <c r="I3125" t="str">
        <f>IF(VLOOKUP(D3125,Resources!A:D,4,FALSE)=0,"",VLOOKUP(D3125,Resources!A:D,4,FALSE))</f>
        <v/>
      </c>
    </row>
    <row r="3126" spans="1:9" x14ac:dyDescent="0.2">
      <c r="A3126" t="s">
        <v>935</v>
      </c>
      <c r="B3126" t="str">
        <f t="shared" si="101"/>
        <v>Sarah Scaife Foundation_New York University199011000</v>
      </c>
      <c r="C3126" t="s">
        <v>641</v>
      </c>
      <c r="D3126" t="s">
        <v>147</v>
      </c>
      <c r="E3126" s="3">
        <v>11000</v>
      </c>
      <c r="F3126">
        <v>1990</v>
      </c>
      <c r="H3126" t="str">
        <f>IFERROR(VLOOKUP(D3126,Resources!A:C,3,FALSE),"NA")</f>
        <v/>
      </c>
      <c r="I3126" t="str">
        <f>IF(VLOOKUP(D3126,Resources!A:D,4,FALSE)=0,"",VLOOKUP(D3126,Resources!A:D,4,FALSE))</f>
        <v/>
      </c>
    </row>
    <row r="3127" spans="1:9" x14ac:dyDescent="0.2">
      <c r="A3127" t="s">
        <v>935</v>
      </c>
      <c r="B3127" t="str">
        <f t="shared" si="101"/>
        <v>Sarah Scaife Foundation_Pacific Research Institute for Public Policy199050000</v>
      </c>
      <c r="C3127" t="s">
        <v>641</v>
      </c>
      <c r="D3127" t="s">
        <v>653</v>
      </c>
      <c r="E3127" s="3">
        <v>50000</v>
      </c>
      <c r="F3127">
        <v>1990</v>
      </c>
      <c r="H3127" t="str">
        <f>IFERROR(VLOOKUP(D3127,Resources!A:C,3,FALSE),"NA")</f>
        <v>SourceWatch</v>
      </c>
      <c r="I3127" t="str">
        <f>IF(VLOOKUP(D3127,Resources!A:D,4,FALSE)=0,"",VLOOKUP(D3127,Resources!A:D,4,FALSE))</f>
        <v>Y</v>
      </c>
    </row>
    <row r="3128" spans="1:9" x14ac:dyDescent="0.2">
      <c r="A3128" t="s">
        <v>935</v>
      </c>
      <c r="B3128" t="str">
        <f t="shared" si="101"/>
        <v>Sarah Scaife Foundation_Reason Foundation1990100000</v>
      </c>
      <c r="C3128" t="s">
        <v>641</v>
      </c>
      <c r="D3128" t="s">
        <v>66</v>
      </c>
      <c r="E3128" s="3">
        <v>100000</v>
      </c>
      <c r="F3128">
        <v>1990</v>
      </c>
      <c r="H3128" t="str">
        <f>IFERROR(VLOOKUP(D3128,Resources!A:C,3,FALSE),"NA")</f>
        <v>DeSmog</v>
      </c>
      <c r="I3128" t="str">
        <f>IF(VLOOKUP(D3128,Resources!A:D,4,FALSE)=0,"",VLOOKUP(D3128,Resources!A:D,4,FALSE))</f>
        <v>Y</v>
      </c>
    </row>
    <row r="3129" spans="1:9" x14ac:dyDescent="0.2">
      <c r="A3129" t="s">
        <v>935</v>
      </c>
      <c r="B3129" t="str">
        <f t="shared" si="101"/>
        <v>Sarah Scaife Foundation_Shadow Financial Regulatory Committee199015000</v>
      </c>
      <c r="C3129" t="s">
        <v>641</v>
      </c>
      <c r="D3129" t="s">
        <v>717</v>
      </c>
      <c r="E3129" s="3">
        <v>15000</v>
      </c>
      <c r="F3129">
        <v>1990</v>
      </c>
      <c r="H3129" t="str">
        <f>IFERROR(VLOOKUP(D3129,Resources!A:C,3,FALSE),"NA")</f>
        <v>Other</v>
      </c>
      <c r="I3129" t="str">
        <f>IF(VLOOKUP(D3129,Resources!A:D,4,FALSE)=0,"",VLOOKUP(D3129,Resources!A:D,4,FALSE))</f>
        <v>Y</v>
      </c>
    </row>
    <row r="3130" spans="1:9" x14ac:dyDescent="0.2">
      <c r="A3130" t="s">
        <v>935</v>
      </c>
      <c r="B3130" t="str">
        <f t="shared" si="101"/>
        <v>Sarah Scaife Foundation_Shady Side Academy (Pittsburgh PA)199060000</v>
      </c>
      <c r="C3130" t="s">
        <v>641</v>
      </c>
      <c r="D3130" t="s">
        <v>729</v>
      </c>
      <c r="E3130" s="3">
        <v>60000</v>
      </c>
      <c r="F3130">
        <v>1990</v>
      </c>
      <c r="H3130" t="str">
        <f>IFERROR(VLOOKUP(D3130,Resources!A:C,3,FALSE),"NA")</f>
        <v/>
      </c>
      <c r="I3130" t="str">
        <f>IF(VLOOKUP(D3130,Resources!A:D,4,FALSE)=0,"",VLOOKUP(D3130,Resources!A:D,4,FALSE))</f>
        <v>N</v>
      </c>
    </row>
    <row r="3131" spans="1:9" x14ac:dyDescent="0.2">
      <c r="A3131" t="s">
        <v>935</v>
      </c>
      <c r="B3131" t="str">
        <f t="shared" si="101"/>
        <v>Sarah Scaife Foundation_Smith College199075000</v>
      </c>
      <c r="C3131" t="s">
        <v>641</v>
      </c>
      <c r="D3131" t="s">
        <v>177</v>
      </c>
      <c r="E3131" s="3">
        <v>75000</v>
      </c>
      <c r="F3131">
        <v>1990</v>
      </c>
      <c r="H3131" t="str">
        <f>IFERROR(VLOOKUP(D3131,Resources!A:C,3,FALSE),"NA")</f>
        <v/>
      </c>
      <c r="I3131" t="str">
        <f>IF(VLOOKUP(D3131,Resources!A:D,4,FALSE)=0,"",VLOOKUP(D3131,Resources!A:D,4,FALSE))</f>
        <v/>
      </c>
    </row>
    <row r="3132" spans="1:9" x14ac:dyDescent="0.2">
      <c r="A3132" t="s">
        <v>935</v>
      </c>
      <c r="B3132" t="str">
        <f t="shared" si="101"/>
        <v>Sarah Scaife Foundation_Southeastern Legal Foundation199050000</v>
      </c>
      <c r="C3132" t="s">
        <v>641</v>
      </c>
      <c r="D3132" t="s">
        <v>67</v>
      </c>
      <c r="E3132" s="3">
        <v>50000</v>
      </c>
      <c r="F3132">
        <v>1990</v>
      </c>
      <c r="H3132" t="str">
        <f>IFERROR(VLOOKUP(D3132,Resources!A:C,3,FALSE),"NA")</f>
        <v>SourceWatch</v>
      </c>
      <c r="I3132" t="str">
        <f>IF(VLOOKUP(D3132,Resources!A:D,4,FALSE)=0,"",VLOOKUP(D3132,Resources!A:D,4,FALSE))</f>
        <v>Y</v>
      </c>
    </row>
    <row r="3133" spans="1:9" x14ac:dyDescent="0.2">
      <c r="A3133" t="s">
        <v>935</v>
      </c>
      <c r="B3133" t="str">
        <f t="shared" si="101"/>
        <v>Sarah Scaife Foundation_Texas A&amp;M University199030000</v>
      </c>
      <c r="C3133" t="s">
        <v>641</v>
      </c>
      <c r="D3133" t="s">
        <v>178</v>
      </c>
      <c r="E3133" s="3">
        <v>30000</v>
      </c>
      <c r="F3133">
        <v>1990</v>
      </c>
      <c r="H3133" t="str">
        <f>IFERROR(VLOOKUP(D3133,Resources!A:C,3,FALSE),"NA")</f>
        <v/>
      </c>
      <c r="I3133" t="str">
        <f>IF(VLOOKUP(D3133,Resources!A:D,4,FALSE)=0,"",VLOOKUP(D3133,Resources!A:D,4,FALSE))</f>
        <v/>
      </c>
    </row>
    <row r="3134" spans="1:9" x14ac:dyDescent="0.2">
      <c r="A3134" t="s">
        <v>934</v>
      </c>
      <c r="B3134" t="s">
        <v>1346</v>
      </c>
      <c r="C3134" t="s">
        <v>641</v>
      </c>
      <c r="D3134" t="s">
        <v>178</v>
      </c>
      <c r="E3134" s="3">
        <v>30000</v>
      </c>
      <c r="F3134">
        <v>1990</v>
      </c>
      <c r="H3134" t="str">
        <f>IFERROR(VLOOKUP(D3134,Resources!A:C,3,FALSE),"NA")</f>
        <v/>
      </c>
      <c r="I3134" t="str">
        <f>IF(VLOOKUP(D3134,Resources!A:D,4,FALSE)=0,"",VLOOKUP(D3134,Resources!A:D,4,FALSE))</f>
        <v/>
      </c>
    </row>
    <row r="3135" spans="1:9" x14ac:dyDescent="0.2">
      <c r="A3135" t="s">
        <v>935</v>
      </c>
      <c r="B3135" t="str">
        <f t="shared" ref="B3135:B3166" si="102">C3135&amp;"_"&amp;D3135&amp;F3135&amp;E3135</f>
        <v>Sarah Scaife Foundation_The Fletcher School of Law and Diplomacy1990225000</v>
      </c>
      <c r="C3135" t="s">
        <v>641</v>
      </c>
      <c r="D3135" t="s">
        <v>655</v>
      </c>
      <c r="E3135" s="3">
        <v>225000</v>
      </c>
      <c r="F3135">
        <v>1990</v>
      </c>
      <c r="H3135" t="str">
        <f>IFERROR(VLOOKUP(D3135,Resources!A:C,3,FALSE),"NA")</f>
        <v>SourceWatch</v>
      </c>
      <c r="I3135" t="str">
        <f>IF(VLOOKUP(D3135,Resources!A:D,4,FALSE)=0,"",VLOOKUP(D3135,Resources!A:D,4,FALSE))</f>
        <v/>
      </c>
    </row>
    <row r="3136" spans="1:9" x14ac:dyDescent="0.2">
      <c r="A3136" t="s">
        <v>935</v>
      </c>
      <c r="B3136" t="str">
        <f t="shared" si="102"/>
        <v>Sarah Scaife Foundation_The Heritage Foundation19901250000</v>
      </c>
      <c r="C3136" t="s">
        <v>641</v>
      </c>
      <c r="D3136" t="s">
        <v>92</v>
      </c>
      <c r="E3136" s="3">
        <v>1250000</v>
      </c>
      <c r="F3136">
        <v>1990</v>
      </c>
      <c r="H3136" t="str">
        <f>IFERROR(VLOOKUP(D3136,Resources!A:C,3,FALSE),"NA")</f>
        <v>DeSmog</v>
      </c>
      <c r="I3136" t="str">
        <f>IF(VLOOKUP(D3136,Resources!A:D,4,FALSE)=0,"",VLOOKUP(D3136,Resources!A:D,4,FALSE))</f>
        <v>Y</v>
      </c>
    </row>
    <row r="3137" spans="1:9" x14ac:dyDescent="0.2">
      <c r="A3137" t="s">
        <v>935</v>
      </c>
      <c r="B3137" t="str">
        <f t="shared" si="102"/>
        <v>Sarah Scaife Foundation_The University of Chicago1990125000</v>
      </c>
      <c r="C3137" t="s">
        <v>641</v>
      </c>
      <c r="D3137" t="s">
        <v>657</v>
      </c>
      <c r="E3137" s="3">
        <v>125000</v>
      </c>
      <c r="F3137">
        <v>1990</v>
      </c>
      <c r="H3137" t="str">
        <f>IFERROR(VLOOKUP(D3137,Resources!A:C,3,FALSE),"NA")</f>
        <v/>
      </c>
      <c r="I3137" t="str">
        <f>IF(VLOOKUP(D3137,Resources!A:D,4,FALSE)=0,"",VLOOKUP(D3137,Resources!A:D,4,FALSE))</f>
        <v/>
      </c>
    </row>
    <row r="3138" spans="1:9" x14ac:dyDescent="0.2">
      <c r="A3138" t="s">
        <v>935</v>
      </c>
      <c r="B3138" t="str">
        <f t="shared" si="102"/>
        <v>Sarah Scaife Foundation_The University of Chicago1990150000</v>
      </c>
      <c r="C3138" t="s">
        <v>641</v>
      </c>
      <c r="D3138" t="s">
        <v>657</v>
      </c>
      <c r="E3138" s="3">
        <v>150000</v>
      </c>
      <c r="F3138">
        <v>1990</v>
      </c>
      <c r="H3138" t="str">
        <f>IFERROR(VLOOKUP(D3138,Resources!A:C,3,FALSE),"NA")</f>
        <v/>
      </c>
      <c r="I3138" t="str">
        <f>IF(VLOOKUP(D3138,Resources!A:D,4,FALSE)=0,"",VLOOKUP(D3138,Resources!A:D,4,FALSE))</f>
        <v/>
      </c>
    </row>
    <row r="3139" spans="1:9" x14ac:dyDescent="0.2">
      <c r="A3139" t="s">
        <v>935</v>
      </c>
      <c r="B3139" t="str">
        <f t="shared" si="102"/>
        <v>Sarah Scaife Foundation_University of California Berkeley199075000</v>
      </c>
      <c r="C3139" t="s">
        <v>641</v>
      </c>
      <c r="D3139" t="s">
        <v>550</v>
      </c>
      <c r="E3139" s="3">
        <v>75000</v>
      </c>
      <c r="F3139">
        <v>1990</v>
      </c>
      <c r="H3139" t="str">
        <f>IFERROR(VLOOKUP(D3139,Resources!A:C,3,FALSE),"NA")</f>
        <v/>
      </c>
      <c r="I3139" t="str">
        <f>IF(VLOOKUP(D3139,Resources!A:D,4,FALSE)=0,"",VLOOKUP(D3139,Resources!A:D,4,FALSE))</f>
        <v/>
      </c>
    </row>
    <row r="3140" spans="1:9" x14ac:dyDescent="0.2">
      <c r="A3140" t="s">
        <v>935</v>
      </c>
      <c r="B3140" t="str">
        <f t="shared" si="102"/>
        <v>Sarah Scaife Foundation_University of California Irvine199020000</v>
      </c>
      <c r="C3140" t="s">
        <v>641</v>
      </c>
      <c r="D3140" t="s">
        <v>724</v>
      </c>
      <c r="E3140" s="3">
        <v>20000</v>
      </c>
      <c r="F3140">
        <v>1990</v>
      </c>
      <c r="H3140" t="str">
        <f>IFERROR(VLOOKUP(D3140,Resources!A:C,3,FALSE),"NA")</f>
        <v/>
      </c>
      <c r="I3140" t="str">
        <f>IF(VLOOKUP(D3140,Resources!A:D,4,FALSE)=0,"",VLOOKUP(D3140,Resources!A:D,4,FALSE))</f>
        <v/>
      </c>
    </row>
    <row r="3141" spans="1:9" x14ac:dyDescent="0.2">
      <c r="A3141" t="s">
        <v>935</v>
      </c>
      <c r="B3141" t="str">
        <f t="shared" si="102"/>
        <v>Sarah Scaife Foundation_University of Rochester199030000</v>
      </c>
      <c r="C3141" t="s">
        <v>641</v>
      </c>
      <c r="D3141" t="s">
        <v>708</v>
      </c>
      <c r="E3141" s="3">
        <v>30000</v>
      </c>
      <c r="F3141">
        <v>1990</v>
      </c>
      <c r="H3141" t="str">
        <f>IFERROR(VLOOKUP(D3141,Resources!A:C,3,FALSE),"NA")</f>
        <v/>
      </c>
      <c r="I3141" t="str">
        <f>IF(VLOOKUP(D3141,Resources!A:D,4,FALSE)=0,"",VLOOKUP(D3141,Resources!A:D,4,FALSE))</f>
        <v/>
      </c>
    </row>
    <row r="3142" spans="1:9" x14ac:dyDescent="0.2">
      <c r="A3142" t="s">
        <v>935</v>
      </c>
      <c r="B3142" t="str">
        <f t="shared" si="102"/>
        <v>Sarah Scaife Foundation_University of Toronto199020000</v>
      </c>
      <c r="C3142" t="s">
        <v>641</v>
      </c>
      <c r="D3142" t="s">
        <v>730</v>
      </c>
      <c r="E3142" s="3">
        <v>20000</v>
      </c>
      <c r="F3142">
        <v>1990</v>
      </c>
      <c r="H3142" t="str">
        <f>IFERROR(VLOOKUP(D3142,Resources!A:C,3,FALSE),"NA")</f>
        <v/>
      </c>
      <c r="I3142" t="str">
        <f>IF(VLOOKUP(D3142,Resources!A:D,4,FALSE)=0,"",VLOOKUP(D3142,Resources!A:D,4,FALSE))</f>
        <v/>
      </c>
    </row>
    <row r="3143" spans="1:9" x14ac:dyDescent="0.2">
      <c r="A3143" t="s">
        <v>935</v>
      </c>
      <c r="B3143" t="str">
        <f t="shared" si="102"/>
        <v>Sarah Scaife Foundation_Washington University in St. Louis199025000</v>
      </c>
      <c r="C3143" t="s">
        <v>641</v>
      </c>
      <c r="D3143" t="s">
        <v>725</v>
      </c>
      <c r="E3143" s="3">
        <v>25000</v>
      </c>
      <c r="F3143">
        <v>1990</v>
      </c>
      <c r="H3143" t="str">
        <f>IFERROR(VLOOKUP(D3143,Resources!A:C,3,FALSE),"NA")</f>
        <v/>
      </c>
      <c r="I3143" t="str">
        <f>IF(VLOOKUP(D3143,Resources!A:D,4,FALSE)=0,"",VLOOKUP(D3143,Resources!A:D,4,FALSE))</f>
        <v/>
      </c>
    </row>
    <row r="3144" spans="1:9" x14ac:dyDescent="0.2">
      <c r="A3144" t="s">
        <v>935</v>
      </c>
      <c r="B3144" t="str">
        <f t="shared" si="102"/>
        <v>Sarah Scaife Foundation_World Affairs Council of Pittsburgh199050000</v>
      </c>
      <c r="C3144" t="s">
        <v>641</v>
      </c>
      <c r="D3144" t="s">
        <v>162</v>
      </c>
      <c r="E3144" s="3">
        <v>50000</v>
      </c>
      <c r="F3144">
        <v>1990</v>
      </c>
      <c r="H3144" t="str">
        <f>IFERROR(VLOOKUP(D3144,Resources!A:C,3,FALSE),"NA")</f>
        <v/>
      </c>
      <c r="I3144" t="str">
        <f>IF(VLOOKUP(D3144,Resources!A:D,4,FALSE)=0,"",VLOOKUP(D3144,Resources!A:D,4,FALSE))</f>
        <v>N</v>
      </c>
    </row>
    <row r="3145" spans="1:9" x14ac:dyDescent="0.2">
      <c r="A3145" t="s">
        <v>935</v>
      </c>
      <c r="B3145" t="str">
        <f t="shared" si="102"/>
        <v>Sarah Scaife Foundation_Acton Institute for the Study of Religion and Liberty1991100000</v>
      </c>
      <c r="C3145" t="s">
        <v>641</v>
      </c>
      <c r="D3145" t="s">
        <v>460</v>
      </c>
      <c r="E3145" s="3">
        <v>100000</v>
      </c>
      <c r="F3145">
        <v>1991</v>
      </c>
      <c r="H3145" t="str">
        <f>IFERROR(VLOOKUP(D3145,Resources!A:C,3,FALSE),"NA")</f>
        <v>SourceWatch</v>
      </c>
      <c r="I3145" t="str">
        <f>IF(VLOOKUP(D3145,Resources!A:D,4,FALSE)=0,"",VLOOKUP(D3145,Resources!A:D,4,FALSE))</f>
        <v>Y</v>
      </c>
    </row>
    <row r="3146" spans="1:9" x14ac:dyDescent="0.2">
      <c r="A3146" t="s">
        <v>935</v>
      </c>
      <c r="B3146" t="str">
        <f t="shared" si="102"/>
        <v>Sarah Scaife Foundation_American Bar Association1991130000</v>
      </c>
      <c r="C3146" t="s">
        <v>641</v>
      </c>
      <c r="D3146" t="s">
        <v>189</v>
      </c>
      <c r="E3146" s="3">
        <v>130000</v>
      </c>
      <c r="F3146">
        <v>1991</v>
      </c>
      <c r="H3146" t="str">
        <f>IFERROR(VLOOKUP(D3146,Resources!A:C,3,FALSE),"NA")</f>
        <v/>
      </c>
      <c r="I3146" t="str">
        <f>IF(VLOOKUP(D3146,Resources!A:D,4,FALSE)=0,"",VLOOKUP(D3146,Resources!A:D,4,FALSE))</f>
        <v/>
      </c>
    </row>
    <row r="3147" spans="1:9" x14ac:dyDescent="0.2">
      <c r="A3147" t="s">
        <v>935</v>
      </c>
      <c r="B3147" t="str">
        <f t="shared" si="102"/>
        <v>Sarah Scaife Foundation_American Council on Science and Health199135000</v>
      </c>
      <c r="C3147" t="s">
        <v>641</v>
      </c>
      <c r="D3147" t="s">
        <v>726</v>
      </c>
      <c r="E3147" s="3">
        <v>35000</v>
      </c>
      <c r="F3147">
        <v>1991</v>
      </c>
      <c r="H3147" t="str">
        <f>IFERROR(VLOOKUP(D3147,Resources!A:C,3,FALSE),"NA")</f>
        <v>DeSmog</v>
      </c>
      <c r="I3147" t="str">
        <f>IF(VLOOKUP(D3147,Resources!A:D,4,FALSE)=0,"",VLOOKUP(D3147,Resources!A:D,4,FALSE))</f>
        <v>Y</v>
      </c>
    </row>
    <row r="3148" spans="1:9" x14ac:dyDescent="0.2">
      <c r="A3148" t="s">
        <v>935</v>
      </c>
      <c r="B3148" t="str">
        <f t="shared" si="102"/>
        <v>Sarah Scaife Foundation_American Enterprise Institute for Public Policy Research1991100000</v>
      </c>
      <c r="C3148" t="s">
        <v>641</v>
      </c>
      <c r="D3148" t="s">
        <v>58</v>
      </c>
      <c r="E3148" s="3">
        <v>100000</v>
      </c>
      <c r="F3148">
        <v>1991</v>
      </c>
      <c r="H3148" t="str">
        <f>IFERROR(VLOOKUP(D3148,Resources!A:C,3,FALSE),"NA")</f>
        <v>DeSmog</v>
      </c>
      <c r="I3148" t="str">
        <f>IF(VLOOKUP(D3148,Resources!A:D,4,FALSE)=0,"",VLOOKUP(D3148,Resources!A:D,4,FALSE))</f>
        <v>Y</v>
      </c>
    </row>
    <row r="3149" spans="1:9" x14ac:dyDescent="0.2">
      <c r="A3149" t="s">
        <v>935</v>
      </c>
      <c r="B3149" t="str">
        <f t="shared" si="102"/>
        <v>Sarah Scaife Foundation_American Enterprise Institute for Public Policy Research1991146000</v>
      </c>
      <c r="C3149" t="s">
        <v>641</v>
      </c>
      <c r="D3149" t="s">
        <v>58</v>
      </c>
      <c r="E3149" s="3">
        <v>146000</v>
      </c>
      <c r="F3149">
        <v>1991</v>
      </c>
      <c r="H3149" t="str">
        <f>IFERROR(VLOOKUP(D3149,Resources!A:C,3,FALSE),"NA")</f>
        <v>DeSmog</v>
      </c>
      <c r="I3149" t="str">
        <f>IF(VLOOKUP(D3149,Resources!A:D,4,FALSE)=0,"",VLOOKUP(D3149,Resources!A:D,4,FALSE))</f>
        <v>Y</v>
      </c>
    </row>
    <row r="3150" spans="1:9" x14ac:dyDescent="0.2">
      <c r="A3150" t="s">
        <v>935</v>
      </c>
      <c r="B3150" t="str">
        <f t="shared" si="102"/>
        <v>Sarah Scaife Foundation_American Spectator Foundation199160000</v>
      </c>
      <c r="C3150" t="s">
        <v>641</v>
      </c>
      <c r="D3150" t="s">
        <v>127</v>
      </c>
      <c r="E3150" s="3">
        <v>60000</v>
      </c>
      <c r="F3150">
        <v>1991</v>
      </c>
      <c r="H3150" t="str">
        <f>IFERROR(VLOOKUP(D3150,Resources!A:C,3,FALSE),"NA")</f>
        <v>ExxonSecrets</v>
      </c>
      <c r="I3150" t="str">
        <f>IF(VLOOKUP(D3150,Resources!A:D,4,FALSE)=0,"",VLOOKUP(D3150,Resources!A:D,4,FALSE))</f>
        <v>Y</v>
      </c>
    </row>
    <row r="3151" spans="1:9" x14ac:dyDescent="0.2">
      <c r="A3151" t="s">
        <v>935</v>
      </c>
      <c r="B3151" t="str">
        <f t="shared" si="102"/>
        <v>Sarah Scaife Foundation_Americans for Effective Law Enforcement199125000</v>
      </c>
      <c r="C3151" t="s">
        <v>641</v>
      </c>
      <c r="D3151" t="s">
        <v>723</v>
      </c>
      <c r="E3151" s="3">
        <v>25000</v>
      </c>
      <c r="F3151">
        <v>1991</v>
      </c>
      <c r="H3151" t="str">
        <f>IFERROR(VLOOKUP(D3151,Resources!A:C,3,FALSE),"NA")</f>
        <v/>
      </c>
      <c r="I3151" t="str">
        <f>IF(VLOOKUP(D3151,Resources!A:D,4,FALSE)=0,"",VLOOKUP(D3151,Resources!A:D,4,FALSE))</f>
        <v>N</v>
      </c>
    </row>
    <row r="3152" spans="1:9" x14ac:dyDescent="0.2">
      <c r="A3152" t="s">
        <v>935</v>
      </c>
      <c r="B3152" t="str">
        <f t="shared" si="102"/>
        <v>Sarah Scaife Foundation_Atlantic Legal Foundation199150000</v>
      </c>
      <c r="C3152" t="s">
        <v>641</v>
      </c>
      <c r="D3152" t="s">
        <v>643</v>
      </c>
      <c r="E3152" s="3">
        <v>50000</v>
      </c>
      <c r="F3152">
        <v>1991</v>
      </c>
      <c r="H3152" t="str">
        <f>IFERROR(VLOOKUP(D3152,Resources!A:C,3,FALSE),"NA")</f>
        <v>SourceWatch</v>
      </c>
      <c r="I3152" t="str">
        <f>IF(VLOOKUP(D3152,Resources!A:D,4,FALSE)=0,"",VLOOKUP(D3152,Resources!A:D,4,FALSE))</f>
        <v>Y</v>
      </c>
    </row>
    <row r="3153" spans="1:9" x14ac:dyDescent="0.2">
      <c r="A3153" t="s">
        <v>935</v>
      </c>
      <c r="B3153" t="str">
        <f t="shared" si="102"/>
        <v>Sarah Scaife Foundation_Betty Ford Center1991150000</v>
      </c>
      <c r="C3153" t="s">
        <v>641</v>
      </c>
      <c r="D3153" t="s">
        <v>202</v>
      </c>
      <c r="E3153" s="3">
        <v>150000</v>
      </c>
      <c r="F3153">
        <v>1991</v>
      </c>
      <c r="H3153" t="str">
        <f>IFERROR(VLOOKUP(D3153,Resources!A:C,3,FALSE),"NA")</f>
        <v/>
      </c>
      <c r="I3153" t="str">
        <f>IF(VLOOKUP(D3153,Resources!A:D,4,FALSE)=0,"",VLOOKUP(D3153,Resources!A:D,4,FALSE))</f>
        <v>N</v>
      </c>
    </row>
    <row r="3154" spans="1:9" x14ac:dyDescent="0.2">
      <c r="A3154" t="s">
        <v>935</v>
      </c>
      <c r="B3154" t="str">
        <f t="shared" si="102"/>
        <v>Sarah Scaife Foundation_Boston University1991187500</v>
      </c>
      <c r="C3154" t="s">
        <v>641</v>
      </c>
      <c r="D3154" t="s">
        <v>149</v>
      </c>
      <c r="E3154" s="3">
        <v>187500</v>
      </c>
      <c r="F3154">
        <v>1991</v>
      </c>
      <c r="H3154" t="str">
        <f>IFERROR(VLOOKUP(D3154,Resources!A:C,3,FALSE),"NA")</f>
        <v/>
      </c>
      <c r="I3154" t="str">
        <f>IF(VLOOKUP(D3154,Resources!A:D,4,FALSE)=0,"",VLOOKUP(D3154,Resources!A:D,4,FALSE))</f>
        <v/>
      </c>
    </row>
    <row r="3155" spans="1:9" x14ac:dyDescent="0.2">
      <c r="A3155" t="s">
        <v>935</v>
      </c>
      <c r="B3155" t="str">
        <f t="shared" si="102"/>
        <v>Sarah Scaife Foundation_Brandywine Conservancy1991200000</v>
      </c>
      <c r="C3155" t="s">
        <v>641</v>
      </c>
      <c r="D3155" t="s">
        <v>152</v>
      </c>
      <c r="E3155" s="3">
        <v>200000</v>
      </c>
      <c r="F3155">
        <v>1991</v>
      </c>
      <c r="H3155" t="str">
        <f>IFERROR(VLOOKUP(D3155,Resources!A:C,3,FALSE),"NA")</f>
        <v>SourceWatch</v>
      </c>
      <c r="I3155" t="str">
        <f>IF(VLOOKUP(D3155,Resources!A:D,4,FALSE)=0,"",VLOOKUP(D3155,Resources!A:D,4,FALSE))</f>
        <v>Y</v>
      </c>
    </row>
    <row r="3156" spans="1:9" x14ac:dyDescent="0.2">
      <c r="A3156" t="s">
        <v>935</v>
      </c>
      <c r="B3156" t="str">
        <f t="shared" si="102"/>
        <v>Sarah Scaife Foundation_California University of Pennsylvania1991150000</v>
      </c>
      <c r="C3156" t="s">
        <v>641</v>
      </c>
      <c r="D3156" t="s">
        <v>586</v>
      </c>
      <c r="E3156" s="3">
        <v>150000</v>
      </c>
      <c r="F3156">
        <v>1991</v>
      </c>
      <c r="H3156" t="str">
        <f>IFERROR(VLOOKUP(D3156,Resources!A:C,3,FALSE),"NA")</f>
        <v/>
      </c>
      <c r="I3156" t="str">
        <f>IF(VLOOKUP(D3156,Resources!A:D,4,FALSE)=0,"",VLOOKUP(D3156,Resources!A:D,4,FALSE))</f>
        <v/>
      </c>
    </row>
    <row r="3157" spans="1:9" x14ac:dyDescent="0.2">
      <c r="A3157" t="s">
        <v>935</v>
      </c>
      <c r="B3157" t="str">
        <f t="shared" si="102"/>
        <v>Sarah Scaife Foundation_Carnegie Council for Ethics in International Affairs19911000</v>
      </c>
      <c r="C3157" t="s">
        <v>641</v>
      </c>
      <c r="D3157" t="s">
        <v>719</v>
      </c>
      <c r="E3157" s="3">
        <v>1000</v>
      </c>
      <c r="F3157">
        <v>1991</v>
      </c>
      <c r="H3157" t="str">
        <f>IFERROR(VLOOKUP(D3157,Resources!A:C,3,FALSE),"NA")</f>
        <v>SourceWatch</v>
      </c>
      <c r="I3157" t="str">
        <f>IF(VLOOKUP(D3157,Resources!A:D,4,FALSE)=0,"",VLOOKUP(D3157,Resources!A:D,4,FALSE))</f>
        <v/>
      </c>
    </row>
    <row r="3158" spans="1:9" x14ac:dyDescent="0.2">
      <c r="A3158" t="s">
        <v>935</v>
      </c>
      <c r="B3158" t="str">
        <f t="shared" si="102"/>
        <v>Sarah Scaife Foundation_Carnegie Mellon University199175000</v>
      </c>
      <c r="C3158" t="s">
        <v>641</v>
      </c>
      <c r="D3158" t="s">
        <v>452</v>
      </c>
      <c r="E3158" s="3">
        <v>75000</v>
      </c>
      <c r="F3158">
        <v>1991</v>
      </c>
      <c r="H3158" t="str">
        <f>IFERROR(VLOOKUP(D3158,Resources!A:C,3,FALSE),"NA")</f>
        <v/>
      </c>
      <c r="I3158" t="str">
        <f>IF(VLOOKUP(D3158,Resources!A:D,4,FALSE)=0,"",VLOOKUP(D3158,Resources!A:D,4,FALSE))</f>
        <v/>
      </c>
    </row>
    <row r="3159" spans="1:9" x14ac:dyDescent="0.2">
      <c r="A3159" t="s">
        <v>935</v>
      </c>
      <c r="B3159" t="str">
        <f t="shared" si="102"/>
        <v>Sarah Scaife Foundation_Cato Institute1991100000</v>
      </c>
      <c r="C3159" t="s">
        <v>641</v>
      </c>
      <c r="D3159" t="s">
        <v>8</v>
      </c>
      <c r="E3159" s="3">
        <v>100000</v>
      </c>
      <c r="F3159">
        <v>1991</v>
      </c>
      <c r="H3159" t="str">
        <f>IFERROR(VLOOKUP(D3159,Resources!A:C,3,FALSE),"NA")</f>
        <v>DeSmog</v>
      </c>
      <c r="I3159" t="str">
        <f>IF(VLOOKUP(D3159,Resources!A:D,4,FALSE)=0,"",VLOOKUP(D3159,Resources!A:D,4,FALSE))</f>
        <v>Y</v>
      </c>
    </row>
    <row r="3160" spans="1:9" x14ac:dyDescent="0.2">
      <c r="A3160" t="s">
        <v>935</v>
      </c>
      <c r="B3160" t="str">
        <f t="shared" si="102"/>
        <v>Sarah Scaife Foundation_Cato Institute199125000</v>
      </c>
      <c r="C3160" t="s">
        <v>641</v>
      </c>
      <c r="D3160" t="s">
        <v>8</v>
      </c>
      <c r="E3160" s="3">
        <v>25000</v>
      </c>
      <c r="F3160">
        <v>1991</v>
      </c>
      <c r="H3160" t="str">
        <f>IFERROR(VLOOKUP(D3160,Resources!A:C,3,FALSE),"NA")</f>
        <v>DeSmog</v>
      </c>
      <c r="I3160" t="str">
        <f>IF(VLOOKUP(D3160,Resources!A:D,4,FALSE)=0,"",VLOOKUP(D3160,Resources!A:D,4,FALSE))</f>
        <v>Y</v>
      </c>
    </row>
    <row r="3161" spans="1:9" x14ac:dyDescent="0.2">
      <c r="A3161" t="s">
        <v>935</v>
      </c>
      <c r="B3161" t="str">
        <f t="shared" si="102"/>
        <v>Sarah Scaife Foundation_Cato Institute199125000</v>
      </c>
      <c r="C3161" t="s">
        <v>641</v>
      </c>
      <c r="D3161" t="s">
        <v>8</v>
      </c>
      <c r="E3161" s="3">
        <v>25000</v>
      </c>
      <c r="F3161">
        <v>1991</v>
      </c>
      <c r="H3161" t="str">
        <f>IFERROR(VLOOKUP(D3161,Resources!A:C,3,FALSE),"NA")</f>
        <v>DeSmog</v>
      </c>
      <c r="I3161" t="str">
        <f>IF(VLOOKUP(D3161,Resources!A:D,4,FALSE)=0,"",VLOOKUP(D3161,Resources!A:D,4,FALSE))</f>
        <v>Y</v>
      </c>
    </row>
    <row r="3162" spans="1:9" x14ac:dyDescent="0.2">
      <c r="A3162" t="s">
        <v>935</v>
      </c>
      <c r="B3162" t="str">
        <f t="shared" si="102"/>
        <v>Sarah Scaife Foundation_Center for Media and Public Affairs199150000</v>
      </c>
      <c r="C3162" t="s">
        <v>641</v>
      </c>
      <c r="D3162" t="s">
        <v>60</v>
      </c>
      <c r="E3162" s="3">
        <v>50000</v>
      </c>
      <c r="F3162">
        <v>1991</v>
      </c>
      <c r="H3162" t="str">
        <f>IFERROR(VLOOKUP(D3162,Resources!A:C,3,FALSE),"NA")</f>
        <v>SourceWatch</v>
      </c>
      <c r="I3162" t="str">
        <f>IF(VLOOKUP(D3162,Resources!A:D,4,FALSE)=0,"",VLOOKUP(D3162,Resources!A:D,4,FALSE))</f>
        <v>Y</v>
      </c>
    </row>
    <row r="3163" spans="1:9" x14ac:dyDescent="0.2">
      <c r="A3163" t="s">
        <v>935</v>
      </c>
      <c r="B3163" t="str">
        <f t="shared" si="102"/>
        <v>Sarah Scaife Foundation_Center for Neighborhood Enterprise199125000</v>
      </c>
      <c r="C3163" t="s">
        <v>641</v>
      </c>
      <c r="D3163" t="s">
        <v>141</v>
      </c>
      <c r="E3163" s="3">
        <v>25000</v>
      </c>
      <c r="F3163">
        <v>1991</v>
      </c>
      <c r="H3163" t="str">
        <f>IFERROR(VLOOKUP(D3163,Resources!A:C,3,FALSE),"NA")</f>
        <v>SourceWatch</v>
      </c>
      <c r="I3163" t="str">
        <f>IF(VLOOKUP(D3163,Resources!A:D,4,FALSE)=0,"",VLOOKUP(D3163,Resources!A:D,4,FALSE))</f>
        <v>Y</v>
      </c>
    </row>
    <row r="3164" spans="1:9" x14ac:dyDescent="0.2">
      <c r="A3164" t="s">
        <v>935</v>
      </c>
      <c r="B3164" t="str">
        <f t="shared" si="102"/>
        <v>Sarah Scaife Foundation_Center for Security Policy199150000</v>
      </c>
      <c r="C3164" t="s">
        <v>641</v>
      </c>
      <c r="D3164" t="s">
        <v>44</v>
      </c>
      <c r="E3164" s="3">
        <v>50000</v>
      </c>
      <c r="F3164">
        <v>1991</v>
      </c>
      <c r="H3164" t="str">
        <f>IFERROR(VLOOKUP(D3164,Resources!A:C,3,FALSE),"NA")</f>
        <v>SourceWatch</v>
      </c>
      <c r="I3164" t="str">
        <f>IF(VLOOKUP(D3164,Resources!A:D,4,FALSE)=0,"",VLOOKUP(D3164,Resources!A:D,4,FALSE))</f>
        <v>Y</v>
      </c>
    </row>
    <row r="3165" spans="1:9" x14ac:dyDescent="0.2">
      <c r="A3165" t="s">
        <v>935</v>
      </c>
      <c r="B3165" t="str">
        <f t="shared" si="102"/>
        <v>Sarah Scaife Foundation_Center for Strategic and International Studies1991353000</v>
      </c>
      <c r="C3165" t="s">
        <v>641</v>
      </c>
      <c r="D3165" t="s">
        <v>132</v>
      </c>
      <c r="E3165" s="3">
        <v>353000</v>
      </c>
      <c r="F3165">
        <v>1991</v>
      </c>
      <c r="H3165" t="str">
        <f>IFERROR(VLOOKUP(D3165,Resources!A:C,3,FALSE),"NA")</f>
        <v>SourceWatch</v>
      </c>
      <c r="I3165" t="str">
        <f>IF(VLOOKUP(D3165,Resources!A:D,4,FALSE)=0,"",VLOOKUP(D3165,Resources!A:D,4,FALSE))</f>
        <v>Y</v>
      </c>
    </row>
    <row r="3166" spans="1:9" x14ac:dyDescent="0.2">
      <c r="A3166" t="s">
        <v>935</v>
      </c>
      <c r="B3166" t="str">
        <f t="shared" si="102"/>
        <v>Sarah Scaife Foundation_City of Greensburg199130000</v>
      </c>
      <c r="C3166" t="s">
        <v>641</v>
      </c>
      <c r="D3166" t="s">
        <v>727</v>
      </c>
      <c r="E3166" s="3">
        <v>30000</v>
      </c>
      <c r="F3166">
        <v>1991</v>
      </c>
      <c r="H3166" t="str">
        <f>IFERROR(VLOOKUP(D3166,Resources!A:C,3,FALSE),"NA")</f>
        <v/>
      </c>
      <c r="I3166" t="str">
        <f>IF(VLOOKUP(D3166,Resources!A:D,4,FALSE)=0,"",VLOOKUP(D3166,Resources!A:D,4,FALSE))</f>
        <v>N</v>
      </c>
    </row>
    <row r="3167" spans="1:9" x14ac:dyDescent="0.2">
      <c r="A3167" t="s">
        <v>935</v>
      </c>
      <c r="B3167" t="str">
        <f t="shared" ref="B3167:B3198" si="103">C3167&amp;"_"&amp;D3167&amp;F3167&amp;E3167</f>
        <v>Sarah Scaife Foundation_City of Pittsburgh199150000</v>
      </c>
      <c r="C3167" t="s">
        <v>641</v>
      </c>
      <c r="D3167" t="s">
        <v>554</v>
      </c>
      <c r="E3167" s="3">
        <v>50000</v>
      </c>
      <c r="F3167">
        <v>1991</v>
      </c>
      <c r="H3167" t="str">
        <f>IFERROR(VLOOKUP(D3167,Resources!A:C,3,FALSE),"NA")</f>
        <v/>
      </c>
      <c r="I3167" t="str">
        <f>IF(VLOOKUP(D3167,Resources!A:D,4,FALSE)=0,"",VLOOKUP(D3167,Resources!A:D,4,FALSE))</f>
        <v>N</v>
      </c>
    </row>
    <row r="3168" spans="1:9" x14ac:dyDescent="0.2">
      <c r="A3168" t="s">
        <v>935</v>
      </c>
      <c r="B3168" t="str">
        <f t="shared" si="103"/>
        <v>Sarah Scaife Foundation_Claremont McKenna College199144000</v>
      </c>
      <c r="C3168" t="s">
        <v>641</v>
      </c>
      <c r="D3168" t="s">
        <v>133</v>
      </c>
      <c r="E3168" s="3">
        <v>44000</v>
      </c>
      <c r="F3168">
        <v>1991</v>
      </c>
      <c r="H3168" t="str">
        <f>IFERROR(VLOOKUP(D3168,Resources!A:C,3,FALSE),"NA")</f>
        <v/>
      </c>
      <c r="I3168" t="str">
        <f>IF(VLOOKUP(D3168,Resources!A:D,4,FALSE)=0,"",VLOOKUP(D3168,Resources!A:D,4,FALSE))</f>
        <v/>
      </c>
    </row>
    <row r="3169" spans="1:9" x14ac:dyDescent="0.2">
      <c r="A3169" t="s">
        <v>935</v>
      </c>
      <c r="B3169" t="str">
        <f t="shared" si="103"/>
        <v>Sarah Scaife Foundation_Clemson University199150000</v>
      </c>
      <c r="C3169" t="s">
        <v>641</v>
      </c>
      <c r="D3169" t="s">
        <v>579</v>
      </c>
      <c r="E3169" s="3">
        <v>50000</v>
      </c>
      <c r="F3169">
        <v>1991</v>
      </c>
      <c r="H3169" t="str">
        <f>IFERROR(VLOOKUP(D3169,Resources!A:C,3,FALSE),"NA")</f>
        <v/>
      </c>
      <c r="I3169" t="str">
        <f>IF(VLOOKUP(D3169,Resources!A:D,4,FALSE)=0,"",VLOOKUP(D3169,Resources!A:D,4,FALSE))</f>
        <v/>
      </c>
    </row>
    <row r="3170" spans="1:9" x14ac:dyDescent="0.2">
      <c r="A3170" t="s">
        <v>935</v>
      </c>
      <c r="B3170" t="str">
        <f t="shared" si="103"/>
        <v>Sarah Scaife Foundation_Commonwealth Foundation for Public Policy Alternatives199150000</v>
      </c>
      <c r="C3170" t="s">
        <v>641</v>
      </c>
      <c r="D3170" t="s">
        <v>134</v>
      </c>
      <c r="E3170" s="3">
        <v>50000</v>
      </c>
      <c r="F3170">
        <v>1991</v>
      </c>
      <c r="H3170" t="str">
        <f>IFERROR(VLOOKUP(D3170,Resources!A:C,3,FALSE),"NA")</f>
        <v>SourceWatch</v>
      </c>
      <c r="I3170" t="str">
        <f>IF(VLOOKUP(D3170,Resources!A:D,4,FALSE)=0,"",VLOOKUP(D3170,Resources!A:D,4,FALSE))</f>
        <v>Y</v>
      </c>
    </row>
    <row r="3171" spans="1:9" x14ac:dyDescent="0.2">
      <c r="A3171" t="s">
        <v>935</v>
      </c>
      <c r="B3171" t="str">
        <f t="shared" si="103"/>
        <v>Sarah Scaife Foundation_Competitive Enterprise Institute199150000</v>
      </c>
      <c r="C3171" t="s">
        <v>641</v>
      </c>
      <c r="D3171" t="s">
        <v>142</v>
      </c>
      <c r="E3171" s="3">
        <v>50000</v>
      </c>
      <c r="F3171">
        <v>1991</v>
      </c>
      <c r="H3171" t="str">
        <f>IFERROR(VLOOKUP(D3171,Resources!A:C,3,FALSE),"NA")</f>
        <v>DeSmog</v>
      </c>
      <c r="I3171" t="str">
        <f>IF(VLOOKUP(D3171,Resources!A:D,4,FALSE)=0,"",VLOOKUP(D3171,Resources!A:D,4,FALSE))</f>
        <v>Y</v>
      </c>
    </row>
    <row r="3172" spans="1:9" x14ac:dyDescent="0.2">
      <c r="A3172" t="s">
        <v>935</v>
      </c>
      <c r="B3172" t="str">
        <f t="shared" si="103"/>
        <v>Sarah Scaife Foundation_Council for Basic Education199140000</v>
      </c>
      <c r="C3172" t="s">
        <v>641</v>
      </c>
      <c r="D3172" t="s">
        <v>137</v>
      </c>
      <c r="E3172" s="3">
        <v>40000</v>
      </c>
      <c r="F3172">
        <v>1991</v>
      </c>
      <c r="H3172" t="str">
        <f>IFERROR(VLOOKUP(D3172,Resources!A:C,3,FALSE),"NA")</f>
        <v/>
      </c>
      <c r="I3172" t="str">
        <f>IF(VLOOKUP(D3172,Resources!A:D,4,FALSE)=0,"",VLOOKUP(D3172,Resources!A:D,4,FALSE))</f>
        <v>Y</v>
      </c>
    </row>
    <row r="3173" spans="1:9" x14ac:dyDescent="0.2">
      <c r="A3173" t="s">
        <v>935</v>
      </c>
      <c r="B3173" t="str">
        <f t="shared" si="103"/>
        <v>Sarah Scaife Foundation_David Horowitz Freedom Center1991125000</v>
      </c>
      <c r="C3173" t="s">
        <v>641</v>
      </c>
      <c r="D3173" t="s">
        <v>81</v>
      </c>
      <c r="E3173" s="3">
        <v>125000</v>
      </c>
      <c r="F3173">
        <v>1991</v>
      </c>
      <c r="H3173" t="str">
        <f>IFERROR(VLOOKUP(D3173,Resources!A:C,3,FALSE),"NA")</f>
        <v>SourceWatch</v>
      </c>
      <c r="I3173" t="str">
        <f>IF(VLOOKUP(D3173,Resources!A:D,4,FALSE)=0,"",VLOOKUP(D3173,Resources!A:D,4,FALSE))</f>
        <v>Y</v>
      </c>
    </row>
    <row r="3174" spans="1:9" x14ac:dyDescent="0.2">
      <c r="A3174" t="s">
        <v>935</v>
      </c>
      <c r="B3174" t="str">
        <f t="shared" si="103"/>
        <v>Sarah Scaife Foundation_Duquesne University199175000</v>
      </c>
      <c r="C3174" t="s">
        <v>641</v>
      </c>
      <c r="D3174" t="s">
        <v>406</v>
      </c>
      <c r="E3174" s="3">
        <v>75000</v>
      </c>
      <c r="F3174">
        <v>1991</v>
      </c>
      <c r="H3174" t="str">
        <f>IFERROR(VLOOKUP(D3174,Resources!A:C,3,FALSE),"NA")</f>
        <v/>
      </c>
      <c r="I3174" t="str">
        <f>IF(VLOOKUP(D3174,Resources!A:D,4,FALSE)=0,"",VLOOKUP(D3174,Resources!A:D,4,FALSE))</f>
        <v/>
      </c>
    </row>
    <row r="3175" spans="1:9" x14ac:dyDescent="0.2">
      <c r="A3175" t="s">
        <v>935</v>
      </c>
      <c r="B3175" t="str">
        <f t="shared" si="103"/>
        <v>Sarah Scaife Foundation_Economic Education for Clergy199115000</v>
      </c>
      <c r="C3175" t="s">
        <v>641</v>
      </c>
      <c r="D3175" t="s">
        <v>630</v>
      </c>
      <c r="E3175" s="3">
        <v>15000</v>
      </c>
      <c r="F3175">
        <v>1991</v>
      </c>
      <c r="H3175" t="str">
        <f>IFERROR(VLOOKUP(D3175,Resources!A:C,3,FALSE),"NA")</f>
        <v/>
      </c>
      <c r="I3175" t="str">
        <f>IF(VLOOKUP(D3175,Resources!A:D,4,FALSE)=0,"",VLOOKUP(D3175,Resources!A:D,4,FALSE))</f>
        <v/>
      </c>
    </row>
    <row r="3176" spans="1:9" x14ac:dyDescent="0.2">
      <c r="A3176" t="s">
        <v>935</v>
      </c>
      <c r="B3176" t="str">
        <f t="shared" si="103"/>
        <v>Sarah Scaife Foundation_Ethics and Public Policy Center1991175000</v>
      </c>
      <c r="C3176" t="s">
        <v>641</v>
      </c>
      <c r="D3176" t="s">
        <v>172</v>
      </c>
      <c r="E3176" s="3">
        <v>175000</v>
      </c>
      <c r="F3176">
        <v>1991</v>
      </c>
      <c r="H3176" t="str">
        <f>IFERROR(VLOOKUP(D3176,Resources!A:C,3,FALSE),"NA")</f>
        <v>SourceWatch</v>
      </c>
      <c r="I3176" t="str">
        <f>IF(VLOOKUP(D3176,Resources!A:D,4,FALSE)=0,"",VLOOKUP(D3176,Resources!A:D,4,FALSE))</f>
        <v>Y</v>
      </c>
    </row>
    <row r="3177" spans="1:9" x14ac:dyDescent="0.2">
      <c r="A3177" t="s">
        <v>935</v>
      </c>
      <c r="B3177" t="str">
        <f t="shared" si="103"/>
        <v>Sarah Scaife Foundation_ETV Endowment of South Carolina199125000</v>
      </c>
      <c r="C3177" t="s">
        <v>641</v>
      </c>
      <c r="D3177" t="s">
        <v>143</v>
      </c>
      <c r="E3177" s="3">
        <v>25000</v>
      </c>
      <c r="F3177">
        <v>1991</v>
      </c>
      <c r="H3177" t="str">
        <f>IFERROR(VLOOKUP(D3177,Resources!A:C,3,FALSE),"NA")</f>
        <v/>
      </c>
      <c r="I3177" t="str">
        <f>IF(VLOOKUP(D3177,Resources!A:D,4,FALSE)=0,"",VLOOKUP(D3177,Resources!A:D,4,FALSE))</f>
        <v>N</v>
      </c>
    </row>
    <row r="3178" spans="1:9" x14ac:dyDescent="0.2">
      <c r="A3178" t="s">
        <v>935</v>
      </c>
      <c r="B3178" t="str">
        <f t="shared" si="103"/>
        <v>Sarah Scaife Foundation_Federalist Society for Law and Public Policy Studies199150000</v>
      </c>
      <c r="C3178" t="s">
        <v>641</v>
      </c>
      <c r="D3178" t="s">
        <v>71</v>
      </c>
      <c r="E3178" s="3">
        <v>50000</v>
      </c>
      <c r="F3178">
        <v>1991</v>
      </c>
      <c r="H3178" t="str">
        <f>IFERROR(VLOOKUP(D3178,Resources!A:C,3,FALSE),"NA")</f>
        <v>SourceWatch</v>
      </c>
      <c r="I3178" t="str">
        <f>IF(VLOOKUP(D3178,Resources!A:D,4,FALSE)=0,"",VLOOKUP(D3178,Resources!A:D,4,FALSE))</f>
        <v>Y</v>
      </c>
    </row>
    <row r="3179" spans="1:9" x14ac:dyDescent="0.2">
      <c r="A3179" t="s">
        <v>935</v>
      </c>
      <c r="B3179" t="str">
        <f t="shared" si="103"/>
        <v>Sarah Scaife Foundation_Foreign Policy Research Institute199175000</v>
      </c>
      <c r="C3179" t="s">
        <v>641</v>
      </c>
      <c r="D3179" t="s">
        <v>72</v>
      </c>
      <c r="E3179" s="3">
        <v>75000</v>
      </c>
      <c r="F3179">
        <v>1991</v>
      </c>
      <c r="H3179" t="str">
        <f>IFERROR(VLOOKUP(D3179,Resources!A:C,3,FALSE),"NA")</f>
        <v>SourceWatch</v>
      </c>
      <c r="I3179" t="str">
        <f>IF(VLOOKUP(D3179,Resources!A:D,4,FALSE)=0,"",VLOOKUP(D3179,Resources!A:D,4,FALSE))</f>
        <v>Y</v>
      </c>
    </row>
    <row r="3180" spans="1:9" x14ac:dyDescent="0.2">
      <c r="A3180" t="s">
        <v>935</v>
      </c>
      <c r="B3180" t="str">
        <f t="shared" si="103"/>
        <v>Sarah Scaife Foundation_Foundation for American Communications199175000</v>
      </c>
      <c r="C3180" t="s">
        <v>641</v>
      </c>
      <c r="D3180" t="s">
        <v>173</v>
      </c>
      <c r="E3180" s="3">
        <v>75000</v>
      </c>
      <c r="F3180">
        <v>1991</v>
      </c>
      <c r="H3180" t="str">
        <f>IFERROR(VLOOKUP(D3180,Resources!A:C,3,FALSE),"NA")</f>
        <v>SourceWatch</v>
      </c>
      <c r="I3180" t="str">
        <f>IF(VLOOKUP(D3180,Resources!A:D,4,FALSE)=0,"",VLOOKUP(D3180,Resources!A:D,4,FALSE))</f>
        <v>Y</v>
      </c>
    </row>
    <row r="3181" spans="1:9" x14ac:dyDescent="0.2">
      <c r="A3181" t="s">
        <v>935</v>
      </c>
      <c r="B3181" t="str">
        <f t="shared" si="103"/>
        <v>Sarah Scaife Foundation_Foundation for Cultural Review1991175000</v>
      </c>
      <c r="C3181" t="s">
        <v>641</v>
      </c>
      <c r="D3181" t="s">
        <v>29</v>
      </c>
      <c r="E3181" s="3">
        <v>175000</v>
      </c>
      <c r="F3181">
        <v>1991</v>
      </c>
      <c r="H3181" t="str">
        <f>IFERROR(VLOOKUP(D3181,Resources!A:C,3,FALSE),"NA")</f>
        <v/>
      </c>
      <c r="I3181" t="str">
        <f>IF(VLOOKUP(D3181,Resources!A:D,4,FALSE)=0,"",VLOOKUP(D3181,Resources!A:D,4,FALSE))</f>
        <v/>
      </c>
    </row>
    <row r="3182" spans="1:9" x14ac:dyDescent="0.2">
      <c r="A3182" t="s">
        <v>935</v>
      </c>
      <c r="B3182" t="str">
        <f t="shared" si="103"/>
        <v>Sarah Scaife Foundation_Foundation for Economic Education199125000</v>
      </c>
      <c r="C3182" t="s">
        <v>641</v>
      </c>
      <c r="D3182" t="s">
        <v>120</v>
      </c>
      <c r="E3182" s="3">
        <v>25000</v>
      </c>
      <c r="F3182">
        <v>1991</v>
      </c>
      <c r="H3182" t="str">
        <f>IFERROR(VLOOKUP(D3182,Resources!A:C,3,FALSE),"NA")</f>
        <v>DeSmog</v>
      </c>
      <c r="I3182" t="str">
        <f>IF(VLOOKUP(D3182,Resources!A:D,4,FALSE)=0,"",VLOOKUP(D3182,Resources!A:D,4,FALSE))</f>
        <v>Y</v>
      </c>
    </row>
    <row r="3183" spans="1:9" x14ac:dyDescent="0.2">
      <c r="A3183" t="s">
        <v>935</v>
      </c>
      <c r="B3183" t="str">
        <f t="shared" si="103"/>
        <v>Sarah Scaife Foundation_Foundation for Economic Education199136500</v>
      </c>
      <c r="C3183" t="s">
        <v>641</v>
      </c>
      <c r="D3183" t="s">
        <v>120</v>
      </c>
      <c r="E3183" s="3">
        <v>36500</v>
      </c>
      <c r="F3183">
        <v>1991</v>
      </c>
      <c r="H3183" t="str">
        <f>IFERROR(VLOOKUP(D3183,Resources!A:C,3,FALSE),"NA")</f>
        <v>DeSmog</v>
      </c>
      <c r="I3183" t="str">
        <f>IF(VLOOKUP(D3183,Resources!A:D,4,FALSE)=0,"",VLOOKUP(D3183,Resources!A:D,4,FALSE))</f>
        <v>Y</v>
      </c>
    </row>
    <row r="3184" spans="1:9" x14ac:dyDescent="0.2">
      <c r="A3184" t="s">
        <v>934</v>
      </c>
      <c r="B3184" t="s">
        <v>1345</v>
      </c>
      <c r="C3184" t="s">
        <v>641</v>
      </c>
      <c r="D3184" t="s">
        <v>53</v>
      </c>
      <c r="E3184" s="3">
        <v>50000</v>
      </c>
      <c r="F3184">
        <v>1991</v>
      </c>
      <c r="H3184" t="str">
        <f>IFERROR(VLOOKUP(D3184,Resources!A:C,3,FALSE),"NA")</f>
        <v>SourceWatch</v>
      </c>
      <c r="I3184" t="str">
        <f>IF(VLOOKUP(D3184,Resources!A:D,4,FALSE)=0,"",VLOOKUP(D3184,Resources!A:D,4,FALSE))</f>
        <v>Y</v>
      </c>
    </row>
    <row r="3185" spans="1:9" x14ac:dyDescent="0.2">
      <c r="A3185" t="s">
        <v>935</v>
      </c>
      <c r="B3185" t="str">
        <f t="shared" ref="B3185:B3216" si="104">C3185&amp;"_"&amp;D3185&amp;F3185&amp;E3185</f>
        <v>Sarah Scaife Foundation_Foundation for Research on Economics &amp; the Environment199150000</v>
      </c>
      <c r="C3185" t="s">
        <v>641</v>
      </c>
      <c r="D3185" t="s">
        <v>53</v>
      </c>
      <c r="E3185" s="3">
        <v>50000</v>
      </c>
      <c r="F3185">
        <v>1991</v>
      </c>
      <c r="H3185" t="str">
        <f>IFERROR(VLOOKUP(D3185,Resources!A:C,3,FALSE),"NA")</f>
        <v>SourceWatch</v>
      </c>
      <c r="I3185" t="str">
        <f>IF(VLOOKUP(D3185,Resources!A:D,4,FALSE)=0,"",VLOOKUP(D3185,Resources!A:D,4,FALSE))</f>
        <v>Y</v>
      </c>
    </row>
    <row r="3186" spans="1:9" x14ac:dyDescent="0.2">
      <c r="A3186" t="s">
        <v>935</v>
      </c>
      <c r="B3186" t="str">
        <f t="shared" si="104"/>
        <v>Sarah Scaife Foundation_Free Congress Research and Education Foundation1991150000</v>
      </c>
      <c r="C3186" t="s">
        <v>641</v>
      </c>
      <c r="D3186" t="s">
        <v>30</v>
      </c>
      <c r="E3186" s="3">
        <v>150000</v>
      </c>
      <c r="F3186">
        <v>1991</v>
      </c>
      <c r="H3186" t="str">
        <f>IFERROR(VLOOKUP(D3186,Resources!A:C,3,FALSE),"NA")</f>
        <v>SourceWatch</v>
      </c>
      <c r="I3186" t="str">
        <f>IF(VLOOKUP(D3186,Resources!A:D,4,FALSE)=0,"",VLOOKUP(D3186,Resources!A:D,4,FALSE))</f>
        <v>Y</v>
      </c>
    </row>
    <row r="3187" spans="1:9" x14ac:dyDescent="0.2">
      <c r="A3187" t="s">
        <v>935</v>
      </c>
      <c r="B3187" t="str">
        <f t="shared" si="104"/>
        <v>Sarah Scaife Foundation_Free Congress Research and Education Foundation1991325000</v>
      </c>
      <c r="C3187" t="s">
        <v>641</v>
      </c>
      <c r="D3187" t="s">
        <v>30</v>
      </c>
      <c r="E3187" s="3">
        <v>325000</v>
      </c>
      <c r="F3187">
        <v>1991</v>
      </c>
      <c r="H3187" t="str">
        <f>IFERROR(VLOOKUP(D3187,Resources!A:C,3,FALSE),"NA")</f>
        <v>SourceWatch</v>
      </c>
      <c r="I3187" t="str">
        <f>IF(VLOOKUP(D3187,Resources!A:D,4,FALSE)=0,"",VLOOKUP(D3187,Resources!A:D,4,FALSE))</f>
        <v>Y</v>
      </c>
    </row>
    <row r="3188" spans="1:9" x14ac:dyDescent="0.2">
      <c r="A3188" t="s">
        <v>935</v>
      </c>
      <c r="B3188" t="str">
        <f t="shared" si="104"/>
        <v>Sarah Scaife Foundation_Freedom House1991165000</v>
      </c>
      <c r="C3188" t="s">
        <v>641</v>
      </c>
      <c r="D3188" t="s">
        <v>121</v>
      </c>
      <c r="E3188" s="3">
        <v>165000</v>
      </c>
      <c r="F3188">
        <v>1991</v>
      </c>
      <c r="H3188" t="str">
        <f>IFERROR(VLOOKUP(D3188,Resources!A:C,3,FALSE),"NA")</f>
        <v>SourceWatch</v>
      </c>
      <c r="I3188" t="str">
        <f>IF(VLOOKUP(D3188,Resources!A:D,4,FALSE)=0,"",VLOOKUP(D3188,Resources!A:D,4,FALSE))</f>
        <v>Y</v>
      </c>
    </row>
    <row r="3189" spans="1:9" x14ac:dyDescent="0.2">
      <c r="A3189" t="s">
        <v>935</v>
      </c>
      <c r="B3189" t="str">
        <f t="shared" si="104"/>
        <v>Sarah Scaife Foundation_Geneva College199125000</v>
      </c>
      <c r="C3189" t="s">
        <v>641</v>
      </c>
      <c r="D3189" t="s">
        <v>537</v>
      </c>
      <c r="E3189" s="3">
        <v>25000</v>
      </c>
      <c r="F3189">
        <v>1991</v>
      </c>
      <c r="H3189" t="str">
        <f>IFERROR(VLOOKUP(D3189,Resources!A:C,3,FALSE),"NA")</f>
        <v/>
      </c>
      <c r="I3189" t="str">
        <f>IF(VLOOKUP(D3189,Resources!A:D,4,FALSE)=0,"",VLOOKUP(D3189,Resources!A:D,4,FALSE))</f>
        <v/>
      </c>
    </row>
    <row r="3190" spans="1:9" x14ac:dyDescent="0.2">
      <c r="A3190" t="s">
        <v>935</v>
      </c>
      <c r="B3190" t="str">
        <f t="shared" si="104"/>
        <v>Sarah Scaife Foundation_George Mason University1991100000</v>
      </c>
      <c r="C3190" t="s">
        <v>641</v>
      </c>
      <c r="D3190" t="s">
        <v>31</v>
      </c>
      <c r="E3190" s="3">
        <v>100000</v>
      </c>
      <c r="F3190">
        <v>1991</v>
      </c>
      <c r="H3190" t="str">
        <f>IFERROR(VLOOKUP(D3190,Resources!A:C,3,FALSE),"NA")</f>
        <v>DeSmog</v>
      </c>
      <c r="I3190" t="str">
        <f>IF(VLOOKUP(D3190,Resources!A:D,4,FALSE)=0,"",VLOOKUP(D3190,Resources!A:D,4,FALSE))</f>
        <v>Y</v>
      </c>
    </row>
    <row r="3191" spans="1:9" x14ac:dyDescent="0.2">
      <c r="A3191" t="s">
        <v>935</v>
      </c>
      <c r="B3191" t="str">
        <f t="shared" si="104"/>
        <v>Sarah Scaife Foundation_George Mason University199125000</v>
      </c>
      <c r="C3191" t="s">
        <v>641</v>
      </c>
      <c r="D3191" t="s">
        <v>31</v>
      </c>
      <c r="E3191" s="3">
        <v>25000</v>
      </c>
      <c r="F3191">
        <v>1991</v>
      </c>
      <c r="H3191" t="str">
        <f>IFERROR(VLOOKUP(D3191,Resources!A:C,3,FALSE),"NA")</f>
        <v>DeSmog</v>
      </c>
      <c r="I3191" t="str">
        <f>IF(VLOOKUP(D3191,Resources!A:D,4,FALSE)=0,"",VLOOKUP(D3191,Resources!A:D,4,FALSE))</f>
        <v>Y</v>
      </c>
    </row>
    <row r="3192" spans="1:9" x14ac:dyDescent="0.2">
      <c r="A3192" t="s">
        <v>935</v>
      </c>
      <c r="B3192" t="str">
        <f t="shared" si="104"/>
        <v>Sarah Scaife Foundation_George Mason University School of Law1991110000</v>
      </c>
      <c r="C3192" t="s">
        <v>641</v>
      </c>
      <c r="D3192" t="s">
        <v>660</v>
      </c>
      <c r="E3192" s="3">
        <v>110000</v>
      </c>
      <c r="F3192">
        <v>1991</v>
      </c>
      <c r="H3192" t="str">
        <f>IFERROR(VLOOKUP(D3192,Resources!A:C,3,FALSE),"NA")</f>
        <v>DeSmog</v>
      </c>
      <c r="I3192" t="str">
        <f>IF(VLOOKUP(D3192,Resources!A:D,4,FALSE)=0,"",VLOOKUP(D3192,Resources!A:D,4,FALSE))</f>
        <v>Y</v>
      </c>
    </row>
    <row r="3193" spans="1:9" x14ac:dyDescent="0.2">
      <c r="A3193" t="s">
        <v>935</v>
      </c>
      <c r="B3193" t="str">
        <f t="shared" si="104"/>
        <v>Sarah Scaife Foundation_George Washington University199140000</v>
      </c>
      <c r="C3193" t="s">
        <v>641</v>
      </c>
      <c r="D3193" t="s">
        <v>122</v>
      </c>
      <c r="E3193" s="3">
        <v>40000</v>
      </c>
      <c r="F3193">
        <v>1991</v>
      </c>
      <c r="H3193" t="str">
        <f>IFERROR(VLOOKUP(D3193,Resources!A:C,3,FALSE),"NA")</f>
        <v/>
      </c>
      <c r="I3193" t="str">
        <f>IF(VLOOKUP(D3193,Resources!A:D,4,FALSE)=0,"",VLOOKUP(D3193,Resources!A:D,4,FALSE))</f>
        <v/>
      </c>
    </row>
    <row r="3194" spans="1:9" x14ac:dyDescent="0.2">
      <c r="A3194" t="s">
        <v>935</v>
      </c>
      <c r="B3194" t="str">
        <f t="shared" si="104"/>
        <v>Sarah Scaife Foundation_George Washington University199150000</v>
      </c>
      <c r="C3194" t="s">
        <v>641</v>
      </c>
      <c r="D3194" t="s">
        <v>122</v>
      </c>
      <c r="E3194" s="3">
        <v>50000</v>
      </c>
      <c r="F3194">
        <v>1991</v>
      </c>
      <c r="H3194" t="str">
        <f>IFERROR(VLOOKUP(D3194,Resources!A:C,3,FALSE),"NA")</f>
        <v/>
      </c>
      <c r="I3194" t="str">
        <f>IF(VLOOKUP(D3194,Resources!A:D,4,FALSE)=0,"",VLOOKUP(D3194,Resources!A:D,4,FALSE))</f>
        <v/>
      </c>
    </row>
    <row r="3195" spans="1:9" x14ac:dyDescent="0.2">
      <c r="A3195" t="s">
        <v>935</v>
      </c>
      <c r="B3195" t="str">
        <f t="shared" si="104"/>
        <v>Sarah Scaife Foundation_Heartland Institute199150000</v>
      </c>
      <c r="C3195" t="s">
        <v>641</v>
      </c>
      <c r="D3195" t="s">
        <v>185</v>
      </c>
      <c r="E3195" s="3">
        <v>50000</v>
      </c>
      <c r="F3195">
        <v>1991</v>
      </c>
      <c r="H3195" t="str">
        <f>IFERROR(VLOOKUP(D3195,Resources!A:C,3,FALSE),"NA")</f>
        <v>DeSmog</v>
      </c>
      <c r="I3195" t="str">
        <f>IF(VLOOKUP(D3195,Resources!A:D,4,FALSE)=0,"",VLOOKUP(D3195,Resources!A:D,4,FALSE))</f>
        <v>Y</v>
      </c>
    </row>
    <row r="3196" spans="1:9" x14ac:dyDescent="0.2">
      <c r="A3196" t="s">
        <v>935</v>
      </c>
      <c r="B3196" t="str">
        <f t="shared" si="104"/>
        <v>Sarah Scaife Foundation_Hoover Institution on War Revolution and Peace1991150000</v>
      </c>
      <c r="C3196" t="s">
        <v>641</v>
      </c>
      <c r="D3196" t="s">
        <v>104</v>
      </c>
      <c r="E3196" s="3">
        <v>150000</v>
      </c>
      <c r="F3196">
        <v>1991</v>
      </c>
      <c r="H3196" t="str">
        <f>IFERROR(VLOOKUP(D3196,Resources!A:C,3,FALSE),"NA")</f>
        <v>SourceWatch</v>
      </c>
      <c r="I3196" t="str">
        <f>IF(VLOOKUP(D3196,Resources!A:D,4,FALSE)=0,"",VLOOKUP(D3196,Resources!A:D,4,FALSE))</f>
        <v>Y</v>
      </c>
    </row>
    <row r="3197" spans="1:9" x14ac:dyDescent="0.2">
      <c r="A3197" t="s">
        <v>935</v>
      </c>
      <c r="B3197" t="str">
        <f t="shared" si="104"/>
        <v>Sarah Scaife Foundation_Hoover Institution on War Revolution and Peace199125000</v>
      </c>
      <c r="C3197" t="s">
        <v>641</v>
      </c>
      <c r="D3197" t="s">
        <v>104</v>
      </c>
      <c r="E3197" s="3">
        <v>25000</v>
      </c>
      <c r="F3197">
        <v>1991</v>
      </c>
      <c r="H3197" t="str">
        <f>IFERROR(VLOOKUP(D3197,Resources!A:C,3,FALSE),"NA")</f>
        <v>SourceWatch</v>
      </c>
      <c r="I3197" t="str">
        <f>IF(VLOOKUP(D3197,Resources!A:D,4,FALSE)=0,"",VLOOKUP(D3197,Resources!A:D,4,FALSE))</f>
        <v>Y</v>
      </c>
    </row>
    <row r="3198" spans="1:9" x14ac:dyDescent="0.2">
      <c r="A3198" t="s">
        <v>935</v>
      </c>
      <c r="B3198" t="str">
        <f t="shared" si="104"/>
        <v>Sarah Scaife Foundation_Hoover Institution on War Revolution and Peace199150000</v>
      </c>
      <c r="C3198" t="s">
        <v>641</v>
      </c>
      <c r="D3198" t="s">
        <v>104</v>
      </c>
      <c r="E3198" s="3">
        <v>50000</v>
      </c>
      <c r="F3198">
        <v>1991</v>
      </c>
      <c r="H3198" t="str">
        <f>IFERROR(VLOOKUP(D3198,Resources!A:C,3,FALSE),"NA")</f>
        <v>SourceWatch</v>
      </c>
      <c r="I3198" t="str">
        <f>IF(VLOOKUP(D3198,Resources!A:D,4,FALSE)=0,"",VLOOKUP(D3198,Resources!A:D,4,FALSE))</f>
        <v>Y</v>
      </c>
    </row>
    <row r="3199" spans="1:9" x14ac:dyDescent="0.2">
      <c r="A3199" t="s">
        <v>935</v>
      </c>
      <c r="B3199" t="str">
        <f t="shared" si="104"/>
        <v>Sarah Scaife Foundation_Hudson Institute1991125000</v>
      </c>
      <c r="C3199" t="s">
        <v>641</v>
      </c>
      <c r="D3199" t="s">
        <v>32</v>
      </c>
      <c r="E3199" s="3">
        <v>125000</v>
      </c>
      <c r="F3199">
        <v>1991</v>
      </c>
      <c r="H3199" t="str">
        <f>IFERROR(VLOOKUP(D3199,Resources!A:C,3,FALSE),"NA")</f>
        <v>SourceWatch</v>
      </c>
      <c r="I3199" t="str">
        <f>IF(VLOOKUP(D3199,Resources!A:D,4,FALSE)=0,"",VLOOKUP(D3199,Resources!A:D,4,FALSE))</f>
        <v>Y</v>
      </c>
    </row>
    <row r="3200" spans="1:9" x14ac:dyDescent="0.2">
      <c r="A3200" t="s">
        <v>935</v>
      </c>
      <c r="B3200" t="str">
        <f t="shared" si="104"/>
        <v>Sarah Scaife Foundation_Hudson Institute199150000</v>
      </c>
      <c r="C3200" t="s">
        <v>641</v>
      </c>
      <c r="D3200" t="s">
        <v>32</v>
      </c>
      <c r="E3200" s="3">
        <v>50000</v>
      </c>
      <c r="F3200">
        <v>1991</v>
      </c>
      <c r="H3200" t="str">
        <f>IFERROR(VLOOKUP(D3200,Resources!A:C,3,FALSE),"NA")</f>
        <v>SourceWatch</v>
      </c>
      <c r="I3200" t="str">
        <f>IF(VLOOKUP(D3200,Resources!A:D,4,FALSE)=0,"",VLOOKUP(D3200,Resources!A:D,4,FALSE))</f>
        <v>Y</v>
      </c>
    </row>
    <row r="3201" spans="1:9" x14ac:dyDescent="0.2">
      <c r="A3201" t="s">
        <v>935</v>
      </c>
      <c r="B3201" t="str">
        <f t="shared" si="104"/>
        <v>Sarah Scaife Foundation_Institute for Contemporary Studies1991100000</v>
      </c>
      <c r="C3201" t="s">
        <v>641</v>
      </c>
      <c r="D3201" t="s">
        <v>135</v>
      </c>
      <c r="E3201" s="3">
        <v>100000</v>
      </c>
      <c r="F3201">
        <v>1991</v>
      </c>
      <c r="H3201" t="str">
        <f>IFERROR(VLOOKUP(D3201,Resources!A:C,3,FALSE),"NA")</f>
        <v>SourceWatch</v>
      </c>
      <c r="I3201" t="str">
        <f>IF(VLOOKUP(D3201,Resources!A:D,4,FALSE)=0,"",VLOOKUP(D3201,Resources!A:D,4,FALSE))</f>
        <v>Y</v>
      </c>
    </row>
    <row r="3202" spans="1:9" x14ac:dyDescent="0.2">
      <c r="A3202" t="s">
        <v>935</v>
      </c>
      <c r="B3202" t="str">
        <f t="shared" si="104"/>
        <v>Sarah Scaife Foundation_Institute For Foreign Policy Analysis199135000</v>
      </c>
      <c r="C3202" t="s">
        <v>641</v>
      </c>
      <c r="D3202" t="s">
        <v>62</v>
      </c>
      <c r="E3202" s="3">
        <v>35000</v>
      </c>
      <c r="F3202">
        <v>1991</v>
      </c>
      <c r="H3202" t="str">
        <f>IFERROR(VLOOKUP(D3202,Resources!A:C,3,FALSE),"NA")</f>
        <v>SourceWatch</v>
      </c>
      <c r="I3202" t="str">
        <f>IF(VLOOKUP(D3202,Resources!A:D,4,FALSE)=0,"",VLOOKUP(D3202,Resources!A:D,4,FALSE))</f>
        <v>Y</v>
      </c>
    </row>
    <row r="3203" spans="1:9" x14ac:dyDescent="0.2">
      <c r="A3203" t="s">
        <v>935</v>
      </c>
      <c r="B3203" t="str">
        <f t="shared" si="104"/>
        <v>Sarah Scaife Foundation_Institute For Foreign Policy Analysis1991370000</v>
      </c>
      <c r="C3203" t="s">
        <v>641</v>
      </c>
      <c r="D3203" t="s">
        <v>62</v>
      </c>
      <c r="E3203" s="3">
        <v>370000</v>
      </c>
      <c r="F3203">
        <v>1991</v>
      </c>
      <c r="H3203" t="str">
        <f>IFERROR(VLOOKUP(D3203,Resources!A:C,3,FALSE),"NA")</f>
        <v>SourceWatch</v>
      </c>
      <c r="I3203" t="str">
        <f>IF(VLOOKUP(D3203,Resources!A:D,4,FALSE)=0,"",VLOOKUP(D3203,Resources!A:D,4,FALSE))</f>
        <v>Y</v>
      </c>
    </row>
    <row r="3204" spans="1:9" x14ac:dyDescent="0.2">
      <c r="A3204" t="s">
        <v>935</v>
      </c>
      <c r="B3204" t="str">
        <f t="shared" si="104"/>
        <v>Sarah Scaife Foundation_Institute For Foreign Policy Analysis199150000</v>
      </c>
      <c r="C3204" t="s">
        <v>641</v>
      </c>
      <c r="D3204" t="s">
        <v>62</v>
      </c>
      <c r="E3204" s="3">
        <v>50000</v>
      </c>
      <c r="F3204">
        <v>1991</v>
      </c>
      <c r="H3204" t="str">
        <f>IFERROR(VLOOKUP(D3204,Resources!A:C,3,FALSE),"NA")</f>
        <v>SourceWatch</v>
      </c>
      <c r="I3204" t="str">
        <f>IF(VLOOKUP(D3204,Resources!A:D,4,FALSE)=0,"",VLOOKUP(D3204,Resources!A:D,4,FALSE))</f>
        <v>Y</v>
      </c>
    </row>
    <row r="3205" spans="1:9" x14ac:dyDescent="0.2">
      <c r="A3205" t="s">
        <v>935</v>
      </c>
      <c r="B3205" t="str">
        <f t="shared" si="104"/>
        <v>Sarah Scaife Foundation_Institute for Humane Studies199165000</v>
      </c>
      <c r="C3205" t="s">
        <v>641</v>
      </c>
      <c r="D3205" t="s">
        <v>34</v>
      </c>
      <c r="E3205" s="3">
        <v>65000</v>
      </c>
      <c r="F3205">
        <v>1991</v>
      </c>
      <c r="H3205" t="str">
        <f>IFERROR(VLOOKUP(D3205,Resources!A:C,3,FALSE),"NA")</f>
        <v>DeSmog</v>
      </c>
      <c r="I3205" t="str">
        <f>IF(VLOOKUP(D3205,Resources!A:D,4,FALSE)=0,"",VLOOKUP(D3205,Resources!A:D,4,FALSE))</f>
        <v>Y</v>
      </c>
    </row>
    <row r="3206" spans="1:9" x14ac:dyDescent="0.2">
      <c r="A3206" t="s">
        <v>935</v>
      </c>
      <c r="B3206" t="str">
        <f t="shared" si="104"/>
        <v>Sarah Scaife Foundation_Institute for Research on the Economics of Taxation199150000</v>
      </c>
      <c r="C3206" t="s">
        <v>641</v>
      </c>
      <c r="D3206" t="s">
        <v>20</v>
      </c>
      <c r="E3206" s="3">
        <v>50000</v>
      </c>
      <c r="F3206">
        <v>1991</v>
      </c>
      <c r="H3206" t="str">
        <f>IFERROR(VLOOKUP(D3206,Resources!A:C,3,FALSE),"NA")</f>
        <v>SourceWatch</v>
      </c>
      <c r="I3206" t="str">
        <f>IF(VLOOKUP(D3206,Resources!A:D,4,FALSE)=0,"",VLOOKUP(D3206,Resources!A:D,4,FALSE))</f>
        <v>Y</v>
      </c>
    </row>
    <row r="3207" spans="1:9" x14ac:dyDescent="0.2">
      <c r="A3207" t="s">
        <v>935</v>
      </c>
      <c r="B3207" t="str">
        <f t="shared" si="104"/>
        <v>Sarah Scaife Foundation_Institute on Religion and Democracy1991125000</v>
      </c>
      <c r="C3207" t="s">
        <v>641</v>
      </c>
      <c r="D3207" t="s">
        <v>12</v>
      </c>
      <c r="E3207" s="3">
        <v>125000</v>
      </c>
      <c r="F3207">
        <v>1991</v>
      </c>
      <c r="H3207" t="str">
        <f>IFERROR(VLOOKUP(D3207,Resources!A:C,3,FALSE),"NA")</f>
        <v>SourceWatch</v>
      </c>
      <c r="I3207" t="str">
        <f>IF(VLOOKUP(D3207,Resources!A:D,4,FALSE)=0,"",VLOOKUP(D3207,Resources!A:D,4,FALSE))</f>
        <v>Y</v>
      </c>
    </row>
    <row r="3208" spans="1:9" x14ac:dyDescent="0.2">
      <c r="A3208" t="s">
        <v>935</v>
      </c>
      <c r="B3208" t="str">
        <f t="shared" si="104"/>
        <v>Sarah Scaife Foundation_Institute on Religion and Public Life1991175000</v>
      </c>
      <c r="C3208" t="s">
        <v>641</v>
      </c>
      <c r="D3208" t="s">
        <v>55</v>
      </c>
      <c r="E3208" s="3">
        <v>175000</v>
      </c>
      <c r="F3208">
        <v>1991</v>
      </c>
      <c r="H3208" t="str">
        <f>IFERROR(VLOOKUP(D3208,Resources!A:C,3,FALSE),"NA")</f>
        <v>SourceWatch</v>
      </c>
      <c r="I3208" t="str">
        <f>IF(VLOOKUP(D3208,Resources!A:D,4,FALSE)=0,"",VLOOKUP(D3208,Resources!A:D,4,FALSE))</f>
        <v>Y</v>
      </c>
    </row>
    <row r="3209" spans="1:9" x14ac:dyDescent="0.2">
      <c r="A3209" t="s">
        <v>935</v>
      </c>
      <c r="B3209" t="str">
        <f t="shared" si="104"/>
        <v>Sarah Scaife Foundation_Intercollegiate Studies Institute1991200000</v>
      </c>
      <c r="C3209" t="s">
        <v>641</v>
      </c>
      <c r="D3209" t="s">
        <v>73</v>
      </c>
      <c r="E3209" s="3">
        <v>200000</v>
      </c>
      <c r="F3209">
        <v>1991</v>
      </c>
      <c r="H3209" t="str">
        <f>IFERROR(VLOOKUP(D3209,Resources!A:C,3,FALSE),"NA")</f>
        <v>SourceWatch</v>
      </c>
      <c r="I3209" t="str">
        <f>IF(VLOOKUP(D3209,Resources!A:D,4,FALSE)=0,"",VLOOKUP(D3209,Resources!A:D,4,FALSE))</f>
        <v>Y</v>
      </c>
    </row>
    <row r="3210" spans="1:9" x14ac:dyDescent="0.2">
      <c r="A3210" t="s">
        <v>935</v>
      </c>
      <c r="B3210" t="str">
        <f t="shared" si="104"/>
        <v>Sarah Scaife Foundation_Jamestown Foundation199150000</v>
      </c>
      <c r="C3210" t="s">
        <v>641</v>
      </c>
      <c r="D3210" t="s">
        <v>74</v>
      </c>
      <c r="E3210" s="3">
        <v>50000</v>
      </c>
      <c r="F3210">
        <v>1991</v>
      </c>
      <c r="H3210" t="str">
        <f>IFERROR(VLOOKUP(D3210,Resources!A:C,3,FALSE),"NA")</f>
        <v>SourceWatch</v>
      </c>
      <c r="I3210" t="str">
        <f>IF(VLOOKUP(D3210,Resources!A:D,4,FALSE)=0,"",VLOOKUP(D3210,Resources!A:D,4,FALSE))</f>
        <v>Y</v>
      </c>
    </row>
    <row r="3211" spans="1:9" x14ac:dyDescent="0.2">
      <c r="A3211" t="s">
        <v>935</v>
      </c>
      <c r="B3211" t="str">
        <f t="shared" si="104"/>
        <v>Sarah Scaife Foundation_Landmark Legal Foundation199175000</v>
      </c>
      <c r="C3211" t="s">
        <v>641</v>
      </c>
      <c r="D3211" t="s">
        <v>56</v>
      </c>
      <c r="E3211" s="3">
        <v>75000</v>
      </c>
      <c r="F3211">
        <v>1991</v>
      </c>
      <c r="H3211" t="str">
        <f>IFERROR(VLOOKUP(D3211,Resources!A:C,3,FALSE),"NA")</f>
        <v>SourceWatch</v>
      </c>
      <c r="I3211" t="str">
        <f>IF(VLOOKUP(D3211,Resources!A:D,4,FALSE)=0,"",VLOOKUP(D3211,Resources!A:D,4,FALSE))</f>
        <v>Y</v>
      </c>
    </row>
    <row r="3212" spans="1:9" x14ac:dyDescent="0.2">
      <c r="A3212" t="s">
        <v>935</v>
      </c>
      <c r="B3212" t="str">
        <f t="shared" si="104"/>
        <v>Sarah Scaife Foundation_Ligonier Valley School District19916000</v>
      </c>
      <c r="C3212" t="s">
        <v>641</v>
      </c>
      <c r="D3212" t="s">
        <v>662</v>
      </c>
      <c r="E3212" s="3">
        <v>6000</v>
      </c>
      <c r="F3212">
        <v>1991</v>
      </c>
      <c r="H3212" t="str">
        <f>IFERROR(VLOOKUP(D3212,Resources!A:C,3,FALSE),"NA")</f>
        <v/>
      </c>
      <c r="I3212" t="str">
        <f>IF(VLOOKUP(D3212,Resources!A:D,4,FALSE)=0,"",VLOOKUP(D3212,Resources!A:D,4,FALSE))</f>
        <v>N</v>
      </c>
    </row>
    <row r="3213" spans="1:9" x14ac:dyDescent="0.2">
      <c r="A3213" t="s">
        <v>935</v>
      </c>
      <c r="B3213" t="str">
        <f t="shared" si="104"/>
        <v>Sarah Scaife Foundation_Madison Center for Educational Affairs199150000</v>
      </c>
      <c r="C3213" t="s">
        <v>641</v>
      </c>
      <c r="D3213" t="s">
        <v>728</v>
      </c>
      <c r="E3213" s="3">
        <v>50000</v>
      </c>
      <c r="F3213">
        <v>1991</v>
      </c>
      <c r="H3213" t="str">
        <f>IFERROR(VLOOKUP(D3213,Resources!A:C,3,FALSE),"NA")</f>
        <v>SourceWatch</v>
      </c>
      <c r="I3213" t="str">
        <f>IF(VLOOKUP(D3213,Resources!A:D,4,FALSE)=0,"",VLOOKUP(D3213,Resources!A:D,4,FALSE))</f>
        <v>Y</v>
      </c>
    </row>
    <row r="3214" spans="1:9" x14ac:dyDescent="0.2">
      <c r="A3214" t="s">
        <v>935</v>
      </c>
      <c r="B3214" t="str">
        <f t="shared" si="104"/>
        <v>Sarah Scaife Foundation_Manhattan Institute for Policy Research199125000</v>
      </c>
      <c r="C3214" t="s">
        <v>641</v>
      </c>
      <c r="D3214" t="s">
        <v>89</v>
      </c>
      <c r="E3214" s="3">
        <v>25000</v>
      </c>
      <c r="F3214">
        <v>1991</v>
      </c>
      <c r="H3214" t="str">
        <f>IFERROR(VLOOKUP(D3214,Resources!A:C,3,FALSE),"NA")</f>
        <v>SourceWatch</v>
      </c>
      <c r="I3214" t="str">
        <f>IF(VLOOKUP(D3214,Resources!A:D,4,FALSE)=0,"",VLOOKUP(D3214,Resources!A:D,4,FALSE))</f>
        <v>Y</v>
      </c>
    </row>
    <row r="3215" spans="1:9" x14ac:dyDescent="0.2">
      <c r="A3215" t="s">
        <v>935</v>
      </c>
      <c r="B3215" t="str">
        <f t="shared" si="104"/>
        <v>Sarah Scaife Foundation_Manhattan Institute for Policy Research199150000</v>
      </c>
      <c r="C3215" t="s">
        <v>641</v>
      </c>
      <c r="D3215" t="s">
        <v>89</v>
      </c>
      <c r="E3215" s="3">
        <v>50000</v>
      </c>
      <c r="F3215">
        <v>1991</v>
      </c>
      <c r="H3215" t="str">
        <f>IFERROR(VLOOKUP(D3215,Resources!A:C,3,FALSE),"NA")</f>
        <v>SourceWatch</v>
      </c>
      <c r="I3215" t="str">
        <f>IF(VLOOKUP(D3215,Resources!A:D,4,FALSE)=0,"",VLOOKUP(D3215,Resources!A:D,4,FALSE))</f>
        <v>Y</v>
      </c>
    </row>
    <row r="3216" spans="1:9" x14ac:dyDescent="0.2">
      <c r="A3216" t="s">
        <v>935</v>
      </c>
      <c r="B3216" t="str">
        <f t="shared" si="104"/>
        <v>Sarah Scaife Foundation_Manhattan Institute for Policy Research199175000</v>
      </c>
      <c r="C3216" t="s">
        <v>641</v>
      </c>
      <c r="D3216" t="s">
        <v>89</v>
      </c>
      <c r="E3216" s="3">
        <v>75000</v>
      </c>
      <c r="F3216">
        <v>1991</v>
      </c>
      <c r="H3216" t="str">
        <f>IFERROR(VLOOKUP(D3216,Resources!A:C,3,FALSE),"NA")</f>
        <v>SourceWatch</v>
      </c>
      <c r="I3216" t="str">
        <f>IF(VLOOKUP(D3216,Resources!A:D,4,FALSE)=0,"",VLOOKUP(D3216,Resources!A:D,4,FALSE))</f>
        <v>Y</v>
      </c>
    </row>
    <row r="3217" spans="1:9" x14ac:dyDescent="0.2">
      <c r="A3217" t="s">
        <v>935</v>
      </c>
      <c r="B3217" t="str">
        <f t="shared" ref="B3217:B3248" si="105">C3217&amp;"_"&amp;D3217&amp;F3217&amp;E3217</f>
        <v>Sarah Scaife Foundation_Media Institute199150000</v>
      </c>
      <c r="C3217" t="s">
        <v>641</v>
      </c>
      <c r="D3217" t="s">
        <v>157</v>
      </c>
      <c r="E3217" s="3">
        <v>50000</v>
      </c>
      <c r="F3217">
        <v>1991</v>
      </c>
      <c r="H3217" t="str">
        <f>IFERROR(VLOOKUP(D3217,Resources!A:C,3,FALSE),"NA")</f>
        <v>SourceWatch</v>
      </c>
      <c r="I3217" t="str">
        <f>IF(VLOOKUP(D3217,Resources!A:D,4,FALSE)=0,"",VLOOKUP(D3217,Resources!A:D,4,FALSE))</f>
        <v>Y</v>
      </c>
    </row>
    <row r="3218" spans="1:9" x14ac:dyDescent="0.2">
      <c r="A3218" t="s">
        <v>935</v>
      </c>
      <c r="B3218" t="str">
        <f t="shared" si="105"/>
        <v>Sarah Scaife Foundation_Mid-America Institute for Public Policy Research1991100000</v>
      </c>
      <c r="C3218" t="s">
        <v>641</v>
      </c>
      <c r="D3218" t="s">
        <v>145</v>
      </c>
      <c r="E3218" s="3">
        <v>100000</v>
      </c>
      <c r="F3218">
        <v>1991</v>
      </c>
      <c r="H3218" t="str">
        <f>IFERROR(VLOOKUP(D3218,Resources!A:C,3,FALSE),"NA")</f>
        <v/>
      </c>
      <c r="I3218" t="str">
        <f>IF(VLOOKUP(D3218,Resources!A:D,4,FALSE)=0,"",VLOOKUP(D3218,Resources!A:D,4,FALSE))</f>
        <v/>
      </c>
    </row>
    <row r="3219" spans="1:9" x14ac:dyDescent="0.2">
      <c r="A3219" t="s">
        <v>935</v>
      </c>
      <c r="B3219" t="str">
        <f t="shared" si="105"/>
        <v>Sarah Scaife Foundation_Mineral Information Institute199125000</v>
      </c>
      <c r="C3219" t="s">
        <v>641</v>
      </c>
      <c r="D3219" t="s">
        <v>705</v>
      </c>
      <c r="E3219" s="3">
        <v>25000</v>
      </c>
      <c r="F3219">
        <v>1991</v>
      </c>
      <c r="H3219" t="str">
        <f>IFERROR(VLOOKUP(D3219,Resources!A:C,3,FALSE),"NA")</f>
        <v>Other</v>
      </c>
      <c r="I3219" t="str">
        <f>IF(VLOOKUP(D3219,Resources!A:D,4,FALSE)=0,"",VLOOKUP(D3219,Resources!A:D,4,FALSE))</f>
        <v>Y</v>
      </c>
    </row>
    <row r="3220" spans="1:9" x14ac:dyDescent="0.2">
      <c r="A3220" t="s">
        <v>935</v>
      </c>
      <c r="B3220" t="str">
        <f t="shared" si="105"/>
        <v>Sarah Scaife Foundation_Missouri State University199185000</v>
      </c>
      <c r="C3220" t="s">
        <v>641</v>
      </c>
      <c r="D3220" t="s">
        <v>57</v>
      </c>
      <c r="E3220" s="3">
        <v>85000</v>
      </c>
      <c r="F3220">
        <v>1991</v>
      </c>
      <c r="H3220" t="str">
        <f>IFERROR(VLOOKUP(D3220,Resources!A:C,3,FALSE),"NA")</f>
        <v>SourceWatch</v>
      </c>
      <c r="I3220" t="str">
        <f>IF(VLOOKUP(D3220,Resources!A:D,4,FALSE)=0,"",VLOOKUP(D3220,Resources!A:D,4,FALSE))</f>
        <v>Y</v>
      </c>
    </row>
    <row r="3221" spans="1:9" x14ac:dyDescent="0.2">
      <c r="A3221" t="s">
        <v>935</v>
      </c>
      <c r="B3221" t="str">
        <f t="shared" si="105"/>
        <v>Sarah Scaife Foundation_National Affairs199170000</v>
      </c>
      <c r="C3221" t="s">
        <v>641</v>
      </c>
      <c r="D3221" t="s">
        <v>139</v>
      </c>
      <c r="E3221" s="3">
        <v>70000</v>
      </c>
      <c r="F3221">
        <v>1991</v>
      </c>
      <c r="H3221" t="str">
        <f>IFERROR(VLOOKUP(D3221,Resources!A:C,3,FALSE),"NA")</f>
        <v/>
      </c>
      <c r="I3221" t="str">
        <f>IF(VLOOKUP(D3221,Resources!A:D,4,FALSE)=0,"",VLOOKUP(D3221,Resources!A:D,4,FALSE))</f>
        <v/>
      </c>
    </row>
    <row r="3222" spans="1:9" x14ac:dyDescent="0.2">
      <c r="A3222" t="s">
        <v>935</v>
      </c>
      <c r="B3222" t="str">
        <f t="shared" si="105"/>
        <v>Sarah Scaife Foundation_National Association of Scholars1991300000</v>
      </c>
      <c r="C3222" t="s">
        <v>641</v>
      </c>
      <c r="D3222" t="s">
        <v>651</v>
      </c>
      <c r="E3222" s="3">
        <v>300000</v>
      </c>
      <c r="F3222">
        <v>1991</v>
      </c>
      <c r="H3222" t="str">
        <f>IFERROR(VLOOKUP(D3222,Resources!A:C,3,FALSE),"NA")</f>
        <v>SourceWatch</v>
      </c>
      <c r="I3222" t="str">
        <f>IF(VLOOKUP(D3222,Resources!A:D,4,FALSE)=0,"",VLOOKUP(D3222,Resources!A:D,4,FALSE))</f>
        <v>Y</v>
      </c>
    </row>
    <row r="3223" spans="1:9" x14ac:dyDescent="0.2">
      <c r="A3223" t="s">
        <v>935</v>
      </c>
      <c r="B3223" t="str">
        <f t="shared" si="105"/>
        <v>Sarah Scaife Foundation_National Association of Scholars199175000</v>
      </c>
      <c r="C3223" t="s">
        <v>641</v>
      </c>
      <c r="D3223" t="s">
        <v>651</v>
      </c>
      <c r="E3223" s="3">
        <v>75000</v>
      </c>
      <c r="F3223">
        <v>1991</v>
      </c>
      <c r="H3223" t="str">
        <f>IFERROR(VLOOKUP(D3223,Resources!A:C,3,FALSE),"NA")</f>
        <v>SourceWatch</v>
      </c>
      <c r="I3223" t="str">
        <f>IF(VLOOKUP(D3223,Resources!A:D,4,FALSE)=0,"",VLOOKUP(D3223,Resources!A:D,4,FALSE))</f>
        <v>Y</v>
      </c>
    </row>
    <row r="3224" spans="1:9" x14ac:dyDescent="0.2">
      <c r="A3224" t="s">
        <v>935</v>
      </c>
      <c r="B3224" t="str">
        <f t="shared" si="105"/>
        <v>Sarah Scaife Foundation_National Bureau of Economic Research199150000</v>
      </c>
      <c r="C3224" t="s">
        <v>641</v>
      </c>
      <c r="D3224" t="s">
        <v>712</v>
      </c>
      <c r="E3224" s="3">
        <v>50000</v>
      </c>
      <c r="F3224">
        <v>1991</v>
      </c>
      <c r="H3224" t="str">
        <f>IFERROR(VLOOKUP(D3224,Resources!A:C,3,FALSE),"NA")</f>
        <v>SourceWatch</v>
      </c>
      <c r="I3224" t="str">
        <f>IF(VLOOKUP(D3224,Resources!A:D,4,FALSE)=0,"",VLOOKUP(D3224,Resources!A:D,4,FALSE))</f>
        <v>Y</v>
      </c>
    </row>
    <row r="3225" spans="1:9" x14ac:dyDescent="0.2">
      <c r="A3225" t="s">
        <v>935</v>
      </c>
      <c r="B3225" t="str">
        <f t="shared" si="105"/>
        <v>Sarah Scaife Foundation_National Flag Foundation19915000</v>
      </c>
      <c r="C3225" t="s">
        <v>641</v>
      </c>
      <c r="D3225" t="s">
        <v>722</v>
      </c>
      <c r="E3225" s="3">
        <v>5000</v>
      </c>
      <c r="F3225">
        <v>1991</v>
      </c>
      <c r="H3225" t="str">
        <f>IFERROR(VLOOKUP(D3225,Resources!A:C,3,FALSE),"NA")</f>
        <v/>
      </c>
      <c r="I3225" t="str">
        <f>IF(VLOOKUP(D3225,Resources!A:D,4,FALSE)=0,"",VLOOKUP(D3225,Resources!A:D,4,FALSE))</f>
        <v/>
      </c>
    </row>
    <row r="3226" spans="1:9" x14ac:dyDescent="0.2">
      <c r="A3226" t="s">
        <v>935</v>
      </c>
      <c r="B3226" t="str">
        <f t="shared" si="105"/>
        <v>Sarah Scaife Foundation_National Legal Center for the Public Interest199130000</v>
      </c>
      <c r="C3226" t="s">
        <v>641</v>
      </c>
      <c r="D3226" t="s">
        <v>640</v>
      </c>
      <c r="E3226" s="3">
        <v>30000</v>
      </c>
      <c r="F3226">
        <v>1991</v>
      </c>
      <c r="H3226" t="str">
        <f>IFERROR(VLOOKUP(D3226,Resources!A:C,3,FALSE),"NA")</f>
        <v>SourceWatch</v>
      </c>
      <c r="I3226" t="str">
        <f>IF(VLOOKUP(D3226,Resources!A:D,4,FALSE)=0,"",VLOOKUP(D3226,Resources!A:D,4,FALSE))</f>
        <v>Y</v>
      </c>
    </row>
    <row r="3227" spans="1:9" x14ac:dyDescent="0.2">
      <c r="A3227" t="s">
        <v>935</v>
      </c>
      <c r="B3227" t="str">
        <f t="shared" si="105"/>
        <v>Sarah Scaife Foundation_National Strategy Information Center1991200000</v>
      </c>
      <c r="C3227" t="s">
        <v>641</v>
      </c>
      <c r="D3227" t="s">
        <v>167</v>
      </c>
      <c r="E3227" s="3">
        <v>200000</v>
      </c>
      <c r="F3227">
        <v>1991</v>
      </c>
      <c r="H3227" t="str">
        <f>IFERROR(VLOOKUP(D3227,Resources!A:C,3,FALSE),"NA")</f>
        <v>SourceWatch</v>
      </c>
      <c r="I3227" t="str">
        <f>IF(VLOOKUP(D3227,Resources!A:D,4,FALSE)=0,"",VLOOKUP(D3227,Resources!A:D,4,FALSE))</f>
        <v>Y</v>
      </c>
    </row>
    <row r="3228" spans="1:9" x14ac:dyDescent="0.2">
      <c r="A3228" t="s">
        <v>935</v>
      </c>
      <c r="B3228" t="str">
        <f t="shared" si="105"/>
        <v>Sarah Scaife Foundation_National Taxpayers Union Foundation199150000</v>
      </c>
      <c r="C3228" t="s">
        <v>641</v>
      </c>
      <c r="D3228" t="s">
        <v>84</v>
      </c>
      <c r="E3228" s="3">
        <v>50000</v>
      </c>
      <c r="F3228">
        <v>1991</v>
      </c>
      <c r="H3228" t="str">
        <f>IFERROR(VLOOKUP(D3228,Resources!A:C,3,FALSE),"NA")</f>
        <v>SourceWatch</v>
      </c>
      <c r="I3228" t="str">
        <f>IF(VLOOKUP(D3228,Resources!A:D,4,FALSE)=0,"",VLOOKUP(D3228,Resources!A:D,4,FALSE))</f>
        <v>Y</v>
      </c>
    </row>
    <row r="3229" spans="1:9" x14ac:dyDescent="0.2">
      <c r="A3229" t="s">
        <v>935</v>
      </c>
      <c r="B3229" t="str">
        <f t="shared" si="105"/>
        <v>Sarah Scaife Foundation_New England Legal Foundation199150000</v>
      </c>
      <c r="C3229" t="s">
        <v>641</v>
      </c>
      <c r="D3229" t="s">
        <v>76</v>
      </c>
      <c r="E3229" s="3">
        <v>50000</v>
      </c>
      <c r="F3229">
        <v>1991</v>
      </c>
      <c r="H3229" t="str">
        <f>IFERROR(VLOOKUP(D3229,Resources!A:C,3,FALSE),"NA")</f>
        <v>SourceWatch</v>
      </c>
      <c r="I3229" t="str">
        <f>IF(VLOOKUP(D3229,Resources!A:D,4,FALSE)=0,"",VLOOKUP(D3229,Resources!A:D,4,FALSE))</f>
        <v>Y</v>
      </c>
    </row>
    <row r="3230" spans="1:9" x14ac:dyDescent="0.2">
      <c r="A3230" t="s">
        <v>935</v>
      </c>
      <c r="B3230" t="str">
        <f t="shared" si="105"/>
        <v>Sarah Scaife Foundation_New York University199150000</v>
      </c>
      <c r="C3230" t="s">
        <v>641</v>
      </c>
      <c r="D3230" t="s">
        <v>147</v>
      </c>
      <c r="E3230" s="3">
        <v>50000</v>
      </c>
      <c r="F3230">
        <v>1991</v>
      </c>
      <c r="H3230" t="str">
        <f>IFERROR(VLOOKUP(D3230,Resources!A:C,3,FALSE),"NA")</f>
        <v/>
      </c>
      <c r="I3230" t="str">
        <f>IF(VLOOKUP(D3230,Resources!A:D,4,FALSE)=0,"",VLOOKUP(D3230,Resources!A:D,4,FALSE))</f>
        <v/>
      </c>
    </row>
    <row r="3231" spans="1:9" x14ac:dyDescent="0.2">
      <c r="A3231" t="s">
        <v>935</v>
      </c>
      <c r="B3231" t="str">
        <f t="shared" si="105"/>
        <v>Sarah Scaife Foundation_Pacific Legal Foundation1991100000</v>
      </c>
      <c r="C3231" t="s">
        <v>641</v>
      </c>
      <c r="D3231" t="s">
        <v>21</v>
      </c>
      <c r="E3231" s="3">
        <v>100000</v>
      </c>
      <c r="F3231">
        <v>1991</v>
      </c>
      <c r="H3231" t="str">
        <f>IFERROR(VLOOKUP(D3231,Resources!A:C,3,FALSE),"NA")</f>
        <v>SourceWatch</v>
      </c>
      <c r="I3231" t="str">
        <f>IF(VLOOKUP(D3231,Resources!A:D,4,FALSE)=0,"",VLOOKUP(D3231,Resources!A:D,4,FALSE))</f>
        <v>Y</v>
      </c>
    </row>
    <row r="3232" spans="1:9" x14ac:dyDescent="0.2">
      <c r="A3232" t="s">
        <v>935</v>
      </c>
      <c r="B3232" t="str">
        <f t="shared" si="105"/>
        <v>Sarah Scaife Foundation_Pacific Research Institute for Public Policy199110000</v>
      </c>
      <c r="C3232" t="s">
        <v>641</v>
      </c>
      <c r="D3232" t="s">
        <v>653</v>
      </c>
      <c r="E3232" s="3">
        <v>10000</v>
      </c>
      <c r="F3232">
        <v>1991</v>
      </c>
      <c r="H3232" t="str">
        <f>IFERROR(VLOOKUP(D3232,Resources!A:C,3,FALSE),"NA")</f>
        <v>SourceWatch</v>
      </c>
      <c r="I3232" t="str">
        <f>IF(VLOOKUP(D3232,Resources!A:D,4,FALSE)=0,"",VLOOKUP(D3232,Resources!A:D,4,FALSE))</f>
        <v>Y</v>
      </c>
    </row>
    <row r="3233" spans="1:9" x14ac:dyDescent="0.2">
      <c r="A3233" t="s">
        <v>935</v>
      </c>
      <c r="B3233" t="str">
        <f t="shared" si="105"/>
        <v>Sarah Scaife Foundation_Pacific Research Institute for Public Policy1991125000</v>
      </c>
      <c r="C3233" t="s">
        <v>641</v>
      </c>
      <c r="D3233" t="s">
        <v>653</v>
      </c>
      <c r="E3233" s="3">
        <v>125000</v>
      </c>
      <c r="F3233">
        <v>1991</v>
      </c>
      <c r="H3233" t="str">
        <f>IFERROR(VLOOKUP(D3233,Resources!A:C,3,FALSE),"NA")</f>
        <v>SourceWatch</v>
      </c>
      <c r="I3233" t="str">
        <f>IF(VLOOKUP(D3233,Resources!A:D,4,FALSE)=0,"",VLOOKUP(D3233,Resources!A:D,4,FALSE))</f>
        <v>Y</v>
      </c>
    </row>
    <row r="3234" spans="1:9" x14ac:dyDescent="0.2">
      <c r="A3234" t="s">
        <v>935</v>
      </c>
      <c r="B3234" t="str">
        <f t="shared" si="105"/>
        <v>Sarah Scaife Foundation_Pacific Research Institute for Public Policy199167000</v>
      </c>
      <c r="C3234" t="s">
        <v>641</v>
      </c>
      <c r="D3234" t="s">
        <v>653</v>
      </c>
      <c r="E3234" s="3">
        <v>67000</v>
      </c>
      <c r="F3234">
        <v>1991</v>
      </c>
      <c r="H3234" t="str">
        <f>IFERROR(VLOOKUP(D3234,Resources!A:C,3,FALSE),"NA")</f>
        <v>SourceWatch</v>
      </c>
      <c r="I3234" t="str">
        <f>IF(VLOOKUP(D3234,Resources!A:D,4,FALSE)=0,"",VLOOKUP(D3234,Resources!A:D,4,FALSE))</f>
        <v>Y</v>
      </c>
    </row>
    <row r="3235" spans="1:9" x14ac:dyDescent="0.2">
      <c r="A3235" t="s">
        <v>935</v>
      </c>
      <c r="B3235" t="str">
        <f t="shared" si="105"/>
        <v>Sarah Scaife Foundation_Paul H. Nitze School of Advanced International Studies199150000</v>
      </c>
      <c r="C3235" t="s">
        <v>641</v>
      </c>
      <c r="D3235" t="s">
        <v>91</v>
      </c>
      <c r="E3235" s="3">
        <v>50000</v>
      </c>
      <c r="F3235">
        <v>1991</v>
      </c>
      <c r="H3235" t="str">
        <f>IFERROR(VLOOKUP(D3235,Resources!A:C,3,FALSE),"NA")</f>
        <v>SourceWatch</v>
      </c>
      <c r="I3235" t="str">
        <f>IF(VLOOKUP(D3235,Resources!A:D,4,FALSE)=0,"",VLOOKUP(D3235,Resources!A:D,4,FALSE))</f>
        <v>Y</v>
      </c>
    </row>
    <row r="3236" spans="1:9" x14ac:dyDescent="0.2">
      <c r="A3236" t="s">
        <v>935</v>
      </c>
      <c r="B3236" t="str">
        <f t="shared" si="105"/>
        <v>Sarah Scaife Foundation_Property and Environment Research Center1991100000</v>
      </c>
      <c r="C3236" t="s">
        <v>641</v>
      </c>
      <c r="D3236" t="s">
        <v>14</v>
      </c>
      <c r="E3236" s="3">
        <v>100000</v>
      </c>
      <c r="F3236">
        <v>1991</v>
      </c>
      <c r="H3236" t="str">
        <f>IFERROR(VLOOKUP(D3236,Resources!A:C,3,FALSE),"NA")</f>
        <v>SourceWatch</v>
      </c>
      <c r="I3236" t="str">
        <f>IF(VLOOKUP(D3236,Resources!A:D,4,FALSE)=0,"",VLOOKUP(D3236,Resources!A:D,4,FALSE))</f>
        <v>Y</v>
      </c>
    </row>
    <row r="3237" spans="1:9" x14ac:dyDescent="0.2">
      <c r="A3237" t="s">
        <v>935</v>
      </c>
      <c r="B3237" t="str">
        <f t="shared" si="105"/>
        <v>Sarah Scaife Foundation_Property and Environment Research Center199150000</v>
      </c>
      <c r="C3237" t="s">
        <v>641</v>
      </c>
      <c r="D3237" t="s">
        <v>14</v>
      </c>
      <c r="E3237" s="3">
        <v>50000</v>
      </c>
      <c r="F3237">
        <v>1991</v>
      </c>
      <c r="H3237" t="str">
        <f>IFERROR(VLOOKUP(D3237,Resources!A:C,3,FALSE),"NA")</f>
        <v>SourceWatch</v>
      </c>
      <c r="I3237" t="str">
        <f>IF(VLOOKUP(D3237,Resources!A:D,4,FALSE)=0,"",VLOOKUP(D3237,Resources!A:D,4,FALSE))</f>
        <v>Y</v>
      </c>
    </row>
    <row r="3238" spans="1:9" x14ac:dyDescent="0.2">
      <c r="A3238" t="s">
        <v>935</v>
      </c>
      <c r="B3238" t="str">
        <f t="shared" si="105"/>
        <v>Sarah Scaife Foundation_Reason Foundation199175000</v>
      </c>
      <c r="C3238" t="s">
        <v>641</v>
      </c>
      <c r="D3238" t="s">
        <v>66</v>
      </c>
      <c r="E3238" s="3">
        <v>75000</v>
      </c>
      <c r="F3238">
        <v>1991</v>
      </c>
      <c r="H3238" t="str">
        <f>IFERROR(VLOOKUP(D3238,Resources!A:C,3,FALSE),"NA")</f>
        <v>DeSmog</v>
      </c>
      <c r="I3238" t="str">
        <f>IF(VLOOKUP(D3238,Resources!A:D,4,FALSE)=0,"",VLOOKUP(D3238,Resources!A:D,4,FALSE))</f>
        <v>Y</v>
      </c>
    </row>
    <row r="3239" spans="1:9" x14ac:dyDescent="0.2">
      <c r="A3239" t="s">
        <v>935</v>
      </c>
      <c r="B3239" t="str">
        <f t="shared" si="105"/>
        <v>Sarah Scaife Foundation_Saint Vincent College199175000</v>
      </c>
      <c r="C3239" t="s">
        <v>641</v>
      </c>
      <c r="D3239" t="s">
        <v>331</v>
      </c>
      <c r="E3239" s="3">
        <v>75000</v>
      </c>
      <c r="F3239">
        <v>1991</v>
      </c>
      <c r="H3239" t="str">
        <f>IFERROR(VLOOKUP(D3239,Resources!A:C,3,FALSE),"NA")</f>
        <v/>
      </c>
      <c r="I3239" t="str">
        <f>IF(VLOOKUP(D3239,Resources!A:D,4,FALSE)=0,"",VLOOKUP(D3239,Resources!A:D,4,FALSE))</f>
        <v/>
      </c>
    </row>
    <row r="3240" spans="1:9" x14ac:dyDescent="0.2">
      <c r="A3240" t="s">
        <v>935</v>
      </c>
      <c r="B3240" t="str">
        <f t="shared" si="105"/>
        <v>Sarah Scaife Foundation_Shadow Financial Regulatory Committee199115000</v>
      </c>
      <c r="C3240" t="s">
        <v>641</v>
      </c>
      <c r="D3240" t="s">
        <v>717</v>
      </c>
      <c r="E3240" s="3">
        <v>15000</v>
      </c>
      <c r="F3240">
        <v>1991</v>
      </c>
      <c r="H3240" t="str">
        <f>IFERROR(VLOOKUP(D3240,Resources!A:C,3,FALSE),"NA")</f>
        <v>Other</v>
      </c>
      <c r="I3240" t="str">
        <f>IF(VLOOKUP(D3240,Resources!A:D,4,FALSE)=0,"",VLOOKUP(D3240,Resources!A:D,4,FALSE))</f>
        <v>Y</v>
      </c>
    </row>
    <row r="3241" spans="1:9" x14ac:dyDescent="0.2">
      <c r="A3241" t="s">
        <v>935</v>
      </c>
      <c r="B3241" t="str">
        <f t="shared" si="105"/>
        <v>Sarah Scaife Foundation_Shady Side Academy (Pittsburgh PA)199160000</v>
      </c>
      <c r="C3241" t="s">
        <v>641</v>
      </c>
      <c r="D3241" t="s">
        <v>729</v>
      </c>
      <c r="E3241" s="3">
        <v>60000</v>
      </c>
      <c r="F3241">
        <v>1991</v>
      </c>
      <c r="H3241" t="str">
        <f>IFERROR(VLOOKUP(D3241,Resources!A:C,3,FALSE),"NA")</f>
        <v/>
      </c>
      <c r="I3241" t="str">
        <f>IF(VLOOKUP(D3241,Resources!A:D,4,FALSE)=0,"",VLOOKUP(D3241,Resources!A:D,4,FALSE))</f>
        <v>N</v>
      </c>
    </row>
    <row r="3242" spans="1:9" x14ac:dyDescent="0.2">
      <c r="A3242" t="s">
        <v>935</v>
      </c>
      <c r="B3242" t="str">
        <f t="shared" si="105"/>
        <v>Sarah Scaife Foundation_Smith College199175000</v>
      </c>
      <c r="C3242" t="s">
        <v>641</v>
      </c>
      <c r="D3242" t="s">
        <v>177</v>
      </c>
      <c r="E3242" s="3">
        <v>75000</v>
      </c>
      <c r="F3242">
        <v>1991</v>
      </c>
      <c r="H3242" t="str">
        <f>IFERROR(VLOOKUP(D3242,Resources!A:C,3,FALSE),"NA")</f>
        <v/>
      </c>
      <c r="I3242" t="str">
        <f>IF(VLOOKUP(D3242,Resources!A:D,4,FALSE)=0,"",VLOOKUP(D3242,Resources!A:D,4,FALSE))</f>
        <v/>
      </c>
    </row>
    <row r="3243" spans="1:9" x14ac:dyDescent="0.2">
      <c r="A3243" t="s">
        <v>935</v>
      </c>
      <c r="B3243" t="str">
        <f t="shared" si="105"/>
        <v>Sarah Scaife Foundation_Social Philosophy and Policy Foundation1991250000</v>
      </c>
      <c r="C3243" t="s">
        <v>641</v>
      </c>
      <c r="D3243" t="s">
        <v>112</v>
      </c>
      <c r="E3243" s="3">
        <v>250000</v>
      </c>
      <c r="F3243">
        <v>1991</v>
      </c>
      <c r="H3243" t="str">
        <f>IFERROR(VLOOKUP(D3243,Resources!A:C,3,FALSE),"NA")</f>
        <v/>
      </c>
      <c r="I3243" t="str">
        <f>IF(VLOOKUP(D3243,Resources!A:D,4,FALSE)=0,"",VLOOKUP(D3243,Resources!A:D,4,FALSE))</f>
        <v/>
      </c>
    </row>
    <row r="3244" spans="1:9" x14ac:dyDescent="0.2">
      <c r="A3244" t="s">
        <v>935</v>
      </c>
      <c r="B3244" t="str">
        <f t="shared" si="105"/>
        <v>Sarah Scaife Foundation_Social Philosophy and Policy Foundation199160000</v>
      </c>
      <c r="C3244" t="s">
        <v>641</v>
      </c>
      <c r="D3244" t="s">
        <v>112</v>
      </c>
      <c r="E3244" s="3">
        <v>60000</v>
      </c>
      <c r="F3244">
        <v>1991</v>
      </c>
      <c r="H3244" t="str">
        <f>IFERROR(VLOOKUP(D3244,Resources!A:C,3,FALSE),"NA")</f>
        <v/>
      </c>
      <c r="I3244" t="str">
        <f>IF(VLOOKUP(D3244,Resources!A:D,4,FALSE)=0,"",VLOOKUP(D3244,Resources!A:D,4,FALSE))</f>
        <v/>
      </c>
    </row>
    <row r="3245" spans="1:9" x14ac:dyDescent="0.2">
      <c r="A3245" t="s">
        <v>935</v>
      </c>
      <c r="B3245" t="str">
        <f t="shared" si="105"/>
        <v>Sarah Scaife Foundation_Southeastern Legal Foundation199150000</v>
      </c>
      <c r="C3245" t="s">
        <v>641</v>
      </c>
      <c r="D3245" t="s">
        <v>67</v>
      </c>
      <c r="E3245" s="3">
        <v>50000</v>
      </c>
      <c r="F3245">
        <v>1991</v>
      </c>
      <c r="H3245" t="str">
        <f>IFERROR(VLOOKUP(D3245,Resources!A:C,3,FALSE),"NA")</f>
        <v>SourceWatch</v>
      </c>
      <c r="I3245" t="str">
        <f>IF(VLOOKUP(D3245,Resources!A:D,4,FALSE)=0,"",VLOOKUP(D3245,Resources!A:D,4,FALSE))</f>
        <v>Y</v>
      </c>
    </row>
    <row r="3246" spans="1:9" x14ac:dyDescent="0.2">
      <c r="A3246" t="s">
        <v>935</v>
      </c>
      <c r="B3246" t="str">
        <f t="shared" si="105"/>
        <v>Sarah Scaife Foundation_Tax Foundation199125000</v>
      </c>
      <c r="C3246" t="s">
        <v>641</v>
      </c>
      <c r="D3246" t="s">
        <v>131</v>
      </c>
      <c r="E3246" s="3">
        <v>25000</v>
      </c>
      <c r="F3246">
        <v>1991</v>
      </c>
      <c r="H3246" t="str">
        <f>IFERROR(VLOOKUP(D3246,Resources!A:C,3,FALSE),"NA")</f>
        <v>SourceWatch</v>
      </c>
      <c r="I3246" t="str">
        <f>IF(VLOOKUP(D3246,Resources!A:D,4,FALSE)=0,"",VLOOKUP(D3246,Resources!A:D,4,FALSE))</f>
        <v>Y</v>
      </c>
    </row>
    <row r="3247" spans="1:9" x14ac:dyDescent="0.2">
      <c r="A3247" t="s">
        <v>935</v>
      </c>
      <c r="B3247" t="str">
        <f t="shared" si="105"/>
        <v>Sarah Scaife Foundation_The Fletcher School of Law and Diplomacy1991150000</v>
      </c>
      <c r="C3247" t="s">
        <v>641</v>
      </c>
      <c r="D3247" t="s">
        <v>655</v>
      </c>
      <c r="E3247" s="3">
        <v>150000</v>
      </c>
      <c r="F3247">
        <v>1991</v>
      </c>
      <c r="H3247" t="str">
        <f>IFERROR(VLOOKUP(D3247,Resources!A:C,3,FALSE),"NA")</f>
        <v>SourceWatch</v>
      </c>
      <c r="I3247" t="str">
        <f>IF(VLOOKUP(D3247,Resources!A:D,4,FALSE)=0,"",VLOOKUP(D3247,Resources!A:D,4,FALSE))</f>
        <v/>
      </c>
    </row>
    <row r="3248" spans="1:9" x14ac:dyDescent="0.2">
      <c r="A3248" t="s">
        <v>935</v>
      </c>
      <c r="B3248" t="str">
        <f t="shared" si="105"/>
        <v>Sarah Scaife Foundation_The Heritage Foundation1991650000</v>
      </c>
      <c r="C3248" t="s">
        <v>641</v>
      </c>
      <c r="D3248" t="s">
        <v>92</v>
      </c>
      <c r="E3248" s="3">
        <v>650000</v>
      </c>
      <c r="F3248">
        <v>1991</v>
      </c>
      <c r="H3248" t="str">
        <f>IFERROR(VLOOKUP(D3248,Resources!A:C,3,FALSE),"NA")</f>
        <v>DeSmog</v>
      </c>
      <c r="I3248" t="str">
        <f>IF(VLOOKUP(D3248,Resources!A:D,4,FALSE)=0,"",VLOOKUP(D3248,Resources!A:D,4,FALSE))</f>
        <v>Y</v>
      </c>
    </row>
    <row r="3249" spans="1:9" x14ac:dyDescent="0.2">
      <c r="A3249" t="s">
        <v>935</v>
      </c>
      <c r="B3249" t="str">
        <f t="shared" ref="B3249:B3280" si="106">C3249&amp;"_"&amp;D3249&amp;F3249&amp;E3249</f>
        <v>Sarah Scaife Foundation_The University of Chicago1991125000</v>
      </c>
      <c r="C3249" t="s">
        <v>641</v>
      </c>
      <c r="D3249" t="s">
        <v>657</v>
      </c>
      <c r="E3249" s="3">
        <v>125000</v>
      </c>
      <c r="F3249">
        <v>1991</v>
      </c>
      <c r="H3249" t="str">
        <f>IFERROR(VLOOKUP(D3249,Resources!A:C,3,FALSE),"NA")</f>
        <v/>
      </c>
      <c r="I3249" t="str">
        <f>IF(VLOOKUP(D3249,Resources!A:D,4,FALSE)=0,"",VLOOKUP(D3249,Resources!A:D,4,FALSE))</f>
        <v/>
      </c>
    </row>
    <row r="3250" spans="1:9" x14ac:dyDescent="0.2">
      <c r="A3250" t="s">
        <v>935</v>
      </c>
      <c r="B3250" t="str">
        <f t="shared" si="106"/>
        <v>Sarah Scaife Foundation_University of California Irvine199130000</v>
      </c>
      <c r="C3250" t="s">
        <v>641</v>
      </c>
      <c r="D3250" t="s">
        <v>724</v>
      </c>
      <c r="E3250" s="3">
        <v>30000</v>
      </c>
      <c r="F3250">
        <v>1991</v>
      </c>
      <c r="H3250" t="str">
        <f>IFERROR(VLOOKUP(D3250,Resources!A:C,3,FALSE),"NA")</f>
        <v/>
      </c>
      <c r="I3250" t="str">
        <f>IF(VLOOKUP(D3250,Resources!A:D,4,FALSE)=0,"",VLOOKUP(D3250,Resources!A:D,4,FALSE))</f>
        <v/>
      </c>
    </row>
    <row r="3251" spans="1:9" x14ac:dyDescent="0.2">
      <c r="A3251" t="s">
        <v>935</v>
      </c>
      <c r="B3251" t="str">
        <f t="shared" si="106"/>
        <v>Sarah Scaife Foundation_University of California Los Angeles199150000</v>
      </c>
      <c r="C3251" t="s">
        <v>641</v>
      </c>
      <c r="D3251" t="s">
        <v>155</v>
      </c>
      <c r="E3251" s="3">
        <v>50000</v>
      </c>
      <c r="F3251">
        <v>1991</v>
      </c>
      <c r="H3251" t="str">
        <f>IFERROR(VLOOKUP(D3251,Resources!A:C,3,FALSE),"NA")</f>
        <v/>
      </c>
      <c r="I3251" t="str">
        <f>IF(VLOOKUP(D3251,Resources!A:D,4,FALSE)=0,"",VLOOKUP(D3251,Resources!A:D,4,FALSE))</f>
        <v/>
      </c>
    </row>
    <row r="3252" spans="1:9" x14ac:dyDescent="0.2">
      <c r="A3252" t="s">
        <v>935</v>
      </c>
      <c r="B3252" t="str">
        <f t="shared" si="106"/>
        <v>Sarah Scaife Foundation_University of California Los Angeles199150000</v>
      </c>
      <c r="C3252" t="s">
        <v>641</v>
      </c>
      <c r="D3252" t="s">
        <v>155</v>
      </c>
      <c r="E3252" s="3">
        <v>50000</v>
      </c>
      <c r="F3252">
        <v>1991</v>
      </c>
      <c r="H3252" t="str">
        <f>IFERROR(VLOOKUP(D3252,Resources!A:C,3,FALSE),"NA")</f>
        <v/>
      </c>
      <c r="I3252" t="str">
        <f>IF(VLOOKUP(D3252,Resources!A:D,4,FALSE)=0,"",VLOOKUP(D3252,Resources!A:D,4,FALSE))</f>
        <v/>
      </c>
    </row>
    <row r="3253" spans="1:9" x14ac:dyDescent="0.2">
      <c r="A3253" t="s">
        <v>935</v>
      </c>
      <c r="B3253" t="str">
        <f t="shared" si="106"/>
        <v>Sarah Scaife Foundation_University of Pittsburgh199175000</v>
      </c>
      <c r="C3253" t="s">
        <v>641</v>
      </c>
      <c r="D3253" t="s">
        <v>255</v>
      </c>
      <c r="E3253" s="3">
        <v>75000</v>
      </c>
      <c r="F3253">
        <v>1991</v>
      </c>
      <c r="H3253" t="str">
        <f>IFERROR(VLOOKUP(D3253,Resources!A:C,3,FALSE),"NA")</f>
        <v/>
      </c>
      <c r="I3253" t="str">
        <f>IF(VLOOKUP(D3253,Resources!A:D,4,FALSE)=0,"",VLOOKUP(D3253,Resources!A:D,4,FALSE))</f>
        <v/>
      </c>
    </row>
    <row r="3254" spans="1:9" x14ac:dyDescent="0.2">
      <c r="A3254" t="s">
        <v>935</v>
      </c>
      <c r="B3254" t="str">
        <f t="shared" si="106"/>
        <v>Sarah Scaife Foundation_University of Rochester199160000</v>
      </c>
      <c r="C3254" t="s">
        <v>641</v>
      </c>
      <c r="D3254" t="s">
        <v>708</v>
      </c>
      <c r="E3254" s="3">
        <v>60000</v>
      </c>
      <c r="F3254">
        <v>1991</v>
      </c>
      <c r="H3254" t="str">
        <f>IFERROR(VLOOKUP(D3254,Resources!A:C,3,FALSE),"NA")</f>
        <v/>
      </c>
      <c r="I3254" t="str">
        <f>IF(VLOOKUP(D3254,Resources!A:D,4,FALSE)=0,"",VLOOKUP(D3254,Resources!A:D,4,FALSE))</f>
        <v/>
      </c>
    </row>
    <row r="3255" spans="1:9" x14ac:dyDescent="0.2">
      <c r="A3255" t="s">
        <v>935</v>
      </c>
      <c r="B3255" t="str">
        <f t="shared" si="106"/>
        <v>Sarah Scaife Foundation_University of South Carolina199150000</v>
      </c>
      <c r="C3255" t="s">
        <v>641</v>
      </c>
      <c r="D3255" t="s">
        <v>686</v>
      </c>
      <c r="E3255" s="3">
        <v>50000</v>
      </c>
      <c r="F3255">
        <v>1991</v>
      </c>
      <c r="H3255" t="str">
        <f>IFERROR(VLOOKUP(D3255,Resources!A:C,3,FALSE),"NA")</f>
        <v/>
      </c>
      <c r="I3255" t="str">
        <f>IF(VLOOKUP(D3255,Resources!A:D,4,FALSE)=0,"",VLOOKUP(D3255,Resources!A:D,4,FALSE))</f>
        <v/>
      </c>
    </row>
    <row r="3256" spans="1:9" x14ac:dyDescent="0.2">
      <c r="A3256" t="s">
        <v>935</v>
      </c>
      <c r="B3256" t="str">
        <f t="shared" si="106"/>
        <v>Sarah Scaife Foundation_University of Toronto199120000</v>
      </c>
      <c r="C3256" t="s">
        <v>641</v>
      </c>
      <c r="D3256" t="s">
        <v>730</v>
      </c>
      <c r="E3256" s="3">
        <v>20000</v>
      </c>
      <c r="F3256">
        <v>1991</v>
      </c>
      <c r="H3256" t="str">
        <f>IFERROR(VLOOKUP(D3256,Resources!A:C,3,FALSE),"NA")</f>
        <v/>
      </c>
      <c r="I3256" t="str">
        <f>IF(VLOOKUP(D3256,Resources!A:D,4,FALSE)=0,"",VLOOKUP(D3256,Resources!A:D,4,FALSE))</f>
        <v/>
      </c>
    </row>
    <row r="3257" spans="1:9" x14ac:dyDescent="0.2">
      <c r="A3257" t="s">
        <v>935</v>
      </c>
      <c r="B3257" t="str">
        <f t="shared" si="106"/>
        <v>Sarah Scaife Foundation_University of Virginia School of Law1991300000</v>
      </c>
      <c r="C3257" t="s">
        <v>641</v>
      </c>
      <c r="D3257" t="s">
        <v>22</v>
      </c>
      <c r="E3257" s="3">
        <v>300000</v>
      </c>
      <c r="F3257">
        <v>1991</v>
      </c>
      <c r="H3257" t="str">
        <f>IFERROR(VLOOKUP(D3257,Resources!A:C,3,FALSE),"NA")</f>
        <v/>
      </c>
      <c r="I3257" t="str">
        <f>IF(VLOOKUP(D3257,Resources!A:D,4,FALSE)=0,"",VLOOKUP(D3257,Resources!A:D,4,FALSE))</f>
        <v/>
      </c>
    </row>
    <row r="3258" spans="1:9" x14ac:dyDescent="0.2">
      <c r="A3258" t="s">
        <v>935</v>
      </c>
      <c r="B3258" t="str">
        <f t="shared" si="106"/>
        <v>Sarah Scaife Foundation_Washington University in St. Louis199125000</v>
      </c>
      <c r="C3258" t="s">
        <v>641</v>
      </c>
      <c r="D3258" t="s">
        <v>725</v>
      </c>
      <c r="E3258" s="3">
        <v>25000</v>
      </c>
      <c r="F3258">
        <v>1991</v>
      </c>
      <c r="H3258" t="str">
        <f>IFERROR(VLOOKUP(D3258,Resources!A:C,3,FALSE),"NA")</f>
        <v/>
      </c>
      <c r="I3258" t="str">
        <f>IF(VLOOKUP(D3258,Resources!A:D,4,FALSE)=0,"",VLOOKUP(D3258,Resources!A:D,4,FALSE))</f>
        <v/>
      </c>
    </row>
    <row r="3259" spans="1:9" x14ac:dyDescent="0.2">
      <c r="A3259" t="s">
        <v>935</v>
      </c>
      <c r="B3259" t="str">
        <f t="shared" si="106"/>
        <v>Sarah Scaife Foundation_Western Pennsylvania Conservancy1991500000</v>
      </c>
      <c r="C3259" t="s">
        <v>641</v>
      </c>
      <c r="D3259" t="s">
        <v>422</v>
      </c>
      <c r="E3259" s="3">
        <v>500000</v>
      </c>
      <c r="F3259">
        <v>1991</v>
      </c>
      <c r="H3259" t="str">
        <f>IFERROR(VLOOKUP(D3259,Resources!A:C,3,FALSE),"NA")</f>
        <v/>
      </c>
      <c r="I3259" t="str">
        <f>IF(VLOOKUP(D3259,Resources!A:D,4,FALSE)=0,"",VLOOKUP(D3259,Resources!A:D,4,FALSE))</f>
        <v>N</v>
      </c>
    </row>
    <row r="3260" spans="1:9" x14ac:dyDescent="0.2">
      <c r="A3260" t="s">
        <v>935</v>
      </c>
      <c r="B3260" t="str">
        <f t="shared" si="106"/>
        <v>Sarah Scaife Foundation_World Affairs Council of Pittsburgh199150000</v>
      </c>
      <c r="C3260" t="s">
        <v>641</v>
      </c>
      <c r="D3260" t="s">
        <v>162</v>
      </c>
      <c r="E3260" s="3">
        <v>50000</v>
      </c>
      <c r="F3260">
        <v>1991</v>
      </c>
      <c r="H3260" t="str">
        <f>IFERROR(VLOOKUP(D3260,Resources!A:C,3,FALSE),"NA")</f>
        <v/>
      </c>
      <c r="I3260" t="str">
        <f>IF(VLOOKUP(D3260,Resources!A:D,4,FALSE)=0,"",VLOOKUP(D3260,Resources!A:D,4,FALSE))</f>
        <v>N</v>
      </c>
    </row>
    <row r="3261" spans="1:9" x14ac:dyDescent="0.2">
      <c r="A3261" t="s">
        <v>935</v>
      </c>
      <c r="B3261" t="str">
        <f t="shared" si="106"/>
        <v>Sarah Scaife Foundation_American Bar Association199265000</v>
      </c>
      <c r="C3261" t="s">
        <v>641</v>
      </c>
      <c r="D3261" t="s">
        <v>189</v>
      </c>
      <c r="E3261" s="3">
        <v>65000</v>
      </c>
      <c r="F3261">
        <v>1992</v>
      </c>
      <c r="H3261" t="str">
        <f>IFERROR(VLOOKUP(D3261,Resources!A:C,3,FALSE),"NA")</f>
        <v/>
      </c>
      <c r="I3261" t="str">
        <f>IF(VLOOKUP(D3261,Resources!A:D,4,FALSE)=0,"",VLOOKUP(D3261,Resources!A:D,4,FALSE))</f>
        <v/>
      </c>
    </row>
    <row r="3262" spans="1:9" x14ac:dyDescent="0.2">
      <c r="A3262" t="s">
        <v>935</v>
      </c>
      <c r="B3262" t="str">
        <f t="shared" si="106"/>
        <v>Sarah Scaife Foundation_American Enterprise Institute for Public Policy Research1992200000</v>
      </c>
      <c r="C3262" t="s">
        <v>641</v>
      </c>
      <c r="D3262" t="s">
        <v>58</v>
      </c>
      <c r="E3262" s="3">
        <v>200000</v>
      </c>
      <c r="F3262">
        <v>1992</v>
      </c>
      <c r="H3262" t="str">
        <f>IFERROR(VLOOKUP(D3262,Resources!A:C,3,FALSE),"NA")</f>
        <v>DeSmog</v>
      </c>
      <c r="I3262" t="str">
        <f>IF(VLOOKUP(D3262,Resources!A:D,4,FALSE)=0,"",VLOOKUP(D3262,Resources!A:D,4,FALSE))</f>
        <v>Y</v>
      </c>
    </row>
    <row r="3263" spans="1:9" x14ac:dyDescent="0.2">
      <c r="A3263" t="s">
        <v>935</v>
      </c>
      <c r="B3263" t="str">
        <f t="shared" si="106"/>
        <v>Sarah Scaife Foundation_American Enterprise Institute for Public Policy Research199250000</v>
      </c>
      <c r="C3263" t="s">
        <v>641</v>
      </c>
      <c r="D3263" t="s">
        <v>58</v>
      </c>
      <c r="E3263" s="3">
        <v>50000</v>
      </c>
      <c r="F3263">
        <v>1992</v>
      </c>
      <c r="H3263" t="str">
        <f>IFERROR(VLOOKUP(D3263,Resources!A:C,3,FALSE),"NA")</f>
        <v>DeSmog</v>
      </c>
      <c r="I3263" t="str">
        <f>IF(VLOOKUP(D3263,Resources!A:D,4,FALSE)=0,"",VLOOKUP(D3263,Resources!A:D,4,FALSE))</f>
        <v>Y</v>
      </c>
    </row>
    <row r="3264" spans="1:9" x14ac:dyDescent="0.2">
      <c r="A3264" t="s">
        <v>935</v>
      </c>
      <c r="B3264" t="str">
        <f t="shared" si="106"/>
        <v>Sarah Scaife Foundation_American Enterprise Institute for Public Policy Research199290000</v>
      </c>
      <c r="C3264" t="s">
        <v>641</v>
      </c>
      <c r="D3264" t="s">
        <v>58</v>
      </c>
      <c r="E3264" s="3">
        <v>90000</v>
      </c>
      <c r="F3264">
        <v>1992</v>
      </c>
      <c r="H3264" t="str">
        <f>IFERROR(VLOOKUP(D3264,Resources!A:C,3,FALSE),"NA")</f>
        <v>DeSmog</v>
      </c>
      <c r="I3264" t="str">
        <f>IF(VLOOKUP(D3264,Resources!A:D,4,FALSE)=0,"",VLOOKUP(D3264,Resources!A:D,4,FALSE))</f>
        <v>Y</v>
      </c>
    </row>
    <row r="3265" spans="1:9" x14ac:dyDescent="0.2">
      <c r="A3265" t="s">
        <v>935</v>
      </c>
      <c r="B3265" t="str">
        <f t="shared" si="106"/>
        <v>Sarah Scaife Foundation_American Spectator Foundation1992120000</v>
      </c>
      <c r="C3265" t="s">
        <v>641</v>
      </c>
      <c r="D3265" t="s">
        <v>127</v>
      </c>
      <c r="E3265" s="3">
        <v>120000</v>
      </c>
      <c r="F3265">
        <v>1992</v>
      </c>
      <c r="H3265" t="str">
        <f>IFERROR(VLOOKUP(D3265,Resources!A:C,3,FALSE),"NA")</f>
        <v>ExxonSecrets</v>
      </c>
      <c r="I3265" t="str">
        <f>IF(VLOOKUP(D3265,Resources!A:D,4,FALSE)=0,"",VLOOKUP(D3265,Resources!A:D,4,FALSE))</f>
        <v>Y</v>
      </c>
    </row>
    <row r="3266" spans="1:9" x14ac:dyDescent="0.2">
      <c r="A3266" t="s">
        <v>935</v>
      </c>
      <c r="B3266" t="str">
        <f t="shared" si="106"/>
        <v>Sarah Scaife Foundation_Americans for Effective Law Enforcement199225000</v>
      </c>
      <c r="C3266" t="s">
        <v>641</v>
      </c>
      <c r="D3266" t="s">
        <v>723</v>
      </c>
      <c r="E3266" s="3">
        <v>25000</v>
      </c>
      <c r="F3266">
        <v>1992</v>
      </c>
      <c r="H3266" t="str">
        <f>IFERROR(VLOOKUP(D3266,Resources!A:C,3,FALSE),"NA")</f>
        <v/>
      </c>
      <c r="I3266" t="str">
        <f>IF(VLOOKUP(D3266,Resources!A:D,4,FALSE)=0,"",VLOOKUP(D3266,Resources!A:D,4,FALSE))</f>
        <v>N</v>
      </c>
    </row>
    <row r="3267" spans="1:9" x14ac:dyDescent="0.2">
      <c r="A3267" t="s">
        <v>935</v>
      </c>
      <c r="B3267" t="str">
        <f t="shared" si="106"/>
        <v>Sarah Scaife Foundation_Atlantic Legal Foundation1992100000</v>
      </c>
      <c r="C3267" t="s">
        <v>641</v>
      </c>
      <c r="D3267" t="s">
        <v>643</v>
      </c>
      <c r="E3267" s="3">
        <v>100000</v>
      </c>
      <c r="F3267">
        <v>1992</v>
      </c>
      <c r="H3267" t="str">
        <f>IFERROR(VLOOKUP(D3267,Resources!A:C,3,FALSE),"NA")</f>
        <v>SourceWatch</v>
      </c>
      <c r="I3267" t="str">
        <f>IF(VLOOKUP(D3267,Resources!A:D,4,FALSE)=0,"",VLOOKUP(D3267,Resources!A:D,4,FALSE))</f>
        <v>Y</v>
      </c>
    </row>
    <row r="3268" spans="1:9" x14ac:dyDescent="0.2">
      <c r="A3268" t="s">
        <v>935</v>
      </c>
      <c r="B3268" t="str">
        <f t="shared" si="106"/>
        <v>Sarah Scaife Foundation_Betty Ford Center1992100000</v>
      </c>
      <c r="C3268" t="s">
        <v>641</v>
      </c>
      <c r="D3268" t="s">
        <v>202</v>
      </c>
      <c r="E3268" s="3">
        <v>100000</v>
      </c>
      <c r="F3268">
        <v>1992</v>
      </c>
      <c r="H3268" t="str">
        <f>IFERROR(VLOOKUP(D3268,Resources!A:C,3,FALSE),"NA")</f>
        <v/>
      </c>
      <c r="I3268" t="str">
        <f>IF(VLOOKUP(D3268,Resources!A:D,4,FALSE)=0,"",VLOOKUP(D3268,Resources!A:D,4,FALSE))</f>
        <v>N</v>
      </c>
    </row>
    <row r="3269" spans="1:9" x14ac:dyDescent="0.2">
      <c r="A3269" t="s">
        <v>935</v>
      </c>
      <c r="B3269" t="str">
        <f t="shared" si="106"/>
        <v>Sarah Scaife Foundation_Boston University1992100000</v>
      </c>
      <c r="C3269" t="s">
        <v>641</v>
      </c>
      <c r="D3269" t="s">
        <v>149</v>
      </c>
      <c r="E3269" s="3">
        <v>100000</v>
      </c>
      <c r="F3269">
        <v>1992</v>
      </c>
      <c r="H3269" t="str">
        <f>IFERROR(VLOOKUP(D3269,Resources!A:C,3,FALSE),"NA")</f>
        <v/>
      </c>
      <c r="I3269" t="str">
        <f>IF(VLOOKUP(D3269,Resources!A:D,4,FALSE)=0,"",VLOOKUP(D3269,Resources!A:D,4,FALSE))</f>
        <v/>
      </c>
    </row>
    <row r="3270" spans="1:9" x14ac:dyDescent="0.2">
      <c r="A3270" t="s">
        <v>935</v>
      </c>
      <c r="B3270" t="str">
        <f t="shared" si="106"/>
        <v>Sarah Scaife Foundation_Brandywine Conservancy1992200000</v>
      </c>
      <c r="C3270" t="s">
        <v>641</v>
      </c>
      <c r="D3270" t="s">
        <v>152</v>
      </c>
      <c r="E3270" s="3">
        <v>200000</v>
      </c>
      <c r="F3270">
        <v>1992</v>
      </c>
      <c r="H3270" t="str">
        <f>IFERROR(VLOOKUP(D3270,Resources!A:C,3,FALSE),"NA")</f>
        <v>SourceWatch</v>
      </c>
      <c r="I3270" t="str">
        <f>IF(VLOOKUP(D3270,Resources!A:D,4,FALSE)=0,"",VLOOKUP(D3270,Resources!A:D,4,FALSE))</f>
        <v>Y</v>
      </c>
    </row>
    <row r="3271" spans="1:9" x14ac:dyDescent="0.2">
      <c r="A3271" t="s">
        <v>935</v>
      </c>
      <c r="B3271" t="str">
        <f t="shared" si="106"/>
        <v>Sarah Scaife Foundation_California University of Pennsylvania1992175000</v>
      </c>
      <c r="C3271" t="s">
        <v>641</v>
      </c>
      <c r="D3271" t="s">
        <v>586</v>
      </c>
      <c r="E3271" s="3">
        <v>175000</v>
      </c>
      <c r="F3271">
        <v>1992</v>
      </c>
      <c r="H3271" t="str">
        <f>IFERROR(VLOOKUP(D3271,Resources!A:C,3,FALSE),"NA")</f>
        <v/>
      </c>
      <c r="I3271" t="str">
        <f>IF(VLOOKUP(D3271,Resources!A:D,4,FALSE)=0,"",VLOOKUP(D3271,Resources!A:D,4,FALSE))</f>
        <v/>
      </c>
    </row>
    <row r="3272" spans="1:9" x14ac:dyDescent="0.2">
      <c r="A3272" t="s">
        <v>935</v>
      </c>
      <c r="B3272" t="str">
        <f t="shared" si="106"/>
        <v>Sarah Scaife Foundation_Capital Research Center1992200000</v>
      </c>
      <c r="C3272" t="s">
        <v>641</v>
      </c>
      <c r="D3272" t="s">
        <v>70</v>
      </c>
      <c r="E3272" s="3">
        <v>200000</v>
      </c>
      <c r="F3272">
        <v>1992</v>
      </c>
      <c r="H3272" t="str">
        <f>IFERROR(VLOOKUP(D3272,Resources!A:C,3,FALSE),"NA")</f>
        <v>DeSmog</v>
      </c>
      <c r="I3272" t="str">
        <f>IF(VLOOKUP(D3272,Resources!A:D,4,FALSE)=0,"",VLOOKUP(D3272,Resources!A:D,4,FALSE))</f>
        <v>Y</v>
      </c>
    </row>
    <row r="3273" spans="1:9" x14ac:dyDescent="0.2">
      <c r="A3273" t="s">
        <v>935</v>
      </c>
      <c r="B3273" t="str">
        <f t="shared" si="106"/>
        <v>Sarah Scaife Foundation_Carnegie Mellon University1992175000</v>
      </c>
      <c r="C3273" t="s">
        <v>641</v>
      </c>
      <c r="D3273" t="s">
        <v>452</v>
      </c>
      <c r="E3273" s="3">
        <v>175000</v>
      </c>
      <c r="F3273">
        <v>1992</v>
      </c>
      <c r="H3273" t="str">
        <f>IFERROR(VLOOKUP(D3273,Resources!A:C,3,FALSE),"NA")</f>
        <v/>
      </c>
      <c r="I3273" t="str">
        <f>IF(VLOOKUP(D3273,Resources!A:D,4,FALSE)=0,"",VLOOKUP(D3273,Resources!A:D,4,FALSE))</f>
        <v/>
      </c>
    </row>
    <row r="3274" spans="1:9" x14ac:dyDescent="0.2">
      <c r="A3274" t="s">
        <v>935</v>
      </c>
      <c r="B3274" t="str">
        <f t="shared" si="106"/>
        <v>Sarah Scaife Foundation_Cato Institute1992137500</v>
      </c>
      <c r="C3274" t="s">
        <v>641</v>
      </c>
      <c r="D3274" t="s">
        <v>8</v>
      </c>
      <c r="E3274" s="3">
        <v>137500</v>
      </c>
      <c r="F3274">
        <v>1992</v>
      </c>
      <c r="H3274" t="str">
        <f>IFERROR(VLOOKUP(D3274,Resources!A:C,3,FALSE),"NA")</f>
        <v>DeSmog</v>
      </c>
      <c r="I3274" t="str">
        <f>IF(VLOOKUP(D3274,Resources!A:D,4,FALSE)=0,"",VLOOKUP(D3274,Resources!A:D,4,FALSE))</f>
        <v>Y</v>
      </c>
    </row>
    <row r="3275" spans="1:9" x14ac:dyDescent="0.2">
      <c r="A3275" t="s">
        <v>935</v>
      </c>
      <c r="B3275" t="str">
        <f t="shared" si="106"/>
        <v>Sarah Scaife Foundation_Center for Neighborhood Enterprise199250000</v>
      </c>
      <c r="C3275" t="s">
        <v>641</v>
      </c>
      <c r="D3275" t="s">
        <v>141</v>
      </c>
      <c r="E3275" s="3">
        <v>50000</v>
      </c>
      <c r="F3275">
        <v>1992</v>
      </c>
      <c r="H3275" t="str">
        <f>IFERROR(VLOOKUP(D3275,Resources!A:C,3,FALSE),"NA")</f>
        <v>SourceWatch</v>
      </c>
      <c r="I3275" t="str">
        <f>IF(VLOOKUP(D3275,Resources!A:D,4,FALSE)=0,"",VLOOKUP(D3275,Resources!A:D,4,FALSE))</f>
        <v>Y</v>
      </c>
    </row>
    <row r="3276" spans="1:9" x14ac:dyDescent="0.2">
      <c r="A3276" t="s">
        <v>935</v>
      </c>
      <c r="B3276" t="str">
        <f t="shared" si="106"/>
        <v>Sarah Scaife Foundation_Center for Security Policy199275000</v>
      </c>
      <c r="C3276" t="s">
        <v>641</v>
      </c>
      <c r="D3276" t="s">
        <v>44</v>
      </c>
      <c r="E3276" s="3">
        <v>75000</v>
      </c>
      <c r="F3276">
        <v>1992</v>
      </c>
      <c r="H3276" t="str">
        <f>IFERROR(VLOOKUP(D3276,Resources!A:C,3,FALSE),"NA")</f>
        <v>SourceWatch</v>
      </c>
      <c r="I3276" t="str">
        <f>IF(VLOOKUP(D3276,Resources!A:D,4,FALSE)=0,"",VLOOKUP(D3276,Resources!A:D,4,FALSE))</f>
        <v>Y</v>
      </c>
    </row>
    <row r="3277" spans="1:9" x14ac:dyDescent="0.2">
      <c r="A3277" t="s">
        <v>935</v>
      </c>
      <c r="B3277" t="str">
        <f t="shared" si="106"/>
        <v>Sarah Scaife Foundation_Center for Strategic and International Studies1992374000</v>
      </c>
      <c r="C3277" t="s">
        <v>641</v>
      </c>
      <c r="D3277" t="s">
        <v>132</v>
      </c>
      <c r="E3277" s="3">
        <v>374000</v>
      </c>
      <c r="F3277">
        <v>1992</v>
      </c>
      <c r="H3277" t="str">
        <f>IFERROR(VLOOKUP(D3277,Resources!A:C,3,FALSE),"NA")</f>
        <v>SourceWatch</v>
      </c>
      <c r="I3277" t="str">
        <f>IF(VLOOKUP(D3277,Resources!A:D,4,FALSE)=0,"",VLOOKUP(D3277,Resources!A:D,4,FALSE))</f>
        <v>Y</v>
      </c>
    </row>
    <row r="3278" spans="1:9" x14ac:dyDescent="0.2">
      <c r="A3278" t="s">
        <v>935</v>
      </c>
      <c r="B3278" t="str">
        <f t="shared" si="106"/>
        <v>Sarah Scaife Foundation_Claremont McKenna College199289000</v>
      </c>
      <c r="C3278" t="s">
        <v>641</v>
      </c>
      <c r="D3278" t="s">
        <v>133</v>
      </c>
      <c r="E3278" s="3">
        <v>89000</v>
      </c>
      <c r="F3278">
        <v>1992</v>
      </c>
      <c r="H3278" t="str">
        <f>IFERROR(VLOOKUP(D3278,Resources!A:C,3,FALSE),"NA")</f>
        <v/>
      </c>
      <c r="I3278" t="str">
        <f>IF(VLOOKUP(D3278,Resources!A:D,4,FALSE)=0,"",VLOOKUP(D3278,Resources!A:D,4,FALSE))</f>
        <v/>
      </c>
    </row>
    <row r="3279" spans="1:9" x14ac:dyDescent="0.2">
      <c r="A3279" t="s">
        <v>935</v>
      </c>
      <c r="B3279" t="str">
        <f t="shared" si="106"/>
        <v>Sarah Scaife Foundation_Clemson University199250000</v>
      </c>
      <c r="C3279" t="s">
        <v>641</v>
      </c>
      <c r="D3279" t="s">
        <v>579</v>
      </c>
      <c r="E3279" s="3">
        <v>50000</v>
      </c>
      <c r="F3279">
        <v>1992</v>
      </c>
      <c r="H3279" t="str">
        <f>IFERROR(VLOOKUP(D3279,Resources!A:C,3,FALSE),"NA")</f>
        <v/>
      </c>
      <c r="I3279" t="str">
        <f>IF(VLOOKUP(D3279,Resources!A:D,4,FALSE)=0,"",VLOOKUP(D3279,Resources!A:D,4,FALSE))</f>
        <v/>
      </c>
    </row>
    <row r="3280" spans="1:9" x14ac:dyDescent="0.2">
      <c r="A3280" t="s">
        <v>935</v>
      </c>
      <c r="B3280" t="str">
        <f t="shared" si="106"/>
        <v>Sarah Scaife Foundation_Commonwealth Foundation for Public Policy Alternatives199275000</v>
      </c>
      <c r="C3280" t="s">
        <v>641</v>
      </c>
      <c r="D3280" t="s">
        <v>134</v>
      </c>
      <c r="E3280" s="3">
        <v>75000</v>
      </c>
      <c r="F3280">
        <v>1992</v>
      </c>
      <c r="H3280" t="str">
        <f>IFERROR(VLOOKUP(D3280,Resources!A:C,3,FALSE),"NA")</f>
        <v>SourceWatch</v>
      </c>
      <c r="I3280" t="str">
        <f>IF(VLOOKUP(D3280,Resources!A:D,4,FALSE)=0,"",VLOOKUP(D3280,Resources!A:D,4,FALSE))</f>
        <v>Y</v>
      </c>
    </row>
    <row r="3281" spans="1:9" x14ac:dyDescent="0.2">
      <c r="A3281" t="s">
        <v>935</v>
      </c>
      <c r="B3281" t="str">
        <f t="shared" ref="B3281:B3312" si="107">C3281&amp;"_"&amp;D3281&amp;F3281&amp;E3281</f>
        <v>Sarah Scaife Foundation_Competitive Enterprise Institute199225000</v>
      </c>
      <c r="C3281" t="s">
        <v>641</v>
      </c>
      <c r="D3281" t="s">
        <v>142</v>
      </c>
      <c r="E3281" s="3">
        <v>25000</v>
      </c>
      <c r="F3281">
        <v>1992</v>
      </c>
      <c r="H3281" t="str">
        <f>IFERROR(VLOOKUP(D3281,Resources!A:C,3,FALSE),"NA")</f>
        <v>DeSmog</v>
      </c>
      <c r="I3281" t="str">
        <f>IF(VLOOKUP(D3281,Resources!A:D,4,FALSE)=0,"",VLOOKUP(D3281,Resources!A:D,4,FALSE))</f>
        <v>Y</v>
      </c>
    </row>
    <row r="3282" spans="1:9" x14ac:dyDescent="0.2">
      <c r="A3282" t="s">
        <v>935</v>
      </c>
      <c r="B3282" t="str">
        <f t="shared" si="107"/>
        <v>Sarah Scaife Foundation_Corporation for Educational Radio and Television199250000</v>
      </c>
      <c r="C3282" t="s">
        <v>641</v>
      </c>
      <c r="D3282" t="s">
        <v>538</v>
      </c>
      <c r="E3282" s="3">
        <v>50000</v>
      </c>
      <c r="F3282">
        <v>1992</v>
      </c>
      <c r="H3282" t="str">
        <f>IFERROR(VLOOKUP(D3282,Resources!A:C,3,FALSE),"NA")</f>
        <v>SourceWatch</v>
      </c>
      <c r="I3282" t="str">
        <f>IF(VLOOKUP(D3282,Resources!A:D,4,FALSE)=0,"",VLOOKUP(D3282,Resources!A:D,4,FALSE))</f>
        <v/>
      </c>
    </row>
    <row r="3283" spans="1:9" x14ac:dyDescent="0.2">
      <c r="A3283" t="s">
        <v>935</v>
      </c>
      <c r="B3283" t="str">
        <f t="shared" si="107"/>
        <v>Sarah Scaife Foundation_David Horowitz Freedom Center1992200000</v>
      </c>
      <c r="C3283" t="s">
        <v>641</v>
      </c>
      <c r="D3283" t="s">
        <v>81</v>
      </c>
      <c r="E3283" s="3">
        <v>200000</v>
      </c>
      <c r="F3283">
        <v>1992</v>
      </c>
      <c r="H3283" t="str">
        <f>IFERROR(VLOOKUP(D3283,Resources!A:C,3,FALSE),"NA")</f>
        <v>SourceWatch</v>
      </c>
      <c r="I3283" t="str">
        <f>IF(VLOOKUP(D3283,Resources!A:D,4,FALSE)=0,"",VLOOKUP(D3283,Resources!A:D,4,FALSE))</f>
        <v>Y</v>
      </c>
    </row>
    <row r="3284" spans="1:9" x14ac:dyDescent="0.2">
      <c r="A3284" t="s">
        <v>935</v>
      </c>
      <c r="B3284" t="str">
        <f t="shared" si="107"/>
        <v>Sarah Scaife Foundation_Duquesne University199250000</v>
      </c>
      <c r="C3284" t="s">
        <v>641</v>
      </c>
      <c r="D3284" t="s">
        <v>406</v>
      </c>
      <c r="E3284" s="3">
        <v>50000</v>
      </c>
      <c r="F3284">
        <v>1992</v>
      </c>
      <c r="H3284" t="str">
        <f>IFERROR(VLOOKUP(D3284,Resources!A:C,3,FALSE),"NA")</f>
        <v/>
      </c>
      <c r="I3284" t="str">
        <f>IF(VLOOKUP(D3284,Resources!A:D,4,FALSE)=0,"",VLOOKUP(D3284,Resources!A:D,4,FALSE))</f>
        <v/>
      </c>
    </row>
    <row r="3285" spans="1:9" x14ac:dyDescent="0.2">
      <c r="A3285" t="s">
        <v>935</v>
      </c>
      <c r="B3285" t="str">
        <f t="shared" si="107"/>
        <v>Sarah Scaife Foundation_Ethics and Public Policy Center1992175000</v>
      </c>
      <c r="C3285" t="s">
        <v>641</v>
      </c>
      <c r="D3285" t="s">
        <v>172</v>
      </c>
      <c r="E3285" s="3">
        <v>175000</v>
      </c>
      <c r="F3285">
        <v>1992</v>
      </c>
      <c r="H3285" t="str">
        <f>IFERROR(VLOOKUP(D3285,Resources!A:C,3,FALSE),"NA")</f>
        <v>SourceWatch</v>
      </c>
      <c r="I3285" t="str">
        <f>IF(VLOOKUP(D3285,Resources!A:D,4,FALSE)=0,"",VLOOKUP(D3285,Resources!A:D,4,FALSE))</f>
        <v>Y</v>
      </c>
    </row>
    <row r="3286" spans="1:9" x14ac:dyDescent="0.2">
      <c r="A3286" t="s">
        <v>935</v>
      </c>
      <c r="B3286" t="str">
        <f t="shared" si="107"/>
        <v>Sarah Scaife Foundation_Federalist Society for Law and Public Policy Studies1992100000</v>
      </c>
      <c r="C3286" t="s">
        <v>641</v>
      </c>
      <c r="D3286" t="s">
        <v>71</v>
      </c>
      <c r="E3286" s="3">
        <v>100000</v>
      </c>
      <c r="F3286">
        <v>1992</v>
      </c>
      <c r="H3286" t="str">
        <f>IFERROR(VLOOKUP(D3286,Resources!A:C,3,FALSE),"NA")</f>
        <v>SourceWatch</v>
      </c>
      <c r="I3286" t="str">
        <f>IF(VLOOKUP(D3286,Resources!A:D,4,FALSE)=0,"",VLOOKUP(D3286,Resources!A:D,4,FALSE))</f>
        <v>Y</v>
      </c>
    </row>
    <row r="3287" spans="1:9" x14ac:dyDescent="0.2">
      <c r="A3287" t="s">
        <v>935</v>
      </c>
      <c r="B3287" t="str">
        <f t="shared" si="107"/>
        <v>Sarah Scaife Foundation_Foreign Policy Research Institute199275000</v>
      </c>
      <c r="C3287" t="s">
        <v>641</v>
      </c>
      <c r="D3287" t="s">
        <v>72</v>
      </c>
      <c r="E3287" s="3">
        <v>75000</v>
      </c>
      <c r="F3287">
        <v>1992</v>
      </c>
      <c r="H3287" t="str">
        <f>IFERROR(VLOOKUP(D3287,Resources!A:C,3,FALSE),"NA")</f>
        <v>SourceWatch</v>
      </c>
      <c r="I3287" t="str">
        <f>IF(VLOOKUP(D3287,Resources!A:D,4,FALSE)=0,"",VLOOKUP(D3287,Resources!A:D,4,FALSE))</f>
        <v>Y</v>
      </c>
    </row>
    <row r="3288" spans="1:9" x14ac:dyDescent="0.2">
      <c r="A3288" t="s">
        <v>935</v>
      </c>
      <c r="B3288" t="str">
        <f t="shared" si="107"/>
        <v>Sarah Scaife Foundation_Foundation for American Communications1992100000</v>
      </c>
      <c r="C3288" t="s">
        <v>641</v>
      </c>
      <c r="D3288" t="s">
        <v>173</v>
      </c>
      <c r="E3288" s="3">
        <v>100000</v>
      </c>
      <c r="F3288">
        <v>1992</v>
      </c>
      <c r="H3288" t="str">
        <f>IFERROR(VLOOKUP(D3288,Resources!A:C,3,FALSE),"NA")</f>
        <v>SourceWatch</v>
      </c>
      <c r="I3288" t="str">
        <f>IF(VLOOKUP(D3288,Resources!A:D,4,FALSE)=0,"",VLOOKUP(D3288,Resources!A:D,4,FALSE))</f>
        <v>Y</v>
      </c>
    </row>
    <row r="3289" spans="1:9" x14ac:dyDescent="0.2">
      <c r="A3289" t="s">
        <v>935</v>
      </c>
      <c r="B3289" t="str">
        <f t="shared" si="107"/>
        <v>Sarah Scaife Foundation_Foundation for Cultural Review1992150000</v>
      </c>
      <c r="C3289" t="s">
        <v>641</v>
      </c>
      <c r="D3289" t="s">
        <v>29</v>
      </c>
      <c r="E3289" s="3">
        <v>150000</v>
      </c>
      <c r="F3289">
        <v>1992</v>
      </c>
      <c r="H3289" t="str">
        <f>IFERROR(VLOOKUP(D3289,Resources!A:C,3,FALSE),"NA")</f>
        <v/>
      </c>
      <c r="I3289" t="str">
        <f>IF(VLOOKUP(D3289,Resources!A:D,4,FALSE)=0,"",VLOOKUP(D3289,Resources!A:D,4,FALSE))</f>
        <v/>
      </c>
    </row>
    <row r="3290" spans="1:9" x14ac:dyDescent="0.2">
      <c r="A3290" t="s">
        <v>935</v>
      </c>
      <c r="B3290" t="str">
        <f t="shared" si="107"/>
        <v>Sarah Scaife Foundation_Foundation for Economic Education199225000</v>
      </c>
      <c r="C3290" t="s">
        <v>641</v>
      </c>
      <c r="D3290" t="s">
        <v>120</v>
      </c>
      <c r="E3290" s="3">
        <v>25000</v>
      </c>
      <c r="F3290">
        <v>1992</v>
      </c>
      <c r="H3290" t="str">
        <f>IFERROR(VLOOKUP(D3290,Resources!A:C,3,FALSE),"NA")</f>
        <v>DeSmog</v>
      </c>
      <c r="I3290" t="str">
        <f>IF(VLOOKUP(D3290,Resources!A:D,4,FALSE)=0,"",VLOOKUP(D3290,Resources!A:D,4,FALSE))</f>
        <v>Y</v>
      </c>
    </row>
    <row r="3291" spans="1:9" x14ac:dyDescent="0.2">
      <c r="A3291" t="s">
        <v>934</v>
      </c>
      <c r="B3291" t="s">
        <v>1343</v>
      </c>
      <c r="C3291" t="s">
        <v>641</v>
      </c>
      <c r="D3291" t="s">
        <v>53</v>
      </c>
      <c r="E3291" s="3">
        <v>50000</v>
      </c>
      <c r="F3291">
        <v>1992</v>
      </c>
      <c r="H3291" t="str">
        <f>IFERROR(VLOOKUP(D3291,Resources!A:C,3,FALSE),"NA")</f>
        <v>SourceWatch</v>
      </c>
      <c r="I3291" t="str">
        <f>IF(VLOOKUP(D3291,Resources!A:D,4,FALSE)=0,"",VLOOKUP(D3291,Resources!A:D,4,FALSE))</f>
        <v>Y</v>
      </c>
    </row>
    <row r="3292" spans="1:9" x14ac:dyDescent="0.2">
      <c r="A3292" t="s">
        <v>935</v>
      </c>
      <c r="B3292" t="str">
        <f t="shared" ref="B3292:B3323" si="108">C3292&amp;"_"&amp;D3292&amp;F3292&amp;E3292</f>
        <v>Sarah Scaife Foundation_Foundation for Research on Economics &amp; the Environment199250000</v>
      </c>
      <c r="C3292" t="s">
        <v>641</v>
      </c>
      <c r="D3292" t="s">
        <v>53</v>
      </c>
      <c r="E3292" s="3">
        <v>50000</v>
      </c>
      <c r="F3292">
        <v>1992</v>
      </c>
      <c r="H3292" t="str">
        <f>IFERROR(VLOOKUP(D3292,Resources!A:C,3,FALSE),"NA")</f>
        <v>SourceWatch</v>
      </c>
      <c r="I3292" t="str">
        <f>IF(VLOOKUP(D3292,Resources!A:D,4,FALSE)=0,"",VLOOKUP(D3292,Resources!A:D,4,FALSE))</f>
        <v>Y</v>
      </c>
    </row>
    <row r="3293" spans="1:9" x14ac:dyDescent="0.2">
      <c r="A3293" t="s">
        <v>935</v>
      </c>
      <c r="B3293" t="str">
        <f t="shared" si="108"/>
        <v>Sarah Scaife Foundation_Free Congress Research and Education Foundation1992597000</v>
      </c>
      <c r="C3293" t="s">
        <v>641</v>
      </c>
      <c r="D3293" t="s">
        <v>30</v>
      </c>
      <c r="E3293" s="3">
        <v>597000</v>
      </c>
      <c r="F3293">
        <v>1992</v>
      </c>
      <c r="H3293" t="str">
        <f>IFERROR(VLOOKUP(D3293,Resources!A:C,3,FALSE),"NA")</f>
        <v>SourceWatch</v>
      </c>
      <c r="I3293" t="str">
        <f>IF(VLOOKUP(D3293,Resources!A:D,4,FALSE)=0,"",VLOOKUP(D3293,Resources!A:D,4,FALSE))</f>
        <v>Y</v>
      </c>
    </row>
    <row r="3294" spans="1:9" x14ac:dyDescent="0.2">
      <c r="A3294" t="s">
        <v>935</v>
      </c>
      <c r="B3294" t="str">
        <f t="shared" si="108"/>
        <v>Sarah Scaife Foundation_Freedom House1992150000</v>
      </c>
      <c r="C3294" t="s">
        <v>641</v>
      </c>
      <c r="D3294" t="s">
        <v>121</v>
      </c>
      <c r="E3294" s="3">
        <v>150000</v>
      </c>
      <c r="F3294">
        <v>1992</v>
      </c>
      <c r="H3294" t="str">
        <f>IFERROR(VLOOKUP(D3294,Resources!A:C,3,FALSE),"NA")</f>
        <v>SourceWatch</v>
      </c>
      <c r="I3294" t="str">
        <f>IF(VLOOKUP(D3294,Resources!A:D,4,FALSE)=0,"",VLOOKUP(D3294,Resources!A:D,4,FALSE))</f>
        <v>Y</v>
      </c>
    </row>
    <row r="3295" spans="1:9" x14ac:dyDescent="0.2">
      <c r="A3295" t="s">
        <v>935</v>
      </c>
      <c r="B3295" t="str">
        <f t="shared" si="108"/>
        <v>Sarah Scaife Foundation_Geneva College199230000</v>
      </c>
      <c r="C3295" t="s">
        <v>641</v>
      </c>
      <c r="D3295" t="s">
        <v>537</v>
      </c>
      <c r="E3295" s="3">
        <v>30000</v>
      </c>
      <c r="F3295">
        <v>1992</v>
      </c>
      <c r="H3295" t="str">
        <f>IFERROR(VLOOKUP(D3295,Resources!A:C,3,FALSE),"NA")</f>
        <v/>
      </c>
      <c r="I3295" t="str">
        <f>IF(VLOOKUP(D3295,Resources!A:D,4,FALSE)=0,"",VLOOKUP(D3295,Resources!A:D,4,FALSE))</f>
        <v/>
      </c>
    </row>
    <row r="3296" spans="1:9" x14ac:dyDescent="0.2">
      <c r="A3296" t="s">
        <v>935</v>
      </c>
      <c r="B3296" t="str">
        <f t="shared" si="108"/>
        <v>Sarah Scaife Foundation_George C. Marshall Institute1992155000</v>
      </c>
      <c r="C3296" t="s">
        <v>641</v>
      </c>
      <c r="D3296" t="s">
        <v>45</v>
      </c>
      <c r="E3296" s="3">
        <v>155000</v>
      </c>
      <c r="F3296">
        <v>1992</v>
      </c>
      <c r="H3296" t="str">
        <f>IFERROR(VLOOKUP(D3296,Resources!A:C,3,FALSE),"NA")</f>
        <v>DeSmog</v>
      </c>
      <c r="I3296" t="str">
        <f>IF(VLOOKUP(D3296,Resources!A:D,4,FALSE)=0,"",VLOOKUP(D3296,Resources!A:D,4,FALSE))</f>
        <v>Y</v>
      </c>
    </row>
    <row r="3297" spans="1:9" x14ac:dyDescent="0.2">
      <c r="A3297" t="s">
        <v>935</v>
      </c>
      <c r="B3297" t="str">
        <f t="shared" si="108"/>
        <v>Sarah Scaife Foundation_George Mason University199225000</v>
      </c>
      <c r="C3297" t="s">
        <v>641</v>
      </c>
      <c r="D3297" t="s">
        <v>31</v>
      </c>
      <c r="E3297" s="3">
        <v>25000</v>
      </c>
      <c r="F3297">
        <v>1992</v>
      </c>
      <c r="H3297" t="str">
        <f>IFERROR(VLOOKUP(D3297,Resources!A:C,3,FALSE),"NA")</f>
        <v>DeSmog</v>
      </c>
      <c r="I3297" t="str">
        <f>IF(VLOOKUP(D3297,Resources!A:D,4,FALSE)=0,"",VLOOKUP(D3297,Resources!A:D,4,FALSE))</f>
        <v>Y</v>
      </c>
    </row>
    <row r="3298" spans="1:9" x14ac:dyDescent="0.2">
      <c r="A3298" t="s">
        <v>935</v>
      </c>
      <c r="B3298" t="str">
        <f t="shared" si="108"/>
        <v>Sarah Scaife Foundation_George Mason University199250000</v>
      </c>
      <c r="C3298" t="s">
        <v>641</v>
      </c>
      <c r="D3298" t="s">
        <v>31</v>
      </c>
      <c r="E3298" s="3">
        <v>50000</v>
      </c>
      <c r="F3298">
        <v>1992</v>
      </c>
      <c r="H3298" t="str">
        <f>IFERROR(VLOOKUP(D3298,Resources!A:C,3,FALSE),"NA")</f>
        <v>DeSmog</v>
      </c>
      <c r="I3298" t="str">
        <f>IF(VLOOKUP(D3298,Resources!A:D,4,FALSE)=0,"",VLOOKUP(D3298,Resources!A:D,4,FALSE))</f>
        <v>Y</v>
      </c>
    </row>
    <row r="3299" spans="1:9" x14ac:dyDescent="0.2">
      <c r="A3299" t="s">
        <v>935</v>
      </c>
      <c r="B3299" t="str">
        <f t="shared" si="108"/>
        <v>Sarah Scaife Foundation_George Mason University199264000</v>
      </c>
      <c r="C3299" t="s">
        <v>641</v>
      </c>
      <c r="D3299" t="s">
        <v>31</v>
      </c>
      <c r="E3299" s="3">
        <v>64000</v>
      </c>
      <c r="F3299">
        <v>1992</v>
      </c>
      <c r="H3299" t="str">
        <f>IFERROR(VLOOKUP(D3299,Resources!A:C,3,FALSE),"NA")</f>
        <v>DeSmog</v>
      </c>
      <c r="I3299" t="str">
        <f>IF(VLOOKUP(D3299,Resources!A:D,4,FALSE)=0,"",VLOOKUP(D3299,Resources!A:D,4,FALSE))</f>
        <v>Y</v>
      </c>
    </row>
    <row r="3300" spans="1:9" x14ac:dyDescent="0.2">
      <c r="A3300" t="s">
        <v>935</v>
      </c>
      <c r="B3300" t="str">
        <f t="shared" si="108"/>
        <v>Sarah Scaife Foundation_George Mason University School of Law1992100000</v>
      </c>
      <c r="C3300" t="s">
        <v>641</v>
      </c>
      <c r="D3300" t="s">
        <v>660</v>
      </c>
      <c r="E3300" s="3">
        <v>100000</v>
      </c>
      <c r="F3300">
        <v>1992</v>
      </c>
      <c r="H3300" t="str">
        <f>IFERROR(VLOOKUP(D3300,Resources!A:C,3,FALSE),"NA")</f>
        <v>DeSmog</v>
      </c>
      <c r="I3300" t="str">
        <f>IF(VLOOKUP(D3300,Resources!A:D,4,FALSE)=0,"",VLOOKUP(D3300,Resources!A:D,4,FALSE))</f>
        <v>Y</v>
      </c>
    </row>
    <row r="3301" spans="1:9" x14ac:dyDescent="0.2">
      <c r="A3301" t="s">
        <v>935</v>
      </c>
      <c r="B3301" t="str">
        <f t="shared" si="108"/>
        <v>Sarah Scaife Foundation_George Washington University199250000</v>
      </c>
      <c r="C3301" t="s">
        <v>641</v>
      </c>
      <c r="D3301" t="s">
        <v>122</v>
      </c>
      <c r="E3301" s="3">
        <v>50000</v>
      </c>
      <c r="F3301">
        <v>1992</v>
      </c>
      <c r="H3301" t="str">
        <f>IFERROR(VLOOKUP(D3301,Resources!A:C,3,FALSE),"NA")</f>
        <v/>
      </c>
      <c r="I3301" t="str">
        <f>IF(VLOOKUP(D3301,Resources!A:D,4,FALSE)=0,"",VLOOKUP(D3301,Resources!A:D,4,FALSE))</f>
        <v/>
      </c>
    </row>
    <row r="3302" spans="1:9" x14ac:dyDescent="0.2">
      <c r="A3302" t="s">
        <v>935</v>
      </c>
      <c r="B3302" t="str">
        <f t="shared" si="108"/>
        <v>Sarah Scaife Foundation_Heartland Institute199250000</v>
      </c>
      <c r="C3302" t="s">
        <v>641</v>
      </c>
      <c r="D3302" t="s">
        <v>185</v>
      </c>
      <c r="E3302" s="3">
        <v>50000</v>
      </c>
      <c r="F3302">
        <v>1992</v>
      </c>
      <c r="H3302" t="str">
        <f>IFERROR(VLOOKUP(D3302,Resources!A:C,3,FALSE),"NA")</f>
        <v>DeSmog</v>
      </c>
      <c r="I3302" t="str">
        <f>IF(VLOOKUP(D3302,Resources!A:D,4,FALSE)=0,"",VLOOKUP(D3302,Resources!A:D,4,FALSE))</f>
        <v>Y</v>
      </c>
    </row>
    <row r="3303" spans="1:9" x14ac:dyDescent="0.2">
      <c r="A3303" t="s">
        <v>935</v>
      </c>
      <c r="B3303" t="str">
        <f t="shared" si="108"/>
        <v>Sarah Scaife Foundation_Hoover Institution on War Revolution and Peace1992310000</v>
      </c>
      <c r="C3303" t="s">
        <v>641</v>
      </c>
      <c r="D3303" t="s">
        <v>104</v>
      </c>
      <c r="E3303" s="3">
        <v>310000</v>
      </c>
      <c r="F3303">
        <v>1992</v>
      </c>
      <c r="H3303" t="str">
        <f>IFERROR(VLOOKUP(D3303,Resources!A:C,3,FALSE),"NA")</f>
        <v>SourceWatch</v>
      </c>
      <c r="I3303" t="str">
        <f>IF(VLOOKUP(D3303,Resources!A:D,4,FALSE)=0,"",VLOOKUP(D3303,Resources!A:D,4,FALSE))</f>
        <v>Y</v>
      </c>
    </row>
    <row r="3304" spans="1:9" x14ac:dyDescent="0.2">
      <c r="A3304" t="s">
        <v>935</v>
      </c>
      <c r="B3304" t="str">
        <f t="shared" si="108"/>
        <v>Sarah Scaife Foundation_Hoover Institution on War Revolution and Peace1992400000</v>
      </c>
      <c r="C3304" t="s">
        <v>641</v>
      </c>
      <c r="D3304" t="s">
        <v>104</v>
      </c>
      <c r="E3304" s="3">
        <v>400000</v>
      </c>
      <c r="F3304">
        <v>1992</v>
      </c>
      <c r="H3304" t="str">
        <f>IFERROR(VLOOKUP(D3304,Resources!A:C,3,FALSE),"NA")</f>
        <v>SourceWatch</v>
      </c>
      <c r="I3304" t="str">
        <f>IF(VLOOKUP(D3304,Resources!A:D,4,FALSE)=0,"",VLOOKUP(D3304,Resources!A:D,4,FALSE))</f>
        <v>Y</v>
      </c>
    </row>
    <row r="3305" spans="1:9" x14ac:dyDescent="0.2">
      <c r="A3305" t="s">
        <v>935</v>
      </c>
      <c r="B3305" t="str">
        <f t="shared" si="108"/>
        <v>Sarah Scaife Foundation_Hoover Institution on War Revolution and Peace199285000</v>
      </c>
      <c r="C3305" t="s">
        <v>641</v>
      </c>
      <c r="D3305" t="s">
        <v>104</v>
      </c>
      <c r="E3305" s="3">
        <v>85000</v>
      </c>
      <c r="F3305">
        <v>1992</v>
      </c>
      <c r="H3305" t="str">
        <f>IFERROR(VLOOKUP(D3305,Resources!A:C,3,FALSE),"NA")</f>
        <v>SourceWatch</v>
      </c>
      <c r="I3305" t="str">
        <f>IF(VLOOKUP(D3305,Resources!A:D,4,FALSE)=0,"",VLOOKUP(D3305,Resources!A:D,4,FALSE))</f>
        <v>Y</v>
      </c>
    </row>
    <row r="3306" spans="1:9" x14ac:dyDescent="0.2">
      <c r="A3306" t="s">
        <v>935</v>
      </c>
      <c r="B3306" t="str">
        <f t="shared" si="108"/>
        <v>Sarah Scaife Foundation_Hudson Institute1992125000</v>
      </c>
      <c r="C3306" t="s">
        <v>641</v>
      </c>
      <c r="D3306" t="s">
        <v>32</v>
      </c>
      <c r="E3306" s="3">
        <v>125000</v>
      </c>
      <c r="F3306">
        <v>1992</v>
      </c>
      <c r="H3306" t="str">
        <f>IFERROR(VLOOKUP(D3306,Resources!A:C,3,FALSE),"NA")</f>
        <v>SourceWatch</v>
      </c>
      <c r="I3306" t="str">
        <f>IF(VLOOKUP(D3306,Resources!A:D,4,FALSE)=0,"",VLOOKUP(D3306,Resources!A:D,4,FALSE))</f>
        <v>Y</v>
      </c>
    </row>
    <row r="3307" spans="1:9" x14ac:dyDescent="0.2">
      <c r="A3307" t="s">
        <v>935</v>
      </c>
      <c r="B3307" t="str">
        <f t="shared" si="108"/>
        <v>Sarah Scaife Foundation_Hudson Institute199225000</v>
      </c>
      <c r="C3307" t="s">
        <v>641</v>
      </c>
      <c r="D3307" t="s">
        <v>32</v>
      </c>
      <c r="E3307" s="3">
        <v>25000</v>
      </c>
      <c r="F3307">
        <v>1992</v>
      </c>
      <c r="H3307" t="str">
        <f>IFERROR(VLOOKUP(D3307,Resources!A:C,3,FALSE),"NA")</f>
        <v>SourceWatch</v>
      </c>
      <c r="I3307" t="str">
        <f>IF(VLOOKUP(D3307,Resources!A:D,4,FALSE)=0,"",VLOOKUP(D3307,Resources!A:D,4,FALSE))</f>
        <v>Y</v>
      </c>
    </row>
    <row r="3308" spans="1:9" x14ac:dyDescent="0.2">
      <c r="A3308" t="s">
        <v>935</v>
      </c>
      <c r="B3308" t="str">
        <f t="shared" si="108"/>
        <v>Sarah Scaife Foundation_Institute for Contemporary Studies199275000</v>
      </c>
      <c r="C3308" t="s">
        <v>641</v>
      </c>
      <c r="D3308" t="s">
        <v>135</v>
      </c>
      <c r="E3308" s="3">
        <v>75000</v>
      </c>
      <c r="F3308">
        <v>1992</v>
      </c>
      <c r="H3308" t="str">
        <f>IFERROR(VLOOKUP(D3308,Resources!A:C,3,FALSE),"NA")</f>
        <v>SourceWatch</v>
      </c>
      <c r="I3308" t="str">
        <f>IF(VLOOKUP(D3308,Resources!A:D,4,FALSE)=0,"",VLOOKUP(D3308,Resources!A:D,4,FALSE))</f>
        <v>Y</v>
      </c>
    </row>
    <row r="3309" spans="1:9" x14ac:dyDescent="0.2">
      <c r="A3309" t="s">
        <v>935</v>
      </c>
      <c r="B3309" t="str">
        <f t="shared" si="108"/>
        <v>Sarah Scaife Foundation_Institute For Foreign Policy Analysis1992370000</v>
      </c>
      <c r="C3309" t="s">
        <v>641</v>
      </c>
      <c r="D3309" t="s">
        <v>62</v>
      </c>
      <c r="E3309" s="3">
        <v>370000</v>
      </c>
      <c r="F3309">
        <v>1992</v>
      </c>
      <c r="H3309" t="str">
        <f>IFERROR(VLOOKUP(D3309,Resources!A:C,3,FALSE),"NA")</f>
        <v>SourceWatch</v>
      </c>
      <c r="I3309" t="str">
        <f>IF(VLOOKUP(D3309,Resources!A:D,4,FALSE)=0,"",VLOOKUP(D3309,Resources!A:D,4,FALSE))</f>
        <v>Y</v>
      </c>
    </row>
    <row r="3310" spans="1:9" x14ac:dyDescent="0.2">
      <c r="A3310" t="s">
        <v>935</v>
      </c>
      <c r="B3310" t="str">
        <f t="shared" si="108"/>
        <v>Sarah Scaife Foundation_Institute For Foreign Policy Analysis199285000</v>
      </c>
      <c r="C3310" t="s">
        <v>641</v>
      </c>
      <c r="D3310" t="s">
        <v>62</v>
      </c>
      <c r="E3310" s="3">
        <v>85000</v>
      </c>
      <c r="F3310">
        <v>1992</v>
      </c>
      <c r="H3310" t="str">
        <f>IFERROR(VLOOKUP(D3310,Resources!A:C,3,FALSE),"NA")</f>
        <v>SourceWatch</v>
      </c>
      <c r="I3310" t="str">
        <f>IF(VLOOKUP(D3310,Resources!A:D,4,FALSE)=0,"",VLOOKUP(D3310,Resources!A:D,4,FALSE))</f>
        <v>Y</v>
      </c>
    </row>
    <row r="3311" spans="1:9" x14ac:dyDescent="0.2">
      <c r="A3311" t="s">
        <v>935</v>
      </c>
      <c r="B3311" t="str">
        <f t="shared" si="108"/>
        <v>Sarah Scaife Foundation_Institute for Humane Studies199240000</v>
      </c>
      <c r="C3311" t="s">
        <v>641</v>
      </c>
      <c r="D3311" t="s">
        <v>34</v>
      </c>
      <c r="E3311" s="3">
        <v>40000</v>
      </c>
      <c r="F3311">
        <v>1992</v>
      </c>
      <c r="H3311" t="str">
        <f>IFERROR(VLOOKUP(D3311,Resources!A:C,3,FALSE),"NA")</f>
        <v>DeSmog</v>
      </c>
      <c r="I3311" t="str">
        <f>IF(VLOOKUP(D3311,Resources!A:D,4,FALSE)=0,"",VLOOKUP(D3311,Resources!A:D,4,FALSE))</f>
        <v>Y</v>
      </c>
    </row>
    <row r="3312" spans="1:9" x14ac:dyDescent="0.2">
      <c r="A3312" t="s">
        <v>935</v>
      </c>
      <c r="B3312" t="str">
        <f t="shared" si="108"/>
        <v>Sarah Scaife Foundation_Institute for Justice199250000</v>
      </c>
      <c r="C3312" t="s">
        <v>641</v>
      </c>
      <c r="D3312" t="s">
        <v>500</v>
      </c>
      <c r="E3312" s="3">
        <v>50000</v>
      </c>
      <c r="F3312">
        <v>1992</v>
      </c>
      <c r="H3312" t="str">
        <f>IFERROR(VLOOKUP(D3312,Resources!A:C,3,FALSE),"NA")</f>
        <v>SourceWatch</v>
      </c>
      <c r="I3312" t="str">
        <f>IF(VLOOKUP(D3312,Resources!A:D,4,FALSE)=0,"",VLOOKUP(D3312,Resources!A:D,4,FALSE))</f>
        <v>Y</v>
      </c>
    </row>
    <row r="3313" spans="1:9" x14ac:dyDescent="0.2">
      <c r="A3313" t="s">
        <v>935</v>
      </c>
      <c r="B3313" t="str">
        <f t="shared" si="108"/>
        <v>Sarah Scaife Foundation_Institute for Research on the Economics of Taxation1992125000</v>
      </c>
      <c r="C3313" t="s">
        <v>641</v>
      </c>
      <c r="D3313" t="s">
        <v>20</v>
      </c>
      <c r="E3313" s="3">
        <v>125000</v>
      </c>
      <c r="F3313">
        <v>1992</v>
      </c>
      <c r="H3313" t="str">
        <f>IFERROR(VLOOKUP(D3313,Resources!A:C,3,FALSE),"NA")</f>
        <v>SourceWatch</v>
      </c>
      <c r="I3313" t="str">
        <f>IF(VLOOKUP(D3313,Resources!A:D,4,FALSE)=0,"",VLOOKUP(D3313,Resources!A:D,4,FALSE))</f>
        <v>Y</v>
      </c>
    </row>
    <row r="3314" spans="1:9" x14ac:dyDescent="0.2">
      <c r="A3314" t="s">
        <v>935</v>
      </c>
      <c r="B3314" t="str">
        <f t="shared" si="108"/>
        <v>Sarah Scaife Foundation_Institute on Religion and Public Life1992100000</v>
      </c>
      <c r="C3314" t="s">
        <v>641</v>
      </c>
      <c r="D3314" t="s">
        <v>55</v>
      </c>
      <c r="E3314" s="3">
        <v>100000</v>
      </c>
      <c r="F3314">
        <v>1992</v>
      </c>
      <c r="H3314" t="str">
        <f>IFERROR(VLOOKUP(D3314,Resources!A:C,3,FALSE),"NA")</f>
        <v>SourceWatch</v>
      </c>
      <c r="I3314" t="str">
        <f>IF(VLOOKUP(D3314,Resources!A:D,4,FALSE)=0,"",VLOOKUP(D3314,Resources!A:D,4,FALSE))</f>
        <v>Y</v>
      </c>
    </row>
    <row r="3315" spans="1:9" x14ac:dyDescent="0.2">
      <c r="A3315" t="s">
        <v>935</v>
      </c>
      <c r="B3315" t="str">
        <f t="shared" si="108"/>
        <v>Sarah Scaife Foundation_Intercollegiate Studies Institute1992150000</v>
      </c>
      <c r="C3315" t="s">
        <v>641</v>
      </c>
      <c r="D3315" t="s">
        <v>73</v>
      </c>
      <c r="E3315" s="3">
        <v>150000</v>
      </c>
      <c r="F3315">
        <v>1992</v>
      </c>
      <c r="H3315" t="str">
        <f>IFERROR(VLOOKUP(D3315,Resources!A:C,3,FALSE),"NA")</f>
        <v>SourceWatch</v>
      </c>
      <c r="I3315" t="str">
        <f>IF(VLOOKUP(D3315,Resources!A:D,4,FALSE)=0,"",VLOOKUP(D3315,Resources!A:D,4,FALSE))</f>
        <v>Y</v>
      </c>
    </row>
    <row r="3316" spans="1:9" x14ac:dyDescent="0.2">
      <c r="A3316" t="s">
        <v>935</v>
      </c>
      <c r="B3316" t="str">
        <f t="shared" si="108"/>
        <v>Sarah Scaife Foundation_Jamestown Foundation199265000</v>
      </c>
      <c r="C3316" t="s">
        <v>641</v>
      </c>
      <c r="D3316" t="s">
        <v>74</v>
      </c>
      <c r="E3316" s="3">
        <v>65000</v>
      </c>
      <c r="F3316">
        <v>1992</v>
      </c>
      <c r="H3316" t="str">
        <f>IFERROR(VLOOKUP(D3316,Resources!A:C,3,FALSE),"NA")</f>
        <v>SourceWatch</v>
      </c>
      <c r="I3316" t="str">
        <f>IF(VLOOKUP(D3316,Resources!A:D,4,FALSE)=0,"",VLOOKUP(D3316,Resources!A:D,4,FALSE))</f>
        <v>Y</v>
      </c>
    </row>
    <row r="3317" spans="1:9" x14ac:dyDescent="0.2">
      <c r="A3317" t="s">
        <v>935</v>
      </c>
      <c r="B3317" t="str">
        <f t="shared" si="108"/>
        <v>Sarah Scaife Foundation_Johns Hopkins University199225000</v>
      </c>
      <c r="C3317" t="s">
        <v>641</v>
      </c>
      <c r="D3317" t="s">
        <v>138</v>
      </c>
      <c r="E3317" s="3">
        <v>25000</v>
      </c>
      <c r="F3317">
        <v>1992</v>
      </c>
      <c r="H3317" t="str">
        <f>IFERROR(VLOOKUP(D3317,Resources!A:C,3,FALSE),"NA")</f>
        <v>SourceWatch</v>
      </c>
      <c r="I3317" t="str">
        <f>IF(VLOOKUP(D3317,Resources!A:D,4,FALSE)=0,"",VLOOKUP(D3317,Resources!A:D,4,FALSE))</f>
        <v>Y</v>
      </c>
    </row>
    <row r="3318" spans="1:9" x14ac:dyDescent="0.2">
      <c r="A3318" t="s">
        <v>935</v>
      </c>
      <c r="B3318" t="str">
        <f t="shared" si="108"/>
        <v>Sarah Scaife Foundation_Landmark Legal Foundation199250000</v>
      </c>
      <c r="C3318" t="s">
        <v>641</v>
      </c>
      <c r="D3318" t="s">
        <v>56</v>
      </c>
      <c r="E3318" s="3">
        <v>50000</v>
      </c>
      <c r="F3318">
        <v>1992</v>
      </c>
      <c r="H3318" t="str">
        <f>IFERROR(VLOOKUP(D3318,Resources!A:C,3,FALSE),"NA")</f>
        <v>SourceWatch</v>
      </c>
      <c r="I3318" t="str">
        <f>IF(VLOOKUP(D3318,Resources!A:D,4,FALSE)=0,"",VLOOKUP(D3318,Resources!A:D,4,FALSE))</f>
        <v>Y</v>
      </c>
    </row>
    <row r="3319" spans="1:9" x14ac:dyDescent="0.2">
      <c r="A3319" t="s">
        <v>935</v>
      </c>
      <c r="B3319" t="str">
        <f t="shared" si="108"/>
        <v>Sarah Scaife Foundation_Ligonier Valley School District19926000</v>
      </c>
      <c r="C3319" t="s">
        <v>641</v>
      </c>
      <c r="D3319" t="s">
        <v>662</v>
      </c>
      <c r="E3319" s="3">
        <v>6000</v>
      </c>
      <c r="F3319">
        <v>1992</v>
      </c>
      <c r="H3319" t="str">
        <f>IFERROR(VLOOKUP(D3319,Resources!A:C,3,FALSE),"NA")</f>
        <v/>
      </c>
      <c r="I3319" t="str">
        <f>IF(VLOOKUP(D3319,Resources!A:D,4,FALSE)=0,"",VLOOKUP(D3319,Resources!A:D,4,FALSE))</f>
        <v>N</v>
      </c>
    </row>
    <row r="3320" spans="1:9" x14ac:dyDescent="0.2">
      <c r="A3320" t="s">
        <v>935</v>
      </c>
      <c r="B3320" t="str">
        <f t="shared" si="108"/>
        <v>Sarah Scaife Foundation_Manhattan Institute for Policy Research1992125000</v>
      </c>
      <c r="C3320" t="s">
        <v>641</v>
      </c>
      <c r="D3320" t="s">
        <v>89</v>
      </c>
      <c r="E3320" s="3">
        <v>125000</v>
      </c>
      <c r="F3320">
        <v>1992</v>
      </c>
      <c r="H3320" t="str">
        <f>IFERROR(VLOOKUP(D3320,Resources!A:C,3,FALSE),"NA")</f>
        <v>SourceWatch</v>
      </c>
      <c r="I3320" t="str">
        <f>IF(VLOOKUP(D3320,Resources!A:D,4,FALSE)=0,"",VLOOKUP(D3320,Resources!A:D,4,FALSE))</f>
        <v>Y</v>
      </c>
    </row>
    <row r="3321" spans="1:9" x14ac:dyDescent="0.2">
      <c r="A3321" t="s">
        <v>935</v>
      </c>
      <c r="B3321" t="str">
        <f t="shared" si="108"/>
        <v>Sarah Scaife Foundation_Media Institute199250000</v>
      </c>
      <c r="C3321" t="s">
        <v>641</v>
      </c>
      <c r="D3321" t="s">
        <v>157</v>
      </c>
      <c r="E3321" s="3">
        <v>50000</v>
      </c>
      <c r="F3321">
        <v>1992</v>
      </c>
      <c r="H3321" t="str">
        <f>IFERROR(VLOOKUP(D3321,Resources!A:C,3,FALSE),"NA")</f>
        <v>SourceWatch</v>
      </c>
      <c r="I3321" t="str">
        <f>IF(VLOOKUP(D3321,Resources!A:D,4,FALSE)=0,"",VLOOKUP(D3321,Resources!A:D,4,FALSE))</f>
        <v>Y</v>
      </c>
    </row>
    <row r="3322" spans="1:9" x14ac:dyDescent="0.2">
      <c r="A3322" t="s">
        <v>935</v>
      </c>
      <c r="B3322" t="str">
        <f t="shared" si="108"/>
        <v>Sarah Scaife Foundation_Mid-America Institute for Public Policy Research199275000</v>
      </c>
      <c r="C3322" t="s">
        <v>641</v>
      </c>
      <c r="D3322" t="s">
        <v>145</v>
      </c>
      <c r="E3322" s="3">
        <v>75000</v>
      </c>
      <c r="F3322">
        <v>1992</v>
      </c>
      <c r="H3322" t="str">
        <f>IFERROR(VLOOKUP(D3322,Resources!A:C,3,FALSE),"NA")</f>
        <v/>
      </c>
      <c r="I3322" t="str">
        <f>IF(VLOOKUP(D3322,Resources!A:D,4,FALSE)=0,"",VLOOKUP(D3322,Resources!A:D,4,FALSE))</f>
        <v/>
      </c>
    </row>
    <row r="3323" spans="1:9" x14ac:dyDescent="0.2">
      <c r="A3323" t="s">
        <v>935</v>
      </c>
      <c r="B3323" t="str">
        <f t="shared" si="108"/>
        <v>Sarah Scaife Foundation_Mineral Information Institute199225000</v>
      </c>
      <c r="C3323" t="s">
        <v>641</v>
      </c>
      <c r="D3323" t="s">
        <v>705</v>
      </c>
      <c r="E3323" s="3">
        <v>25000</v>
      </c>
      <c r="F3323">
        <v>1992</v>
      </c>
      <c r="H3323" t="str">
        <f>IFERROR(VLOOKUP(D3323,Resources!A:C,3,FALSE),"NA")</f>
        <v>Other</v>
      </c>
      <c r="I3323" t="str">
        <f>IF(VLOOKUP(D3323,Resources!A:D,4,FALSE)=0,"",VLOOKUP(D3323,Resources!A:D,4,FALSE))</f>
        <v>Y</v>
      </c>
    </row>
    <row r="3324" spans="1:9" x14ac:dyDescent="0.2">
      <c r="A3324" t="s">
        <v>935</v>
      </c>
      <c r="B3324" t="str">
        <f t="shared" ref="B3324:B3355" si="109">C3324&amp;"_"&amp;D3324&amp;F3324&amp;E3324</f>
        <v>Sarah Scaife Foundation_Missouri State University199285000</v>
      </c>
      <c r="C3324" t="s">
        <v>641</v>
      </c>
      <c r="D3324" t="s">
        <v>57</v>
      </c>
      <c r="E3324" s="3">
        <v>85000</v>
      </c>
      <c r="F3324">
        <v>1992</v>
      </c>
      <c r="H3324" t="str">
        <f>IFERROR(VLOOKUP(D3324,Resources!A:C,3,FALSE),"NA")</f>
        <v>SourceWatch</v>
      </c>
      <c r="I3324" t="str">
        <f>IF(VLOOKUP(D3324,Resources!A:D,4,FALSE)=0,"",VLOOKUP(D3324,Resources!A:D,4,FALSE))</f>
        <v>Y</v>
      </c>
    </row>
    <row r="3325" spans="1:9" x14ac:dyDescent="0.2">
      <c r="A3325" t="s">
        <v>935</v>
      </c>
      <c r="B3325" t="str">
        <f t="shared" si="109"/>
        <v>Sarah Scaife Foundation_National Association of Scholars1992300000</v>
      </c>
      <c r="C3325" t="s">
        <v>641</v>
      </c>
      <c r="D3325" t="s">
        <v>651</v>
      </c>
      <c r="E3325" s="3">
        <v>300000</v>
      </c>
      <c r="F3325">
        <v>1992</v>
      </c>
      <c r="H3325" t="str">
        <f>IFERROR(VLOOKUP(D3325,Resources!A:C,3,FALSE),"NA")</f>
        <v>SourceWatch</v>
      </c>
      <c r="I3325" t="str">
        <f>IF(VLOOKUP(D3325,Resources!A:D,4,FALSE)=0,"",VLOOKUP(D3325,Resources!A:D,4,FALSE))</f>
        <v>Y</v>
      </c>
    </row>
    <row r="3326" spans="1:9" x14ac:dyDescent="0.2">
      <c r="A3326" t="s">
        <v>935</v>
      </c>
      <c r="B3326" t="str">
        <f t="shared" si="109"/>
        <v>Sarah Scaife Foundation_National Flag Foundation199230000</v>
      </c>
      <c r="C3326" t="s">
        <v>641</v>
      </c>
      <c r="D3326" t="s">
        <v>722</v>
      </c>
      <c r="E3326" s="3">
        <v>30000</v>
      </c>
      <c r="F3326">
        <v>1992</v>
      </c>
      <c r="H3326" t="str">
        <f>IFERROR(VLOOKUP(D3326,Resources!A:C,3,FALSE),"NA")</f>
        <v/>
      </c>
      <c r="I3326" t="str">
        <f>IF(VLOOKUP(D3326,Resources!A:D,4,FALSE)=0,"",VLOOKUP(D3326,Resources!A:D,4,FALSE))</f>
        <v/>
      </c>
    </row>
    <row r="3327" spans="1:9" x14ac:dyDescent="0.2">
      <c r="A3327" t="s">
        <v>935</v>
      </c>
      <c r="B3327" t="str">
        <f t="shared" si="109"/>
        <v>Sarah Scaife Foundation_National Strategy Information Center1992250000</v>
      </c>
      <c r="C3327" t="s">
        <v>641</v>
      </c>
      <c r="D3327" t="s">
        <v>167</v>
      </c>
      <c r="E3327" s="3">
        <v>250000</v>
      </c>
      <c r="F3327">
        <v>1992</v>
      </c>
      <c r="H3327" t="str">
        <f>IFERROR(VLOOKUP(D3327,Resources!A:C,3,FALSE),"NA")</f>
        <v>SourceWatch</v>
      </c>
      <c r="I3327" t="str">
        <f>IF(VLOOKUP(D3327,Resources!A:D,4,FALSE)=0,"",VLOOKUP(D3327,Resources!A:D,4,FALSE))</f>
        <v>Y</v>
      </c>
    </row>
    <row r="3328" spans="1:9" x14ac:dyDescent="0.2">
      <c r="A3328" t="s">
        <v>935</v>
      </c>
      <c r="B3328" t="str">
        <f t="shared" si="109"/>
        <v>Sarah Scaife Foundation_National Taxpayers Union Foundation199250000</v>
      </c>
      <c r="C3328" t="s">
        <v>641</v>
      </c>
      <c r="D3328" t="s">
        <v>84</v>
      </c>
      <c r="E3328" s="3">
        <v>50000</v>
      </c>
      <c r="F3328">
        <v>1992</v>
      </c>
      <c r="H3328" t="str">
        <f>IFERROR(VLOOKUP(D3328,Resources!A:C,3,FALSE),"NA")</f>
        <v>SourceWatch</v>
      </c>
      <c r="I3328" t="str">
        <f>IF(VLOOKUP(D3328,Resources!A:D,4,FALSE)=0,"",VLOOKUP(D3328,Resources!A:D,4,FALSE))</f>
        <v>Y</v>
      </c>
    </row>
    <row r="3329" spans="1:9" x14ac:dyDescent="0.2">
      <c r="A3329" t="s">
        <v>935</v>
      </c>
      <c r="B3329" t="str">
        <f t="shared" si="109"/>
        <v>Sarah Scaife Foundation_New England Legal Foundation199250000</v>
      </c>
      <c r="C3329" t="s">
        <v>641</v>
      </c>
      <c r="D3329" t="s">
        <v>76</v>
      </c>
      <c r="E3329" s="3">
        <v>50000</v>
      </c>
      <c r="F3329">
        <v>1992</v>
      </c>
      <c r="H3329" t="str">
        <f>IFERROR(VLOOKUP(D3329,Resources!A:C,3,FALSE),"NA")</f>
        <v>SourceWatch</v>
      </c>
      <c r="I3329" t="str">
        <f>IF(VLOOKUP(D3329,Resources!A:D,4,FALSE)=0,"",VLOOKUP(D3329,Resources!A:D,4,FALSE))</f>
        <v>Y</v>
      </c>
    </row>
    <row r="3330" spans="1:9" x14ac:dyDescent="0.2">
      <c r="A3330" t="s">
        <v>935</v>
      </c>
      <c r="B3330" t="str">
        <f t="shared" si="109"/>
        <v>Sarah Scaife Foundation_New York University1992100000</v>
      </c>
      <c r="C3330" t="s">
        <v>641</v>
      </c>
      <c r="D3330" t="s">
        <v>147</v>
      </c>
      <c r="E3330" s="3">
        <v>100000</v>
      </c>
      <c r="F3330">
        <v>1992</v>
      </c>
      <c r="H3330" t="str">
        <f>IFERROR(VLOOKUP(D3330,Resources!A:C,3,FALSE),"NA")</f>
        <v/>
      </c>
      <c r="I3330" t="str">
        <f>IF(VLOOKUP(D3330,Resources!A:D,4,FALSE)=0,"",VLOOKUP(D3330,Resources!A:D,4,FALSE))</f>
        <v/>
      </c>
    </row>
    <row r="3331" spans="1:9" x14ac:dyDescent="0.2">
      <c r="A3331" t="s">
        <v>935</v>
      </c>
      <c r="B3331" t="str">
        <f t="shared" si="109"/>
        <v>Sarah Scaife Foundation_Pacific Legal Foundation1992150000</v>
      </c>
      <c r="C3331" t="s">
        <v>641</v>
      </c>
      <c r="D3331" t="s">
        <v>21</v>
      </c>
      <c r="E3331" s="3">
        <v>150000</v>
      </c>
      <c r="F3331">
        <v>1992</v>
      </c>
      <c r="H3331" t="str">
        <f>IFERROR(VLOOKUP(D3331,Resources!A:C,3,FALSE),"NA")</f>
        <v>SourceWatch</v>
      </c>
      <c r="I3331" t="str">
        <f>IF(VLOOKUP(D3331,Resources!A:D,4,FALSE)=0,"",VLOOKUP(D3331,Resources!A:D,4,FALSE))</f>
        <v>Y</v>
      </c>
    </row>
    <row r="3332" spans="1:9" x14ac:dyDescent="0.2">
      <c r="A3332" t="s">
        <v>935</v>
      </c>
      <c r="B3332" t="str">
        <f t="shared" si="109"/>
        <v>Sarah Scaife Foundation_Pacific Research Institute for Public Policy199250000</v>
      </c>
      <c r="C3332" t="s">
        <v>641</v>
      </c>
      <c r="D3332" t="s">
        <v>653</v>
      </c>
      <c r="E3332" s="3">
        <v>50000</v>
      </c>
      <c r="F3332">
        <v>1992</v>
      </c>
      <c r="H3332" t="str">
        <f>IFERROR(VLOOKUP(D3332,Resources!A:C,3,FALSE),"NA")</f>
        <v>SourceWatch</v>
      </c>
      <c r="I3332" t="str">
        <f>IF(VLOOKUP(D3332,Resources!A:D,4,FALSE)=0,"",VLOOKUP(D3332,Resources!A:D,4,FALSE))</f>
        <v>Y</v>
      </c>
    </row>
    <row r="3333" spans="1:9" x14ac:dyDescent="0.2">
      <c r="A3333" t="s">
        <v>935</v>
      </c>
      <c r="B3333" t="str">
        <f t="shared" si="109"/>
        <v>Sarah Scaife Foundation_Property and Environment Research Center1992100000</v>
      </c>
      <c r="C3333" t="s">
        <v>641</v>
      </c>
      <c r="D3333" t="s">
        <v>14</v>
      </c>
      <c r="E3333" s="3">
        <v>100000</v>
      </c>
      <c r="F3333">
        <v>1992</v>
      </c>
      <c r="H3333" t="str">
        <f>IFERROR(VLOOKUP(D3333,Resources!A:C,3,FALSE),"NA")</f>
        <v>SourceWatch</v>
      </c>
      <c r="I3333" t="str">
        <f>IF(VLOOKUP(D3333,Resources!A:D,4,FALSE)=0,"",VLOOKUP(D3333,Resources!A:D,4,FALSE))</f>
        <v>Y</v>
      </c>
    </row>
    <row r="3334" spans="1:9" x14ac:dyDescent="0.2">
      <c r="A3334" t="s">
        <v>935</v>
      </c>
      <c r="B3334" t="str">
        <f t="shared" si="109"/>
        <v>Sarah Scaife Foundation_Property and Environment Research Center199250000</v>
      </c>
      <c r="C3334" t="s">
        <v>641</v>
      </c>
      <c r="D3334" t="s">
        <v>14</v>
      </c>
      <c r="E3334" s="3">
        <v>50000</v>
      </c>
      <c r="F3334">
        <v>1992</v>
      </c>
      <c r="H3334" t="str">
        <f>IFERROR(VLOOKUP(D3334,Resources!A:C,3,FALSE),"NA")</f>
        <v>SourceWatch</v>
      </c>
      <c r="I3334" t="str">
        <f>IF(VLOOKUP(D3334,Resources!A:D,4,FALSE)=0,"",VLOOKUP(D3334,Resources!A:D,4,FALSE))</f>
        <v>Y</v>
      </c>
    </row>
    <row r="3335" spans="1:9" x14ac:dyDescent="0.2">
      <c r="A3335" t="s">
        <v>935</v>
      </c>
      <c r="B3335" t="str">
        <f t="shared" si="109"/>
        <v>Sarah Scaife Foundation_Reason Foundation199275000</v>
      </c>
      <c r="C3335" t="s">
        <v>641</v>
      </c>
      <c r="D3335" t="s">
        <v>66</v>
      </c>
      <c r="E3335" s="3">
        <v>75000</v>
      </c>
      <c r="F3335">
        <v>1992</v>
      </c>
      <c r="H3335" t="str">
        <f>IFERROR(VLOOKUP(D3335,Resources!A:C,3,FALSE),"NA")</f>
        <v>DeSmog</v>
      </c>
      <c r="I3335" t="str">
        <f>IF(VLOOKUP(D3335,Resources!A:D,4,FALSE)=0,"",VLOOKUP(D3335,Resources!A:D,4,FALSE))</f>
        <v>Y</v>
      </c>
    </row>
    <row r="3336" spans="1:9" x14ac:dyDescent="0.2">
      <c r="A3336" t="s">
        <v>935</v>
      </c>
      <c r="B3336" t="str">
        <f t="shared" si="109"/>
        <v>Sarah Scaife Foundation_Safe Streets Alliance199250000</v>
      </c>
      <c r="C3336" t="s">
        <v>641</v>
      </c>
      <c r="D3336" t="s">
        <v>148</v>
      </c>
      <c r="E3336" s="3">
        <v>50000</v>
      </c>
      <c r="F3336">
        <v>1992</v>
      </c>
      <c r="H3336" t="str">
        <f>IFERROR(VLOOKUP(D3336,Resources!A:C,3,FALSE),"NA")</f>
        <v/>
      </c>
      <c r="I3336" t="str">
        <f>IF(VLOOKUP(D3336,Resources!A:D,4,FALSE)=0,"",VLOOKUP(D3336,Resources!A:D,4,FALSE))</f>
        <v>N</v>
      </c>
    </row>
    <row r="3337" spans="1:9" x14ac:dyDescent="0.2">
      <c r="A3337" t="s">
        <v>935</v>
      </c>
      <c r="B3337" t="str">
        <f t="shared" si="109"/>
        <v>Sarah Scaife Foundation_Saint Vincent College199275000</v>
      </c>
      <c r="C3337" t="s">
        <v>641</v>
      </c>
      <c r="D3337" t="s">
        <v>331</v>
      </c>
      <c r="E3337" s="3">
        <v>75000</v>
      </c>
      <c r="F3337">
        <v>1992</v>
      </c>
      <c r="H3337" t="str">
        <f>IFERROR(VLOOKUP(D3337,Resources!A:C,3,FALSE),"NA")</f>
        <v/>
      </c>
      <c r="I3337" t="str">
        <f>IF(VLOOKUP(D3337,Resources!A:D,4,FALSE)=0,"",VLOOKUP(D3337,Resources!A:D,4,FALSE))</f>
        <v/>
      </c>
    </row>
    <row r="3338" spans="1:9" x14ac:dyDescent="0.2">
      <c r="A3338" t="s">
        <v>935</v>
      </c>
      <c r="B3338" t="str">
        <f t="shared" si="109"/>
        <v>Sarah Scaife Foundation_Shadow Financial Regulatory Committee199215000</v>
      </c>
      <c r="C3338" t="s">
        <v>641</v>
      </c>
      <c r="D3338" t="s">
        <v>717</v>
      </c>
      <c r="E3338" s="3">
        <v>15000</v>
      </c>
      <c r="F3338">
        <v>1992</v>
      </c>
      <c r="H3338" t="str">
        <f>IFERROR(VLOOKUP(D3338,Resources!A:C,3,FALSE),"NA")</f>
        <v>Other</v>
      </c>
      <c r="I3338" t="str">
        <f>IF(VLOOKUP(D3338,Resources!A:D,4,FALSE)=0,"",VLOOKUP(D3338,Resources!A:D,4,FALSE))</f>
        <v>Y</v>
      </c>
    </row>
    <row r="3339" spans="1:9" x14ac:dyDescent="0.2">
      <c r="A3339" t="s">
        <v>935</v>
      </c>
      <c r="B3339" t="str">
        <f t="shared" si="109"/>
        <v>Sarah Scaife Foundation_Social Philosophy and Policy Foundation1992250000</v>
      </c>
      <c r="C3339" t="s">
        <v>641</v>
      </c>
      <c r="D3339" t="s">
        <v>112</v>
      </c>
      <c r="E3339" s="3">
        <v>250000</v>
      </c>
      <c r="F3339">
        <v>1992</v>
      </c>
      <c r="H3339" t="str">
        <f>IFERROR(VLOOKUP(D3339,Resources!A:C,3,FALSE),"NA")</f>
        <v/>
      </c>
      <c r="I3339" t="str">
        <f>IF(VLOOKUP(D3339,Resources!A:D,4,FALSE)=0,"",VLOOKUP(D3339,Resources!A:D,4,FALSE))</f>
        <v/>
      </c>
    </row>
    <row r="3340" spans="1:9" x14ac:dyDescent="0.2">
      <c r="A3340" t="s">
        <v>935</v>
      </c>
      <c r="B3340" t="str">
        <f t="shared" si="109"/>
        <v>Sarah Scaife Foundation_Southeastern Legal Foundation199250000</v>
      </c>
      <c r="C3340" t="s">
        <v>641</v>
      </c>
      <c r="D3340" t="s">
        <v>67</v>
      </c>
      <c r="E3340" s="3">
        <v>50000</v>
      </c>
      <c r="F3340">
        <v>1992</v>
      </c>
      <c r="H3340" t="str">
        <f>IFERROR(VLOOKUP(D3340,Resources!A:C,3,FALSE),"NA")</f>
        <v>SourceWatch</v>
      </c>
      <c r="I3340" t="str">
        <f>IF(VLOOKUP(D3340,Resources!A:D,4,FALSE)=0,"",VLOOKUP(D3340,Resources!A:D,4,FALSE))</f>
        <v>Y</v>
      </c>
    </row>
    <row r="3341" spans="1:9" x14ac:dyDescent="0.2">
      <c r="A3341" t="s">
        <v>935</v>
      </c>
      <c r="B3341" t="str">
        <f t="shared" si="109"/>
        <v>Sarah Scaife Foundation_The Fletcher School of Law and Diplomacy1992200000</v>
      </c>
      <c r="C3341" t="s">
        <v>641</v>
      </c>
      <c r="D3341" t="s">
        <v>655</v>
      </c>
      <c r="E3341" s="3">
        <v>200000</v>
      </c>
      <c r="F3341">
        <v>1992</v>
      </c>
      <c r="H3341" t="str">
        <f>IFERROR(VLOOKUP(D3341,Resources!A:C,3,FALSE),"NA")</f>
        <v>SourceWatch</v>
      </c>
      <c r="I3341" t="str">
        <f>IF(VLOOKUP(D3341,Resources!A:D,4,FALSE)=0,"",VLOOKUP(D3341,Resources!A:D,4,FALSE))</f>
        <v/>
      </c>
    </row>
    <row r="3342" spans="1:9" x14ac:dyDescent="0.2">
      <c r="A3342" t="s">
        <v>935</v>
      </c>
      <c r="B3342" t="str">
        <f t="shared" si="109"/>
        <v>Sarah Scaife Foundation_The Heritage Foundation1992750000</v>
      </c>
      <c r="C3342" t="s">
        <v>641</v>
      </c>
      <c r="D3342" t="s">
        <v>92</v>
      </c>
      <c r="E3342" s="3">
        <v>750000</v>
      </c>
      <c r="F3342">
        <v>1992</v>
      </c>
      <c r="H3342" t="str">
        <f>IFERROR(VLOOKUP(D3342,Resources!A:C,3,FALSE),"NA")</f>
        <v>DeSmog</v>
      </c>
      <c r="I3342" t="str">
        <f>IF(VLOOKUP(D3342,Resources!A:D,4,FALSE)=0,"",VLOOKUP(D3342,Resources!A:D,4,FALSE))</f>
        <v>Y</v>
      </c>
    </row>
    <row r="3343" spans="1:9" x14ac:dyDescent="0.2">
      <c r="A3343" t="s">
        <v>935</v>
      </c>
      <c r="B3343" t="str">
        <f t="shared" si="109"/>
        <v>Sarah Scaife Foundation_The University of Chicago1992125000</v>
      </c>
      <c r="C3343" t="s">
        <v>641</v>
      </c>
      <c r="D3343" t="s">
        <v>657</v>
      </c>
      <c r="E3343" s="3">
        <v>125000</v>
      </c>
      <c r="F3343">
        <v>1992</v>
      </c>
      <c r="H3343" t="str">
        <f>IFERROR(VLOOKUP(D3343,Resources!A:C,3,FALSE),"NA")</f>
        <v/>
      </c>
      <c r="I3343" t="str">
        <f>IF(VLOOKUP(D3343,Resources!A:D,4,FALSE)=0,"",VLOOKUP(D3343,Resources!A:D,4,FALSE))</f>
        <v/>
      </c>
    </row>
    <row r="3344" spans="1:9" x14ac:dyDescent="0.2">
      <c r="A3344" t="s">
        <v>935</v>
      </c>
      <c r="B3344" t="str">
        <f t="shared" si="109"/>
        <v>Sarah Scaife Foundation_The University of Chicago199250000</v>
      </c>
      <c r="C3344" t="s">
        <v>641</v>
      </c>
      <c r="D3344" t="s">
        <v>657</v>
      </c>
      <c r="E3344" s="3">
        <v>50000</v>
      </c>
      <c r="F3344">
        <v>1992</v>
      </c>
      <c r="H3344" t="str">
        <f>IFERROR(VLOOKUP(D3344,Resources!A:C,3,FALSE),"NA")</f>
        <v/>
      </c>
      <c r="I3344" t="str">
        <f>IF(VLOOKUP(D3344,Resources!A:D,4,FALSE)=0,"",VLOOKUP(D3344,Resources!A:D,4,FALSE))</f>
        <v/>
      </c>
    </row>
    <row r="3345" spans="1:9" x14ac:dyDescent="0.2">
      <c r="A3345" t="s">
        <v>935</v>
      </c>
      <c r="B3345" t="str">
        <f t="shared" si="109"/>
        <v>Sarah Scaife Foundation_University of California Berkeley199220000</v>
      </c>
      <c r="C3345" t="s">
        <v>641</v>
      </c>
      <c r="D3345" t="s">
        <v>550</v>
      </c>
      <c r="E3345" s="3">
        <v>20000</v>
      </c>
      <c r="F3345">
        <v>1992</v>
      </c>
      <c r="H3345" t="str">
        <f>IFERROR(VLOOKUP(D3345,Resources!A:C,3,FALSE),"NA")</f>
        <v/>
      </c>
      <c r="I3345" t="str">
        <f>IF(VLOOKUP(D3345,Resources!A:D,4,FALSE)=0,"",VLOOKUP(D3345,Resources!A:D,4,FALSE))</f>
        <v/>
      </c>
    </row>
    <row r="3346" spans="1:9" x14ac:dyDescent="0.2">
      <c r="A3346" t="s">
        <v>935</v>
      </c>
      <c r="B3346" t="str">
        <f t="shared" si="109"/>
        <v>Sarah Scaife Foundation_University of California Irvine199250000</v>
      </c>
      <c r="C3346" t="s">
        <v>641</v>
      </c>
      <c r="D3346" t="s">
        <v>724</v>
      </c>
      <c r="E3346" s="3">
        <v>50000</v>
      </c>
      <c r="F3346">
        <v>1992</v>
      </c>
      <c r="H3346" t="str">
        <f>IFERROR(VLOOKUP(D3346,Resources!A:C,3,FALSE),"NA")</f>
        <v/>
      </c>
      <c r="I3346" t="str">
        <f>IF(VLOOKUP(D3346,Resources!A:D,4,FALSE)=0,"",VLOOKUP(D3346,Resources!A:D,4,FALSE))</f>
        <v/>
      </c>
    </row>
    <row r="3347" spans="1:9" x14ac:dyDescent="0.2">
      <c r="A3347" t="s">
        <v>935</v>
      </c>
      <c r="B3347" t="str">
        <f t="shared" si="109"/>
        <v>Sarah Scaife Foundation_University of California Los Angeles199250000</v>
      </c>
      <c r="C3347" t="s">
        <v>641</v>
      </c>
      <c r="D3347" t="s">
        <v>155</v>
      </c>
      <c r="E3347" s="3">
        <v>50000</v>
      </c>
      <c r="F3347">
        <v>1992</v>
      </c>
      <c r="H3347" t="str">
        <f>IFERROR(VLOOKUP(D3347,Resources!A:C,3,FALSE),"NA")</f>
        <v/>
      </c>
      <c r="I3347" t="str">
        <f>IF(VLOOKUP(D3347,Resources!A:D,4,FALSE)=0,"",VLOOKUP(D3347,Resources!A:D,4,FALSE))</f>
        <v/>
      </c>
    </row>
    <row r="3348" spans="1:9" x14ac:dyDescent="0.2">
      <c r="A3348" t="s">
        <v>935</v>
      </c>
      <c r="B3348" t="str">
        <f t="shared" si="109"/>
        <v>Sarah Scaife Foundation_University of California Los Angeles199250000</v>
      </c>
      <c r="C3348" t="s">
        <v>641</v>
      </c>
      <c r="D3348" t="s">
        <v>155</v>
      </c>
      <c r="E3348" s="3">
        <v>50000</v>
      </c>
      <c r="F3348">
        <v>1992</v>
      </c>
      <c r="H3348" t="str">
        <f>IFERROR(VLOOKUP(D3348,Resources!A:C,3,FALSE),"NA")</f>
        <v/>
      </c>
      <c r="I3348" t="str">
        <f>IF(VLOOKUP(D3348,Resources!A:D,4,FALSE)=0,"",VLOOKUP(D3348,Resources!A:D,4,FALSE))</f>
        <v/>
      </c>
    </row>
    <row r="3349" spans="1:9" x14ac:dyDescent="0.2">
      <c r="A3349" t="s">
        <v>935</v>
      </c>
      <c r="B3349" t="str">
        <f t="shared" si="109"/>
        <v>Sarah Scaife Foundation_University of Pittsburgh1992100000</v>
      </c>
      <c r="C3349" t="s">
        <v>641</v>
      </c>
      <c r="D3349" t="s">
        <v>255</v>
      </c>
      <c r="E3349" s="3">
        <v>100000</v>
      </c>
      <c r="F3349">
        <v>1992</v>
      </c>
      <c r="H3349" t="str">
        <f>IFERROR(VLOOKUP(D3349,Resources!A:C,3,FALSE),"NA")</f>
        <v/>
      </c>
      <c r="I3349" t="str">
        <f>IF(VLOOKUP(D3349,Resources!A:D,4,FALSE)=0,"",VLOOKUP(D3349,Resources!A:D,4,FALSE))</f>
        <v/>
      </c>
    </row>
    <row r="3350" spans="1:9" x14ac:dyDescent="0.2">
      <c r="A3350" t="s">
        <v>935</v>
      </c>
      <c r="B3350" t="str">
        <f t="shared" si="109"/>
        <v>Sarah Scaife Foundation_University of Pittsburgh199229000</v>
      </c>
      <c r="C3350" t="s">
        <v>641</v>
      </c>
      <c r="D3350" t="s">
        <v>255</v>
      </c>
      <c r="E3350" s="3">
        <v>29000</v>
      </c>
      <c r="F3350">
        <v>1992</v>
      </c>
      <c r="H3350" t="str">
        <f>IFERROR(VLOOKUP(D3350,Resources!A:C,3,FALSE),"NA")</f>
        <v/>
      </c>
      <c r="I3350" t="str">
        <f>IF(VLOOKUP(D3350,Resources!A:D,4,FALSE)=0,"",VLOOKUP(D3350,Resources!A:D,4,FALSE))</f>
        <v/>
      </c>
    </row>
    <row r="3351" spans="1:9" x14ac:dyDescent="0.2">
      <c r="A3351" t="s">
        <v>935</v>
      </c>
      <c r="B3351" t="str">
        <f t="shared" si="109"/>
        <v>Sarah Scaife Foundation_University of Rochester199230000</v>
      </c>
      <c r="C3351" t="s">
        <v>641</v>
      </c>
      <c r="D3351" t="s">
        <v>708</v>
      </c>
      <c r="E3351" s="3">
        <v>30000</v>
      </c>
      <c r="F3351">
        <v>1992</v>
      </c>
      <c r="H3351" t="str">
        <f>IFERROR(VLOOKUP(D3351,Resources!A:C,3,FALSE),"NA")</f>
        <v/>
      </c>
      <c r="I3351" t="str">
        <f>IF(VLOOKUP(D3351,Resources!A:D,4,FALSE)=0,"",VLOOKUP(D3351,Resources!A:D,4,FALSE))</f>
        <v/>
      </c>
    </row>
    <row r="3352" spans="1:9" x14ac:dyDescent="0.2">
      <c r="A3352" t="s">
        <v>935</v>
      </c>
      <c r="B3352" t="str">
        <f t="shared" si="109"/>
        <v>Sarah Scaife Foundation_University of South Carolina199235000</v>
      </c>
      <c r="C3352" t="s">
        <v>641</v>
      </c>
      <c r="D3352" t="s">
        <v>686</v>
      </c>
      <c r="E3352" s="3">
        <v>35000</v>
      </c>
      <c r="F3352">
        <v>1992</v>
      </c>
      <c r="H3352" t="str">
        <f>IFERROR(VLOOKUP(D3352,Resources!A:C,3,FALSE),"NA")</f>
        <v/>
      </c>
      <c r="I3352" t="str">
        <f>IF(VLOOKUP(D3352,Resources!A:D,4,FALSE)=0,"",VLOOKUP(D3352,Resources!A:D,4,FALSE))</f>
        <v/>
      </c>
    </row>
    <row r="3353" spans="1:9" x14ac:dyDescent="0.2">
      <c r="A3353" t="s">
        <v>935</v>
      </c>
      <c r="B3353" t="str">
        <f t="shared" si="109"/>
        <v>Sarah Scaife Foundation_University of Virginia School of Law1992250000</v>
      </c>
      <c r="C3353" t="s">
        <v>641</v>
      </c>
      <c r="D3353" t="s">
        <v>22</v>
      </c>
      <c r="E3353" s="3">
        <v>250000</v>
      </c>
      <c r="F3353">
        <v>1992</v>
      </c>
      <c r="H3353" t="str">
        <f>IFERROR(VLOOKUP(D3353,Resources!A:C,3,FALSE),"NA")</f>
        <v/>
      </c>
      <c r="I3353" t="str">
        <f>IF(VLOOKUP(D3353,Resources!A:D,4,FALSE)=0,"",VLOOKUP(D3353,Resources!A:D,4,FALSE))</f>
        <v/>
      </c>
    </row>
    <row r="3354" spans="1:9" x14ac:dyDescent="0.2">
      <c r="A3354" t="s">
        <v>935</v>
      </c>
      <c r="B3354" t="str">
        <f t="shared" si="109"/>
        <v>Sarah Scaife Foundation_Washington University in St. Louis199225000</v>
      </c>
      <c r="C3354" t="s">
        <v>641</v>
      </c>
      <c r="D3354" t="s">
        <v>725</v>
      </c>
      <c r="E3354" s="3">
        <v>25000</v>
      </c>
      <c r="F3354">
        <v>1992</v>
      </c>
      <c r="H3354" t="str">
        <f>IFERROR(VLOOKUP(D3354,Resources!A:C,3,FALSE),"NA")</f>
        <v/>
      </c>
      <c r="I3354" t="str">
        <f>IF(VLOOKUP(D3354,Resources!A:D,4,FALSE)=0,"",VLOOKUP(D3354,Resources!A:D,4,FALSE))</f>
        <v/>
      </c>
    </row>
    <row r="3355" spans="1:9" x14ac:dyDescent="0.2">
      <c r="A3355" t="s">
        <v>934</v>
      </c>
      <c r="B3355" t="s">
        <v>1344</v>
      </c>
      <c r="C3355" t="s">
        <v>641</v>
      </c>
      <c r="D3355" t="s">
        <v>280</v>
      </c>
      <c r="E3355" s="3">
        <v>25000</v>
      </c>
      <c r="F3355">
        <v>1992</v>
      </c>
      <c r="H3355" t="str">
        <f>IFERROR(VLOOKUP(D3355,Resources!A:C,3,FALSE),"NA")</f>
        <v/>
      </c>
      <c r="I3355" t="str">
        <f>IF(VLOOKUP(D3355,Resources!A:D,4,FALSE)=0,"",VLOOKUP(D3355,Resources!A:D,4,FALSE))</f>
        <v>N</v>
      </c>
    </row>
    <row r="3356" spans="1:9" x14ac:dyDescent="0.2">
      <c r="A3356" t="s">
        <v>935</v>
      </c>
      <c r="B3356" t="str">
        <f t="shared" ref="B3356:B3419" si="110">C3356&amp;"_"&amp;D3356&amp;F3356&amp;E3356</f>
        <v>Sarah Scaife Foundation_Women's Center &amp; Shelter of Greater Pittsburgh199225000</v>
      </c>
      <c r="C3356" t="s">
        <v>641</v>
      </c>
      <c r="D3356" t="s">
        <v>280</v>
      </c>
      <c r="E3356" s="3">
        <v>25000</v>
      </c>
      <c r="F3356">
        <v>1992</v>
      </c>
      <c r="H3356" t="str">
        <f>IFERROR(VLOOKUP(D3356,Resources!A:C,3,FALSE),"NA")</f>
        <v/>
      </c>
      <c r="I3356" t="str">
        <f>IF(VLOOKUP(D3356,Resources!A:D,4,FALSE)=0,"",VLOOKUP(D3356,Resources!A:D,4,FALSE))</f>
        <v>N</v>
      </c>
    </row>
    <row r="3357" spans="1:9" x14ac:dyDescent="0.2">
      <c r="A3357" t="s">
        <v>935</v>
      </c>
      <c r="B3357" t="str">
        <f t="shared" si="110"/>
        <v>Sarah Scaife Foundation_World Affairs Council of Pittsburgh199265000</v>
      </c>
      <c r="C3357" t="s">
        <v>641</v>
      </c>
      <c r="D3357" t="s">
        <v>162</v>
      </c>
      <c r="E3357" s="3">
        <v>65000</v>
      </c>
      <c r="F3357">
        <v>1992</v>
      </c>
      <c r="H3357" t="str">
        <f>IFERROR(VLOOKUP(D3357,Resources!A:C,3,FALSE),"NA")</f>
        <v/>
      </c>
      <c r="I3357" t="str">
        <f>IF(VLOOKUP(D3357,Resources!A:D,4,FALSE)=0,"",VLOOKUP(D3357,Resources!A:D,4,FALSE))</f>
        <v>N</v>
      </c>
    </row>
    <row r="3358" spans="1:9" x14ac:dyDescent="0.2">
      <c r="A3358" t="s">
        <v>935</v>
      </c>
      <c r="B3358" t="str">
        <f t="shared" si="110"/>
        <v>Sarah Scaife Foundation_American Academy for Liberal Education199375000</v>
      </c>
      <c r="C3358" t="s">
        <v>641</v>
      </c>
      <c r="D3358" t="s">
        <v>671</v>
      </c>
      <c r="E3358" s="3">
        <v>75000</v>
      </c>
      <c r="F3358">
        <v>1993</v>
      </c>
      <c r="H3358" t="str">
        <f>IFERROR(VLOOKUP(D3358,Resources!A:C,3,FALSE),"NA")</f>
        <v/>
      </c>
      <c r="I3358" t="str">
        <f>IF(VLOOKUP(D3358,Resources!A:D,4,FALSE)=0,"",VLOOKUP(D3358,Resources!A:D,4,FALSE))</f>
        <v>N</v>
      </c>
    </row>
    <row r="3359" spans="1:9" x14ac:dyDescent="0.2">
      <c r="A3359" t="s">
        <v>935</v>
      </c>
      <c r="B3359" t="str">
        <f t="shared" si="110"/>
        <v>Sarah Scaife Foundation_American Bar Association199365000</v>
      </c>
      <c r="C3359" t="s">
        <v>641</v>
      </c>
      <c r="D3359" t="s">
        <v>189</v>
      </c>
      <c r="E3359" s="3">
        <v>65000</v>
      </c>
      <c r="F3359">
        <v>1993</v>
      </c>
      <c r="H3359" t="str">
        <f>IFERROR(VLOOKUP(D3359,Resources!A:C,3,FALSE),"NA")</f>
        <v/>
      </c>
      <c r="I3359" t="str">
        <f>IF(VLOOKUP(D3359,Resources!A:D,4,FALSE)=0,"",VLOOKUP(D3359,Resources!A:D,4,FALSE))</f>
        <v/>
      </c>
    </row>
    <row r="3360" spans="1:9" x14ac:dyDescent="0.2">
      <c r="A3360" t="s">
        <v>935</v>
      </c>
      <c r="B3360" t="str">
        <f t="shared" si="110"/>
        <v>Sarah Scaife Foundation_American Enterprise Institute for Public Policy Research1993125000</v>
      </c>
      <c r="C3360" t="s">
        <v>641</v>
      </c>
      <c r="D3360" t="s">
        <v>58</v>
      </c>
      <c r="E3360" s="3">
        <v>125000</v>
      </c>
      <c r="F3360">
        <v>1993</v>
      </c>
      <c r="H3360" t="str">
        <f>IFERROR(VLOOKUP(D3360,Resources!A:C,3,FALSE),"NA")</f>
        <v>DeSmog</v>
      </c>
      <c r="I3360" t="str">
        <f>IF(VLOOKUP(D3360,Resources!A:D,4,FALSE)=0,"",VLOOKUP(D3360,Resources!A:D,4,FALSE))</f>
        <v>Y</v>
      </c>
    </row>
    <row r="3361" spans="1:9" x14ac:dyDescent="0.2">
      <c r="A3361" t="s">
        <v>935</v>
      </c>
      <c r="B3361" t="str">
        <f t="shared" si="110"/>
        <v>Sarah Scaife Foundation_American Enterprise Institute for Public Policy Research1993150000</v>
      </c>
      <c r="C3361" t="s">
        <v>641</v>
      </c>
      <c r="D3361" t="s">
        <v>58</v>
      </c>
      <c r="E3361" s="3">
        <v>150000</v>
      </c>
      <c r="F3361">
        <v>1993</v>
      </c>
      <c r="H3361" t="str">
        <f>IFERROR(VLOOKUP(D3361,Resources!A:C,3,FALSE),"NA")</f>
        <v>DeSmog</v>
      </c>
      <c r="I3361" t="str">
        <f>IF(VLOOKUP(D3361,Resources!A:D,4,FALSE)=0,"",VLOOKUP(D3361,Resources!A:D,4,FALSE))</f>
        <v>Y</v>
      </c>
    </row>
    <row r="3362" spans="1:9" x14ac:dyDescent="0.2">
      <c r="A3362" t="s">
        <v>935</v>
      </c>
      <c r="B3362" t="str">
        <f t="shared" si="110"/>
        <v>Sarah Scaife Foundation_American Enterprise Institute for Public Policy Research1993240000</v>
      </c>
      <c r="C3362" t="s">
        <v>641</v>
      </c>
      <c r="D3362" t="s">
        <v>58</v>
      </c>
      <c r="E3362" s="3">
        <v>240000</v>
      </c>
      <c r="F3362">
        <v>1993</v>
      </c>
      <c r="H3362" t="str">
        <f>IFERROR(VLOOKUP(D3362,Resources!A:C,3,FALSE),"NA")</f>
        <v>DeSmog</v>
      </c>
      <c r="I3362" t="str">
        <f>IF(VLOOKUP(D3362,Resources!A:D,4,FALSE)=0,"",VLOOKUP(D3362,Resources!A:D,4,FALSE))</f>
        <v>Y</v>
      </c>
    </row>
    <row r="3363" spans="1:9" x14ac:dyDescent="0.2">
      <c r="A3363" t="s">
        <v>935</v>
      </c>
      <c r="B3363" t="str">
        <f t="shared" si="110"/>
        <v>Sarah Scaife Foundation_American Spectator Foundation1993120000</v>
      </c>
      <c r="C3363" t="s">
        <v>641</v>
      </c>
      <c r="D3363" t="s">
        <v>127</v>
      </c>
      <c r="E3363" s="3">
        <v>120000</v>
      </c>
      <c r="F3363">
        <v>1993</v>
      </c>
      <c r="H3363" t="str">
        <f>IFERROR(VLOOKUP(D3363,Resources!A:C,3,FALSE),"NA")</f>
        <v>ExxonSecrets</v>
      </c>
      <c r="I3363" t="str">
        <f>IF(VLOOKUP(D3363,Resources!A:D,4,FALSE)=0,"",VLOOKUP(D3363,Resources!A:D,4,FALSE))</f>
        <v>Y</v>
      </c>
    </row>
    <row r="3364" spans="1:9" x14ac:dyDescent="0.2">
      <c r="A3364" t="s">
        <v>935</v>
      </c>
      <c r="B3364" t="str">
        <f t="shared" si="110"/>
        <v>Sarah Scaife Foundation_Atlantic Legal Foundation1993125000</v>
      </c>
      <c r="C3364" t="s">
        <v>641</v>
      </c>
      <c r="D3364" t="s">
        <v>643</v>
      </c>
      <c r="E3364" s="3">
        <v>125000</v>
      </c>
      <c r="F3364">
        <v>1993</v>
      </c>
      <c r="H3364" t="str">
        <f>IFERROR(VLOOKUP(D3364,Resources!A:C,3,FALSE),"NA")</f>
        <v>SourceWatch</v>
      </c>
      <c r="I3364" t="str">
        <f>IF(VLOOKUP(D3364,Resources!A:D,4,FALSE)=0,"",VLOOKUP(D3364,Resources!A:D,4,FALSE))</f>
        <v>Y</v>
      </c>
    </row>
    <row r="3365" spans="1:9" x14ac:dyDescent="0.2">
      <c r="A3365" t="s">
        <v>935</v>
      </c>
      <c r="B3365" t="str">
        <f t="shared" si="110"/>
        <v>Sarah Scaife Foundation_Boston University1993100000</v>
      </c>
      <c r="C3365" t="s">
        <v>641</v>
      </c>
      <c r="D3365" t="s">
        <v>149</v>
      </c>
      <c r="E3365" s="3">
        <v>100000</v>
      </c>
      <c r="F3365">
        <v>1993</v>
      </c>
      <c r="H3365" t="str">
        <f>IFERROR(VLOOKUP(D3365,Resources!A:C,3,FALSE),"NA")</f>
        <v/>
      </c>
      <c r="I3365" t="str">
        <f>IF(VLOOKUP(D3365,Resources!A:D,4,FALSE)=0,"",VLOOKUP(D3365,Resources!A:D,4,FALSE))</f>
        <v/>
      </c>
    </row>
    <row r="3366" spans="1:9" x14ac:dyDescent="0.2">
      <c r="A3366" t="s">
        <v>935</v>
      </c>
      <c r="B3366" t="str">
        <f t="shared" si="110"/>
        <v>Sarah Scaife Foundation_Boston University199360000</v>
      </c>
      <c r="C3366" t="s">
        <v>641</v>
      </c>
      <c r="D3366" t="s">
        <v>149</v>
      </c>
      <c r="E3366" s="3">
        <v>60000</v>
      </c>
      <c r="F3366">
        <v>1993</v>
      </c>
      <c r="H3366" t="str">
        <f>IFERROR(VLOOKUP(D3366,Resources!A:C,3,FALSE),"NA")</f>
        <v/>
      </c>
      <c r="I3366" t="str">
        <f>IF(VLOOKUP(D3366,Resources!A:D,4,FALSE)=0,"",VLOOKUP(D3366,Resources!A:D,4,FALSE))</f>
        <v/>
      </c>
    </row>
    <row r="3367" spans="1:9" x14ac:dyDescent="0.2">
      <c r="A3367" t="s">
        <v>935</v>
      </c>
      <c r="B3367" t="str">
        <f t="shared" si="110"/>
        <v>Sarah Scaife Foundation_California University of Pennsylvania1993120000</v>
      </c>
      <c r="C3367" t="s">
        <v>641</v>
      </c>
      <c r="D3367" t="s">
        <v>586</v>
      </c>
      <c r="E3367" s="3">
        <v>120000</v>
      </c>
      <c r="F3367">
        <v>1993</v>
      </c>
      <c r="H3367" t="str">
        <f>IFERROR(VLOOKUP(D3367,Resources!A:C,3,FALSE),"NA")</f>
        <v/>
      </c>
      <c r="I3367" t="str">
        <f>IF(VLOOKUP(D3367,Resources!A:D,4,FALSE)=0,"",VLOOKUP(D3367,Resources!A:D,4,FALSE))</f>
        <v/>
      </c>
    </row>
    <row r="3368" spans="1:9" x14ac:dyDescent="0.2">
      <c r="A3368" t="s">
        <v>935</v>
      </c>
      <c r="B3368" t="str">
        <f t="shared" si="110"/>
        <v>Sarah Scaife Foundation_Capital Research Center1993150000</v>
      </c>
      <c r="C3368" t="s">
        <v>641</v>
      </c>
      <c r="D3368" t="s">
        <v>70</v>
      </c>
      <c r="E3368" s="3">
        <v>150000</v>
      </c>
      <c r="F3368">
        <v>1993</v>
      </c>
      <c r="H3368" t="str">
        <f>IFERROR(VLOOKUP(D3368,Resources!A:C,3,FALSE),"NA")</f>
        <v>DeSmog</v>
      </c>
      <c r="I3368" t="str">
        <f>IF(VLOOKUP(D3368,Resources!A:D,4,FALSE)=0,"",VLOOKUP(D3368,Resources!A:D,4,FALSE))</f>
        <v>Y</v>
      </c>
    </row>
    <row r="3369" spans="1:9" x14ac:dyDescent="0.2">
      <c r="A3369" t="s">
        <v>935</v>
      </c>
      <c r="B3369" t="str">
        <f t="shared" si="110"/>
        <v>Sarah Scaife Foundation_Carnegie Council for Ethics in International Affairs19931000</v>
      </c>
      <c r="C3369" t="s">
        <v>641</v>
      </c>
      <c r="D3369" t="s">
        <v>719</v>
      </c>
      <c r="E3369" s="3">
        <v>1000</v>
      </c>
      <c r="F3369">
        <v>1993</v>
      </c>
      <c r="H3369" t="str">
        <f>IFERROR(VLOOKUP(D3369,Resources!A:C,3,FALSE),"NA")</f>
        <v>SourceWatch</v>
      </c>
      <c r="I3369" t="str">
        <f>IF(VLOOKUP(D3369,Resources!A:D,4,FALSE)=0,"",VLOOKUP(D3369,Resources!A:D,4,FALSE))</f>
        <v/>
      </c>
    </row>
    <row r="3370" spans="1:9" x14ac:dyDescent="0.2">
      <c r="A3370" t="s">
        <v>935</v>
      </c>
      <c r="B3370" t="str">
        <f t="shared" si="110"/>
        <v>Sarah Scaife Foundation_Carnegie Mellon University199350000</v>
      </c>
      <c r="C3370" t="s">
        <v>641</v>
      </c>
      <c r="D3370" t="s">
        <v>452</v>
      </c>
      <c r="E3370" s="3">
        <v>50000</v>
      </c>
      <c r="F3370">
        <v>1993</v>
      </c>
      <c r="H3370" t="str">
        <f>IFERROR(VLOOKUP(D3370,Resources!A:C,3,FALSE),"NA")</f>
        <v/>
      </c>
      <c r="I3370" t="str">
        <f>IF(VLOOKUP(D3370,Resources!A:D,4,FALSE)=0,"",VLOOKUP(D3370,Resources!A:D,4,FALSE))</f>
        <v/>
      </c>
    </row>
    <row r="3371" spans="1:9" x14ac:dyDescent="0.2">
      <c r="A3371" t="s">
        <v>935</v>
      </c>
      <c r="B3371" t="str">
        <f t="shared" si="110"/>
        <v>Sarah Scaife Foundation_Cato Institute199390000</v>
      </c>
      <c r="C3371" t="s">
        <v>641</v>
      </c>
      <c r="D3371" t="s">
        <v>8</v>
      </c>
      <c r="E3371" s="3">
        <v>90000</v>
      </c>
      <c r="F3371">
        <v>1993</v>
      </c>
      <c r="H3371" t="str">
        <f>IFERROR(VLOOKUP(D3371,Resources!A:C,3,FALSE),"NA")</f>
        <v>DeSmog</v>
      </c>
      <c r="I3371" t="str">
        <f>IF(VLOOKUP(D3371,Resources!A:D,4,FALSE)=0,"",VLOOKUP(D3371,Resources!A:D,4,FALSE))</f>
        <v>Y</v>
      </c>
    </row>
    <row r="3372" spans="1:9" x14ac:dyDescent="0.2">
      <c r="A3372" t="s">
        <v>935</v>
      </c>
      <c r="B3372" t="str">
        <f t="shared" si="110"/>
        <v>Sarah Scaife Foundation_Center for Neighborhood Enterprise199350000</v>
      </c>
      <c r="C3372" t="s">
        <v>641</v>
      </c>
      <c r="D3372" t="s">
        <v>141</v>
      </c>
      <c r="E3372" s="3">
        <v>50000</v>
      </c>
      <c r="F3372">
        <v>1993</v>
      </c>
      <c r="H3372" t="str">
        <f>IFERROR(VLOOKUP(D3372,Resources!A:C,3,FALSE),"NA")</f>
        <v>SourceWatch</v>
      </c>
      <c r="I3372" t="str">
        <f>IF(VLOOKUP(D3372,Resources!A:D,4,FALSE)=0,"",VLOOKUP(D3372,Resources!A:D,4,FALSE))</f>
        <v>Y</v>
      </c>
    </row>
    <row r="3373" spans="1:9" x14ac:dyDescent="0.2">
      <c r="A3373" t="s">
        <v>935</v>
      </c>
      <c r="B3373" t="str">
        <f t="shared" si="110"/>
        <v>Sarah Scaife Foundation_Center for Security Policy1993100000</v>
      </c>
      <c r="C3373" t="s">
        <v>641</v>
      </c>
      <c r="D3373" t="s">
        <v>44</v>
      </c>
      <c r="E3373" s="3">
        <v>100000</v>
      </c>
      <c r="F3373">
        <v>1993</v>
      </c>
      <c r="H3373" t="str">
        <f>IFERROR(VLOOKUP(D3373,Resources!A:C,3,FALSE),"NA")</f>
        <v>SourceWatch</v>
      </c>
      <c r="I3373" t="str">
        <f>IF(VLOOKUP(D3373,Resources!A:D,4,FALSE)=0,"",VLOOKUP(D3373,Resources!A:D,4,FALSE))</f>
        <v>Y</v>
      </c>
    </row>
    <row r="3374" spans="1:9" x14ac:dyDescent="0.2">
      <c r="A3374" t="s">
        <v>935</v>
      </c>
      <c r="B3374" t="str">
        <f t="shared" si="110"/>
        <v>Sarah Scaife Foundation_Center for Strategic and International Studies1993421000</v>
      </c>
      <c r="C3374" t="s">
        <v>641</v>
      </c>
      <c r="D3374" t="s">
        <v>132</v>
      </c>
      <c r="E3374" s="3">
        <v>421000</v>
      </c>
      <c r="F3374">
        <v>1993</v>
      </c>
      <c r="H3374" t="str">
        <f>IFERROR(VLOOKUP(D3374,Resources!A:C,3,FALSE),"NA")</f>
        <v>SourceWatch</v>
      </c>
      <c r="I3374" t="str">
        <f>IF(VLOOKUP(D3374,Resources!A:D,4,FALSE)=0,"",VLOOKUP(D3374,Resources!A:D,4,FALSE))</f>
        <v>Y</v>
      </c>
    </row>
    <row r="3375" spans="1:9" x14ac:dyDescent="0.2">
      <c r="A3375" t="s">
        <v>935</v>
      </c>
      <c r="B3375" t="str">
        <f t="shared" si="110"/>
        <v>Sarah Scaife Foundation_Claremont McKenna College199339500</v>
      </c>
      <c r="C3375" t="s">
        <v>641</v>
      </c>
      <c r="D3375" t="s">
        <v>133</v>
      </c>
      <c r="E3375" s="3">
        <v>39500</v>
      </c>
      <c r="F3375">
        <v>1993</v>
      </c>
      <c r="H3375" t="str">
        <f>IFERROR(VLOOKUP(D3375,Resources!A:C,3,FALSE),"NA")</f>
        <v/>
      </c>
      <c r="I3375" t="str">
        <f>IF(VLOOKUP(D3375,Resources!A:D,4,FALSE)=0,"",VLOOKUP(D3375,Resources!A:D,4,FALSE))</f>
        <v/>
      </c>
    </row>
    <row r="3376" spans="1:9" x14ac:dyDescent="0.2">
      <c r="A3376" t="s">
        <v>935</v>
      </c>
      <c r="B3376" t="str">
        <f t="shared" si="110"/>
        <v>Sarah Scaife Foundation_Commonwealth Foundation for Public Policy Alternatives199351000</v>
      </c>
      <c r="C3376" t="s">
        <v>641</v>
      </c>
      <c r="D3376" t="s">
        <v>134</v>
      </c>
      <c r="E3376" s="3">
        <v>51000</v>
      </c>
      <c r="F3376">
        <v>1993</v>
      </c>
      <c r="H3376" t="str">
        <f>IFERROR(VLOOKUP(D3376,Resources!A:C,3,FALSE),"NA")</f>
        <v>SourceWatch</v>
      </c>
      <c r="I3376" t="str">
        <f>IF(VLOOKUP(D3376,Resources!A:D,4,FALSE)=0,"",VLOOKUP(D3376,Resources!A:D,4,FALSE))</f>
        <v>Y</v>
      </c>
    </row>
    <row r="3377" spans="1:9" x14ac:dyDescent="0.2">
      <c r="A3377" t="s">
        <v>935</v>
      </c>
      <c r="B3377" t="str">
        <f t="shared" si="110"/>
        <v>Sarah Scaife Foundation_Competitive Enterprise Institute199350000</v>
      </c>
      <c r="C3377" t="s">
        <v>641</v>
      </c>
      <c r="D3377" t="s">
        <v>142</v>
      </c>
      <c r="E3377" s="3">
        <v>50000</v>
      </c>
      <c r="F3377">
        <v>1993</v>
      </c>
      <c r="H3377" t="str">
        <f>IFERROR(VLOOKUP(D3377,Resources!A:C,3,FALSE),"NA")</f>
        <v>DeSmog</v>
      </c>
      <c r="I3377" t="str">
        <f>IF(VLOOKUP(D3377,Resources!A:D,4,FALSE)=0,"",VLOOKUP(D3377,Resources!A:D,4,FALSE))</f>
        <v>Y</v>
      </c>
    </row>
    <row r="3378" spans="1:9" x14ac:dyDescent="0.2">
      <c r="A3378" t="s">
        <v>935</v>
      </c>
      <c r="B3378" t="str">
        <f t="shared" si="110"/>
        <v>Sarah Scaife Foundation_David Horowitz Freedom Center1993300000</v>
      </c>
      <c r="C3378" t="s">
        <v>641</v>
      </c>
      <c r="D3378" t="s">
        <v>81</v>
      </c>
      <c r="E3378" s="3">
        <v>300000</v>
      </c>
      <c r="F3378">
        <v>1993</v>
      </c>
      <c r="H3378" t="str">
        <f>IFERROR(VLOOKUP(D3378,Resources!A:C,3,FALSE),"NA")</f>
        <v>SourceWatch</v>
      </c>
      <c r="I3378" t="str">
        <f>IF(VLOOKUP(D3378,Resources!A:D,4,FALSE)=0,"",VLOOKUP(D3378,Resources!A:D,4,FALSE))</f>
        <v>Y</v>
      </c>
    </row>
    <row r="3379" spans="1:9" x14ac:dyDescent="0.2">
      <c r="A3379" t="s">
        <v>935</v>
      </c>
      <c r="B3379" t="str">
        <f t="shared" si="110"/>
        <v>Sarah Scaife Foundation_Duquesne University1993150000</v>
      </c>
      <c r="C3379" t="s">
        <v>641</v>
      </c>
      <c r="D3379" t="s">
        <v>406</v>
      </c>
      <c r="E3379" s="3">
        <v>150000</v>
      </c>
      <c r="F3379">
        <v>1993</v>
      </c>
      <c r="H3379" t="str">
        <f>IFERROR(VLOOKUP(D3379,Resources!A:C,3,FALSE),"NA")</f>
        <v/>
      </c>
      <c r="I3379" t="str">
        <f>IF(VLOOKUP(D3379,Resources!A:D,4,FALSE)=0,"",VLOOKUP(D3379,Resources!A:D,4,FALSE))</f>
        <v/>
      </c>
    </row>
    <row r="3380" spans="1:9" x14ac:dyDescent="0.2">
      <c r="A3380" t="s">
        <v>935</v>
      </c>
      <c r="B3380" t="str">
        <f t="shared" si="110"/>
        <v>Sarah Scaife Foundation_Ethics and Public Policy Center1993100000</v>
      </c>
      <c r="C3380" t="s">
        <v>641</v>
      </c>
      <c r="D3380" t="s">
        <v>172</v>
      </c>
      <c r="E3380" s="3">
        <v>100000</v>
      </c>
      <c r="F3380">
        <v>1993</v>
      </c>
      <c r="H3380" t="str">
        <f>IFERROR(VLOOKUP(D3380,Resources!A:C,3,FALSE),"NA")</f>
        <v>SourceWatch</v>
      </c>
      <c r="I3380" t="str">
        <f>IF(VLOOKUP(D3380,Resources!A:D,4,FALSE)=0,"",VLOOKUP(D3380,Resources!A:D,4,FALSE))</f>
        <v>Y</v>
      </c>
    </row>
    <row r="3381" spans="1:9" x14ac:dyDescent="0.2">
      <c r="A3381" t="s">
        <v>935</v>
      </c>
      <c r="B3381" t="str">
        <f t="shared" si="110"/>
        <v>Sarah Scaife Foundation_Federalist Society for Law and Public Policy Studies1993100000</v>
      </c>
      <c r="C3381" t="s">
        <v>641</v>
      </c>
      <c r="D3381" t="s">
        <v>71</v>
      </c>
      <c r="E3381" s="3">
        <v>100000</v>
      </c>
      <c r="F3381">
        <v>1993</v>
      </c>
      <c r="H3381" t="str">
        <f>IFERROR(VLOOKUP(D3381,Resources!A:C,3,FALSE),"NA")</f>
        <v>SourceWatch</v>
      </c>
      <c r="I3381" t="str">
        <f>IF(VLOOKUP(D3381,Resources!A:D,4,FALSE)=0,"",VLOOKUP(D3381,Resources!A:D,4,FALSE))</f>
        <v>Y</v>
      </c>
    </row>
    <row r="3382" spans="1:9" x14ac:dyDescent="0.2">
      <c r="A3382" t="s">
        <v>935</v>
      </c>
      <c r="B3382" t="str">
        <f t="shared" si="110"/>
        <v>Sarah Scaife Foundation_Foreign Policy Research Institute199375000</v>
      </c>
      <c r="C3382" t="s">
        <v>641</v>
      </c>
      <c r="D3382" t="s">
        <v>72</v>
      </c>
      <c r="E3382" s="3">
        <v>75000</v>
      </c>
      <c r="F3382">
        <v>1993</v>
      </c>
      <c r="H3382" t="str">
        <f>IFERROR(VLOOKUP(D3382,Resources!A:C,3,FALSE),"NA")</f>
        <v>SourceWatch</v>
      </c>
      <c r="I3382" t="str">
        <f>IF(VLOOKUP(D3382,Resources!A:D,4,FALSE)=0,"",VLOOKUP(D3382,Resources!A:D,4,FALSE))</f>
        <v>Y</v>
      </c>
    </row>
    <row r="3383" spans="1:9" x14ac:dyDescent="0.2">
      <c r="A3383" t="s">
        <v>935</v>
      </c>
      <c r="B3383" t="str">
        <f t="shared" si="110"/>
        <v>Sarah Scaife Foundation_Foundation for American Communications1993125000</v>
      </c>
      <c r="C3383" t="s">
        <v>641</v>
      </c>
      <c r="D3383" t="s">
        <v>173</v>
      </c>
      <c r="E3383" s="3">
        <v>125000</v>
      </c>
      <c r="F3383">
        <v>1993</v>
      </c>
      <c r="H3383" t="str">
        <f>IFERROR(VLOOKUP(D3383,Resources!A:C,3,FALSE),"NA")</f>
        <v>SourceWatch</v>
      </c>
      <c r="I3383" t="str">
        <f>IF(VLOOKUP(D3383,Resources!A:D,4,FALSE)=0,"",VLOOKUP(D3383,Resources!A:D,4,FALSE))</f>
        <v>Y</v>
      </c>
    </row>
    <row r="3384" spans="1:9" x14ac:dyDescent="0.2">
      <c r="A3384" t="s">
        <v>935</v>
      </c>
      <c r="B3384" t="str">
        <f t="shared" si="110"/>
        <v>Sarah Scaife Foundation_Foundation for Cultural Review1993150000</v>
      </c>
      <c r="C3384" t="s">
        <v>641</v>
      </c>
      <c r="D3384" t="s">
        <v>29</v>
      </c>
      <c r="E3384" s="3">
        <v>150000</v>
      </c>
      <c r="F3384">
        <v>1993</v>
      </c>
      <c r="H3384" t="str">
        <f>IFERROR(VLOOKUP(D3384,Resources!A:C,3,FALSE),"NA")</f>
        <v/>
      </c>
      <c r="I3384" t="str">
        <f>IF(VLOOKUP(D3384,Resources!A:D,4,FALSE)=0,"",VLOOKUP(D3384,Resources!A:D,4,FALSE))</f>
        <v/>
      </c>
    </row>
    <row r="3385" spans="1:9" x14ac:dyDescent="0.2">
      <c r="A3385" t="s">
        <v>935</v>
      </c>
      <c r="B3385" t="str">
        <f t="shared" si="110"/>
        <v>Sarah Scaife Foundation_Freedom House1993150000</v>
      </c>
      <c r="C3385" t="s">
        <v>641</v>
      </c>
      <c r="D3385" t="s">
        <v>121</v>
      </c>
      <c r="E3385" s="3">
        <v>150000</v>
      </c>
      <c r="F3385">
        <v>1993</v>
      </c>
      <c r="H3385" t="str">
        <f>IFERROR(VLOOKUP(D3385,Resources!A:C,3,FALSE),"NA")</f>
        <v>SourceWatch</v>
      </c>
      <c r="I3385" t="str">
        <f>IF(VLOOKUP(D3385,Resources!A:D,4,FALSE)=0,"",VLOOKUP(D3385,Resources!A:D,4,FALSE))</f>
        <v>Y</v>
      </c>
    </row>
    <row r="3386" spans="1:9" x14ac:dyDescent="0.2">
      <c r="A3386" t="s">
        <v>935</v>
      </c>
      <c r="B3386" t="str">
        <f t="shared" si="110"/>
        <v>Sarah Scaife Foundation_Geneva College199330000</v>
      </c>
      <c r="C3386" t="s">
        <v>641</v>
      </c>
      <c r="D3386" t="s">
        <v>537</v>
      </c>
      <c r="E3386" s="3">
        <v>30000</v>
      </c>
      <c r="F3386">
        <v>1993</v>
      </c>
      <c r="H3386" t="str">
        <f>IFERROR(VLOOKUP(D3386,Resources!A:C,3,FALSE),"NA")</f>
        <v/>
      </c>
      <c r="I3386" t="str">
        <f>IF(VLOOKUP(D3386,Resources!A:D,4,FALSE)=0,"",VLOOKUP(D3386,Resources!A:D,4,FALSE))</f>
        <v/>
      </c>
    </row>
    <row r="3387" spans="1:9" x14ac:dyDescent="0.2">
      <c r="A3387" t="s">
        <v>935</v>
      </c>
      <c r="B3387" t="str">
        <f t="shared" si="110"/>
        <v>Sarah Scaife Foundation_George C. Marshall Institute1993155000</v>
      </c>
      <c r="C3387" t="s">
        <v>641</v>
      </c>
      <c r="D3387" t="s">
        <v>45</v>
      </c>
      <c r="E3387" s="3">
        <v>155000</v>
      </c>
      <c r="F3387">
        <v>1993</v>
      </c>
      <c r="H3387" t="str">
        <f>IFERROR(VLOOKUP(D3387,Resources!A:C,3,FALSE),"NA")</f>
        <v>DeSmog</v>
      </c>
      <c r="I3387" t="str">
        <f>IF(VLOOKUP(D3387,Resources!A:D,4,FALSE)=0,"",VLOOKUP(D3387,Resources!A:D,4,FALSE))</f>
        <v>Y</v>
      </c>
    </row>
    <row r="3388" spans="1:9" x14ac:dyDescent="0.2">
      <c r="A3388" t="s">
        <v>935</v>
      </c>
      <c r="B3388" t="str">
        <f t="shared" si="110"/>
        <v>Sarah Scaife Foundation_George Mason University1993162000</v>
      </c>
      <c r="C3388" t="s">
        <v>641</v>
      </c>
      <c r="D3388" t="s">
        <v>31</v>
      </c>
      <c r="E3388" s="3">
        <v>162000</v>
      </c>
      <c r="F3388">
        <v>1993</v>
      </c>
      <c r="H3388" t="str">
        <f>IFERROR(VLOOKUP(D3388,Resources!A:C,3,FALSE),"NA")</f>
        <v>DeSmog</v>
      </c>
      <c r="I3388" t="str">
        <f>IF(VLOOKUP(D3388,Resources!A:D,4,FALSE)=0,"",VLOOKUP(D3388,Resources!A:D,4,FALSE))</f>
        <v>Y</v>
      </c>
    </row>
    <row r="3389" spans="1:9" x14ac:dyDescent="0.2">
      <c r="A3389" t="s">
        <v>935</v>
      </c>
      <c r="B3389" t="str">
        <f t="shared" si="110"/>
        <v>Sarah Scaife Foundation_George Mason University School of Law1993100000</v>
      </c>
      <c r="C3389" t="s">
        <v>641</v>
      </c>
      <c r="D3389" t="s">
        <v>660</v>
      </c>
      <c r="E3389" s="3">
        <v>100000</v>
      </c>
      <c r="F3389">
        <v>1993</v>
      </c>
      <c r="H3389" t="str">
        <f>IFERROR(VLOOKUP(D3389,Resources!A:C,3,FALSE),"NA")</f>
        <v>DeSmog</v>
      </c>
      <c r="I3389" t="str">
        <f>IF(VLOOKUP(D3389,Resources!A:D,4,FALSE)=0,"",VLOOKUP(D3389,Resources!A:D,4,FALSE))</f>
        <v>Y</v>
      </c>
    </row>
    <row r="3390" spans="1:9" x14ac:dyDescent="0.2">
      <c r="A3390" t="s">
        <v>935</v>
      </c>
      <c r="B3390" t="str">
        <f t="shared" si="110"/>
        <v>Sarah Scaife Foundation_George Washington University199350000</v>
      </c>
      <c r="C3390" t="s">
        <v>641</v>
      </c>
      <c r="D3390" t="s">
        <v>122</v>
      </c>
      <c r="E3390" s="3">
        <v>50000</v>
      </c>
      <c r="F3390">
        <v>1993</v>
      </c>
      <c r="H3390" t="str">
        <f>IFERROR(VLOOKUP(D3390,Resources!A:C,3,FALSE),"NA")</f>
        <v/>
      </c>
      <c r="I3390" t="str">
        <f>IF(VLOOKUP(D3390,Resources!A:D,4,FALSE)=0,"",VLOOKUP(D3390,Resources!A:D,4,FALSE))</f>
        <v/>
      </c>
    </row>
    <row r="3391" spans="1:9" x14ac:dyDescent="0.2">
      <c r="A3391" t="s">
        <v>935</v>
      </c>
      <c r="B3391" t="str">
        <f t="shared" si="110"/>
        <v>Sarah Scaife Foundation_Greater Pittsburgh Office of Promotion199325000</v>
      </c>
      <c r="C3391" t="s">
        <v>641</v>
      </c>
      <c r="D3391" t="s">
        <v>721</v>
      </c>
      <c r="E3391" s="3">
        <v>25000</v>
      </c>
      <c r="F3391">
        <v>1993</v>
      </c>
      <c r="H3391" t="str">
        <f>IFERROR(VLOOKUP(D3391,Resources!A:C,3,FALSE),"NA")</f>
        <v/>
      </c>
      <c r="I3391" t="str">
        <f>IF(VLOOKUP(D3391,Resources!A:D,4,FALSE)=0,"",VLOOKUP(D3391,Resources!A:D,4,FALSE))</f>
        <v>N</v>
      </c>
    </row>
    <row r="3392" spans="1:9" x14ac:dyDescent="0.2">
      <c r="A3392" t="s">
        <v>935</v>
      </c>
      <c r="B3392" t="str">
        <f t="shared" si="110"/>
        <v>Sarah Scaife Foundation_Heartland Institute199350000</v>
      </c>
      <c r="C3392" t="s">
        <v>641</v>
      </c>
      <c r="D3392" t="s">
        <v>185</v>
      </c>
      <c r="E3392" s="3">
        <v>50000</v>
      </c>
      <c r="F3392">
        <v>1993</v>
      </c>
      <c r="H3392" t="str">
        <f>IFERROR(VLOOKUP(D3392,Resources!A:C,3,FALSE),"NA")</f>
        <v>DeSmog</v>
      </c>
      <c r="I3392" t="str">
        <f>IF(VLOOKUP(D3392,Resources!A:D,4,FALSE)=0,"",VLOOKUP(D3392,Resources!A:D,4,FALSE))</f>
        <v>Y</v>
      </c>
    </row>
    <row r="3393" spans="1:9" x14ac:dyDescent="0.2">
      <c r="A3393" t="s">
        <v>935</v>
      </c>
      <c r="B3393" t="str">
        <f t="shared" si="110"/>
        <v>Sarah Scaife Foundation_Hoover Institution on War Revolution and Peace1993100000</v>
      </c>
      <c r="C3393" t="s">
        <v>641</v>
      </c>
      <c r="D3393" t="s">
        <v>104</v>
      </c>
      <c r="E3393" s="3">
        <v>100000</v>
      </c>
      <c r="F3393">
        <v>1993</v>
      </c>
      <c r="H3393" t="str">
        <f>IFERROR(VLOOKUP(D3393,Resources!A:C,3,FALSE),"NA")</f>
        <v>SourceWatch</v>
      </c>
      <c r="I3393" t="str">
        <f>IF(VLOOKUP(D3393,Resources!A:D,4,FALSE)=0,"",VLOOKUP(D3393,Resources!A:D,4,FALSE))</f>
        <v>Y</v>
      </c>
    </row>
    <row r="3394" spans="1:9" x14ac:dyDescent="0.2">
      <c r="A3394" t="s">
        <v>935</v>
      </c>
      <c r="B3394" t="str">
        <f t="shared" si="110"/>
        <v>Sarah Scaife Foundation_Hoover Institution on War Revolution and Peace1993350000</v>
      </c>
      <c r="C3394" t="s">
        <v>641</v>
      </c>
      <c r="D3394" t="s">
        <v>104</v>
      </c>
      <c r="E3394" s="3">
        <v>350000</v>
      </c>
      <c r="F3394">
        <v>1993</v>
      </c>
      <c r="H3394" t="str">
        <f>IFERROR(VLOOKUP(D3394,Resources!A:C,3,FALSE),"NA")</f>
        <v>SourceWatch</v>
      </c>
      <c r="I3394" t="str">
        <f>IF(VLOOKUP(D3394,Resources!A:D,4,FALSE)=0,"",VLOOKUP(D3394,Resources!A:D,4,FALSE))</f>
        <v>Y</v>
      </c>
    </row>
    <row r="3395" spans="1:9" x14ac:dyDescent="0.2">
      <c r="A3395" t="s">
        <v>935</v>
      </c>
      <c r="B3395" t="str">
        <f t="shared" si="110"/>
        <v>Sarah Scaife Foundation_Hudson Institute199345000</v>
      </c>
      <c r="C3395" t="s">
        <v>641</v>
      </c>
      <c r="D3395" t="s">
        <v>32</v>
      </c>
      <c r="E3395" s="3">
        <v>45000</v>
      </c>
      <c r="F3395">
        <v>1993</v>
      </c>
      <c r="H3395" t="str">
        <f>IFERROR(VLOOKUP(D3395,Resources!A:C,3,FALSE),"NA")</f>
        <v>SourceWatch</v>
      </c>
      <c r="I3395" t="str">
        <f>IF(VLOOKUP(D3395,Resources!A:D,4,FALSE)=0,"",VLOOKUP(D3395,Resources!A:D,4,FALSE))</f>
        <v>Y</v>
      </c>
    </row>
    <row r="3396" spans="1:9" x14ac:dyDescent="0.2">
      <c r="A3396" t="s">
        <v>935</v>
      </c>
      <c r="B3396" t="str">
        <f t="shared" si="110"/>
        <v>Sarah Scaife Foundation_Hudson Institute199383000</v>
      </c>
      <c r="C3396" t="s">
        <v>641</v>
      </c>
      <c r="D3396" t="s">
        <v>32</v>
      </c>
      <c r="E3396" s="3">
        <v>83000</v>
      </c>
      <c r="F3396">
        <v>1993</v>
      </c>
      <c r="H3396" t="str">
        <f>IFERROR(VLOOKUP(D3396,Resources!A:C,3,FALSE),"NA")</f>
        <v>SourceWatch</v>
      </c>
      <c r="I3396" t="str">
        <f>IF(VLOOKUP(D3396,Resources!A:D,4,FALSE)=0,"",VLOOKUP(D3396,Resources!A:D,4,FALSE))</f>
        <v>Y</v>
      </c>
    </row>
    <row r="3397" spans="1:9" x14ac:dyDescent="0.2">
      <c r="A3397" t="s">
        <v>935</v>
      </c>
      <c r="B3397" t="str">
        <f t="shared" si="110"/>
        <v>Sarah Scaife Foundation_Institute for Contemporary Studies19935000</v>
      </c>
      <c r="C3397" t="s">
        <v>641</v>
      </c>
      <c r="D3397" t="s">
        <v>135</v>
      </c>
      <c r="E3397" s="3">
        <v>5000</v>
      </c>
      <c r="F3397">
        <v>1993</v>
      </c>
      <c r="H3397" t="str">
        <f>IFERROR(VLOOKUP(D3397,Resources!A:C,3,FALSE),"NA")</f>
        <v>SourceWatch</v>
      </c>
      <c r="I3397" t="str">
        <f>IF(VLOOKUP(D3397,Resources!A:D,4,FALSE)=0,"",VLOOKUP(D3397,Resources!A:D,4,FALSE))</f>
        <v>Y</v>
      </c>
    </row>
    <row r="3398" spans="1:9" x14ac:dyDescent="0.2">
      <c r="A3398" t="s">
        <v>935</v>
      </c>
      <c r="B3398" t="str">
        <f t="shared" si="110"/>
        <v>Sarah Scaife Foundation_Institute for Contemporary Studies199375000</v>
      </c>
      <c r="C3398" t="s">
        <v>641</v>
      </c>
      <c r="D3398" t="s">
        <v>135</v>
      </c>
      <c r="E3398" s="3">
        <v>75000</v>
      </c>
      <c r="F3398">
        <v>1993</v>
      </c>
      <c r="H3398" t="str">
        <f>IFERROR(VLOOKUP(D3398,Resources!A:C,3,FALSE),"NA")</f>
        <v>SourceWatch</v>
      </c>
      <c r="I3398" t="str">
        <f>IF(VLOOKUP(D3398,Resources!A:D,4,FALSE)=0,"",VLOOKUP(D3398,Resources!A:D,4,FALSE))</f>
        <v>Y</v>
      </c>
    </row>
    <row r="3399" spans="1:9" x14ac:dyDescent="0.2">
      <c r="A3399" t="s">
        <v>935</v>
      </c>
      <c r="B3399" t="str">
        <f t="shared" si="110"/>
        <v>Sarah Scaife Foundation_Institute For Foreign Policy Analysis1993370000</v>
      </c>
      <c r="C3399" t="s">
        <v>641</v>
      </c>
      <c r="D3399" t="s">
        <v>62</v>
      </c>
      <c r="E3399" s="3">
        <v>370000</v>
      </c>
      <c r="F3399">
        <v>1993</v>
      </c>
      <c r="H3399" t="str">
        <f>IFERROR(VLOOKUP(D3399,Resources!A:C,3,FALSE),"NA")</f>
        <v>SourceWatch</v>
      </c>
      <c r="I3399" t="str">
        <f>IF(VLOOKUP(D3399,Resources!A:D,4,FALSE)=0,"",VLOOKUP(D3399,Resources!A:D,4,FALSE))</f>
        <v>Y</v>
      </c>
    </row>
    <row r="3400" spans="1:9" x14ac:dyDescent="0.2">
      <c r="A3400" t="s">
        <v>935</v>
      </c>
      <c r="B3400" t="str">
        <f t="shared" si="110"/>
        <v>Sarah Scaife Foundation_Institute for Humane Studies199340000</v>
      </c>
      <c r="C3400" t="s">
        <v>641</v>
      </c>
      <c r="D3400" t="s">
        <v>34</v>
      </c>
      <c r="E3400" s="3">
        <v>40000</v>
      </c>
      <c r="F3400">
        <v>1993</v>
      </c>
      <c r="H3400" t="str">
        <f>IFERROR(VLOOKUP(D3400,Resources!A:C,3,FALSE),"NA")</f>
        <v>DeSmog</v>
      </c>
      <c r="I3400" t="str">
        <f>IF(VLOOKUP(D3400,Resources!A:D,4,FALSE)=0,"",VLOOKUP(D3400,Resources!A:D,4,FALSE))</f>
        <v>Y</v>
      </c>
    </row>
    <row r="3401" spans="1:9" x14ac:dyDescent="0.2">
      <c r="A3401" t="s">
        <v>935</v>
      </c>
      <c r="B3401" t="str">
        <f t="shared" si="110"/>
        <v>Sarah Scaife Foundation_Institute for Justice199360000</v>
      </c>
      <c r="C3401" t="s">
        <v>641</v>
      </c>
      <c r="D3401" t="s">
        <v>500</v>
      </c>
      <c r="E3401" s="3">
        <v>60000</v>
      </c>
      <c r="F3401">
        <v>1993</v>
      </c>
      <c r="H3401" t="str">
        <f>IFERROR(VLOOKUP(D3401,Resources!A:C,3,FALSE),"NA")</f>
        <v>SourceWatch</v>
      </c>
      <c r="I3401" t="str">
        <f>IF(VLOOKUP(D3401,Resources!A:D,4,FALSE)=0,"",VLOOKUP(D3401,Resources!A:D,4,FALSE))</f>
        <v>Y</v>
      </c>
    </row>
    <row r="3402" spans="1:9" x14ac:dyDescent="0.2">
      <c r="A3402" t="s">
        <v>935</v>
      </c>
      <c r="B3402" t="str">
        <f t="shared" si="110"/>
        <v>Sarah Scaife Foundation_Institute for Research on the Economics of Taxation199350000</v>
      </c>
      <c r="C3402" t="s">
        <v>641</v>
      </c>
      <c r="D3402" t="s">
        <v>20</v>
      </c>
      <c r="E3402" s="3">
        <v>50000</v>
      </c>
      <c r="F3402">
        <v>1993</v>
      </c>
      <c r="H3402" t="str">
        <f>IFERROR(VLOOKUP(D3402,Resources!A:C,3,FALSE),"NA")</f>
        <v>SourceWatch</v>
      </c>
      <c r="I3402" t="str">
        <f>IF(VLOOKUP(D3402,Resources!A:D,4,FALSE)=0,"",VLOOKUP(D3402,Resources!A:D,4,FALSE))</f>
        <v>Y</v>
      </c>
    </row>
    <row r="3403" spans="1:9" x14ac:dyDescent="0.2">
      <c r="A3403" t="s">
        <v>935</v>
      </c>
      <c r="B3403" t="str">
        <f t="shared" si="110"/>
        <v>Sarah Scaife Foundation_Institute on Religion and Public Life1993100000</v>
      </c>
      <c r="C3403" t="s">
        <v>641</v>
      </c>
      <c r="D3403" t="s">
        <v>55</v>
      </c>
      <c r="E3403" s="3">
        <v>100000</v>
      </c>
      <c r="F3403">
        <v>1993</v>
      </c>
      <c r="H3403" t="str">
        <f>IFERROR(VLOOKUP(D3403,Resources!A:C,3,FALSE),"NA")</f>
        <v>SourceWatch</v>
      </c>
      <c r="I3403" t="str">
        <f>IF(VLOOKUP(D3403,Resources!A:D,4,FALSE)=0,"",VLOOKUP(D3403,Resources!A:D,4,FALSE))</f>
        <v>Y</v>
      </c>
    </row>
    <row r="3404" spans="1:9" x14ac:dyDescent="0.2">
      <c r="A3404" t="s">
        <v>935</v>
      </c>
      <c r="B3404" t="str">
        <f t="shared" si="110"/>
        <v>Sarah Scaife Foundation_Intercollegiate Studies Institute1993200000</v>
      </c>
      <c r="C3404" t="s">
        <v>641</v>
      </c>
      <c r="D3404" t="s">
        <v>73</v>
      </c>
      <c r="E3404" s="3">
        <v>200000</v>
      </c>
      <c r="F3404">
        <v>1993</v>
      </c>
      <c r="H3404" t="str">
        <f>IFERROR(VLOOKUP(D3404,Resources!A:C,3,FALSE),"NA")</f>
        <v>SourceWatch</v>
      </c>
      <c r="I3404" t="str">
        <f>IF(VLOOKUP(D3404,Resources!A:D,4,FALSE)=0,"",VLOOKUP(D3404,Resources!A:D,4,FALSE))</f>
        <v>Y</v>
      </c>
    </row>
    <row r="3405" spans="1:9" x14ac:dyDescent="0.2">
      <c r="A3405" t="s">
        <v>935</v>
      </c>
      <c r="B3405" t="str">
        <f t="shared" si="110"/>
        <v>Sarah Scaife Foundation_Jamestown Foundation199365000</v>
      </c>
      <c r="C3405" t="s">
        <v>641</v>
      </c>
      <c r="D3405" t="s">
        <v>74</v>
      </c>
      <c r="E3405" s="3">
        <v>65000</v>
      </c>
      <c r="F3405">
        <v>1993</v>
      </c>
      <c r="H3405" t="str">
        <f>IFERROR(VLOOKUP(D3405,Resources!A:C,3,FALSE),"NA")</f>
        <v>SourceWatch</v>
      </c>
      <c r="I3405" t="str">
        <f>IF(VLOOKUP(D3405,Resources!A:D,4,FALSE)=0,"",VLOOKUP(D3405,Resources!A:D,4,FALSE))</f>
        <v>Y</v>
      </c>
    </row>
    <row r="3406" spans="1:9" x14ac:dyDescent="0.2">
      <c r="A3406" t="s">
        <v>935</v>
      </c>
      <c r="B3406" t="str">
        <f t="shared" si="110"/>
        <v>Sarah Scaife Foundation_Landmark Legal Foundation199350000</v>
      </c>
      <c r="C3406" t="s">
        <v>641</v>
      </c>
      <c r="D3406" t="s">
        <v>56</v>
      </c>
      <c r="E3406" s="3">
        <v>50000</v>
      </c>
      <c r="F3406">
        <v>1993</v>
      </c>
      <c r="H3406" t="str">
        <f>IFERROR(VLOOKUP(D3406,Resources!A:C,3,FALSE),"NA")</f>
        <v>SourceWatch</v>
      </c>
      <c r="I3406" t="str">
        <f>IF(VLOOKUP(D3406,Resources!A:D,4,FALSE)=0,"",VLOOKUP(D3406,Resources!A:D,4,FALSE))</f>
        <v>Y</v>
      </c>
    </row>
    <row r="3407" spans="1:9" x14ac:dyDescent="0.2">
      <c r="A3407" t="s">
        <v>935</v>
      </c>
      <c r="B3407" t="str">
        <f t="shared" si="110"/>
        <v>Sarah Scaife Foundation_Ligonier Valley School District19937500</v>
      </c>
      <c r="C3407" t="s">
        <v>641</v>
      </c>
      <c r="D3407" t="s">
        <v>662</v>
      </c>
      <c r="E3407" s="3">
        <v>7500</v>
      </c>
      <c r="F3407">
        <v>1993</v>
      </c>
      <c r="H3407" t="str">
        <f>IFERROR(VLOOKUP(D3407,Resources!A:C,3,FALSE),"NA")</f>
        <v/>
      </c>
      <c r="I3407" t="str">
        <f>IF(VLOOKUP(D3407,Resources!A:D,4,FALSE)=0,"",VLOOKUP(D3407,Resources!A:D,4,FALSE))</f>
        <v>N</v>
      </c>
    </row>
    <row r="3408" spans="1:9" x14ac:dyDescent="0.2">
      <c r="A3408" t="s">
        <v>935</v>
      </c>
      <c r="B3408" t="str">
        <f t="shared" si="110"/>
        <v>Sarah Scaife Foundation_Manhattan Institute for Policy Research1993100000</v>
      </c>
      <c r="C3408" t="s">
        <v>641</v>
      </c>
      <c r="D3408" t="s">
        <v>89</v>
      </c>
      <c r="E3408" s="3">
        <v>100000</v>
      </c>
      <c r="F3408">
        <v>1993</v>
      </c>
      <c r="H3408" t="str">
        <f>IFERROR(VLOOKUP(D3408,Resources!A:C,3,FALSE),"NA")</f>
        <v>SourceWatch</v>
      </c>
      <c r="I3408" t="str">
        <f>IF(VLOOKUP(D3408,Resources!A:D,4,FALSE)=0,"",VLOOKUP(D3408,Resources!A:D,4,FALSE))</f>
        <v>Y</v>
      </c>
    </row>
    <row r="3409" spans="1:9" x14ac:dyDescent="0.2">
      <c r="A3409" t="s">
        <v>935</v>
      </c>
      <c r="B3409" t="str">
        <f t="shared" si="110"/>
        <v>Sarah Scaife Foundation_Mid-America Institute for Public Policy Research199346000</v>
      </c>
      <c r="C3409" t="s">
        <v>641</v>
      </c>
      <c r="D3409" t="s">
        <v>145</v>
      </c>
      <c r="E3409" s="3">
        <v>46000</v>
      </c>
      <c r="F3409">
        <v>1993</v>
      </c>
      <c r="H3409" t="str">
        <f>IFERROR(VLOOKUP(D3409,Resources!A:C,3,FALSE),"NA")</f>
        <v/>
      </c>
      <c r="I3409" t="str">
        <f>IF(VLOOKUP(D3409,Resources!A:D,4,FALSE)=0,"",VLOOKUP(D3409,Resources!A:D,4,FALSE))</f>
        <v/>
      </c>
    </row>
    <row r="3410" spans="1:9" x14ac:dyDescent="0.2">
      <c r="A3410" t="s">
        <v>935</v>
      </c>
      <c r="B3410" t="str">
        <f t="shared" si="110"/>
        <v>Sarah Scaife Foundation_Mineral Information Institute199325000</v>
      </c>
      <c r="C3410" t="s">
        <v>641</v>
      </c>
      <c r="D3410" t="s">
        <v>705</v>
      </c>
      <c r="E3410" s="3">
        <v>25000</v>
      </c>
      <c r="F3410">
        <v>1993</v>
      </c>
      <c r="H3410" t="str">
        <f>IFERROR(VLOOKUP(D3410,Resources!A:C,3,FALSE),"NA")</f>
        <v>Other</v>
      </c>
      <c r="I3410" t="str">
        <f>IF(VLOOKUP(D3410,Resources!A:D,4,FALSE)=0,"",VLOOKUP(D3410,Resources!A:D,4,FALSE))</f>
        <v>Y</v>
      </c>
    </row>
    <row r="3411" spans="1:9" x14ac:dyDescent="0.2">
      <c r="A3411" t="s">
        <v>935</v>
      </c>
      <c r="B3411" t="str">
        <f t="shared" si="110"/>
        <v>Sarah Scaife Foundation_Missouri State University199385000</v>
      </c>
      <c r="C3411" t="s">
        <v>641</v>
      </c>
      <c r="D3411" t="s">
        <v>57</v>
      </c>
      <c r="E3411" s="3">
        <v>85000</v>
      </c>
      <c r="F3411">
        <v>1993</v>
      </c>
      <c r="H3411" t="str">
        <f>IFERROR(VLOOKUP(D3411,Resources!A:C,3,FALSE),"NA")</f>
        <v>SourceWatch</v>
      </c>
      <c r="I3411" t="str">
        <f>IF(VLOOKUP(D3411,Resources!A:D,4,FALSE)=0,"",VLOOKUP(D3411,Resources!A:D,4,FALSE))</f>
        <v>Y</v>
      </c>
    </row>
    <row r="3412" spans="1:9" x14ac:dyDescent="0.2">
      <c r="A3412" t="s">
        <v>935</v>
      </c>
      <c r="B3412" t="str">
        <f t="shared" si="110"/>
        <v>Sarah Scaife Foundation_National Association of Scholars1993405000</v>
      </c>
      <c r="C3412" t="s">
        <v>641</v>
      </c>
      <c r="D3412" t="s">
        <v>651</v>
      </c>
      <c r="E3412" s="3">
        <v>405000</v>
      </c>
      <c r="F3412">
        <v>1993</v>
      </c>
      <c r="H3412" t="str">
        <f>IFERROR(VLOOKUP(D3412,Resources!A:C,3,FALSE),"NA")</f>
        <v>SourceWatch</v>
      </c>
      <c r="I3412" t="str">
        <f>IF(VLOOKUP(D3412,Resources!A:D,4,FALSE)=0,"",VLOOKUP(D3412,Resources!A:D,4,FALSE))</f>
        <v>Y</v>
      </c>
    </row>
    <row r="3413" spans="1:9" x14ac:dyDescent="0.2">
      <c r="A3413" t="s">
        <v>935</v>
      </c>
      <c r="B3413" t="str">
        <f t="shared" si="110"/>
        <v>Sarah Scaife Foundation_National Bureau of Economic Research1993100000</v>
      </c>
      <c r="C3413" t="s">
        <v>641</v>
      </c>
      <c r="D3413" t="s">
        <v>712</v>
      </c>
      <c r="E3413" s="3">
        <v>100000</v>
      </c>
      <c r="F3413">
        <v>1993</v>
      </c>
      <c r="H3413" t="str">
        <f>IFERROR(VLOOKUP(D3413,Resources!A:C,3,FALSE),"NA")</f>
        <v>SourceWatch</v>
      </c>
      <c r="I3413" t="str">
        <f>IF(VLOOKUP(D3413,Resources!A:D,4,FALSE)=0,"",VLOOKUP(D3413,Resources!A:D,4,FALSE))</f>
        <v>Y</v>
      </c>
    </row>
    <row r="3414" spans="1:9" x14ac:dyDescent="0.2">
      <c r="A3414" t="s">
        <v>935</v>
      </c>
      <c r="B3414" t="str">
        <f t="shared" si="110"/>
        <v>Sarah Scaife Foundation_National Flag Foundation19935000</v>
      </c>
      <c r="C3414" t="s">
        <v>641</v>
      </c>
      <c r="D3414" t="s">
        <v>722</v>
      </c>
      <c r="E3414" s="3">
        <v>5000</v>
      </c>
      <c r="F3414">
        <v>1993</v>
      </c>
      <c r="H3414" t="str">
        <f>IFERROR(VLOOKUP(D3414,Resources!A:C,3,FALSE),"NA")</f>
        <v/>
      </c>
      <c r="I3414" t="str">
        <f>IF(VLOOKUP(D3414,Resources!A:D,4,FALSE)=0,"",VLOOKUP(D3414,Resources!A:D,4,FALSE))</f>
        <v/>
      </c>
    </row>
    <row r="3415" spans="1:9" x14ac:dyDescent="0.2">
      <c r="A3415" t="s">
        <v>935</v>
      </c>
      <c r="B3415" t="str">
        <f t="shared" si="110"/>
        <v>Sarah Scaife Foundation_National Gallery of Art19931125000</v>
      </c>
      <c r="C3415" t="s">
        <v>641</v>
      </c>
      <c r="D3415" t="s">
        <v>720</v>
      </c>
      <c r="E3415" s="3">
        <v>1125000</v>
      </c>
      <c r="F3415">
        <v>1993</v>
      </c>
      <c r="H3415" t="str">
        <f>IFERROR(VLOOKUP(D3415,Resources!A:C,3,FALSE),"NA")</f>
        <v/>
      </c>
      <c r="I3415" t="str">
        <f>IF(VLOOKUP(D3415,Resources!A:D,4,FALSE)=0,"",VLOOKUP(D3415,Resources!A:D,4,FALSE))</f>
        <v>N</v>
      </c>
    </row>
    <row r="3416" spans="1:9" x14ac:dyDescent="0.2">
      <c r="A3416" t="s">
        <v>935</v>
      </c>
      <c r="B3416" t="str">
        <f t="shared" si="110"/>
        <v>Sarah Scaife Foundation_National Strategy Information Center1993200000</v>
      </c>
      <c r="C3416" t="s">
        <v>641</v>
      </c>
      <c r="D3416" t="s">
        <v>167</v>
      </c>
      <c r="E3416" s="3">
        <v>200000</v>
      </c>
      <c r="F3416">
        <v>1993</v>
      </c>
      <c r="H3416" t="str">
        <f>IFERROR(VLOOKUP(D3416,Resources!A:C,3,FALSE),"NA")</f>
        <v>SourceWatch</v>
      </c>
      <c r="I3416" t="str">
        <f>IF(VLOOKUP(D3416,Resources!A:D,4,FALSE)=0,"",VLOOKUP(D3416,Resources!A:D,4,FALSE))</f>
        <v>Y</v>
      </c>
    </row>
    <row r="3417" spans="1:9" x14ac:dyDescent="0.2">
      <c r="A3417" t="s">
        <v>935</v>
      </c>
      <c r="B3417" t="str">
        <f t="shared" si="110"/>
        <v>Sarah Scaife Foundation_National Taxpayers Union Foundation199325000</v>
      </c>
      <c r="C3417" t="s">
        <v>641</v>
      </c>
      <c r="D3417" t="s">
        <v>84</v>
      </c>
      <c r="E3417" s="3">
        <v>25000</v>
      </c>
      <c r="F3417">
        <v>1993</v>
      </c>
      <c r="H3417" t="str">
        <f>IFERROR(VLOOKUP(D3417,Resources!A:C,3,FALSE),"NA")</f>
        <v>SourceWatch</v>
      </c>
      <c r="I3417" t="str">
        <f>IF(VLOOKUP(D3417,Resources!A:D,4,FALSE)=0,"",VLOOKUP(D3417,Resources!A:D,4,FALSE))</f>
        <v>Y</v>
      </c>
    </row>
    <row r="3418" spans="1:9" x14ac:dyDescent="0.2">
      <c r="A3418" t="s">
        <v>935</v>
      </c>
      <c r="B3418" t="str">
        <f t="shared" si="110"/>
        <v>Sarah Scaife Foundation_New England Legal Foundation199350000</v>
      </c>
      <c r="C3418" t="s">
        <v>641</v>
      </c>
      <c r="D3418" t="s">
        <v>76</v>
      </c>
      <c r="E3418" s="3">
        <v>50000</v>
      </c>
      <c r="F3418">
        <v>1993</v>
      </c>
      <c r="H3418" t="str">
        <f>IFERROR(VLOOKUP(D3418,Resources!A:C,3,FALSE),"NA")</f>
        <v>SourceWatch</v>
      </c>
      <c r="I3418" t="str">
        <f>IF(VLOOKUP(D3418,Resources!A:D,4,FALSE)=0,"",VLOOKUP(D3418,Resources!A:D,4,FALSE))</f>
        <v>Y</v>
      </c>
    </row>
    <row r="3419" spans="1:9" x14ac:dyDescent="0.2">
      <c r="A3419" t="s">
        <v>935</v>
      </c>
      <c r="B3419" t="str">
        <f t="shared" si="110"/>
        <v>Sarah Scaife Foundation_New York University199375000</v>
      </c>
      <c r="C3419" t="s">
        <v>641</v>
      </c>
      <c r="D3419" t="s">
        <v>147</v>
      </c>
      <c r="E3419" s="3">
        <v>75000</v>
      </c>
      <c r="F3419">
        <v>1993</v>
      </c>
      <c r="H3419" t="str">
        <f>IFERROR(VLOOKUP(D3419,Resources!A:C,3,FALSE),"NA")</f>
        <v/>
      </c>
      <c r="I3419" t="str">
        <f>IF(VLOOKUP(D3419,Resources!A:D,4,FALSE)=0,"",VLOOKUP(D3419,Resources!A:D,4,FALSE))</f>
        <v/>
      </c>
    </row>
    <row r="3420" spans="1:9" x14ac:dyDescent="0.2">
      <c r="A3420" t="s">
        <v>935</v>
      </c>
      <c r="B3420" t="str">
        <f t="shared" ref="B3420:B3483" si="111">C3420&amp;"_"&amp;D3420&amp;F3420&amp;E3420</f>
        <v>Sarah Scaife Foundation_Pacific Legal Foundation1993200000</v>
      </c>
      <c r="C3420" t="s">
        <v>641</v>
      </c>
      <c r="D3420" t="s">
        <v>21</v>
      </c>
      <c r="E3420" s="3">
        <v>200000</v>
      </c>
      <c r="F3420">
        <v>1993</v>
      </c>
      <c r="H3420" t="str">
        <f>IFERROR(VLOOKUP(D3420,Resources!A:C,3,FALSE),"NA")</f>
        <v>SourceWatch</v>
      </c>
      <c r="I3420" t="str">
        <f>IF(VLOOKUP(D3420,Resources!A:D,4,FALSE)=0,"",VLOOKUP(D3420,Resources!A:D,4,FALSE))</f>
        <v>Y</v>
      </c>
    </row>
    <row r="3421" spans="1:9" x14ac:dyDescent="0.2">
      <c r="A3421" t="s">
        <v>935</v>
      </c>
      <c r="B3421" t="str">
        <f t="shared" si="111"/>
        <v>Sarah Scaife Foundation_Pacific Research Institute for Public Policy1993100000</v>
      </c>
      <c r="C3421" t="s">
        <v>641</v>
      </c>
      <c r="D3421" t="s">
        <v>653</v>
      </c>
      <c r="E3421" s="3">
        <v>100000</v>
      </c>
      <c r="F3421">
        <v>1993</v>
      </c>
      <c r="H3421" t="str">
        <f>IFERROR(VLOOKUP(D3421,Resources!A:C,3,FALSE),"NA")</f>
        <v>SourceWatch</v>
      </c>
      <c r="I3421" t="str">
        <f>IF(VLOOKUP(D3421,Resources!A:D,4,FALSE)=0,"",VLOOKUP(D3421,Resources!A:D,4,FALSE))</f>
        <v>Y</v>
      </c>
    </row>
    <row r="3422" spans="1:9" x14ac:dyDescent="0.2">
      <c r="A3422" t="s">
        <v>935</v>
      </c>
      <c r="B3422" t="str">
        <f t="shared" si="111"/>
        <v>Sarah Scaife Foundation_Paul H. Nitze School of Advanced International Studies199375000</v>
      </c>
      <c r="C3422" t="s">
        <v>641</v>
      </c>
      <c r="D3422" t="s">
        <v>91</v>
      </c>
      <c r="E3422" s="3">
        <v>75000</v>
      </c>
      <c r="F3422">
        <v>1993</v>
      </c>
      <c r="H3422" t="str">
        <f>IFERROR(VLOOKUP(D3422,Resources!A:C,3,FALSE),"NA")</f>
        <v>SourceWatch</v>
      </c>
      <c r="I3422" t="str">
        <f>IF(VLOOKUP(D3422,Resources!A:D,4,FALSE)=0,"",VLOOKUP(D3422,Resources!A:D,4,FALSE))</f>
        <v>Y</v>
      </c>
    </row>
    <row r="3423" spans="1:9" x14ac:dyDescent="0.2">
      <c r="A3423" t="s">
        <v>935</v>
      </c>
      <c r="B3423" t="str">
        <f t="shared" si="111"/>
        <v>Sarah Scaife Foundation_Pepperdine University1993250000</v>
      </c>
      <c r="C3423" t="s">
        <v>641</v>
      </c>
      <c r="D3423" t="s">
        <v>125</v>
      </c>
      <c r="E3423" s="3">
        <v>250000</v>
      </c>
      <c r="F3423">
        <v>1993</v>
      </c>
      <c r="H3423" t="str">
        <f>IFERROR(VLOOKUP(D3423,Resources!A:C,3,FALSE),"NA")</f>
        <v>SourceWatch</v>
      </c>
      <c r="I3423" t="str">
        <f>IF(VLOOKUP(D3423,Resources!A:D,4,FALSE)=0,"",VLOOKUP(D3423,Resources!A:D,4,FALSE))</f>
        <v>Y</v>
      </c>
    </row>
    <row r="3424" spans="1:9" x14ac:dyDescent="0.2">
      <c r="A3424" t="s">
        <v>935</v>
      </c>
      <c r="B3424" t="str">
        <f t="shared" si="111"/>
        <v>Sarah Scaife Foundation_Property and Environment Research Center1993200000</v>
      </c>
      <c r="C3424" t="s">
        <v>641</v>
      </c>
      <c r="D3424" t="s">
        <v>14</v>
      </c>
      <c r="E3424" s="3">
        <v>200000</v>
      </c>
      <c r="F3424">
        <v>1993</v>
      </c>
      <c r="H3424" t="str">
        <f>IFERROR(VLOOKUP(D3424,Resources!A:C,3,FALSE),"NA")</f>
        <v>SourceWatch</v>
      </c>
      <c r="I3424" t="str">
        <f>IF(VLOOKUP(D3424,Resources!A:D,4,FALSE)=0,"",VLOOKUP(D3424,Resources!A:D,4,FALSE))</f>
        <v>Y</v>
      </c>
    </row>
    <row r="3425" spans="1:9" x14ac:dyDescent="0.2">
      <c r="A3425" t="s">
        <v>935</v>
      </c>
      <c r="B3425" t="str">
        <f t="shared" si="111"/>
        <v>Sarah Scaife Foundation_Reason Foundation199375000</v>
      </c>
      <c r="C3425" t="s">
        <v>641</v>
      </c>
      <c r="D3425" t="s">
        <v>66</v>
      </c>
      <c r="E3425" s="3">
        <v>75000</v>
      </c>
      <c r="F3425">
        <v>1993</v>
      </c>
      <c r="H3425" t="str">
        <f>IFERROR(VLOOKUP(D3425,Resources!A:C,3,FALSE),"NA")</f>
        <v>DeSmog</v>
      </c>
      <c r="I3425" t="str">
        <f>IF(VLOOKUP(D3425,Resources!A:D,4,FALSE)=0,"",VLOOKUP(D3425,Resources!A:D,4,FALSE))</f>
        <v>Y</v>
      </c>
    </row>
    <row r="3426" spans="1:9" x14ac:dyDescent="0.2">
      <c r="A3426" t="s">
        <v>935</v>
      </c>
      <c r="B3426" t="str">
        <f t="shared" si="111"/>
        <v>Sarah Scaife Foundation_Shadow Financial Regulatory Committee199315000</v>
      </c>
      <c r="C3426" t="s">
        <v>641</v>
      </c>
      <c r="D3426" t="s">
        <v>717</v>
      </c>
      <c r="E3426" s="3">
        <v>15000</v>
      </c>
      <c r="F3426">
        <v>1993</v>
      </c>
      <c r="H3426" t="str">
        <f>IFERROR(VLOOKUP(D3426,Resources!A:C,3,FALSE),"NA")</f>
        <v>Other</v>
      </c>
      <c r="I3426" t="str">
        <f>IF(VLOOKUP(D3426,Resources!A:D,4,FALSE)=0,"",VLOOKUP(D3426,Resources!A:D,4,FALSE))</f>
        <v>Y</v>
      </c>
    </row>
    <row r="3427" spans="1:9" x14ac:dyDescent="0.2">
      <c r="A3427" t="s">
        <v>935</v>
      </c>
      <c r="B3427" t="str">
        <f t="shared" si="111"/>
        <v>Sarah Scaife Foundation_Smith College199375000</v>
      </c>
      <c r="C3427" t="s">
        <v>641</v>
      </c>
      <c r="D3427" t="s">
        <v>177</v>
      </c>
      <c r="E3427" s="3">
        <v>75000</v>
      </c>
      <c r="F3427">
        <v>1993</v>
      </c>
      <c r="H3427" t="str">
        <f>IFERROR(VLOOKUP(D3427,Resources!A:C,3,FALSE),"NA")</f>
        <v/>
      </c>
      <c r="I3427" t="str">
        <f>IF(VLOOKUP(D3427,Resources!A:D,4,FALSE)=0,"",VLOOKUP(D3427,Resources!A:D,4,FALSE))</f>
        <v/>
      </c>
    </row>
    <row r="3428" spans="1:9" x14ac:dyDescent="0.2">
      <c r="A3428" t="s">
        <v>935</v>
      </c>
      <c r="B3428" t="str">
        <f t="shared" si="111"/>
        <v>Sarah Scaife Foundation_Social Philosophy and Policy Foundation1993250000</v>
      </c>
      <c r="C3428" t="s">
        <v>641</v>
      </c>
      <c r="D3428" t="s">
        <v>112</v>
      </c>
      <c r="E3428" s="3">
        <v>250000</v>
      </c>
      <c r="F3428">
        <v>1993</v>
      </c>
      <c r="H3428" t="str">
        <f>IFERROR(VLOOKUP(D3428,Resources!A:C,3,FALSE),"NA")</f>
        <v/>
      </c>
      <c r="I3428" t="str">
        <f>IF(VLOOKUP(D3428,Resources!A:D,4,FALSE)=0,"",VLOOKUP(D3428,Resources!A:D,4,FALSE))</f>
        <v/>
      </c>
    </row>
    <row r="3429" spans="1:9" x14ac:dyDescent="0.2">
      <c r="A3429" t="s">
        <v>935</v>
      </c>
      <c r="B3429" t="str">
        <f t="shared" si="111"/>
        <v>Sarah Scaife Foundation_Southeastern Legal Foundation199350000</v>
      </c>
      <c r="C3429" t="s">
        <v>641</v>
      </c>
      <c r="D3429" t="s">
        <v>67</v>
      </c>
      <c r="E3429" s="3">
        <v>50000</v>
      </c>
      <c r="F3429">
        <v>1993</v>
      </c>
      <c r="H3429" t="str">
        <f>IFERROR(VLOOKUP(D3429,Resources!A:C,3,FALSE),"NA")</f>
        <v>SourceWatch</v>
      </c>
      <c r="I3429" t="str">
        <f>IF(VLOOKUP(D3429,Resources!A:D,4,FALSE)=0,"",VLOOKUP(D3429,Resources!A:D,4,FALSE))</f>
        <v>Y</v>
      </c>
    </row>
    <row r="3430" spans="1:9" x14ac:dyDescent="0.2">
      <c r="A3430" t="s">
        <v>935</v>
      </c>
      <c r="B3430" t="str">
        <f t="shared" si="111"/>
        <v>Sarah Scaife Foundation_The Fletcher School of Law and Diplomacy1993205000</v>
      </c>
      <c r="C3430" t="s">
        <v>641</v>
      </c>
      <c r="D3430" t="s">
        <v>655</v>
      </c>
      <c r="E3430" s="3">
        <v>205000</v>
      </c>
      <c r="F3430">
        <v>1993</v>
      </c>
      <c r="H3430" t="str">
        <f>IFERROR(VLOOKUP(D3430,Resources!A:C,3,FALSE),"NA")</f>
        <v>SourceWatch</v>
      </c>
      <c r="I3430" t="str">
        <f>IF(VLOOKUP(D3430,Resources!A:D,4,FALSE)=0,"",VLOOKUP(D3430,Resources!A:D,4,FALSE))</f>
        <v/>
      </c>
    </row>
    <row r="3431" spans="1:9" x14ac:dyDescent="0.2">
      <c r="A3431" t="s">
        <v>935</v>
      </c>
      <c r="B3431" t="str">
        <f t="shared" si="111"/>
        <v>Sarah Scaife Foundation_The Heritage Foundation1993950000</v>
      </c>
      <c r="C3431" t="s">
        <v>641</v>
      </c>
      <c r="D3431" t="s">
        <v>92</v>
      </c>
      <c r="E3431" s="3">
        <v>950000</v>
      </c>
      <c r="F3431">
        <v>1993</v>
      </c>
      <c r="H3431" t="str">
        <f>IFERROR(VLOOKUP(D3431,Resources!A:C,3,FALSE),"NA")</f>
        <v>DeSmog</v>
      </c>
      <c r="I3431" t="str">
        <f>IF(VLOOKUP(D3431,Resources!A:D,4,FALSE)=0,"",VLOOKUP(D3431,Resources!A:D,4,FALSE))</f>
        <v>Y</v>
      </c>
    </row>
    <row r="3432" spans="1:9" x14ac:dyDescent="0.2">
      <c r="A3432" t="s">
        <v>935</v>
      </c>
      <c r="B3432" t="str">
        <f t="shared" si="111"/>
        <v>Sarah Scaife Foundation_The University of Chicago1993125000</v>
      </c>
      <c r="C3432" t="s">
        <v>641</v>
      </c>
      <c r="D3432" t="s">
        <v>657</v>
      </c>
      <c r="E3432" s="3">
        <v>125000</v>
      </c>
      <c r="F3432">
        <v>1993</v>
      </c>
      <c r="H3432" t="str">
        <f>IFERROR(VLOOKUP(D3432,Resources!A:C,3,FALSE),"NA")</f>
        <v/>
      </c>
      <c r="I3432" t="str">
        <f>IF(VLOOKUP(D3432,Resources!A:D,4,FALSE)=0,"",VLOOKUP(D3432,Resources!A:D,4,FALSE))</f>
        <v/>
      </c>
    </row>
    <row r="3433" spans="1:9" x14ac:dyDescent="0.2">
      <c r="A3433" t="s">
        <v>935</v>
      </c>
      <c r="B3433" t="str">
        <f t="shared" si="111"/>
        <v>Sarah Scaife Foundation_The University of Chicago199350000</v>
      </c>
      <c r="C3433" t="s">
        <v>641</v>
      </c>
      <c r="D3433" t="s">
        <v>657</v>
      </c>
      <c r="E3433" s="3">
        <v>50000</v>
      </c>
      <c r="F3433">
        <v>1993</v>
      </c>
      <c r="H3433" t="str">
        <f>IFERROR(VLOOKUP(D3433,Resources!A:C,3,FALSE),"NA")</f>
        <v/>
      </c>
      <c r="I3433" t="str">
        <f>IF(VLOOKUP(D3433,Resources!A:D,4,FALSE)=0,"",VLOOKUP(D3433,Resources!A:D,4,FALSE))</f>
        <v/>
      </c>
    </row>
    <row r="3434" spans="1:9" x14ac:dyDescent="0.2">
      <c r="A3434" t="s">
        <v>935</v>
      </c>
      <c r="B3434" t="str">
        <f t="shared" si="111"/>
        <v>Sarah Scaife Foundation_University of Pittsburgh199376000</v>
      </c>
      <c r="C3434" t="s">
        <v>641</v>
      </c>
      <c r="D3434" t="s">
        <v>255</v>
      </c>
      <c r="E3434" s="3">
        <v>76000</v>
      </c>
      <c r="F3434">
        <v>1993</v>
      </c>
      <c r="H3434" t="str">
        <f>IFERROR(VLOOKUP(D3434,Resources!A:C,3,FALSE),"NA")</f>
        <v/>
      </c>
      <c r="I3434" t="str">
        <f>IF(VLOOKUP(D3434,Resources!A:D,4,FALSE)=0,"",VLOOKUP(D3434,Resources!A:D,4,FALSE))</f>
        <v/>
      </c>
    </row>
    <row r="3435" spans="1:9" x14ac:dyDescent="0.2">
      <c r="A3435" t="s">
        <v>935</v>
      </c>
      <c r="B3435" t="str">
        <f t="shared" si="111"/>
        <v>Sarah Scaife Foundation_University of Rochester199360000</v>
      </c>
      <c r="C3435" t="s">
        <v>641</v>
      </c>
      <c r="D3435" t="s">
        <v>708</v>
      </c>
      <c r="E3435" s="3">
        <v>60000</v>
      </c>
      <c r="F3435">
        <v>1993</v>
      </c>
      <c r="H3435" t="str">
        <f>IFERROR(VLOOKUP(D3435,Resources!A:C,3,FALSE),"NA")</f>
        <v/>
      </c>
      <c r="I3435" t="str">
        <f>IF(VLOOKUP(D3435,Resources!A:D,4,FALSE)=0,"",VLOOKUP(D3435,Resources!A:D,4,FALSE))</f>
        <v/>
      </c>
    </row>
    <row r="3436" spans="1:9" x14ac:dyDescent="0.2">
      <c r="A3436" t="s">
        <v>935</v>
      </c>
      <c r="B3436" t="str">
        <f t="shared" si="111"/>
        <v>Sarah Scaife Foundation_University of South Carolina199350000</v>
      </c>
      <c r="C3436" t="s">
        <v>641</v>
      </c>
      <c r="D3436" t="s">
        <v>686</v>
      </c>
      <c r="E3436" s="3">
        <v>50000</v>
      </c>
      <c r="F3436">
        <v>1993</v>
      </c>
      <c r="H3436" t="str">
        <f>IFERROR(VLOOKUP(D3436,Resources!A:C,3,FALSE),"NA")</f>
        <v/>
      </c>
      <c r="I3436" t="str">
        <f>IF(VLOOKUP(D3436,Resources!A:D,4,FALSE)=0,"",VLOOKUP(D3436,Resources!A:D,4,FALSE))</f>
        <v/>
      </c>
    </row>
    <row r="3437" spans="1:9" x14ac:dyDescent="0.2">
      <c r="A3437" t="s">
        <v>935</v>
      </c>
      <c r="B3437" t="str">
        <f t="shared" si="111"/>
        <v>Sarah Scaife Foundation_University of Virginia School of Law1993280000</v>
      </c>
      <c r="C3437" t="s">
        <v>641</v>
      </c>
      <c r="D3437" t="s">
        <v>22</v>
      </c>
      <c r="E3437" s="3">
        <v>280000</v>
      </c>
      <c r="F3437">
        <v>1993</v>
      </c>
      <c r="H3437" t="str">
        <f>IFERROR(VLOOKUP(D3437,Resources!A:C,3,FALSE),"NA")</f>
        <v/>
      </c>
      <c r="I3437" t="str">
        <f>IF(VLOOKUP(D3437,Resources!A:D,4,FALSE)=0,"",VLOOKUP(D3437,Resources!A:D,4,FALSE))</f>
        <v/>
      </c>
    </row>
    <row r="3438" spans="1:9" x14ac:dyDescent="0.2">
      <c r="A3438" t="s">
        <v>935</v>
      </c>
      <c r="B3438" t="str">
        <f t="shared" si="111"/>
        <v>Sarah Scaife Foundation_World Affairs Council of Pittsburgh199365000</v>
      </c>
      <c r="C3438" t="s">
        <v>641</v>
      </c>
      <c r="D3438" t="s">
        <v>162</v>
      </c>
      <c r="E3438" s="3">
        <v>65000</v>
      </c>
      <c r="F3438">
        <v>1993</v>
      </c>
      <c r="H3438" t="str">
        <f>IFERROR(VLOOKUP(D3438,Resources!A:C,3,FALSE),"NA")</f>
        <v/>
      </c>
      <c r="I3438" t="str">
        <f>IF(VLOOKUP(D3438,Resources!A:D,4,FALSE)=0,"",VLOOKUP(D3438,Resources!A:D,4,FALSE))</f>
        <v>N</v>
      </c>
    </row>
    <row r="3439" spans="1:9" x14ac:dyDescent="0.2">
      <c r="A3439" t="s">
        <v>935</v>
      </c>
      <c r="B3439" t="str">
        <f t="shared" si="111"/>
        <v>Sarah Scaife Foundation_American Academy for Liberal Education199475000</v>
      </c>
      <c r="C3439" t="s">
        <v>641</v>
      </c>
      <c r="D3439" t="s">
        <v>671</v>
      </c>
      <c r="E3439" s="3">
        <v>75000</v>
      </c>
      <c r="F3439">
        <v>1994</v>
      </c>
      <c r="H3439" t="str">
        <f>IFERROR(VLOOKUP(D3439,Resources!A:C,3,FALSE),"NA")</f>
        <v/>
      </c>
      <c r="I3439" t="str">
        <f>IF(VLOOKUP(D3439,Resources!A:D,4,FALSE)=0,"",VLOOKUP(D3439,Resources!A:D,4,FALSE))</f>
        <v>N</v>
      </c>
    </row>
    <row r="3440" spans="1:9" x14ac:dyDescent="0.2">
      <c r="A3440" t="s">
        <v>935</v>
      </c>
      <c r="B3440" t="str">
        <f t="shared" si="111"/>
        <v>Sarah Scaife Foundation_American Bar Association1994130000</v>
      </c>
      <c r="C3440" t="s">
        <v>641</v>
      </c>
      <c r="D3440" t="s">
        <v>189</v>
      </c>
      <c r="E3440" s="3">
        <v>130000</v>
      </c>
      <c r="F3440">
        <v>1994</v>
      </c>
      <c r="H3440" t="str">
        <f>IFERROR(VLOOKUP(D3440,Resources!A:C,3,FALSE),"NA")</f>
        <v/>
      </c>
      <c r="I3440" t="str">
        <f>IF(VLOOKUP(D3440,Resources!A:D,4,FALSE)=0,"",VLOOKUP(D3440,Resources!A:D,4,FALSE))</f>
        <v/>
      </c>
    </row>
    <row r="3441" spans="1:9" x14ac:dyDescent="0.2">
      <c r="A3441" t="s">
        <v>935</v>
      </c>
      <c r="B3441" t="str">
        <f t="shared" si="111"/>
        <v>Sarah Scaife Foundation_American Enterprise Institute for Public Policy Research199425000</v>
      </c>
      <c r="C3441" t="s">
        <v>641</v>
      </c>
      <c r="D3441" t="s">
        <v>58</v>
      </c>
      <c r="E3441" s="3">
        <v>25000</v>
      </c>
      <c r="F3441">
        <v>1994</v>
      </c>
      <c r="H3441" t="str">
        <f>IFERROR(VLOOKUP(D3441,Resources!A:C,3,FALSE),"NA")</f>
        <v>DeSmog</v>
      </c>
      <c r="I3441" t="str">
        <f>IF(VLOOKUP(D3441,Resources!A:D,4,FALSE)=0,"",VLOOKUP(D3441,Resources!A:D,4,FALSE))</f>
        <v>Y</v>
      </c>
    </row>
    <row r="3442" spans="1:9" x14ac:dyDescent="0.2">
      <c r="A3442" t="s">
        <v>935</v>
      </c>
      <c r="B3442" t="str">
        <f t="shared" si="111"/>
        <v>Sarah Scaife Foundation_American Enterprise Institute for Public Policy Research1994390000</v>
      </c>
      <c r="C3442" t="s">
        <v>641</v>
      </c>
      <c r="D3442" t="s">
        <v>58</v>
      </c>
      <c r="E3442" s="3">
        <v>390000</v>
      </c>
      <c r="F3442">
        <v>1994</v>
      </c>
      <c r="H3442" t="str">
        <f>IFERROR(VLOOKUP(D3442,Resources!A:C,3,FALSE),"NA")</f>
        <v>DeSmog</v>
      </c>
      <c r="I3442" t="str">
        <f>IF(VLOOKUP(D3442,Resources!A:D,4,FALSE)=0,"",VLOOKUP(D3442,Resources!A:D,4,FALSE))</f>
        <v>Y</v>
      </c>
    </row>
    <row r="3443" spans="1:9" x14ac:dyDescent="0.2">
      <c r="A3443" t="s">
        <v>935</v>
      </c>
      <c r="B3443" t="str">
        <f t="shared" si="111"/>
        <v>Sarah Scaife Foundation_American Spectator Foundation1994125000</v>
      </c>
      <c r="C3443" t="s">
        <v>641</v>
      </c>
      <c r="D3443" t="s">
        <v>127</v>
      </c>
      <c r="E3443" s="3">
        <v>125000</v>
      </c>
      <c r="F3443">
        <v>1994</v>
      </c>
      <c r="H3443" t="str">
        <f>IFERROR(VLOOKUP(D3443,Resources!A:C,3,FALSE),"NA")</f>
        <v>ExxonSecrets</v>
      </c>
      <c r="I3443" t="str">
        <f>IF(VLOOKUP(D3443,Resources!A:D,4,FALSE)=0,"",VLOOKUP(D3443,Resources!A:D,4,FALSE))</f>
        <v>Y</v>
      </c>
    </row>
    <row r="3444" spans="1:9" x14ac:dyDescent="0.2">
      <c r="A3444" t="s">
        <v>935</v>
      </c>
      <c r="B3444" t="str">
        <f t="shared" si="111"/>
        <v>Sarah Scaife Foundation_American Spectator Foundation199460000</v>
      </c>
      <c r="C3444" t="s">
        <v>641</v>
      </c>
      <c r="D3444" t="s">
        <v>127</v>
      </c>
      <c r="E3444" s="3">
        <v>60000</v>
      </c>
      <c r="F3444">
        <v>1994</v>
      </c>
      <c r="H3444" t="str">
        <f>IFERROR(VLOOKUP(D3444,Resources!A:C,3,FALSE),"NA")</f>
        <v>ExxonSecrets</v>
      </c>
      <c r="I3444" t="str">
        <f>IF(VLOOKUP(D3444,Resources!A:D,4,FALSE)=0,"",VLOOKUP(D3444,Resources!A:D,4,FALSE))</f>
        <v>Y</v>
      </c>
    </row>
    <row r="3445" spans="1:9" x14ac:dyDescent="0.2">
      <c r="A3445" t="s">
        <v>935</v>
      </c>
      <c r="B3445" t="str">
        <f t="shared" si="111"/>
        <v>Sarah Scaife Foundation_Atlantic Legal Foundation199425000</v>
      </c>
      <c r="C3445" t="s">
        <v>641</v>
      </c>
      <c r="D3445" t="s">
        <v>643</v>
      </c>
      <c r="E3445" s="3">
        <v>25000</v>
      </c>
      <c r="F3445">
        <v>1994</v>
      </c>
      <c r="H3445" t="str">
        <f>IFERROR(VLOOKUP(D3445,Resources!A:C,3,FALSE),"NA")</f>
        <v>SourceWatch</v>
      </c>
      <c r="I3445" t="str">
        <f>IF(VLOOKUP(D3445,Resources!A:D,4,FALSE)=0,"",VLOOKUP(D3445,Resources!A:D,4,FALSE))</f>
        <v>Y</v>
      </c>
    </row>
    <row r="3446" spans="1:9" x14ac:dyDescent="0.2">
      <c r="A3446" t="s">
        <v>935</v>
      </c>
      <c r="B3446" t="str">
        <f t="shared" si="111"/>
        <v>Sarah Scaife Foundation_Boston University1994100000</v>
      </c>
      <c r="C3446" t="s">
        <v>641</v>
      </c>
      <c r="D3446" t="s">
        <v>149</v>
      </c>
      <c r="E3446" s="3">
        <v>100000</v>
      </c>
      <c r="F3446">
        <v>1994</v>
      </c>
      <c r="H3446" t="str">
        <f>IFERROR(VLOOKUP(D3446,Resources!A:C,3,FALSE),"NA")</f>
        <v/>
      </c>
      <c r="I3446" t="str">
        <f>IF(VLOOKUP(D3446,Resources!A:D,4,FALSE)=0,"",VLOOKUP(D3446,Resources!A:D,4,FALSE))</f>
        <v/>
      </c>
    </row>
    <row r="3447" spans="1:9" x14ac:dyDescent="0.2">
      <c r="A3447" t="s">
        <v>935</v>
      </c>
      <c r="B3447" t="str">
        <f t="shared" si="111"/>
        <v>Sarah Scaife Foundation_Boston University199430000</v>
      </c>
      <c r="C3447" t="s">
        <v>641</v>
      </c>
      <c r="D3447" t="s">
        <v>149</v>
      </c>
      <c r="E3447" s="3">
        <v>30000</v>
      </c>
      <c r="F3447">
        <v>1994</v>
      </c>
      <c r="H3447" t="str">
        <f>IFERROR(VLOOKUP(D3447,Resources!A:C,3,FALSE),"NA")</f>
        <v/>
      </c>
      <c r="I3447" t="str">
        <f>IF(VLOOKUP(D3447,Resources!A:D,4,FALSE)=0,"",VLOOKUP(D3447,Resources!A:D,4,FALSE))</f>
        <v/>
      </c>
    </row>
    <row r="3448" spans="1:9" x14ac:dyDescent="0.2">
      <c r="A3448" t="s">
        <v>935</v>
      </c>
      <c r="B3448" t="str">
        <f t="shared" si="111"/>
        <v>Sarah Scaife Foundation_California University of Pennsylvania1994230000</v>
      </c>
      <c r="C3448" t="s">
        <v>641</v>
      </c>
      <c r="D3448" t="s">
        <v>586</v>
      </c>
      <c r="E3448" s="3">
        <v>230000</v>
      </c>
      <c r="F3448">
        <v>1994</v>
      </c>
      <c r="H3448" t="str">
        <f>IFERROR(VLOOKUP(D3448,Resources!A:C,3,FALSE),"NA")</f>
        <v/>
      </c>
      <c r="I3448" t="str">
        <f>IF(VLOOKUP(D3448,Resources!A:D,4,FALSE)=0,"",VLOOKUP(D3448,Resources!A:D,4,FALSE))</f>
        <v/>
      </c>
    </row>
    <row r="3449" spans="1:9" x14ac:dyDescent="0.2">
      <c r="A3449" t="s">
        <v>935</v>
      </c>
      <c r="B3449" t="str">
        <f t="shared" si="111"/>
        <v>Sarah Scaife Foundation_Capital Research Center1994275000</v>
      </c>
      <c r="C3449" t="s">
        <v>641</v>
      </c>
      <c r="D3449" t="s">
        <v>70</v>
      </c>
      <c r="E3449" s="3">
        <v>275000</v>
      </c>
      <c r="F3449">
        <v>1994</v>
      </c>
      <c r="H3449" t="str">
        <f>IFERROR(VLOOKUP(D3449,Resources!A:C,3,FALSE),"NA")</f>
        <v>DeSmog</v>
      </c>
      <c r="I3449" t="str">
        <f>IF(VLOOKUP(D3449,Resources!A:D,4,FALSE)=0,"",VLOOKUP(D3449,Resources!A:D,4,FALSE))</f>
        <v>Y</v>
      </c>
    </row>
    <row r="3450" spans="1:9" x14ac:dyDescent="0.2">
      <c r="A3450" t="s">
        <v>935</v>
      </c>
      <c r="B3450" t="str">
        <f t="shared" si="111"/>
        <v>Sarah Scaife Foundation_Carnegie Council for Ethics in International Affairs19941000</v>
      </c>
      <c r="C3450" t="s">
        <v>641</v>
      </c>
      <c r="D3450" t="s">
        <v>719</v>
      </c>
      <c r="E3450" s="3">
        <v>1000</v>
      </c>
      <c r="F3450">
        <v>1994</v>
      </c>
      <c r="H3450" t="str">
        <f>IFERROR(VLOOKUP(D3450,Resources!A:C,3,FALSE),"NA")</f>
        <v>SourceWatch</v>
      </c>
      <c r="I3450" t="str">
        <f>IF(VLOOKUP(D3450,Resources!A:D,4,FALSE)=0,"",VLOOKUP(D3450,Resources!A:D,4,FALSE))</f>
        <v/>
      </c>
    </row>
    <row r="3451" spans="1:9" x14ac:dyDescent="0.2">
      <c r="A3451" t="s">
        <v>935</v>
      </c>
      <c r="B3451" t="str">
        <f t="shared" si="111"/>
        <v>Sarah Scaife Foundation_Carnegie Mellon University1994150000</v>
      </c>
      <c r="C3451" t="s">
        <v>641</v>
      </c>
      <c r="D3451" t="s">
        <v>452</v>
      </c>
      <c r="E3451" s="3">
        <v>150000</v>
      </c>
      <c r="F3451">
        <v>1994</v>
      </c>
      <c r="H3451" t="str">
        <f>IFERROR(VLOOKUP(D3451,Resources!A:C,3,FALSE),"NA")</f>
        <v/>
      </c>
      <c r="I3451" t="str">
        <f>IF(VLOOKUP(D3451,Resources!A:D,4,FALSE)=0,"",VLOOKUP(D3451,Resources!A:D,4,FALSE))</f>
        <v/>
      </c>
    </row>
    <row r="3452" spans="1:9" x14ac:dyDescent="0.2">
      <c r="A3452" t="s">
        <v>935</v>
      </c>
      <c r="B3452" t="str">
        <f t="shared" si="111"/>
        <v>Sarah Scaife Foundation_Cato Institute1994135000</v>
      </c>
      <c r="C3452" t="s">
        <v>641</v>
      </c>
      <c r="D3452" t="s">
        <v>8</v>
      </c>
      <c r="E3452" s="3">
        <v>135000</v>
      </c>
      <c r="F3452">
        <v>1994</v>
      </c>
      <c r="H3452" t="str">
        <f>IFERROR(VLOOKUP(D3452,Resources!A:C,3,FALSE),"NA")</f>
        <v>DeSmog</v>
      </c>
      <c r="I3452" t="str">
        <f>IF(VLOOKUP(D3452,Resources!A:D,4,FALSE)=0,"",VLOOKUP(D3452,Resources!A:D,4,FALSE))</f>
        <v>Y</v>
      </c>
    </row>
    <row r="3453" spans="1:9" x14ac:dyDescent="0.2">
      <c r="A3453" t="s">
        <v>935</v>
      </c>
      <c r="B3453" t="str">
        <f t="shared" si="111"/>
        <v>Sarah Scaife Foundation_Center for Security Policy1994125000</v>
      </c>
      <c r="C3453" t="s">
        <v>641</v>
      </c>
      <c r="D3453" t="s">
        <v>44</v>
      </c>
      <c r="E3453" s="3">
        <v>125000</v>
      </c>
      <c r="F3453">
        <v>1994</v>
      </c>
      <c r="H3453" t="str">
        <f>IFERROR(VLOOKUP(D3453,Resources!A:C,3,FALSE),"NA")</f>
        <v>SourceWatch</v>
      </c>
      <c r="I3453" t="str">
        <f>IF(VLOOKUP(D3453,Resources!A:D,4,FALSE)=0,"",VLOOKUP(D3453,Resources!A:D,4,FALSE))</f>
        <v>Y</v>
      </c>
    </row>
    <row r="3454" spans="1:9" x14ac:dyDescent="0.2">
      <c r="A3454" t="s">
        <v>935</v>
      </c>
      <c r="B3454" t="str">
        <f t="shared" si="111"/>
        <v>Sarah Scaife Foundation_Center for Strategic and International Studies1994470000</v>
      </c>
      <c r="C3454" t="s">
        <v>641</v>
      </c>
      <c r="D3454" t="s">
        <v>132</v>
      </c>
      <c r="E3454" s="3">
        <v>470000</v>
      </c>
      <c r="F3454">
        <v>1994</v>
      </c>
      <c r="H3454" t="str">
        <f>IFERROR(VLOOKUP(D3454,Resources!A:C,3,FALSE),"NA")</f>
        <v>SourceWatch</v>
      </c>
      <c r="I3454" t="str">
        <f>IF(VLOOKUP(D3454,Resources!A:D,4,FALSE)=0,"",VLOOKUP(D3454,Resources!A:D,4,FALSE))</f>
        <v>Y</v>
      </c>
    </row>
    <row r="3455" spans="1:9" x14ac:dyDescent="0.2">
      <c r="A3455" t="s">
        <v>935</v>
      </c>
      <c r="B3455" t="str">
        <f t="shared" si="111"/>
        <v>Sarah Scaife Foundation_Clare Boothe Luce Policy Institute199425000</v>
      </c>
      <c r="C3455" t="s">
        <v>641</v>
      </c>
      <c r="D3455" t="s">
        <v>95</v>
      </c>
      <c r="E3455" s="3">
        <v>25000</v>
      </c>
      <c r="F3455">
        <v>1994</v>
      </c>
      <c r="H3455" t="str">
        <f>IFERROR(VLOOKUP(D3455,Resources!A:C,3,FALSE),"NA")</f>
        <v/>
      </c>
      <c r="I3455" t="str">
        <f>IF(VLOOKUP(D3455,Resources!A:D,4,FALSE)=0,"",VLOOKUP(D3455,Resources!A:D,4,FALSE))</f>
        <v>Y</v>
      </c>
    </row>
    <row r="3456" spans="1:9" x14ac:dyDescent="0.2">
      <c r="A3456" t="s">
        <v>935</v>
      </c>
      <c r="B3456" t="str">
        <f t="shared" si="111"/>
        <v>Sarah Scaife Foundation_Commonwealth Foundation for Public Policy Alternatives199451000</v>
      </c>
      <c r="C3456" t="s">
        <v>641</v>
      </c>
      <c r="D3456" t="s">
        <v>134</v>
      </c>
      <c r="E3456" s="3">
        <v>51000</v>
      </c>
      <c r="F3456">
        <v>1994</v>
      </c>
      <c r="H3456" t="str">
        <f>IFERROR(VLOOKUP(D3456,Resources!A:C,3,FALSE),"NA")</f>
        <v>SourceWatch</v>
      </c>
      <c r="I3456" t="str">
        <f>IF(VLOOKUP(D3456,Resources!A:D,4,FALSE)=0,"",VLOOKUP(D3456,Resources!A:D,4,FALSE))</f>
        <v>Y</v>
      </c>
    </row>
    <row r="3457" spans="1:9" x14ac:dyDescent="0.2">
      <c r="A3457" t="s">
        <v>935</v>
      </c>
      <c r="B3457" t="str">
        <f t="shared" si="111"/>
        <v>Sarah Scaife Foundation_Competitive Enterprise Institute199425000</v>
      </c>
      <c r="C3457" t="s">
        <v>641</v>
      </c>
      <c r="D3457" t="s">
        <v>142</v>
      </c>
      <c r="E3457" s="3">
        <v>25000</v>
      </c>
      <c r="F3457">
        <v>1994</v>
      </c>
      <c r="H3457" t="str">
        <f>IFERROR(VLOOKUP(D3457,Resources!A:C,3,FALSE),"NA")</f>
        <v>DeSmog</v>
      </c>
      <c r="I3457" t="str">
        <f>IF(VLOOKUP(D3457,Resources!A:D,4,FALSE)=0,"",VLOOKUP(D3457,Resources!A:D,4,FALSE))</f>
        <v>Y</v>
      </c>
    </row>
    <row r="3458" spans="1:9" x14ac:dyDescent="0.2">
      <c r="A3458" t="s">
        <v>935</v>
      </c>
      <c r="B3458" t="str">
        <f t="shared" si="111"/>
        <v>Sarah Scaife Foundation_Competitive Enterprise Institute199435000</v>
      </c>
      <c r="C3458" t="s">
        <v>641</v>
      </c>
      <c r="D3458" t="s">
        <v>142</v>
      </c>
      <c r="E3458" s="3">
        <v>35000</v>
      </c>
      <c r="F3458">
        <v>1994</v>
      </c>
      <c r="H3458" t="str">
        <f>IFERROR(VLOOKUP(D3458,Resources!A:C,3,FALSE),"NA")</f>
        <v>DeSmog</v>
      </c>
      <c r="I3458" t="str">
        <f>IF(VLOOKUP(D3458,Resources!A:D,4,FALSE)=0,"",VLOOKUP(D3458,Resources!A:D,4,FALSE))</f>
        <v>Y</v>
      </c>
    </row>
    <row r="3459" spans="1:9" x14ac:dyDescent="0.2">
      <c r="A3459" t="s">
        <v>935</v>
      </c>
      <c r="B3459" t="str">
        <f t="shared" si="111"/>
        <v>Sarah Scaife Foundation_Corporation for Educational Radio and Television199450000</v>
      </c>
      <c r="C3459" t="s">
        <v>641</v>
      </c>
      <c r="D3459" t="s">
        <v>538</v>
      </c>
      <c r="E3459" s="3">
        <v>50000</v>
      </c>
      <c r="F3459">
        <v>1994</v>
      </c>
      <c r="H3459" t="str">
        <f>IFERROR(VLOOKUP(D3459,Resources!A:C,3,FALSE),"NA")</f>
        <v>SourceWatch</v>
      </c>
      <c r="I3459" t="str">
        <f>IF(VLOOKUP(D3459,Resources!A:D,4,FALSE)=0,"",VLOOKUP(D3459,Resources!A:D,4,FALSE))</f>
        <v/>
      </c>
    </row>
    <row r="3460" spans="1:9" x14ac:dyDescent="0.2">
      <c r="A3460" t="s">
        <v>935</v>
      </c>
      <c r="B3460" t="str">
        <f t="shared" si="111"/>
        <v>Sarah Scaife Foundation_David Horowitz Freedom Center1994500000</v>
      </c>
      <c r="C3460" t="s">
        <v>641</v>
      </c>
      <c r="D3460" t="s">
        <v>81</v>
      </c>
      <c r="E3460" s="3">
        <v>500000</v>
      </c>
      <c r="F3460">
        <v>1994</v>
      </c>
      <c r="H3460" t="str">
        <f>IFERROR(VLOOKUP(D3460,Resources!A:C,3,FALSE),"NA")</f>
        <v>SourceWatch</v>
      </c>
      <c r="I3460" t="str">
        <f>IF(VLOOKUP(D3460,Resources!A:D,4,FALSE)=0,"",VLOOKUP(D3460,Resources!A:D,4,FALSE))</f>
        <v>Y</v>
      </c>
    </row>
    <row r="3461" spans="1:9" x14ac:dyDescent="0.2">
      <c r="A3461" t="s">
        <v>935</v>
      </c>
      <c r="B3461" t="str">
        <f t="shared" si="111"/>
        <v>Sarah Scaife Foundation_Duquesne University1994150000</v>
      </c>
      <c r="C3461" t="s">
        <v>641</v>
      </c>
      <c r="D3461" t="s">
        <v>406</v>
      </c>
      <c r="E3461" s="3">
        <v>150000</v>
      </c>
      <c r="F3461">
        <v>1994</v>
      </c>
      <c r="H3461" t="str">
        <f>IFERROR(VLOOKUP(D3461,Resources!A:C,3,FALSE),"NA")</f>
        <v/>
      </c>
      <c r="I3461" t="str">
        <f>IF(VLOOKUP(D3461,Resources!A:D,4,FALSE)=0,"",VLOOKUP(D3461,Resources!A:D,4,FALSE))</f>
        <v/>
      </c>
    </row>
    <row r="3462" spans="1:9" x14ac:dyDescent="0.2">
      <c r="A3462" t="s">
        <v>935</v>
      </c>
      <c r="B3462" t="str">
        <f t="shared" si="111"/>
        <v>Sarah Scaife Foundation_Ethics and Public Policy Center1994200000</v>
      </c>
      <c r="C3462" t="s">
        <v>641</v>
      </c>
      <c r="D3462" t="s">
        <v>172</v>
      </c>
      <c r="E3462" s="3">
        <v>200000</v>
      </c>
      <c r="F3462">
        <v>1994</v>
      </c>
      <c r="H3462" t="str">
        <f>IFERROR(VLOOKUP(D3462,Resources!A:C,3,FALSE),"NA")</f>
        <v>SourceWatch</v>
      </c>
      <c r="I3462" t="str">
        <f>IF(VLOOKUP(D3462,Resources!A:D,4,FALSE)=0,"",VLOOKUP(D3462,Resources!A:D,4,FALSE))</f>
        <v>Y</v>
      </c>
    </row>
    <row r="3463" spans="1:9" x14ac:dyDescent="0.2">
      <c r="A3463" t="s">
        <v>935</v>
      </c>
      <c r="B3463" t="str">
        <f t="shared" si="111"/>
        <v>Sarah Scaife Foundation_Federalist Society for Law and Public Policy Studies199475000</v>
      </c>
      <c r="C3463" t="s">
        <v>641</v>
      </c>
      <c r="D3463" t="s">
        <v>71</v>
      </c>
      <c r="E3463" s="3">
        <v>75000</v>
      </c>
      <c r="F3463">
        <v>1994</v>
      </c>
      <c r="H3463" t="str">
        <f>IFERROR(VLOOKUP(D3463,Resources!A:C,3,FALSE),"NA")</f>
        <v>SourceWatch</v>
      </c>
      <c r="I3463" t="str">
        <f>IF(VLOOKUP(D3463,Resources!A:D,4,FALSE)=0,"",VLOOKUP(D3463,Resources!A:D,4,FALSE))</f>
        <v>Y</v>
      </c>
    </row>
    <row r="3464" spans="1:9" x14ac:dyDescent="0.2">
      <c r="A3464" t="s">
        <v>935</v>
      </c>
      <c r="B3464" t="str">
        <f t="shared" si="111"/>
        <v>Sarah Scaife Foundation_Foreign Policy Research Institute199475000</v>
      </c>
      <c r="C3464" t="s">
        <v>641</v>
      </c>
      <c r="D3464" t="s">
        <v>72</v>
      </c>
      <c r="E3464" s="3">
        <v>75000</v>
      </c>
      <c r="F3464">
        <v>1994</v>
      </c>
      <c r="H3464" t="str">
        <f>IFERROR(VLOOKUP(D3464,Resources!A:C,3,FALSE),"NA")</f>
        <v>SourceWatch</v>
      </c>
      <c r="I3464" t="str">
        <f>IF(VLOOKUP(D3464,Resources!A:D,4,FALSE)=0,"",VLOOKUP(D3464,Resources!A:D,4,FALSE))</f>
        <v>Y</v>
      </c>
    </row>
    <row r="3465" spans="1:9" x14ac:dyDescent="0.2">
      <c r="A3465" t="s">
        <v>935</v>
      </c>
      <c r="B3465" t="str">
        <f t="shared" si="111"/>
        <v>Sarah Scaife Foundation_Foundation for American Communications199450000</v>
      </c>
      <c r="C3465" t="s">
        <v>641</v>
      </c>
      <c r="D3465" t="s">
        <v>173</v>
      </c>
      <c r="E3465" s="3">
        <v>50000</v>
      </c>
      <c r="F3465">
        <v>1994</v>
      </c>
      <c r="H3465" t="str">
        <f>IFERROR(VLOOKUP(D3465,Resources!A:C,3,FALSE),"NA")</f>
        <v>SourceWatch</v>
      </c>
      <c r="I3465" t="str">
        <f>IF(VLOOKUP(D3465,Resources!A:D,4,FALSE)=0,"",VLOOKUP(D3465,Resources!A:D,4,FALSE))</f>
        <v>Y</v>
      </c>
    </row>
    <row r="3466" spans="1:9" x14ac:dyDescent="0.2">
      <c r="A3466" t="s">
        <v>935</v>
      </c>
      <c r="B3466" t="str">
        <f t="shared" si="111"/>
        <v>Sarah Scaife Foundation_Foundation for Cultural Review1994150000</v>
      </c>
      <c r="C3466" t="s">
        <v>641</v>
      </c>
      <c r="D3466" t="s">
        <v>29</v>
      </c>
      <c r="E3466" s="3">
        <v>150000</v>
      </c>
      <c r="F3466">
        <v>1994</v>
      </c>
      <c r="H3466" t="str">
        <f>IFERROR(VLOOKUP(D3466,Resources!A:C,3,FALSE),"NA")</f>
        <v/>
      </c>
      <c r="I3466" t="str">
        <f>IF(VLOOKUP(D3466,Resources!A:D,4,FALSE)=0,"",VLOOKUP(D3466,Resources!A:D,4,FALSE))</f>
        <v/>
      </c>
    </row>
    <row r="3467" spans="1:9" x14ac:dyDescent="0.2">
      <c r="A3467" t="s">
        <v>935</v>
      </c>
      <c r="B3467" t="str">
        <f t="shared" si="111"/>
        <v>Sarah Scaife Foundation_Freedom House199475000</v>
      </c>
      <c r="C3467" t="s">
        <v>641</v>
      </c>
      <c r="D3467" t="s">
        <v>121</v>
      </c>
      <c r="E3467" s="3">
        <v>75000</v>
      </c>
      <c r="F3467">
        <v>1994</v>
      </c>
      <c r="H3467" t="str">
        <f>IFERROR(VLOOKUP(D3467,Resources!A:C,3,FALSE),"NA")</f>
        <v>SourceWatch</v>
      </c>
      <c r="I3467" t="str">
        <f>IF(VLOOKUP(D3467,Resources!A:D,4,FALSE)=0,"",VLOOKUP(D3467,Resources!A:D,4,FALSE))</f>
        <v>Y</v>
      </c>
    </row>
    <row r="3468" spans="1:9" x14ac:dyDescent="0.2">
      <c r="A3468" t="s">
        <v>935</v>
      </c>
      <c r="B3468" t="str">
        <f t="shared" si="111"/>
        <v>Sarah Scaife Foundation_George C. Marshall Institute1994130000</v>
      </c>
      <c r="C3468" t="s">
        <v>641</v>
      </c>
      <c r="D3468" t="s">
        <v>45</v>
      </c>
      <c r="E3468" s="3">
        <v>130000</v>
      </c>
      <c r="F3468">
        <v>1994</v>
      </c>
      <c r="H3468" t="str">
        <f>IFERROR(VLOOKUP(D3468,Resources!A:C,3,FALSE),"NA")</f>
        <v>DeSmog</v>
      </c>
      <c r="I3468" t="str">
        <f>IF(VLOOKUP(D3468,Resources!A:D,4,FALSE)=0,"",VLOOKUP(D3468,Resources!A:D,4,FALSE))</f>
        <v>Y</v>
      </c>
    </row>
    <row r="3469" spans="1:9" x14ac:dyDescent="0.2">
      <c r="A3469" t="s">
        <v>935</v>
      </c>
      <c r="B3469" t="str">
        <f t="shared" si="111"/>
        <v>Sarah Scaife Foundation_George Mason University1994100000</v>
      </c>
      <c r="C3469" t="s">
        <v>641</v>
      </c>
      <c r="D3469" t="s">
        <v>31</v>
      </c>
      <c r="E3469" s="3">
        <v>100000</v>
      </c>
      <c r="F3469">
        <v>1994</v>
      </c>
      <c r="H3469" t="str">
        <f>IFERROR(VLOOKUP(D3469,Resources!A:C,3,FALSE),"NA")</f>
        <v>DeSmog</v>
      </c>
      <c r="I3469" t="str">
        <f>IF(VLOOKUP(D3469,Resources!A:D,4,FALSE)=0,"",VLOOKUP(D3469,Resources!A:D,4,FALSE))</f>
        <v>Y</v>
      </c>
    </row>
    <row r="3470" spans="1:9" x14ac:dyDescent="0.2">
      <c r="A3470" t="s">
        <v>935</v>
      </c>
      <c r="B3470" t="str">
        <f t="shared" si="111"/>
        <v>Sarah Scaife Foundation_George Mason University199425000</v>
      </c>
      <c r="C3470" t="s">
        <v>641</v>
      </c>
      <c r="D3470" t="s">
        <v>31</v>
      </c>
      <c r="E3470" s="3">
        <v>25000</v>
      </c>
      <c r="F3470">
        <v>1994</v>
      </c>
      <c r="H3470" t="str">
        <f>IFERROR(VLOOKUP(D3470,Resources!A:C,3,FALSE),"NA")</f>
        <v>DeSmog</v>
      </c>
      <c r="I3470" t="str">
        <f>IF(VLOOKUP(D3470,Resources!A:D,4,FALSE)=0,"",VLOOKUP(D3470,Resources!A:D,4,FALSE))</f>
        <v>Y</v>
      </c>
    </row>
    <row r="3471" spans="1:9" x14ac:dyDescent="0.2">
      <c r="A3471" t="s">
        <v>935</v>
      </c>
      <c r="B3471" t="str">
        <f t="shared" si="111"/>
        <v>Sarah Scaife Foundation_George Mason University School of Law1994100000</v>
      </c>
      <c r="C3471" t="s">
        <v>641</v>
      </c>
      <c r="D3471" t="s">
        <v>660</v>
      </c>
      <c r="E3471" s="3">
        <v>100000</v>
      </c>
      <c r="F3471">
        <v>1994</v>
      </c>
      <c r="H3471" t="str">
        <f>IFERROR(VLOOKUP(D3471,Resources!A:C,3,FALSE),"NA")</f>
        <v>DeSmog</v>
      </c>
      <c r="I3471" t="str">
        <f>IF(VLOOKUP(D3471,Resources!A:D,4,FALSE)=0,"",VLOOKUP(D3471,Resources!A:D,4,FALSE))</f>
        <v>Y</v>
      </c>
    </row>
    <row r="3472" spans="1:9" x14ac:dyDescent="0.2">
      <c r="A3472" t="s">
        <v>935</v>
      </c>
      <c r="B3472" t="str">
        <f t="shared" si="111"/>
        <v>Sarah Scaife Foundation_Goodwill Industries of Pittsburgh1994100000</v>
      </c>
      <c r="C3472" t="s">
        <v>641</v>
      </c>
      <c r="D3472" t="s">
        <v>607</v>
      </c>
      <c r="E3472" s="3">
        <v>100000</v>
      </c>
      <c r="F3472">
        <v>1994</v>
      </c>
      <c r="H3472" t="str">
        <f>IFERROR(VLOOKUP(D3472,Resources!A:C,3,FALSE),"NA")</f>
        <v/>
      </c>
      <c r="I3472" t="str">
        <f>IF(VLOOKUP(D3472,Resources!A:D,4,FALSE)=0,"",VLOOKUP(D3472,Resources!A:D,4,FALSE))</f>
        <v>N</v>
      </c>
    </row>
    <row r="3473" spans="1:9" x14ac:dyDescent="0.2">
      <c r="A3473" t="s">
        <v>935</v>
      </c>
      <c r="B3473" t="str">
        <f t="shared" si="111"/>
        <v>Sarah Scaife Foundation_Hoover Institution on War Revolution and Peace1994200000</v>
      </c>
      <c r="C3473" t="s">
        <v>641</v>
      </c>
      <c r="D3473" t="s">
        <v>104</v>
      </c>
      <c r="E3473" s="3">
        <v>200000</v>
      </c>
      <c r="F3473">
        <v>1994</v>
      </c>
      <c r="H3473" t="str">
        <f>IFERROR(VLOOKUP(D3473,Resources!A:C,3,FALSE),"NA")</f>
        <v>SourceWatch</v>
      </c>
      <c r="I3473" t="str">
        <f>IF(VLOOKUP(D3473,Resources!A:D,4,FALSE)=0,"",VLOOKUP(D3473,Resources!A:D,4,FALSE))</f>
        <v>Y</v>
      </c>
    </row>
    <row r="3474" spans="1:9" x14ac:dyDescent="0.2">
      <c r="A3474" t="s">
        <v>935</v>
      </c>
      <c r="B3474" t="str">
        <f t="shared" si="111"/>
        <v>Sarah Scaife Foundation_Hoover Institution on War Revolution and Peace199460000</v>
      </c>
      <c r="C3474" t="s">
        <v>641</v>
      </c>
      <c r="D3474" t="s">
        <v>104</v>
      </c>
      <c r="E3474" s="3">
        <v>60000</v>
      </c>
      <c r="F3474">
        <v>1994</v>
      </c>
      <c r="H3474" t="str">
        <f>IFERROR(VLOOKUP(D3474,Resources!A:C,3,FALSE),"NA")</f>
        <v>SourceWatch</v>
      </c>
      <c r="I3474" t="str">
        <f>IF(VLOOKUP(D3474,Resources!A:D,4,FALSE)=0,"",VLOOKUP(D3474,Resources!A:D,4,FALSE))</f>
        <v>Y</v>
      </c>
    </row>
    <row r="3475" spans="1:9" x14ac:dyDescent="0.2">
      <c r="A3475" t="s">
        <v>935</v>
      </c>
      <c r="B3475" t="str">
        <f t="shared" si="111"/>
        <v>Sarah Scaife Foundation_Hudson Institute199420000</v>
      </c>
      <c r="C3475" t="s">
        <v>641</v>
      </c>
      <c r="D3475" t="s">
        <v>32</v>
      </c>
      <c r="E3475" s="3">
        <v>20000</v>
      </c>
      <c r="F3475">
        <v>1994</v>
      </c>
      <c r="H3475" t="str">
        <f>IFERROR(VLOOKUP(D3475,Resources!A:C,3,FALSE),"NA")</f>
        <v>SourceWatch</v>
      </c>
      <c r="I3475" t="str">
        <f>IF(VLOOKUP(D3475,Resources!A:D,4,FALSE)=0,"",VLOOKUP(D3475,Resources!A:D,4,FALSE))</f>
        <v>Y</v>
      </c>
    </row>
    <row r="3476" spans="1:9" x14ac:dyDescent="0.2">
      <c r="A3476" t="s">
        <v>935</v>
      </c>
      <c r="B3476" t="str">
        <f t="shared" si="111"/>
        <v>Sarah Scaife Foundation_Institute for Contemporary Studies199425000</v>
      </c>
      <c r="C3476" t="s">
        <v>641</v>
      </c>
      <c r="D3476" t="s">
        <v>135</v>
      </c>
      <c r="E3476" s="3">
        <v>25000</v>
      </c>
      <c r="F3476">
        <v>1994</v>
      </c>
      <c r="H3476" t="str">
        <f>IFERROR(VLOOKUP(D3476,Resources!A:C,3,FALSE),"NA")</f>
        <v>SourceWatch</v>
      </c>
      <c r="I3476" t="str">
        <f>IF(VLOOKUP(D3476,Resources!A:D,4,FALSE)=0,"",VLOOKUP(D3476,Resources!A:D,4,FALSE))</f>
        <v>Y</v>
      </c>
    </row>
    <row r="3477" spans="1:9" x14ac:dyDescent="0.2">
      <c r="A3477" t="s">
        <v>935</v>
      </c>
      <c r="B3477" t="str">
        <f t="shared" si="111"/>
        <v>Sarah Scaife Foundation_Institute for Contemporary Studies199475000</v>
      </c>
      <c r="C3477" t="s">
        <v>641</v>
      </c>
      <c r="D3477" t="s">
        <v>135</v>
      </c>
      <c r="E3477" s="3">
        <v>75000</v>
      </c>
      <c r="F3477">
        <v>1994</v>
      </c>
      <c r="H3477" t="str">
        <f>IFERROR(VLOOKUP(D3477,Resources!A:C,3,FALSE),"NA")</f>
        <v>SourceWatch</v>
      </c>
      <c r="I3477" t="str">
        <f>IF(VLOOKUP(D3477,Resources!A:D,4,FALSE)=0,"",VLOOKUP(D3477,Resources!A:D,4,FALSE))</f>
        <v>Y</v>
      </c>
    </row>
    <row r="3478" spans="1:9" x14ac:dyDescent="0.2">
      <c r="A3478" t="s">
        <v>935</v>
      </c>
      <c r="B3478" t="str">
        <f t="shared" si="111"/>
        <v>Sarah Scaife Foundation_Institute For Foreign Policy Analysis1994420000</v>
      </c>
      <c r="C3478" t="s">
        <v>641</v>
      </c>
      <c r="D3478" t="s">
        <v>62</v>
      </c>
      <c r="E3478" s="3">
        <v>420000</v>
      </c>
      <c r="F3478">
        <v>1994</v>
      </c>
      <c r="H3478" t="str">
        <f>IFERROR(VLOOKUP(D3478,Resources!A:C,3,FALSE),"NA")</f>
        <v>SourceWatch</v>
      </c>
      <c r="I3478" t="str">
        <f>IF(VLOOKUP(D3478,Resources!A:D,4,FALSE)=0,"",VLOOKUP(D3478,Resources!A:D,4,FALSE))</f>
        <v>Y</v>
      </c>
    </row>
    <row r="3479" spans="1:9" x14ac:dyDescent="0.2">
      <c r="A3479" t="s">
        <v>935</v>
      </c>
      <c r="B3479" t="str">
        <f t="shared" si="111"/>
        <v>Sarah Scaife Foundation_Institute for Justice199460000</v>
      </c>
      <c r="C3479" t="s">
        <v>641</v>
      </c>
      <c r="D3479" t="s">
        <v>500</v>
      </c>
      <c r="E3479" s="3">
        <v>60000</v>
      </c>
      <c r="F3479">
        <v>1994</v>
      </c>
      <c r="H3479" t="str">
        <f>IFERROR(VLOOKUP(D3479,Resources!A:C,3,FALSE),"NA")</f>
        <v>SourceWatch</v>
      </c>
      <c r="I3479" t="str">
        <f>IF(VLOOKUP(D3479,Resources!A:D,4,FALSE)=0,"",VLOOKUP(D3479,Resources!A:D,4,FALSE))</f>
        <v>Y</v>
      </c>
    </row>
    <row r="3480" spans="1:9" x14ac:dyDescent="0.2">
      <c r="A3480" t="s">
        <v>935</v>
      </c>
      <c r="B3480" t="str">
        <f t="shared" si="111"/>
        <v>Sarah Scaife Foundation_Institute for Research on the Economics of Taxation199470000</v>
      </c>
      <c r="C3480" t="s">
        <v>641</v>
      </c>
      <c r="D3480" t="s">
        <v>20</v>
      </c>
      <c r="E3480" s="3">
        <v>70000</v>
      </c>
      <c r="F3480">
        <v>1994</v>
      </c>
      <c r="H3480" t="str">
        <f>IFERROR(VLOOKUP(D3480,Resources!A:C,3,FALSE),"NA")</f>
        <v>SourceWatch</v>
      </c>
      <c r="I3480" t="str">
        <f>IF(VLOOKUP(D3480,Resources!A:D,4,FALSE)=0,"",VLOOKUP(D3480,Resources!A:D,4,FALSE))</f>
        <v>Y</v>
      </c>
    </row>
    <row r="3481" spans="1:9" x14ac:dyDescent="0.2">
      <c r="A3481" t="s">
        <v>935</v>
      </c>
      <c r="B3481" t="str">
        <f t="shared" si="111"/>
        <v>Sarah Scaife Foundation_Institute on Religion and Democracy199450000</v>
      </c>
      <c r="C3481" t="s">
        <v>641</v>
      </c>
      <c r="D3481" t="s">
        <v>12</v>
      </c>
      <c r="E3481" s="3">
        <v>50000</v>
      </c>
      <c r="F3481">
        <v>1994</v>
      </c>
      <c r="H3481" t="str">
        <f>IFERROR(VLOOKUP(D3481,Resources!A:C,3,FALSE),"NA")</f>
        <v>SourceWatch</v>
      </c>
      <c r="I3481" t="str">
        <f>IF(VLOOKUP(D3481,Resources!A:D,4,FALSE)=0,"",VLOOKUP(D3481,Resources!A:D,4,FALSE))</f>
        <v>Y</v>
      </c>
    </row>
    <row r="3482" spans="1:9" x14ac:dyDescent="0.2">
      <c r="A3482" t="s">
        <v>935</v>
      </c>
      <c r="B3482" t="str">
        <f t="shared" si="111"/>
        <v>Sarah Scaife Foundation_Institute on Religion and Public Life1994100000</v>
      </c>
      <c r="C3482" t="s">
        <v>641</v>
      </c>
      <c r="D3482" t="s">
        <v>55</v>
      </c>
      <c r="E3482" s="3">
        <v>100000</v>
      </c>
      <c r="F3482">
        <v>1994</v>
      </c>
      <c r="H3482" t="str">
        <f>IFERROR(VLOOKUP(D3482,Resources!A:C,3,FALSE),"NA")</f>
        <v>SourceWatch</v>
      </c>
      <c r="I3482" t="str">
        <f>IF(VLOOKUP(D3482,Resources!A:D,4,FALSE)=0,"",VLOOKUP(D3482,Resources!A:D,4,FALSE))</f>
        <v>Y</v>
      </c>
    </row>
    <row r="3483" spans="1:9" x14ac:dyDescent="0.2">
      <c r="A3483" t="s">
        <v>935</v>
      </c>
      <c r="B3483" t="str">
        <f t="shared" si="111"/>
        <v>Sarah Scaife Foundation_Intercollegiate Studies Institute1994400000</v>
      </c>
      <c r="C3483" t="s">
        <v>641</v>
      </c>
      <c r="D3483" t="s">
        <v>73</v>
      </c>
      <c r="E3483" s="3">
        <v>400000</v>
      </c>
      <c r="F3483">
        <v>1994</v>
      </c>
      <c r="H3483" t="str">
        <f>IFERROR(VLOOKUP(D3483,Resources!A:C,3,FALSE),"NA")</f>
        <v>SourceWatch</v>
      </c>
      <c r="I3483" t="str">
        <f>IF(VLOOKUP(D3483,Resources!A:D,4,FALSE)=0,"",VLOOKUP(D3483,Resources!A:D,4,FALSE))</f>
        <v>Y</v>
      </c>
    </row>
    <row r="3484" spans="1:9" x14ac:dyDescent="0.2">
      <c r="A3484" t="s">
        <v>935</v>
      </c>
      <c r="B3484" t="str">
        <f t="shared" ref="B3484:B3547" si="112">C3484&amp;"_"&amp;D3484&amp;F3484&amp;E3484</f>
        <v>Sarah Scaife Foundation_Jamestown Foundation199465000</v>
      </c>
      <c r="C3484" t="s">
        <v>641</v>
      </c>
      <c r="D3484" t="s">
        <v>74</v>
      </c>
      <c r="E3484" s="3">
        <v>65000</v>
      </c>
      <c r="F3484">
        <v>1994</v>
      </c>
      <c r="H3484" t="str">
        <f>IFERROR(VLOOKUP(D3484,Resources!A:C,3,FALSE),"NA")</f>
        <v>SourceWatch</v>
      </c>
      <c r="I3484" t="str">
        <f>IF(VLOOKUP(D3484,Resources!A:D,4,FALSE)=0,"",VLOOKUP(D3484,Resources!A:D,4,FALSE))</f>
        <v>Y</v>
      </c>
    </row>
    <row r="3485" spans="1:9" x14ac:dyDescent="0.2">
      <c r="A3485" t="s">
        <v>935</v>
      </c>
      <c r="B3485" t="str">
        <f t="shared" si="112"/>
        <v>Sarah Scaife Foundation_Landmark Legal Foundation199450000</v>
      </c>
      <c r="C3485" t="s">
        <v>641</v>
      </c>
      <c r="D3485" t="s">
        <v>56</v>
      </c>
      <c r="E3485" s="3">
        <v>50000</v>
      </c>
      <c r="F3485">
        <v>1994</v>
      </c>
      <c r="H3485" t="str">
        <f>IFERROR(VLOOKUP(D3485,Resources!A:C,3,FALSE),"NA")</f>
        <v>SourceWatch</v>
      </c>
      <c r="I3485" t="str">
        <f>IF(VLOOKUP(D3485,Resources!A:D,4,FALSE)=0,"",VLOOKUP(D3485,Resources!A:D,4,FALSE))</f>
        <v>Y</v>
      </c>
    </row>
    <row r="3486" spans="1:9" x14ac:dyDescent="0.2">
      <c r="A3486" t="s">
        <v>935</v>
      </c>
      <c r="B3486" t="str">
        <f t="shared" si="112"/>
        <v>Sarah Scaife Foundation_Ligonier Valley School District19947500</v>
      </c>
      <c r="C3486" t="s">
        <v>641</v>
      </c>
      <c r="D3486" t="s">
        <v>662</v>
      </c>
      <c r="E3486" s="3">
        <v>7500</v>
      </c>
      <c r="F3486">
        <v>1994</v>
      </c>
      <c r="H3486" t="str">
        <f>IFERROR(VLOOKUP(D3486,Resources!A:C,3,FALSE),"NA")</f>
        <v/>
      </c>
      <c r="I3486" t="str">
        <f>IF(VLOOKUP(D3486,Resources!A:D,4,FALSE)=0,"",VLOOKUP(D3486,Resources!A:D,4,FALSE))</f>
        <v>N</v>
      </c>
    </row>
    <row r="3487" spans="1:9" x14ac:dyDescent="0.2">
      <c r="A3487" t="s">
        <v>935</v>
      </c>
      <c r="B3487" t="str">
        <f t="shared" si="112"/>
        <v>Sarah Scaife Foundation_Manhattan Institute for Policy Research1994175000</v>
      </c>
      <c r="C3487" t="s">
        <v>641</v>
      </c>
      <c r="D3487" t="s">
        <v>89</v>
      </c>
      <c r="E3487" s="3">
        <v>175000</v>
      </c>
      <c r="F3487">
        <v>1994</v>
      </c>
      <c r="H3487" t="str">
        <f>IFERROR(VLOOKUP(D3487,Resources!A:C,3,FALSE),"NA")</f>
        <v>SourceWatch</v>
      </c>
      <c r="I3487" t="str">
        <f>IF(VLOOKUP(D3487,Resources!A:D,4,FALSE)=0,"",VLOOKUP(D3487,Resources!A:D,4,FALSE))</f>
        <v>Y</v>
      </c>
    </row>
    <row r="3488" spans="1:9" x14ac:dyDescent="0.2">
      <c r="A3488" t="s">
        <v>935</v>
      </c>
      <c r="B3488" t="str">
        <f t="shared" si="112"/>
        <v>Sarah Scaife Foundation_Mineral Information Institute199425000</v>
      </c>
      <c r="C3488" t="s">
        <v>641</v>
      </c>
      <c r="D3488" t="s">
        <v>705</v>
      </c>
      <c r="E3488" s="3">
        <v>25000</v>
      </c>
      <c r="F3488">
        <v>1994</v>
      </c>
      <c r="H3488" t="str">
        <f>IFERROR(VLOOKUP(D3488,Resources!A:C,3,FALSE),"NA")</f>
        <v>Other</v>
      </c>
      <c r="I3488" t="str">
        <f>IF(VLOOKUP(D3488,Resources!A:D,4,FALSE)=0,"",VLOOKUP(D3488,Resources!A:D,4,FALSE))</f>
        <v>Y</v>
      </c>
    </row>
    <row r="3489" spans="1:9" x14ac:dyDescent="0.2">
      <c r="A3489" t="s">
        <v>935</v>
      </c>
      <c r="B3489" t="str">
        <f t="shared" si="112"/>
        <v>Sarah Scaife Foundation_Missouri State University199491000</v>
      </c>
      <c r="C3489" t="s">
        <v>641</v>
      </c>
      <c r="D3489" t="s">
        <v>57</v>
      </c>
      <c r="E3489" s="3">
        <v>91000</v>
      </c>
      <c r="F3489">
        <v>1994</v>
      </c>
      <c r="H3489" t="str">
        <f>IFERROR(VLOOKUP(D3489,Resources!A:C,3,FALSE),"NA")</f>
        <v>SourceWatch</v>
      </c>
      <c r="I3489" t="str">
        <f>IF(VLOOKUP(D3489,Resources!A:D,4,FALSE)=0,"",VLOOKUP(D3489,Resources!A:D,4,FALSE))</f>
        <v>Y</v>
      </c>
    </row>
    <row r="3490" spans="1:9" x14ac:dyDescent="0.2">
      <c r="A3490" t="s">
        <v>935</v>
      </c>
      <c r="B3490" t="str">
        <f t="shared" si="112"/>
        <v>Sarah Scaife Foundation_National Association of Scholars1994300000</v>
      </c>
      <c r="C3490" t="s">
        <v>641</v>
      </c>
      <c r="D3490" t="s">
        <v>651</v>
      </c>
      <c r="E3490" s="3">
        <v>300000</v>
      </c>
      <c r="F3490">
        <v>1994</v>
      </c>
      <c r="H3490" t="str">
        <f>IFERROR(VLOOKUP(D3490,Resources!A:C,3,FALSE),"NA")</f>
        <v>SourceWatch</v>
      </c>
      <c r="I3490" t="str">
        <f>IF(VLOOKUP(D3490,Resources!A:D,4,FALSE)=0,"",VLOOKUP(D3490,Resources!A:D,4,FALSE))</f>
        <v>Y</v>
      </c>
    </row>
    <row r="3491" spans="1:9" x14ac:dyDescent="0.2">
      <c r="A3491" t="s">
        <v>935</v>
      </c>
      <c r="B3491" t="str">
        <f t="shared" si="112"/>
        <v>Sarah Scaife Foundation_National Gallery of Art19941125000</v>
      </c>
      <c r="C3491" t="s">
        <v>641</v>
      </c>
      <c r="D3491" t="s">
        <v>720</v>
      </c>
      <c r="E3491" s="3">
        <v>1125000</v>
      </c>
      <c r="F3491">
        <v>1994</v>
      </c>
      <c r="H3491" t="str">
        <f>IFERROR(VLOOKUP(D3491,Resources!A:C,3,FALSE),"NA")</f>
        <v/>
      </c>
      <c r="I3491" t="str">
        <f>IF(VLOOKUP(D3491,Resources!A:D,4,FALSE)=0,"",VLOOKUP(D3491,Resources!A:D,4,FALSE))</f>
        <v>N</v>
      </c>
    </row>
    <row r="3492" spans="1:9" x14ac:dyDescent="0.2">
      <c r="A3492" t="s">
        <v>935</v>
      </c>
      <c r="B3492" t="str">
        <f t="shared" si="112"/>
        <v>Sarah Scaife Foundation_National Taxpayers Union Foundation1994100000</v>
      </c>
      <c r="C3492" t="s">
        <v>641</v>
      </c>
      <c r="D3492" t="s">
        <v>84</v>
      </c>
      <c r="E3492" s="3">
        <v>100000</v>
      </c>
      <c r="F3492">
        <v>1994</v>
      </c>
      <c r="H3492" t="str">
        <f>IFERROR(VLOOKUP(D3492,Resources!A:C,3,FALSE),"NA")</f>
        <v>SourceWatch</v>
      </c>
      <c r="I3492" t="str">
        <f>IF(VLOOKUP(D3492,Resources!A:D,4,FALSE)=0,"",VLOOKUP(D3492,Resources!A:D,4,FALSE))</f>
        <v>Y</v>
      </c>
    </row>
    <row r="3493" spans="1:9" x14ac:dyDescent="0.2">
      <c r="A3493" t="s">
        <v>935</v>
      </c>
      <c r="B3493" t="str">
        <f t="shared" si="112"/>
        <v>Sarah Scaife Foundation_New Citizenship Project199475000</v>
      </c>
      <c r="C3493" t="s">
        <v>641</v>
      </c>
      <c r="D3493" t="s">
        <v>75</v>
      </c>
      <c r="E3493" s="3">
        <v>75000</v>
      </c>
      <c r="F3493">
        <v>1994</v>
      </c>
      <c r="H3493" t="str">
        <f>IFERROR(VLOOKUP(D3493,Resources!A:C,3,FALSE),"NA")</f>
        <v>SourceWatch</v>
      </c>
      <c r="I3493" t="str">
        <f>IF(VLOOKUP(D3493,Resources!A:D,4,FALSE)=0,"",VLOOKUP(D3493,Resources!A:D,4,FALSE))</f>
        <v>Y</v>
      </c>
    </row>
    <row r="3494" spans="1:9" x14ac:dyDescent="0.2">
      <c r="A3494" t="s">
        <v>935</v>
      </c>
      <c r="B3494" t="str">
        <f t="shared" si="112"/>
        <v>Sarah Scaife Foundation_New England Legal Foundation199450000</v>
      </c>
      <c r="C3494" t="s">
        <v>641</v>
      </c>
      <c r="D3494" t="s">
        <v>76</v>
      </c>
      <c r="E3494" s="3">
        <v>50000</v>
      </c>
      <c r="F3494">
        <v>1994</v>
      </c>
      <c r="H3494" t="str">
        <f>IFERROR(VLOOKUP(D3494,Resources!A:C,3,FALSE),"NA")</f>
        <v>SourceWatch</v>
      </c>
      <c r="I3494" t="str">
        <f>IF(VLOOKUP(D3494,Resources!A:D,4,FALSE)=0,"",VLOOKUP(D3494,Resources!A:D,4,FALSE))</f>
        <v>Y</v>
      </c>
    </row>
    <row r="3495" spans="1:9" x14ac:dyDescent="0.2">
      <c r="A3495" t="s">
        <v>935</v>
      </c>
      <c r="B3495" t="str">
        <f t="shared" si="112"/>
        <v>Sarah Scaife Foundation_New York University199475000</v>
      </c>
      <c r="C3495" t="s">
        <v>641</v>
      </c>
      <c r="D3495" t="s">
        <v>147</v>
      </c>
      <c r="E3495" s="3">
        <v>75000</v>
      </c>
      <c r="F3495">
        <v>1994</v>
      </c>
      <c r="H3495" t="str">
        <f>IFERROR(VLOOKUP(D3495,Resources!A:C,3,FALSE),"NA")</f>
        <v/>
      </c>
      <c r="I3495" t="str">
        <f>IF(VLOOKUP(D3495,Resources!A:D,4,FALSE)=0,"",VLOOKUP(D3495,Resources!A:D,4,FALSE))</f>
        <v/>
      </c>
    </row>
    <row r="3496" spans="1:9" x14ac:dyDescent="0.2">
      <c r="A3496" t="s">
        <v>935</v>
      </c>
      <c r="B3496" t="str">
        <f t="shared" si="112"/>
        <v>Sarah Scaife Foundation_Pacific Legal Foundation199475000</v>
      </c>
      <c r="C3496" t="s">
        <v>641</v>
      </c>
      <c r="D3496" t="s">
        <v>21</v>
      </c>
      <c r="E3496" s="3">
        <v>75000</v>
      </c>
      <c r="F3496">
        <v>1994</v>
      </c>
      <c r="H3496" t="str">
        <f>IFERROR(VLOOKUP(D3496,Resources!A:C,3,FALSE),"NA")</f>
        <v>SourceWatch</v>
      </c>
      <c r="I3496" t="str">
        <f>IF(VLOOKUP(D3496,Resources!A:D,4,FALSE)=0,"",VLOOKUP(D3496,Resources!A:D,4,FALSE))</f>
        <v>Y</v>
      </c>
    </row>
    <row r="3497" spans="1:9" x14ac:dyDescent="0.2">
      <c r="A3497" t="s">
        <v>935</v>
      </c>
      <c r="B3497" t="str">
        <f t="shared" si="112"/>
        <v>Sarah Scaife Foundation_Pacific Research Institute for Public Policy1994150000</v>
      </c>
      <c r="C3497" t="s">
        <v>641</v>
      </c>
      <c r="D3497" t="s">
        <v>653</v>
      </c>
      <c r="E3497" s="3">
        <v>150000</v>
      </c>
      <c r="F3497">
        <v>1994</v>
      </c>
      <c r="H3497" t="str">
        <f>IFERROR(VLOOKUP(D3497,Resources!A:C,3,FALSE),"NA")</f>
        <v>SourceWatch</v>
      </c>
      <c r="I3497" t="str">
        <f>IF(VLOOKUP(D3497,Resources!A:D,4,FALSE)=0,"",VLOOKUP(D3497,Resources!A:D,4,FALSE))</f>
        <v>Y</v>
      </c>
    </row>
    <row r="3498" spans="1:9" x14ac:dyDescent="0.2">
      <c r="A3498" t="s">
        <v>935</v>
      </c>
      <c r="B3498" t="str">
        <f t="shared" si="112"/>
        <v>Sarah Scaife Foundation_Philanthropy Roundtable199425000</v>
      </c>
      <c r="C3498" t="s">
        <v>641</v>
      </c>
      <c r="D3498" t="s">
        <v>244</v>
      </c>
      <c r="E3498" s="3">
        <v>25000</v>
      </c>
      <c r="F3498">
        <v>1994</v>
      </c>
      <c r="H3498" t="str">
        <f>IFERROR(VLOOKUP(D3498,Resources!A:C,3,FALSE),"NA")</f>
        <v>SourceWatch</v>
      </c>
      <c r="I3498" t="str">
        <f>IF(VLOOKUP(D3498,Resources!A:D,4,FALSE)=0,"",VLOOKUP(D3498,Resources!A:D,4,FALSE))</f>
        <v>Y</v>
      </c>
    </row>
    <row r="3499" spans="1:9" x14ac:dyDescent="0.2">
      <c r="A3499" t="s">
        <v>935</v>
      </c>
      <c r="B3499" t="str">
        <f t="shared" si="112"/>
        <v>Sarah Scaife Foundation_Pittsburgh Downtown Partnership199425000</v>
      </c>
      <c r="C3499" t="s">
        <v>641</v>
      </c>
      <c r="D3499" t="s">
        <v>716</v>
      </c>
      <c r="E3499" s="3">
        <v>25000</v>
      </c>
      <c r="F3499">
        <v>1994</v>
      </c>
      <c r="H3499" t="str">
        <f>IFERROR(VLOOKUP(D3499,Resources!A:C,3,FALSE),"NA")</f>
        <v/>
      </c>
      <c r="I3499" t="str">
        <f>IF(VLOOKUP(D3499,Resources!A:D,4,FALSE)=0,"",VLOOKUP(D3499,Resources!A:D,4,FALSE))</f>
        <v>N</v>
      </c>
    </row>
    <row r="3500" spans="1:9" x14ac:dyDescent="0.2">
      <c r="A3500" t="s">
        <v>935</v>
      </c>
      <c r="B3500" t="str">
        <f t="shared" si="112"/>
        <v>Sarah Scaife Foundation_Property and Environment Research Center1994150000</v>
      </c>
      <c r="C3500" t="s">
        <v>641</v>
      </c>
      <c r="D3500" t="s">
        <v>14</v>
      </c>
      <c r="E3500" s="3">
        <v>150000</v>
      </c>
      <c r="F3500">
        <v>1994</v>
      </c>
      <c r="H3500" t="str">
        <f>IFERROR(VLOOKUP(D3500,Resources!A:C,3,FALSE),"NA")</f>
        <v>SourceWatch</v>
      </c>
      <c r="I3500" t="str">
        <f>IF(VLOOKUP(D3500,Resources!A:D,4,FALSE)=0,"",VLOOKUP(D3500,Resources!A:D,4,FALSE))</f>
        <v>Y</v>
      </c>
    </row>
    <row r="3501" spans="1:9" x14ac:dyDescent="0.2">
      <c r="A3501" t="s">
        <v>935</v>
      </c>
      <c r="B3501" t="str">
        <f t="shared" si="112"/>
        <v>Sarah Scaife Foundation_Reason Foundation199475000</v>
      </c>
      <c r="C3501" t="s">
        <v>641</v>
      </c>
      <c r="D3501" t="s">
        <v>66</v>
      </c>
      <c r="E3501" s="3">
        <v>75000</v>
      </c>
      <c r="F3501">
        <v>1994</v>
      </c>
      <c r="H3501" t="str">
        <f>IFERROR(VLOOKUP(D3501,Resources!A:C,3,FALSE),"NA")</f>
        <v>DeSmog</v>
      </c>
      <c r="I3501" t="str">
        <f>IF(VLOOKUP(D3501,Resources!A:D,4,FALSE)=0,"",VLOOKUP(D3501,Resources!A:D,4,FALSE))</f>
        <v>Y</v>
      </c>
    </row>
    <row r="3502" spans="1:9" x14ac:dyDescent="0.2">
      <c r="A3502" t="s">
        <v>935</v>
      </c>
      <c r="B3502" t="str">
        <f t="shared" si="112"/>
        <v>Sarah Scaife Foundation_Safe Streets Alliance199475000</v>
      </c>
      <c r="C3502" t="s">
        <v>641</v>
      </c>
      <c r="D3502" t="s">
        <v>148</v>
      </c>
      <c r="E3502" s="3">
        <v>75000</v>
      </c>
      <c r="F3502">
        <v>1994</v>
      </c>
      <c r="H3502" t="str">
        <f>IFERROR(VLOOKUP(D3502,Resources!A:C,3,FALSE),"NA")</f>
        <v/>
      </c>
      <c r="I3502" t="str">
        <f>IF(VLOOKUP(D3502,Resources!A:D,4,FALSE)=0,"",VLOOKUP(D3502,Resources!A:D,4,FALSE))</f>
        <v>N</v>
      </c>
    </row>
    <row r="3503" spans="1:9" x14ac:dyDescent="0.2">
      <c r="A3503" t="s">
        <v>935</v>
      </c>
      <c r="B3503" t="str">
        <f t="shared" si="112"/>
        <v>Sarah Scaife Foundation_Smith College199475000</v>
      </c>
      <c r="C3503" t="s">
        <v>641</v>
      </c>
      <c r="D3503" t="s">
        <v>177</v>
      </c>
      <c r="E3503" s="3">
        <v>75000</v>
      </c>
      <c r="F3503">
        <v>1994</v>
      </c>
      <c r="H3503" t="str">
        <f>IFERROR(VLOOKUP(D3503,Resources!A:C,3,FALSE),"NA")</f>
        <v/>
      </c>
      <c r="I3503" t="str">
        <f>IF(VLOOKUP(D3503,Resources!A:D,4,FALSE)=0,"",VLOOKUP(D3503,Resources!A:D,4,FALSE))</f>
        <v/>
      </c>
    </row>
    <row r="3504" spans="1:9" x14ac:dyDescent="0.2">
      <c r="A3504" t="s">
        <v>935</v>
      </c>
      <c r="B3504" t="str">
        <f t="shared" si="112"/>
        <v>Sarah Scaife Foundation_Social Philosophy and Policy Foundation1994100000</v>
      </c>
      <c r="C3504" t="s">
        <v>641</v>
      </c>
      <c r="D3504" t="s">
        <v>112</v>
      </c>
      <c r="E3504" s="3">
        <v>100000</v>
      </c>
      <c r="F3504">
        <v>1994</v>
      </c>
      <c r="H3504" t="str">
        <f>IFERROR(VLOOKUP(D3504,Resources!A:C,3,FALSE),"NA")</f>
        <v/>
      </c>
      <c r="I3504" t="str">
        <f>IF(VLOOKUP(D3504,Resources!A:D,4,FALSE)=0,"",VLOOKUP(D3504,Resources!A:D,4,FALSE))</f>
        <v/>
      </c>
    </row>
    <row r="3505" spans="1:9" x14ac:dyDescent="0.2">
      <c r="A3505" t="s">
        <v>935</v>
      </c>
      <c r="B3505" t="str">
        <f t="shared" si="112"/>
        <v>Sarah Scaife Foundation_Social Philosophy and Policy Foundation1994250000</v>
      </c>
      <c r="C3505" t="s">
        <v>641</v>
      </c>
      <c r="D3505" t="s">
        <v>112</v>
      </c>
      <c r="E3505" s="3">
        <v>250000</v>
      </c>
      <c r="F3505">
        <v>1994</v>
      </c>
      <c r="H3505" t="str">
        <f>IFERROR(VLOOKUP(D3505,Resources!A:C,3,FALSE),"NA")</f>
        <v/>
      </c>
      <c r="I3505" t="str">
        <f>IF(VLOOKUP(D3505,Resources!A:D,4,FALSE)=0,"",VLOOKUP(D3505,Resources!A:D,4,FALSE))</f>
        <v/>
      </c>
    </row>
    <row r="3506" spans="1:9" x14ac:dyDescent="0.2">
      <c r="A3506" t="s">
        <v>935</v>
      </c>
      <c r="B3506" t="str">
        <f t="shared" si="112"/>
        <v>Sarah Scaife Foundation_Southeastern Legal Foundation199450000</v>
      </c>
      <c r="C3506" t="s">
        <v>641</v>
      </c>
      <c r="D3506" t="s">
        <v>67</v>
      </c>
      <c r="E3506" s="3">
        <v>50000</v>
      </c>
      <c r="F3506">
        <v>1994</v>
      </c>
      <c r="H3506" t="str">
        <f>IFERROR(VLOOKUP(D3506,Resources!A:C,3,FALSE),"NA")</f>
        <v>SourceWatch</v>
      </c>
      <c r="I3506" t="str">
        <f>IF(VLOOKUP(D3506,Resources!A:D,4,FALSE)=0,"",VLOOKUP(D3506,Resources!A:D,4,FALSE))</f>
        <v>Y</v>
      </c>
    </row>
    <row r="3507" spans="1:9" x14ac:dyDescent="0.2">
      <c r="A3507" t="s">
        <v>935</v>
      </c>
      <c r="B3507" t="str">
        <f t="shared" si="112"/>
        <v>Sarah Scaife Foundation_The Claremont Institute199475000</v>
      </c>
      <c r="C3507" t="s">
        <v>641</v>
      </c>
      <c r="D3507" t="s">
        <v>68</v>
      </c>
      <c r="E3507" s="3">
        <v>75000</v>
      </c>
      <c r="F3507">
        <v>1994</v>
      </c>
      <c r="H3507" t="str">
        <f>IFERROR(VLOOKUP(D3507,Resources!A:C,3,FALSE),"NA")</f>
        <v>SourceWatch</v>
      </c>
      <c r="I3507" t="str">
        <f>IF(VLOOKUP(D3507,Resources!A:D,4,FALSE)=0,"",VLOOKUP(D3507,Resources!A:D,4,FALSE))</f>
        <v>Y</v>
      </c>
    </row>
    <row r="3508" spans="1:9" x14ac:dyDescent="0.2">
      <c r="A3508" t="s">
        <v>935</v>
      </c>
      <c r="B3508" t="str">
        <f t="shared" si="112"/>
        <v>Sarah Scaife Foundation_The Fletcher School of Law and Diplomacy1994245000</v>
      </c>
      <c r="C3508" t="s">
        <v>641</v>
      </c>
      <c r="D3508" t="s">
        <v>655</v>
      </c>
      <c r="E3508" s="3">
        <v>245000</v>
      </c>
      <c r="F3508">
        <v>1994</v>
      </c>
      <c r="H3508" t="str">
        <f>IFERROR(VLOOKUP(D3508,Resources!A:C,3,FALSE),"NA")</f>
        <v>SourceWatch</v>
      </c>
      <c r="I3508" t="str">
        <f>IF(VLOOKUP(D3508,Resources!A:D,4,FALSE)=0,"",VLOOKUP(D3508,Resources!A:D,4,FALSE))</f>
        <v/>
      </c>
    </row>
    <row r="3509" spans="1:9" x14ac:dyDescent="0.2">
      <c r="A3509" t="s">
        <v>935</v>
      </c>
      <c r="B3509" t="str">
        <f t="shared" si="112"/>
        <v>Sarah Scaife Foundation_The Heritage Foundation1994600000</v>
      </c>
      <c r="C3509" t="s">
        <v>641</v>
      </c>
      <c r="D3509" t="s">
        <v>92</v>
      </c>
      <c r="E3509" s="3">
        <v>600000</v>
      </c>
      <c r="F3509">
        <v>1994</v>
      </c>
      <c r="H3509" t="str">
        <f>IFERROR(VLOOKUP(D3509,Resources!A:C,3,FALSE),"NA")</f>
        <v>DeSmog</v>
      </c>
      <c r="I3509" t="str">
        <f>IF(VLOOKUP(D3509,Resources!A:D,4,FALSE)=0,"",VLOOKUP(D3509,Resources!A:D,4,FALSE))</f>
        <v>Y</v>
      </c>
    </row>
    <row r="3510" spans="1:9" x14ac:dyDescent="0.2">
      <c r="A3510" t="s">
        <v>935</v>
      </c>
      <c r="B3510" t="str">
        <f t="shared" si="112"/>
        <v>Sarah Scaife Foundation_The University of Chicago1994125000</v>
      </c>
      <c r="C3510" t="s">
        <v>641</v>
      </c>
      <c r="D3510" t="s">
        <v>657</v>
      </c>
      <c r="E3510" s="3">
        <v>125000</v>
      </c>
      <c r="F3510">
        <v>1994</v>
      </c>
      <c r="H3510" t="str">
        <f>IFERROR(VLOOKUP(D3510,Resources!A:C,3,FALSE),"NA")</f>
        <v/>
      </c>
      <c r="I3510" t="str">
        <f>IF(VLOOKUP(D3510,Resources!A:D,4,FALSE)=0,"",VLOOKUP(D3510,Resources!A:D,4,FALSE))</f>
        <v/>
      </c>
    </row>
    <row r="3511" spans="1:9" x14ac:dyDescent="0.2">
      <c r="A3511" t="s">
        <v>935</v>
      </c>
      <c r="B3511" t="str">
        <f t="shared" si="112"/>
        <v>Sarah Scaife Foundation_The University of Chicago199425000</v>
      </c>
      <c r="C3511" t="s">
        <v>641</v>
      </c>
      <c r="D3511" t="s">
        <v>657</v>
      </c>
      <c r="E3511" s="3">
        <v>25000</v>
      </c>
      <c r="F3511">
        <v>1994</v>
      </c>
      <c r="H3511" t="str">
        <f>IFERROR(VLOOKUP(D3511,Resources!A:C,3,FALSE),"NA")</f>
        <v/>
      </c>
      <c r="I3511" t="str">
        <f>IF(VLOOKUP(D3511,Resources!A:D,4,FALSE)=0,"",VLOOKUP(D3511,Resources!A:D,4,FALSE))</f>
        <v/>
      </c>
    </row>
    <row r="3512" spans="1:9" x14ac:dyDescent="0.2">
      <c r="A3512" t="s">
        <v>935</v>
      </c>
      <c r="B3512" t="str">
        <f t="shared" si="112"/>
        <v>Sarah Scaife Foundation_The University of Chicago199490000</v>
      </c>
      <c r="C3512" t="s">
        <v>641</v>
      </c>
      <c r="D3512" t="s">
        <v>657</v>
      </c>
      <c r="E3512" s="3">
        <v>90000</v>
      </c>
      <c r="F3512">
        <v>1994</v>
      </c>
      <c r="H3512" t="str">
        <f>IFERROR(VLOOKUP(D3512,Resources!A:C,3,FALSE),"NA")</f>
        <v/>
      </c>
      <c r="I3512" t="str">
        <f>IF(VLOOKUP(D3512,Resources!A:D,4,FALSE)=0,"",VLOOKUP(D3512,Resources!A:D,4,FALSE))</f>
        <v/>
      </c>
    </row>
    <row r="3513" spans="1:9" x14ac:dyDescent="0.2">
      <c r="A3513" t="s">
        <v>935</v>
      </c>
      <c r="B3513" t="str">
        <f t="shared" si="112"/>
        <v>Sarah Scaife Foundation_University of California Berkeley199410000</v>
      </c>
      <c r="C3513" t="s">
        <v>641</v>
      </c>
      <c r="D3513" t="s">
        <v>550</v>
      </c>
      <c r="E3513" s="3">
        <v>10000</v>
      </c>
      <c r="F3513">
        <v>1994</v>
      </c>
      <c r="H3513" t="str">
        <f>IFERROR(VLOOKUP(D3513,Resources!A:C,3,FALSE),"NA")</f>
        <v/>
      </c>
      <c r="I3513" t="str">
        <f>IF(VLOOKUP(D3513,Resources!A:D,4,FALSE)=0,"",VLOOKUP(D3513,Resources!A:D,4,FALSE))</f>
        <v/>
      </c>
    </row>
    <row r="3514" spans="1:9" x14ac:dyDescent="0.2">
      <c r="A3514" t="s">
        <v>935</v>
      </c>
      <c r="B3514" t="str">
        <f t="shared" si="112"/>
        <v>Sarah Scaife Foundation_University of Rochester199430000</v>
      </c>
      <c r="C3514" t="s">
        <v>641</v>
      </c>
      <c r="D3514" t="s">
        <v>708</v>
      </c>
      <c r="E3514" s="3">
        <v>30000</v>
      </c>
      <c r="F3514">
        <v>1994</v>
      </c>
      <c r="H3514" t="str">
        <f>IFERROR(VLOOKUP(D3514,Resources!A:C,3,FALSE),"NA")</f>
        <v/>
      </c>
      <c r="I3514" t="str">
        <f>IF(VLOOKUP(D3514,Resources!A:D,4,FALSE)=0,"",VLOOKUP(D3514,Resources!A:D,4,FALSE))</f>
        <v/>
      </c>
    </row>
    <row r="3515" spans="1:9" x14ac:dyDescent="0.2">
      <c r="A3515" t="s">
        <v>935</v>
      </c>
      <c r="B3515" t="str">
        <f t="shared" si="112"/>
        <v>Sarah Scaife Foundation_University of South Carolina199450000</v>
      </c>
      <c r="C3515" t="s">
        <v>641</v>
      </c>
      <c r="D3515" t="s">
        <v>686</v>
      </c>
      <c r="E3515" s="3">
        <v>50000</v>
      </c>
      <c r="F3515">
        <v>1994</v>
      </c>
      <c r="H3515" t="str">
        <f>IFERROR(VLOOKUP(D3515,Resources!A:C,3,FALSE),"NA")</f>
        <v/>
      </c>
      <c r="I3515" t="str">
        <f>IF(VLOOKUP(D3515,Resources!A:D,4,FALSE)=0,"",VLOOKUP(D3515,Resources!A:D,4,FALSE))</f>
        <v/>
      </c>
    </row>
    <row r="3516" spans="1:9" x14ac:dyDescent="0.2">
      <c r="A3516" t="s">
        <v>935</v>
      </c>
      <c r="B3516" t="str">
        <f t="shared" si="112"/>
        <v>Sarah Scaife Foundation_University of Virginia School of Law1994250000</v>
      </c>
      <c r="C3516" t="s">
        <v>641</v>
      </c>
      <c r="D3516" t="s">
        <v>22</v>
      </c>
      <c r="E3516" s="3">
        <v>250000</v>
      </c>
      <c r="F3516">
        <v>1994</v>
      </c>
      <c r="H3516" t="str">
        <f>IFERROR(VLOOKUP(D3516,Resources!A:C,3,FALSE),"NA")</f>
        <v/>
      </c>
      <c r="I3516" t="str">
        <f>IF(VLOOKUP(D3516,Resources!A:D,4,FALSE)=0,"",VLOOKUP(D3516,Resources!A:D,4,FALSE))</f>
        <v/>
      </c>
    </row>
    <row r="3517" spans="1:9" x14ac:dyDescent="0.2">
      <c r="A3517" t="s">
        <v>935</v>
      </c>
      <c r="B3517" t="str">
        <f t="shared" si="112"/>
        <v>Sarah Scaife Foundation_World Affairs Council of Pittsburgh199472500</v>
      </c>
      <c r="C3517" t="s">
        <v>641</v>
      </c>
      <c r="D3517" t="s">
        <v>162</v>
      </c>
      <c r="E3517" s="3">
        <v>72500</v>
      </c>
      <c r="F3517">
        <v>1994</v>
      </c>
      <c r="H3517" t="str">
        <f>IFERROR(VLOOKUP(D3517,Resources!A:C,3,FALSE),"NA")</f>
        <v/>
      </c>
      <c r="I3517" t="str">
        <f>IF(VLOOKUP(D3517,Resources!A:D,4,FALSE)=0,"",VLOOKUP(D3517,Resources!A:D,4,FALSE))</f>
        <v>N</v>
      </c>
    </row>
    <row r="3518" spans="1:9" x14ac:dyDescent="0.2">
      <c r="A3518" t="s">
        <v>935</v>
      </c>
      <c r="B3518" t="str">
        <f t="shared" si="112"/>
        <v>Sarah Scaife Foundation_American Academy for Liberal Education199575000</v>
      </c>
      <c r="C3518" t="s">
        <v>641</v>
      </c>
      <c r="D3518" t="s">
        <v>671</v>
      </c>
      <c r="E3518" s="3">
        <v>75000</v>
      </c>
      <c r="F3518">
        <v>1995</v>
      </c>
      <c r="H3518" t="str">
        <f>IFERROR(VLOOKUP(D3518,Resources!A:C,3,FALSE),"NA")</f>
        <v/>
      </c>
      <c r="I3518" t="str">
        <f>IF(VLOOKUP(D3518,Resources!A:D,4,FALSE)=0,"",VLOOKUP(D3518,Resources!A:D,4,FALSE))</f>
        <v>N</v>
      </c>
    </row>
    <row r="3519" spans="1:9" x14ac:dyDescent="0.2">
      <c r="A3519" t="s">
        <v>935</v>
      </c>
      <c r="B3519" t="str">
        <f t="shared" si="112"/>
        <v>Sarah Scaife Foundation_American Bar Association1995130000</v>
      </c>
      <c r="C3519" t="s">
        <v>641</v>
      </c>
      <c r="D3519" t="s">
        <v>189</v>
      </c>
      <c r="E3519" s="3">
        <v>130000</v>
      </c>
      <c r="F3519">
        <v>1995</v>
      </c>
      <c r="H3519" t="str">
        <f>IFERROR(VLOOKUP(D3519,Resources!A:C,3,FALSE),"NA")</f>
        <v/>
      </c>
      <c r="I3519" t="str">
        <f>IF(VLOOKUP(D3519,Resources!A:D,4,FALSE)=0,"",VLOOKUP(D3519,Resources!A:D,4,FALSE))</f>
        <v/>
      </c>
    </row>
    <row r="3520" spans="1:9" x14ac:dyDescent="0.2">
      <c r="A3520" t="s">
        <v>935</v>
      </c>
      <c r="B3520" t="str">
        <f t="shared" si="112"/>
        <v>Sarah Scaife Foundation_American Enterprise Institute for Public Policy Research1995350000</v>
      </c>
      <c r="C3520" t="s">
        <v>641</v>
      </c>
      <c r="D3520" t="s">
        <v>58</v>
      </c>
      <c r="E3520" s="3">
        <v>350000</v>
      </c>
      <c r="F3520">
        <v>1995</v>
      </c>
      <c r="H3520" t="str">
        <f>IFERROR(VLOOKUP(D3520,Resources!A:C,3,FALSE),"NA")</f>
        <v>DeSmog</v>
      </c>
      <c r="I3520" t="str">
        <f>IF(VLOOKUP(D3520,Resources!A:D,4,FALSE)=0,"",VLOOKUP(D3520,Resources!A:D,4,FALSE))</f>
        <v>Y</v>
      </c>
    </row>
    <row r="3521" spans="1:9" x14ac:dyDescent="0.2">
      <c r="A3521" t="s">
        <v>935</v>
      </c>
      <c r="B3521" t="str">
        <f t="shared" si="112"/>
        <v>Sarah Scaife Foundation_American Enterprise Institute for Public Policy Research199540000</v>
      </c>
      <c r="C3521" t="s">
        <v>641</v>
      </c>
      <c r="D3521" t="s">
        <v>58</v>
      </c>
      <c r="E3521" s="3">
        <v>40000</v>
      </c>
      <c r="F3521">
        <v>1995</v>
      </c>
      <c r="H3521" t="str">
        <f>IFERROR(VLOOKUP(D3521,Resources!A:C,3,FALSE),"NA")</f>
        <v>DeSmog</v>
      </c>
      <c r="I3521" t="str">
        <f>IF(VLOOKUP(D3521,Resources!A:D,4,FALSE)=0,"",VLOOKUP(D3521,Resources!A:D,4,FALSE))</f>
        <v>Y</v>
      </c>
    </row>
    <row r="3522" spans="1:9" x14ac:dyDescent="0.2">
      <c r="A3522" t="s">
        <v>935</v>
      </c>
      <c r="B3522" t="str">
        <f t="shared" si="112"/>
        <v>Sarah Scaife Foundation_American Enterprise Institute for Public Policy Research199575000</v>
      </c>
      <c r="C3522" t="s">
        <v>641</v>
      </c>
      <c r="D3522" t="s">
        <v>58</v>
      </c>
      <c r="E3522" s="3">
        <v>75000</v>
      </c>
      <c r="F3522">
        <v>1995</v>
      </c>
      <c r="H3522" t="str">
        <f>IFERROR(VLOOKUP(D3522,Resources!A:C,3,FALSE),"NA")</f>
        <v>DeSmog</v>
      </c>
      <c r="I3522" t="str">
        <f>IF(VLOOKUP(D3522,Resources!A:D,4,FALSE)=0,"",VLOOKUP(D3522,Resources!A:D,4,FALSE))</f>
        <v>Y</v>
      </c>
    </row>
    <row r="3523" spans="1:9" x14ac:dyDescent="0.2">
      <c r="A3523" t="s">
        <v>935</v>
      </c>
      <c r="B3523" t="str">
        <f t="shared" si="112"/>
        <v>Sarah Scaife Foundation_American Spectator Foundation1995100000</v>
      </c>
      <c r="C3523" t="s">
        <v>641</v>
      </c>
      <c r="D3523" t="s">
        <v>127</v>
      </c>
      <c r="E3523" s="3">
        <v>100000</v>
      </c>
      <c r="F3523">
        <v>1995</v>
      </c>
      <c r="H3523" t="str">
        <f>IFERROR(VLOOKUP(D3523,Resources!A:C,3,FALSE),"NA")</f>
        <v>ExxonSecrets</v>
      </c>
      <c r="I3523" t="str">
        <f>IF(VLOOKUP(D3523,Resources!A:D,4,FALSE)=0,"",VLOOKUP(D3523,Resources!A:D,4,FALSE))</f>
        <v>Y</v>
      </c>
    </row>
    <row r="3524" spans="1:9" x14ac:dyDescent="0.2">
      <c r="A3524" t="s">
        <v>935</v>
      </c>
      <c r="B3524" t="str">
        <f t="shared" si="112"/>
        <v>Sarah Scaife Foundation_American Spectator Foundation1995250000</v>
      </c>
      <c r="C3524" t="s">
        <v>641</v>
      </c>
      <c r="D3524" t="s">
        <v>127</v>
      </c>
      <c r="E3524" s="3">
        <v>250000</v>
      </c>
      <c r="F3524">
        <v>1995</v>
      </c>
      <c r="H3524" t="str">
        <f>IFERROR(VLOOKUP(D3524,Resources!A:C,3,FALSE),"NA")</f>
        <v>ExxonSecrets</v>
      </c>
      <c r="I3524" t="str">
        <f>IF(VLOOKUP(D3524,Resources!A:D,4,FALSE)=0,"",VLOOKUP(D3524,Resources!A:D,4,FALSE))</f>
        <v>Y</v>
      </c>
    </row>
    <row r="3525" spans="1:9" x14ac:dyDescent="0.2">
      <c r="A3525" t="s">
        <v>935</v>
      </c>
      <c r="B3525" t="str">
        <f t="shared" si="112"/>
        <v>Sarah Scaife Foundation_Atlantic Legal Foundation199575000</v>
      </c>
      <c r="C3525" t="s">
        <v>641</v>
      </c>
      <c r="D3525" t="s">
        <v>643</v>
      </c>
      <c r="E3525" s="3">
        <v>75000</v>
      </c>
      <c r="F3525">
        <v>1995</v>
      </c>
      <c r="H3525" t="str">
        <f>IFERROR(VLOOKUP(D3525,Resources!A:C,3,FALSE),"NA")</f>
        <v>SourceWatch</v>
      </c>
      <c r="I3525" t="str">
        <f>IF(VLOOKUP(D3525,Resources!A:D,4,FALSE)=0,"",VLOOKUP(D3525,Resources!A:D,4,FALSE))</f>
        <v>Y</v>
      </c>
    </row>
    <row r="3526" spans="1:9" x14ac:dyDescent="0.2">
      <c r="A3526" t="s">
        <v>935</v>
      </c>
      <c r="B3526" t="str">
        <f t="shared" si="112"/>
        <v>Sarah Scaife Foundation_Boston University1995100000</v>
      </c>
      <c r="C3526" t="s">
        <v>641</v>
      </c>
      <c r="D3526" t="s">
        <v>149</v>
      </c>
      <c r="E3526" s="3">
        <v>100000</v>
      </c>
      <c r="F3526">
        <v>1995</v>
      </c>
      <c r="H3526" t="str">
        <f>IFERROR(VLOOKUP(D3526,Resources!A:C,3,FALSE),"NA")</f>
        <v/>
      </c>
      <c r="I3526" t="str">
        <f>IF(VLOOKUP(D3526,Resources!A:D,4,FALSE)=0,"",VLOOKUP(D3526,Resources!A:D,4,FALSE))</f>
        <v/>
      </c>
    </row>
    <row r="3527" spans="1:9" x14ac:dyDescent="0.2">
      <c r="A3527" t="s">
        <v>935</v>
      </c>
      <c r="B3527" t="str">
        <f t="shared" si="112"/>
        <v>Sarah Scaife Foundation_Boston University199590000</v>
      </c>
      <c r="C3527" t="s">
        <v>641</v>
      </c>
      <c r="D3527" t="s">
        <v>149</v>
      </c>
      <c r="E3527" s="3">
        <v>90000</v>
      </c>
      <c r="F3527">
        <v>1995</v>
      </c>
      <c r="H3527" t="str">
        <f>IFERROR(VLOOKUP(D3527,Resources!A:C,3,FALSE),"NA")</f>
        <v/>
      </c>
      <c r="I3527" t="str">
        <f>IF(VLOOKUP(D3527,Resources!A:D,4,FALSE)=0,"",VLOOKUP(D3527,Resources!A:D,4,FALSE))</f>
        <v/>
      </c>
    </row>
    <row r="3528" spans="1:9" x14ac:dyDescent="0.2">
      <c r="A3528" t="s">
        <v>935</v>
      </c>
      <c r="B3528" t="str">
        <f t="shared" si="112"/>
        <v>Sarah Scaife Foundation_California University of Pennsylvania1995175000</v>
      </c>
      <c r="C3528" t="s">
        <v>641</v>
      </c>
      <c r="D3528" t="s">
        <v>586</v>
      </c>
      <c r="E3528" s="3">
        <v>175000</v>
      </c>
      <c r="F3528">
        <v>1995</v>
      </c>
      <c r="H3528" t="str">
        <f>IFERROR(VLOOKUP(D3528,Resources!A:C,3,FALSE),"NA")</f>
        <v/>
      </c>
      <c r="I3528" t="str">
        <f>IF(VLOOKUP(D3528,Resources!A:D,4,FALSE)=0,"",VLOOKUP(D3528,Resources!A:D,4,FALSE))</f>
        <v/>
      </c>
    </row>
    <row r="3529" spans="1:9" x14ac:dyDescent="0.2">
      <c r="A3529" t="s">
        <v>935</v>
      </c>
      <c r="B3529" t="str">
        <f t="shared" si="112"/>
        <v>Sarah Scaife Foundation_Capital Research Center1995250000</v>
      </c>
      <c r="C3529" t="s">
        <v>641</v>
      </c>
      <c r="D3529" t="s">
        <v>70</v>
      </c>
      <c r="E3529" s="3">
        <v>250000</v>
      </c>
      <c r="F3529">
        <v>1995</v>
      </c>
      <c r="H3529" t="str">
        <f>IFERROR(VLOOKUP(D3529,Resources!A:C,3,FALSE),"NA")</f>
        <v>DeSmog</v>
      </c>
      <c r="I3529" t="str">
        <f>IF(VLOOKUP(D3529,Resources!A:D,4,FALSE)=0,"",VLOOKUP(D3529,Resources!A:D,4,FALSE))</f>
        <v>Y</v>
      </c>
    </row>
    <row r="3530" spans="1:9" x14ac:dyDescent="0.2">
      <c r="A3530" t="s">
        <v>935</v>
      </c>
      <c r="B3530" t="str">
        <f t="shared" si="112"/>
        <v>Sarah Scaife Foundation_Carnegie Mellon University1995175000</v>
      </c>
      <c r="C3530" t="s">
        <v>641</v>
      </c>
      <c r="D3530" t="s">
        <v>452</v>
      </c>
      <c r="E3530" s="3">
        <v>175000</v>
      </c>
      <c r="F3530">
        <v>1995</v>
      </c>
      <c r="H3530" t="str">
        <f>IFERROR(VLOOKUP(D3530,Resources!A:C,3,FALSE),"NA")</f>
        <v/>
      </c>
      <c r="I3530" t="str">
        <f>IF(VLOOKUP(D3530,Resources!A:D,4,FALSE)=0,"",VLOOKUP(D3530,Resources!A:D,4,FALSE))</f>
        <v/>
      </c>
    </row>
    <row r="3531" spans="1:9" x14ac:dyDescent="0.2">
      <c r="A3531" t="s">
        <v>935</v>
      </c>
      <c r="B3531" t="str">
        <f t="shared" si="112"/>
        <v>Sarah Scaife Foundation_Cato Institute1995100000</v>
      </c>
      <c r="C3531" t="s">
        <v>641</v>
      </c>
      <c r="D3531" t="s">
        <v>8</v>
      </c>
      <c r="E3531" s="3">
        <v>100000</v>
      </c>
      <c r="F3531">
        <v>1995</v>
      </c>
      <c r="H3531" t="str">
        <f>IFERROR(VLOOKUP(D3531,Resources!A:C,3,FALSE),"NA")</f>
        <v>DeSmog</v>
      </c>
      <c r="I3531" t="str">
        <f>IF(VLOOKUP(D3531,Resources!A:D,4,FALSE)=0,"",VLOOKUP(D3531,Resources!A:D,4,FALSE))</f>
        <v>Y</v>
      </c>
    </row>
    <row r="3532" spans="1:9" x14ac:dyDescent="0.2">
      <c r="A3532" t="s">
        <v>935</v>
      </c>
      <c r="B3532" t="str">
        <f t="shared" si="112"/>
        <v>Sarah Scaife Foundation_Center for Equal Opportunity199575000</v>
      </c>
      <c r="C3532" t="s">
        <v>641</v>
      </c>
      <c r="D3532" t="s">
        <v>432</v>
      </c>
      <c r="E3532" s="3">
        <v>75000</v>
      </c>
      <c r="F3532">
        <v>1995</v>
      </c>
      <c r="H3532" t="str">
        <f>IFERROR(VLOOKUP(D3532,Resources!A:C,3,FALSE),"NA")</f>
        <v>SourceWatch</v>
      </c>
      <c r="I3532" t="str">
        <f>IF(VLOOKUP(D3532,Resources!A:D,4,FALSE)=0,"",VLOOKUP(D3532,Resources!A:D,4,FALSE))</f>
        <v>Y</v>
      </c>
    </row>
    <row r="3533" spans="1:9" x14ac:dyDescent="0.2">
      <c r="A3533" t="s">
        <v>935</v>
      </c>
      <c r="B3533" t="str">
        <f t="shared" si="112"/>
        <v>Sarah Scaife Foundation_Center for Media and Public Affairs199525000</v>
      </c>
      <c r="C3533" t="s">
        <v>641</v>
      </c>
      <c r="D3533" t="s">
        <v>60</v>
      </c>
      <c r="E3533" s="3">
        <v>25000</v>
      </c>
      <c r="F3533">
        <v>1995</v>
      </c>
      <c r="H3533" t="str">
        <f>IFERROR(VLOOKUP(D3533,Resources!A:C,3,FALSE),"NA")</f>
        <v>SourceWatch</v>
      </c>
      <c r="I3533" t="str">
        <f>IF(VLOOKUP(D3533,Resources!A:D,4,FALSE)=0,"",VLOOKUP(D3533,Resources!A:D,4,FALSE))</f>
        <v>Y</v>
      </c>
    </row>
    <row r="3534" spans="1:9" x14ac:dyDescent="0.2">
      <c r="A3534" t="s">
        <v>935</v>
      </c>
      <c r="B3534" t="str">
        <f t="shared" si="112"/>
        <v>Sarah Scaife Foundation_Center for Security Policy1995146000</v>
      </c>
      <c r="C3534" t="s">
        <v>641</v>
      </c>
      <c r="D3534" t="s">
        <v>44</v>
      </c>
      <c r="E3534" s="3">
        <v>146000</v>
      </c>
      <c r="F3534">
        <v>1995</v>
      </c>
      <c r="H3534" t="str">
        <f>IFERROR(VLOOKUP(D3534,Resources!A:C,3,FALSE),"NA")</f>
        <v>SourceWatch</v>
      </c>
      <c r="I3534" t="str">
        <f>IF(VLOOKUP(D3534,Resources!A:D,4,FALSE)=0,"",VLOOKUP(D3534,Resources!A:D,4,FALSE))</f>
        <v>Y</v>
      </c>
    </row>
    <row r="3535" spans="1:9" x14ac:dyDescent="0.2">
      <c r="A3535" t="s">
        <v>935</v>
      </c>
      <c r="B3535" t="str">
        <f t="shared" si="112"/>
        <v>Sarah Scaife Foundation_Center for Strategic and International Studies1995485000</v>
      </c>
      <c r="C3535" t="s">
        <v>641</v>
      </c>
      <c r="D3535" t="s">
        <v>132</v>
      </c>
      <c r="E3535" s="3">
        <v>485000</v>
      </c>
      <c r="F3535">
        <v>1995</v>
      </c>
      <c r="H3535" t="str">
        <f>IFERROR(VLOOKUP(D3535,Resources!A:C,3,FALSE),"NA")</f>
        <v>SourceWatch</v>
      </c>
      <c r="I3535" t="str">
        <f>IF(VLOOKUP(D3535,Resources!A:D,4,FALSE)=0,"",VLOOKUP(D3535,Resources!A:D,4,FALSE))</f>
        <v>Y</v>
      </c>
    </row>
    <row r="3536" spans="1:9" x14ac:dyDescent="0.2">
      <c r="A3536" t="s">
        <v>935</v>
      </c>
      <c r="B3536" t="str">
        <f t="shared" si="112"/>
        <v>Sarah Scaife Foundation_Clare Boothe Luce Policy Institute199525000</v>
      </c>
      <c r="C3536" t="s">
        <v>641</v>
      </c>
      <c r="D3536" t="s">
        <v>95</v>
      </c>
      <c r="E3536" s="3">
        <v>25000</v>
      </c>
      <c r="F3536">
        <v>1995</v>
      </c>
      <c r="H3536" t="str">
        <f>IFERROR(VLOOKUP(D3536,Resources!A:C,3,FALSE),"NA")</f>
        <v/>
      </c>
      <c r="I3536" t="str">
        <f>IF(VLOOKUP(D3536,Resources!A:D,4,FALSE)=0,"",VLOOKUP(D3536,Resources!A:D,4,FALSE))</f>
        <v>Y</v>
      </c>
    </row>
    <row r="3537" spans="1:9" x14ac:dyDescent="0.2">
      <c r="A3537" t="s">
        <v>935</v>
      </c>
      <c r="B3537" t="str">
        <f t="shared" si="112"/>
        <v>Sarah Scaife Foundation_Collegiate Network199575000</v>
      </c>
      <c r="C3537" t="s">
        <v>641</v>
      </c>
      <c r="D3537" t="s">
        <v>24</v>
      </c>
      <c r="E3537" s="3">
        <v>75000</v>
      </c>
      <c r="F3537">
        <v>1995</v>
      </c>
      <c r="H3537" t="str">
        <f>IFERROR(VLOOKUP(D3537,Resources!A:C,3,FALSE),"NA")</f>
        <v>SourceWatch</v>
      </c>
      <c r="I3537" t="str">
        <f>IF(VLOOKUP(D3537,Resources!A:D,4,FALSE)=0,"",VLOOKUP(D3537,Resources!A:D,4,FALSE))</f>
        <v>Y</v>
      </c>
    </row>
    <row r="3538" spans="1:9" x14ac:dyDescent="0.2">
      <c r="A3538" t="s">
        <v>935</v>
      </c>
      <c r="B3538" t="str">
        <f t="shared" si="112"/>
        <v>Sarah Scaife Foundation_Commonwealth Foundation for Public Policy Alternatives1995100000</v>
      </c>
      <c r="C3538" t="s">
        <v>641</v>
      </c>
      <c r="D3538" t="s">
        <v>134</v>
      </c>
      <c r="E3538" s="3">
        <v>100000</v>
      </c>
      <c r="F3538">
        <v>1995</v>
      </c>
      <c r="H3538" t="str">
        <f>IFERROR(VLOOKUP(D3538,Resources!A:C,3,FALSE),"NA")</f>
        <v>SourceWatch</v>
      </c>
      <c r="I3538" t="str">
        <f>IF(VLOOKUP(D3538,Resources!A:D,4,FALSE)=0,"",VLOOKUP(D3538,Resources!A:D,4,FALSE))</f>
        <v>Y</v>
      </c>
    </row>
    <row r="3539" spans="1:9" x14ac:dyDescent="0.2">
      <c r="A3539" t="s">
        <v>935</v>
      </c>
      <c r="B3539" t="str">
        <f t="shared" si="112"/>
        <v>Sarah Scaife Foundation_Commonwealth Foundation for Public Policy Alternatives199515000</v>
      </c>
      <c r="C3539" t="s">
        <v>641</v>
      </c>
      <c r="D3539" t="s">
        <v>134</v>
      </c>
      <c r="E3539" s="3">
        <v>15000</v>
      </c>
      <c r="F3539">
        <v>1995</v>
      </c>
      <c r="H3539" t="str">
        <f>IFERROR(VLOOKUP(D3539,Resources!A:C,3,FALSE),"NA")</f>
        <v>SourceWatch</v>
      </c>
      <c r="I3539" t="str">
        <f>IF(VLOOKUP(D3539,Resources!A:D,4,FALSE)=0,"",VLOOKUP(D3539,Resources!A:D,4,FALSE))</f>
        <v>Y</v>
      </c>
    </row>
    <row r="3540" spans="1:9" x14ac:dyDescent="0.2">
      <c r="A3540" t="s">
        <v>935</v>
      </c>
      <c r="B3540" t="str">
        <f t="shared" si="112"/>
        <v>Sarah Scaife Foundation_Competitive Enterprise Institute199575000</v>
      </c>
      <c r="C3540" t="s">
        <v>641</v>
      </c>
      <c r="D3540" t="s">
        <v>142</v>
      </c>
      <c r="E3540" s="3">
        <v>75000</v>
      </c>
      <c r="F3540">
        <v>1995</v>
      </c>
      <c r="H3540" t="str">
        <f>IFERROR(VLOOKUP(D3540,Resources!A:C,3,FALSE),"NA")</f>
        <v>DeSmog</v>
      </c>
      <c r="I3540" t="str">
        <f>IF(VLOOKUP(D3540,Resources!A:D,4,FALSE)=0,"",VLOOKUP(D3540,Resources!A:D,4,FALSE))</f>
        <v>Y</v>
      </c>
    </row>
    <row r="3541" spans="1:9" x14ac:dyDescent="0.2">
      <c r="A3541" t="s">
        <v>935</v>
      </c>
      <c r="B3541" t="str">
        <f t="shared" si="112"/>
        <v>Sarah Scaife Foundation_David Horowitz Freedom Center199550000</v>
      </c>
      <c r="C3541" t="s">
        <v>641</v>
      </c>
      <c r="D3541" t="s">
        <v>81</v>
      </c>
      <c r="E3541" s="3">
        <v>50000</v>
      </c>
      <c r="F3541">
        <v>1995</v>
      </c>
      <c r="H3541" t="str">
        <f>IFERROR(VLOOKUP(D3541,Resources!A:C,3,FALSE),"NA")</f>
        <v>SourceWatch</v>
      </c>
      <c r="I3541" t="str">
        <f>IF(VLOOKUP(D3541,Resources!A:D,4,FALSE)=0,"",VLOOKUP(D3541,Resources!A:D,4,FALSE))</f>
        <v>Y</v>
      </c>
    </row>
    <row r="3542" spans="1:9" x14ac:dyDescent="0.2">
      <c r="A3542" t="s">
        <v>935</v>
      </c>
      <c r="B3542" t="str">
        <f t="shared" si="112"/>
        <v>Sarah Scaife Foundation_David Horowitz Freedom Center1995500000</v>
      </c>
      <c r="C3542" t="s">
        <v>641</v>
      </c>
      <c r="D3542" t="s">
        <v>81</v>
      </c>
      <c r="E3542" s="3">
        <v>500000</v>
      </c>
      <c r="F3542">
        <v>1995</v>
      </c>
      <c r="H3542" t="str">
        <f>IFERROR(VLOOKUP(D3542,Resources!A:C,3,FALSE),"NA")</f>
        <v>SourceWatch</v>
      </c>
      <c r="I3542" t="str">
        <f>IF(VLOOKUP(D3542,Resources!A:D,4,FALSE)=0,"",VLOOKUP(D3542,Resources!A:D,4,FALSE))</f>
        <v>Y</v>
      </c>
    </row>
    <row r="3543" spans="1:9" x14ac:dyDescent="0.2">
      <c r="A3543" t="s">
        <v>935</v>
      </c>
      <c r="B3543" t="str">
        <f t="shared" si="112"/>
        <v>Sarah Scaife Foundation_Duquesne University1995160000</v>
      </c>
      <c r="C3543" t="s">
        <v>641</v>
      </c>
      <c r="D3543" t="s">
        <v>406</v>
      </c>
      <c r="E3543" s="3">
        <v>160000</v>
      </c>
      <c r="F3543">
        <v>1995</v>
      </c>
      <c r="H3543" t="str">
        <f>IFERROR(VLOOKUP(D3543,Resources!A:C,3,FALSE),"NA")</f>
        <v/>
      </c>
      <c r="I3543" t="str">
        <f>IF(VLOOKUP(D3543,Resources!A:D,4,FALSE)=0,"",VLOOKUP(D3543,Resources!A:D,4,FALSE))</f>
        <v/>
      </c>
    </row>
    <row r="3544" spans="1:9" x14ac:dyDescent="0.2">
      <c r="A3544" t="s">
        <v>935</v>
      </c>
      <c r="B3544" t="str">
        <f t="shared" si="112"/>
        <v>Sarah Scaife Foundation_Ethics and Public Policy Center1995100000</v>
      </c>
      <c r="C3544" t="s">
        <v>641</v>
      </c>
      <c r="D3544" t="s">
        <v>172</v>
      </c>
      <c r="E3544" s="3">
        <v>100000</v>
      </c>
      <c r="F3544">
        <v>1995</v>
      </c>
      <c r="H3544" t="str">
        <f>IFERROR(VLOOKUP(D3544,Resources!A:C,3,FALSE),"NA")</f>
        <v>SourceWatch</v>
      </c>
      <c r="I3544" t="str">
        <f>IF(VLOOKUP(D3544,Resources!A:D,4,FALSE)=0,"",VLOOKUP(D3544,Resources!A:D,4,FALSE))</f>
        <v>Y</v>
      </c>
    </row>
    <row r="3545" spans="1:9" x14ac:dyDescent="0.2">
      <c r="A3545" t="s">
        <v>935</v>
      </c>
      <c r="B3545" t="str">
        <f t="shared" si="112"/>
        <v>Sarah Scaife Foundation_Federalist Society for Law and Public Policy Studies1995125000</v>
      </c>
      <c r="C3545" t="s">
        <v>641</v>
      </c>
      <c r="D3545" t="s">
        <v>71</v>
      </c>
      <c r="E3545" s="3">
        <v>125000</v>
      </c>
      <c r="F3545">
        <v>1995</v>
      </c>
      <c r="H3545" t="str">
        <f>IFERROR(VLOOKUP(D3545,Resources!A:C,3,FALSE),"NA")</f>
        <v>SourceWatch</v>
      </c>
      <c r="I3545" t="str">
        <f>IF(VLOOKUP(D3545,Resources!A:D,4,FALSE)=0,"",VLOOKUP(D3545,Resources!A:D,4,FALSE))</f>
        <v>Y</v>
      </c>
    </row>
    <row r="3546" spans="1:9" x14ac:dyDescent="0.2">
      <c r="A3546" t="s">
        <v>935</v>
      </c>
      <c r="B3546" t="str">
        <f t="shared" si="112"/>
        <v>Sarah Scaife Foundation_Foreign Policy Research Institute199560000</v>
      </c>
      <c r="C3546" t="s">
        <v>641</v>
      </c>
      <c r="D3546" t="s">
        <v>72</v>
      </c>
      <c r="E3546" s="3">
        <v>60000</v>
      </c>
      <c r="F3546">
        <v>1995</v>
      </c>
      <c r="H3546" t="str">
        <f>IFERROR(VLOOKUP(D3546,Resources!A:C,3,FALSE),"NA")</f>
        <v>SourceWatch</v>
      </c>
      <c r="I3546" t="str">
        <f>IF(VLOOKUP(D3546,Resources!A:D,4,FALSE)=0,"",VLOOKUP(D3546,Resources!A:D,4,FALSE))</f>
        <v>Y</v>
      </c>
    </row>
    <row r="3547" spans="1:9" x14ac:dyDescent="0.2">
      <c r="A3547" t="s">
        <v>935</v>
      </c>
      <c r="B3547" t="str">
        <f t="shared" si="112"/>
        <v>Sarah Scaife Foundation_Foundation for Cultural Review1995150000</v>
      </c>
      <c r="C3547" t="s">
        <v>641</v>
      </c>
      <c r="D3547" t="s">
        <v>29</v>
      </c>
      <c r="E3547" s="3">
        <v>150000</v>
      </c>
      <c r="F3547">
        <v>1995</v>
      </c>
      <c r="H3547" t="str">
        <f>IFERROR(VLOOKUP(D3547,Resources!A:C,3,FALSE),"NA")</f>
        <v/>
      </c>
      <c r="I3547" t="str">
        <f>IF(VLOOKUP(D3547,Resources!A:D,4,FALSE)=0,"",VLOOKUP(D3547,Resources!A:D,4,FALSE))</f>
        <v/>
      </c>
    </row>
    <row r="3548" spans="1:9" x14ac:dyDescent="0.2">
      <c r="A3548" t="s">
        <v>935</v>
      </c>
      <c r="B3548" t="str">
        <f t="shared" ref="B3548:B3611" si="113">C3548&amp;"_"&amp;D3548&amp;F3548&amp;E3548</f>
        <v>Sarah Scaife Foundation_Freedom House199550000</v>
      </c>
      <c r="C3548" t="s">
        <v>641</v>
      </c>
      <c r="D3548" t="s">
        <v>121</v>
      </c>
      <c r="E3548" s="3">
        <v>50000</v>
      </c>
      <c r="F3548">
        <v>1995</v>
      </c>
      <c r="H3548" t="str">
        <f>IFERROR(VLOOKUP(D3548,Resources!A:C,3,FALSE),"NA")</f>
        <v>SourceWatch</v>
      </c>
      <c r="I3548" t="str">
        <f>IF(VLOOKUP(D3548,Resources!A:D,4,FALSE)=0,"",VLOOKUP(D3548,Resources!A:D,4,FALSE))</f>
        <v>Y</v>
      </c>
    </row>
    <row r="3549" spans="1:9" x14ac:dyDescent="0.2">
      <c r="A3549" t="s">
        <v>935</v>
      </c>
      <c r="B3549" t="str">
        <f t="shared" si="113"/>
        <v>Sarah Scaife Foundation_Freedom House199575000</v>
      </c>
      <c r="C3549" t="s">
        <v>641</v>
      </c>
      <c r="D3549" t="s">
        <v>121</v>
      </c>
      <c r="E3549" s="3">
        <v>75000</v>
      </c>
      <c r="F3549">
        <v>1995</v>
      </c>
      <c r="H3549" t="str">
        <f>IFERROR(VLOOKUP(D3549,Resources!A:C,3,FALSE),"NA")</f>
        <v>SourceWatch</v>
      </c>
      <c r="I3549" t="str">
        <f>IF(VLOOKUP(D3549,Resources!A:D,4,FALSE)=0,"",VLOOKUP(D3549,Resources!A:D,4,FALSE))</f>
        <v>Y</v>
      </c>
    </row>
    <row r="3550" spans="1:9" x14ac:dyDescent="0.2">
      <c r="A3550" t="s">
        <v>935</v>
      </c>
      <c r="B3550" t="str">
        <f t="shared" si="113"/>
        <v>Sarah Scaife Foundation_Gateway Rehabilitation Center (PA)1995100000</v>
      </c>
      <c r="C3550" t="s">
        <v>641</v>
      </c>
      <c r="D3550" t="s">
        <v>718</v>
      </c>
      <c r="E3550" s="3">
        <v>100000</v>
      </c>
      <c r="F3550">
        <v>1995</v>
      </c>
      <c r="H3550" t="str">
        <f>IFERROR(VLOOKUP(D3550,Resources!A:C,3,FALSE),"NA")</f>
        <v/>
      </c>
      <c r="I3550" t="str">
        <f>IF(VLOOKUP(D3550,Resources!A:D,4,FALSE)=0,"",VLOOKUP(D3550,Resources!A:D,4,FALSE))</f>
        <v>N</v>
      </c>
    </row>
    <row r="3551" spans="1:9" x14ac:dyDescent="0.2">
      <c r="A3551" t="s">
        <v>935</v>
      </c>
      <c r="B3551" t="str">
        <f t="shared" si="113"/>
        <v>Sarah Scaife Foundation_George C. Marshall Institute1995130000</v>
      </c>
      <c r="C3551" t="s">
        <v>641</v>
      </c>
      <c r="D3551" t="s">
        <v>45</v>
      </c>
      <c r="E3551" s="3">
        <v>130000</v>
      </c>
      <c r="F3551">
        <v>1995</v>
      </c>
      <c r="H3551" t="str">
        <f>IFERROR(VLOOKUP(D3551,Resources!A:C,3,FALSE),"NA")</f>
        <v>DeSmog</v>
      </c>
      <c r="I3551" t="str">
        <f>IF(VLOOKUP(D3551,Resources!A:D,4,FALSE)=0,"",VLOOKUP(D3551,Resources!A:D,4,FALSE))</f>
        <v>Y</v>
      </c>
    </row>
    <row r="3552" spans="1:9" x14ac:dyDescent="0.2">
      <c r="A3552" t="s">
        <v>935</v>
      </c>
      <c r="B3552" t="str">
        <f t="shared" si="113"/>
        <v>Sarah Scaife Foundation_George Mason University1995134000</v>
      </c>
      <c r="C3552" t="s">
        <v>641</v>
      </c>
      <c r="D3552" t="s">
        <v>31</v>
      </c>
      <c r="E3552" s="3">
        <v>134000</v>
      </c>
      <c r="F3552">
        <v>1995</v>
      </c>
      <c r="H3552" t="str">
        <f>IFERROR(VLOOKUP(D3552,Resources!A:C,3,FALSE),"NA")</f>
        <v>DeSmog</v>
      </c>
      <c r="I3552" t="str">
        <f>IF(VLOOKUP(D3552,Resources!A:D,4,FALSE)=0,"",VLOOKUP(D3552,Resources!A:D,4,FALSE))</f>
        <v>Y</v>
      </c>
    </row>
    <row r="3553" spans="1:9" x14ac:dyDescent="0.2">
      <c r="A3553" t="s">
        <v>935</v>
      </c>
      <c r="B3553" t="str">
        <f t="shared" si="113"/>
        <v>Sarah Scaife Foundation_George Mason University199525000</v>
      </c>
      <c r="C3553" t="s">
        <v>641</v>
      </c>
      <c r="D3553" t="s">
        <v>31</v>
      </c>
      <c r="E3553" s="3">
        <v>25000</v>
      </c>
      <c r="F3553">
        <v>1995</v>
      </c>
      <c r="H3553" t="str">
        <f>IFERROR(VLOOKUP(D3553,Resources!A:C,3,FALSE),"NA")</f>
        <v>DeSmog</v>
      </c>
      <c r="I3553" t="str">
        <f>IF(VLOOKUP(D3553,Resources!A:D,4,FALSE)=0,"",VLOOKUP(D3553,Resources!A:D,4,FALSE))</f>
        <v>Y</v>
      </c>
    </row>
    <row r="3554" spans="1:9" x14ac:dyDescent="0.2">
      <c r="A3554" t="s">
        <v>935</v>
      </c>
      <c r="B3554" t="str">
        <f t="shared" si="113"/>
        <v>Sarah Scaife Foundation_George Mason University School of Law1995125000</v>
      </c>
      <c r="C3554" t="s">
        <v>641</v>
      </c>
      <c r="D3554" t="s">
        <v>660</v>
      </c>
      <c r="E3554" s="3">
        <v>125000</v>
      </c>
      <c r="F3554">
        <v>1995</v>
      </c>
      <c r="H3554" t="str">
        <f>IFERROR(VLOOKUP(D3554,Resources!A:C,3,FALSE),"NA")</f>
        <v>DeSmog</v>
      </c>
      <c r="I3554" t="str">
        <f>IF(VLOOKUP(D3554,Resources!A:D,4,FALSE)=0,"",VLOOKUP(D3554,Resources!A:D,4,FALSE))</f>
        <v>Y</v>
      </c>
    </row>
    <row r="3555" spans="1:9" x14ac:dyDescent="0.2">
      <c r="A3555" t="s">
        <v>935</v>
      </c>
      <c r="B3555" t="str">
        <f t="shared" si="113"/>
        <v>Sarah Scaife Foundation_Goodwill Industries of Pittsburgh1995100000</v>
      </c>
      <c r="C3555" t="s">
        <v>641</v>
      </c>
      <c r="D3555" t="s">
        <v>607</v>
      </c>
      <c r="E3555" s="3">
        <v>100000</v>
      </c>
      <c r="F3555">
        <v>1995</v>
      </c>
      <c r="H3555" t="str">
        <f>IFERROR(VLOOKUP(D3555,Resources!A:C,3,FALSE),"NA")</f>
        <v/>
      </c>
      <c r="I3555" t="str">
        <f>IF(VLOOKUP(D3555,Resources!A:D,4,FALSE)=0,"",VLOOKUP(D3555,Resources!A:D,4,FALSE))</f>
        <v>N</v>
      </c>
    </row>
    <row r="3556" spans="1:9" x14ac:dyDescent="0.2">
      <c r="A3556" t="s">
        <v>935</v>
      </c>
      <c r="B3556" t="str">
        <f t="shared" si="113"/>
        <v>Sarah Scaife Foundation_Heartland Institute199525000</v>
      </c>
      <c r="C3556" t="s">
        <v>641</v>
      </c>
      <c r="D3556" t="s">
        <v>185</v>
      </c>
      <c r="E3556" s="3">
        <v>25000</v>
      </c>
      <c r="F3556">
        <v>1995</v>
      </c>
      <c r="H3556" t="str">
        <f>IFERROR(VLOOKUP(D3556,Resources!A:C,3,FALSE),"NA")</f>
        <v>DeSmog</v>
      </c>
      <c r="I3556" t="str">
        <f>IF(VLOOKUP(D3556,Resources!A:D,4,FALSE)=0,"",VLOOKUP(D3556,Resources!A:D,4,FALSE))</f>
        <v>Y</v>
      </c>
    </row>
    <row r="3557" spans="1:9" x14ac:dyDescent="0.2">
      <c r="A3557" t="s">
        <v>935</v>
      </c>
      <c r="B3557" t="str">
        <f t="shared" si="113"/>
        <v>Sarah Scaife Foundation_Hoover Institution on War Revolution and Peace1995500000</v>
      </c>
      <c r="C3557" t="s">
        <v>641</v>
      </c>
      <c r="D3557" t="s">
        <v>104</v>
      </c>
      <c r="E3557" s="3">
        <v>500000</v>
      </c>
      <c r="F3557">
        <v>1995</v>
      </c>
      <c r="H3557" t="str">
        <f>IFERROR(VLOOKUP(D3557,Resources!A:C,3,FALSE),"NA")</f>
        <v>SourceWatch</v>
      </c>
      <c r="I3557" t="str">
        <f>IF(VLOOKUP(D3557,Resources!A:D,4,FALSE)=0,"",VLOOKUP(D3557,Resources!A:D,4,FALSE))</f>
        <v>Y</v>
      </c>
    </row>
    <row r="3558" spans="1:9" x14ac:dyDescent="0.2">
      <c r="A3558" t="s">
        <v>935</v>
      </c>
      <c r="B3558" t="str">
        <f t="shared" si="113"/>
        <v>Sarah Scaife Foundation_Hoover Institution on War Revolution and Peace199560000</v>
      </c>
      <c r="C3558" t="s">
        <v>641</v>
      </c>
      <c r="D3558" t="s">
        <v>104</v>
      </c>
      <c r="E3558" s="3">
        <v>60000</v>
      </c>
      <c r="F3558">
        <v>1995</v>
      </c>
      <c r="H3558" t="str">
        <f>IFERROR(VLOOKUP(D3558,Resources!A:C,3,FALSE),"NA")</f>
        <v>SourceWatch</v>
      </c>
      <c r="I3558" t="str">
        <f>IF(VLOOKUP(D3558,Resources!A:D,4,FALSE)=0,"",VLOOKUP(D3558,Resources!A:D,4,FALSE))</f>
        <v>Y</v>
      </c>
    </row>
    <row r="3559" spans="1:9" x14ac:dyDescent="0.2">
      <c r="A3559" t="s">
        <v>935</v>
      </c>
      <c r="B3559" t="str">
        <f t="shared" si="113"/>
        <v>Sarah Scaife Foundation_Hudson Institute199550000</v>
      </c>
      <c r="C3559" t="s">
        <v>641</v>
      </c>
      <c r="D3559" t="s">
        <v>32</v>
      </c>
      <c r="E3559" s="3">
        <v>50000</v>
      </c>
      <c r="F3559">
        <v>1995</v>
      </c>
      <c r="H3559" t="str">
        <f>IFERROR(VLOOKUP(D3559,Resources!A:C,3,FALSE),"NA")</f>
        <v>SourceWatch</v>
      </c>
      <c r="I3559" t="str">
        <f>IF(VLOOKUP(D3559,Resources!A:D,4,FALSE)=0,"",VLOOKUP(D3559,Resources!A:D,4,FALSE))</f>
        <v>Y</v>
      </c>
    </row>
    <row r="3560" spans="1:9" x14ac:dyDescent="0.2">
      <c r="A3560" t="s">
        <v>935</v>
      </c>
      <c r="B3560" t="str">
        <f t="shared" si="113"/>
        <v>Sarah Scaife Foundation_Hudson Institute199560000</v>
      </c>
      <c r="C3560" t="s">
        <v>641</v>
      </c>
      <c r="D3560" t="s">
        <v>32</v>
      </c>
      <c r="E3560" s="3">
        <v>60000</v>
      </c>
      <c r="F3560">
        <v>1995</v>
      </c>
      <c r="H3560" t="str">
        <f>IFERROR(VLOOKUP(D3560,Resources!A:C,3,FALSE),"NA")</f>
        <v>SourceWatch</v>
      </c>
      <c r="I3560" t="str">
        <f>IF(VLOOKUP(D3560,Resources!A:D,4,FALSE)=0,"",VLOOKUP(D3560,Resources!A:D,4,FALSE))</f>
        <v>Y</v>
      </c>
    </row>
    <row r="3561" spans="1:9" x14ac:dyDescent="0.2">
      <c r="A3561" t="s">
        <v>935</v>
      </c>
      <c r="B3561" t="str">
        <f t="shared" si="113"/>
        <v>Sarah Scaife Foundation_Institute for Contemporary Studies1995100000</v>
      </c>
      <c r="C3561" t="s">
        <v>641</v>
      </c>
      <c r="D3561" t="s">
        <v>135</v>
      </c>
      <c r="E3561" s="3">
        <v>100000</v>
      </c>
      <c r="F3561">
        <v>1995</v>
      </c>
      <c r="H3561" t="str">
        <f>IFERROR(VLOOKUP(D3561,Resources!A:C,3,FALSE),"NA")</f>
        <v>SourceWatch</v>
      </c>
      <c r="I3561" t="str">
        <f>IF(VLOOKUP(D3561,Resources!A:D,4,FALSE)=0,"",VLOOKUP(D3561,Resources!A:D,4,FALSE))</f>
        <v>Y</v>
      </c>
    </row>
    <row r="3562" spans="1:9" x14ac:dyDescent="0.2">
      <c r="A3562" t="s">
        <v>935</v>
      </c>
      <c r="B3562" t="str">
        <f t="shared" si="113"/>
        <v>Sarah Scaife Foundation_Institute For Foreign Policy Analysis1995370000</v>
      </c>
      <c r="C3562" t="s">
        <v>641</v>
      </c>
      <c r="D3562" t="s">
        <v>62</v>
      </c>
      <c r="E3562" s="3">
        <v>370000</v>
      </c>
      <c r="F3562">
        <v>1995</v>
      </c>
      <c r="H3562" t="str">
        <f>IFERROR(VLOOKUP(D3562,Resources!A:C,3,FALSE),"NA")</f>
        <v>SourceWatch</v>
      </c>
      <c r="I3562" t="str">
        <f>IF(VLOOKUP(D3562,Resources!A:D,4,FALSE)=0,"",VLOOKUP(D3562,Resources!A:D,4,FALSE))</f>
        <v>Y</v>
      </c>
    </row>
    <row r="3563" spans="1:9" x14ac:dyDescent="0.2">
      <c r="A3563" t="s">
        <v>935</v>
      </c>
      <c r="B3563" t="str">
        <f t="shared" si="113"/>
        <v>Sarah Scaife Foundation_Institute for Justice199575000</v>
      </c>
      <c r="C3563" t="s">
        <v>641</v>
      </c>
      <c r="D3563" t="s">
        <v>500</v>
      </c>
      <c r="E3563" s="3">
        <v>75000</v>
      </c>
      <c r="F3563">
        <v>1995</v>
      </c>
      <c r="H3563" t="str">
        <f>IFERROR(VLOOKUP(D3563,Resources!A:C,3,FALSE),"NA")</f>
        <v>SourceWatch</v>
      </c>
      <c r="I3563" t="str">
        <f>IF(VLOOKUP(D3563,Resources!A:D,4,FALSE)=0,"",VLOOKUP(D3563,Resources!A:D,4,FALSE))</f>
        <v>Y</v>
      </c>
    </row>
    <row r="3564" spans="1:9" x14ac:dyDescent="0.2">
      <c r="A3564" t="s">
        <v>935</v>
      </c>
      <c r="B3564" t="str">
        <f t="shared" si="113"/>
        <v>Sarah Scaife Foundation_Institute for Research on the Economics of Taxation1995140000</v>
      </c>
      <c r="C3564" t="s">
        <v>641</v>
      </c>
      <c r="D3564" t="s">
        <v>20</v>
      </c>
      <c r="E3564" s="3">
        <v>140000</v>
      </c>
      <c r="F3564">
        <v>1995</v>
      </c>
      <c r="H3564" t="str">
        <f>IFERROR(VLOOKUP(D3564,Resources!A:C,3,FALSE),"NA")</f>
        <v>SourceWatch</v>
      </c>
      <c r="I3564" t="str">
        <f>IF(VLOOKUP(D3564,Resources!A:D,4,FALSE)=0,"",VLOOKUP(D3564,Resources!A:D,4,FALSE))</f>
        <v>Y</v>
      </c>
    </row>
    <row r="3565" spans="1:9" x14ac:dyDescent="0.2">
      <c r="A3565" t="s">
        <v>935</v>
      </c>
      <c r="B3565" t="str">
        <f t="shared" si="113"/>
        <v>Sarah Scaife Foundation_Institute on Religion and Democracy199575000</v>
      </c>
      <c r="C3565" t="s">
        <v>641</v>
      </c>
      <c r="D3565" t="s">
        <v>12</v>
      </c>
      <c r="E3565" s="3">
        <v>75000</v>
      </c>
      <c r="F3565">
        <v>1995</v>
      </c>
      <c r="H3565" t="str">
        <f>IFERROR(VLOOKUP(D3565,Resources!A:C,3,FALSE),"NA")</f>
        <v>SourceWatch</v>
      </c>
      <c r="I3565" t="str">
        <f>IF(VLOOKUP(D3565,Resources!A:D,4,FALSE)=0,"",VLOOKUP(D3565,Resources!A:D,4,FALSE))</f>
        <v>Y</v>
      </c>
    </row>
    <row r="3566" spans="1:9" x14ac:dyDescent="0.2">
      <c r="A3566" t="s">
        <v>935</v>
      </c>
      <c r="B3566" t="str">
        <f t="shared" si="113"/>
        <v>Sarah Scaife Foundation_Institute on Religion and Public Life1995100000</v>
      </c>
      <c r="C3566" t="s">
        <v>641</v>
      </c>
      <c r="D3566" t="s">
        <v>55</v>
      </c>
      <c r="E3566" s="3">
        <v>100000</v>
      </c>
      <c r="F3566">
        <v>1995</v>
      </c>
      <c r="H3566" t="str">
        <f>IFERROR(VLOOKUP(D3566,Resources!A:C,3,FALSE),"NA")</f>
        <v>SourceWatch</v>
      </c>
      <c r="I3566" t="str">
        <f>IF(VLOOKUP(D3566,Resources!A:D,4,FALSE)=0,"",VLOOKUP(D3566,Resources!A:D,4,FALSE))</f>
        <v>Y</v>
      </c>
    </row>
    <row r="3567" spans="1:9" x14ac:dyDescent="0.2">
      <c r="A3567" t="s">
        <v>935</v>
      </c>
      <c r="B3567" t="str">
        <f t="shared" si="113"/>
        <v>Sarah Scaife Foundation_Intercollegiate Studies Institute1995100000</v>
      </c>
      <c r="C3567" t="s">
        <v>641</v>
      </c>
      <c r="D3567" t="s">
        <v>73</v>
      </c>
      <c r="E3567" s="3">
        <v>100000</v>
      </c>
      <c r="F3567">
        <v>1995</v>
      </c>
      <c r="H3567" t="str">
        <f>IFERROR(VLOOKUP(D3567,Resources!A:C,3,FALSE),"NA")</f>
        <v>SourceWatch</v>
      </c>
      <c r="I3567" t="str">
        <f>IF(VLOOKUP(D3567,Resources!A:D,4,FALSE)=0,"",VLOOKUP(D3567,Resources!A:D,4,FALSE))</f>
        <v>Y</v>
      </c>
    </row>
    <row r="3568" spans="1:9" x14ac:dyDescent="0.2">
      <c r="A3568" t="s">
        <v>935</v>
      </c>
      <c r="B3568" t="str">
        <f t="shared" si="113"/>
        <v>Sarah Scaife Foundation_Intercollegiate Studies Institute1995250000</v>
      </c>
      <c r="C3568" t="s">
        <v>641</v>
      </c>
      <c r="D3568" t="s">
        <v>73</v>
      </c>
      <c r="E3568" s="3">
        <v>250000</v>
      </c>
      <c r="F3568">
        <v>1995</v>
      </c>
      <c r="H3568" t="str">
        <f>IFERROR(VLOOKUP(D3568,Resources!A:C,3,FALSE),"NA")</f>
        <v>SourceWatch</v>
      </c>
      <c r="I3568" t="str">
        <f>IF(VLOOKUP(D3568,Resources!A:D,4,FALSE)=0,"",VLOOKUP(D3568,Resources!A:D,4,FALSE))</f>
        <v>Y</v>
      </c>
    </row>
    <row r="3569" spans="1:9" x14ac:dyDescent="0.2">
      <c r="A3569" t="s">
        <v>935</v>
      </c>
      <c r="B3569" t="str">
        <f t="shared" si="113"/>
        <v>Sarah Scaife Foundation_Jamestown Foundation199565000</v>
      </c>
      <c r="C3569" t="s">
        <v>641</v>
      </c>
      <c r="D3569" t="s">
        <v>74</v>
      </c>
      <c r="E3569" s="3">
        <v>65000</v>
      </c>
      <c r="F3569">
        <v>1995</v>
      </c>
      <c r="H3569" t="str">
        <f>IFERROR(VLOOKUP(D3569,Resources!A:C,3,FALSE),"NA")</f>
        <v>SourceWatch</v>
      </c>
      <c r="I3569" t="str">
        <f>IF(VLOOKUP(D3569,Resources!A:D,4,FALSE)=0,"",VLOOKUP(D3569,Resources!A:D,4,FALSE))</f>
        <v>Y</v>
      </c>
    </row>
    <row r="3570" spans="1:9" x14ac:dyDescent="0.2">
      <c r="A3570" t="s">
        <v>935</v>
      </c>
      <c r="B3570" t="str">
        <f t="shared" si="113"/>
        <v>Sarah Scaife Foundation_Landmark Legal Foundation1995150000</v>
      </c>
      <c r="C3570" t="s">
        <v>641</v>
      </c>
      <c r="D3570" t="s">
        <v>56</v>
      </c>
      <c r="E3570" s="3">
        <v>150000</v>
      </c>
      <c r="F3570">
        <v>1995</v>
      </c>
      <c r="H3570" t="str">
        <f>IFERROR(VLOOKUP(D3570,Resources!A:C,3,FALSE),"NA")</f>
        <v>SourceWatch</v>
      </c>
      <c r="I3570" t="str">
        <f>IF(VLOOKUP(D3570,Resources!A:D,4,FALSE)=0,"",VLOOKUP(D3570,Resources!A:D,4,FALSE))</f>
        <v>Y</v>
      </c>
    </row>
    <row r="3571" spans="1:9" x14ac:dyDescent="0.2">
      <c r="A3571" t="s">
        <v>935</v>
      </c>
      <c r="B3571" t="str">
        <f t="shared" si="113"/>
        <v>Sarah Scaife Foundation_Ligonier Valley School District19957500</v>
      </c>
      <c r="C3571" t="s">
        <v>641</v>
      </c>
      <c r="D3571" t="s">
        <v>662</v>
      </c>
      <c r="E3571" s="3">
        <v>7500</v>
      </c>
      <c r="F3571">
        <v>1995</v>
      </c>
      <c r="H3571" t="str">
        <f>IFERROR(VLOOKUP(D3571,Resources!A:C,3,FALSE),"NA")</f>
        <v/>
      </c>
      <c r="I3571" t="str">
        <f>IF(VLOOKUP(D3571,Resources!A:D,4,FALSE)=0,"",VLOOKUP(D3571,Resources!A:D,4,FALSE))</f>
        <v>N</v>
      </c>
    </row>
    <row r="3572" spans="1:9" x14ac:dyDescent="0.2">
      <c r="A3572" t="s">
        <v>935</v>
      </c>
      <c r="B3572" t="str">
        <f t="shared" si="113"/>
        <v>Sarah Scaife Foundation_Manhattan Institute for Policy Research1995100000</v>
      </c>
      <c r="C3572" t="s">
        <v>641</v>
      </c>
      <c r="D3572" t="s">
        <v>89</v>
      </c>
      <c r="E3572" s="3">
        <v>100000</v>
      </c>
      <c r="F3572">
        <v>1995</v>
      </c>
      <c r="H3572" t="str">
        <f>IFERROR(VLOOKUP(D3572,Resources!A:C,3,FALSE),"NA")</f>
        <v>SourceWatch</v>
      </c>
      <c r="I3572" t="str">
        <f>IF(VLOOKUP(D3572,Resources!A:D,4,FALSE)=0,"",VLOOKUP(D3572,Resources!A:D,4,FALSE))</f>
        <v>Y</v>
      </c>
    </row>
    <row r="3573" spans="1:9" x14ac:dyDescent="0.2">
      <c r="A3573" t="s">
        <v>935</v>
      </c>
      <c r="B3573" t="str">
        <f t="shared" si="113"/>
        <v>Sarah Scaife Foundation_Mineral Information Institute199525000</v>
      </c>
      <c r="C3573" t="s">
        <v>641</v>
      </c>
      <c r="D3573" t="s">
        <v>705</v>
      </c>
      <c r="E3573" s="3">
        <v>25000</v>
      </c>
      <c r="F3573">
        <v>1995</v>
      </c>
      <c r="H3573" t="str">
        <f>IFERROR(VLOOKUP(D3573,Resources!A:C,3,FALSE),"NA")</f>
        <v>Other</v>
      </c>
      <c r="I3573" t="str">
        <f>IF(VLOOKUP(D3573,Resources!A:D,4,FALSE)=0,"",VLOOKUP(D3573,Resources!A:D,4,FALSE))</f>
        <v>Y</v>
      </c>
    </row>
    <row r="3574" spans="1:9" x14ac:dyDescent="0.2">
      <c r="A3574" t="s">
        <v>935</v>
      </c>
      <c r="B3574" t="str">
        <f t="shared" si="113"/>
        <v>Sarah Scaife Foundation_Missouri State University199591000</v>
      </c>
      <c r="C3574" t="s">
        <v>641</v>
      </c>
      <c r="D3574" t="s">
        <v>57</v>
      </c>
      <c r="E3574" s="3">
        <v>91000</v>
      </c>
      <c r="F3574">
        <v>1995</v>
      </c>
      <c r="H3574" t="str">
        <f>IFERROR(VLOOKUP(D3574,Resources!A:C,3,FALSE),"NA")</f>
        <v>SourceWatch</v>
      </c>
      <c r="I3574" t="str">
        <f>IF(VLOOKUP(D3574,Resources!A:D,4,FALSE)=0,"",VLOOKUP(D3574,Resources!A:D,4,FALSE))</f>
        <v>Y</v>
      </c>
    </row>
    <row r="3575" spans="1:9" x14ac:dyDescent="0.2">
      <c r="A3575" t="s">
        <v>935</v>
      </c>
      <c r="B3575" t="str">
        <f t="shared" si="113"/>
        <v>Sarah Scaife Foundation_National Association of Scholars1995300000</v>
      </c>
      <c r="C3575" t="s">
        <v>641</v>
      </c>
      <c r="D3575" t="s">
        <v>651</v>
      </c>
      <c r="E3575" s="3">
        <v>300000</v>
      </c>
      <c r="F3575">
        <v>1995</v>
      </c>
      <c r="H3575" t="str">
        <f>IFERROR(VLOOKUP(D3575,Resources!A:C,3,FALSE),"NA")</f>
        <v>SourceWatch</v>
      </c>
      <c r="I3575" t="str">
        <f>IF(VLOOKUP(D3575,Resources!A:D,4,FALSE)=0,"",VLOOKUP(D3575,Resources!A:D,4,FALSE))</f>
        <v>Y</v>
      </c>
    </row>
    <row r="3576" spans="1:9" x14ac:dyDescent="0.2">
      <c r="A3576" t="s">
        <v>935</v>
      </c>
      <c r="B3576" t="str">
        <f t="shared" si="113"/>
        <v>Sarah Scaife Foundation_National Bureau of Economic Research199550000</v>
      </c>
      <c r="C3576" t="s">
        <v>641</v>
      </c>
      <c r="D3576" t="s">
        <v>712</v>
      </c>
      <c r="E3576" s="3">
        <v>50000</v>
      </c>
      <c r="F3576">
        <v>1995</v>
      </c>
      <c r="H3576" t="str">
        <f>IFERROR(VLOOKUP(D3576,Resources!A:C,3,FALSE),"NA")</f>
        <v>SourceWatch</v>
      </c>
      <c r="I3576" t="str">
        <f>IF(VLOOKUP(D3576,Resources!A:D,4,FALSE)=0,"",VLOOKUP(D3576,Resources!A:D,4,FALSE))</f>
        <v>Y</v>
      </c>
    </row>
    <row r="3577" spans="1:9" x14ac:dyDescent="0.2">
      <c r="A3577" t="s">
        <v>935</v>
      </c>
      <c r="B3577" t="str">
        <f t="shared" si="113"/>
        <v>Sarah Scaife Foundation_National Center for Policy Analysis1995135000</v>
      </c>
      <c r="C3577" t="s">
        <v>641</v>
      </c>
      <c r="D3577" t="s">
        <v>129</v>
      </c>
      <c r="E3577" s="3">
        <v>135000</v>
      </c>
      <c r="F3577">
        <v>1995</v>
      </c>
      <c r="H3577" t="str">
        <f>IFERROR(VLOOKUP(D3577,Resources!A:C,3,FALSE),"NA")</f>
        <v>SourceWatch</v>
      </c>
      <c r="I3577" t="str">
        <f>IF(VLOOKUP(D3577,Resources!A:D,4,FALSE)=0,"",VLOOKUP(D3577,Resources!A:D,4,FALSE))</f>
        <v>Y</v>
      </c>
    </row>
    <row r="3578" spans="1:9" x14ac:dyDescent="0.2">
      <c r="A3578" t="s">
        <v>935</v>
      </c>
      <c r="B3578" t="str">
        <f t="shared" si="113"/>
        <v>Sarah Scaife Foundation_National Taxpayers Union Foundation1995175000</v>
      </c>
      <c r="C3578" t="s">
        <v>641</v>
      </c>
      <c r="D3578" t="s">
        <v>84</v>
      </c>
      <c r="E3578" s="3">
        <v>175000</v>
      </c>
      <c r="F3578">
        <v>1995</v>
      </c>
      <c r="H3578" t="str">
        <f>IFERROR(VLOOKUP(D3578,Resources!A:C,3,FALSE),"NA")</f>
        <v>SourceWatch</v>
      </c>
      <c r="I3578" t="str">
        <f>IF(VLOOKUP(D3578,Resources!A:D,4,FALSE)=0,"",VLOOKUP(D3578,Resources!A:D,4,FALSE))</f>
        <v>Y</v>
      </c>
    </row>
    <row r="3579" spans="1:9" x14ac:dyDescent="0.2">
      <c r="A3579" t="s">
        <v>935</v>
      </c>
      <c r="B3579" t="str">
        <f t="shared" si="113"/>
        <v>Sarah Scaife Foundation_New Citizenship Project199525000</v>
      </c>
      <c r="C3579" t="s">
        <v>641</v>
      </c>
      <c r="D3579" t="s">
        <v>75</v>
      </c>
      <c r="E3579" s="3">
        <v>25000</v>
      </c>
      <c r="F3579">
        <v>1995</v>
      </c>
      <c r="H3579" t="str">
        <f>IFERROR(VLOOKUP(D3579,Resources!A:C,3,FALSE),"NA")</f>
        <v>SourceWatch</v>
      </c>
      <c r="I3579" t="str">
        <f>IF(VLOOKUP(D3579,Resources!A:D,4,FALSE)=0,"",VLOOKUP(D3579,Resources!A:D,4,FALSE))</f>
        <v>Y</v>
      </c>
    </row>
    <row r="3580" spans="1:9" x14ac:dyDescent="0.2">
      <c r="A3580" t="s">
        <v>935</v>
      </c>
      <c r="B3580" t="str">
        <f t="shared" si="113"/>
        <v>Sarah Scaife Foundation_New England Legal Foundation199550000</v>
      </c>
      <c r="C3580" t="s">
        <v>641</v>
      </c>
      <c r="D3580" t="s">
        <v>76</v>
      </c>
      <c r="E3580" s="3">
        <v>50000</v>
      </c>
      <c r="F3580">
        <v>1995</v>
      </c>
      <c r="H3580" t="str">
        <f>IFERROR(VLOOKUP(D3580,Resources!A:C,3,FALSE),"NA")</f>
        <v>SourceWatch</v>
      </c>
      <c r="I3580" t="str">
        <f>IF(VLOOKUP(D3580,Resources!A:D,4,FALSE)=0,"",VLOOKUP(D3580,Resources!A:D,4,FALSE))</f>
        <v>Y</v>
      </c>
    </row>
    <row r="3581" spans="1:9" x14ac:dyDescent="0.2">
      <c r="A3581" t="s">
        <v>935</v>
      </c>
      <c r="B3581" t="str">
        <f t="shared" si="113"/>
        <v>Sarah Scaife Foundation_New York University1995125000</v>
      </c>
      <c r="C3581" t="s">
        <v>641</v>
      </c>
      <c r="D3581" t="s">
        <v>147</v>
      </c>
      <c r="E3581" s="3">
        <v>125000</v>
      </c>
      <c r="F3581">
        <v>1995</v>
      </c>
      <c r="H3581" t="str">
        <f>IFERROR(VLOOKUP(D3581,Resources!A:C,3,FALSE),"NA")</f>
        <v/>
      </c>
      <c r="I3581" t="str">
        <f>IF(VLOOKUP(D3581,Resources!A:D,4,FALSE)=0,"",VLOOKUP(D3581,Resources!A:D,4,FALSE))</f>
        <v/>
      </c>
    </row>
    <row r="3582" spans="1:9" x14ac:dyDescent="0.2">
      <c r="A3582" t="s">
        <v>935</v>
      </c>
      <c r="B3582" t="str">
        <f t="shared" si="113"/>
        <v>Sarah Scaife Foundation_Pacific Legal Foundation1995150000</v>
      </c>
      <c r="C3582" t="s">
        <v>641</v>
      </c>
      <c r="D3582" t="s">
        <v>21</v>
      </c>
      <c r="E3582" s="3">
        <v>150000</v>
      </c>
      <c r="F3582">
        <v>1995</v>
      </c>
      <c r="H3582" t="str">
        <f>IFERROR(VLOOKUP(D3582,Resources!A:C,3,FALSE),"NA")</f>
        <v>SourceWatch</v>
      </c>
      <c r="I3582" t="str">
        <f>IF(VLOOKUP(D3582,Resources!A:D,4,FALSE)=0,"",VLOOKUP(D3582,Resources!A:D,4,FALSE))</f>
        <v>Y</v>
      </c>
    </row>
    <row r="3583" spans="1:9" x14ac:dyDescent="0.2">
      <c r="A3583" t="s">
        <v>935</v>
      </c>
      <c r="B3583" t="str">
        <f t="shared" si="113"/>
        <v>Sarah Scaife Foundation_Pacific Research Institute for Public Policy1995125000</v>
      </c>
      <c r="C3583" t="s">
        <v>641</v>
      </c>
      <c r="D3583" t="s">
        <v>653</v>
      </c>
      <c r="E3583" s="3">
        <v>125000</v>
      </c>
      <c r="F3583">
        <v>1995</v>
      </c>
      <c r="H3583" t="str">
        <f>IFERROR(VLOOKUP(D3583,Resources!A:C,3,FALSE),"NA")</f>
        <v>SourceWatch</v>
      </c>
      <c r="I3583" t="str">
        <f>IF(VLOOKUP(D3583,Resources!A:D,4,FALSE)=0,"",VLOOKUP(D3583,Resources!A:D,4,FALSE))</f>
        <v>Y</v>
      </c>
    </row>
    <row r="3584" spans="1:9" x14ac:dyDescent="0.2">
      <c r="A3584" t="s">
        <v>935</v>
      </c>
      <c r="B3584" t="str">
        <f t="shared" si="113"/>
        <v>Sarah Scaife Foundation_Philanthropy Roundtable199550000</v>
      </c>
      <c r="C3584" t="s">
        <v>641</v>
      </c>
      <c r="D3584" t="s">
        <v>244</v>
      </c>
      <c r="E3584" s="3">
        <v>50000</v>
      </c>
      <c r="F3584">
        <v>1995</v>
      </c>
      <c r="H3584" t="str">
        <f>IFERROR(VLOOKUP(D3584,Resources!A:C,3,FALSE),"NA")</f>
        <v>SourceWatch</v>
      </c>
      <c r="I3584" t="str">
        <f>IF(VLOOKUP(D3584,Resources!A:D,4,FALSE)=0,"",VLOOKUP(D3584,Resources!A:D,4,FALSE))</f>
        <v>Y</v>
      </c>
    </row>
    <row r="3585" spans="1:9" x14ac:dyDescent="0.2">
      <c r="A3585" t="s">
        <v>935</v>
      </c>
      <c r="B3585" t="str">
        <f t="shared" si="113"/>
        <v>Sarah Scaife Foundation_Pittsburgh Downtown Partnership199580000</v>
      </c>
      <c r="C3585" t="s">
        <v>641</v>
      </c>
      <c r="D3585" t="s">
        <v>716</v>
      </c>
      <c r="E3585" s="3">
        <v>80000</v>
      </c>
      <c r="F3585">
        <v>1995</v>
      </c>
      <c r="H3585" t="str">
        <f>IFERROR(VLOOKUP(D3585,Resources!A:C,3,FALSE),"NA")</f>
        <v/>
      </c>
      <c r="I3585" t="str">
        <f>IF(VLOOKUP(D3585,Resources!A:D,4,FALSE)=0,"",VLOOKUP(D3585,Resources!A:D,4,FALSE))</f>
        <v>N</v>
      </c>
    </row>
    <row r="3586" spans="1:9" x14ac:dyDescent="0.2">
      <c r="A3586" t="s">
        <v>935</v>
      </c>
      <c r="B3586" t="str">
        <f t="shared" si="113"/>
        <v>Sarah Scaife Foundation_Property and Environment Research Center1995150000</v>
      </c>
      <c r="C3586" t="s">
        <v>641</v>
      </c>
      <c r="D3586" t="s">
        <v>14</v>
      </c>
      <c r="E3586" s="3">
        <v>150000</v>
      </c>
      <c r="F3586">
        <v>1995</v>
      </c>
      <c r="H3586" t="str">
        <f>IFERROR(VLOOKUP(D3586,Resources!A:C,3,FALSE),"NA")</f>
        <v>SourceWatch</v>
      </c>
      <c r="I3586" t="str">
        <f>IF(VLOOKUP(D3586,Resources!A:D,4,FALSE)=0,"",VLOOKUP(D3586,Resources!A:D,4,FALSE))</f>
        <v>Y</v>
      </c>
    </row>
    <row r="3587" spans="1:9" x14ac:dyDescent="0.2">
      <c r="A3587" t="s">
        <v>935</v>
      </c>
      <c r="B3587" t="str">
        <f t="shared" si="113"/>
        <v>Sarah Scaife Foundation_Reason Foundation199575000</v>
      </c>
      <c r="C3587" t="s">
        <v>641</v>
      </c>
      <c r="D3587" t="s">
        <v>66</v>
      </c>
      <c r="E3587" s="3">
        <v>75000</v>
      </c>
      <c r="F3587">
        <v>1995</v>
      </c>
      <c r="H3587" t="str">
        <f>IFERROR(VLOOKUP(D3587,Resources!A:C,3,FALSE),"NA")</f>
        <v>DeSmog</v>
      </c>
      <c r="I3587" t="str">
        <f>IF(VLOOKUP(D3587,Resources!A:D,4,FALSE)=0,"",VLOOKUP(D3587,Resources!A:D,4,FALSE))</f>
        <v>Y</v>
      </c>
    </row>
    <row r="3588" spans="1:9" x14ac:dyDescent="0.2">
      <c r="A3588" t="s">
        <v>935</v>
      </c>
      <c r="B3588" t="str">
        <f t="shared" si="113"/>
        <v>Sarah Scaife Foundation_Safe Streets Alliance199575000</v>
      </c>
      <c r="C3588" t="s">
        <v>641</v>
      </c>
      <c r="D3588" t="s">
        <v>148</v>
      </c>
      <c r="E3588" s="3">
        <v>75000</v>
      </c>
      <c r="F3588">
        <v>1995</v>
      </c>
      <c r="H3588" t="str">
        <f>IFERROR(VLOOKUP(D3588,Resources!A:C,3,FALSE),"NA")</f>
        <v/>
      </c>
      <c r="I3588" t="str">
        <f>IF(VLOOKUP(D3588,Resources!A:D,4,FALSE)=0,"",VLOOKUP(D3588,Resources!A:D,4,FALSE))</f>
        <v>N</v>
      </c>
    </row>
    <row r="3589" spans="1:9" x14ac:dyDescent="0.2">
      <c r="A3589" t="s">
        <v>935</v>
      </c>
      <c r="B3589" t="str">
        <f t="shared" si="113"/>
        <v>Sarah Scaife Foundation_Shadow Financial Regulatory Committee199530000</v>
      </c>
      <c r="C3589" t="s">
        <v>641</v>
      </c>
      <c r="D3589" t="s">
        <v>717</v>
      </c>
      <c r="E3589" s="3">
        <v>30000</v>
      </c>
      <c r="F3589">
        <v>1995</v>
      </c>
      <c r="H3589" t="str">
        <f>IFERROR(VLOOKUP(D3589,Resources!A:C,3,FALSE),"NA")</f>
        <v>Other</v>
      </c>
      <c r="I3589" t="str">
        <f>IF(VLOOKUP(D3589,Resources!A:D,4,FALSE)=0,"",VLOOKUP(D3589,Resources!A:D,4,FALSE))</f>
        <v>Y</v>
      </c>
    </row>
    <row r="3590" spans="1:9" x14ac:dyDescent="0.2">
      <c r="A3590" t="s">
        <v>935</v>
      </c>
      <c r="B3590" t="str">
        <f t="shared" si="113"/>
        <v>Sarah Scaife Foundation_Smith College199575000</v>
      </c>
      <c r="C3590" t="s">
        <v>641</v>
      </c>
      <c r="D3590" t="s">
        <v>177</v>
      </c>
      <c r="E3590" s="3">
        <v>75000</v>
      </c>
      <c r="F3590">
        <v>1995</v>
      </c>
      <c r="H3590" t="str">
        <f>IFERROR(VLOOKUP(D3590,Resources!A:C,3,FALSE),"NA")</f>
        <v/>
      </c>
      <c r="I3590" t="str">
        <f>IF(VLOOKUP(D3590,Resources!A:D,4,FALSE)=0,"",VLOOKUP(D3590,Resources!A:D,4,FALSE))</f>
        <v/>
      </c>
    </row>
    <row r="3591" spans="1:9" x14ac:dyDescent="0.2">
      <c r="A3591" t="s">
        <v>935</v>
      </c>
      <c r="B3591" t="str">
        <f t="shared" si="113"/>
        <v>Sarah Scaife Foundation_Social Philosophy and Policy Foundation1995250000</v>
      </c>
      <c r="C3591" t="s">
        <v>641</v>
      </c>
      <c r="D3591" t="s">
        <v>112</v>
      </c>
      <c r="E3591" s="3">
        <v>250000</v>
      </c>
      <c r="F3591">
        <v>1995</v>
      </c>
      <c r="H3591" t="str">
        <f>IFERROR(VLOOKUP(D3591,Resources!A:C,3,FALSE),"NA")</f>
        <v/>
      </c>
      <c r="I3591" t="str">
        <f>IF(VLOOKUP(D3591,Resources!A:D,4,FALSE)=0,"",VLOOKUP(D3591,Resources!A:D,4,FALSE))</f>
        <v/>
      </c>
    </row>
    <row r="3592" spans="1:9" x14ac:dyDescent="0.2">
      <c r="A3592" t="s">
        <v>935</v>
      </c>
      <c r="B3592" t="str">
        <f t="shared" si="113"/>
        <v>Sarah Scaife Foundation_Southeastern Legal Foundation199550000</v>
      </c>
      <c r="C3592" t="s">
        <v>641</v>
      </c>
      <c r="D3592" t="s">
        <v>67</v>
      </c>
      <c r="E3592" s="3">
        <v>50000</v>
      </c>
      <c r="F3592">
        <v>1995</v>
      </c>
      <c r="H3592" t="str">
        <f>IFERROR(VLOOKUP(D3592,Resources!A:C,3,FALSE),"NA")</f>
        <v>SourceWatch</v>
      </c>
      <c r="I3592" t="str">
        <f>IF(VLOOKUP(D3592,Resources!A:D,4,FALSE)=0,"",VLOOKUP(D3592,Resources!A:D,4,FALSE))</f>
        <v>Y</v>
      </c>
    </row>
    <row r="3593" spans="1:9" x14ac:dyDescent="0.2">
      <c r="A3593" t="s">
        <v>935</v>
      </c>
      <c r="B3593" t="str">
        <f t="shared" si="113"/>
        <v>Sarah Scaife Foundation_Statistical Assessment Service199550000</v>
      </c>
      <c r="C3593" t="s">
        <v>641</v>
      </c>
      <c r="D3593" t="s">
        <v>85</v>
      </c>
      <c r="E3593" s="3">
        <v>50000</v>
      </c>
      <c r="F3593">
        <v>1995</v>
      </c>
      <c r="H3593" t="str">
        <f>IFERROR(VLOOKUP(D3593,Resources!A:C,3,FALSE),"NA")</f>
        <v>SourceWatch</v>
      </c>
      <c r="I3593" t="str">
        <f>IF(VLOOKUP(D3593,Resources!A:D,4,FALSE)=0,"",VLOOKUP(D3593,Resources!A:D,4,FALSE))</f>
        <v>Y</v>
      </c>
    </row>
    <row r="3594" spans="1:9" x14ac:dyDescent="0.2">
      <c r="A3594" t="s">
        <v>935</v>
      </c>
      <c r="B3594" t="str">
        <f t="shared" si="113"/>
        <v>Sarah Scaife Foundation_The Claremont Institute1995125000</v>
      </c>
      <c r="C3594" t="s">
        <v>641</v>
      </c>
      <c r="D3594" t="s">
        <v>68</v>
      </c>
      <c r="E3594" s="3">
        <v>125000</v>
      </c>
      <c r="F3594">
        <v>1995</v>
      </c>
      <c r="H3594" t="str">
        <f>IFERROR(VLOOKUP(D3594,Resources!A:C,3,FALSE),"NA")</f>
        <v>SourceWatch</v>
      </c>
      <c r="I3594" t="str">
        <f>IF(VLOOKUP(D3594,Resources!A:D,4,FALSE)=0,"",VLOOKUP(D3594,Resources!A:D,4,FALSE))</f>
        <v>Y</v>
      </c>
    </row>
    <row r="3595" spans="1:9" x14ac:dyDescent="0.2">
      <c r="A3595" t="s">
        <v>935</v>
      </c>
      <c r="B3595" t="str">
        <f t="shared" si="113"/>
        <v>Sarah Scaife Foundation_The Fletcher School of Law and Diplomacy1995200000</v>
      </c>
      <c r="C3595" t="s">
        <v>641</v>
      </c>
      <c r="D3595" t="s">
        <v>655</v>
      </c>
      <c r="E3595" s="3">
        <v>200000</v>
      </c>
      <c r="F3595">
        <v>1995</v>
      </c>
      <c r="H3595" t="str">
        <f>IFERROR(VLOOKUP(D3595,Resources!A:C,3,FALSE),"NA")</f>
        <v>SourceWatch</v>
      </c>
      <c r="I3595" t="str">
        <f>IF(VLOOKUP(D3595,Resources!A:D,4,FALSE)=0,"",VLOOKUP(D3595,Resources!A:D,4,FALSE))</f>
        <v/>
      </c>
    </row>
    <row r="3596" spans="1:9" x14ac:dyDescent="0.2">
      <c r="A3596" t="s">
        <v>935</v>
      </c>
      <c r="B3596" t="str">
        <f t="shared" si="113"/>
        <v>Sarah Scaife Foundation_The Foundation Endowment199525000</v>
      </c>
      <c r="C3596" t="s">
        <v>641</v>
      </c>
      <c r="D3596" t="s">
        <v>667</v>
      </c>
      <c r="E3596" s="3">
        <v>25000</v>
      </c>
      <c r="F3596">
        <v>1995</v>
      </c>
      <c r="H3596" t="str">
        <f>IFERROR(VLOOKUP(D3596,Resources!A:C,3,FALSE),"NA")</f>
        <v/>
      </c>
      <c r="I3596" t="str">
        <f>IF(VLOOKUP(D3596,Resources!A:D,4,FALSE)=0,"",VLOOKUP(D3596,Resources!A:D,4,FALSE))</f>
        <v/>
      </c>
    </row>
    <row r="3597" spans="1:9" x14ac:dyDescent="0.2">
      <c r="A3597" t="s">
        <v>935</v>
      </c>
      <c r="B3597" t="str">
        <f t="shared" si="113"/>
        <v>Sarah Scaife Foundation_The Heritage Foundation1995145000</v>
      </c>
      <c r="C3597" t="s">
        <v>641</v>
      </c>
      <c r="D3597" t="s">
        <v>92</v>
      </c>
      <c r="E3597" s="3">
        <v>145000</v>
      </c>
      <c r="F3597">
        <v>1995</v>
      </c>
      <c r="H3597" t="str">
        <f>IFERROR(VLOOKUP(D3597,Resources!A:C,3,FALSE),"NA")</f>
        <v>DeSmog</v>
      </c>
      <c r="I3597" t="str">
        <f>IF(VLOOKUP(D3597,Resources!A:D,4,FALSE)=0,"",VLOOKUP(D3597,Resources!A:D,4,FALSE))</f>
        <v>Y</v>
      </c>
    </row>
    <row r="3598" spans="1:9" x14ac:dyDescent="0.2">
      <c r="A3598" t="s">
        <v>935</v>
      </c>
      <c r="B3598" t="str">
        <f t="shared" si="113"/>
        <v>Sarah Scaife Foundation_The Heritage Foundation1995800000</v>
      </c>
      <c r="C3598" t="s">
        <v>641</v>
      </c>
      <c r="D3598" t="s">
        <v>92</v>
      </c>
      <c r="E3598" s="3">
        <v>800000</v>
      </c>
      <c r="F3598">
        <v>1995</v>
      </c>
      <c r="H3598" t="str">
        <f>IFERROR(VLOOKUP(D3598,Resources!A:C,3,FALSE),"NA")</f>
        <v>DeSmog</v>
      </c>
      <c r="I3598" t="str">
        <f>IF(VLOOKUP(D3598,Resources!A:D,4,FALSE)=0,"",VLOOKUP(D3598,Resources!A:D,4,FALSE))</f>
        <v>Y</v>
      </c>
    </row>
    <row r="3599" spans="1:9" x14ac:dyDescent="0.2">
      <c r="A3599" t="s">
        <v>935</v>
      </c>
      <c r="B3599" t="str">
        <f t="shared" si="113"/>
        <v>Sarah Scaife Foundation_The University of Chicago1995100000</v>
      </c>
      <c r="C3599" t="s">
        <v>641</v>
      </c>
      <c r="D3599" t="s">
        <v>657</v>
      </c>
      <c r="E3599" s="3">
        <v>100000</v>
      </c>
      <c r="F3599">
        <v>1995</v>
      </c>
      <c r="H3599" t="str">
        <f>IFERROR(VLOOKUP(D3599,Resources!A:C,3,FALSE),"NA")</f>
        <v/>
      </c>
      <c r="I3599" t="str">
        <f>IF(VLOOKUP(D3599,Resources!A:D,4,FALSE)=0,"",VLOOKUP(D3599,Resources!A:D,4,FALSE))</f>
        <v/>
      </c>
    </row>
    <row r="3600" spans="1:9" x14ac:dyDescent="0.2">
      <c r="A3600" t="s">
        <v>935</v>
      </c>
      <c r="B3600" t="str">
        <f t="shared" si="113"/>
        <v>Sarah Scaife Foundation_The University of Chicago1995125000</v>
      </c>
      <c r="C3600" t="s">
        <v>641</v>
      </c>
      <c r="D3600" t="s">
        <v>657</v>
      </c>
      <c r="E3600" s="3">
        <v>125000</v>
      </c>
      <c r="F3600">
        <v>1995</v>
      </c>
      <c r="H3600" t="str">
        <f>IFERROR(VLOOKUP(D3600,Resources!A:C,3,FALSE),"NA")</f>
        <v/>
      </c>
      <c r="I3600" t="str">
        <f>IF(VLOOKUP(D3600,Resources!A:D,4,FALSE)=0,"",VLOOKUP(D3600,Resources!A:D,4,FALSE))</f>
        <v/>
      </c>
    </row>
    <row r="3601" spans="1:9" x14ac:dyDescent="0.2">
      <c r="A3601" t="s">
        <v>935</v>
      </c>
      <c r="B3601" t="str">
        <f t="shared" si="113"/>
        <v>Sarah Scaife Foundation_University of California Berkeley199510000</v>
      </c>
      <c r="C3601" t="s">
        <v>641</v>
      </c>
      <c r="D3601" t="s">
        <v>550</v>
      </c>
      <c r="E3601" s="3">
        <v>10000</v>
      </c>
      <c r="F3601">
        <v>1995</v>
      </c>
      <c r="H3601" t="str">
        <f>IFERROR(VLOOKUP(D3601,Resources!A:C,3,FALSE),"NA")</f>
        <v/>
      </c>
      <c r="I3601" t="str">
        <f>IF(VLOOKUP(D3601,Resources!A:D,4,FALSE)=0,"",VLOOKUP(D3601,Resources!A:D,4,FALSE))</f>
        <v/>
      </c>
    </row>
    <row r="3602" spans="1:9" x14ac:dyDescent="0.2">
      <c r="A3602" t="s">
        <v>935</v>
      </c>
      <c r="B3602" t="str">
        <f t="shared" si="113"/>
        <v>Sarah Scaife Foundation_University of Pittsburgh199550000</v>
      </c>
      <c r="C3602" t="s">
        <v>641</v>
      </c>
      <c r="D3602" t="s">
        <v>255</v>
      </c>
      <c r="E3602" s="3">
        <v>50000</v>
      </c>
      <c r="F3602">
        <v>1995</v>
      </c>
      <c r="H3602" t="str">
        <f>IFERROR(VLOOKUP(D3602,Resources!A:C,3,FALSE),"NA")</f>
        <v/>
      </c>
      <c r="I3602" t="str">
        <f>IF(VLOOKUP(D3602,Resources!A:D,4,FALSE)=0,"",VLOOKUP(D3602,Resources!A:D,4,FALSE))</f>
        <v/>
      </c>
    </row>
    <row r="3603" spans="1:9" x14ac:dyDescent="0.2">
      <c r="A3603" t="s">
        <v>935</v>
      </c>
      <c r="B3603" t="str">
        <f t="shared" si="113"/>
        <v>Sarah Scaife Foundation_University of Rochester199530000</v>
      </c>
      <c r="C3603" t="s">
        <v>641</v>
      </c>
      <c r="D3603" t="s">
        <v>708</v>
      </c>
      <c r="E3603" s="3">
        <v>30000</v>
      </c>
      <c r="F3603">
        <v>1995</v>
      </c>
      <c r="H3603" t="str">
        <f>IFERROR(VLOOKUP(D3603,Resources!A:C,3,FALSE),"NA")</f>
        <v/>
      </c>
      <c r="I3603" t="str">
        <f>IF(VLOOKUP(D3603,Resources!A:D,4,FALSE)=0,"",VLOOKUP(D3603,Resources!A:D,4,FALSE))</f>
        <v/>
      </c>
    </row>
    <row r="3604" spans="1:9" x14ac:dyDescent="0.2">
      <c r="A3604" t="s">
        <v>935</v>
      </c>
      <c r="B3604" t="str">
        <f t="shared" si="113"/>
        <v>Sarah Scaife Foundation_University of Rochester199550000</v>
      </c>
      <c r="C3604" t="s">
        <v>641</v>
      </c>
      <c r="D3604" t="s">
        <v>708</v>
      </c>
      <c r="E3604" s="3">
        <v>50000</v>
      </c>
      <c r="F3604">
        <v>1995</v>
      </c>
      <c r="H3604" t="str">
        <f>IFERROR(VLOOKUP(D3604,Resources!A:C,3,FALSE),"NA")</f>
        <v/>
      </c>
      <c r="I3604" t="str">
        <f>IF(VLOOKUP(D3604,Resources!A:D,4,FALSE)=0,"",VLOOKUP(D3604,Resources!A:D,4,FALSE))</f>
        <v/>
      </c>
    </row>
    <row r="3605" spans="1:9" x14ac:dyDescent="0.2">
      <c r="A3605" t="s">
        <v>935</v>
      </c>
      <c r="B3605" t="str">
        <f t="shared" si="113"/>
        <v>Sarah Scaife Foundation_University of South Carolina199557500</v>
      </c>
      <c r="C3605" t="s">
        <v>641</v>
      </c>
      <c r="D3605" t="s">
        <v>686</v>
      </c>
      <c r="E3605" s="3">
        <v>57500</v>
      </c>
      <c r="F3605">
        <v>1995</v>
      </c>
      <c r="H3605" t="str">
        <f>IFERROR(VLOOKUP(D3605,Resources!A:C,3,FALSE),"NA")</f>
        <v/>
      </c>
      <c r="I3605" t="str">
        <f>IF(VLOOKUP(D3605,Resources!A:D,4,FALSE)=0,"",VLOOKUP(D3605,Resources!A:D,4,FALSE))</f>
        <v/>
      </c>
    </row>
    <row r="3606" spans="1:9" x14ac:dyDescent="0.2">
      <c r="A3606" t="s">
        <v>935</v>
      </c>
      <c r="B3606" t="str">
        <f t="shared" si="113"/>
        <v>Sarah Scaife Foundation_University of Virginia School of Law1995250000</v>
      </c>
      <c r="C3606" t="s">
        <v>641</v>
      </c>
      <c r="D3606" t="s">
        <v>22</v>
      </c>
      <c r="E3606" s="3">
        <v>250000</v>
      </c>
      <c r="F3606">
        <v>1995</v>
      </c>
      <c r="H3606" t="str">
        <f>IFERROR(VLOOKUP(D3606,Resources!A:C,3,FALSE),"NA")</f>
        <v/>
      </c>
      <c r="I3606" t="str">
        <f>IF(VLOOKUP(D3606,Resources!A:D,4,FALSE)=0,"",VLOOKUP(D3606,Resources!A:D,4,FALSE))</f>
        <v/>
      </c>
    </row>
    <row r="3607" spans="1:9" x14ac:dyDescent="0.2">
      <c r="A3607" t="s">
        <v>934</v>
      </c>
      <c r="B3607" t="s">
        <v>1342</v>
      </c>
      <c r="C3607" t="s">
        <v>641</v>
      </c>
      <c r="D3607" t="s">
        <v>280</v>
      </c>
      <c r="E3607" s="3">
        <v>50000</v>
      </c>
      <c r="F3607">
        <v>1995</v>
      </c>
      <c r="H3607" t="str">
        <f>IFERROR(VLOOKUP(D3607,Resources!A:C,3,FALSE),"NA")</f>
        <v/>
      </c>
      <c r="I3607" t="str">
        <f>IF(VLOOKUP(D3607,Resources!A:D,4,FALSE)=0,"",VLOOKUP(D3607,Resources!A:D,4,FALSE))</f>
        <v>N</v>
      </c>
    </row>
    <row r="3608" spans="1:9" x14ac:dyDescent="0.2">
      <c r="A3608" t="s">
        <v>935</v>
      </c>
      <c r="B3608" t="str">
        <f t="shared" ref="B3608:B3639" si="114">C3608&amp;"_"&amp;D3608&amp;F3608&amp;E3608</f>
        <v>Sarah Scaife Foundation_Women's Center &amp; Shelter of Greater Pittsburgh199550000</v>
      </c>
      <c r="C3608" t="s">
        <v>641</v>
      </c>
      <c r="D3608" t="s">
        <v>280</v>
      </c>
      <c r="E3608" s="3">
        <v>50000</v>
      </c>
      <c r="F3608">
        <v>1995</v>
      </c>
      <c r="H3608" t="str">
        <f>IFERROR(VLOOKUP(D3608,Resources!A:C,3,FALSE),"NA")</f>
        <v/>
      </c>
      <c r="I3608" t="str">
        <f>IF(VLOOKUP(D3608,Resources!A:D,4,FALSE)=0,"",VLOOKUP(D3608,Resources!A:D,4,FALSE))</f>
        <v>N</v>
      </c>
    </row>
    <row r="3609" spans="1:9" x14ac:dyDescent="0.2">
      <c r="A3609" t="s">
        <v>935</v>
      </c>
      <c r="B3609" t="str">
        <f t="shared" si="114"/>
        <v>Sarah Scaife Foundation_World Affairs Council of Pittsburgh199570000</v>
      </c>
      <c r="C3609" t="s">
        <v>641</v>
      </c>
      <c r="D3609" t="s">
        <v>162</v>
      </c>
      <c r="E3609" s="3">
        <v>70000</v>
      </c>
      <c r="F3609">
        <v>1995</v>
      </c>
      <c r="H3609" t="str">
        <f>IFERROR(VLOOKUP(D3609,Resources!A:C,3,FALSE),"NA")</f>
        <v/>
      </c>
      <c r="I3609" t="str">
        <f>IF(VLOOKUP(D3609,Resources!A:D,4,FALSE)=0,"",VLOOKUP(D3609,Resources!A:D,4,FALSE))</f>
        <v>N</v>
      </c>
    </row>
    <row r="3610" spans="1:9" x14ac:dyDescent="0.2">
      <c r="A3610" t="s">
        <v>935</v>
      </c>
      <c r="B3610" t="str">
        <f t="shared" si="114"/>
        <v>Sarah Scaife Foundation_Accuracy in Media199645000</v>
      </c>
      <c r="C3610" t="s">
        <v>641</v>
      </c>
      <c r="D3610" t="s">
        <v>106</v>
      </c>
      <c r="E3610" s="3">
        <v>45000</v>
      </c>
      <c r="F3610">
        <v>1996</v>
      </c>
      <c r="H3610" t="str">
        <f>IFERROR(VLOOKUP(D3610,Resources!A:C,3,FALSE),"NA")</f>
        <v>SourceWatch</v>
      </c>
      <c r="I3610" t="str">
        <f>IF(VLOOKUP(D3610,Resources!A:D,4,FALSE)=0,"",VLOOKUP(D3610,Resources!A:D,4,FALSE))</f>
        <v>Y</v>
      </c>
    </row>
    <row r="3611" spans="1:9" x14ac:dyDescent="0.2">
      <c r="A3611" t="s">
        <v>935</v>
      </c>
      <c r="B3611" t="str">
        <f t="shared" si="114"/>
        <v>Sarah Scaife Foundation_Allegheny Institute for Public Policy1996157500</v>
      </c>
      <c r="C3611" t="s">
        <v>641</v>
      </c>
      <c r="D3611" t="s">
        <v>5</v>
      </c>
      <c r="E3611" s="3">
        <v>157500</v>
      </c>
      <c r="F3611">
        <v>1996</v>
      </c>
      <c r="H3611" t="str">
        <f>IFERROR(VLOOKUP(D3611,Resources!A:C,3,FALSE),"NA")</f>
        <v>Other</v>
      </c>
      <c r="I3611" t="str">
        <f>IF(VLOOKUP(D3611,Resources!A:D,4,FALSE)=0,"",VLOOKUP(D3611,Resources!A:D,4,FALSE))</f>
        <v>Y</v>
      </c>
    </row>
    <row r="3612" spans="1:9" x14ac:dyDescent="0.2">
      <c r="A3612" t="s">
        <v>935</v>
      </c>
      <c r="B3612" t="str">
        <f t="shared" si="114"/>
        <v>Sarah Scaife Foundation_American Academy for Liberal Education199675000</v>
      </c>
      <c r="C3612" t="s">
        <v>641</v>
      </c>
      <c r="D3612" t="s">
        <v>671</v>
      </c>
      <c r="E3612" s="3">
        <v>75000</v>
      </c>
      <c r="F3612">
        <v>1996</v>
      </c>
      <c r="H3612" t="str">
        <f>IFERROR(VLOOKUP(D3612,Resources!A:C,3,FALSE),"NA")</f>
        <v/>
      </c>
      <c r="I3612" t="str">
        <f>IF(VLOOKUP(D3612,Resources!A:D,4,FALSE)=0,"",VLOOKUP(D3612,Resources!A:D,4,FALSE))</f>
        <v>N</v>
      </c>
    </row>
    <row r="3613" spans="1:9" x14ac:dyDescent="0.2">
      <c r="A3613" t="s">
        <v>935</v>
      </c>
      <c r="B3613" t="str">
        <f t="shared" si="114"/>
        <v>Sarah Scaife Foundation_American Bar Association1996130000</v>
      </c>
      <c r="C3613" t="s">
        <v>641</v>
      </c>
      <c r="D3613" t="s">
        <v>189</v>
      </c>
      <c r="E3613" s="3">
        <v>130000</v>
      </c>
      <c r="F3613">
        <v>1996</v>
      </c>
      <c r="H3613" t="str">
        <f>IFERROR(VLOOKUP(D3613,Resources!A:C,3,FALSE),"NA")</f>
        <v/>
      </c>
      <c r="I3613" t="str">
        <f>IF(VLOOKUP(D3613,Resources!A:D,4,FALSE)=0,"",VLOOKUP(D3613,Resources!A:D,4,FALSE))</f>
        <v/>
      </c>
    </row>
    <row r="3614" spans="1:9" x14ac:dyDescent="0.2">
      <c r="A3614" t="s">
        <v>935</v>
      </c>
      <c r="B3614" t="str">
        <f t="shared" si="114"/>
        <v>Sarah Scaife Foundation_American Enterprise Institute for Public Policy Research1996200000</v>
      </c>
      <c r="C3614" t="s">
        <v>641</v>
      </c>
      <c r="D3614" t="s">
        <v>58</v>
      </c>
      <c r="E3614" s="3">
        <v>200000</v>
      </c>
      <c r="F3614">
        <v>1996</v>
      </c>
      <c r="H3614" t="str">
        <f>IFERROR(VLOOKUP(D3614,Resources!A:C,3,FALSE),"NA")</f>
        <v>DeSmog</v>
      </c>
      <c r="I3614" t="str">
        <f>IF(VLOOKUP(D3614,Resources!A:D,4,FALSE)=0,"",VLOOKUP(D3614,Resources!A:D,4,FALSE))</f>
        <v>Y</v>
      </c>
    </row>
    <row r="3615" spans="1:9" x14ac:dyDescent="0.2">
      <c r="A3615" t="s">
        <v>935</v>
      </c>
      <c r="B3615" t="str">
        <f t="shared" si="114"/>
        <v>Sarah Scaife Foundation_American Enterprise Institute for Public Policy Research199640000</v>
      </c>
      <c r="C3615" t="s">
        <v>641</v>
      </c>
      <c r="D3615" t="s">
        <v>58</v>
      </c>
      <c r="E3615" s="3">
        <v>40000</v>
      </c>
      <c r="F3615">
        <v>1996</v>
      </c>
      <c r="H3615" t="str">
        <f>IFERROR(VLOOKUP(D3615,Resources!A:C,3,FALSE),"NA")</f>
        <v>DeSmog</v>
      </c>
      <c r="I3615" t="str">
        <f>IF(VLOOKUP(D3615,Resources!A:D,4,FALSE)=0,"",VLOOKUP(D3615,Resources!A:D,4,FALSE))</f>
        <v>Y</v>
      </c>
    </row>
    <row r="3616" spans="1:9" x14ac:dyDescent="0.2">
      <c r="A3616" t="s">
        <v>935</v>
      </c>
      <c r="B3616" t="str">
        <f t="shared" si="114"/>
        <v>Sarah Scaife Foundation_American Enterprise Institute for Public Policy Research199675000</v>
      </c>
      <c r="C3616" t="s">
        <v>641</v>
      </c>
      <c r="D3616" t="s">
        <v>58</v>
      </c>
      <c r="E3616" s="3">
        <v>75000</v>
      </c>
      <c r="F3616">
        <v>1996</v>
      </c>
      <c r="H3616" t="str">
        <f>IFERROR(VLOOKUP(D3616,Resources!A:C,3,FALSE),"NA")</f>
        <v>DeSmog</v>
      </c>
      <c r="I3616" t="str">
        <f>IF(VLOOKUP(D3616,Resources!A:D,4,FALSE)=0,"",VLOOKUP(D3616,Resources!A:D,4,FALSE))</f>
        <v>Y</v>
      </c>
    </row>
    <row r="3617" spans="1:9" x14ac:dyDescent="0.2">
      <c r="A3617" t="s">
        <v>935</v>
      </c>
      <c r="B3617" t="str">
        <f t="shared" si="114"/>
        <v>Sarah Scaife Foundation_American Spectator Foundation1996100000</v>
      </c>
      <c r="C3617" t="s">
        <v>641</v>
      </c>
      <c r="D3617" t="s">
        <v>127</v>
      </c>
      <c r="E3617" s="3">
        <v>100000</v>
      </c>
      <c r="F3617">
        <v>1996</v>
      </c>
      <c r="H3617" t="str">
        <f>IFERROR(VLOOKUP(D3617,Resources!A:C,3,FALSE),"NA")</f>
        <v>ExxonSecrets</v>
      </c>
      <c r="I3617" t="str">
        <f>IF(VLOOKUP(D3617,Resources!A:D,4,FALSE)=0,"",VLOOKUP(D3617,Resources!A:D,4,FALSE))</f>
        <v>Y</v>
      </c>
    </row>
    <row r="3618" spans="1:9" x14ac:dyDescent="0.2">
      <c r="A3618" t="s">
        <v>935</v>
      </c>
      <c r="B3618" t="str">
        <f t="shared" si="114"/>
        <v>Sarah Scaife Foundation_American Spectator Foundation1996245000</v>
      </c>
      <c r="C3618" t="s">
        <v>641</v>
      </c>
      <c r="D3618" t="s">
        <v>127</v>
      </c>
      <c r="E3618" s="3">
        <v>245000</v>
      </c>
      <c r="F3618">
        <v>1996</v>
      </c>
      <c r="H3618" t="str">
        <f>IFERROR(VLOOKUP(D3618,Resources!A:C,3,FALSE),"NA")</f>
        <v>ExxonSecrets</v>
      </c>
      <c r="I3618" t="str">
        <f>IF(VLOOKUP(D3618,Resources!A:D,4,FALSE)=0,"",VLOOKUP(D3618,Resources!A:D,4,FALSE))</f>
        <v>Y</v>
      </c>
    </row>
    <row r="3619" spans="1:9" x14ac:dyDescent="0.2">
      <c r="A3619" t="s">
        <v>935</v>
      </c>
      <c r="B3619" t="str">
        <f t="shared" si="114"/>
        <v>Sarah Scaife Foundation_Americans Back In Charge199650000</v>
      </c>
      <c r="C3619" t="s">
        <v>641</v>
      </c>
      <c r="D3619" t="s">
        <v>108</v>
      </c>
      <c r="E3619" s="3">
        <v>50000</v>
      </c>
      <c r="F3619">
        <v>1996</v>
      </c>
      <c r="H3619" t="str">
        <f>IFERROR(VLOOKUP(D3619,Resources!A:C,3,FALSE),"NA")</f>
        <v/>
      </c>
      <c r="I3619" t="str">
        <f>IF(VLOOKUP(D3619,Resources!A:D,4,FALSE)=0,"",VLOOKUP(D3619,Resources!A:D,4,FALSE))</f>
        <v>Y</v>
      </c>
    </row>
    <row r="3620" spans="1:9" x14ac:dyDescent="0.2">
      <c r="A3620" t="s">
        <v>935</v>
      </c>
      <c r="B3620" t="str">
        <f t="shared" si="114"/>
        <v>Sarah Scaife Foundation_Americans for Tax Reform Foundation199675000</v>
      </c>
      <c r="C3620" t="s">
        <v>641</v>
      </c>
      <c r="D3620" t="s">
        <v>79</v>
      </c>
      <c r="E3620" s="3">
        <v>75000</v>
      </c>
      <c r="F3620">
        <v>1996</v>
      </c>
      <c r="H3620" t="str">
        <f>IFERROR(VLOOKUP(D3620,Resources!A:C,3,FALSE),"NA")</f>
        <v>DeSmog</v>
      </c>
      <c r="I3620" t="str">
        <f>IF(VLOOKUP(D3620,Resources!A:D,4,FALSE)=0,"",VLOOKUP(D3620,Resources!A:D,4,FALSE))</f>
        <v>Y</v>
      </c>
    </row>
    <row r="3621" spans="1:9" x14ac:dyDescent="0.2">
      <c r="A3621" t="s">
        <v>935</v>
      </c>
      <c r="B3621" t="str">
        <f t="shared" si="114"/>
        <v>Sarah Scaife Foundation_Atlantic Legal Foundation1996100000</v>
      </c>
      <c r="C3621" t="s">
        <v>641</v>
      </c>
      <c r="D3621" t="s">
        <v>643</v>
      </c>
      <c r="E3621" s="3">
        <v>100000</v>
      </c>
      <c r="F3621">
        <v>1996</v>
      </c>
      <c r="H3621" t="str">
        <f>IFERROR(VLOOKUP(D3621,Resources!A:C,3,FALSE),"NA")</f>
        <v>SourceWatch</v>
      </c>
      <c r="I3621" t="str">
        <f>IF(VLOOKUP(D3621,Resources!A:D,4,FALSE)=0,"",VLOOKUP(D3621,Resources!A:D,4,FALSE))</f>
        <v>Y</v>
      </c>
    </row>
    <row r="3622" spans="1:9" x14ac:dyDescent="0.2">
      <c r="A3622" t="s">
        <v>935</v>
      </c>
      <c r="B3622" t="str">
        <f t="shared" si="114"/>
        <v>Sarah Scaife Foundation_Atlas Economic Research Foundation199630000</v>
      </c>
      <c r="C3622" t="s">
        <v>641</v>
      </c>
      <c r="D3622" t="s">
        <v>7</v>
      </c>
      <c r="E3622" s="3">
        <v>30000</v>
      </c>
      <c r="F3622">
        <v>1996</v>
      </c>
      <c r="H3622" t="str">
        <f>IFERROR(VLOOKUP(D3622,Resources!A:C,3,FALSE),"NA")</f>
        <v>DeSmog</v>
      </c>
      <c r="I3622" t="str">
        <f>IF(VLOOKUP(D3622,Resources!A:D,4,FALSE)=0,"",VLOOKUP(D3622,Resources!A:D,4,FALSE))</f>
        <v>Y</v>
      </c>
    </row>
    <row r="3623" spans="1:9" x14ac:dyDescent="0.2">
      <c r="A3623" t="s">
        <v>935</v>
      </c>
      <c r="B3623" t="str">
        <f t="shared" si="114"/>
        <v>Sarah Scaife Foundation_Boston University1996100000</v>
      </c>
      <c r="C3623" t="s">
        <v>641</v>
      </c>
      <c r="D3623" t="s">
        <v>149</v>
      </c>
      <c r="E3623" s="3">
        <v>100000</v>
      </c>
      <c r="F3623">
        <v>1996</v>
      </c>
      <c r="H3623" t="str">
        <f>IFERROR(VLOOKUP(D3623,Resources!A:C,3,FALSE),"NA")</f>
        <v/>
      </c>
      <c r="I3623" t="str">
        <f>IF(VLOOKUP(D3623,Resources!A:D,4,FALSE)=0,"",VLOOKUP(D3623,Resources!A:D,4,FALSE))</f>
        <v/>
      </c>
    </row>
    <row r="3624" spans="1:9" x14ac:dyDescent="0.2">
      <c r="A3624" t="s">
        <v>935</v>
      </c>
      <c r="B3624" t="str">
        <f t="shared" si="114"/>
        <v>Sarah Scaife Foundation_Boston University199635000</v>
      </c>
      <c r="C3624" t="s">
        <v>641</v>
      </c>
      <c r="D3624" t="s">
        <v>149</v>
      </c>
      <c r="E3624" s="3">
        <v>35000</v>
      </c>
      <c r="F3624">
        <v>1996</v>
      </c>
      <c r="H3624" t="str">
        <f>IFERROR(VLOOKUP(D3624,Resources!A:C,3,FALSE),"NA")</f>
        <v/>
      </c>
      <c r="I3624" t="str">
        <f>IF(VLOOKUP(D3624,Resources!A:D,4,FALSE)=0,"",VLOOKUP(D3624,Resources!A:D,4,FALSE))</f>
        <v/>
      </c>
    </row>
    <row r="3625" spans="1:9" x14ac:dyDescent="0.2">
      <c r="A3625" t="s">
        <v>935</v>
      </c>
      <c r="B3625" t="str">
        <f t="shared" si="114"/>
        <v>Sarah Scaife Foundation_California University of Pennsylvania1996175000</v>
      </c>
      <c r="C3625" t="s">
        <v>641</v>
      </c>
      <c r="D3625" t="s">
        <v>586</v>
      </c>
      <c r="E3625" s="3">
        <v>175000</v>
      </c>
      <c r="F3625">
        <v>1996</v>
      </c>
      <c r="H3625" t="str">
        <f>IFERROR(VLOOKUP(D3625,Resources!A:C,3,FALSE),"NA")</f>
        <v/>
      </c>
      <c r="I3625" t="str">
        <f>IF(VLOOKUP(D3625,Resources!A:D,4,FALSE)=0,"",VLOOKUP(D3625,Resources!A:D,4,FALSE))</f>
        <v/>
      </c>
    </row>
    <row r="3626" spans="1:9" x14ac:dyDescent="0.2">
      <c r="A3626" t="s">
        <v>935</v>
      </c>
      <c r="B3626" t="str">
        <f t="shared" si="114"/>
        <v>Sarah Scaife Foundation_Capital Research Center1996100000</v>
      </c>
      <c r="C3626" t="s">
        <v>641</v>
      </c>
      <c r="D3626" t="s">
        <v>70</v>
      </c>
      <c r="E3626" s="3">
        <v>100000</v>
      </c>
      <c r="F3626">
        <v>1996</v>
      </c>
      <c r="H3626" t="str">
        <f>IFERROR(VLOOKUP(D3626,Resources!A:C,3,FALSE),"NA")</f>
        <v>DeSmog</v>
      </c>
      <c r="I3626" t="str">
        <f>IF(VLOOKUP(D3626,Resources!A:D,4,FALSE)=0,"",VLOOKUP(D3626,Resources!A:D,4,FALSE))</f>
        <v>Y</v>
      </c>
    </row>
    <row r="3627" spans="1:9" x14ac:dyDescent="0.2">
      <c r="A3627" t="s">
        <v>935</v>
      </c>
      <c r="B3627" t="str">
        <f t="shared" si="114"/>
        <v>Sarah Scaife Foundation_Capital Research Center1996200000</v>
      </c>
      <c r="C3627" t="s">
        <v>641</v>
      </c>
      <c r="D3627" t="s">
        <v>70</v>
      </c>
      <c r="E3627" s="3">
        <v>200000</v>
      </c>
      <c r="F3627">
        <v>1996</v>
      </c>
      <c r="H3627" t="str">
        <f>IFERROR(VLOOKUP(D3627,Resources!A:C,3,FALSE),"NA")</f>
        <v>DeSmog</v>
      </c>
      <c r="I3627" t="str">
        <f>IF(VLOOKUP(D3627,Resources!A:D,4,FALSE)=0,"",VLOOKUP(D3627,Resources!A:D,4,FALSE))</f>
        <v>Y</v>
      </c>
    </row>
    <row r="3628" spans="1:9" x14ac:dyDescent="0.2">
      <c r="A3628" t="s">
        <v>935</v>
      </c>
      <c r="B3628" t="str">
        <f t="shared" si="114"/>
        <v>Sarah Scaife Foundation_Carnegie Mellon University1996150000</v>
      </c>
      <c r="C3628" t="s">
        <v>641</v>
      </c>
      <c r="D3628" t="s">
        <v>452</v>
      </c>
      <c r="E3628" s="3">
        <v>150000</v>
      </c>
      <c r="F3628">
        <v>1996</v>
      </c>
      <c r="H3628" t="str">
        <f>IFERROR(VLOOKUP(D3628,Resources!A:C,3,FALSE),"NA")</f>
        <v/>
      </c>
      <c r="I3628" t="str">
        <f>IF(VLOOKUP(D3628,Resources!A:D,4,FALSE)=0,"",VLOOKUP(D3628,Resources!A:D,4,FALSE))</f>
        <v/>
      </c>
    </row>
    <row r="3629" spans="1:9" x14ac:dyDescent="0.2">
      <c r="A3629" t="s">
        <v>935</v>
      </c>
      <c r="B3629" t="str">
        <f t="shared" si="114"/>
        <v>Sarah Scaife Foundation_Cato Institute1996125000</v>
      </c>
      <c r="C3629" t="s">
        <v>641</v>
      </c>
      <c r="D3629" t="s">
        <v>8</v>
      </c>
      <c r="E3629" s="3">
        <v>125000</v>
      </c>
      <c r="F3629">
        <v>1996</v>
      </c>
      <c r="H3629" t="str">
        <f>IFERROR(VLOOKUP(D3629,Resources!A:C,3,FALSE),"NA")</f>
        <v>DeSmog</v>
      </c>
      <c r="I3629" t="str">
        <f>IF(VLOOKUP(D3629,Resources!A:D,4,FALSE)=0,"",VLOOKUP(D3629,Resources!A:D,4,FALSE))</f>
        <v>Y</v>
      </c>
    </row>
    <row r="3630" spans="1:9" x14ac:dyDescent="0.2">
      <c r="A3630" t="s">
        <v>935</v>
      </c>
      <c r="B3630" t="str">
        <f t="shared" si="114"/>
        <v>Sarah Scaife Foundation_Center for Equal Opportunity199675000</v>
      </c>
      <c r="C3630" t="s">
        <v>641</v>
      </c>
      <c r="D3630" t="s">
        <v>432</v>
      </c>
      <c r="E3630" s="3">
        <v>75000</v>
      </c>
      <c r="F3630">
        <v>1996</v>
      </c>
      <c r="H3630" t="str">
        <f>IFERROR(VLOOKUP(D3630,Resources!A:C,3,FALSE),"NA")</f>
        <v>SourceWatch</v>
      </c>
      <c r="I3630" t="str">
        <f>IF(VLOOKUP(D3630,Resources!A:D,4,FALSE)=0,"",VLOOKUP(D3630,Resources!A:D,4,FALSE))</f>
        <v>Y</v>
      </c>
    </row>
    <row r="3631" spans="1:9" x14ac:dyDescent="0.2">
      <c r="A3631" t="s">
        <v>935</v>
      </c>
      <c r="B3631" t="str">
        <f t="shared" si="114"/>
        <v>Sarah Scaife Foundation_Center for Individual Rights199625000</v>
      </c>
      <c r="C3631" t="s">
        <v>641</v>
      </c>
      <c r="D3631" t="s">
        <v>936</v>
      </c>
      <c r="E3631" s="3">
        <v>25000</v>
      </c>
      <c r="F3631">
        <v>1996</v>
      </c>
      <c r="H3631" t="str">
        <f>IFERROR(VLOOKUP(D3631,Resources!A:C,3,FALSE),"NA")</f>
        <v>SourceWatch</v>
      </c>
      <c r="I3631" t="str">
        <f>IF(VLOOKUP(D3631,Resources!A:D,4,FALSE)=0,"",VLOOKUP(D3631,Resources!A:D,4,FALSE))</f>
        <v>Y</v>
      </c>
    </row>
    <row r="3632" spans="1:9" x14ac:dyDescent="0.2">
      <c r="A3632" t="s">
        <v>935</v>
      </c>
      <c r="B3632" t="str">
        <f t="shared" si="114"/>
        <v>Sarah Scaife Foundation_Center for Media and Public Affairs199670000</v>
      </c>
      <c r="C3632" t="s">
        <v>641</v>
      </c>
      <c r="D3632" t="s">
        <v>60</v>
      </c>
      <c r="E3632" s="3">
        <v>70000</v>
      </c>
      <c r="F3632">
        <v>1996</v>
      </c>
      <c r="H3632" t="str">
        <f>IFERROR(VLOOKUP(D3632,Resources!A:C,3,FALSE),"NA")</f>
        <v>SourceWatch</v>
      </c>
      <c r="I3632" t="str">
        <f>IF(VLOOKUP(D3632,Resources!A:D,4,FALSE)=0,"",VLOOKUP(D3632,Resources!A:D,4,FALSE))</f>
        <v>Y</v>
      </c>
    </row>
    <row r="3633" spans="1:9" x14ac:dyDescent="0.2">
      <c r="A3633" t="s">
        <v>935</v>
      </c>
      <c r="B3633" t="str">
        <f t="shared" si="114"/>
        <v>Sarah Scaife Foundation_Center for Security Policy1996140000</v>
      </c>
      <c r="C3633" t="s">
        <v>641</v>
      </c>
      <c r="D3633" t="s">
        <v>44</v>
      </c>
      <c r="E3633" s="3">
        <v>140000</v>
      </c>
      <c r="F3633">
        <v>1996</v>
      </c>
      <c r="H3633" t="str">
        <f>IFERROR(VLOOKUP(D3633,Resources!A:C,3,FALSE),"NA")</f>
        <v>SourceWatch</v>
      </c>
      <c r="I3633" t="str">
        <f>IF(VLOOKUP(D3633,Resources!A:D,4,FALSE)=0,"",VLOOKUP(D3633,Resources!A:D,4,FALSE))</f>
        <v>Y</v>
      </c>
    </row>
    <row r="3634" spans="1:9" x14ac:dyDescent="0.2">
      <c r="A3634" t="s">
        <v>935</v>
      </c>
      <c r="B3634" t="str">
        <f t="shared" si="114"/>
        <v>Sarah Scaife Foundation_Center for Strategic and International Studies1996455000</v>
      </c>
      <c r="C3634" t="s">
        <v>641</v>
      </c>
      <c r="D3634" t="s">
        <v>132</v>
      </c>
      <c r="E3634" s="3">
        <v>455000</v>
      </c>
      <c r="F3634">
        <v>1996</v>
      </c>
      <c r="H3634" t="str">
        <f>IFERROR(VLOOKUP(D3634,Resources!A:C,3,FALSE),"NA")</f>
        <v>SourceWatch</v>
      </c>
      <c r="I3634" t="str">
        <f>IF(VLOOKUP(D3634,Resources!A:D,4,FALSE)=0,"",VLOOKUP(D3634,Resources!A:D,4,FALSE))</f>
        <v>Y</v>
      </c>
    </row>
    <row r="3635" spans="1:9" x14ac:dyDescent="0.2">
      <c r="A3635" t="s">
        <v>935</v>
      </c>
      <c r="B3635" t="str">
        <f t="shared" si="114"/>
        <v>Sarah Scaife Foundation_Collegiate Network1996100000</v>
      </c>
      <c r="C3635" t="s">
        <v>641</v>
      </c>
      <c r="D3635" t="s">
        <v>24</v>
      </c>
      <c r="E3635" s="3">
        <v>100000</v>
      </c>
      <c r="F3635">
        <v>1996</v>
      </c>
      <c r="H3635" t="str">
        <f>IFERROR(VLOOKUP(D3635,Resources!A:C,3,FALSE),"NA")</f>
        <v>SourceWatch</v>
      </c>
      <c r="I3635" t="str">
        <f>IF(VLOOKUP(D3635,Resources!A:D,4,FALSE)=0,"",VLOOKUP(D3635,Resources!A:D,4,FALSE))</f>
        <v>Y</v>
      </c>
    </row>
    <row r="3636" spans="1:9" x14ac:dyDescent="0.2">
      <c r="A3636" t="s">
        <v>935</v>
      </c>
      <c r="B3636" t="str">
        <f t="shared" si="114"/>
        <v>Sarah Scaife Foundation_Committee for a Constructive Tomorrow199625000</v>
      </c>
      <c r="C3636" t="s">
        <v>641</v>
      </c>
      <c r="D3636" t="s">
        <v>18</v>
      </c>
      <c r="E3636" s="3">
        <v>25000</v>
      </c>
      <c r="F3636">
        <v>1996</v>
      </c>
      <c r="H3636" t="str">
        <f>IFERROR(VLOOKUP(D3636,Resources!A:C,3,FALSE),"NA")</f>
        <v>DeSmog</v>
      </c>
      <c r="I3636" t="str">
        <f>IF(VLOOKUP(D3636,Resources!A:D,4,FALSE)=0,"",VLOOKUP(D3636,Resources!A:D,4,FALSE))</f>
        <v>Y</v>
      </c>
    </row>
    <row r="3637" spans="1:9" x14ac:dyDescent="0.2">
      <c r="A3637" t="s">
        <v>935</v>
      </c>
      <c r="B3637" t="str">
        <f t="shared" si="114"/>
        <v>Sarah Scaife Foundation_Commonwealth Foundation for Public Policy Alternatives199680000</v>
      </c>
      <c r="C3637" t="s">
        <v>641</v>
      </c>
      <c r="D3637" t="s">
        <v>134</v>
      </c>
      <c r="E3637" s="3">
        <v>80000</v>
      </c>
      <c r="F3637">
        <v>1996</v>
      </c>
      <c r="H3637" t="str">
        <f>IFERROR(VLOOKUP(D3637,Resources!A:C,3,FALSE),"NA")</f>
        <v>SourceWatch</v>
      </c>
      <c r="I3637" t="str">
        <f>IF(VLOOKUP(D3637,Resources!A:D,4,FALSE)=0,"",VLOOKUP(D3637,Resources!A:D,4,FALSE))</f>
        <v>Y</v>
      </c>
    </row>
    <row r="3638" spans="1:9" x14ac:dyDescent="0.2">
      <c r="A3638" t="s">
        <v>935</v>
      </c>
      <c r="B3638" t="str">
        <f t="shared" si="114"/>
        <v>Sarah Scaife Foundation_Competitive Enterprise Institute199675000</v>
      </c>
      <c r="C3638" t="s">
        <v>641</v>
      </c>
      <c r="D3638" t="s">
        <v>142</v>
      </c>
      <c r="E3638" s="3">
        <v>75000</v>
      </c>
      <c r="F3638">
        <v>1996</v>
      </c>
      <c r="H3638" t="str">
        <f>IFERROR(VLOOKUP(D3638,Resources!A:C,3,FALSE),"NA")</f>
        <v>DeSmog</v>
      </c>
      <c r="I3638" t="str">
        <f>IF(VLOOKUP(D3638,Resources!A:D,4,FALSE)=0,"",VLOOKUP(D3638,Resources!A:D,4,FALSE))</f>
        <v>Y</v>
      </c>
    </row>
    <row r="3639" spans="1:9" x14ac:dyDescent="0.2">
      <c r="A3639" t="s">
        <v>935</v>
      </c>
      <c r="B3639" t="str">
        <f t="shared" si="114"/>
        <v>Sarah Scaife Foundation_Critical Review Foundation199610000</v>
      </c>
      <c r="C3639" t="s">
        <v>641</v>
      </c>
      <c r="D3639" t="s">
        <v>97</v>
      </c>
      <c r="E3639" s="3">
        <v>10000</v>
      </c>
      <c r="F3639">
        <v>1996</v>
      </c>
      <c r="H3639" t="str">
        <f>IFERROR(VLOOKUP(D3639,Resources!A:C,3,FALSE),"NA")</f>
        <v/>
      </c>
      <c r="I3639" t="str">
        <f>IF(VLOOKUP(D3639,Resources!A:D,4,FALSE)=0,"",VLOOKUP(D3639,Resources!A:D,4,FALSE))</f>
        <v/>
      </c>
    </row>
    <row r="3640" spans="1:9" x14ac:dyDescent="0.2">
      <c r="A3640" t="s">
        <v>935</v>
      </c>
      <c r="B3640" t="str">
        <f t="shared" ref="B3640:B3671" si="115">C3640&amp;"_"&amp;D3640&amp;F3640&amp;E3640</f>
        <v>Sarah Scaife Foundation_David Horowitz Freedom Center1996250000</v>
      </c>
      <c r="C3640" t="s">
        <v>641</v>
      </c>
      <c r="D3640" t="s">
        <v>81</v>
      </c>
      <c r="E3640" s="3">
        <v>250000</v>
      </c>
      <c r="F3640">
        <v>1996</v>
      </c>
      <c r="H3640" t="str">
        <f>IFERROR(VLOOKUP(D3640,Resources!A:C,3,FALSE),"NA")</f>
        <v>SourceWatch</v>
      </c>
      <c r="I3640" t="str">
        <f>IF(VLOOKUP(D3640,Resources!A:D,4,FALSE)=0,"",VLOOKUP(D3640,Resources!A:D,4,FALSE))</f>
        <v>Y</v>
      </c>
    </row>
    <row r="3641" spans="1:9" x14ac:dyDescent="0.2">
      <c r="A3641" t="s">
        <v>935</v>
      </c>
      <c r="B3641" t="str">
        <f t="shared" si="115"/>
        <v>Sarah Scaife Foundation_Duquesne University1996100000</v>
      </c>
      <c r="C3641" t="s">
        <v>641</v>
      </c>
      <c r="D3641" t="s">
        <v>406</v>
      </c>
      <c r="E3641" s="3">
        <v>100000</v>
      </c>
      <c r="F3641">
        <v>1996</v>
      </c>
      <c r="H3641" t="str">
        <f>IFERROR(VLOOKUP(D3641,Resources!A:C,3,FALSE),"NA")</f>
        <v/>
      </c>
      <c r="I3641" t="str">
        <f>IF(VLOOKUP(D3641,Resources!A:D,4,FALSE)=0,"",VLOOKUP(D3641,Resources!A:D,4,FALSE))</f>
        <v/>
      </c>
    </row>
    <row r="3642" spans="1:9" x14ac:dyDescent="0.2">
      <c r="A3642" t="s">
        <v>935</v>
      </c>
      <c r="B3642" t="str">
        <f t="shared" si="115"/>
        <v>Sarah Scaife Foundation_Ellis Memorial and Eldredge House199625000</v>
      </c>
      <c r="C3642" t="s">
        <v>641</v>
      </c>
      <c r="D3642" t="s">
        <v>700</v>
      </c>
      <c r="E3642" s="3">
        <v>25000</v>
      </c>
      <c r="F3642">
        <v>1996</v>
      </c>
      <c r="H3642" t="str">
        <f>IFERROR(VLOOKUP(D3642,Resources!A:C,3,FALSE),"NA")</f>
        <v/>
      </c>
      <c r="I3642" t="str">
        <f>IF(VLOOKUP(D3642,Resources!A:D,4,FALSE)=0,"",VLOOKUP(D3642,Resources!A:D,4,FALSE))</f>
        <v>N</v>
      </c>
    </row>
    <row r="3643" spans="1:9" x14ac:dyDescent="0.2">
      <c r="A3643" t="s">
        <v>935</v>
      </c>
      <c r="B3643" t="str">
        <f t="shared" si="115"/>
        <v>Sarah Scaife Foundation_Ethics and Public Policy Center199690000</v>
      </c>
      <c r="C3643" t="s">
        <v>641</v>
      </c>
      <c r="D3643" t="s">
        <v>172</v>
      </c>
      <c r="E3643" s="3">
        <v>90000</v>
      </c>
      <c r="F3643">
        <v>1996</v>
      </c>
      <c r="H3643" t="str">
        <f>IFERROR(VLOOKUP(D3643,Resources!A:C,3,FALSE),"NA")</f>
        <v>SourceWatch</v>
      </c>
      <c r="I3643" t="str">
        <f>IF(VLOOKUP(D3643,Resources!A:D,4,FALSE)=0,"",VLOOKUP(D3643,Resources!A:D,4,FALSE))</f>
        <v>Y</v>
      </c>
    </row>
    <row r="3644" spans="1:9" x14ac:dyDescent="0.2">
      <c r="A3644" t="s">
        <v>935</v>
      </c>
      <c r="B3644" t="str">
        <f t="shared" si="115"/>
        <v>Sarah Scaife Foundation_Federalist Society for Law and Public Policy Studies1996150000</v>
      </c>
      <c r="C3644" t="s">
        <v>641</v>
      </c>
      <c r="D3644" t="s">
        <v>71</v>
      </c>
      <c r="E3644" s="3">
        <v>150000</v>
      </c>
      <c r="F3644">
        <v>1996</v>
      </c>
      <c r="H3644" t="str">
        <f>IFERROR(VLOOKUP(D3644,Resources!A:C,3,FALSE),"NA")</f>
        <v>SourceWatch</v>
      </c>
      <c r="I3644" t="str">
        <f>IF(VLOOKUP(D3644,Resources!A:D,4,FALSE)=0,"",VLOOKUP(D3644,Resources!A:D,4,FALSE))</f>
        <v>Y</v>
      </c>
    </row>
    <row r="3645" spans="1:9" x14ac:dyDescent="0.2">
      <c r="A3645" t="s">
        <v>935</v>
      </c>
      <c r="B3645" t="str">
        <f t="shared" si="115"/>
        <v>Sarah Scaife Foundation_Federation for American Immigration Reform199650000</v>
      </c>
      <c r="C3645" t="s">
        <v>641</v>
      </c>
      <c r="D3645" t="s">
        <v>10</v>
      </c>
      <c r="E3645" s="3">
        <v>50000</v>
      </c>
      <c r="F3645">
        <v>1996</v>
      </c>
      <c r="H3645" t="str">
        <f>IFERROR(VLOOKUP(D3645,Resources!A:C,3,FALSE),"NA")</f>
        <v>SourceWatch</v>
      </c>
      <c r="I3645" t="str">
        <f>IF(VLOOKUP(D3645,Resources!A:D,4,FALSE)=0,"",VLOOKUP(D3645,Resources!A:D,4,FALSE))</f>
        <v>Y</v>
      </c>
    </row>
    <row r="3646" spans="1:9" x14ac:dyDescent="0.2">
      <c r="A3646" t="s">
        <v>935</v>
      </c>
      <c r="B3646" t="str">
        <f t="shared" si="115"/>
        <v>Sarah Scaife Foundation_Foreign Policy Research Institute199660000</v>
      </c>
      <c r="C3646" t="s">
        <v>641</v>
      </c>
      <c r="D3646" t="s">
        <v>72</v>
      </c>
      <c r="E3646" s="3">
        <v>60000</v>
      </c>
      <c r="F3646">
        <v>1996</v>
      </c>
      <c r="H3646" t="str">
        <f>IFERROR(VLOOKUP(D3646,Resources!A:C,3,FALSE),"NA")</f>
        <v>SourceWatch</v>
      </c>
      <c r="I3646" t="str">
        <f>IF(VLOOKUP(D3646,Resources!A:D,4,FALSE)=0,"",VLOOKUP(D3646,Resources!A:D,4,FALSE))</f>
        <v>Y</v>
      </c>
    </row>
    <row r="3647" spans="1:9" x14ac:dyDescent="0.2">
      <c r="A3647" t="s">
        <v>935</v>
      </c>
      <c r="B3647" t="str">
        <f t="shared" si="115"/>
        <v>Sarah Scaife Foundation_Foreign Policy Research Institute199675000</v>
      </c>
      <c r="C3647" t="s">
        <v>641</v>
      </c>
      <c r="D3647" t="s">
        <v>72</v>
      </c>
      <c r="E3647" s="3">
        <v>75000</v>
      </c>
      <c r="F3647">
        <v>1996</v>
      </c>
      <c r="H3647" t="str">
        <f>IFERROR(VLOOKUP(D3647,Resources!A:C,3,FALSE),"NA")</f>
        <v>SourceWatch</v>
      </c>
      <c r="I3647" t="str">
        <f>IF(VLOOKUP(D3647,Resources!A:D,4,FALSE)=0,"",VLOOKUP(D3647,Resources!A:D,4,FALSE))</f>
        <v>Y</v>
      </c>
    </row>
    <row r="3648" spans="1:9" x14ac:dyDescent="0.2">
      <c r="A3648" t="s">
        <v>935</v>
      </c>
      <c r="B3648" t="str">
        <f t="shared" si="115"/>
        <v>Sarah Scaife Foundation_Foundation for Cultural Review1996150000</v>
      </c>
      <c r="C3648" t="s">
        <v>641</v>
      </c>
      <c r="D3648" t="s">
        <v>29</v>
      </c>
      <c r="E3648" s="3">
        <v>150000</v>
      </c>
      <c r="F3648">
        <v>1996</v>
      </c>
      <c r="H3648" t="str">
        <f>IFERROR(VLOOKUP(D3648,Resources!A:C,3,FALSE),"NA")</f>
        <v/>
      </c>
      <c r="I3648" t="str">
        <f>IF(VLOOKUP(D3648,Resources!A:D,4,FALSE)=0,"",VLOOKUP(D3648,Resources!A:D,4,FALSE))</f>
        <v/>
      </c>
    </row>
    <row r="3649" spans="1:9" x14ac:dyDescent="0.2">
      <c r="A3649" t="s">
        <v>935</v>
      </c>
      <c r="B3649" t="str">
        <f t="shared" si="115"/>
        <v>Sarah Scaife Foundation_Foundation for the Advancement of Monetary Education199610000</v>
      </c>
      <c r="C3649" t="s">
        <v>641</v>
      </c>
      <c r="D3649" t="s">
        <v>83</v>
      </c>
      <c r="E3649" s="3">
        <v>10000</v>
      </c>
      <c r="F3649">
        <v>1996</v>
      </c>
      <c r="H3649" t="str">
        <f>IFERROR(VLOOKUP(D3649,Resources!A:C,3,FALSE),"NA")</f>
        <v/>
      </c>
      <c r="I3649" t="str">
        <f>IF(VLOOKUP(D3649,Resources!A:D,4,FALSE)=0,"",VLOOKUP(D3649,Resources!A:D,4,FALSE))</f>
        <v/>
      </c>
    </row>
    <row r="3650" spans="1:9" x14ac:dyDescent="0.2">
      <c r="A3650" t="s">
        <v>935</v>
      </c>
      <c r="B3650" t="str">
        <f t="shared" si="115"/>
        <v>Sarah Scaife Foundation_Free Congress Research and Education Foundation1996250000</v>
      </c>
      <c r="C3650" t="s">
        <v>641</v>
      </c>
      <c r="D3650" t="s">
        <v>30</v>
      </c>
      <c r="E3650" s="3">
        <v>250000</v>
      </c>
      <c r="F3650">
        <v>1996</v>
      </c>
      <c r="H3650" t="str">
        <f>IFERROR(VLOOKUP(D3650,Resources!A:C,3,FALSE),"NA")</f>
        <v>SourceWatch</v>
      </c>
      <c r="I3650" t="str">
        <f>IF(VLOOKUP(D3650,Resources!A:D,4,FALSE)=0,"",VLOOKUP(D3650,Resources!A:D,4,FALSE))</f>
        <v>Y</v>
      </c>
    </row>
    <row r="3651" spans="1:9" x14ac:dyDescent="0.2">
      <c r="A3651" t="s">
        <v>935</v>
      </c>
      <c r="B3651" t="str">
        <f t="shared" si="115"/>
        <v>Sarah Scaife Foundation_Freedom House199630000</v>
      </c>
      <c r="C3651" t="s">
        <v>641</v>
      </c>
      <c r="D3651" t="s">
        <v>121</v>
      </c>
      <c r="E3651" s="3">
        <v>30000</v>
      </c>
      <c r="F3651">
        <v>1996</v>
      </c>
      <c r="H3651" t="str">
        <f>IFERROR(VLOOKUP(D3651,Resources!A:C,3,FALSE),"NA")</f>
        <v>SourceWatch</v>
      </c>
      <c r="I3651" t="str">
        <f>IF(VLOOKUP(D3651,Resources!A:D,4,FALSE)=0,"",VLOOKUP(D3651,Resources!A:D,4,FALSE))</f>
        <v>Y</v>
      </c>
    </row>
    <row r="3652" spans="1:9" x14ac:dyDescent="0.2">
      <c r="A3652" t="s">
        <v>935</v>
      </c>
      <c r="B3652" t="str">
        <f t="shared" si="115"/>
        <v>Sarah Scaife Foundation_George C. Marshall Institute1996155000</v>
      </c>
      <c r="C3652" t="s">
        <v>641</v>
      </c>
      <c r="D3652" t="s">
        <v>45</v>
      </c>
      <c r="E3652" s="3">
        <v>155000</v>
      </c>
      <c r="F3652">
        <v>1996</v>
      </c>
      <c r="H3652" t="str">
        <f>IFERROR(VLOOKUP(D3652,Resources!A:C,3,FALSE),"NA")</f>
        <v>DeSmog</v>
      </c>
      <c r="I3652" t="str">
        <f>IF(VLOOKUP(D3652,Resources!A:D,4,FALSE)=0,"",VLOOKUP(D3652,Resources!A:D,4,FALSE))</f>
        <v>Y</v>
      </c>
    </row>
    <row r="3653" spans="1:9" x14ac:dyDescent="0.2">
      <c r="A3653" t="s">
        <v>935</v>
      </c>
      <c r="B3653" t="str">
        <f t="shared" si="115"/>
        <v>Sarah Scaife Foundation_George Mason University1996125000</v>
      </c>
      <c r="C3653" t="s">
        <v>641</v>
      </c>
      <c r="D3653" t="s">
        <v>31</v>
      </c>
      <c r="E3653" s="3">
        <v>125000</v>
      </c>
      <c r="F3653">
        <v>1996</v>
      </c>
      <c r="H3653" t="str">
        <f>IFERROR(VLOOKUP(D3653,Resources!A:C,3,FALSE),"NA")</f>
        <v>DeSmog</v>
      </c>
      <c r="I3653" t="str">
        <f>IF(VLOOKUP(D3653,Resources!A:D,4,FALSE)=0,"",VLOOKUP(D3653,Resources!A:D,4,FALSE))</f>
        <v>Y</v>
      </c>
    </row>
    <row r="3654" spans="1:9" x14ac:dyDescent="0.2">
      <c r="A3654" t="s">
        <v>935</v>
      </c>
      <c r="B3654" t="str">
        <f t="shared" si="115"/>
        <v>Sarah Scaife Foundation_George Mason University199636000</v>
      </c>
      <c r="C3654" t="s">
        <v>641</v>
      </c>
      <c r="D3654" t="s">
        <v>31</v>
      </c>
      <c r="E3654" s="3">
        <v>36000</v>
      </c>
      <c r="F3654">
        <v>1996</v>
      </c>
      <c r="H3654" t="str">
        <f>IFERROR(VLOOKUP(D3654,Resources!A:C,3,FALSE),"NA")</f>
        <v>DeSmog</v>
      </c>
      <c r="I3654" t="str">
        <f>IF(VLOOKUP(D3654,Resources!A:D,4,FALSE)=0,"",VLOOKUP(D3654,Resources!A:D,4,FALSE))</f>
        <v>Y</v>
      </c>
    </row>
    <row r="3655" spans="1:9" x14ac:dyDescent="0.2">
      <c r="A3655" t="s">
        <v>935</v>
      </c>
      <c r="B3655" t="str">
        <f t="shared" si="115"/>
        <v>Sarah Scaife Foundation_George Mason University199675000</v>
      </c>
      <c r="C3655" t="s">
        <v>641</v>
      </c>
      <c r="D3655" t="s">
        <v>31</v>
      </c>
      <c r="E3655" s="3">
        <v>75000</v>
      </c>
      <c r="F3655">
        <v>1996</v>
      </c>
      <c r="H3655" t="str">
        <f>IFERROR(VLOOKUP(D3655,Resources!A:C,3,FALSE),"NA")</f>
        <v>DeSmog</v>
      </c>
      <c r="I3655" t="str">
        <f>IF(VLOOKUP(D3655,Resources!A:D,4,FALSE)=0,"",VLOOKUP(D3655,Resources!A:D,4,FALSE))</f>
        <v>Y</v>
      </c>
    </row>
    <row r="3656" spans="1:9" x14ac:dyDescent="0.2">
      <c r="A3656" t="s">
        <v>935</v>
      </c>
      <c r="B3656" t="str">
        <f t="shared" si="115"/>
        <v>Sarah Scaife Foundation_George Mason University School of Law1996125000</v>
      </c>
      <c r="C3656" t="s">
        <v>641</v>
      </c>
      <c r="D3656" t="s">
        <v>660</v>
      </c>
      <c r="E3656" s="3">
        <v>125000</v>
      </c>
      <c r="F3656">
        <v>1996</v>
      </c>
      <c r="H3656" t="str">
        <f>IFERROR(VLOOKUP(D3656,Resources!A:C,3,FALSE),"NA")</f>
        <v>DeSmog</v>
      </c>
      <c r="I3656" t="str">
        <f>IF(VLOOKUP(D3656,Resources!A:D,4,FALSE)=0,"",VLOOKUP(D3656,Resources!A:D,4,FALSE))</f>
        <v>Y</v>
      </c>
    </row>
    <row r="3657" spans="1:9" x14ac:dyDescent="0.2">
      <c r="A3657" t="s">
        <v>935</v>
      </c>
      <c r="B3657" t="str">
        <f t="shared" si="115"/>
        <v>Sarah Scaife Foundation_Goodwill Industries of Pittsburgh1996100000</v>
      </c>
      <c r="C3657" t="s">
        <v>641</v>
      </c>
      <c r="D3657" t="s">
        <v>607</v>
      </c>
      <c r="E3657" s="3">
        <v>100000</v>
      </c>
      <c r="F3657">
        <v>1996</v>
      </c>
      <c r="H3657" t="str">
        <f>IFERROR(VLOOKUP(D3657,Resources!A:C,3,FALSE),"NA")</f>
        <v/>
      </c>
      <c r="I3657" t="str">
        <f>IF(VLOOKUP(D3657,Resources!A:D,4,FALSE)=0,"",VLOOKUP(D3657,Resources!A:D,4,FALSE))</f>
        <v>N</v>
      </c>
    </row>
    <row r="3658" spans="1:9" x14ac:dyDescent="0.2">
      <c r="A3658" t="s">
        <v>935</v>
      </c>
      <c r="B3658" t="str">
        <f t="shared" si="115"/>
        <v>Sarah Scaife Foundation_Hoover Institution on War Revolution and Peace1996375000</v>
      </c>
      <c r="C3658" t="s">
        <v>641</v>
      </c>
      <c r="D3658" t="s">
        <v>104</v>
      </c>
      <c r="E3658" s="3">
        <v>375000</v>
      </c>
      <c r="F3658">
        <v>1996</v>
      </c>
      <c r="H3658" t="str">
        <f>IFERROR(VLOOKUP(D3658,Resources!A:C,3,FALSE),"NA")</f>
        <v>SourceWatch</v>
      </c>
      <c r="I3658" t="str">
        <f>IF(VLOOKUP(D3658,Resources!A:D,4,FALSE)=0,"",VLOOKUP(D3658,Resources!A:D,4,FALSE))</f>
        <v>Y</v>
      </c>
    </row>
    <row r="3659" spans="1:9" x14ac:dyDescent="0.2">
      <c r="A3659" t="s">
        <v>935</v>
      </c>
      <c r="B3659" t="str">
        <f t="shared" si="115"/>
        <v>Sarah Scaife Foundation_Hoover Institution on War Revolution and Peace199670000</v>
      </c>
      <c r="C3659" t="s">
        <v>641</v>
      </c>
      <c r="D3659" t="s">
        <v>104</v>
      </c>
      <c r="E3659" s="3">
        <v>70000</v>
      </c>
      <c r="F3659">
        <v>1996</v>
      </c>
      <c r="H3659" t="str">
        <f>IFERROR(VLOOKUP(D3659,Resources!A:C,3,FALSE),"NA")</f>
        <v>SourceWatch</v>
      </c>
      <c r="I3659" t="str">
        <f>IF(VLOOKUP(D3659,Resources!A:D,4,FALSE)=0,"",VLOOKUP(D3659,Resources!A:D,4,FALSE))</f>
        <v>Y</v>
      </c>
    </row>
    <row r="3660" spans="1:9" x14ac:dyDescent="0.2">
      <c r="A3660" t="s">
        <v>935</v>
      </c>
      <c r="B3660" t="str">
        <f t="shared" si="115"/>
        <v>Sarah Scaife Foundation_Hudson Institute1996100000</v>
      </c>
      <c r="C3660" t="s">
        <v>641</v>
      </c>
      <c r="D3660" t="s">
        <v>32</v>
      </c>
      <c r="E3660" s="3">
        <v>100000</v>
      </c>
      <c r="F3660">
        <v>1996</v>
      </c>
      <c r="H3660" t="str">
        <f>IFERROR(VLOOKUP(D3660,Resources!A:C,3,FALSE),"NA")</f>
        <v>SourceWatch</v>
      </c>
      <c r="I3660" t="str">
        <f>IF(VLOOKUP(D3660,Resources!A:D,4,FALSE)=0,"",VLOOKUP(D3660,Resources!A:D,4,FALSE))</f>
        <v>Y</v>
      </c>
    </row>
    <row r="3661" spans="1:9" x14ac:dyDescent="0.2">
      <c r="A3661" t="s">
        <v>935</v>
      </c>
      <c r="B3661" t="str">
        <f t="shared" si="115"/>
        <v>Sarah Scaife Foundation_Hudson Institute199630000</v>
      </c>
      <c r="C3661" t="s">
        <v>641</v>
      </c>
      <c r="D3661" t="s">
        <v>32</v>
      </c>
      <c r="E3661" s="3">
        <v>30000</v>
      </c>
      <c r="F3661">
        <v>1996</v>
      </c>
      <c r="H3661" t="str">
        <f>IFERROR(VLOOKUP(D3661,Resources!A:C,3,FALSE),"NA")</f>
        <v>SourceWatch</v>
      </c>
      <c r="I3661" t="str">
        <f>IF(VLOOKUP(D3661,Resources!A:D,4,FALSE)=0,"",VLOOKUP(D3661,Resources!A:D,4,FALSE))</f>
        <v>Y</v>
      </c>
    </row>
    <row r="3662" spans="1:9" x14ac:dyDescent="0.2">
      <c r="A3662" t="s">
        <v>935</v>
      </c>
      <c r="B3662" t="str">
        <f t="shared" si="115"/>
        <v>Sarah Scaife Foundation_Hudson Institute199675000</v>
      </c>
      <c r="C3662" t="s">
        <v>641</v>
      </c>
      <c r="D3662" t="s">
        <v>32</v>
      </c>
      <c r="E3662" s="3">
        <v>75000</v>
      </c>
      <c r="F3662">
        <v>1996</v>
      </c>
      <c r="H3662" t="str">
        <f>IFERROR(VLOOKUP(D3662,Resources!A:C,3,FALSE),"NA")</f>
        <v>SourceWatch</v>
      </c>
      <c r="I3662" t="str">
        <f>IF(VLOOKUP(D3662,Resources!A:D,4,FALSE)=0,"",VLOOKUP(D3662,Resources!A:D,4,FALSE))</f>
        <v>Y</v>
      </c>
    </row>
    <row r="3663" spans="1:9" x14ac:dyDescent="0.2">
      <c r="A3663" t="s">
        <v>935</v>
      </c>
      <c r="B3663" t="str">
        <f t="shared" si="115"/>
        <v>Sarah Scaife Foundation_Independent Women's Forum199650000</v>
      </c>
      <c r="C3663" t="s">
        <v>641</v>
      </c>
      <c r="D3663" t="s">
        <v>19</v>
      </c>
      <c r="E3663" s="3">
        <v>50000</v>
      </c>
      <c r="F3663">
        <v>1996</v>
      </c>
      <c r="H3663" t="str">
        <f>IFERROR(VLOOKUP(D3663,Resources!A:C,3,FALSE),"NA")</f>
        <v>SourceWatch</v>
      </c>
      <c r="I3663" t="str">
        <f>IF(VLOOKUP(D3663,Resources!A:D,4,FALSE)=0,"",VLOOKUP(D3663,Resources!A:D,4,FALSE))</f>
        <v>Y</v>
      </c>
    </row>
    <row r="3664" spans="1:9" x14ac:dyDescent="0.2">
      <c r="A3664" t="s">
        <v>935</v>
      </c>
      <c r="B3664" t="str">
        <f t="shared" si="115"/>
        <v>Sarah Scaife Foundation_Institute for Contemporary Studies199675000</v>
      </c>
      <c r="C3664" t="s">
        <v>641</v>
      </c>
      <c r="D3664" t="s">
        <v>135</v>
      </c>
      <c r="E3664" s="3">
        <v>75000</v>
      </c>
      <c r="F3664">
        <v>1996</v>
      </c>
      <c r="H3664" t="str">
        <f>IFERROR(VLOOKUP(D3664,Resources!A:C,3,FALSE),"NA")</f>
        <v>SourceWatch</v>
      </c>
      <c r="I3664" t="str">
        <f>IF(VLOOKUP(D3664,Resources!A:D,4,FALSE)=0,"",VLOOKUP(D3664,Resources!A:D,4,FALSE))</f>
        <v>Y</v>
      </c>
    </row>
    <row r="3665" spans="1:9" x14ac:dyDescent="0.2">
      <c r="A3665" t="s">
        <v>935</v>
      </c>
      <c r="B3665" t="str">
        <f t="shared" si="115"/>
        <v>Sarah Scaife Foundation_Institute For Foreign Policy Analysis1996380000</v>
      </c>
      <c r="C3665" t="s">
        <v>641</v>
      </c>
      <c r="D3665" t="s">
        <v>62</v>
      </c>
      <c r="E3665" s="3">
        <v>380000</v>
      </c>
      <c r="F3665">
        <v>1996</v>
      </c>
      <c r="H3665" t="str">
        <f>IFERROR(VLOOKUP(D3665,Resources!A:C,3,FALSE),"NA")</f>
        <v>SourceWatch</v>
      </c>
      <c r="I3665" t="str">
        <f>IF(VLOOKUP(D3665,Resources!A:D,4,FALSE)=0,"",VLOOKUP(D3665,Resources!A:D,4,FALSE))</f>
        <v>Y</v>
      </c>
    </row>
    <row r="3666" spans="1:9" x14ac:dyDescent="0.2">
      <c r="A3666" t="s">
        <v>935</v>
      </c>
      <c r="B3666" t="str">
        <f t="shared" si="115"/>
        <v>Sarah Scaife Foundation_Institute for Humane Studies199630000</v>
      </c>
      <c r="C3666" t="s">
        <v>641</v>
      </c>
      <c r="D3666" t="s">
        <v>34</v>
      </c>
      <c r="E3666" s="3">
        <v>30000</v>
      </c>
      <c r="F3666">
        <v>1996</v>
      </c>
      <c r="H3666" t="str">
        <f>IFERROR(VLOOKUP(D3666,Resources!A:C,3,FALSE),"NA")</f>
        <v>DeSmog</v>
      </c>
      <c r="I3666" t="str">
        <f>IF(VLOOKUP(D3666,Resources!A:D,4,FALSE)=0,"",VLOOKUP(D3666,Resources!A:D,4,FALSE))</f>
        <v>Y</v>
      </c>
    </row>
    <row r="3667" spans="1:9" x14ac:dyDescent="0.2">
      <c r="A3667" t="s">
        <v>935</v>
      </c>
      <c r="B3667" t="str">
        <f t="shared" si="115"/>
        <v>Sarah Scaife Foundation_Institute for Justice199675000</v>
      </c>
      <c r="C3667" t="s">
        <v>641</v>
      </c>
      <c r="D3667" t="s">
        <v>500</v>
      </c>
      <c r="E3667" s="3">
        <v>75000</v>
      </c>
      <c r="F3667">
        <v>1996</v>
      </c>
      <c r="H3667" t="str">
        <f>IFERROR(VLOOKUP(D3667,Resources!A:C,3,FALSE),"NA")</f>
        <v>SourceWatch</v>
      </c>
      <c r="I3667" t="str">
        <f>IF(VLOOKUP(D3667,Resources!A:D,4,FALSE)=0,"",VLOOKUP(D3667,Resources!A:D,4,FALSE))</f>
        <v>Y</v>
      </c>
    </row>
    <row r="3668" spans="1:9" x14ac:dyDescent="0.2">
      <c r="A3668" t="s">
        <v>935</v>
      </c>
      <c r="B3668" t="str">
        <f t="shared" si="115"/>
        <v>Sarah Scaife Foundation_Institute for Research on the Economics of Taxation1996125000</v>
      </c>
      <c r="C3668" t="s">
        <v>641</v>
      </c>
      <c r="D3668" t="s">
        <v>20</v>
      </c>
      <c r="E3668" s="3">
        <v>125000</v>
      </c>
      <c r="F3668">
        <v>1996</v>
      </c>
      <c r="H3668" t="str">
        <f>IFERROR(VLOOKUP(D3668,Resources!A:C,3,FALSE),"NA")</f>
        <v>SourceWatch</v>
      </c>
      <c r="I3668" t="str">
        <f>IF(VLOOKUP(D3668,Resources!A:D,4,FALSE)=0,"",VLOOKUP(D3668,Resources!A:D,4,FALSE))</f>
        <v>Y</v>
      </c>
    </row>
    <row r="3669" spans="1:9" x14ac:dyDescent="0.2">
      <c r="A3669" t="s">
        <v>935</v>
      </c>
      <c r="B3669" t="str">
        <f t="shared" si="115"/>
        <v>Sarah Scaife Foundation_Institute on Religion and Democracy199675000</v>
      </c>
      <c r="C3669" t="s">
        <v>641</v>
      </c>
      <c r="D3669" t="s">
        <v>12</v>
      </c>
      <c r="E3669" s="3">
        <v>75000</v>
      </c>
      <c r="F3669">
        <v>1996</v>
      </c>
      <c r="H3669" t="str">
        <f>IFERROR(VLOOKUP(D3669,Resources!A:C,3,FALSE),"NA")</f>
        <v>SourceWatch</v>
      </c>
      <c r="I3669" t="str">
        <f>IF(VLOOKUP(D3669,Resources!A:D,4,FALSE)=0,"",VLOOKUP(D3669,Resources!A:D,4,FALSE))</f>
        <v>Y</v>
      </c>
    </row>
    <row r="3670" spans="1:9" x14ac:dyDescent="0.2">
      <c r="A3670" t="s">
        <v>935</v>
      </c>
      <c r="B3670" t="str">
        <f t="shared" si="115"/>
        <v>Sarah Scaife Foundation_Institute on Religion and Democracy199675000</v>
      </c>
      <c r="C3670" t="s">
        <v>641</v>
      </c>
      <c r="D3670" t="s">
        <v>12</v>
      </c>
      <c r="E3670" s="3">
        <v>75000</v>
      </c>
      <c r="F3670">
        <v>1996</v>
      </c>
      <c r="H3670" t="str">
        <f>IFERROR(VLOOKUP(D3670,Resources!A:C,3,FALSE),"NA")</f>
        <v>SourceWatch</v>
      </c>
      <c r="I3670" t="str">
        <f>IF(VLOOKUP(D3670,Resources!A:D,4,FALSE)=0,"",VLOOKUP(D3670,Resources!A:D,4,FALSE))</f>
        <v>Y</v>
      </c>
    </row>
    <row r="3671" spans="1:9" x14ac:dyDescent="0.2">
      <c r="A3671" t="s">
        <v>935</v>
      </c>
      <c r="B3671" t="str">
        <f t="shared" si="115"/>
        <v>Sarah Scaife Foundation_Institute on Religion and Public Life1996100000</v>
      </c>
      <c r="C3671" t="s">
        <v>641</v>
      </c>
      <c r="D3671" t="s">
        <v>55</v>
      </c>
      <c r="E3671" s="3">
        <v>100000</v>
      </c>
      <c r="F3671">
        <v>1996</v>
      </c>
      <c r="H3671" t="str">
        <f>IFERROR(VLOOKUP(D3671,Resources!A:C,3,FALSE),"NA")</f>
        <v>SourceWatch</v>
      </c>
      <c r="I3671" t="str">
        <f>IF(VLOOKUP(D3671,Resources!A:D,4,FALSE)=0,"",VLOOKUP(D3671,Resources!A:D,4,FALSE))</f>
        <v>Y</v>
      </c>
    </row>
    <row r="3672" spans="1:9" x14ac:dyDescent="0.2">
      <c r="A3672" t="s">
        <v>935</v>
      </c>
      <c r="B3672" t="str">
        <f t="shared" ref="B3672:B3703" si="116">C3672&amp;"_"&amp;D3672&amp;F3672&amp;E3672</f>
        <v>Sarah Scaife Foundation_Intercollegiate Studies Institute1996100000</v>
      </c>
      <c r="C3672" t="s">
        <v>641</v>
      </c>
      <c r="D3672" t="s">
        <v>73</v>
      </c>
      <c r="E3672" s="3">
        <v>100000</v>
      </c>
      <c r="F3672">
        <v>1996</v>
      </c>
      <c r="H3672" t="str">
        <f>IFERROR(VLOOKUP(D3672,Resources!A:C,3,FALSE),"NA")</f>
        <v>SourceWatch</v>
      </c>
      <c r="I3672" t="str">
        <f>IF(VLOOKUP(D3672,Resources!A:D,4,FALSE)=0,"",VLOOKUP(D3672,Resources!A:D,4,FALSE))</f>
        <v>Y</v>
      </c>
    </row>
    <row r="3673" spans="1:9" x14ac:dyDescent="0.2">
      <c r="A3673" t="s">
        <v>935</v>
      </c>
      <c r="B3673" t="str">
        <f t="shared" si="116"/>
        <v>Sarah Scaife Foundation_Intercollegiate Studies Institute1996400000</v>
      </c>
      <c r="C3673" t="s">
        <v>641</v>
      </c>
      <c r="D3673" t="s">
        <v>73</v>
      </c>
      <c r="E3673" s="3">
        <v>400000</v>
      </c>
      <c r="F3673">
        <v>1996</v>
      </c>
      <c r="H3673" t="str">
        <f>IFERROR(VLOOKUP(D3673,Resources!A:C,3,FALSE),"NA")</f>
        <v>SourceWatch</v>
      </c>
      <c r="I3673" t="str">
        <f>IF(VLOOKUP(D3673,Resources!A:D,4,FALSE)=0,"",VLOOKUP(D3673,Resources!A:D,4,FALSE))</f>
        <v>Y</v>
      </c>
    </row>
    <row r="3674" spans="1:9" x14ac:dyDescent="0.2">
      <c r="A3674" t="s">
        <v>935</v>
      </c>
      <c r="B3674" t="str">
        <f t="shared" si="116"/>
        <v>Sarah Scaife Foundation_Jamestown Foundation199685000</v>
      </c>
      <c r="C3674" t="s">
        <v>641</v>
      </c>
      <c r="D3674" t="s">
        <v>74</v>
      </c>
      <c r="E3674" s="3">
        <v>85000</v>
      </c>
      <c r="F3674">
        <v>1996</v>
      </c>
      <c r="H3674" t="str">
        <f>IFERROR(VLOOKUP(D3674,Resources!A:C,3,FALSE),"NA")</f>
        <v>SourceWatch</v>
      </c>
      <c r="I3674" t="str">
        <f>IF(VLOOKUP(D3674,Resources!A:D,4,FALSE)=0,"",VLOOKUP(D3674,Resources!A:D,4,FALSE))</f>
        <v>Y</v>
      </c>
    </row>
    <row r="3675" spans="1:9" x14ac:dyDescent="0.2">
      <c r="A3675" t="s">
        <v>935</v>
      </c>
      <c r="B3675" t="str">
        <f t="shared" si="116"/>
        <v>Sarah Scaife Foundation_Johns Hopkins University199648000</v>
      </c>
      <c r="C3675" t="s">
        <v>641</v>
      </c>
      <c r="D3675" t="s">
        <v>138</v>
      </c>
      <c r="E3675" s="3">
        <v>48000</v>
      </c>
      <c r="F3675">
        <v>1996</v>
      </c>
      <c r="H3675" t="str">
        <f>IFERROR(VLOOKUP(D3675,Resources!A:C,3,FALSE),"NA")</f>
        <v>SourceWatch</v>
      </c>
      <c r="I3675" t="str">
        <f>IF(VLOOKUP(D3675,Resources!A:D,4,FALSE)=0,"",VLOOKUP(D3675,Resources!A:D,4,FALSE))</f>
        <v>Y</v>
      </c>
    </row>
    <row r="3676" spans="1:9" x14ac:dyDescent="0.2">
      <c r="A3676" t="s">
        <v>935</v>
      </c>
      <c r="B3676" t="str">
        <f t="shared" si="116"/>
        <v>Sarah Scaife Foundation_KCET199675000</v>
      </c>
      <c r="C3676" t="s">
        <v>641</v>
      </c>
      <c r="D3676" t="s">
        <v>711</v>
      </c>
      <c r="E3676" s="3">
        <v>75000</v>
      </c>
      <c r="F3676">
        <v>1996</v>
      </c>
      <c r="H3676" t="str">
        <f>IFERROR(VLOOKUP(D3676,Resources!A:C,3,FALSE),"NA")</f>
        <v/>
      </c>
      <c r="I3676" t="str">
        <f>IF(VLOOKUP(D3676,Resources!A:D,4,FALSE)=0,"",VLOOKUP(D3676,Resources!A:D,4,FALSE))</f>
        <v>N</v>
      </c>
    </row>
    <row r="3677" spans="1:9" x14ac:dyDescent="0.2">
      <c r="A3677" t="s">
        <v>935</v>
      </c>
      <c r="B3677" t="str">
        <f t="shared" si="116"/>
        <v>Sarah Scaife Foundation_Landmark Legal Foundation1996275000</v>
      </c>
      <c r="C3677" t="s">
        <v>641</v>
      </c>
      <c r="D3677" t="s">
        <v>56</v>
      </c>
      <c r="E3677" s="3">
        <v>275000</v>
      </c>
      <c r="F3677">
        <v>1996</v>
      </c>
      <c r="H3677" t="str">
        <f>IFERROR(VLOOKUP(D3677,Resources!A:C,3,FALSE),"NA")</f>
        <v>SourceWatch</v>
      </c>
      <c r="I3677" t="str">
        <f>IF(VLOOKUP(D3677,Resources!A:D,4,FALSE)=0,"",VLOOKUP(D3677,Resources!A:D,4,FALSE))</f>
        <v>Y</v>
      </c>
    </row>
    <row r="3678" spans="1:9" x14ac:dyDescent="0.2">
      <c r="A3678" t="s">
        <v>935</v>
      </c>
      <c r="B3678" t="str">
        <f t="shared" si="116"/>
        <v>Sarah Scaife Foundation_Ligonier Valley School District19967500</v>
      </c>
      <c r="C3678" t="s">
        <v>641</v>
      </c>
      <c r="D3678" t="s">
        <v>662</v>
      </c>
      <c r="E3678" s="3">
        <v>7500</v>
      </c>
      <c r="F3678">
        <v>1996</v>
      </c>
      <c r="H3678" t="str">
        <f>IFERROR(VLOOKUP(D3678,Resources!A:C,3,FALSE),"NA")</f>
        <v/>
      </c>
      <c r="I3678" t="str">
        <f>IF(VLOOKUP(D3678,Resources!A:D,4,FALSE)=0,"",VLOOKUP(D3678,Resources!A:D,4,FALSE))</f>
        <v>N</v>
      </c>
    </row>
    <row r="3679" spans="1:9" x14ac:dyDescent="0.2">
      <c r="A3679" t="s">
        <v>935</v>
      </c>
      <c r="B3679" t="str">
        <f t="shared" si="116"/>
        <v>Sarah Scaife Foundation_Maldon Institute1996175000</v>
      </c>
      <c r="C3679" t="s">
        <v>641</v>
      </c>
      <c r="D3679" t="s">
        <v>15</v>
      </c>
      <c r="E3679" s="3">
        <v>175000</v>
      </c>
      <c r="F3679">
        <v>1996</v>
      </c>
      <c r="H3679" t="str">
        <f>IFERROR(VLOOKUP(D3679,Resources!A:C,3,FALSE),"NA")</f>
        <v/>
      </c>
      <c r="I3679" t="str">
        <f>IF(VLOOKUP(D3679,Resources!A:D,4,FALSE)=0,"",VLOOKUP(D3679,Resources!A:D,4,FALSE))</f>
        <v>Y</v>
      </c>
    </row>
    <row r="3680" spans="1:9" x14ac:dyDescent="0.2">
      <c r="A3680" t="s">
        <v>935</v>
      </c>
      <c r="B3680" t="str">
        <f t="shared" si="116"/>
        <v>Sarah Scaife Foundation_Manhattan Institute for Policy Research1996150000</v>
      </c>
      <c r="C3680" t="s">
        <v>641</v>
      </c>
      <c r="D3680" t="s">
        <v>89</v>
      </c>
      <c r="E3680" s="3">
        <v>150000</v>
      </c>
      <c r="F3680">
        <v>1996</v>
      </c>
      <c r="H3680" t="str">
        <f>IFERROR(VLOOKUP(D3680,Resources!A:C,3,FALSE),"NA")</f>
        <v>SourceWatch</v>
      </c>
      <c r="I3680" t="str">
        <f>IF(VLOOKUP(D3680,Resources!A:D,4,FALSE)=0,"",VLOOKUP(D3680,Resources!A:D,4,FALSE))</f>
        <v>Y</v>
      </c>
    </row>
    <row r="3681" spans="1:9" x14ac:dyDescent="0.2">
      <c r="A3681" t="s">
        <v>935</v>
      </c>
      <c r="B3681" t="str">
        <f t="shared" si="116"/>
        <v>Sarah Scaife Foundation_Manhattan Institute for Policy Research199625000</v>
      </c>
      <c r="C3681" t="s">
        <v>641</v>
      </c>
      <c r="D3681" t="s">
        <v>89</v>
      </c>
      <c r="E3681" s="3">
        <v>25000</v>
      </c>
      <c r="F3681">
        <v>1996</v>
      </c>
      <c r="H3681" t="str">
        <f>IFERROR(VLOOKUP(D3681,Resources!A:C,3,FALSE),"NA")</f>
        <v>SourceWatch</v>
      </c>
      <c r="I3681" t="str">
        <f>IF(VLOOKUP(D3681,Resources!A:D,4,FALSE)=0,"",VLOOKUP(D3681,Resources!A:D,4,FALSE))</f>
        <v>Y</v>
      </c>
    </row>
    <row r="3682" spans="1:9" x14ac:dyDescent="0.2">
      <c r="A3682" t="s">
        <v>935</v>
      </c>
      <c r="B3682" t="str">
        <f t="shared" si="116"/>
        <v>Sarah Scaife Foundation_Mineral Information Institute199625000</v>
      </c>
      <c r="C3682" t="s">
        <v>641</v>
      </c>
      <c r="D3682" t="s">
        <v>705</v>
      </c>
      <c r="E3682" s="3">
        <v>25000</v>
      </c>
      <c r="F3682">
        <v>1996</v>
      </c>
      <c r="H3682" t="str">
        <f>IFERROR(VLOOKUP(D3682,Resources!A:C,3,FALSE),"NA")</f>
        <v>Other</v>
      </c>
      <c r="I3682" t="str">
        <f>IF(VLOOKUP(D3682,Resources!A:D,4,FALSE)=0,"",VLOOKUP(D3682,Resources!A:D,4,FALSE))</f>
        <v>Y</v>
      </c>
    </row>
    <row r="3683" spans="1:9" x14ac:dyDescent="0.2">
      <c r="A3683" t="s">
        <v>935</v>
      </c>
      <c r="B3683" t="str">
        <f t="shared" si="116"/>
        <v>Sarah Scaife Foundation_Missouri State University199691000</v>
      </c>
      <c r="C3683" t="s">
        <v>641</v>
      </c>
      <c r="D3683" t="s">
        <v>57</v>
      </c>
      <c r="E3683" s="3">
        <v>91000</v>
      </c>
      <c r="F3683">
        <v>1996</v>
      </c>
      <c r="H3683" t="str">
        <f>IFERROR(VLOOKUP(D3683,Resources!A:C,3,FALSE),"NA")</f>
        <v>SourceWatch</v>
      </c>
      <c r="I3683" t="str">
        <f>IF(VLOOKUP(D3683,Resources!A:D,4,FALSE)=0,"",VLOOKUP(D3683,Resources!A:D,4,FALSE))</f>
        <v>Y</v>
      </c>
    </row>
    <row r="3684" spans="1:9" x14ac:dyDescent="0.2">
      <c r="A3684" t="s">
        <v>935</v>
      </c>
      <c r="B3684" t="str">
        <f t="shared" si="116"/>
        <v>Sarah Scaife Foundation_National Association of Scholars1996300000</v>
      </c>
      <c r="C3684" t="s">
        <v>641</v>
      </c>
      <c r="D3684" t="s">
        <v>651</v>
      </c>
      <c r="E3684" s="3">
        <v>300000</v>
      </c>
      <c r="F3684">
        <v>1996</v>
      </c>
      <c r="H3684" t="str">
        <f>IFERROR(VLOOKUP(D3684,Resources!A:C,3,FALSE),"NA")</f>
        <v>SourceWatch</v>
      </c>
      <c r="I3684" t="str">
        <f>IF(VLOOKUP(D3684,Resources!A:D,4,FALSE)=0,"",VLOOKUP(D3684,Resources!A:D,4,FALSE))</f>
        <v>Y</v>
      </c>
    </row>
    <row r="3685" spans="1:9" x14ac:dyDescent="0.2">
      <c r="A3685" t="s">
        <v>935</v>
      </c>
      <c r="B3685" t="str">
        <f t="shared" si="116"/>
        <v>Sarah Scaife Foundation_National Bureau of Economic Research199686000</v>
      </c>
      <c r="C3685" t="s">
        <v>641</v>
      </c>
      <c r="D3685" t="s">
        <v>712</v>
      </c>
      <c r="E3685" s="3">
        <v>86000</v>
      </c>
      <c r="F3685">
        <v>1996</v>
      </c>
      <c r="H3685" t="str">
        <f>IFERROR(VLOOKUP(D3685,Resources!A:C,3,FALSE),"NA")</f>
        <v>SourceWatch</v>
      </c>
      <c r="I3685" t="str">
        <f>IF(VLOOKUP(D3685,Resources!A:D,4,FALSE)=0,"",VLOOKUP(D3685,Resources!A:D,4,FALSE))</f>
        <v>Y</v>
      </c>
    </row>
    <row r="3686" spans="1:9" x14ac:dyDescent="0.2">
      <c r="A3686" t="s">
        <v>935</v>
      </c>
      <c r="B3686" t="str">
        <f t="shared" si="116"/>
        <v>Sarah Scaife Foundation_National Center for Policy Analysis1996105000</v>
      </c>
      <c r="C3686" t="s">
        <v>641</v>
      </c>
      <c r="D3686" t="s">
        <v>129</v>
      </c>
      <c r="E3686" s="3">
        <v>105000</v>
      </c>
      <c r="F3686">
        <v>1996</v>
      </c>
      <c r="H3686" t="str">
        <f>IFERROR(VLOOKUP(D3686,Resources!A:C,3,FALSE),"NA")</f>
        <v>SourceWatch</v>
      </c>
      <c r="I3686" t="str">
        <f>IF(VLOOKUP(D3686,Resources!A:D,4,FALSE)=0,"",VLOOKUP(D3686,Resources!A:D,4,FALSE))</f>
        <v>Y</v>
      </c>
    </row>
    <row r="3687" spans="1:9" x14ac:dyDescent="0.2">
      <c r="A3687" t="s">
        <v>935</v>
      </c>
      <c r="B3687" t="str">
        <f t="shared" si="116"/>
        <v>Sarah Scaife Foundation_National Taxpayers Union Foundation1996170000</v>
      </c>
      <c r="C3687" t="s">
        <v>641</v>
      </c>
      <c r="D3687" t="s">
        <v>84</v>
      </c>
      <c r="E3687" s="3">
        <v>170000</v>
      </c>
      <c r="F3687">
        <v>1996</v>
      </c>
      <c r="H3687" t="str">
        <f>IFERROR(VLOOKUP(D3687,Resources!A:C,3,FALSE),"NA")</f>
        <v>SourceWatch</v>
      </c>
      <c r="I3687" t="str">
        <f>IF(VLOOKUP(D3687,Resources!A:D,4,FALSE)=0,"",VLOOKUP(D3687,Resources!A:D,4,FALSE))</f>
        <v>Y</v>
      </c>
    </row>
    <row r="3688" spans="1:9" x14ac:dyDescent="0.2">
      <c r="A3688" t="s">
        <v>935</v>
      </c>
      <c r="B3688" t="str">
        <f t="shared" si="116"/>
        <v>Sarah Scaife Foundation_New Citizenship Project199640000</v>
      </c>
      <c r="C3688" t="s">
        <v>641</v>
      </c>
      <c r="D3688" t="s">
        <v>75</v>
      </c>
      <c r="E3688" s="3">
        <v>40000</v>
      </c>
      <c r="F3688">
        <v>1996</v>
      </c>
      <c r="H3688" t="str">
        <f>IFERROR(VLOOKUP(D3688,Resources!A:C,3,FALSE),"NA")</f>
        <v>SourceWatch</v>
      </c>
      <c r="I3688" t="str">
        <f>IF(VLOOKUP(D3688,Resources!A:D,4,FALSE)=0,"",VLOOKUP(D3688,Resources!A:D,4,FALSE))</f>
        <v>Y</v>
      </c>
    </row>
    <row r="3689" spans="1:9" x14ac:dyDescent="0.2">
      <c r="A3689" t="s">
        <v>935</v>
      </c>
      <c r="B3689" t="str">
        <f t="shared" si="116"/>
        <v>Sarah Scaife Foundation_New Citizenship Project199650000</v>
      </c>
      <c r="C3689" t="s">
        <v>641</v>
      </c>
      <c r="D3689" t="s">
        <v>75</v>
      </c>
      <c r="E3689" s="3">
        <v>50000</v>
      </c>
      <c r="F3689">
        <v>1996</v>
      </c>
      <c r="H3689" t="str">
        <f>IFERROR(VLOOKUP(D3689,Resources!A:C,3,FALSE),"NA")</f>
        <v>SourceWatch</v>
      </c>
      <c r="I3689" t="str">
        <f>IF(VLOOKUP(D3689,Resources!A:D,4,FALSE)=0,"",VLOOKUP(D3689,Resources!A:D,4,FALSE))</f>
        <v>Y</v>
      </c>
    </row>
    <row r="3690" spans="1:9" x14ac:dyDescent="0.2">
      <c r="A3690" t="s">
        <v>935</v>
      </c>
      <c r="B3690" t="str">
        <f t="shared" si="116"/>
        <v>Sarah Scaife Foundation_New England Legal Foundation199650000</v>
      </c>
      <c r="C3690" t="s">
        <v>641</v>
      </c>
      <c r="D3690" t="s">
        <v>76</v>
      </c>
      <c r="E3690" s="3">
        <v>50000</v>
      </c>
      <c r="F3690">
        <v>1996</v>
      </c>
      <c r="H3690" t="str">
        <f>IFERROR(VLOOKUP(D3690,Resources!A:C,3,FALSE),"NA")</f>
        <v>SourceWatch</v>
      </c>
      <c r="I3690" t="str">
        <f>IF(VLOOKUP(D3690,Resources!A:D,4,FALSE)=0,"",VLOOKUP(D3690,Resources!A:D,4,FALSE))</f>
        <v>Y</v>
      </c>
    </row>
    <row r="3691" spans="1:9" x14ac:dyDescent="0.2">
      <c r="A3691" t="s">
        <v>935</v>
      </c>
      <c r="B3691" t="str">
        <f t="shared" si="116"/>
        <v>Sarah Scaife Foundation_New York University1996100000</v>
      </c>
      <c r="C3691" t="s">
        <v>641</v>
      </c>
      <c r="D3691" t="s">
        <v>147</v>
      </c>
      <c r="E3691" s="3">
        <v>100000</v>
      </c>
      <c r="F3691">
        <v>1996</v>
      </c>
      <c r="H3691" t="str">
        <f>IFERROR(VLOOKUP(D3691,Resources!A:C,3,FALSE),"NA")</f>
        <v/>
      </c>
      <c r="I3691" t="str">
        <f>IF(VLOOKUP(D3691,Resources!A:D,4,FALSE)=0,"",VLOOKUP(D3691,Resources!A:D,4,FALSE))</f>
        <v/>
      </c>
    </row>
    <row r="3692" spans="1:9" x14ac:dyDescent="0.2">
      <c r="A3692" t="s">
        <v>935</v>
      </c>
      <c r="B3692" t="str">
        <f t="shared" si="116"/>
        <v>Sarah Scaife Foundation_Pacific Legal Foundation1996200000</v>
      </c>
      <c r="C3692" t="s">
        <v>641</v>
      </c>
      <c r="D3692" t="s">
        <v>21</v>
      </c>
      <c r="E3692" s="3">
        <v>200000</v>
      </c>
      <c r="F3692">
        <v>1996</v>
      </c>
      <c r="H3692" t="str">
        <f>IFERROR(VLOOKUP(D3692,Resources!A:C,3,FALSE),"NA")</f>
        <v>SourceWatch</v>
      </c>
      <c r="I3692" t="str">
        <f>IF(VLOOKUP(D3692,Resources!A:D,4,FALSE)=0,"",VLOOKUP(D3692,Resources!A:D,4,FALSE))</f>
        <v>Y</v>
      </c>
    </row>
    <row r="3693" spans="1:9" x14ac:dyDescent="0.2">
      <c r="A3693" t="s">
        <v>935</v>
      </c>
      <c r="B3693" t="str">
        <f t="shared" si="116"/>
        <v>Sarah Scaife Foundation_Pacific Research Institute for Public Policy1996100000</v>
      </c>
      <c r="C3693" t="s">
        <v>641</v>
      </c>
      <c r="D3693" t="s">
        <v>653</v>
      </c>
      <c r="E3693" s="3">
        <v>100000</v>
      </c>
      <c r="F3693">
        <v>1996</v>
      </c>
      <c r="H3693" t="str">
        <f>IFERROR(VLOOKUP(D3693,Resources!A:C,3,FALSE),"NA")</f>
        <v>SourceWatch</v>
      </c>
      <c r="I3693" t="str">
        <f>IF(VLOOKUP(D3693,Resources!A:D,4,FALSE)=0,"",VLOOKUP(D3693,Resources!A:D,4,FALSE))</f>
        <v>Y</v>
      </c>
    </row>
    <row r="3694" spans="1:9" x14ac:dyDescent="0.2">
      <c r="A3694" t="s">
        <v>935</v>
      </c>
      <c r="B3694" t="str">
        <f t="shared" si="116"/>
        <v>Sarah Scaife Foundation_Paul H. Nitze School of Advanced International Studies199690000</v>
      </c>
      <c r="C3694" t="s">
        <v>641</v>
      </c>
      <c r="D3694" t="s">
        <v>91</v>
      </c>
      <c r="E3694" s="3">
        <v>90000</v>
      </c>
      <c r="F3694">
        <v>1996</v>
      </c>
      <c r="H3694" t="str">
        <f>IFERROR(VLOOKUP(D3694,Resources!A:C,3,FALSE),"NA")</f>
        <v>SourceWatch</v>
      </c>
      <c r="I3694" t="str">
        <f>IF(VLOOKUP(D3694,Resources!A:D,4,FALSE)=0,"",VLOOKUP(D3694,Resources!A:D,4,FALSE))</f>
        <v>Y</v>
      </c>
    </row>
    <row r="3695" spans="1:9" x14ac:dyDescent="0.2">
      <c r="A3695" t="s">
        <v>935</v>
      </c>
      <c r="B3695" t="str">
        <f t="shared" si="116"/>
        <v>Sarah Scaife Foundation_Pepperdine University1996550000</v>
      </c>
      <c r="C3695" t="s">
        <v>641</v>
      </c>
      <c r="D3695" t="s">
        <v>125</v>
      </c>
      <c r="E3695" s="3">
        <v>550000</v>
      </c>
      <c r="F3695">
        <v>1996</v>
      </c>
      <c r="H3695" t="str">
        <f>IFERROR(VLOOKUP(D3695,Resources!A:C,3,FALSE),"NA")</f>
        <v>SourceWatch</v>
      </c>
      <c r="I3695" t="str">
        <f>IF(VLOOKUP(D3695,Resources!A:D,4,FALSE)=0,"",VLOOKUP(D3695,Resources!A:D,4,FALSE))</f>
        <v>Y</v>
      </c>
    </row>
    <row r="3696" spans="1:9" x14ac:dyDescent="0.2">
      <c r="A3696" t="s">
        <v>935</v>
      </c>
      <c r="B3696" t="str">
        <f t="shared" si="116"/>
        <v>Sarah Scaife Foundation_Pittsburgh Downtown Partnership199660000</v>
      </c>
      <c r="C3696" t="s">
        <v>641</v>
      </c>
      <c r="D3696" t="s">
        <v>716</v>
      </c>
      <c r="E3696" s="3">
        <v>60000</v>
      </c>
      <c r="F3696">
        <v>1996</v>
      </c>
      <c r="H3696" t="str">
        <f>IFERROR(VLOOKUP(D3696,Resources!A:C,3,FALSE),"NA")</f>
        <v/>
      </c>
      <c r="I3696" t="str">
        <f>IF(VLOOKUP(D3696,Resources!A:D,4,FALSE)=0,"",VLOOKUP(D3696,Resources!A:D,4,FALSE))</f>
        <v>N</v>
      </c>
    </row>
    <row r="3697" spans="1:9" x14ac:dyDescent="0.2">
      <c r="A3697" t="s">
        <v>935</v>
      </c>
      <c r="B3697" t="str">
        <f t="shared" si="116"/>
        <v>Sarah Scaife Foundation_Property and Environment Research Center1996165000</v>
      </c>
      <c r="C3697" t="s">
        <v>641</v>
      </c>
      <c r="D3697" t="s">
        <v>14</v>
      </c>
      <c r="E3697" s="3">
        <v>165000</v>
      </c>
      <c r="F3697">
        <v>1996</v>
      </c>
      <c r="H3697" t="str">
        <f>IFERROR(VLOOKUP(D3697,Resources!A:C,3,FALSE),"NA")</f>
        <v>SourceWatch</v>
      </c>
      <c r="I3697" t="str">
        <f>IF(VLOOKUP(D3697,Resources!A:D,4,FALSE)=0,"",VLOOKUP(D3697,Resources!A:D,4,FALSE))</f>
        <v>Y</v>
      </c>
    </row>
    <row r="3698" spans="1:9" x14ac:dyDescent="0.2">
      <c r="A3698" t="s">
        <v>935</v>
      </c>
      <c r="B3698" t="str">
        <f t="shared" si="116"/>
        <v>Sarah Scaife Foundation_Reason Foundation1996116000</v>
      </c>
      <c r="C3698" t="s">
        <v>641</v>
      </c>
      <c r="D3698" t="s">
        <v>66</v>
      </c>
      <c r="E3698" s="3">
        <v>116000</v>
      </c>
      <c r="F3698">
        <v>1996</v>
      </c>
      <c r="H3698" t="str">
        <f>IFERROR(VLOOKUP(D3698,Resources!A:C,3,FALSE),"NA")</f>
        <v>DeSmog</v>
      </c>
      <c r="I3698" t="str">
        <f>IF(VLOOKUP(D3698,Resources!A:D,4,FALSE)=0,"",VLOOKUP(D3698,Resources!A:D,4,FALSE))</f>
        <v>Y</v>
      </c>
    </row>
    <row r="3699" spans="1:9" x14ac:dyDescent="0.2">
      <c r="A3699" t="s">
        <v>935</v>
      </c>
      <c r="B3699" t="str">
        <f t="shared" si="116"/>
        <v>Sarah Scaife Foundation_Roman Catholic Diocese of Pittsburgh1996140000</v>
      </c>
      <c r="C3699" t="s">
        <v>641</v>
      </c>
      <c r="D3699" t="s">
        <v>542</v>
      </c>
      <c r="E3699" s="3">
        <v>140000</v>
      </c>
      <c r="F3699">
        <v>1996</v>
      </c>
      <c r="H3699" t="str">
        <f>IFERROR(VLOOKUP(D3699,Resources!A:C,3,FALSE),"NA")</f>
        <v/>
      </c>
      <c r="I3699" t="str">
        <f>IF(VLOOKUP(D3699,Resources!A:D,4,FALSE)=0,"",VLOOKUP(D3699,Resources!A:D,4,FALSE))</f>
        <v>N</v>
      </c>
    </row>
    <row r="3700" spans="1:9" x14ac:dyDescent="0.2">
      <c r="A3700" t="s">
        <v>935</v>
      </c>
      <c r="B3700" t="str">
        <f t="shared" si="116"/>
        <v>Sarah Scaife Foundation_Safe Streets Alliance1996100000</v>
      </c>
      <c r="C3700" t="s">
        <v>641</v>
      </c>
      <c r="D3700" t="s">
        <v>148</v>
      </c>
      <c r="E3700" s="3">
        <v>100000</v>
      </c>
      <c r="F3700">
        <v>1996</v>
      </c>
      <c r="H3700" t="str">
        <f>IFERROR(VLOOKUP(D3700,Resources!A:C,3,FALSE),"NA")</f>
        <v/>
      </c>
      <c r="I3700" t="str">
        <f>IF(VLOOKUP(D3700,Resources!A:D,4,FALSE)=0,"",VLOOKUP(D3700,Resources!A:D,4,FALSE))</f>
        <v>N</v>
      </c>
    </row>
    <row r="3701" spans="1:9" x14ac:dyDescent="0.2">
      <c r="A3701" t="s">
        <v>935</v>
      </c>
      <c r="B3701" t="str">
        <f t="shared" si="116"/>
        <v>Sarah Scaife Foundation_Smith College199675000</v>
      </c>
      <c r="C3701" t="s">
        <v>641</v>
      </c>
      <c r="D3701" t="s">
        <v>177</v>
      </c>
      <c r="E3701" s="3">
        <v>75000</v>
      </c>
      <c r="F3701">
        <v>1996</v>
      </c>
      <c r="H3701" t="str">
        <f>IFERROR(VLOOKUP(D3701,Resources!A:C,3,FALSE),"NA")</f>
        <v/>
      </c>
      <c r="I3701" t="str">
        <f>IF(VLOOKUP(D3701,Resources!A:D,4,FALSE)=0,"",VLOOKUP(D3701,Resources!A:D,4,FALSE))</f>
        <v/>
      </c>
    </row>
    <row r="3702" spans="1:9" x14ac:dyDescent="0.2">
      <c r="A3702" t="s">
        <v>935</v>
      </c>
      <c r="B3702" t="str">
        <f t="shared" si="116"/>
        <v>Sarah Scaife Foundation_Social Philosophy and Policy Foundation1996250000</v>
      </c>
      <c r="C3702" t="s">
        <v>641</v>
      </c>
      <c r="D3702" t="s">
        <v>112</v>
      </c>
      <c r="E3702" s="3">
        <v>250000</v>
      </c>
      <c r="F3702">
        <v>1996</v>
      </c>
      <c r="H3702" t="str">
        <f>IFERROR(VLOOKUP(D3702,Resources!A:C,3,FALSE),"NA")</f>
        <v/>
      </c>
      <c r="I3702" t="str">
        <f>IF(VLOOKUP(D3702,Resources!A:D,4,FALSE)=0,"",VLOOKUP(D3702,Resources!A:D,4,FALSE))</f>
        <v/>
      </c>
    </row>
    <row r="3703" spans="1:9" x14ac:dyDescent="0.2">
      <c r="A3703" t="s">
        <v>935</v>
      </c>
      <c r="B3703" t="str">
        <f t="shared" si="116"/>
        <v>Sarah Scaife Foundation_Southeastern Legal Foundation1996150000</v>
      </c>
      <c r="C3703" t="s">
        <v>641</v>
      </c>
      <c r="D3703" t="s">
        <v>67</v>
      </c>
      <c r="E3703" s="3">
        <v>150000</v>
      </c>
      <c r="F3703">
        <v>1996</v>
      </c>
      <c r="H3703" t="str">
        <f>IFERROR(VLOOKUP(D3703,Resources!A:C,3,FALSE),"NA")</f>
        <v>SourceWatch</v>
      </c>
      <c r="I3703" t="str">
        <f>IF(VLOOKUP(D3703,Resources!A:D,4,FALSE)=0,"",VLOOKUP(D3703,Resources!A:D,4,FALSE))</f>
        <v>Y</v>
      </c>
    </row>
    <row r="3704" spans="1:9" x14ac:dyDescent="0.2">
      <c r="A3704" t="s">
        <v>935</v>
      </c>
      <c r="B3704" t="str">
        <f t="shared" ref="B3704:B3735" si="117">C3704&amp;"_"&amp;D3704&amp;F3704&amp;E3704</f>
        <v>Sarah Scaife Foundation_Statistical Assessment Service199625000</v>
      </c>
      <c r="C3704" t="s">
        <v>641</v>
      </c>
      <c r="D3704" t="s">
        <v>85</v>
      </c>
      <c r="E3704" s="3">
        <v>25000</v>
      </c>
      <c r="F3704">
        <v>1996</v>
      </c>
      <c r="H3704" t="str">
        <f>IFERROR(VLOOKUP(D3704,Resources!A:C,3,FALSE),"NA")</f>
        <v>SourceWatch</v>
      </c>
      <c r="I3704" t="str">
        <f>IF(VLOOKUP(D3704,Resources!A:D,4,FALSE)=0,"",VLOOKUP(D3704,Resources!A:D,4,FALSE))</f>
        <v>Y</v>
      </c>
    </row>
    <row r="3705" spans="1:9" x14ac:dyDescent="0.2">
      <c r="A3705" t="s">
        <v>935</v>
      </c>
      <c r="B3705" t="str">
        <f t="shared" si="117"/>
        <v>Sarah Scaife Foundation_The Claremont Institute1996200000</v>
      </c>
      <c r="C3705" t="s">
        <v>641</v>
      </c>
      <c r="D3705" t="s">
        <v>68</v>
      </c>
      <c r="E3705" s="3">
        <v>200000</v>
      </c>
      <c r="F3705">
        <v>1996</v>
      </c>
      <c r="H3705" t="str">
        <f>IFERROR(VLOOKUP(D3705,Resources!A:C,3,FALSE),"NA")</f>
        <v>SourceWatch</v>
      </c>
      <c r="I3705" t="str">
        <f>IF(VLOOKUP(D3705,Resources!A:D,4,FALSE)=0,"",VLOOKUP(D3705,Resources!A:D,4,FALSE))</f>
        <v>Y</v>
      </c>
    </row>
    <row r="3706" spans="1:9" x14ac:dyDescent="0.2">
      <c r="A3706" t="s">
        <v>935</v>
      </c>
      <c r="B3706" t="str">
        <f t="shared" si="117"/>
        <v>Sarah Scaife Foundation_The Fletcher School of Law and Diplomacy1996215000</v>
      </c>
      <c r="C3706" t="s">
        <v>641</v>
      </c>
      <c r="D3706" t="s">
        <v>655</v>
      </c>
      <c r="E3706" s="3">
        <v>215000</v>
      </c>
      <c r="F3706">
        <v>1996</v>
      </c>
      <c r="H3706" t="str">
        <f>IFERROR(VLOOKUP(D3706,Resources!A:C,3,FALSE),"NA")</f>
        <v>SourceWatch</v>
      </c>
      <c r="I3706" t="str">
        <f>IF(VLOOKUP(D3706,Resources!A:D,4,FALSE)=0,"",VLOOKUP(D3706,Resources!A:D,4,FALSE))</f>
        <v/>
      </c>
    </row>
    <row r="3707" spans="1:9" x14ac:dyDescent="0.2">
      <c r="A3707" t="s">
        <v>935</v>
      </c>
      <c r="B3707" t="str">
        <f t="shared" si="117"/>
        <v>Sarah Scaife Foundation_The Heritage Foundation19961000000</v>
      </c>
      <c r="C3707" t="s">
        <v>641</v>
      </c>
      <c r="D3707" t="s">
        <v>92</v>
      </c>
      <c r="E3707" s="3">
        <v>1000000</v>
      </c>
      <c r="F3707">
        <v>1996</v>
      </c>
      <c r="H3707" t="str">
        <f>IFERROR(VLOOKUP(D3707,Resources!A:C,3,FALSE),"NA")</f>
        <v>DeSmog</v>
      </c>
      <c r="I3707" t="str">
        <f>IF(VLOOKUP(D3707,Resources!A:D,4,FALSE)=0,"",VLOOKUP(D3707,Resources!A:D,4,FALSE))</f>
        <v>Y</v>
      </c>
    </row>
    <row r="3708" spans="1:9" x14ac:dyDescent="0.2">
      <c r="A3708" t="s">
        <v>935</v>
      </c>
      <c r="B3708" t="str">
        <f t="shared" si="117"/>
        <v>Sarah Scaife Foundation_The Heritage Foundation199650000</v>
      </c>
      <c r="C3708" t="s">
        <v>641</v>
      </c>
      <c r="D3708" t="s">
        <v>92</v>
      </c>
      <c r="E3708" s="3">
        <v>50000</v>
      </c>
      <c r="F3708">
        <v>1996</v>
      </c>
      <c r="H3708" t="str">
        <f>IFERROR(VLOOKUP(D3708,Resources!A:C,3,FALSE),"NA")</f>
        <v>DeSmog</v>
      </c>
      <c r="I3708" t="str">
        <f>IF(VLOOKUP(D3708,Resources!A:D,4,FALSE)=0,"",VLOOKUP(D3708,Resources!A:D,4,FALSE))</f>
        <v>Y</v>
      </c>
    </row>
    <row r="3709" spans="1:9" x14ac:dyDescent="0.2">
      <c r="A3709" t="s">
        <v>935</v>
      </c>
      <c r="B3709" t="str">
        <f t="shared" si="117"/>
        <v>Sarah Scaife Foundation_The University of Chicago1996100000</v>
      </c>
      <c r="C3709" t="s">
        <v>641</v>
      </c>
      <c r="D3709" t="s">
        <v>657</v>
      </c>
      <c r="E3709" s="3">
        <v>100000</v>
      </c>
      <c r="F3709">
        <v>1996</v>
      </c>
      <c r="H3709" t="str">
        <f>IFERROR(VLOOKUP(D3709,Resources!A:C,3,FALSE),"NA")</f>
        <v/>
      </c>
      <c r="I3709" t="str">
        <f>IF(VLOOKUP(D3709,Resources!A:D,4,FALSE)=0,"",VLOOKUP(D3709,Resources!A:D,4,FALSE))</f>
        <v/>
      </c>
    </row>
    <row r="3710" spans="1:9" x14ac:dyDescent="0.2">
      <c r="A3710" t="s">
        <v>935</v>
      </c>
      <c r="B3710" t="str">
        <f t="shared" si="117"/>
        <v>Sarah Scaife Foundation_The University of Chicago1996125000</v>
      </c>
      <c r="C3710" t="s">
        <v>641</v>
      </c>
      <c r="D3710" t="s">
        <v>657</v>
      </c>
      <c r="E3710" s="3">
        <v>125000</v>
      </c>
      <c r="F3710">
        <v>1996</v>
      </c>
      <c r="H3710" t="str">
        <f>IFERROR(VLOOKUP(D3710,Resources!A:C,3,FALSE),"NA")</f>
        <v/>
      </c>
      <c r="I3710" t="str">
        <f>IF(VLOOKUP(D3710,Resources!A:D,4,FALSE)=0,"",VLOOKUP(D3710,Resources!A:D,4,FALSE))</f>
        <v/>
      </c>
    </row>
    <row r="3711" spans="1:9" x14ac:dyDescent="0.2">
      <c r="A3711" t="s">
        <v>935</v>
      </c>
      <c r="B3711" t="str">
        <f t="shared" si="117"/>
        <v>Sarah Scaife Foundation_University of Pittsburgh1996100000</v>
      </c>
      <c r="C3711" t="s">
        <v>641</v>
      </c>
      <c r="D3711" t="s">
        <v>255</v>
      </c>
      <c r="E3711" s="3">
        <v>100000</v>
      </c>
      <c r="F3711">
        <v>1996</v>
      </c>
      <c r="H3711" t="str">
        <f>IFERROR(VLOOKUP(D3711,Resources!A:C,3,FALSE),"NA")</f>
        <v/>
      </c>
      <c r="I3711" t="str">
        <f>IF(VLOOKUP(D3711,Resources!A:D,4,FALSE)=0,"",VLOOKUP(D3711,Resources!A:D,4,FALSE))</f>
        <v/>
      </c>
    </row>
    <row r="3712" spans="1:9" x14ac:dyDescent="0.2">
      <c r="A3712" t="s">
        <v>935</v>
      </c>
      <c r="B3712" t="str">
        <f t="shared" si="117"/>
        <v>Sarah Scaife Foundation_University of Rochester199630000</v>
      </c>
      <c r="C3712" t="s">
        <v>641</v>
      </c>
      <c r="D3712" t="s">
        <v>708</v>
      </c>
      <c r="E3712" s="3">
        <v>30000</v>
      </c>
      <c r="F3712">
        <v>1996</v>
      </c>
      <c r="H3712" t="str">
        <f>IFERROR(VLOOKUP(D3712,Resources!A:C,3,FALSE),"NA")</f>
        <v/>
      </c>
      <c r="I3712" t="str">
        <f>IF(VLOOKUP(D3712,Resources!A:D,4,FALSE)=0,"",VLOOKUP(D3712,Resources!A:D,4,FALSE))</f>
        <v/>
      </c>
    </row>
    <row r="3713" spans="1:9" x14ac:dyDescent="0.2">
      <c r="A3713" t="s">
        <v>935</v>
      </c>
      <c r="B3713" t="str">
        <f t="shared" si="117"/>
        <v>Sarah Scaife Foundation_University of Rochester199650000</v>
      </c>
      <c r="C3713" t="s">
        <v>641</v>
      </c>
      <c r="D3713" t="s">
        <v>708</v>
      </c>
      <c r="E3713" s="3">
        <v>50000</v>
      </c>
      <c r="F3713">
        <v>1996</v>
      </c>
      <c r="H3713" t="str">
        <f>IFERROR(VLOOKUP(D3713,Resources!A:C,3,FALSE),"NA")</f>
        <v/>
      </c>
      <c r="I3713" t="str">
        <f>IF(VLOOKUP(D3713,Resources!A:D,4,FALSE)=0,"",VLOOKUP(D3713,Resources!A:D,4,FALSE))</f>
        <v/>
      </c>
    </row>
    <row r="3714" spans="1:9" x14ac:dyDescent="0.2">
      <c r="A3714" t="s">
        <v>935</v>
      </c>
      <c r="B3714" t="str">
        <f t="shared" si="117"/>
        <v>Sarah Scaife Foundation_University of South Carolina199657500</v>
      </c>
      <c r="C3714" t="s">
        <v>641</v>
      </c>
      <c r="D3714" t="s">
        <v>686</v>
      </c>
      <c r="E3714" s="3">
        <v>57500</v>
      </c>
      <c r="F3714">
        <v>1996</v>
      </c>
      <c r="H3714" t="str">
        <f>IFERROR(VLOOKUP(D3714,Resources!A:C,3,FALSE),"NA")</f>
        <v/>
      </c>
      <c r="I3714" t="str">
        <f>IF(VLOOKUP(D3714,Resources!A:D,4,FALSE)=0,"",VLOOKUP(D3714,Resources!A:D,4,FALSE))</f>
        <v/>
      </c>
    </row>
    <row r="3715" spans="1:9" x14ac:dyDescent="0.2">
      <c r="A3715" t="s">
        <v>935</v>
      </c>
      <c r="B3715" t="str">
        <f t="shared" si="117"/>
        <v>Sarah Scaife Foundation_University of Virginia School of Law1996250000</v>
      </c>
      <c r="C3715" t="s">
        <v>641</v>
      </c>
      <c r="D3715" t="s">
        <v>22</v>
      </c>
      <c r="E3715" s="3">
        <v>250000</v>
      </c>
      <c r="F3715">
        <v>1996</v>
      </c>
      <c r="H3715" t="str">
        <f>IFERROR(VLOOKUP(D3715,Resources!A:C,3,FALSE),"NA")</f>
        <v/>
      </c>
      <c r="I3715" t="str">
        <f>IF(VLOOKUP(D3715,Resources!A:D,4,FALSE)=0,"",VLOOKUP(D3715,Resources!A:D,4,FALSE))</f>
        <v/>
      </c>
    </row>
    <row r="3716" spans="1:9" x14ac:dyDescent="0.2">
      <c r="A3716" t="s">
        <v>935</v>
      </c>
      <c r="B3716" t="str">
        <f t="shared" si="117"/>
        <v>Sarah Scaife Foundation_Washington Legal Foundation199625000</v>
      </c>
      <c r="C3716" t="s">
        <v>641</v>
      </c>
      <c r="D3716" t="s">
        <v>94</v>
      </c>
      <c r="E3716" s="3">
        <v>25000</v>
      </c>
      <c r="F3716">
        <v>1996</v>
      </c>
      <c r="H3716" t="str">
        <f>IFERROR(VLOOKUP(D3716,Resources!A:C,3,FALSE),"NA")</f>
        <v>SourceWatch</v>
      </c>
      <c r="I3716" t="str">
        <f>IF(VLOOKUP(D3716,Resources!A:D,4,FALSE)=0,"",VLOOKUP(D3716,Resources!A:D,4,FALSE))</f>
        <v>Y</v>
      </c>
    </row>
    <row r="3717" spans="1:9" x14ac:dyDescent="0.2">
      <c r="A3717" t="s">
        <v>935</v>
      </c>
      <c r="B3717" t="str">
        <f t="shared" si="117"/>
        <v>Sarah Scaife Foundation_Women for Freedom199625000</v>
      </c>
      <c r="C3717" t="s">
        <v>641</v>
      </c>
      <c r="D3717" t="s">
        <v>113</v>
      </c>
      <c r="E3717" s="3">
        <v>25000</v>
      </c>
      <c r="F3717">
        <v>1996</v>
      </c>
      <c r="H3717" t="str">
        <f>IFERROR(VLOOKUP(D3717,Resources!A:C,3,FALSE),"NA")</f>
        <v/>
      </c>
      <c r="I3717" t="str">
        <f>IF(VLOOKUP(D3717,Resources!A:D,4,FALSE)=0,"",VLOOKUP(D3717,Resources!A:D,4,FALSE))</f>
        <v>N</v>
      </c>
    </row>
    <row r="3718" spans="1:9" x14ac:dyDescent="0.2">
      <c r="A3718" t="s">
        <v>935</v>
      </c>
      <c r="B3718" t="str">
        <f t="shared" si="117"/>
        <v>Sarah Scaife Foundation_World Affairs Council of Pittsburgh199670000</v>
      </c>
      <c r="C3718" t="s">
        <v>641</v>
      </c>
      <c r="D3718" t="s">
        <v>162</v>
      </c>
      <c r="E3718" s="3">
        <v>70000</v>
      </c>
      <c r="F3718">
        <v>1996</v>
      </c>
      <c r="H3718" t="str">
        <f>IFERROR(VLOOKUP(D3718,Resources!A:C,3,FALSE),"NA")</f>
        <v/>
      </c>
      <c r="I3718" t="str">
        <f>IF(VLOOKUP(D3718,Resources!A:D,4,FALSE)=0,"",VLOOKUP(D3718,Resources!A:D,4,FALSE))</f>
        <v>N</v>
      </c>
    </row>
    <row r="3719" spans="1:9" x14ac:dyDescent="0.2">
      <c r="A3719" t="s">
        <v>935</v>
      </c>
      <c r="B3719" t="str">
        <f t="shared" si="117"/>
        <v>Sarah Scaife Foundation_Accuracy in Media1997100000</v>
      </c>
      <c r="C3719" t="s">
        <v>641</v>
      </c>
      <c r="D3719" t="s">
        <v>106</v>
      </c>
      <c r="E3719" s="3">
        <v>100000</v>
      </c>
      <c r="F3719">
        <v>1997</v>
      </c>
      <c r="H3719" t="str">
        <f>IFERROR(VLOOKUP(D3719,Resources!A:C,3,FALSE),"NA")</f>
        <v>SourceWatch</v>
      </c>
      <c r="I3719" t="str">
        <f>IF(VLOOKUP(D3719,Resources!A:D,4,FALSE)=0,"",VLOOKUP(D3719,Resources!A:D,4,FALSE))</f>
        <v>Y</v>
      </c>
    </row>
    <row r="3720" spans="1:9" x14ac:dyDescent="0.2">
      <c r="A3720" t="s">
        <v>935</v>
      </c>
      <c r="B3720" t="str">
        <f t="shared" si="117"/>
        <v>Sarah Scaife Foundation_Allegheny Institute for Public Policy1997250000</v>
      </c>
      <c r="C3720" t="s">
        <v>641</v>
      </c>
      <c r="D3720" t="s">
        <v>5</v>
      </c>
      <c r="E3720" s="3">
        <v>250000</v>
      </c>
      <c r="F3720">
        <v>1997</v>
      </c>
      <c r="H3720" t="str">
        <f>IFERROR(VLOOKUP(D3720,Resources!A:C,3,FALSE),"NA")</f>
        <v>Other</v>
      </c>
      <c r="I3720" t="str">
        <f>IF(VLOOKUP(D3720,Resources!A:D,4,FALSE)=0,"",VLOOKUP(D3720,Resources!A:D,4,FALSE))</f>
        <v>Y</v>
      </c>
    </row>
    <row r="3721" spans="1:9" x14ac:dyDescent="0.2">
      <c r="A3721" t="s">
        <v>935</v>
      </c>
      <c r="B3721" t="str">
        <f t="shared" si="117"/>
        <v>Sarah Scaife Foundation_American Academy for Liberal Education199775000</v>
      </c>
      <c r="C3721" t="s">
        <v>641</v>
      </c>
      <c r="D3721" t="s">
        <v>671</v>
      </c>
      <c r="E3721" s="3">
        <v>75000</v>
      </c>
      <c r="F3721">
        <v>1997</v>
      </c>
      <c r="H3721" t="str">
        <f>IFERROR(VLOOKUP(D3721,Resources!A:C,3,FALSE),"NA")</f>
        <v/>
      </c>
      <c r="I3721" t="str">
        <f>IF(VLOOKUP(D3721,Resources!A:D,4,FALSE)=0,"",VLOOKUP(D3721,Resources!A:D,4,FALSE))</f>
        <v>N</v>
      </c>
    </row>
    <row r="3722" spans="1:9" x14ac:dyDescent="0.2">
      <c r="A3722" t="s">
        <v>935</v>
      </c>
      <c r="B3722" t="str">
        <f t="shared" si="117"/>
        <v>Sarah Scaife Foundation_American Bar Association1997100000</v>
      </c>
      <c r="C3722" t="s">
        <v>641</v>
      </c>
      <c r="D3722" t="s">
        <v>189</v>
      </c>
      <c r="E3722" s="3">
        <v>100000</v>
      </c>
      <c r="F3722">
        <v>1997</v>
      </c>
      <c r="H3722" t="str">
        <f>IFERROR(VLOOKUP(D3722,Resources!A:C,3,FALSE),"NA")</f>
        <v/>
      </c>
      <c r="I3722" t="str">
        <f>IF(VLOOKUP(D3722,Resources!A:D,4,FALSE)=0,"",VLOOKUP(D3722,Resources!A:D,4,FALSE))</f>
        <v/>
      </c>
    </row>
    <row r="3723" spans="1:9" x14ac:dyDescent="0.2">
      <c r="A3723" t="s">
        <v>935</v>
      </c>
      <c r="B3723" t="str">
        <f t="shared" si="117"/>
        <v>Sarah Scaife Foundation_American Civil Rights Institute1997100000</v>
      </c>
      <c r="C3723" t="s">
        <v>641</v>
      </c>
      <c r="D3723" t="s">
        <v>69</v>
      </c>
      <c r="E3723" s="3">
        <v>100000</v>
      </c>
      <c r="F3723">
        <v>1997</v>
      </c>
      <c r="H3723" t="str">
        <f>IFERROR(VLOOKUP(D3723,Resources!A:C,3,FALSE),"NA")</f>
        <v>SourceWatch</v>
      </c>
      <c r="I3723" t="str">
        <f>IF(VLOOKUP(D3723,Resources!A:D,4,FALSE)=0,"",VLOOKUP(D3723,Resources!A:D,4,FALSE))</f>
        <v>Y</v>
      </c>
    </row>
    <row r="3724" spans="1:9" x14ac:dyDescent="0.2">
      <c r="A3724" t="s">
        <v>935</v>
      </c>
      <c r="B3724" t="str">
        <f t="shared" si="117"/>
        <v>Sarah Scaife Foundation_American Enterprise Institute for Public Policy Research1997200000</v>
      </c>
      <c r="C3724" t="s">
        <v>641</v>
      </c>
      <c r="D3724" t="s">
        <v>58</v>
      </c>
      <c r="E3724" s="3">
        <v>200000</v>
      </c>
      <c r="F3724">
        <v>1997</v>
      </c>
      <c r="H3724" t="str">
        <f>IFERROR(VLOOKUP(D3724,Resources!A:C,3,FALSE),"NA")</f>
        <v>DeSmog</v>
      </c>
      <c r="I3724" t="str">
        <f>IF(VLOOKUP(D3724,Resources!A:D,4,FALSE)=0,"",VLOOKUP(D3724,Resources!A:D,4,FALSE))</f>
        <v>Y</v>
      </c>
    </row>
    <row r="3725" spans="1:9" x14ac:dyDescent="0.2">
      <c r="A3725" t="s">
        <v>935</v>
      </c>
      <c r="B3725" t="str">
        <f t="shared" si="117"/>
        <v>Sarah Scaife Foundation_American Enterprise Institute for Public Policy Research199775000</v>
      </c>
      <c r="C3725" t="s">
        <v>641</v>
      </c>
      <c r="D3725" t="s">
        <v>58</v>
      </c>
      <c r="E3725" s="3">
        <v>75000</v>
      </c>
      <c r="F3725">
        <v>1997</v>
      </c>
      <c r="H3725" t="str">
        <f>IFERROR(VLOOKUP(D3725,Resources!A:C,3,FALSE),"NA")</f>
        <v>DeSmog</v>
      </c>
      <c r="I3725" t="str">
        <f>IF(VLOOKUP(D3725,Resources!A:D,4,FALSE)=0,"",VLOOKUP(D3725,Resources!A:D,4,FALSE))</f>
        <v>Y</v>
      </c>
    </row>
    <row r="3726" spans="1:9" x14ac:dyDescent="0.2">
      <c r="A3726" t="s">
        <v>935</v>
      </c>
      <c r="B3726" t="str">
        <f t="shared" si="117"/>
        <v>Sarah Scaife Foundation_American Foreign Policy Council199775000</v>
      </c>
      <c r="C3726" t="s">
        <v>641</v>
      </c>
      <c r="D3726" t="s">
        <v>49</v>
      </c>
      <c r="E3726" s="3">
        <v>75000</v>
      </c>
      <c r="F3726">
        <v>1997</v>
      </c>
      <c r="H3726" t="str">
        <f>IFERROR(VLOOKUP(D3726,Resources!A:C,3,FALSE),"NA")</f>
        <v>SourceWatch</v>
      </c>
      <c r="I3726" t="str">
        <f>IF(VLOOKUP(D3726,Resources!A:D,4,FALSE)=0,"",VLOOKUP(D3726,Resources!A:D,4,FALSE))</f>
        <v>Y</v>
      </c>
    </row>
    <row r="3727" spans="1:9" x14ac:dyDescent="0.2">
      <c r="A3727" t="s">
        <v>935</v>
      </c>
      <c r="B3727" t="str">
        <f t="shared" si="117"/>
        <v>Sarah Scaife Foundation_American Spectator Foundation1997675000</v>
      </c>
      <c r="C3727" t="s">
        <v>641</v>
      </c>
      <c r="D3727" t="s">
        <v>127</v>
      </c>
      <c r="E3727" s="3">
        <v>675000</v>
      </c>
      <c r="F3727">
        <v>1997</v>
      </c>
      <c r="H3727" t="str">
        <f>IFERROR(VLOOKUP(D3727,Resources!A:C,3,FALSE),"NA")</f>
        <v>ExxonSecrets</v>
      </c>
      <c r="I3727" t="str">
        <f>IF(VLOOKUP(D3727,Resources!A:D,4,FALSE)=0,"",VLOOKUP(D3727,Resources!A:D,4,FALSE))</f>
        <v>Y</v>
      </c>
    </row>
    <row r="3728" spans="1:9" x14ac:dyDescent="0.2">
      <c r="A3728" t="s">
        <v>935</v>
      </c>
      <c r="B3728" t="str">
        <f t="shared" si="117"/>
        <v>Sarah Scaife Foundation_Atlantic Legal Foundation199775000</v>
      </c>
      <c r="C3728" t="s">
        <v>641</v>
      </c>
      <c r="D3728" t="s">
        <v>643</v>
      </c>
      <c r="E3728" s="3">
        <v>75000</v>
      </c>
      <c r="F3728">
        <v>1997</v>
      </c>
      <c r="H3728" t="str">
        <f>IFERROR(VLOOKUP(D3728,Resources!A:C,3,FALSE),"NA")</f>
        <v>SourceWatch</v>
      </c>
      <c r="I3728" t="str">
        <f>IF(VLOOKUP(D3728,Resources!A:D,4,FALSE)=0,"",VLOOKUP(D3728,Resources!A:D,4,FALSE))</f>
        <v>Y</v>
      </c>
    </row>
    <row r="3729" spans="1:9" x14ac:dyDescent="0.2">
      <c r="A3729" t="s">
        <v>935</v>
      </c>
      <c r="B3729" t="str">
        <f t="shared" si="117"/>
        <v>Sarah Scaife Foundation_Atlas Economic Research Foundation199760000</v>
      </c>
      <c r="C3729" t="s">
        <v>641</v>
      </c>
      <c r="D3729" t="s">
        <v>7</v>
      </c>
      <c r="E3729" s="3">
        <v>60000</v>
      </c>
      <c r="F3729">
        <v>1997</v>
      </c>
      <c r="H3729" t="str">
        <f>IFERROR(VLOOKUP(D3729,Resources!A:C,3,FALSE),"NA")</f>
        <v>DeSmog</v>
      </c>
      <c r="I3729" t="str">
        <f>IF(VLOOKUP(D3729,Resources!A:D,4,FALSE)=0,"",VLOOKUP(D3729,Resources!A:D,4,FALSE))</f>
        <v>Y</v>
      </c>
    </row>
    <row r="3730" spans="1:9" x14ac:dyDescent="0.2">
      <c r="A3730" t="s">
        <v>935</v>
      </c>
      <c r="B3730" t="str">
        <f t="shared" si="117"/>
        <v>Sarah Scaife Foundation_Boston University199750000</v>
      </c>
      <c r="C3730" t="s">
        <v>641</v>
      </c>
      <c r="D3730" t="s">
        <v>149</v>
      </c>
      <c r="E3730" s="3">
        <v>50000</v>
      </c>
      <c r="F3730">
        <v>1997</v>
      </c>
      <c r="H3730" t="str">
        <f>IFERROR(VLOOKUP(D3730,Resources!A:C,3,FALSE),"NA")</f>
        <v/>
      </c>
      <c r="I3730" t="str">
        <f>IF(VLOOKUP(D3730,Resources!A:D,4,FALSE)=0,"",VLOOKUP(D3730,Resources!A:D,4,FALSE))</f>
        <v/>
      </c>
    </row>
    <row r="3731" spans="1:9" x14ac:dyDescent="0.2">
      <c r="A3731" t="s">
        <v>935</v>
      </c>
      <c r="B3731" t="str">
        <f t="shared" si="117"/>
        <v>Sarah Scaife Foundation_Boston University199790000</v>
      </c>
      <c r="C3731" t="s">
        <v>641</v>
      </c>
      <c r="D3731" t="s">
        <v>149</v>
      </c>
      <c r="E3731" s="3">
        <v>90000</v>
      </c>
      <c r="F3731">
        <v>1997</v>
      </c>
      <c r="H3731" t="str">
        <f>IFERROR(VLOOKUP(D3731,Resources!A:C,3,FALSE),"NA")</f>
        <v/>
      </c>
      <c r="I3731" t="str">
        <f>IF(VLOOKUP(D3731,Resources!A:D,4,FALSE)=0,"",VLOOKUP(D3731,Resources!A:D,4,FALSE))</f>
        <v/>
      </c>
    </row>
    <row r="3732" spans="1:9" x14ac:dyDescent="0.2">
      <c r="A3732" t="s">
        <v>935</v>
      </c>
      <c r="B3732" t="str">
        <f t="shared" si="117"/>
        <v>Sarah Scaife Foundation_California University of Pennsylvania1997175000</v>
      </c>
      <c r="C3732" t="s">
        <v>641</v>
      </c>
      <c r="D3732" t="s">
        <v>586</v>
      </c>
      <c r="E3732" s="3">
        <v>175000</v>
      </c>
      <c r="F3732">
        <v>1997</v>
      </c>
      <c r="H3732" t="str">
        <f>IFERROR(VLOOKUP(D3732,Resources!A:C,3,FALSE),"NA")</f>
        <v/>
      </c>
      <c r="I3732" t="str">
        <f>IF(VLOOKUP(D3732,Resources!A:D,4,FALSE)=0,"",VLOOKUP(D3732,Resources!A:D,4,FALSE))</f>
        <v/>
      </c>
    </row>
    <row r="3733" spans="1:9" x14ac:dyDescent="0.2">
      <c r="A3733" t="s">
        <v>935</v>
      </c>
      <c r="B3733" t="str">
        <f t="shared" si="117"/>
        <v>Sarah Scaife Foundation_Capital Research Center1997250000</v>
      </c>
      <c r="C3733" t="s">
        <v>641</v>
      </c>
      <c r="D3733" t="s">
        <v>70</v>
      </c>
      <c r="E3733" s="3">
        <v>250000</v>
      </c>
      <c r="F3733">
        <v>1997</v>
      </c>
      <c r="H3733" t="str">
        <f>IFERROR(VLOOKUP(D3733,Resources!A:C,3,FALSE),"NA")</f>
        <v>DeSmog</v>
      </c>
      <c r="I3733" t="str">
        <f>IF(VLOOKUP(D3733,Resources!A:D,4,FALSE)=0,"",VLOOKUP(D3733,Resources!A:D,4,FALSE))</f>
        <v>Y</v>
      </c>
    </row>
    <row r="3734" spans="1:9" x14ac:dyDescent="0.2">
      <c r="A3734" t="s">
        <v>935</v>
      </c>
      <c r="B3734" t="str">
        <f t="shared" si="117"/>
        <v>Sarah Scaife Foundation_Carnegie Mellon University199750000</v>
      </c>
      <c r="C3734" t="s">
        <v>641</v>
      </c>
      <c r="D3734" t="s">
        <v>452</v>
      </c>
      <c r="E3734" s="3">
        <v>50000</v>
      </c>
      <c r="F3734">
        <v>1997</v>
      </c>
      <c r="H3734" t="str">
        <f>IFERROR(VLOOKUP(D3734,Resources!A:C,3,FALSE),"NA")</f>
        <v/>
      </c>
      <c r="I3734" t="str">
        <f>IF(VLOOKUP(D3734,Resources!A:D,4,FALSE)=0,"",VLOOKUP(D3734,Resources!A:D,4,FALSE))</f>
        <v/>
      </c>
    </row>
    <row r="3735" spans="1:9" x14ac:dyDescent="0.2">
      <c r="A3735" t="s">
        <v>935</v>
      </c>
      <c r="B3735" t="str">
        <f t="shared" si="117"/>
        <v>Sarah Scaife Foundation_Carnegie Mellon University199760000</v>
      </c>
      <c r="C3735" t="s">
        <v>641</v>
      </c>
      <c r="D3735" t="s">
        <v>452</v>
      </c>
      <c r="E3735" s="3">
        <v>60000</v>
      </c>
      <c r="F3735">
        <v>1997</v>
      </c>
      <c r="H3735" t="str">
        <f>IFERROR(VLOOKUP(D3735,Resources!A:C,3,FALSE),"NA")</f>
        <v/>
      </c>
      <c r="I3735" t="str">
        <f>IF(VLOOKUP(D3735,Resources!A:D,4,FALSE)=0,"",VLOOKUP(D3735,Resources!A:D,4,FALSE))</f>
        <v/>
      </c>
    </row>
    <row r="3736" spans="1:9" x14ac:dyDescent="0.2">
      <c r="A3736" t="s">
        <v>935</v>
      </c>
      <c r="B3736" t="str">
        <f t="shared" ref="B3736:B3767" si="118">C3736&amp;"_"&amp;D3736&amp;F3736&amp;E3736</f>
        <v>Sarah Scaife Foundation_Catholic University of America199715000</v>
      </c>
      <c r="C3736" t="s">
        <v>641</v>
      </c>
      <c r="D3736" t="s">
        <v>102</v>
      </c>
      <c r="E3736" s="3">
        <v>15000</v>
      </c>
      <c r="F3736">
        <v>1997</v>
      </c>
      <c r="H3736" t="str">
        <f>IFERROR(VLOOKUP(D3736,Resources!A:C,3,FALSE),"NA")</f>
        <v/>
      </c>
      <c r="I3736" t="str">
        <f>IF(VLOOKUP(D3736,Resources!A:D,4,FALSE)=0,"",VLOOKUP(D3736,Resources!A:D,4,FALSE))</f>
        <v/>
      </c>
    </row>
    <row r="3737" spans="1:9" x14ac:dyDescent="0.2">
      <c r="A3737" t="s">
        <v>935</v>
      </c>
      <c r="B3737" t="str">
        <f t="shared" si="118"/>
        <v>Sarah Scaife Foundation_Cato Institute1997100000</v>
      </c>
      <c r="C3737" t="s">
        <v>641</v>
      </c>
      <c r="D3737" t="s">
        <v>8</v>
      </c>
      <c r="E3737" s="3">
        <v>100000</v>
      </c>
      <c r="F3737">
        <v>1997</v>
      </c>
      <c r="H3737" t="str">
        <f>IFERROR(VLOOKUP(D3737,Resources!A:C,3,FALSE),"NA")</f>
        <v>DeSmog</v>
      </c>
      <c r="I3737" t="str">
        <f>IF(VLOOKUP(D3737,Resources!A:D,4,FALSE)=0,"",VLOOKUP(D3737,Resources!A:D,4,FALSE))</f>
        <v>Y</v>
      </c>
    </row>
    <row r="3738" spans="1:9" x14ac:dyDescent="0.2">
      <c r="A3738" t="s">
        <v>935</v>
      </c>
      <c r="B3738" t="str">
        <f t="shared" si="118"/>
        <v>Sarah Scaife Foundation_Center for Equal Opportunity199760000</v>
      </c>
      <c r="C3738" t="s">
        <v>641</v>
      </c>
      <c r="D3738" t="s">
        <v>432</v>
      </c>
      <c r="E3738" s="3">
        <v>60000</v>
      </c>
      <c r="F3738">
        <v>1997</v>
      </c>
      <c r="H3738" t="str">
        <f>IFERROR(VLOOKUP(D3738,Resources!A:C,3,FALSE),"NA")</f>
        <v>SourceWatch</v>
      </c>
      <c r="I3738" t="str">
        <f>IF(VLOOKUP(D3738,Resources!A:D,4,FALSE)=0,"",VLOOKUP(D3738,Resources!A:D,4,FALSE))</f>
        <v>Y</v>
      </c>
    </row>
    <row r="3739" spans="1:9" x14ac:dyDescent="0.2">
      <c r="A3739" t="s">
        <v>935</v>
      </c>
      <c r="B3739" t="str">
        <f t="shared" si="118"/>
        <v>Sarah Scaife Foundation_Center for Immigration Studies199750000</v>
      </c>
      <c r="C3739" t="s">
        <v>641</v>
      </c>
      <c r="D3739" t="s">
        <v>80</v>
      </c>
      <c r="E3739" s="3">
        <v>50000</v>
      </c>
      <c r="F3739">
        <v>1997</v>
      </c>
      <c r="H3739" t="str">
        <f>IFERROR(VLOOKUP(D3739,Resources!A:C,3,FALSE),"NA")</f>
        <v>SourceWatch</v>
      </c>
      <c r="I3739" t="str">
        <f>IF(VLOOKUP(D3739,Resources!A:D,4,FALSE)=0,"",VLOOKUP(D3739,Resources!A:D,4,FALSE))</f>
        <v>Y</v>
      </c>
    </row>
    <row r="3740" spans="1:9" x14ac:dyDescent="0.2">
      <c r="A3740" t="s">
        <v>935</v>
      </c>
      <c r="B3740" t="str">
        <f t="shared" si="118"/>
        <v>Sarah Scaife Foundation_Center for Individual Rights199750000</v>
      </c>
      <c r="C3740" t="s">
        <v>641</v>
      </c>
      <c r="D3740" t="s">
        <v>936</v>
      </c>
      <c r="E3740" s="3">
        <v>50000</v>
      </c>
      <c r="F3740">
        <v>1997</v>
      </c>
      <c r="H3740" t="str">
        <f>IFERROR(VLOOKUP(D3740,Resources!A:C,3,FALSE),"NA")</f>
        <v>SourceWatch</v>
      </c>
      <c r="I3740" t="str">
        <f>IF(VLOOKUP(D3740,Resources!A:D,4,FALSE)=0,"",VLOOKUP(D3740,Resources!A:D,4,FALSE))</f>
        <v>Y</v>
      </c>
    </row>
    <row r="3741" spans="1:9" x14ac:dyDescent="0.2">
      <c r="A3741" t="s">
        <v>935</v>
      </c>
      <c r="B3741" t="str">
        <f t="shared" si="118"/>
        <v>Sarah Scaife Foundation_Center for Media and Public Affairs1997115000</v>
      </c>
      <c r="C3741" t="s">
        <v>641</v>
      </c>
      <c r="D3741" t="s">
        <v>60</v>
      </c>
      <c r="E3741" s="3">
        <v>115000</v>
      </c>
      <c r="F3741">
        <v>1997</v>
      </c>
      <c r="H3741" t="str">
        <f>IFERROR(VLOOKUP(D3741,Resources!A:C,3,FALSE),"NA")</f>
        <v>SourceWatch</v>
      </c>
      <c r="I3741" t="str">
        <f>IF(VLOOKUP(D3741,Resources!A:D,4,FALSE)=0,"",VLOOKUP(D3741,Resources!A:D,4,FALSE))</f>
        <v>Y</v>
      </c>
    </row>
    <row r="3742" spans="1:9" x14ac:dyDescent="0.2">
      <c r="A3742" t="s">
        <v>935</v>
      </c>
      <c r="B3742" t="str">
        <f t="shared" si="118"/>
        <v>Sarah Scaife Foundation_Center for Security Policy1997280000</v>
      </c>
      <c r="C3742" t="s">
        <v>641</v>
      </c>
      <c r="D3742" t="s">
        <v>44</v>
      </c>
      <c r="E3742" s="3">
        <v>280000</v>
      </c>
      <c r="F3742">
        <v>1997</v>
      </c>
      <c r="H3742" t="str">
        <f>IFERROR(VLOOKUP(D3742,Resources!A:C,3,FALSE),"NA")</f>
        <v>SourceWatch</v>
      </c>
      <c r="I3742" t="str">
        <f>IF(VLOOKUP(D3742,Resources!A:D,4,FALSE)=0,"",VLOOKUP(D3742,Resources!A:D,4,FALSE))</f>
        <v>Y</v>
      </c>
    </row>
    <row r="3743" spans="1:9" x14ac:dyDescent="0.2">
      <c r="A3743" t="s">
        <v>935</v>
      </c>
      <c r="B3743" t="str">
        <f t="shared" si="118"/>
        <v>Sarah Scaife Foundation_Center for Strategic and International Studies1997550000</v>
      </c>
      <c r="C3743" t="s">
        <v>641</v>
      </c>
      <c r="D3743" t="s">
        <v>132</v>
      </c>
      <c r="E3743" s="3">
        <v>550000</v>
      </c>
      <c r="F3743">
        <v>1997</v>
      </c>
      <c r="H3743" t="str">
        <f>IFERROR(VLOOKUP(D3743,Resources!A:C,3,FALSE),"NA")</f>
        <v>SourceWatch</v>
      </c>
      <c r="I3743" t="str">
        <f>IF(VLOOKUP(D3743,Resources!A:D,4,FALSE)=0,"",VLOOKUP(D3743,Resources!A:D,4,FALSE))</f>
        <v>Y</v>
      </c>
    </row>
    <row r="3744" spans="1:9" x14ac:dyDescent="0.2">
      <c r="A3744" t="s">
        <v>935</v>
      </c>
      <c r="B3744" t="str">
        <f t="shared" si="118"/>
        <v>Sarah Scaife Foundation_Collegiate Network1997100000</v>
      </c>
      <c r="C3744" t="s">
        <v>641</v>
      </c>
      <c r="D3744" t="s">
        <v>24</v>
      </c>
      <c r="E3744" s="3">
        <v>100000</v>
      </c>
      <c r="F3744">
        <v>1997</v>
      </c>
      <c r="H3744" t="str">
        <f>IFERROR(VLOOKUP(D3744,Resources!A:C,3,FALSE),"NA")</f>
        <v>SourceWatch</v>
      </c>
      <c r="I3744" t="str">
        <f>IF(VLOOKUP(D3744,Resources!A:D,4,FALSE)=0,"",VLOOKUP(D3744,Resources!A:D,4,FALSE))</f>
        <v>Y</v>
      </c>
    </row>
    <row r="3745" spans="1:9" x14ac:dyDescent="0.2">
      <c r="A3745" t="s">
        <v>935</v>
      </c>
      <c r="B3745" t="str">
        <f t="shared" si="118"/>
        <v>Sarah Scaife Foundation_Commonwealth Foundation for Public Policy Alternatives1997105000</v>
      </c>
      <c r="C3745" t="s">
        <v>641</v>
      </c>
      <c r="D3745" t="s">
        <v>134</v>
      </c>
      <c r="E3745" s="3">
        <v>105000</v>
      </c>
      <c r="F3745">
        <v>1997</v>
      </c>
      <c r="H3745" t="str">
        <f>IFERROR(VLOOKUP(D3745,Resources!A:C,3,FALSE),"NA")</f>
        <v>SourceWatch</v>
      </c>
      <c r="I3745" t="str">
        <f>IF(VLOOKUP(D3745,Resources!A:D,4,FALSE)=0,"",VLOOKUP(D3745,Resources!A:D,4,FALSE))</f>
        <v>Y</v>
      </c>
    </row>
    <row r="3746" spans="1:9" x14ac:dyDescent="0.2">
      <c r="A3746" t="s">
        <v>935</v>
      </c>
      <c r="B3746" t="str">
        <f t="shared" si="118"/>
        <v>Sarah Scaife Foundation_Competitive Enterprise Institute199775000</v>
      </c>
      <c r="C3746" t="s">
        <v>641</v>
      </c>
      <c r="D3746" t="s">
        <v>142</v>
      </c>
      <c r="E3746" s="3">
        <v>75000</v>
      </c>
      <c r="F3746">
        <v>1997</v>
      </c>
      <c r="H3746" t="str">
        <f>IFERROR(VLOOKUP(D3746,Resources!A:C,3,FALSE),"NA")</f>
        <v>DeSmog</v>
      </c>
      <c r="I3746" t="str">
        <f>IF(VLOOKUP(D3746,Resources!A:D,4,FALSE)=0,"",VLOOKUP(D3746,Resources!A:D,4,FALSE))</f>
        <v>Y</v>
      </c>
    </row>
    <row r="3747" spans="1:9" x14ac:dyDescent="0.2">
      <c r="A3747" t="s">
        <v>935</v>
      </c>
      <c r="B3747" t="str">
        <f t="shared" si="118"/>
        <v>Sarah Scaife Foundation_Criminal Justice Legal Foundation199725000</v>
      </c>
      <c r="C3747" t="s">
        <v>641</v>
      </c>
      <c r="D3747" t="s">
        <v>26</v>
      </c>
      <c r="E3747" s="3">
        <v>25000</v>
      </c>
      <c r="F3747">
        <v>1997</v>
      </c>
      <c r="H3747" t="str">
        <f>IFERROR(VLOOKUP(D3747,Resources!A:C,3,FALSE),"NA")</f>
        <v/>
      </c>
      <c r="I3747" t="str">
        <f>IF(VLOOKUP(D3747,Resources!A:D,4,FALSE)=0,"",VLOOKUP(D3747,Resources!A:D,4,FALSE))</f>
        <v/>
      </c>
    </row>
    <row r="3748" spans="1:9" x14ac:dyDescent="0.2">
      <c r="A3748" t="s">
        <v>935</v>
      </c>
      <c r="B3748" t="str">
        <f t="shared" si="118"/>
        <v>Sarah Scaife Foundation_David Horowitz Freedom Center1997450000</v>
      </c>
      <c r="C3748" t="s">
        <v>641</v>
      </c>
      <c r="D3748" t="s">
        <v>81</v>
      </c>
      <c r="E3748" s="3">
        <v>450000</v>
      </c>
      <c r="F3748">
        <v>1997</v>
      </c>
      <c r="H3748" t="str">
        <f>IFERROR(VLOOKUP(D3748,Resources!A:C,3,FALSE),"NA")</f>
        <v>SourceWatch</v>
      </c>
      <c r="I3748" t="str">
        <f>IF(VLOOKUP(D3748,Resources!A:D,4,FALSE)=0,"",VLOOKUP(D3748,Resources!A:D,4,FALSE))</f>
        <v>Y</v>
      </c>
    </row>
    <row r="3749" spans="1:9" x14ac:dyDescent="0.2">
      <c r="A3749" t="s">
        <v>935</v>
      </c>
      <c r="B3749" t="str">
        <f t="shared" si="118"/>
        <v>Sarah Scaife Foundation_Defenders of Property Rights199775000</v>
      </c>
      <c r="C3749" t="s">
        <v>641</v>
      </c>
      <c r="D3749" t="s">
        <v>52</v>
      </c>
      <c r="E3749" s="3">
        <v>75000</v>
      </c>
      <c r="F3749">
        <v>1997</v>
      </c>
      <c r="H3749" t="str">
        <f>IFERROR(VLOOKUP(D3749,Resources!A:C,3,FALSE),"NA")</f>
        <v>SourceWatch</v>
      </c>
      <c r="I3749" t="str">
        <f>IF(VLOOKUP(D3749,Resources!A:D,4,FALSE)=0,"",VLOOKUP(D3749,Resources!A:D,4,FALSE))</f>
        <v>Y</v>
      </c>
    </row>
    <row r="3750" spans="1:9" x14ac:dyDescent="0.2">
      <c r="A3750" t="s">
        <v>935</v>
      </c>
      <c r="B3750" t="str">
        <f t="shared" si="118"/>
        <v>Sarah Scaife Foundation_Ethics and Public Policy Center1997100000</v>
      </c>
      <c r="C3750" t="s">
        <v>641</v>
      </c>
      <c r="D3750" t="s">
        <v>172</v>
      </c>
      <c r="E3750" s="3">
        <v>100000</v>
      </c>
      <c r="F3750">
        <v>1997</v>
      </c>
      <c r="H3750" t="str">
        <f>IFERROR(VLOOKUP(D3750,Resources!A:C,3,FALSE),"NA")</f>
        <v>SourceWatch</v>
      </c>
      <c r="I3750" t="str">
        <f>IF(VLOOKUP(D3750,Resources!A:D,4,FALSE)=0,"",VLOOKUP(D3750,Resources!A:D,4,FALSE))</f>
        <v>Y</v>
      </c>
    </row>
    <row r="3751" spans="1:9" x14ac:dyDescent="0.2">
      <c r="A3751" t="s">
        <v>935</v>
      </c>
      <c r="B3751" t="str">
        <f t="shared" si="118"/>
        <v>Sarah Scaife Foundation_Ethics and Public Policy Center199750000</v>
      </c>
      <c r="C3751" t="s">
        <v>641</v>
      </c>
      <c r="D3751" t="s">
        <v>172</v>
      </c>
      <c r="E3751" s="3">
        <v>50000</v>
      </c>
      <c r="F3751">
        <v>1997</v>
      </c>
      <c r="H3751" t="str">
        <f>IFERROR(VLOOKUP(D3751,Resources!A:C,3,FALSE),"NA")</f>
        <v>SourceWatch</v>
      </c>
      <c r="I3751" t="str">
        <f>IF(VLOOKUP(D3751,Resources!A:D,4,FALSE)=0,"",VLOOKUP(D3751,Resources!A:D,4,FALSE))</f>
        <v>Y</v>
      </c>
    </row>
    <row r="3752" spans="1:9" x14ac:dyDescent="0.2">
      <c r="A3752" t="s">
        <v>935</v>
      </c>
      <c r="B3752" t="str">
        <f t="shared" si="118"/>
        <v>Sarah Scaife Foundation_Federalist Society for Law and Public Policy Studies1997175000</v>
      </c>
      <c r="C3752" t="s">
        <v>641</v>
      </c>
      <c r="D3752" t="s">
        <v>71</v>
      </c>
      <c r="E3752" s="3">
        <v>175000</v>
      </c>
      <c r="F3752">
        <v>1997</v>
      </c>
      <c r="H3752" t="str">
        <f>IFERROR(VLOOKUP(D3752,Resources!A:C,3,FALSE),"NA")</f>
        <v>SourceWatch</v>
      </c>
      <c r="I3752" t="str">
        <f>IF(VLOOKUP(D3752,Resources!A:D,4,FALSE)=0,"",VLOOKUP(D3752,Resources!A:D,4,FALSE))</f>
        <v>Y</v>
      </c>
    </row>
    <row r="3753" spans="1:9" x14ac:dyDescent="0.2">
      <c r="A3753" t="s">
        <v>935</v>
      </c>
      <c r="B3753" t="str">
        <f t="shared" si="118"/>
        <v>Sarah Scaife Foundation_Federation for American Immigration Reform1997170000</v>
      </c>
      <c r="C3753" t="s">
        <v>641</v>
      </c>
      <c r="D3753" t="s">
        <v>10</v>
      </c>
      <c r="E3753" s="3">
        <v>170000</v>
      </c>
      <c r="F3753">
        <v>1997</v>
      </c>
      <c r="H3753" t="str">
        <f>IFERROR(VLOOKUP(D3753,Resources!A:C,3,FALSE),"NA")</f>
        <v>SourceWatch</v>
      </c>
      <c r="I3753" t="str">
        <f>IF(VLOOKUP(D3753,Resources!A:D,4,FALSE)=0,"",VLOOKUP(D3753,Resources!A:D,4,FALSE))</f>
        <v>Y</v>
      </c>
    </row>
    <row r="3754" spans="1:9" x14ac:dyDescent="0.2">
      <c r="A3754" t="s">
        <v>935</v>
      </c>
      <c r="B3754" t="str">
        <f t="shared" si="118"/>
        <v>Sarah Scaife Foundation_Foreign Policy Research Institute199760000</v>
      </c>
      <c r="C3754" t="s">
        <v>641</v>
      </c>
      <c r="D3754" t="s">
        <v>72</v>
      </c>
      <c r="E3754" s="3">
        <v>60000</v>
      </c>
      <c r="F3754">
        <v>1997</v>
      </c>
      <c r="H3754" t="str">
        <f>IFERROR(VLOOKUP(D3754,Resources!A:C,3,FALSE),"NA")</f>
        <v>SourceWatch</v>
      </c>
      <c r="I3754" t="str">
        <f>IF(VLOOKUP(D3754,Resources!A:D,4,FALSE)=0,"",VLOOKUP(D3754,Resources!A:D,4,FALSE))</f>
        <v>Y</v>
      </c>
    </row>
    <row r="3755" spans="1:9" x14ac:dyDescent="0.2">
      <c r="A3755" t="s">
        <v>935</v>
      </c>
      <c r="B3755" t="str">
        <f t="shared" si="118"/>
        <v>Sarah Scaife Foundation_Foundation for Cultural Review1997150000</v>
      </c>
      <c r="C3755" t="s">
        <v>641</v>
      </c>
      <c r="D3755" t="s">
        <v>29</v>
      </c>
      <c r="E3755" s="3">
        <v>150000</v>
      </c>
      <c r="F3755">
        <v>1997</v>
      </c>
      <c r="H3755" t="str">
        <f>IFERROR(VLOOKUP(D3755,Resources!A:C,3,FALSE),"NA")</f>
        <v/>
      </c>
      <c r="I3755" t="str">
        <f>IF(VLOOKUP(D3755,Resources!A:D,4,FALSE)=0,"",VLOOKUP(D3755,Resources!A:D,4,FALSE))</f>
        <v/>
      </c>
    </row>
    <row r="3756" spans="1:9" x14ac:dyDescent="0.2">
      <c r="A3756" t="s">
        <v>934</v>
      </c>
      <c r="B3756" t="s">
        <v>1341</v>
      </c>
      <c r="C3756" t="s">
        <v>641</v>
      </c>
      <c r="D3756" t="s">
        <v>53</v>
      </c>
      <c r="E3756" s="3">
        <v>75000</v>
      </c>
      <c r="F3756">
        <v>1997</v>
      </c>
      <c r="H3756" t="str">
        <f>IFERROR(VLOOKUP(D3756,Resources!A:C,3,FALSE),"NA")</f>
        <v>SourceWatch</v>
      </c>
      <c r="I3756" t="str">
        <f>IF(VLOOKUP(D3756,Resources!A:D,4,FALSE)=0,"",VLOOKUP(D3756,Resources!A:D,4,FALSE))</f>
        <v>Y</v>
      </c>
    </row>
    <row r="3757" spans="1:9" x14ac:dyDescent="0.2">
      <c r="A3757" t="s">
        <v>935</v>
      </c>
      <c r="B3757" t="str">
        <f t="shared" ref="B3757:B3820" si="119">C3757&amp;"_"&amp;D3757&amp;F3757&amp;E3757</f>
        <v>Sarah Scaife Foundation_Foundation for Research on Economics &amp; the Environment199775000</v>
      </c>
      <c r="C3757" t="s">
        <v>641</v>
      </c>
      <c r="D3757" t="s">
        <v>53</v>
      </c>
      <c r="E3757" s="3">
        <v>75000</v>
      </c>
      <c r="F3757">
        <v>1997</v>
      </c>
      <c r="H3757" t="str">
        <f>IFERROR(VLOOKUP(D3757,Resources!A:C,3,FALSE),"NA")</f>
        <v>SourceWatch</v>
      </c>
      <c r="I3757" t="str">
        <f>IF(VLOOKUP(D3757,Resources!A:D,4,FALSE)=0,"",VLOOKUP(D3757,Resources!A:D,4,FALSE))</f>
        <v>Y</v>
      </c>
    </row>
    <row r="3758" spans="1:9" x14ac:dyDescent="0.2">
      <c r="A3758" t="s">
        <v>935</v>
      </c>
      <c r="B3758" t="str">
        <f t="shared" si="119"/>
        <v>Sarah Scaife Foundation_Foundation for Teaching Economics199725000</v>
      </c>
      <c r="C3758" t="s">
        <v>641</v>
      </c>
      <c r="D3758" t="s">
        <v>669</v>
      </c>
      <c r="E3758" s="3">
        <v>25000</v>
      </c>
      <c r="F3758">
        <v>1997</v>
      </c>
      <c r="H3758" t="str">
        <f>IFERROR(VLOOKUP(D3758,Resources!A:C,3,FALSE),"NA")</f>
        <v/>
      </c>
      <c r="I3758" t="str">
        <f>IF(VLOOKUP(D3758,Resources!A:D,4,FALSE)=0,"",VLOOKUP(D3758,Resources!A:D,4,FALSE))</f>
        <v/>
      </c>
    </row>
    <row r="3759" spans="1:9" x14ac:dyDescent="0.2">
      <c r="A3759" t="s">
        <v>935</v>
      </c>
      <c r="B3759" t="str">
        <f t="shared" si="119"/>
        <v>Sarah Scaife Foundation_Free Congress Research and Education Foundation1997200000</v>
      </c>
      <c r="C3759" t="s">
        <v>641</v>
      </c>
      <c r="D3759" t="s">
        <v>30</v>
      </c>
      <c r="E3759" s="3">
        <v>200000</v>
      </c>
      <c r="F3759">
        <v>1997</v>
      </c>
      <c r="H3759" t="str">
        <f>IFERROR(VLOOKUP(D3759,Resources!A:C,3,FALSE),"NA")</f>
        <v>SourceWatch</v>
      </c>
      <c r="I3759" t="str">
        <f>IF(VLOOKUP(D3759,Resources!A:D,4,FALSE)=0,"",VLOOKUP(D3759,Resources!A:D,4,FALSE))</f>
        <v>Y</v>
      </c>
    </row>
    <row r="3760" spans="1:9" x14ac:dyDescent="0.2">
      <c r="A3760" t="s">
        <v>935</v>
      </c>
      <c r="B3760" t="str">
        <f t="shared" si="119"/>
        <v>Sarah Scaife Foundation_Freedom House199730000</v>
      </c>
      <c r="C3760" t="s">
        <v>641</v>
      </c>
      <c r="D3760" t="s">
        <v>121</v>
      </c>
      <c r="E3760" s="3">
        <v>30000</v>
      </c>
      <c r="F3760">
        <v>1997</v>
      </c>
      <c r="H3760" t="str">
        <f>IFERROR(VLOOKUP(D3760,Resources!A:C,3,FALSE),"NA")</f>
        <v>SourceWatch</v>
      </c>
      <c r="I3760" t="str">
        <f>IF(VLOOKUP(D3760,Resources!A:D,4,FALSE)=0,"",VLOOKUP(D3760,Resources!A:D,4,FALSE))</f>
        <v>Y</v>
      </c>
    </row>
    <row r="3761" spans="1:9" x14ac:dyDescent="0.2">
      <c r="A3761" t="s">
        <v>935</v>
      </c>
      <c r="B3761" t="str">
        <f t="shared" si="119"/>
        <v>Sarah Scaife Foundation_Friedman Foundation For Educational Choice1997100000</v>
      </c>
      <c r="C3761" t="s">
        <v>641</v>
      </c>
      <c r="D3761" t="s">
        <v>701</v>
      </c>
      <c r="E3761" s="3">
        <v>100000</v>
      </c>
      <c r="F3761">
        <v>1997</v>
      </c>
      <c r="H3761" t="str">
        <f>IFERROR(VLOOKUP(D3761,Resources!A:C,3,FALSE),"NA")</f>
        <v>SourceWatch</v>
      </c>
      <c r="I3761" t="str">
        <f>IF(VLOOKUP(D3761,Resources!A:D,4,FALSE)=0,"",VLOOKUP(D3761,Resources!A:D,4,FALSE))</f>
        <v>Y</v>
      </c>
    </row>
    <row r="3762" spans="1:9" x14ac:dyDescent="0.2">
      <c r="A3762" t="s">
        <v>935</v>
      </c>
      <c r="B3762" t="str">
        <f t="shared" si="119"/>
        <v>Sarah Scaife Foundation_George C. Marshall Institute1997155000</v>
      </c>
      <c r="C3762" t="s">
        <v>641</v>
      </c>
      <c r="D3762" t="s">
        <v>45</v>
      </c>
      <c r="E3762" s="3">
        <v>155000</v>
      </c>
      <c r="F3762">
        <v>1997</v>
      </c>
      <c r="H3762" t="str">
        <f>IFERROR(VLOOKUP(D3762,Resources!A:C,3,FALSE),"NA")</f>
        <v>DeSmog</v>
      </c>
      <c r="I3762" t="str">
        <f>IF(VLOOKUP(D3762,Resources!A:D,4,FALSE)=0,"",VLOOKUP(D3762,Resources!A:D,4,FALSE))</f>
        <v>Y</v>
      </c>
    </row>
    <row r="3763" spans="1:9" x14ac:dyDescent="0.2">
      <c r="A3763" t="s">
        <v>935</v>
      </c>
      <c r="B3763" t="str">
        <f t="shared" si="119"/>
        <v>Sarah Scaife Foundation_George Mason University1997150000</v>
      </c>
      <c r="C3763" t="s">
        <v>641</v>
      </c>
      <c r="D3763" t="s">
        <v>31</v>
      </c>
      <c r="E3763" s="3">
        <v>150000</v>
      </c>
      <c r="F3763">
        <v>1997</v>
      </c>
      <c r="H3763" t="str">
        <f>IFERROR(VLOOKUP(D3763,Resources!A:C,3,FALSE),"NA")</f>
        <v>DeSmog</v>
      </c>
      <c r="I3763" t="str">
        <f>IF(VLOOKUP(D3763,Resources!A:D,4,FALSE)=0,"",VLOOKUP(D3763,Resources!A:D,4,FALSE))</f>
        <v>Y</v>
      </c>
    </row>
    <row r="3764" spans="1:9" x14ac:dyDescent="0.2">
      <c r="A3764" t="s">
        <v>935</v>
      </c>
      <c r="B3764" t="str">
        <f t="shared" si="119"/>
        <v>Sarah Scaife Foundation_George Mason University199725000</v>
      </c>
      <c r="C3764" t="s">
        <v>641</v>
      </c>
      <c r="D3764" t="s">
        <v>31</v>
      </c>
      <c r="E3764" s="3">
        <v>25000</v>
      </c>
      <c r="F3764">
        <v>1997</v>
      </c>
      <c r="H3764" t="str">
        <f>IFERROR(VLOOKUP(D3764,Resources!A:C,3,FALSE),"NA")</f>
        <v>DeSmog</v>
      </c>
      <c r="I3764" t="str">
        <f>IF(VLOOKUP(D3764,Resources!A:D,4,FALSE)=0,"",VLOOKUP(D3764,Resources!A:D,4,FALSE))</f>
        <v>Y</v>
      </c>
    </row>
    <row r="3765" spans="1:9" x14ac:dyDescent="0.2">
      <c r="A3765" t="s">
        <v>935</v>
      </c>
      <c r="B3765" t="str">
        <f t="shared" si="119"/>
        <v>Sarah Scaife Foundation_George Mason University School of Law1997100000</v>
      </c>
      <c r="C3765" t="s">
        <v>641</v>
      </c>
      <c r="D3765" t="s">
        <v>660</v>
      </c>
      <c r="E3765" s="3">
        <v>100000</v>
      </c>
      <c r="F3765">
        <v>1997</v>
      </c>
      <c r="H3765" t="str">
        <f>IFERROR(VLOOKUP(D3765,Resources!A:C,3,FALSE),"NA")</f>
        <v>DeSmog</v>
      </c>
      <c r="I3765" t="str">
        <f>IF(VLOOKUP(D3765,Resources!A:D,4,FALSE)=0,"",VLOOKUP(D3765,Resources!A:D,4,FALSE))</f>
        <v>Y</v>
      </c>
    </row>
    <row r="3766" spans="1:9" x14ac:dyDescent="0.2">
      <c r="A3766" t="s">
        <v>935</v>
      </c>
      <c r="B3766" t="str">
        <f t="shared" si="119"/>
        <v>Sarah Scaife Foundation_Goodwill Industries of Pittsburgh1997100000</v>
      </c>
      <c r="C3766" t="s">
        <v>641</v>
      </c>
      <c r="D3766" t="s">
        <v>607</v>
      </c>
      <c r="E3766" s="3">
        <v>100000</v>
      </c>
      <c r="F3766">
        <v>1997</v>
      </c>
      <c r="H3766" t="str">
        <f>IFERROR(VLOOKUP(D3766,Resources!A:C,3,FALSE),"NA")</f>
        <v/>
      </c>
      <c r="I3766" t="str">
        <f>IF(VLOOKUP(D3766,Resources!A:D,4,FALSE)=0,"",VLOOKUP(D3766,Resources!A:D,4,FALSE))</f>
        <v>N</v>
      </c>
    </row>
    <row r="3767" spans="1:9" x14ac:dyDescent="0.2">
      <c r="A3767" t="s">
        <v>935</v>
      </c>
      <c r="B3767" t="str">
        <f t="shared" si="119"/>
        <v>Sarah Scaife Foundation_Hoover Institution on War Revolution and Peace1997300000</v>
      </c>
      <c r="C3767" t="s">
        <v>641</v>
      </c>
      <c r="D3767" t="s">
        <v>104</v>
      </c>
      <c r="E3767" s="3">
        <v>300000</v>
      </c>
      <c r="F3767">
        <v>1997</v>
      </c>
      <c r="H3767" t="str">
        <f>IFERROR(VLOOKUP(D3767,Resources!A:C,3,FALSE),"NA")</f>
        <v>SourceWatch</v>
      </c>
      <c r="I3767" t="str">
        <f>IF(VLOOKUP(D3767,Resources!A:D,4,FALSE)=0,"",VLOOKUP(D3767,Resources!A:D,4,FALSE))</f>
        <v>Y</v>
      </c>
    </row>
    <row r="3768" spans="1:9" x14ac:dyDescent="0.2">
      <c r="A3768" t="s">
        <v>935</v>
      </c>
      <c r="B3768" t="str">
        <f t="shared" si="119"/>
        <v>Sarah Scaife Foundation_Hudson Institute1997130000</v>
      </c>
      <c r="C3768" t="s">
        <v>641</v>
      </c>
      <c r="D3768" t="s">
        <v>32</v>
      </c>
      <c r="E3768" s="3">
        <v>130000</v>
      </c>
      <c r="F3768">
        <v>1997</v>
      </c>
      <c r="H3768" t="str">
        <f>IFERROR(VLOOKUP(D3768,Resources!A:C,3,FALSE),"NA")</f>
        <v>SourceWatch</v>
      </c>
      <c r="I3768" t="str">
        <f>IF(VLOOKUP(D3768,Resources!A:D,4,FALSE)=0,"",VLOOKUP(D3768,Resources!A:D,4,FALSE))</f>
        <v>Y</v>
      </c>
    </row>
    <row r="3769" spans="1:9" x14ac:dyDescent="0.2">
      <c r="A3769" t="s">
        <v>935</v>
      </c>
      <c r="B3769" t="str">
        <f t="shared" si="119"/>
        <v>Sarah Scaife Foundation_Independent Women's Forum1997100000</v>
      </c>
      <c r="C3769" t="s">
        <v>641</v>
      </c>
      <c r="D3769" t="s">
        <v>19</v>
      </c>
      <c r="E3769" s="3">
        <v>100000</v>
      </c>
      <c r="F3769">
        <v>1997</v>
      </c>
      <c r="H3769" t="str">
        <f>IFERROR(VLOOKUP(D3769,Resources!A:C,3,FALSE),"NA")</f>
        <v>SourceWatch</v>
      </c>
      <c r="I3769" t="str">
        <f>IF(VLOOKUP(D3769,Resources!A:D,4,FALSE)=0,"",VLOOKUP(D3769,Resources!A:D,4,FALSE))</f>
        <v>Y</v>
      </c>
    </row>
    <row r="3770" spans="1:9" x14ac:dyDescent="0.2">
      <c r="A3770" t="s">
        <v>935</v>
      </c>
      <c r="B3770" t="str">
        <f t="shared" si="119"/>
        <v>Sarah Scaife Foundation_Institute For Foreign Policy Analysis1997520000</v>
      </c>
      <c r="C3770" t="s">
        <v>641</v>
      </c>
      <c r="D3770" t="s">
        <v>62</v>
      </c>
      <c r="E3770" s="3">
        <v>520000</v>
      </c>
      <c r="F3770">
        <v>1997</v>
      </c>
      <c r="H3770" t="str">
        <f>IFERROR(VLOOKUP(D3770,Resources!A:C,3,FALSE),"NA")</f>
        <v>SourceWatch</v>
      </c>
      <c r="I3770" t="str">
        <f>IF(VLOOKUP(D3770,Resources!A:D,4,FALSE)=0,"",VLOOKUP(D3770,Resources!A:D,4,FALSE))</f>
        <v>Y</v>
      </c>
    </row>
    <row r="3771" spans="1:9" x14ac:dyDescent="0.2">
      <c r="A3771" t="s">
        <v>935</v>
      </c>
      <c r="B3771" t="str">
        <f t="shared" si="119"/>
        <v>Sarah Scaife Foundation_Institute for Health Freedom1997100000</v>
      </c>
      <c r="C3771" t="s">
        <v>641</v>
      </c>
      <c r="D3771" t="s">
        <v>33</v>
      </c>
      <c r="E3771" s="3">
        <v>100000</v>
      </c>
      <c r="F3771">
        <v>1997</v>
      </c>
      <c r="H3771" t="str">
        <f>IFERROR(VLOOKUP(D3771,Resources!A:C,3,FALSE),"NA")</f>
        <v>Other</v>
      </c>
      <c r="I3771" t="str">
        <f>IF(VLOOKUP(D3771,Resources!A:D,4,FALSE)=0,"",VLOOKUP(D3771,Resources!A:D,4,FALSE))</f>
        <v>Y</v>
      </c>
    </row>
    <row r="3772" spans="1:9" x14ac:dyDescent="0.2">
      <c r="A3772" t="s">
        <v>935</v>
      </c>
      <c r="B3772" t="str">
        <f t="shared" si="119"/>
        <v>Sarah Scaife Foundation_Institute for Humane Studies199730000</v>
      </c>
      <c r="C3772" t="s">
        <v>641</v>
      </c>
      <c r="D3772" t="s">
        <v>34</v>
      </c>
      <c r="E3772" s="3">
        <v>30000</v>
      </c>
      <c r="F3772">
        <v>1997</v>
      </c>
      <c r="H3772" t="str">
        <f>IFERROR(VLOOKUP(D3772,Resources!A:C,3,FALSE),"NA")</f>
        <v>DeSmog</v>
      </c>
      <c r="I3772" t="str">
        <f>IF(VLOOKUP(D3772,Resources!A:D,4,FALSE)=0,"",VLOOKUP(D3772,Resources!A:D,4,FALSE))</f>
        <v>Y</v>
      </c>
    </row>
    <row r="3773" spans="1:9" x14ac:dyDescent="0.2">
      <c r="A3773" t="s">
        <v>935</v>
      </c>
      <c r="B3773" t="str">
        <f t="shared" si="119"/>
        <v>Sarah Scaife Foundation_Institute for Justice199750000</v>
      </c>
      <c r="C3773" t="s">
        <v>641</v>
      </c>
      <c r="D3773" t="s">
        <v>500</v>
      </c>
      <c r="E3773" s="3">
        <v>50000</v>
      </c>
      <c r="F3773">
        <v>1997</v>
      </c>
      <c r="H3773" t="str">
        <f>IFERROR(VLOOKUP(D3773,Resources!A:C,3,FALSE),"NA")</f>
        <v>SourceWatch</v>
      </c>
      <c r="I3773" t="str">
        <f>IF(VLOOKUP(D3773,Resources!A:D,4,FALSE)=0,"",VLOOKUP(D3773,Resources!A:D,4,FALSE))</f>
        <v>Y</v>
      </c>
    </row>
    <row r="3774" spans="1:9" x14ac:dyDescent="0.2">
      <c r="A3774" t="s">
        <v>935</v>
      </c>
      <c r="B3774" t="str">
        <f t="shared" si="119"/>
        <v>Sarah Scaife Foundation_Institute for Policy Innovation199775000</v>
      </c>
      <c r="C3774" t="s">
        <v>641</v>
      </c>
      <c r="D3774" t="s">
        <v>98</v>
      </c>
      <c r="E3774" s="3">
        <v>75000</v>
      </c>
      <c r="F3774">
        <v>1997</v>
      </c>
      <c r="H3774" t="str">
        <f>IFERROR(VLOOKUP(D3774,Resources!A:C,3,FALSE),"NA")</f>
        <v>SourceWatch</v>
      </c>
      <c r="I3774" t="str">
        <f>IF(VLOOKUP(D3774,Resources!A:D,4,FALSE)=0,"",VLOOKUP(D3774,Resources!A:D,4,FALSE))</f>
        <v>Y</v>
      </c>
    </row>
    <row r="3775" spans="1:9" x14ac:dyDescent="0.2">
      <c r="A3775" t="s">
        <v>935</v>
      </c>
      <c r="B3775" t="str">
        <f t="shared" si="119"/>
        <v>Sarah Scaife Foundation_Institute for Research on the Economics of Taxation199750000</v>
      </c>
      <c r="C3775" t="s">
        <v>641</v>
      </c>
      <c r="D3775" t="s">
        <v>20</v>
      </c>
      <c r="E3775" s="3">
        <v>50000</v>
      </c>
      <c r="F3775">
        <v>1997</v>
      </c>
      <c r="H3775" t="str">
        <f>IFERROR(VLOOKUP(D3775,Resources!A:C,3,FALSE),"NA")</f>
        <v>SourceWatch</v>
      </c>
      <c r="I3775" t="str">
        <f>IF(VLOOKUP(D3775,Resources!A:D,4,FALSE)=0,"",VLOOKUP(D3775,Resources!A:D,4,FALSE))</f>
        <v>Y</v>
      </c>
    </row>
    <row r="3776" spans="1:9" x14ac:dyDescent="0.2">
      <c r="A3776" t="s">
        <v>935</v>
      </c>
      <c r="B3776" t="str">
        <f t="shared" si="119"/>
        <v>Sarah Scaife Foundation_Institute on Religion and Public Life1997100000</v>
      </c>
      <c r="C3776" t="s">
        <v>641</v>
      </c>
      <c r="D3776" t="s">
        <v>55</v>
      </c>
      <c r="E3776" s="3">
        <v>100000</v>
      </c>
      <c r="F3776">
        <v>1997</v>
      </c>
      <c r="H3776" t="str">
        <f>IFERROR(VLOOKUP(D3776,Resources!A:C,3,FALSE),"NA")</f>
        <v>SourceWatch</v>
      </c>
      <c r="I3776" t="str">
        <f>IF(VLOOKUP(D3776,Resources!A:D,4,FALSE)=0,"",VLOOKUP(D3776,Resources!A:D,4,FALSE))</f>
        <v>Y</v>
      </c>
    </row>
    <row r="3777" spans="1:9" x14ac:dyDescent="0.2">
      <c r="A3777" t="s">
        <v>935</v>
      </c>
      <c r="B3777" t="str">
        <f t="shared" si="119"/>
        <v>Sarah Scaife Foundation_Intercollegiate Studies Institute1997100000</v>
      </c>
      <c r="C3777" t="s">
        <v>641</v>
      </c>
      <c r="D3777" t="s">
        <v>73</v>
      </c>
      <c r="E3777" s="3">
        <v>100000</v>
      </c>
      <c r="F3777">
        <v>1997</v>
      </c>
      <c r="H3777" t="str">
        <f>IFERROR(VLOOKUP(D3777,Resources!A:C,3,FALSE),"NA")</f>
        <v>SourceWatch</v>
      </c>
      <c r="I3777" t="str">
        <f>IF(VLOOKUP(D3777,Resources!A:D,4,FALSE)=0,"",VLOOKUP(D3777,Resources!A:D,4,FALSE))</f>
        <v>Y</v>
      </c>
    </row>
    <row r="3778" spans="1:9" x14ac:dyDescent="0.2">
      <c r="A3778" t="s">
        <v>935</v>
      </c>
      <c r="B3778" t="str">
        <f t="shared" si="119"/>
        <v>Sarah Scaife Foundation_Intercollegiate Studies Institute1997450000</v>
      </c>
      <c r="C3778" t="s">
        <v>641</v>
      </c>
      <c r="D3778" t="s">
        <v>73</v>
      </c>
      <c r="E3778" s="3">
        <v>450000</v>
      </c>
      <c r="F3778">
        <v>1997</v>
      </c>
      <c r="H3778" t="str">
        <f>IFERROR(VLOOKUP(D3778,Resources!A:C,3,FALSE),"NA")</f>
        <v>SourceWatch</v>
      </c>
      <c r="I3778" t="str">
        <f>IF(VLOOKUP(D3778,Resources!A:D,4,FALSE)=0,"",VLOOKUP(D3778,Resources!A:D,4,FALSE))</f>
        <v>Y</v>
      </c>
    </row>
    <row r="3779" spans="1:9" x14ac:dyDescent="0.2">
      <c r="A3779" t="s">
        <v>935</v>
      </c>
      <c r="B3779" t="str">
        <f t="shared" si="119"/>
        <v>Sarah Scaife Foundation_Jamestown Foundation1997110000</v>
      </c>
      <c r="C3779" t="s">
        <v>641</v>
      </c>
      <c r="D3779" t="s">
        <v>74</v>
      </c>
      <c r="E3779" s="3">
        <v>110000</v>
      </c>
      <c r="F3779">
        <v>1997</v>
      </c>
      <c r="H3779" t="str">
        <f>IFERROR(VLOOKUP(D3779,Resources!A:C,3,FALSE),"NA")</f>
        <v>SourceWatch</v>
      </c>
      <c r="I3779" t="str">
        <f>IF(VLOOKUP(D3779,Resources!A:D,4,FALSE)=0,"",VLOOKUP(D3779,Resources!A:D,4,FALSE))</f>
        <v>Y</v>
      </c>
    </row>
    <row r="3780" spans="1:9" x14ac:dyDescent="0.2">
      <c r="A3780" t="s">
        <v>935</v>
      </c>
      <c r="B3780" t="str">
        <f t="shared" si="119"/>
        <v>Sarah Scaife Foundation_KCET1997100000</v>
      </c>
      <c r="C3780" t="s">
        <v>641</v>
      </c>
      <c r="D3780" t="s">
        <v>711</v>
      </c>
      <c r="E3780" s="3">
        <v>100000</v>
      </c>
      <c r="F3780">
        <v>1997</v>
      </c>
      <c r="H3780" t="str">
        <f>IFERROR(VLOOKUP(D3780,Resources!A:C,3,FALSE),"NA")</f>
        <v/>
      </c>
      <c r="I3780" t="str">
        <f>IF(VLOOKUP(D3780,Resources!A:D,4,FALSE)=0,"",VLOOKUP(D3780,Resources!A:D,4,FALSE))</f>
        <v>N</v>
      </c>
    </row>
    <row r="3781" spans="1:9" x14ac:dyDescent="0.2">
      <c r="A3781" t="s">
        <v>935</v>
      </c>
      <c r="B3781" t="str">
        <f t="shared" si="119"/>
        <v>Sarah Scaife Foundation_Landmark Legal Foundation1997125000</v>
      </c>
      <c r="C3781" t="s">
        <v>641</v>
      </c>
      <c r="D3781" t="s">
        <v>56</v>
      </c>
      <c r="E3781" s="3">
        <v>125000</v>
      </c>
      <c r="F3781">
        <v>1997</v>
      </c>
      <c r="H3781" t="str">
        <f>IFERROR(VLOOKUP(D3781,Resources!A:C,3,FALSE),"NA")</f>
        <v>SourceWatch</v>
      </c>
      <c r="I3781" t="str">
        <f>IF(VLOOKUP(D3781,Resources!A:D,4,FALSE)=0,"",VLOOKUP(D3781,Resources!A:D,4,FALSE))</f>
        <v>Y</v>
      </c>
    </row>
    <row r="3782" spans="1:9" x14ac:dyDescent="0.2">
      <c r="A3782" t="s">
        <v>935</v>
      </c>
      <c r="B3782" t="str">
        <f t="shared" si="119"/>
        <v>Sarah Scaife Foundation_Landmark Legal Foundation1997250000</v>
      </c>
      <c r="C3782" t="s">
        <v>641</v>
      </c>
      <c r="D3782" t="s">
        <v>56</v>
      </c>
      <c r="E3782" s="3">
        <v>250000</v>
      </c>
      <c r="F3782">
        <v>1997</v>
      </c>
      <c r="H3782" t="str">
        <f>IFERROR(VLOOKUP(D3782,Resources!A:C,3,FALSE),"NA")</f>
        <v>SourceWatch</v>
      </c>
      <c r="I3782" t="str">
        <f>IF(VLOOKUP(D3782,Resources!A:D,4,FALSE)=0,"",VLOOKUP(D3782,Resources!A:D,4,FALSE))</f>
        <v>Y</v>
      </c>
    </row>
    <row r="3783" spans="1:9" x14ac:dyDescent="0.2">
      <c r="A3783" t="s">
        <v>935</v>
      </c>
      <c r="B3783" t="str">
        <f t="shared" si="119"/>
        <v>Sarah Scaife Foundation_Ligonier Valley School District19977500</v>
      </c>
      <c r="C3783" t="s">
        <v>641</v>
      </c>
      <c r="D3783" t="s">
        <v>662</v>
      </c>
      <c r="E3783" s="3">
        <v>7500</v>
      </c>
      <c r="F3783">
        <v>1997</v>
      </c>
      <c r="H3783" t="str">
        <f>IFERROR(VLOOKUP(D3783,Resources!A:C,3,FALSE),"NA")</f>
        <v/>
      </c>
      <c r="I3783" t="str">
        <f>IF(VLOOKUP(D3783,Resources!A:D,4,FALSE)=0,"",VLOOKUP(D3783,Resources!A:D,4,FALSE))</f>
        <v>N</v>
      </c>
    </row>
    <row r="3784" spans="1:9" x14ac:dyDescent="0.2">
      <c r="A3784" t="s">
        <v>935</v>
      </c>
      <c r="B3784" t="str">
        <f t="shared" si="119"/>
        <v>Sarah Scaife Foundation_Manhattan Institute for Policy Research1997100000</v>
      </c>
      <c r="C3784" t="s">
        <v>641</v>
      </c>
      <c r="D3784" t="s">
        <v>89</v>
      </c>
      <c r="E3784" s="3">
        <v>100000</v>
      </c>
      <c r="F3784">
        <v>1997</v>
      </c>
      <c r="H3784" t="str">
        <f>IFERROR(VLOOKUP(D3784,Resources!A:C,3,FALSE),"NA")</f>
        <v>SourceWatch</v>
      </c>
      <c r="I3784" t="str">
        <f>IF(VLOOKUP(D3784,Resources!A:D,4,FALSE)=0,"",VLOOKUP(D3784,Resources!A:D,4,FALSE))</f>
        <v>Y</v>
      </c>
    </row>
    <row r="3785" spans="1:9" x14ac:dyDescent="0.2">
      <c r="A3785" t="s">
        <v>935</v>
      </c>
      <c r="B3785" t="str">
        <f t="shared" si="119"/>
        <v>Sarah Scaife Foundation_Mineral Information Institute199725000</v>
      </c>
      <c r="C3785" t="s">
        <v>641</v>
      </c>
      <c r="D3785" t="s">
        <v>705</v>
      </c>
      <c r="E3785" s="3">
        <v>25000</v>
      </c>
      <c r="F3785">
        <v>1997</v>
      </c>
      <c r="H3785" t="str">
        <f>IFERROR(VLOOKUP(D3785,Resources!A:C,3,FALSE),"NA")</f>
        <v>Other</v>
      </c>
      <c r="I3785" t="str">
        <f>IF(VLOOKUP(D3785,Resources!A:D,4,FALSE)=0,"",VLOOKUP(D3785,Resources!A:D,4,FALSE))</f>
        <v>Y</v>
      </c>
    </row>
    <row r="3786" spans="1:9" x14ac:dyDescent="0.2">
      <c r="A3786" t="s">
        <v>935</v>
      </c>
      <c r="B3786" t="str">
        <f t="shared" si="119"/>
        <v>Sarah Scaife Foundation_Missouri State University1997100000</v>
      </c>
      <c r="C3786" t="s">
        <v>641</v>
      </c>
      <c r="D3786" t="s">
        <v>57</v>
      </c>
      <c r="E3786" s="3">
        <v>100000</v>
      </c>
      <c r="F3786">
        <v>1997</v>
      </c>
      <c r="H3786" t="str">
        <f>IFERROR(VLOOKUP(D3786,Resources!A:C,3,FALSE),"NA")</f>
        <v>SourceWatch</v>
      </c>
      <c r="I3786" t="str">
        <f>IF(VLOOKUP(D3786,Resources!A:D,4,FALSE)=0,"",VLOOKUP(D3786,Resources!A:D,4,FALSE))</f>
        <v>Y</v>
      </c>
    </row>
    <row r="3787" spans="1:9" x14ac:dyDescent="0.2">
      <c r="A3787" t="s">
        <v>935</v>
      </c>
      <c r="B3787" t="str">
        <f t="shared" si="119"/>
        <v>Sarah Scaife Foundation_National Association of Scholars1997300000</v>
      </c>
      <c r="C3787" t="s">
        <v>641</v>
      </c>
      <c r="D3787" t="s">
        <v>651</v>
      </c>
      <c r="E3787" s="3">
        <v>300000</v>
      </c>
      <c r="F3787">
        <v>1997</v>
      </c>
      <c r="H3787" t="str">
        <f>IFERROR(VLOOKUP(D3787,Resources!A:C,3,FALSE),"NA")</f>
        <v>SourceWatch</v>
      </c>
      <c r="I3787" t="str">
        <f>IF(VLOOKUP(D3787,Resources!A:D,4,FALSE)=0,"",VLOOKUP(D3787,Resources!A:D,4,FALSE))</f>
        <v>Y</v>
      </c>
    </row>
    <row r="3788" spans="1:9" x14ac:dyDescent="0.2">
      <c r="A3788" t="s">
        <v>935</v>
      </c>
      <c r="B3788" t="str">
        <f t="shared" si="119"/>
        <v>Sarah Scaife Foundation_National Center for Policy Analysis1997150000</v>
      </c>
      <c r="C3788" t="s">
        <v>641</v>
      </c>
      <c r="D3788" t="s">
        <v>129</v>
      </c>
      <c r="E3788" s="3">
        <v>150000</v>
      </c>
      <c r="F3788">
        <v>1997</v>
      </c>
      <c r="H3788" t="str">
        <f>IFERROR(VLOOKUP(D3788,Resources!A:C,3,FALSE),"NA")</f>
        <v>SourceWatch</v>
      </c>
      <c r="I3788" t="str">
        <f>IF(VLOOKUP(D3788,Resources!A:D,4,FALSE)=0,"",VLOOKUP(D3788,Resources!A:D,4,FALSE))</f>
        <v>Y</v>
      </c>
    </row>
    <row r="3789" spans="1:9" x14ac:dyDescent="0.2">
      <c r="A3789" t="s">
        <v>935</v>
      </c>
      <c r="B3789" t="str">
        <f t="shared" si="119"/>
        <v>Sarah Scaife Foundation_National Institute for Public Policy199775000</v>
      </c>
      <c r="C3789" t="s">
        <v>641</v>
      </c>
      <c r="D3789" t="s">
        <v>46</v>
      </c>
      <c r="E3789" s="3">
        <v>75000</v>
      </c>
      <c r="F3789">
        <v>1997</v>
      </c>
      <c r="H3789" t="str">
        <f>IFERROR(VLOOKUP(D3789,Resources!A:C,3,FALSE),"NA")</f>
        <v>SourceWatch</v>
      </c>
      <c r="I3789" t="str">
        <f>IF(VLOOKUP(D3789,Resources!A:D,4,FALSE)=0,"",VLOOKUP(D3789,Resources!A:D,4,FALSE))</f>
        <v>Y</v>
      </c>
    </row>
    <row r="3790" spans="1:9" x14ac:dyDescent="0.2">
      <c r="A3790" t="s">
        <v>935</v>
      </c>
      <c r="B3790" t="str">
        <f t="shared" si="119"/>
        <v>Sarah Scaife Foundation_National Legal and Policy Center199775000</v>
      </c>
      <c r="C3790" t="s">
        <v>641</v>
      </c>
      <c r="D3790" t="s">
        <v>47</v>
      </c>
      <c r="E3790" s="3">
        <v>75000</v>
      </c>
      <c r="F3790">
        <v>1997</v>
      </c>
      <c r="H3790" t="str">
        <f>IFERROR(VLOOKUP(D3790,Resources!A:C,3,FALSE),"NA")</f>
        <v>SourceWatch</v>
      </c>
      <c r="I3790" t="str">
        <f>IF(VLOOKUP(D3790,Resources!A:D,4,FALSE)=0,"",VLOOKUP(D3790,Resources!A:D,4,FALSE))</f>
        <v>Y</v>
      </c>
    </row>
    <row r="3791" spans="1:9" x14ac:dyDescent="0.2">
      <c r="A3791" t="s">
        <v>935</v>
      </c>
      <c r="B3791" t="str">
        <f t="shared" si="119"/>
        <v>Sarah Scaife Foundation_National Taxpayers Union Foundation1997140000</v>
      </c>
      <c r="C3791" t="s">
        <v>641</v>
      </c>
      <c r="D3791" t="s">
        <v>84</v>
      </c>
      <c r="E3791" s="3">
        <v>140000</v>
      </c>
      <c r="F3791">
        <v>1997</v>
      </c>
      <c r="H3791" t="str">
        <f>IFERROR(VLOOKUP(D3791,Resources!A:C,3,FALSE),"NA")</f>
        <v>SourceWatch</v>
      </c>
      <c r="I3791" t="str">
        <f>IF(VLOOKUP(D3791,Resources!A:D,4,FALSE)=0,"",VLOOKUP(D3791,Resources!A:D,4,FALSE))</f>
        <v>Y</v>
      </c>
    </row>
    <row r="3792" spans="1:9" x14ac:dyDescent="0.2">
      <c r="A3792" t="s">
        <v>935</v>
      </c>
      <c r="B3792" t="str">
        <f t="shared" si="119"/>
        <v>Sarah Scaife Foundation_New Citizenship Project199750000</v>
      </c>
      <c r="C3792" t="s">
        <v>641</v>
      </c>
      <c r="D3792" t="s">
        <v>75</v>
      </c>
      <c r="E3792" s="3">
        <v>50000</v>
      </c>
      <c r="F3792">
        <v>1997</v>
      </c>
      <c r="H3792" t="str">
        <f>IFERROR(VLOOKUP(D3792,Resources!A:C,3,FALSE),"NA")</f>
        <v>SourceWatch</v>
      </c>
      <c r="I3792" t="str">
        <f>IF(VLOOKUP(D3792,Resources!A:D,4,FALSE)=0,"",VLOOKUP(D3792,Resources!A:D,4,FALSE))</f>
        <v>Y</v>
      </c>
    </row>
    <row r="3793" spans="1:9" x14ac:dyDescent="0.2">
      <c r="A3793" t="s">
        <v>935</v>
      </c>
      <c r="B3793" t="str">
        <f t="shared" si="119"/>
        <v>Sarah Scaife Foundation_New England Legal Foundation199750000</v>
      </c>
      <c r="C3793" t="s">
        <v>641</v>
      </c>
      <c r="D3793" t="s">
        <v>76</v>
      </c>
      <c r="E3793" s="3">
        <v>50000</v>
      </c>
      <c r="F3793">
        <v>1997</v>
      </c>
      <c r="H3793" t="str">
        <f>IFERROR(VLOOKUP(D3793,Resources!A:C,3,FALSE),"NA")</f>
        <v>SourceWatch</v>
      </c>
      <c r="I3793" t="str">
        <f>IF(VLOOKUP(D3793,Resources!A:D,4,FALSE)=0,"",VLOOKUP(D3793,Resources!A:D,4,FALSE))</f>
        <v>Y</v>
      </c>
    </row>
    <row r="3794" spans="1:9" x14ac:dyDescent="0.2">
      <c r="A3794" t="s">
        <v>935</v>
      </c>
      <c r="B3794" t="str">
        <f t="shared" si="119"/>
        <v>Sarah Scaife Foundation_New York University1997150000</v>
      </c>
      <c r="C3794" t="s">
        <v>641</v>
      </c>
      <c r="D3794" t="s">
        <v>147</v>
      </c>
      <c r="E3794" s="3">
        <v>150000</v>
      </c>
      <c r="F3794">
        <v>1997</v>
      </c>
      <c r="H3794" t="str">
        <f>IFERROR(VLOOKUP(D3794,Resources!A:C,3,FALSE),"NA")</f>
        <v/>
      </c>
      <c r="I3794" t="str">
        <f>IF(VLOOKUP(D3794,Resources!A:D,4,FALSE)=0,"",VLOOKUP(D3794,Resources!A:D,4,FALSE))</f>
        <v/>
      </c>
    </row>
    <row r="3795" spans="1:9" x14ac:dyDescent="0.2">
      <c r="A3795" t="s">
        <v>935</v>
      </c>
      <c r="B3795" t="str">
        <f t="shared" si="119"/>
        <v>Sarah Scaife Foundation_Pacific Legal Foundation1997300000</v>
      </c>
      <c r="C3795" t="s">
        <v>641</v>
      </c>
      <c r="D3795" t="s">
        <v>21</v>
      </c>
      <c r="E3795" s="3">
        <v>300000</v>
      </c>
      <c r="F3795">
        <v>1997</v>
      </c>
      <c r="H3795" t="str">
        <f>IFERROR(VLOOKUP(D3795,Resources!A:C,3,FALSE),"NA")</f>
        <v>SourceWatch</v>
      </c>
      <c r="I3795" t="str">
        <f>IF(VLOOKUP(D3795,Resources!A:D,4,FALSE)=0,"",VLOOKUP(D3795,Resources!A:D,4,FALSE))</f>
        <v>Y</v>
      </c>
    </row>
    <row r="3796" spans="1:9" x14ac:dyDescent="0.2">
      <c r="A3796" t="s">
        <v>935</v>
      </c>
      <c r="B3796" t="str">
        <f t="shared" si="119"/>
        <v>Sarah Scaife Foundation_Pacific Research Institute for Public Policy1997175000</v>
      </c>
      <c r="C3796" t="s">
        <v>641</v>
      </c>
      <c r="D3796" t="s">
        <v>653</v>
      </c>
      <c r="E3796" s="3">
        <v>175000</v>
      </c>
      <c r="F3796">
        <v>1997</v>
      </c>
      <c r="H3796" t="str">
        <f>IFERROR(VLOOKUP(D3796,Resources!A:C,3,FALSE),"NA")</f>
        <v>SourceWatch</v>
      </c>
      <c r="I3796" t="str">
        <f>IF(VLOOKUP(D3796,Resources!A:D,4,FALSE)=0,"",VLOOKUP(D3796,Resources!A:D,4,FALSE))</f>
        <v>Y</v>
      </c>
    </row>
    <row r="3797" spans="1:9" x14ac:dyDescent="0.2">
      <c r="A3797" t="s">
        <v>935</v>
      </c>
      <c r="B3797" t="str">
        <f t="shared" si="119"/>
        <v>Sarah Scaife Foundation_Paul H. Nitze School of Advanced International Studies1997135000</v>
      </c>
      <c r="C3797" t="s">
        <v>641</v>
      </c>
      <c r="D3797" t="s">
        <v>91</v>
      </c>
      <c r="E3797" s="3">
        <v>135000</v>
      </c>
      <c r="F3797">
        <v>1997</v>
      </c>
      <c r="H3797" t="str">
        <f>IFERROR(VLOOKUP(D3797,Resources!A:C,3,FALSE),"NA")</f>
        <v>SourceWatch</v>
      </c>
      <c r="I3797" t="str">
        <f>IF(VLOOKUP(D3797,Resources!A:D,4,FALSE)=0,"",VLOOKUP(D3797,Resources!A:D,4,FALSE))</f>
        <v>Y</v>
      </c>
    </row>
    <row r="3798" spans="1:9" x14ac:dyDescent="0.2">
      <c r="A3798" t="s">
        <v>935</v>
      </c>
      <c r="B3798" t="str">
        <f t="shared" si="119"/>
        <v>Sarah Scaife Foundation_Pepperdine University1997275000</v>
      </c>
      <c r="C3798" t="s">
        <v>641</v>
      </c>
      <c r="D3798" t="s">
        <v>125</v>
      </c>
      <c r="E3798" s="3">
        <v>275000</v>
      </c>
      <c r="F3798">
        <v>1997</v>
      </c>
      <c r="H3798" t="str">
        <f>IFERROR(VLOOKUP(D3798,Resources!A:C,3,FALSE),"NA")</f>
        <v>SourceWatch</v>
      </c>
      <c r="I3798" t="str">
        <f>IF(VLOOKUP(D3798,Resources!A:D,4,FALSE)=0,"",VLOOKUP(D3798,Resources!A:D,4,FALSE))</f>
        <v>Y</v>
      </c>
    </row>
    <row r="3799" spans="1:9" x14ac:dyDescent="0.2">
      <c r="A3799" t="s">
        <v>935</v>
      </c>
      <c r="B3799" t="str">
        <f t="shared" si="119"/>
        <v>Sarah Scaife Foundation_Philanthropy Roundtable199725000</v>
      </c>
      <c r="C3799" t="s">
        <v>641</v>
      </c>
      <c r="D3799" t="s">
        <v>244</v>
      </c>
      <c r="E3799" s="3">
        <v>25000</v>
      </c>
      <c r="F3799">
        <v>1997</v>
      </c>
      <c r="H3799" t="str">
        <f>IFERROR(VLOOKUP(D3799,Resources!A:C,3,FALSE),"NA")</f>
        <v>SourceWatch</v>
      </c>
      <c r="I3799" t="str">
        <f>IF(VLOOKUP(D3799,Resources!A:D,4,FALSE)=0,"",VLOOKUP(D3799,Resources!A:D,4,FALSE))</f>
        <v>Y</v>
      </c>
    </row>
    <row r="3800" spans="1:9" x14ac:dyDescent="0.2">
      <c r="A3800" t="s">
        <v>935</v>
      </c>
      <c r="B3800" t="str">
        <f t="shared" si="119"/>
        <v>Sarah Scaife Foundation_Property and Environment Research Center1997165000</v>
      </c>
      <c r="C3800" t="s">
        <v>641</v>
      </c>
      <c r="D3800" t="s">
        <v>14</v>
      </c>
      <c r="E3800" s="3">
        <v>165000</v>
      </c>
      <c r="F3800">
        <v>1997</v>
      </c>
      <c r="H3800" t="str">
        <f>IFERROR(VLOOKUP(D3800,Resources!A:C,3,FALSE),"NA")</f>
        <v>SourceWatch</v>
      </c>
      <c r="I3800" t="str">
        <f>IF(VLOOKUP(D3800,Resources!A:D,4,FALSE)=0,"",VLOOKUP(D3800,Resources!A:D,4,FALSE))</f>
        <v>Y</v>
      </c>
    </row>
    <row r="3801" spans="1:9" x14ac:dyDescent="0.2">
      <c r="A3801" t="s">
        <v>935</v>
      </c>
      <c r="B3801" t="str">
        <f t="shared" si="119"/>
        <v>Sarah Scaife Foundation_Reason Foundation199775000</v>
      </c>
      <c r="C3801" t="s">
        <v>641</v>
      </c>
      <c r="D3801" t="s">
        <v>66</v>
      </c>
      <c r="E3801" s="3">
        <v>75000</v>
      </c>
      <c r="F3801">
        <v>1997</v>
      </c>
      <c r="H3801" t="str">
        <f>IFERROR(VLOOKUP(D3801,Resources!A:C,3,FALSE),"NA")</f>
        <v>DeSmog</v>
      </c>
      <c r="I3801" t="str">
        <f>IF(VLOOKUP(D3801,Resources!A:D,4,FALSE)=0,"",VLOOKUP(D3801,Resources!A:D,4,FALSE))</f>
        <v>Y</v>
      </c>
    </row>
    <row r="3802" spans="1:9" x14ac:dyDescent="0.2">
      <c r="A3802" t="s">
        <v>935</v>
      </c>
      <c r="B3802" t="str">
        <f t="shared" si="119"/>
        <v>Sarah Scaife Foundation_Roman Catholic Diocese of Pittsburgh1997140000</v>
      </c>
      <c r="C3802" t="s">
        <v>641</v>
      </c>
      <c r="D3802" t="s">
        <v>542</v>
      </c>
      <c r="E3802" s="3">
        <v>140000</v>
      </c>
      <c r="F3802">
        <v>1997</v>
      </c>
      <c r="H3802" t="str">
        <f>IFERROR(VLOOKUP(D3802,Resources!A:C,3,FALSE),"NA")</f>
        <v/>
      </c>
      <c r="I3802" t="str">
        <f>IF(VLOOKUP(D3802,Resources!A:D,4,FALSE)=0,"",VLOOKUP(D3802,Resources!A:D,4,FALSE))</f>
        <v>N</v>
      </c>
    </row>
    <row r="3803" spans="1:9" x14ac:dyDescent="0.2">
      <c r="A3803" t="s">
        <v>935</v>
      </c>
      <c r="B3803" t="str">
        <f t="shared" si="119"/>
        <v>Sarah Scaife Foundation_Safe Streets Alliance199775000</v>
      </c>
      <c r="C3803" t="s">
        <v>641</v>
      </c>
      <c r="D3803" t="s">
        <v>148</v>
      </c>
      <c r="E3803" s="3">
        <v>75000</v>
      </c>
      <c r="F3803">
        <v>1997</v>
      </c>
      <c r="H3803" t="str">
        <f>IFERROR(VLOOKUP(D3803,Resources!A:C,3,FALSE),"NA")</f>
        <v/>
      </c>
      <c r="I3803" t="str">
        <f>IF(VLOOKUP(D3803,Resources!A:D,4,FALSE)=0,"",VLOOKUP(D3803,Resources!A:D,4,FALSE))</f>
        <v>N</v>
      </c>
    </row>
    <row r="3804" spans="1:9" x14ac:dyDescent="0.2">
      <c r="A3804" t="s">
        <v>935</v>
      </c>
      <c r="B3804" t="str">
        <f t="shared" si="119"/>
        <v>Sarah Scaife Foundation_Shadow Financial Regulatory Committee199715000</v>
      </c>
      <c r="C3804" t="s">
        <v>641</v>
      </c>
      <c r="D3804" t="s">
        <v>717</v>
      </c>
      <c r="E3804" s="3">
        <v>15000</v>
      </c>
      <c r="F3804">
        <v>1997</v>
      </c>
      <c r="H3804" t="str">
        <f>IFERROR(VLOOKUP(D3804,Resources!A:C,3,FALSE),"NA")</f>
        <v>Other</v>
      </c>
      <c r="I3804" t="str">
        <f>IF(VLOOKUP(D3804,Resources!A:D,4,FALSE)=0,"",VLOOKUP(D3804,Resources!A:D,4,FALSE))</f>
        <v>Y</v>
      </c>
    </row>
    <row r="3805" spans="1:9" x14ac:dyDescent="0.2">
      <c r="A3805" t="s">
        <v>935</v>
      </c>
      <c r="B3805" t="str">
        <f t="shared" si="119"/>
        <v>Sarah Scaife Foundation_Smith College199760000</v>
      </c>
      <c r="C3805" t="s">
        <v>641</v>
      </c>
      <c r="D3805" t="s">
        <v>177</v>
      </c>
      <c r="E3805" s="3">
        <v>60000</v>
      </c>
      <c r="F3805">
        <v>1997</v>
      </c>
      <c r="H3805" t="str">
        <f>IFERROR(VLOOKUP(D3805,Resources!A:C,3,FALSE),"NA")</f>
        <v/>
      </c>
      <c r="I3805" t="str">
        <f>IF(VLOOKUP(D3805,Resources!A:D,4,FALSE)=0,"",VLOOKUP(D3805,Resources!A:D,4,FALSE))</f>
        <v/>
      </c>
    </row>
    <row r="3806" spans="1:9" x14ac:dyDescent="0.2">
      <c r="A3806" t="s">
        <v>935</v>
      </c>
      <c r="B3806" t="str">
        <f t="shared" si="119"/>
        <v>Sarah Scaife Foundation_Social Philosophy and Policy Foundation1997300000</v>
      </c>
      <c r="C3806" t="s">
        <v>641</v>
      </c>
      <c r="D3806" t="s">
        <v>112</v>
      </c>
      <c r="E3806" s="3">
        <v>300000</v>
      </c>
      <c r="F3806">
        <v>1997</v>
      </c>
      <c r="H3806" t="str">
        <f>IFERROR(VLOOKUP(D3806,Resources!A:C,3,FALSE),"NA")</f>
        <v/>
      </c>
      <c r="I3806" t="str">
        <f>IF(VLOOKUP(D3806,Resources!A:D,4,FALSE)=0,"",VLOOKUP(D3806,Resources!A:D,4,FALSE))</f>
        <v/>
      </c>
    </row>
    <row r="3807" spans="1:9" x14ac:dyDescent="0.2">
      <c r="A3807" t="s">
        <v>935</v>
      </c>
      <c r="B3807" t="str">
        <f t="shared" si="119"/>
        <v>Sarah Scaife Foundation_Southeastern Legal Foundation1997150000</v>
      </c>
      <c r="C3807" t="s">
        <v>641</v>
      </c>
      <c r="D3807" t="s">
        <v>67</v>
      </c>
      <c r="E3807" s="3">
        <v>150000</v>
      </c>
      <c r="F3807">
        <v>1997</v>
      </c>
      <c r="H3807" t="str">
        <f>IFERROR(VLOOKUP(D3807,Resources!A:C,3,FALSE),"NA")</f>
        <v>SourceWatch</v>
      </c>
      <c r="I3807" t="str">
        <f>IF(VLOOKUP(D3807,Resources!A:D,4,FALSE)=0,"",VLOOKUP(D3807,Resources!A:D,4,FALSE))</f>
        <v>Y</v>
      </c>
    </row>
    <row r="3808" spans="1:9" x14ac:dyDescent="0.2">
      <c r="A3808" t="s">
        <v>935</v>
      </c>
      <c r="B3808" t="str">
        <f t="shared" si="119"/>
        <v>Sarah Scaife Foundation_Statistical Assessment Service199775000</v>
      </c>
      <c r="C3808" t="s">
        <v>641</v>
      </c>
      <c r="D3808" t="s">
        <v>85</v>
      </c>
      <c r="E3808" s="3">
        <v>75000</v>
      </c>
      <c r="F3808">
        <v>1997</v>
      </c>
      <c r="H3808" t="str">
        <f>IFERROR(VLOOKUP(D3808,Resources!A:C,3,FALSE),"NA")</f>
        <v>SourceWatch</v>
      </c>
      <c r="I3808" t="str">
        <f>IF(VLOOKUP(D3808,Resources!A:D,4,FALSE)=0,"",VLOOKUP(D3808,Resources!A:D,4,FALSE))</f>
        <v>Y</v>
      </c>
    </row>
    <row r="3809" spans="1:9" x14ac:dyDescent="0.2">
      <c r="A3809" t="s">
        <v>935</v>
      </c>
      <c r="B3809" t="str">
        <f t="shared" si="119"/>
        <v>Sarah Scaife Foundation_The Claremont Institute1997225000</v>
      </c>
      <c r="C3809" t="s">
        <v>641</v>
      </c>
      <c r="D3809" t="s">
        <v>68</v>
      </c>
      <c r="E3809" s="3">
        <v>225000</v>
      </c>
      <c r="F3809">
        <v>1997</v>
      </c>
      <c r="H3809" t="str">
        <f>IFERROR(VLOOKUP(D3809,Resources!A:C,3,FALSE),"NA")</f>
        <v>SourceWatch</v>
      </c>
      <c r="I3809" t="str">
        <f>IF(VLOOKUP(D3809,Resources!A:D,4,FALSE)=0,"",VLOOKUP(D3809,Resources!A:D,4,FALSE))</f>
        <v>Y</v>
      </c>
    </row>
    <row r="3810" spans="1:9" x14ac:dyDescent="0.2">
      <c r="A3810" t="s">
        <v>935</v>
      </c>
      <c r="B3810" t="str">
        <f t="shared" si="119"/>
        <v>Sarah Scaife Foundation_The Fletcher School of Law and Diplomacy1997200000</v>
      </c>
      <c r="C3810" t="s">
        <v>641</v>
      </c>
      <c r="D3810" t="s">
        <v>655</v>
      </c>
      <c r="E3810" s="3">
        <v>200000</v>
      </c>
      <c r="F3810">
        <v>1997</v>
      </c>
      <c r="H3810" t="str">
        <f>IFERROR(VLOOKUP(D3810,Resources!A:C,3,FALSE),"NA")</f>
        <v>SourceWatch</v>
      </c>
      <c r="I3810" t="str">
        <f>IF(VLOOKUP(D3810,Resources!A:D,4,FALSE)=0,"",VLOOKUP(D3810,Resources!A:D,4,FALSE))</f>
        <v/>
      </c>
    </row>
    <row r="3811" spans="1:9" x14ac:dyDescent="0.2">
      <c r="A3811" t="s">
        <v>935</v>
      </c>
      <c r="B3811" t="str">
        <f t="shared" si="119"/>
        <v>Sarah Scaife Foundation_The Freedom Foundation199725000</v>
      </c>
      <c r="C3811" t="s">
        <v>641</v>
      </c>
      <c r="D3811" t="s">
        <v>61</v>
      </c>
      <c r="E3811" s="3">
        <v>25000</v>
      </c>
      <c r="F3811">
        <v>1997</v>
      </c>
      <c r="H3811" t="str">
        <f>IFERROR(VLOOKUP(D3811,Resources!A:C,3,FALSE),"NA")</f>
        <v>SourceWatch</v>
      </c>
      <c r="I3811" t="str">
        <f>IF(VLOOKUP(D3811,Resources!A:D,4,FALSE)=0,"",VLOOKUP(D3811,Resources!A:D,4,FALSE))</f>
        <v>Y</v>
      </c>
    </row>
    <row r="3812" spans="1:9" x14ac:dyDescent="0.2">
      <c r="A3812" t="s">
        <v>935</v>
      </c>
      <c r="B3812" t="str">
        <f t="shared" si="119"/>
        <v>Sarah Scaife Foundation_The Heritage Foundation1997100000</v>
      </c>
      <c r="C3812" t="s">
        <v>641</v>
      </c>
      <c r="D3812" t="s">
        <v>92</v>
      </c>
      <c r="E3812" s="3">
        <v>100000</v>
      </c>
      <c r="F3812">
        <v>1997</v>
      </c>
      <c r="H3812" t="str">
        <f>IFERROR(VLOOKUP(D3812,Resources!A:C,3,FALSE),"NA")</f>
        <v>DeSmog</v>
      </c>
      <c r="I3812" t="str">
        <f>IF(VLOOKUP(D3812,Resources!A:D,4,FALSE)=0,"",VLOOKUP(D3812,Resources!A:D,4,FALSE))</f>
        <v>Y</v>
      </c>
    </row>
    <row r="3813" spans="1:9" x14ac:dyDescent="0.2">
      <c r="A3813" t="s">
        <v>935</v>
      </c>
      <c r="B3813" t="str">
        <f t="shared" si="119"/>
        <v>Sarah Scaife Foundation_The Heritage Foundation1997300000</v>
      </c>
      <c r="C3813" t="s">
        <v>641</v>
      </c>
      <c r="D3813" t="s">
        <v>92</v>
      </c>
      <c r="E3813" s="3">
        <v>300000</v>
      </c>
      <c r="F3813">
        <v>1997</v>
      </c>
      <c r="H3813" t="str">
        <f>IFERROR(VLOOKUP(D3813,Resources!A:C,3,FALSE),"NA")</f>
        <v>DeSmog</v>
      </c>
      <c r="I3813" t="str">
        <f>IF(VLOOKUP(D3813,Resources!A:D,4,FALSE)=0,"",VLOOKUP(D3813,Resources!A:D,4,FALSE))</f>
        <v>Y</v>
      </c>
    </row>
    <row r="3814" spans="1:9" x14ac:dyDescent="0.2">
      <c r="A3814" t="s">
        <v>935</v>
      </c>
      <c r="B3814" t="str">
        <f t="shared" si="119"/>
        <v>Sarah Scaife Foundation_The University of Chicago1997125000</v>
      </c>
      <c r="C3814" t="s">
        <v>641</v>
      </c>
      <c r="D3814" t="s">
        <v>657</v>
      </c>
      <c r="E3814" s="3">
        <v>125000</v>
      </c>
      <c r="F3814">
        <v>1997</v>
      </c>
      <c r="H3814" t="str">
        <f>IFERROR(VLOOKUP(D3814,Resources!A:C,3,FALSE),"NA")</f>
        <v/>
      </c>
      <c r="I3814" t="str">
        <f>IF(VLOOKUP(D3814,Resources!A:D,4,FALSE)=0,"",VLOOKUP(D3814,Resources!A:D,4,FALSE))</f>
        <v/>
      </c>
    </row>
    <row r="3815" spans="1:9" x14ac:dyDescent="0.2">
      <c r="A3815" t="s">
        <v>935</v>
      </c>
      <c r="B3815" t="str">
        <f t="shared" si="119"/>
        <v>Sarah Scaife Foundation_The University of Chicago199775000</v>
      </c>
      <c r="C3815" t="s">
        <v>641</v>
      </c>
      <c r="D3815" t="s">
        <v>657</v>
      </c>
      <c r="E3815" s="3">
        <v>75000</v>
      </c>
      <c r="F3815">
        <v>1997</v>
      </c>
      <c r="H3815" t="str">
        <f>IFERROR(VLOOKUP(D3815,Resources!A:C,3,FALSE),"NA")</f>
        <v/>
      </c>
      <c r="I3815" t="str">
        <f>IF(VLOOKUP(D3815,Resources!A:D,4,FALSE)=0,"",VLOOKUP(D3815,Resources!A:D,4,FALSE))</f>
        <v/>
      </c>
    </row>
    <row r="3816" spans="1:9" x14ac:dyDescent="0.2">
      <c r="A3816" t="s">
        <v>935</v>
      </c>
      <c r="B3816" t="str">
        <f t="shared" si="119"/>
        <v>Sarah Scaife Foundation_University of South Carolina199750000</v>
      </c>
      <c r="C3816" t="s">
        <v>641</v>
      </c>
      <c r="D3816" t="s">
        <v>686</v>
      </c>
      <c r="E3816" s="3">
        <v>50000</v>
      </c>
      <c r="F3816">
        <v>1997</v>
      </c>
      <c r="H3816" t="str">
        <f>IFERROR(VLOOKUP(D3816,Resources!A:C,3,FALSE),"NA")</f>
        <v/>
      </c>
      <c r="I3816" t="str">
        <f>IF(VLOOKUP(D3816,Resources!A:D,4,FALSE)=0,"",VLOOKUP(D3816,Resources!A:D,4,FALSE))</f>
        <v/>
      </c>
    </row>
    <row r="3817" spans="1:9" x14ac:dyDescent="0.2">
      <c r="A3817" t="s">
        <v>935</v>
      </c>
      <c r="B3817" t="str">
        <f t="shared" si="119"/>
        <v>Sarah Scaife Foundation_University of Virginia School of Law1997250000</v>
      </c>
      <c r="C3817" t="s">
        <v>641</v>
      </c>
      <c r="D3817" t="s">
        <v>22</v>
      </c>
      <c r="E3817" s="3">
        <v>250000</v>
      </c>
      <c r="F3817">
        <v>1997</v>
      </c>
      <c r="H3817" t="str">
        <f>IFERROR(VLOOKUP(D3817,Resources!A:C,3,FALSE),"NA")</f>
        <v/>
      </c>
      <c r="I3817" t="str">
        <f>IF(VLOOKUP(D3817,Resources!A:D,4,FALSE)=0,"",VLOOKUP(D3817,Resources!A:D,4,FALSE))</f>
        <v/>
      </c>
    </row>
    <row r="3818" spans="1:9" x14ac:dyDescent="0.2">
      <c r="A3818" t="s">
        <v>935</v>
      </c>
      <c r="B3818" t="str">
        <f t="shared" si="119"/>
        <v>Sarah Scaife Foundation_Washington Legal Foundation1997100000</v>
      </c>
      <c r="C3818" t="s">
        <v>641</v>
      </c>
      <c r="D3818" t="s">
        <v>94</v>
      </c>
      <c r="E3818" s="3">
        <v>100000</v>
      </c>
      <c r="F3818">
        <v>1997</v>
      </c>
      <c r="H3818" t="str">
        <f>IFERROR(VLOOKUP(D3818,Resources!A:C,3,FALSE),"NA")</f>
        <v>SourceWatch</v>
      </c>
      <c r="I3818" t="str">
        <f>IF(VLOOKUP(D3818,Resources!A:D,4,FALSE)=0,"",VLOOKUP(D3818,Resources!A:D,4,FALSE))</f>
        <v>Y</v>
      </c>
    </row>
    <row r="3819" spans="1:9" x14ac:dyDescent="0.2">
      <c r="A3819" t="s">
        <v>935</v>
      </c>
      <c r="B3819" t="str">
        <f t="shared" si="119"/>
        <v>Sarah Scaife Foundation_Women for Freedom199725000</v>
      </c>
      <c r="C3819" t="s">
        <v>641</v>
      </c>
      <c r="D3819" t="s">
        <v>113</v>
      </c>
      <c r="E3819" s="3">
        <v>25000</v>
      </c>
      <c r="F3819">
        <v>1997</v>
      </c>
      <c r="H3819" t="str">
        <f>IFERROR(VLOOKUP(D3819,Resources!A:C,3,FALSE),"NA")</f>
        <v/>
      </c>
      <c r="I3819" t="str">
        <f>IF(VLOOKUP(D3819,Resources!A:D,4,FALSE)=0,"",VLOOKUP(D3819,Resources!A:D,4,FALSE))</f>
        <v>N</v>
      </c>
    </row>
    <row r="3820" spans="1:9" x14ac:dyDescent="0.2">
      <c r="A3820" t="s">
        <v>935</v>
      </c>
      <c r="B3820" t="str">
        <f t="shared" si="119"/>
        <v>Sarah Scaife Foundation_World Affairs Council of Pittsburgh199770000</v>
      </c>
      <c r="C3820" t="s">
        <v>641</v>
      </c>
      <c r="D3820" t="s">
        <v>162</v>
      </c>
      <c r="E3820" s="3">
        <v>70000</v>
      </c>
      <c r="F3820">
        <v>1997</v>
      </c>
      <c r="H3820" t="str">
        <f>IFERROR(VLOOKUP(D3820,Resources!A:C,3,FALSE),"NA")</f>
        <v/>
      </c>
      <c r="I3820" t="str">
        <f>IF(VLOOKUP(D3820,Resources!A:D,4,FALSE)=0,"",VLOOKUP(D3820,Resources!A:D,4,FALSE))</f>
        <v>N</v>
      </c>
    </row>
    <row r="3821" spans="1:9" x14ac:dyDescent="0.2">
      <c r="A3821" t="s">
        <v>935</v>
      </c>
      <c r="B3821" t="str">
        <f t="shared" ref="B3821:B3884" si="120">C3821&amp;"_"&amp;D3821&amp;F3821&amp;E3821</f>
        <v>Sarah Scaife Foundation_Allegheny Institute for Public Policy1998200000</v>
      </c>
      <c r="C3821" t="s">
        <v>641</v>
      </c>
      <c r="D3821" t="s">
        <v>5</v>
      </c>
      <c r="E3821" s="3">
        <v>200000</v>
      </c>
      <c r="F3821">
        <v>1998</v>
      </c>
      <c r="H3821" t="str">
        <f>IFERROR(VLOOKUP(D3821,Resources!A:C,3,FALSE),"NA")</f>
        <v>Other</v>
      </c>
      <c r="I3821" t="str">
        <f>IF(VLOOKUP(D3821,Resources!A:D,4,FALSE)=0,"",VLOOKUP(D3821,Resources!A:D,4,FALSE))</f>
        <v>Y</v>
      </c>
    </row>
    <row r="3822" spans="1:9" x14ac:dyDescent="0.2">
      <c r="A3822" t="s">
        <v>935</v>
      </c>
      <c r="B3822" t="str">
        <f t="shared" si="120"/>
        <v>Sarah Scaife Foundation_American Academy for Liberal Education199875000</v>
      </c>
      <c r="C3822" t="s">
        <v>641</v>
      </c>
      <c r="D3822" t="s">
        <v>671</v>
      </c>
      <c r="E3822" s="3">
        <v>75000</v>
      </c>
      <c r="F3822">
        <v>1998</v>
      </c>
      <c r="H3822" t="str">
        <f>IFERROR(VLOOKUP(D3822,Resources!A:C,3,FALSE),"NA")</f>
        <v/>
      </c>
      <c r="I3822" t="str">
        <f>IF(VLOOKUP(D3822,Resources!A:D,4,FALSE)=0,"",VLOOKUP(D3822,Resources!A:D,4,FALSE))</f>
        <v>N</v>
      </c>
    </row>
    <row r="3823" spans="1:9" x14ac:dyDescent="0.2">
      <c r="A3823" t="s">
        <v>935</v>
      </c>
      <c r="B3823" t="str">
        <f t="shared" si="120"/>
        <v>Sarah Scaife Foundation_American Bar Association1998130000</v>
      </c>
      <c r="C3823" t="s">
        <v>641</v>
      </c>
      <c r="D3823" t="s">
        <v>189</v>
      </c>
      <c r="E3823" s="3">
        <v>130000</v>
      </c>
      <c r="F3823">
        <v>1998</v>
      </c>
      <c r="H3823" t="str">
        <f>IFERROR(VLOOKUP(D3823,Resources!A:C,3,FALSE),"NA")</f>
        <v/>
      </c>
      <c r="I3823" t="str">
        <f>IF(VLOOKUP(D3823,Resources!A:D,4,FALSE)=0,"",VLOOKUP(D3823,Resources!A:D,4,FALSE))</f>
        <v/>
      </c>
    </row>
    <row r="3824" spans="1:9" x14ac:dyDescent="0.2">
      <c r="A3824" t="s">
        <v>935</v>
      </c>
      <c r="B3824" t="str">
        <f t="shared" si="120"/>
        <v>Sarah Scaife Foundation_American Civil Rights Institute1998275000</v>
      </c>
      <c r="C3824" t="s">
        <v>641</v>
      </c>
      <c r="D3824" t="s">
        <v>69</v>
      </c>
      <c r="E3824" s="3">
        <v>275000</v>
      </c>
      <c r="F3824">
        <v>1998</v>
      </c>
      <c r="H3824" t="str">
        <f>IFERROR(VLOOKUP(D3824,Resources!A:C,3,FALSE),"NA")</f>
        <v>SourceWatch</v>
      </c>
      <c r="I3824" t="str">
        <f>IF(VLOOKUP(D3824,Resources!A:D,4,FALSE)=0,"",VLOOKUP(D3824,Resources!A:D,4,FALSE))</f>
        <v>Y</v>
      </c>
    </row>
    <row r="3825" spans="1:9" x14ac:dyDescent="0.2">
      <c r="A3825" t="s">
        <v>935</v>
      </c>
      <c r="B3825" t="str">
        <f t="shared" si="120"/>
        <v>Sarah Scaife Foundation_American Enterprise Institute for Public Policy Research1998200000</v>
      </c>
      <c r="C3825" t="s">
        <v>641</v>
      </c>
      <c r="D3825" t="s">
        <v>58</v>
      </c>
      <c r="E3825" s="3">
        <v>200000</v>
      </c>
      <c r="F3825">
        <v>1998</v>
      </c>
      <c r="H3825" t="str">
        <f>IFERROR(VLOOKUP(D3825,Resources!A:C,3,FALSE),"NA")</f>
        <v>DeSmog</v>
      </c>
      <c r="I3825" t="str">
        <f>IF(VLOOKUP(D3825,Resources!A:D,4,FALSE)=0,"",VLOOKUP(D3825,Resources!A:D,4,FALSE))</f>
        <v>Y</v>
      </c>
    </row>
    <row r="3826" spans="1:9" x14ac:dyDescent="0.2">
      <c r="A3826" t="s">
        <v>935</v>
      </c>
      <c r="B3826" t="str">
        <f t="shared" si="120"/>
        <v>Sarah Scaife Foundation_Atlantic Legal Foundation1998125000</v>
      </c>
      <c r="C3826" t="s">
        <v>641</v>
      </c>
      <c r="D3826" t="s">
        <v>643</v>
      </c>
      <c r="E3826" s="3">
        <v>125000</v>
      </c>
      <c r="F3826">
        <v>1998</v>
      </c>
      <c r="H3826" t="str">
        <f>IFERROR(VLOOKUP(D3826,Resources!A:C,3,FALSE),"NA")</f>
        <v>SourceWatch</v>
      </c>
      <c r="I3826" t="str">
        <f>IF(VLOOKUP(D3826,Resources!A:D,4,FALSE)=0,"",VLOOKUP(D3826,Resources!A:D,4,FALSE))</f>
        <v>Y</v>
      </c>
    </row>
    <row r="3827" spans="1:9" x14ac:dyDescent="0.2">
      <c r="A3827" t="s">
        <v>935</v>
      </c>
      <c r="B3827" t="str">
        <f t="shared" si="120"/>
        <v>Sarah Scaife Foundation_Boston University199862500</v>
      </c>
      <c r="C3827" t="s">
        <v>641</v>
      </c>
      <c r="D3827" t="s">
        <v>149</v>
      </c>
      <c r="E3827" s="3">
        <v>62500</v>
      </c>
      <c r="F3827">
        <v>1998</v>
      </c>
      <c r="H3827" t="str">
        <f>IFERROR(VLOOKUP(D3827,Resources!A:C,3,FALSE),"NA")</f>
        <v/>
      </c>
      <c r="I3827" t="str">
        <f>IF(VLOOKUP(D3827,Resources!A:D,4,FALSE)=0,"",VLOOKUP(D3827,Resources!A:D,4,FALSE))</f>
        <v/>
      </c>
    </row>
    <row r="3828" spans="1:9" x14ac:dyDescent="0.2">
      <c r="A3828" t="s">
        <v>935</v>
      </c>
      <c r="B3828" t="str">
        <f t="shared" si="120"/>
        <v>Sarah Scaife Foundation_California University of Pennsylvania1998175000</v>
      </c>
      <c r="C3828" t="s">
        <v>641</v>
      </c>
      <c r="D3828" t="s">
        <v>586</v>
      </c>
      <c r="E3828" s="3">
        <v>175000</v>
      </c>
      <c r="F3828">
        <v>1998</v>
      </c>
      <c r="H3828" t="str">
        <f>IFERROR(VLOOKUP(D3828,Resources!A:C,3,FALSE),"NA")</f>
        <v/>
      </c>
      <c r="I3828" t="str">
        <f>IF(VLOOKUP(D3828,Resources!A:D,4,FALSE)=0,"",VLOOKUP(D3828,Resources!A:D,4,FALSE))</f>
        <v/>
      </c>
    </row>
    <row r="3829" spans="1:9" x14ac:dyDescent="0.2">
      <c r="A3829" t="s">
        <v>935</v>
      </c>
      <c r="B3829" t="str">
        <f t="shared" si="120"/>
        <v>Sarah Scaife Foundation_Capital Research Center1998200000</v>
      </c>
      <c r="C3829" t="s">
        <v>641</v>
      </c>
      <c r="D3829" t="s">
        <v>70</v>
      </c>
      <c r="E3829" s="3">
        <v>200000</v>
      </c>
      <c r="F3829">
        <v>1998</v>
      </c>
      <c r="H3829" t="str">
        <f>IFERROR(VLOOKUP(D3829,Resources!A:C,3,FALSE),"NA")</f>
        <v>DeSmog</v>
      </c>
      <c r="I3829" t="str">
        <f>IF(VLOOKUP(D3829,Resources!A:D,4,FALSE)=0,"",VLOOKUP(D3829,Resources!A:D,4,FALSE))</f>
        <v>Y</v>
      </c>
    </row>
    <row r="3830" spans="1:9" x14ac:dyDescent="0.2">
      <c r="A3830" t="s">
        <v>935</v>
      </c>
      <c r="B3830" t="str">
        <f t="shared" si="120"/>
        <v>Sarah Scaife Foundation_Carnegie Mellon University1998135000</v>
      </c>
      <c r="C3830" t="s">
        <v>641</v>
      </c>
      <c r="D3830" t="s">
        <v>452</v>
      </c>
      <c r="E3830" s="3">
        <v>135000</v>
      </c>
      <c r="F3830">
        <v>1998</v>
      </c>
      <c r="H3830" t="str">
        <f>IFERROR(VLOOKUP(D3830,Resources!A:C,3,FALSE),"NA")</f>
        <v/>
      </c>
      <c r="I3830" t="str">
        <f>IF(VLOOKUP(D3830,Resources!A:D,4,FALSE)=0,"",VLOOKUP(D3830,Resources!A:D,4,FALSE))</f>
        <v/>
      </c>
    </row>
    <row r="3831" spans="1:9" x14ac:dyDescent="0.2">
      <c r="A3831" t="s">
        <v>935</v>
      </c>
      <c r="B3831" t="str">
        <f t="shared" si="120"/>
        <v>Sarah Scaife Foundation_Cato Institute1998125000</v>
      </c>
      <c r="C3831" t="s">
        <v>641</v>
      </c>
      <c r="D3831" t="s">
        <v>8</v>
      </c>
      <c r="E3831" s="3">
        <v>125000</v>
      </c>
      <c r="F3831">
        <v>1998</v>
      </c>
      <c r="H3831" t="str">
        <f>IFERROR(VLOOKUP(D3831,Resources!A:C,3,FALSE),"NA")</f>
        <v>DeSmog</v>
      </c>
      <c r="I3831" t="str">
        <f>IF(VLOOKUP(D3831,Resources!A:D,4,FALSE)=0,"",VLOOKUP(D3831,Resources!A:D,4,FALSE))</f>
        <v>Y</v>
      </c>
    </row>
    <row r="3832" spans="1:9" x14ac:dyDescent="0.2">
      <c r="A3832" t="s">
        <v>935</v>
      </c>
      <c r="B3832" t="str">
        <f t="shared" si="120"/>
        <v>Sarah Scaife Foundation_Center for Equal Opportunity199860000</v>
      </c>
      <c r="C3832" t="s">
        <v>641</v>
      </c>
      <c r="D3832" t="s">
        <v>432</v>
      </c>
      <c r="E3832" s="3">
        <v>60000</v>
      </c>
      <c r="F3832">
        <v>1998</v>
      </c>
      <c r="H3832" t="str">
        <f>IFERROR(VLOOKUP(D3832,Resources!A:C,3,FALSE),"NA")</f>
        <v>SourceWatch</v>
      </c>
      <c r="I3832" t="str">
        <f>IF(VLOOKUP(D3832,Resources!A:D,4,FALSE)=0,"",VLOOKUP(D3832,Resources!A:D,4,FALSE))</f>
        <v>Y</v>
      </c>
    </row>
    <row r="3833" spans="1:9" x14ac:dyDescent="0.2">
      <c r="A3833" t="s">
        <v>935</v>
      </c>
      <c r="B3833" t="str">
        <f t="shared" si="120"/>
        <v>Sarah Scaife Foundation_Center for Individual Rights1998125000</v>
      </c>
      <c r="C3833" t="s">
        <v>641</v>
      </c>
      <c r="D3833" t="s">
        <v>936</v>
      </c>
      <c r="E3833" s="3">
        <v>125000</v>
      </c>
      <c r="F3833">
        <v>1998</v>
      </c>
      <c r="H3833" t="str">
        <f>IFERROR(VLOOKUP(D3833,Resources!A:C,3,FALSE),"NA")</f>
        <v>SourceWatch</v>
      </c>
      <c r="I3833" t="str">
        <f>IF(VLOOKUP(D3833,Resources!A:D,4,FALSE)=0,"",VLOOKUP(D3833,Resources!A:D,4,FALSE))</f>
        <v>Y</v>
      </c>
    </row>
    <row r="3834" spans="1:9" x14ac:dyDescent="0.2">
      <c r="A3834" t="s">
        <v>935</v>
      </c>
      <c r="B3834" t="str">
        <f t="shared" si="120"/>
        <v>Sarah Scaife Foundation_Center for Media and Public Affairs1998100000</v>
      </c>
      <c r="C3834" t="s">
        <v>641</v>
      </c>
      <c r="D3834" t="s">
        <v>60</v>
      </c>
      <c r="E3834" s="3">
        <v>100000</v>
      </c>
      <c r="F3834">
        <v>1998</v>
      </c>
      <c r="H3834" t="str">
        <f>IFERROR(VLOOKUP(D3834,Resources!A:C,3,FALSE),"NA")</f>
        <v>SourceWatch</v>
      </c>
      <c r="I3834" t="str">
        <f>IF(VLOOKUP(D3834,Resources!A:D,4,FALSE)=0,"",VLOOKUP(D3834,Resources!A:D,4,FALSE))</f>
        <v>Y</v>
      </c>
    </row>
    <row r="3835" spans="1:9" x14ac:dyDescent="0.2">
      <c r="A3835" t="s">
        <v>935</v>
      </c>
      <c r="B3835" t="str">
        <f t="shared" si="120"/>
        <v>Sarah Scaife Foundation_Center for Security Policy1998280000</v>
      </c>
      <c r="C3835" t="s">
        <v>641</v>
      </c>
      <c r="D3835" t="s">
        <v>44</v>
      </c>
      <c r="E3835" s="3">
        <v>280000</v>
      </c>
      <c r="F3835">
        <v>1998</v>
      </c>
      <c r="H3835" t="str">
        <f>IFERROR(VLOOKUP(D3835,Resources!A:C,3,FALSE),"NA")</f>
        <v>SourceWatch</v>
      </c>
      <c r="I3835" t="str">
        <f>IF(VLOOKUP(D3835,Resources!A:D,4,FALSE)=0,"",VLOOKUP(D3835,Resources!A:D,4,FALSE))</f>
        <v>Y</v>
      </c>
    </row>
    <row r="3836" spans="1:9" x14ac:dyDescent="0.2">
      <c r="A3836" t="s">
        <v>935</v>
      </c>
      <c r="B3836" t="str">
        <f t="shared" si="120"/>
        <v>Sarah Scaife Foundation_Center for Security Studies199832000</v>
      </c>
      <c r="C3836" t="s">
        <v>641</v>
      </c>
      <c r="D3836" t="s">
        <v>182</v>
      </c>
      <c r="E3836" s="3">
        <v>32000</v>
      </c>
      <c r="F3836">
        <v>1998</v>
      </c>
      <c r="H3836" t="str">
        <f>IFERROR(VLOOKUP(D3836,Resources!A:C,3,FALSE),"NA")</f>
        <v/>
      </c>
      <c r="I3836" t="str">
        <f>IF(VLOOKUP(D3836,Resources!A:D,4,FALSE)=0,"",VLOOKUP(D3836,Resources!A:D,4,FALSE))</f>
        <v/>
      </c>
    </row>
    <row r="3837" spans="1:9" x14ac:dyDescent="0.2">
      <c r="A3837" t="s">
        <v>935</v>
      </c>
      <c r="B3837" t="str">
        <f t="shared" si="120"/>
        <v>Sarah Scaife Foundation_Center for Strategic and International Studies1998650000</v>
      </c>
      <c r="C3837" t="s">
        <v>641</v>
      </c>
      <c r="D3837" t="s">
        <v>132</v>
      </c>
      <c r="E3837" s="3">
        <v>650000</v>
      </c>
      <c r="F3837">
        <v>1998</v>
      </c>
      <c r="H3837" t="str">
        <f>IFERROR(VLOOKUP(D3837,Resources!A:C,3,FALSE),"NA")</f>
        <v>SourceWatch</v>
      </c>
      <c r="I3837" t="str">
        <f>IF(VLOOKUP(D3837,Resources!A:D,4,FALSE)=0,"",VLOOKUP(D3837,Resources!A:D,4,FALSE))</f>
        <v>Y</v>
      </c>
    </row>
    <row r="3838" spans="1:9" x14ac:dyDescent="0.2">
      <c r="A3838" t="s">
        <v>935</v>
      </c>
      <c r="B3838" t="str">
        <f t="shared" si="120"/>
        <v>Sarah Scaife Foundation_Claremont McKenna College19986500</v>
      </c>
      <c r="C3838" t="s">
        <v>641</v>
      </c>
      <c r="D3838" t="s">
        <v>133</v>
      </c>
      <c r="E3838" s="3">
        <v>6500</v>
      </c>
      <c r="F3838">
        <v>1998</v>
      </c>
      <c r="H3838" t="str">
        <f>IFERROR(VLOOKUP(D3838,Resources!A:C,3,FALSE),"NA")</f>
        <v/>
      </c>
      <c r="I3838" t="str">
        <f>IF(VLOOKUP(D3838,Resources!A:D,4,FALSE)=0,"",VLOOKUP(D3838,Resources!A:D,4,FALSE))</f>
        <v/>
      </c>
    </row>
    <row r="3839" spans="1:9" x14ac:dyDescent="0.2">
      <c r="A3839" t="s">
        <v>935</v>
      </c>
      <c r="B3839" t="str">
        <f t="shared" si="120"/>
        <v>Sarah Scaife Foundation_Collegiate Network1998230000</v>
      </c>
      <c r="C3839" t="s">
        <v>641</v>
      </c>
      <c r="D3839" t="s">
        <v>24</v>
      </c>
      <c r="E3839" s="3">
        <v>230000</v>
      </c>
      <c r="F3839">
        <v>1998</v>
      </c>
      <c r="H3839" t="str">
        <f>IFERROR(VLOOKUP(D3839,Resources!A:C,3,FALSE),"NA")</f>
        <v>SourceWatch</v>
      </c>
      <c r="I3839" t="str">
        <f>IF(VLOOKUP(D3839,Resources!A:D,4,FALSE)=0,"",VLOOKUP(D3839,Resources!A:D,4,FALSE))</f>
        <v>Y</v>
      </c>
    </row>
    <row r="3840" spans="1:9" x14ac:dyDescent="0.2">
      <c r="A3840" t="s">
        <v>935</v>
      </c>
      <c r="B3840" t="str">
        <f t="shared" si="120"/>
        <v>Sarah Scaife Foundation_Commonwealth Foundation for Public Policy Alternatives1998100000</v>
      </c>
      <c r="C3840" t="s">
        <v>641</v>
      </c>
      <c r="D3840" t="s">
        <v>134</v>
      </c>
      <c r="E3840" s="3">
        <v>100000</v>
      </c>
      <c r="F3840">
        <v>1998</v>
      </c>
      <c r="H3840" t="str">
        <f>IFERROR(VLOOKUP(D3840,Resources!A:C,3,FALSE),"NA")</f>
        <v>SourceWatch</v>
      </c>
      <c r="I3840" t="str">
        <f>IF(VLOOKUP(D3840,Resources!A:D,4,FALSE)=0,"",VLOOKUP(D3840,Resources!A:D,4,FALSE))</f>
        <v>Y</v>
      </c>
    </row>
    <row r="3841" spans="1:9" x14ac:dyDescent="0.2">
      <c r="A3841" t="s">
        <v>935</v>
      </c>
      <c r="B3841" t="str">
        <f t="shared" si="120"/>
        <v>Sarah Scaife Foundation_Competitive Enterprise Institute199875000</v>
      </c>
      <c r="C3841" t="s">
        <v>641</v>
      </c>
      <c r="D3841" t="s">
        <v>142</v>
      </c>
      <c r="E3841" s="3">
        <v>75000</v>
      </c>
      <c r="F3841">
        <v>1998</v>
      </c>
      <c r="H3841" t="str">
        <f>IFERROR(VLOOKUP(D3841,Resources!A:C,3,FALSE),"NA")</f>
        <v>DeSmog</v>
      </c>
      <c r="I3841" t="str">
        <f>IF(VLOOKUP(D3841,Resources!A:D,4,FALSE)=0,"",VLOOKUP(D3841,Resources!A:D,4,FALSE))</f>
        <v>Y</v>
      </c>
    </row>
    <row r="3842" spans="1:9" x14ac:dyDescent="0.2">
      <c r="A3842" t="s">
        <v>935</v>
      </c>
      <c r="B3842" t="str">
        <f t="shared" si="120"/>
        <v>Sarah Scaife Foundation_Cornell University199825000</v>
      </c>
      <c r="C3842" t="s">
        <v>641</v>
      </c>
      <c r="D3842" t="s">
        <v>709</v>
      </c>
      <c r="E3842" s="3">
        <v>25000</v>
      </c>
      <c r="F3842">
        <v>1998</v>
      </c>
      <c r="H3842" t="str">
        <f>IFERROR(VLOOKUP(D3842,Resources!A:C,3,FALSE),"NA")</f>
        <v/>
      </c>
      <c r="I3842" t="str">
        <f>IF(VLOOKUP(D3842,Resources!A:D,4,FALSE)=0,"",VLOOKUP(D3842,Resources!A:D,4,FALSE))</f>
        <v/>
      </c>
    </row>
    <row r="3843" spans="1:9" x14ac:dyDescent="0.2">
      <c r="A3843" t="s">
        <v>935</v>
      </c>
      <c r="B3843" t="str">
        <f t="shared" si="120"/>
        <v>Sarah Scaife Foundation_David Horowitz Freedom Center1998125000</v>
      </c>
      <c r="C3843" t="s">
        <v>641</v>
      </c>
      <c r="D3843" t="s">
        <v>81</v>
      </c>
      <c r="E3843" s="3">
        <v>125000</v>
      </c>
      <c r="F3843">
        <v>1998</v>
      </c>
      <c r="H3843" t="str">
        <f>IFERROR(VLOOKUP(D3843,Resources!A:C,3,FALSE),"NA")</f>
        <v>SourceWatch</v>
      </c>
      <c r="I3843" t="str">
        <f>IF(VLOOKUP(D3843,Resources!A:D,4,FALSE)=0,"",VLOOKUP(D3843,Resources!A:D,4,FALSE))</f>
        <v>Y</v>
      </c>
    </row>
    <row r="3844" spans="1:9" x14ac:dyDescent="0.2">
      <c r="A3844" t="s">
        <v>935</v>
      </c>
      <c r="B3844" t="str">
        <f t="shared" si="120"/>
        <v>Sarah Scaife Foundation_Defenders of Property Rights1998100000</v>
      </c>
      <c r="C3844" t="s">
        <v>641</v>
      </c>
      <c r="D3844" t="s">
        <v>52</v>
      </c>
      <c r="E3844" s="3">
        <v>100000</v>
      </c>
      <c r="F3844">
        <v>1998</v>
      </c>
      <c r="H3844" t="str">
        <f>IFERROR(VLOOKUP(D3844,Resources!A:C,3,FALSE),"NA")</f>
        <v>SourceWatch</v>
      </c>
      <c r="I3844" t="str">
        <f>IF(VLOOKUP(D3844,Resources!A:D,4,FALSE)=0,"",VLOOKUP(D3844,Resources!A:D,4,FALSE))</f>
        <v>Y</v>
      </c>
    </row>
    <row r="3845" spans="1:9" x14ac:dyDescent="0.2">
      <c r="A3845" t="s">
        <v>935</v>
      </c>
      <c r="B3845" t="str">
        <f t="shared" si="120"/>
        <v>Sarah Scaife Foundation_Ellis Memorial and Eldredge House199850000</v>
      </c>
      <c r="C3845" t="s">
        <v>641</v>
      </c>
      <c r="D3845" t="s">
        <v>700</v>
      </c>
      <c r="E3845" s="3">
        <v>50000</v>
      </c>
      <c r="F3845">
        <v>1998</v>
      </c>
      <c r="H3845" t="str">
        <f>IFERROR(VLOOKUP(D3845,Resources!A:C,3,FALSE),"NA")</f>
        <v/>
      </c>
      <c r="I3845" t="str">
        <f>IF(VLOOKUP(D3845,Resources!A:D,4,FALSE)=0,"",VLOOKUP(D3845,Resources!A:D,4,FALSE))</f>
        <v>N</v>
      </c>
    </row>
    <row r="3846" spans="1:9" x14ac:dyDescent="0.2">
      <c r="A3846" t="s">
        <v>935</v>
      </c>
      <c r="B3846" t="str">
        <f t="shared" si="120"/>
        <v>Sarah Scaife Foundation_Ethics and Public Policy Center1998205000</v>
      </c>
      <c r="C3846" t="s">
        <v>641</v>
      </c>
      <c r="D3846" t="s">
        <v>172</v>
      </c>
      <c r="E3846" s="3">
        <v>205000</v>
      </c>
      <c r="F3846">
        <v>1998</v>
      </c>
      <c r="H3846" t="str">
        <f>IFERROR(VLOOKUP(D3846,Resources!A:C,3,FALSE),"NA")</f>
        <v>SourceWatch</v>
      </c>
      <c r="I3846" t="str">
        <f>IF(VLOOKUP(D3846,Resources!A:D,4,FALSE)=0,"",VLOOKUP(D3846,Resources!A:D,4,FALSE))</f>
        <v>Y</v>
      </c>
    </row>
    <row r="3847" spans="1:9" x14ac:dyDescent="0.2">
      <c r="A3847" t="s">
        <v>935</v>
      </c>
      <c r="B3847" t="str">
        <f t="shared" si="120"/>
        <v>Sarah Scaife Foundation_ETV Endowment of South Carolina1998100000</v>
      </c>
      <c r="C3847" t="s">
        <v>641</v>
      </c>
      <c r="D3847" t="s">
        <v>143</v>
      </c>
      <c r="E3847" s="3">
        <v>100000</v>
      </c>
      <c r="F3847">
        <v>1998</v>
      </c>
      <c r="H3847" t="str">
        <f>IFERROR(VLOOKUP(D3847,Resources!A:C,3,FALSE),"NA")</f>
        <v/>
      </c>
      <c r="I3847" t="str">
        <f>IF(VLOOKUP(D3847,Resources!A:D,4,FALSE)=0,"",VLOOKUP(D3847,Resources!A:D,4,FALSE))</f>
        <v>N</v>
      </c>
    </row>
    <row r="3848" spans="1:9" x14ac:dyDescent="0.2">
      <c r="A3848" t="s">
        <v>935</v>
      </c>
      <c r="B3848" t="str">
        <f t="shared" si="120"/>
        <v>Sarah Scaife Foundation_Federalist Society for Law and Public Policy Studies1998175000</v>
      </c>
      <c r="C3848" t="s">
        <v>641</v>
      </c>
      <c r="D3848" t="s">
        <v>71</v>
      </c>
      <c r="E3848" s="3">
        <v>175000</v>
      </c>
      <c r="F3848">
        <v>1998</v>
      </c>
      <c r="H3848" t="str">
        <f>IFERROR(VLOOKUP(D3848,Resources!A:C,3,FALSE),"NA")</f>
        <v>SourceWatch</v>
      </c>
      <c r="I3848" t="str">
        <f>IF(VLOOKUP(D3848,Resources!A:D,4,FALSE)=0,"",VLOOKUP(D3848,Resources!A:D,4,FALSE))</f>
        <v>Y</v>
      </c>
    </row>
    <row r="3849" spans="1:9" x14ac:dyDescent="0.2">
      <c r="A3849" t="s">
        <v>935</v>
      </c>
      <c r="B3849" t="str">
        <f t="shared" si="120"/>
        <v>Sarah Scaife Foundation_Federation for American Immigration Reform199875000</v>
      </c>
      <c r="C3849" t="s">
        <v>641</v>
      </c>
      <c r="D3849" t="s">
        <v>10</v>
      </c>
      <c r="E3849" s="3">
        <v>75000</v>
      </c>
      <c r="F3849">
        <v>1998</v>
      </c>
      <c r="H3849" t="str">
        <f>IFERROR(VLOOKUP(D3849,Resources!A:C,3,FALSE),"NA")</f>
        <v>SourceWatch</v>
      </c>
      <c r="I3849" t="str">
        <f>IF(VLOOKUP(D3849,Resources!A:D,4,FALSE)=0,"",VLOOKUP(D3849,Resources!A:D,4,FALSE))</f>
        <v>Y</v>
      </c>
    </row>
    <row r="3850" spans="1:9" x14ac:dyDescent="0.2">
      <c r="A3850" t="s">
        <v>935</v>
      </c>
      <c r="B3850" t="str">
        <f t="shared" si="120"/>
        <v>Sarah Scaife Foundation_Foreign Policy Research Institute199875000</v>
      </c>
      <c r="C3850" t="s">
        <v>641</v>
      </c>
      <c r="D3850" t="s">
        <v>72</v>
      </c>
      <c r="E3850" s="3">
        <v>75000</v>
      </c>
      <c r="F3850">
        <v>1998</v>
      </c>
      <c r="H3850" t="str">
        <f>IFERROR(VLOOKUP(D3850,Resources!A:C,3,FALSE),"NA")</f>
        <v>SourceWatch</v>
      </c>
      <c r="I3850" t="str">
        <f>IF(VLOOKUP(D3850,Resources!A:D,4,FALSE)=0,"",VLOOKUP(D3850,Resources!A:D,4,FALSE))</f>
        <v>Y</v>
      </c>
    </row>
    <row r="3851" spans="1:9" x14ac:dyDescent="0.2">
      <c r="A3851" t="s">
        <v>935</v>
      </c>
      <c r="B3851" t="str">
        <f t="shared" si="120"/>
        <v>Sarah Scaife Foundation_Foundation for Cultural Review1998175000</v>
      </c>
      <c r="C3851" t="s">
        <v>641</v>
      </c>
      <c r="D3851" t="s">
        <v>29</v>
      </c>
      <c r="E3851" s="3">
        <v>175000</v>
      </c>
      <c r="F3851">
        <v>1998</v>
      </c>
      <c r="H3851" t="str">
        <f>IFERROR(VLOOKUP(D3851,Resources!A:C,3,FALSE),"NA")</f>
        <v/>
      </c>
      <c r="I3851" t="str">
        <f>IF(VLOOKUP(D3851,Resources!A:D,4,FALSE)=0,"",VLOOKUP(D3851,Resources!A:D,4,FALSE))</f>
        <v/>
      </c>
    </row>
    <row r="3852" spans="1:9" x14ac:dyDescent="0.2">
      <c r="A3852" t="s">
        <v>935</v>
      </c>
      <c r="B3852" t="str">
        <f t="shared" si="120"/>
        <v>Sarah Scaife Foundation_Foundation for Teaching Economics199850000</v>
      </c>
      <c r="C3852" t="s">
        <v>641</v>
      </c>
      <c r="D3852" t="s">
        <v>669</v>
      </c>
      <c r="E3852" s="3">
        <v>50000</v>
      </c>
      <c r="F3852">
        <v>1998</v>
      </c>
      <c r="H3852" t="str">
        <f>IFERROR(VLOOKUP(D3852,Resources!A:C,3,FALSE),"NA")</f>
        <v/>
      </c>
      <c r="I3852" t="str">
        <f>IF(VLOOKUP(D3852,Resources!A:D,4,FALSE)=0,"",VLOOKUP(D3852,Resources!A:D,4,FALSE))</f>
        <v/>
      </c>
    </row>
    <row r="3853" spans="1:9" x14ac:dyDescent="0.2">
      <c r="A3853" t="s">
        <v>935</v>
      </c>
      <c r="B3853" t="str">
        <f t="shared" si="120"/>
        <v>Sarah Scaife Foundation_Fraser Institute199850000</v>
      </c>
      <c r="C3853" t="s">
        <v>641</v>
      </c>
      <c r="D3853" t="s">
        <v>150</v>
      </c>
      <c r="E3853" s="3">
        <v>50000</v>
      </c>
      <c r="F3853">
        <v>1998</v>
      </c>
      <c r="H3853" t="str">
        <f>IFERROR(VLOOKUP(D3853,Resources!A:C,3,FALSE),"NA")</f>
        <v>DeSmog</v>
      </c>
      <c r="I3853" t="str">
        <f>IF(VLOOKUP(D3853,Resources!A:D,4,FALSE)=0,"",VLOOKUP(D3853,Resources!A:D,4,FALSE))</f>
        <v>Y</v>
      </c>
    </row>
    <row r="3854" spans="1:9" x14ac:dyDescent="0.2">
      <c r="A3854" t="s">
        <v>935</v>
      </c>
      <c r="B3854" t="str">
        <f t="shared" si="120"/>
        <v>Sarah Scaife Foundation_Friedman Foundation For Educational Choice1998100000</v>
      </c>
      <c r="C3854" t="s">
        <v>641</v>
      </c>
      <c r="D3854" t="s">
        <v>701</v>
      </c>
      <c r="E3854" s="3">
        <v>100000</v>
      </c>
      <c r="F3854">
        <v>1998</v>
      </c>
      <c r="H3854" t="str">
        <f>IFERROR(VLOOKUP(D3854,Resources!A:C,3,FALSE),"NA")</f>
        <v>SourceWatch</v>
      </c>
      <c r="I3854" t="str">
        <f>IF(VLOOKUP(D3854,Resources!A:D,4,FALSE)=0,"",VLOOKUP(D3854,Resources!A:D,4,FALSE))</f>
        <v>Y</v>
      </c>
    </row>
    <row r="3855" spans="1:9" x14ac:dyDescent="0.2">
      <c r="A3855" t="s">
        <v>935</v>
      </c>
      <c r="B3855" t="str">
        <f t="shared" si="120"/>
        <v>Sarah Scaife Foundation_Frontiers of Freedom Institute1998100000</v>
      </c>
      <c r="C3855" t="s">
        <v>641</v>
      </c>
      <c r="D3855" t="s">
        <v>88</v>
      </c>
      <c r="E3855" s="3">
        <v>100000</v>
      </c>
      <c r="F3855">
        <v>1998</v>
      </c>
      <c r="H3855" t="str">
        <f>IFERROR(VLOOKUP(D3855,Resources!A:C,3,FALSE),"NA")</f>
        <v>DeSmog</v>
      </c>
      <c r="I3855" t="str">
        <f>IF(VLOOKUP(D3855,Resources!A:D,4,FALSE)=0,"",VLOOKUP(D3855,Resources!A:D,4,FALSE))</f>
        <v>Y</v>
      </c>
    </row>
    <row r="3856" spans="1:9" x14ac:dyDescent="0.2">
      <c r="A3856" t="s">
        <v>935</v>
      </c>
      <c r="B3856" t="str">
        <f t="shared" si="120"/>
        <v>Sarah Scaife Foundation_Galen Institute199850000</v>
      </c>
      <c r="C3856" t="s">
        <v>641</v>
      </c>
      <c r="D3856" t="s">
        <v>647</v>
      </c>
      <c r="E3856" s="3">
        <v>50000</v>
      </c>
      <c r="F3856">
        <v>1998</v>
      </c>
      <c r="H3856" t="str">
        <f>IFERROR(VLOOKUP(D3856,Resources!A:C,3,FALSE),"NA")</f>
        <v>SourceWatch</v>
      </c>
      <c r="I3856" t="str">
        <f>IF(VLOOKUP(D3856,Resources!A:D,4,FALSE)=0,"",VLOOKUP(D3856,Resources!A:D,4,FALSE))</f>
        <v>Y</v>
      </c>
    </row>
    <row r="3857" spans="1:9" x14ac:dyDescent="0.2">
      <c r="A3857" t="s">
        <v>935</v>
      </c>
      <c r="B3857" t="str">
        <f t="shared" si="120"/>
        <v>Sarah Scaife Foundation_George C. Marshall Institute1998130000</v>
      </c>
      <c r="C3857" t="s">
        <v>641</v>
      </c>
      <c r="D3857" t="s">
        <v>45</v>
      </c>
      <c r="E3857" s="3">
        <v>130000</v>
      </c>
      <c r="F3857">
        <v>1998</v>
      </c>
      <c r="H3857" t="str">
        <f>IFERROR(VLOOKUP(D3857,Resources!A:C,3,FALSE),"NA")</f>
        <v>DeSmog</v>
      </c>
      <c r="I3857" t="str">
        <f>IF(VLOOKUP(D3857,Resources!A:D,4,FALSE)=0,"",VLOOKUP(D3857,Resources!A:D,4,FALSE))</f>
        <v>Y</v>
      </c>
    </row>
    <row r="3858" spans="1:9" x14ac:dyDescent="0.2">
      <c r="A3858" t="s">
        <v>935</v>
      </c>
      <c r="B3858" t="str">
        <f t="shared" si="120"/>
        <v>Sarah Scaife Foundation_George Mason University1998100000</v>
      </c>
      <c r="C3858" t="s">
        <v>641</v>
      </c>
      <c r="D3858" t="s">
        <v>31</v>
      </c>
      <c r="E3858" s="3">
        <v>100000</v>
      </c>
      <c r="F3858">
        <v>1998</v>
      </c>
      <c r="H3858" t="str">
        <f>IFERROR(VLOOKUP(D3858,Resources!A:C,3,FALSE),"NA")</f>
        <v>DeSmog</v>
      </c>
      <c r="I3858" t="str">
        <f>IF(VLOOKUP(D3858,Resources!A:D,4,FALSE)=0,"",VLOOKUP(D3858,Resources!A:D,4,FALSE))</f>
        <v>Y</v>
      </c>
    </row>
    <row r="3859" spans="1:9" x14ac:dyDescent="0.2">
      <c r="A3859" t="s">
        <v>935</v>
      </c>
      <c r="B3859" t="str">
        <f t="shared" si="120"/>
        <v>Sarah Scaife Foundation_George Mason University1998275000</v>
      </c>
      <c r="C3859" t="s">
        <v>641</v>
      </c>
      <c r="D3859" t="s">
        <v>31</v>
      </c>
      <c r="E3859" s="3">
        <v>275000</v>
      </c>
      <c r="F3859">
        <v>1998</v>
      </c>
      <c r="H3859" t="str">
        <f>IFERROR(VLOOKUP(D3859,Resources!A:C,3,FALSE),"NA")</f>
        <v>DeSmog</v>
      </c>
      <c r="I3859" t="str">
        <f>IF(VLOOKUP(D3859,Resources!A:D,4,FALSE)=0,"",VLOOKUP(D3859,Resources!A:D,4,FALSE))</f>
        <v>Y</v>
      </c>
    </row>
    <row r="3860" spans="1:9" x14ac:dyDescent="0.2">
      <c r="A3860" t="s">
        <v>935</v>
      </c>
      <c r="B3860" t="str">
        <f t="shared" si="120"/>
        <v>Sarah Scaife Foundation_George Washington University199875000</v>
      </c>
      <c r="C3860" t="s">
        <v>641</v>
      </c>
      <c r="D3860" t="s">
        <v>122</v>
      </c>
      <c r="E3860" s="3">
        <v>75000</v>
      </c>
      <c r="F3860">
        <v>1998</v>
      </c>
      <c r="H3860" t="str">
        <f>IFERROR(VLOOKUP(D3860,Resources!A:C,3,FALSE),"NA")</f>
        <v/>
      </c>
      <c r="I3860" t="str">
        <f>IF(VLOOKUP(D3860,Resources!A:D,4,FALSE)=0,"",VLOOKUP(D3860,Resources!A:D,4,FALSE))</f>
        <v/>
      </c>
    </row>
    <row r="3861" spans="1:9" x14ac:dyDescent="0.2">
      <c r="A3861" t="s">
        <v>935</v>
      </c>
      <c r="B3861" t="str">
        <f t="shared" si="120"/>
        <v>Sarah Scaife Foundation_Goodwill Industries of Pittsburgh1998100000</v>
      </c>
      <c r="C3861" t="s">
        <v>641</v>
      </c>
      <c r="D3861" t="s">
        <v>607</v>
      </c>
      <c r="E3861" s="3">
        <v>100000</v>
      </c>
      <c r="F3861">
        <v>1998</v>
      </c>
      <c r="H3861" t="str">
        <f>IFERROR(VLOOKUP(D3861,Resources!A:C,3,FALSE),"NA")</f>
        <v/>
      </c>
      <c r="I3861" t="str">
        <f>IF(VLOOKUP(D3861,Resources!A:D,4,FALSE)=0,"",VLOOKUP(D3861,Resources!A:D,4,FALSE))</f>
        <v>N</v>
      </c>
    </row>
    <row r="3862" spans="1:9" x14ac:dyDescent="0.2">
      <c r="A3862" t="s">
        <v>935</v>
      </c>
      <c r="B3862" t="str">
        <f t="shared" si="120"/>
        <v>Sarah Scaife Foundation_Grove City College199825000</v>
      </c>
      <c r="C3862" t="s">
        <v>641</v>
      </c>
      <c r="D3862" t="s">
        <v>703</v>
      </c>
      <c r="E3862" s="3">
        <v>25000</v>
      </c>
      <c r="F3862">
        <v>1998</v>
      </c>
      <c r="H3862" t="str">
        <f>IFERROR(VLOOKUP(D3862,Resources!A:C,3,FALSE),"NA")</f>
        <v/>
      </c>
      <c r="I3862" t="str">
        <f>IF(VLOOKUP(D3862,Resources!A:D,4,FALSE)=0,"",VLOOKUP(D3862,Resources!A:D,4,FALSE))</f>
        <v/>
      </c>
    </row>
    <row r="3863" spans="1:9" x14ac:dyDescent="0.2">
      <c r="A3863" t="s">
        <v>935</v>
      </c>
      <c r="B3863" t="str">
        <f t="shared" si="120"/>
        <v>Sarah Scaife Foundation_Hoover Institution on War Revolution and Peace1998200000</v>
      </c>
      <c r="C3863" t="s">
        <v>641</v>
      </c>
      <c r="D3863" t="s">
        <v>104</v>
      </c>
      <c r="E3863" s="3">
        <v>200000</v>
      </c>
      <c r="F3863">
        <v>1998</v>
      </c>
      <c r="H3863" t="str">
        <f>IFERROR(VLOOKUP(D3863,Resources!A:C,3,FALSE),"NA")</f>
        <v>SourceWatch</v>
      </c>
      <c r="I3863" t="str">
        <f>IF(VLOOKUP(D3863,Resources!A:D,4,FALSE)=0,"",VLOOKUP(D3863,Resources!A:D,4,FALSE))</f>
        <v>Y</v>
      </c>
    </row>
    <row r="3864" spans="1:9" x14ac:dyDescent="0.2">
      <c r="A3864" t="s">
        <v>935</v>
      </c>
      <c r="B3864" t="str">
        <f t="shared" si="120"/>
        <v>Sarah Scaife Foundation_Independent Women's Forum1998250000</v>
      </c>
      <c r="C3864" t="s">
        <v>641</v>
      </c>
      <c r="D3864" t="s">
        <v>19</v>
      </c>
      <c r="E3864" s="3">
        <v>250000</v>
      </c>
      <c r="F3864">
        <v>1998</v>
      </c>
      <c r="H3864" t="str">
        <f>IFERROR(VLOOKUP(D3864,Resources!A:C,3,FALSE),"NA")</f>
        <v>SourceWatch</v>
      </c>
      <c r="I3864" t="str">
        <f>IF(VLOOKUP(D3864,Resources!A:D,4,FALSE)=0,"",VLOOKUP(D3864,Resources!A:D,4,FALSE))</f>
        <v>Y</v>
      </c>
    </row>
    <row r="3865" spans="1:9" x14ac:dyDescent="0.2">
      <c r="A3865" t="s">
        <v>935</v>
      </c>
      <c r="B3865" t="str">
        <f t="shared" si="120"/>
        <v>Sarah Scaife Foundation_Institute for Advanced Strategic and Political Studies1998100000</v>
      </c>
      <c r="C3865" t="s">
        <v>641</v>
      </c>
      <c r="D3865" t="s">
        <v>689</v>
      </c>
      <c r="E3865" s="3">
        <v>100000</v>
      </c>
      <c r="F3865">
        <v>1998</v>
      </c>
      <c r="H3865" t="str">
        <f>IFERROR(VLOOKUP(D3865,Resources!A:C,3,FALSE),"NA")</f>
        <v>SourceWatch</v>
      </c>
      <c r="I3865" t="str">
        <f>IF(VLOOKUP(D3865,Resources!A:D,4,FALSE)=0,"",VLOOKUP(D3865,Resources!A:D,4,FALSE))</f>
        <v>Y</v>
      </c>
    </row>
    <row r="3866" spans="1:9" x14ac:dyDescent="0.2">
      <c r="A3866" t="s">
        <v>935</v>
      </c>
      <c r="B3866" t="str">
        <f t="shared" si="120"/>
        <v>Sarah Scaife Foundation_Institute For Foreign Policy Analysis1998540000</v>
      </c>
      <c r="C3866" t="s">
        <v>641</v>
      </c>
      <c r="D3866" t="s">
        <v>62</v>
      </c>
      <c r="E3866" s="3">
        <v>540000</v>
      </c>
      <c r="F3866">
        <v>1998</v>
      </c>
      <c r="H3866" t="str">
        <f>IFERROR(VLOOKUP(D3866,Resources!A:C,3,FALSE),"NA")</f>
        <v>SourceWatch</v>
      </c>
      <c r="I3866" t="str">
        <f>IF(VLOOKUP(D3866,Resources!A:D,4,FALSE)=0,"",VLOOKUP(D3866,Resources!A:D,4,FALSE))</f>
        <v>Y</v>
      </c>
    </row>
    <row r="3867" spans="1:9" x14ac:dyDescent="0.2">
      <c r="A3867" t="s">
        <v>935</v>
      </c>
      <c r="B3867" t="str">
        <f t="shared" si="120"/>
        <v>Sarah Scaife Foundation_Institute for Health Freedom199850000</v>
      </c>
      <c r="C3867" t="s">
        <v>641</v>
      </c>
      <c r="D3867" t="s">
        <v>33</v>
      </c>
      <c r="E3867" s="3">
        <v>50000</v>
      </c>
      <c r="F3867">
        <v>1998</v>
      </c>
      <c r="H3867" t="str">
        <f>IFERROR(VLOOKUP(D3867,Resources!A:C,3,FALSE),"NA")</f>
        <v>Other</v>
      </c>
      <c r="I3867" t="str">
        <f>IF(VLOOKUP(D3867,Resources!A:D,4,FALSE)=0,"",VLOOKUP(D3867,Resources!A:D,4,FALSE))</f>
        <v>Y</v>
      </c>
    </row>
    <row r="3868" spans="1:9" x14ac:dyDescent="0.2">
      <c r="A3868" t="s">
        <v>935</v>
      </c>
      <c r="B3868" t="str">
        <f t="shared" si="120"/>
        <v>Sarah Scaife Foundation_Institute for Justice199875000</v>
      </c>
      <c r="C3868" t="s">
        <v>641</v>
      </c>
      <c r="D3868" t="s">
        <v>500</v>
      </c>
      <c r="E3868" s="3">
        <v>75000</v>
      </c>
      <c r="F3868">
        <v>1998</v>
      </c>
      <c r="H3868" t="str">
        <f>IFERROR(VLOOKUP(D3868,Resources!A:C,3,FALSE),"NA")</f>
        <v>SourceWatch</v>
      </c>
      <c r="I3868" t="str">
        <f>IF(VLOOKUP(D3868,Resources!A:D,4,FALSE)=0,"",VLOOKUP(D3868,Resources!A:D,4,FALSE))</f>
        <v>Y</v>
      </c>
    </row>
    <row r="3869" spans="1:9" x14ac:dyDescent="0.2">
      <c r="A3869" t="s">
        <v>935</v>
      </c>
      <c r="B3869" t="str">
        <f t="shared" si="120"/>
        <v>Sarah Scaife Foundation_Institute of the North199850000</v>
      </c>
      <c r="C3869" t="s">
        <v>641</v>
      </c>
      <c r="D3869" t="s">
        <v>63</v>
      </c>
      <c r="E3869" s="3">
        <v>50000</v>
      </c>
      <c r="F3869">
        <v>1998</v>
      </c>
      <c r="H3869" t="str">
        <f>IFERROR(VLOOKUP(D3869,Resources!A:C,3,FALSE),"NA")</f>
        <v/>
      </c>
      <c r="I3869" t="str">
        <f>IF(VLOOKUP(D3869,Resources!A:D,4,FALSE)=0,"",VLOOKUP(D3869,Resources!A:D,4,FALSE))</f>
        <v>Y</v>
      </c>
    </row>
    <row r="3870" spans="1:9" x14ac:dyDescent="0.2">
      <c r="A3870" t="s">
        <v>935</v>
      </c>
      <c r="B3870" t="str">
        <f t="shared" si="120"/>
        <v>Sarah Scaife Foundation_Intercollegiate Studies Institute1998400000</v>
      </c>
      <c r="C3870" t="s">
        <v>641</v>
      </c>
      <c r="D3870" t="s">
        <v>73</v>
      </c>
      <c r="E3870" s="3">
        <v>400000</v>
      </c>
      <c r="F3870">
        <v>1998</v>
      </c>
      <c r="H3870" t="str">
        <f>IFERROR(VLOOKUP(D3870,Resources!A:C,3,FALSE),"NA")</f>
        <v>SourceWatch</v>
      </c>
      <c r="I3870" t="str">
        <f>IF(VLOOKUP(D3870,Resources!A:D,4,FALSE)=0,"",VLOOKUP(D3870,Resources!A:D,4,FALSE))</f>
        <v>Y</v>
      </c>
    </row>
    <row r="3871" spans="1:9" x14ac:dyDescent="0.2">
      <c r="A3871" t="s">
        <v>935</v>
      </c>
      <c r="B3871" t="str">
        <f t="shared" si="120"/>
        <v>Sarah Scaife Foundation_Jamestown Foundation1998125000</v>
      </c>
      <c r="C3871" t="s">
        <v>641</v>
      </c>
      <c r="D3871" t="s">
        <v>74</v>
      </c>
      <c r="E3871" s="3">
        <v>125000</v>
      </c>
      <c r="F3871">
        <v>1998</v>
      </c>
      <c r="H3871" t="str">
        <f>IFERROR(VLOOKUP(D3871,Resources!A:C,3,FALSE),"NA")</f>
        <v>SourceWatch</v>
      </c>
      <c r="I3871" t="str">
        <f>IF(VLOOKUP(D3871,Resources!A:D,4,FALSE)=0,"",VLOOKUP(D3871,Resources!A:D,4,FALSE))</f>
        <v>Y</v>
      </c>
    </row>
    <row r="3872" spans="1:9" x14ac:dyDescent="0.2">
      <c r="A3872" t="s">
        <v>935</v>
      </c>
      <c r="B3872" t="str">
        <f t="shared" si="120"/>
        <v>Sarah Scaife Foundation_Johns Hopkins University1998105000</v>
      </c>
      <c r="C3872" t="s">
        <v>641</v>
      </c>
      <c r="D3872" t="s">
        <v>138</v>
      </c>
      <c r="E3872" s="3">
        <v>105000</v>
      </c>
      <c r="F3872">
        <v>1998</v>
      </c>
      <c r="H3872" t="str">
        <f>IFERROR(VLOOKUP(D3872,Resources!A:C,3,FALSE),"NA")</f>
        <v>SourceWatch</v>
      </c>
      <c r="I3872" t="str">
        <f>IF(VLOOKUP(D3872,Resources!A:D,4,FALSE)=0,"",VLOOKUP(D3872,Resources!A:D,4,FALSE))</f>
        <v>Y</v>
      </c>
    </row>
    <row r="3873" spans="1:9" x14ac:dyDescent="0.2">
      <c r="A3873" t="s">
        <v>935</v>
      </c>
      <c r="B3873" t="str">
        <f t="shared" si="120"/>
        <v>Sarah Scaife Foundation_Judicial Watch1998250000</v>
      </c>
      <c r="C3873" t="s">
        <v>641</v>
      </c>
      <c r="D3873" t="s">
        <v>36</v>
      </c>
      <c r="E3873" s="3">
        <v>250000</v>
      </c>
      <c r="F3873">
        <v>1998</v>
      </c>
      <c r="H3873" t="str">
        <f>IFERROR(VLOOKUP(D3873,Resources!A:C,3,FALSE),"NA")</f>
        <v>SourceWatch</v>
      </c>
      <c r="I3873" t="str">
        <f>IF(VLOOKUP(D3873,Resources!A:D,4,FALSE)=0,"",VLOOKUP(D3873,Resources!A:D,4,FALSE))</f>
        <v>Y</v>
      </c>
    </row>
    <row r="3874" spans="1:9" x14ac:dyDescent="0.2">
      <c r="A3874" t="s">
        <v>935</v>
      </c>
      <c r="B3874" t="str">
        <f t="shared" si="120"/>
        <v>Sarah Scaife Foundation_Landmark Legal Foundation1998250000</v>
      </c>
      <c r="C3874" t="s">
        <v>641</v>
      </c>
      <c r="D3874" t="s">
        <v>56</v>
      </c>
      <c r="E3874" s="3">
        <v>250000</v>
      </c>
      <c r="F3874">
        <v>1998</v>
      </c>
      <c r="H3874" t="str">
        <f>IFERROR(VLOOKUP(D3874,Resources!A:C,3,FALSE),"NA")</f>
        <v>SourceWatch</v>
      </c>
      <c r="I3874" t="str">
        <f>IF(VLOOKUP(D3874,Resources!A:D,4,FALSE)=0,"",VLOOKUP(D3874,Resources!A:D,4,FALSE))</f>
        <v>Y</v>
      </c>
    </row>
    <row r="3875" spans="1:9" x14ac:dyDescent="0.2">
      <c r="A3875" t="s">
        <v>935</v>
      </c>
      <c r="B3875" t="str">
        <f t="shared" si="120"/>
        <v>Sarah Scaife Foundation_Ligonier Valley School District19987500</v>
      </c>
      <c r="C3875" t="s">
        <v>641</v>
      </c>
      <c r="D3875" t="s">
        <v>662</v>
      </c>
      <c r="E3875" s="3">
        <v>7500</v>
      </c>
      <c r="F3875">
        <v>1998</v>
      </c>
      <c r="H3875" t="str">
        <f>IFERROR(VLOOKUP(D3875,Resources!A:C,3,FALSE),"NA")</f>
        <v/>
      </c>
      <c r="I3875" t="str">
        <f>IF(VLOOKUP(D3875,Resources!A:D,4,FALSE)=0,"",VLOOKUP(D3875,Resources!A:D,4,FALSE))</f>
        <v>N</v>
      </c>
    </row>
    <row r="3876" spans="1:9" x14ac:dyDescent="0.2">
      <c r="A3876" t="s">
        <v>935</v>
      </c>
      <c r="B3876" t="str">
        <f t="shared" si="120"/>
        <v>Sarah Scaife Foundation_Manhattan Institute for Policy Research1998200000</v>
      </c>
      <c r="C3876" t="s">
        <v>641</v>
      </c>
      <c r="D3876" t="s">
        <v>89</v>
      </c>
      <c r="E3876" s="3">
        <v>200000</v>
      </c>
      <c r="F3876">
        <v>1998</v>
      </c>
      <c r="H3876" t="str">
        <f>IFERROR(VLOOKUP(D3876,Resources!A:C,3,FALSE),"NA")</f>
        <v>SourceWatch</v>
      </c>
      <c r="I3876" t="str">
        <f>IF(VLOOKUP(D3876,Resources!A:D,4,FALSE)=0,"",VLOOKUP(D3876,Resources!A:D,4,FALSE))</f>
        <v>Y</v>
      </c>
    </row>
    <row r="3877" spans="1:9" x14ac:dyDescent="0.2">
      <c r="A3877" t="s">
        <v>935</v>
      </c>
      <c r="B3877" t="str">
        <f t="shared" si="120"/>
        <v>Sarah Scaife Foundation_Media Research Center1998150000</v>
      </c>
      <c r="C3877" t="s">
        <v>641</v>
      </c>
      <c r="D3877" t="s">
        <v>128</v>
      </c>
      <c r="E3877" s="3">
        <v>150000</v>
      </c>
      <c r="F3877">
        <v>1998</v>
      </c>
      <c r="H3877" t="str">
        <f>IFERROR(VLOOKUP(D3877,Resources!A:C,3,FALSE),"NA")</f>
        <v>SourceWatch</v>
      </c>
      <c r="I3877" t="str">
        <f>IF(VLOOKUP(D3877,Resources!A:D,4,FALSE)=0,"",VLOOKUP(D3877,Resources!A:D,4,FALSE))</f>
        <v>Y</v>
      </c>
    </row>
    <row r="3878" spans="1:9" x14ac:dyDescent="0.2">
      <c r="A3878" t="s">
        <v>935</v>
      </c>
      <c r="B3878" t="str">
        <f t="shared" si="120"/>
        <v>Sarah Scaife Foundation_Mineral Information Institute199825000</v>
      </c>
      <c r="C3878" t="s">
        <v>641</v>
      </c>
      <c r="D3878" t="s">
        <v>705</v>
      </c>
      <c r="E3878" s="3">
        <v>25000</v>
      </c>
      <c r="F3878">
        <v>1998</v>
      </c>
      <c r="H3878" t="str">
        <f>IFERROR(VLOOKUP(D3878,Resources!A:C,3,FALSE),"NA")</f>
        <v>Other</v>
      </c>
      <c r="I3878" t="str">
        <f>IF(VLOOKUP(D3878,Resources!A:D,4,FALSE)=0,"",VLOOKUP(D3878,Resources!A:D,4,FALSE))</f>
        <v>Y</v>
      </c>
    </row>
    <row r="3879" spans="1:9" x14ac:dyDescent="0.2">
      <c r="A3879" t="s">
        <v>935</v>
      </c>
      <c r="B3879" t="str">
        <f t="shared" si="120"/>
        <v>Sarah Scaife Foundation_Missouri State University1998100000</v>
      </c>
      <c r="C3879" t="s">
        <v>641</v>
      </c>
      <c r="D3879" t="s">
        <v>57</v>
      </c>
      <c r="E3879" s="3">
        <v>100000</v>
      </c>
      <c r="F3879">
        <v>1998</v>
      </c>
      <c r="H3879" t="str">
        <f>IFERROR(VLOOKUP(D3879,Resources!A:C,3,FALSE),"NA")</f>
        <v>SourceWatch</v>
      </c>
      <c r="I3879" t="str">
        <f>IF(VLOOKUP(D3879,Resources!A:D,4,FALSE)=0,"",VLOOKUP(D3879,Resources!A:D,4,FALSE))</f>
        <v>Y</v>
      </c>
    </row>
    <row r="3880" spans="1:9" x14ac:dyDescent="0.2">
      <c r="A3880" t="s">
        <v>935</v>
      </c>
      <c r="B3880" t="str">
        <f t="shared" si="120"/>
        <v>Sarah Scaife Foundation_Mont Pelerin Society199825000</v>
      </c>
      <c r="C3880" t="s">
        <v>641</v>
      </c>
      <c r="D3880" t="s">
        <v>99</v>
      </c>
      <c r="E3880" s="3">
        <v>25000</v>
      </c>
      <c r="F3880">
        <v>1998</v>
      </c>
      <c r="H3880" t="str">
        <f>IFERROR(VLOOKUP(D3880,Resources!A:C,3,FALSE),"NA")</f>
        <v>SourceWatch</v>
      </c>
      <c r="I3880" t="str">
        <f>IF(VLOOKUP(D3880,Resources!A:D,4,FALSE)=0,"",VLOOKUP(D3880,Resources!A:D,4,FALSE))</f>
        <v>Y</v>
      </c>
    </row>
    <row r="3881" spans="1:9" x14ac:dyDescent="0.2">
      <c r="A3881" t="s">
        <v>935</v>
      </c>
      <c r="B3881" t="str">
        <f t="shared" si="120"/>
        <v>Sarah Scaife Foundation_Mount Vernon Ladies' Association1998250000</v>
      </c>
      <c r="C3881" t="s">
        <v>641</v>
      </c>
      <c r="D3881" t="s">
        <v>540</v>
      </c>
      <c r="E3881" s="3">
        <v>250000</v>
      </c>
      <c r="F3881">
        <v>1998</v>
      </c>
      <c r="H3881" t="str">
        <f>IFERROR(VLOOKUP(D3881,Resources!A:C,3,FALSE),"NA")</f>
        <v/>
      </c>
      <c r="I3881" t="str">
        <f>IF(VLOOKUP(D3881,Resources!A:D,4,FALSE)=0,"",VLOOKUP(D3881,Resources!A:D,4,FALSE))</f>
        <v>N</v>
      </c>
    </row>
    <row r="3882" spans="1:9" x14ac:dyDescent="0.2">
      <c r="A3882" t="s">
        <v>935</v>
      </c>
      <c r="B3882" t="str">
        <f t="shared" si="120"/>
        <v>Sarah Scaife Foundation_National Association of Scholars1998300000</v>
      </c>
      <c r="C3882" t="s">
        <v>641</v>
      </c>
      <c r="D3882" t="s">
        <v>651</v>
      </c>
      <c r="E3882" s="3">
        <v>300000</v>
      </c>
      <c r="F3882">
        <v>1998</v>
      </c>
      <c r="H3882" t="str">
        <f>IFERROR(VLOOKUP(D3882,Resources!A:C,3,FALSE),"NA")</f>
        <v>SourceWatch</v>
      </c>
      <c r="I3882" t="str">
        <f>IF(VLOOKUP(D3882,Resources!A:D,4,FALSE)=0,"",VLOOKUP(D3882,Resources!A:D,4,FALSE))</f>
        <v>Y</v>
      </c>
    </row>
    <row r="3883" spans="1:9" x14ac:dyDescent="0.2">
      <c r="A3883" t="s">
        <v>935</v>
      </c>
      <c r="B3883" t="str">
        <f t="shared" si="120"/>
        <v>Sarah Scaife Foundation_National Bureau of Economic Research199875000</v>
      </c>
      <c r="C3883" t="s">
        <v>641</v>
      </c>
      <c r="D3883" t="s">
        <v>712</v>
      </c>
      <c r="E3883" s="3">
        <v>75000</v>
      </c>
      <c r="F3883">
        <v>1998</v>
      </c>
      <c r="H3883" t="str">
        <f>IFERROR(VLOOKUP(D3883,Resources!A:C,3,FALSE),"NA")</f>
        <v>SourceWatch</v>
      </c>
      <c r="I3883" t="str">
        <f>IF(VLOOKUP(D3883,Resources!A:D,4,FALSE)=0,"",VLOOKUP(D3883,Resources!A:D,4,FALSE))</f>
        <v>Y</v>
      </c>
    </row>
    <row r="3884" spans="1:9" x14ac:dyDescent="0.2">
      <c r="A3884" t="s">
        <v>935</v>
      </c>
      <c r="B3884" t="str">
        <f t="shared" si="120"/>
        <v>Sarah Scaife Foundation_National Center for Policy Analysis1998125000</v>
      </c>
      <c r="C3884" t="s">
        <v>641</v>
      </c>
      <c r="D3884" t="s">
        <v>129</v>
      </c>
      <c r="E3884" s="3">
        <v>125000</v>
      </c>
      <c r="F3884">
        <v>1998</v>
      </c>
      <c r="H3884" t="str">
        <f>IFERROR(VLOOKUP(D3884,Resources!A:C,3,FALSE),"NA")</f>
        <v>SourceWatch</v>
      </c>
      <c r="I3884" t="str">
        <f>IF(VLOOKUP(D3884,Resources!A:D,4,FALSE)=0,"",VLOOKUP(D3884,Resources!A:D,4,FALSE))</f>
        <v>Y</v>
      </c>
    </row>
    <row r="3885" spans="1:9" x14ac:dyDescent="0.2">
      <c r="A3885" t="s">
        <v>935</v>
      </c>
      <c r="B3885" t="str">
        <f t="shared" ref="B3885:B3948" si="121">C3885&amp;"_"&amp;D3885&amp;F3885&amp;E3885</f>
        <v>Sarah Scaife Foundation_National Institute for Public Policy1998150000</v>
      </c>
      <c r="C3885" t="s">
        <v>641</v>
      </c>
      <c r="D3885" t="s">
        <v>46</v>
      </c>
      <c r="E3885" s="3">
        <v>150000</v>
      </c>
      <c r="F3885">
        <v>1998</v>
      </c>
      <c r="H3885" t="str">
        <f>IFERROR(VLOOKUP(D3885,Resources!A:C,3,FALSE),"NA")</f>
        <v>SourceWatch</v>
      </c>
      <c r="I3885" t="str">
        <f>IF(VLOOKUP(D3885,Resources!A:D,4,FALSE)=0,"",VLOOKUP(D3885,Resources!A:D,4,FALSE))</f>
        <v>Y</v>
      </c>
    </row>
    <row r="3886" spans="1:9" x14ac:dyDescent="0.2">
      <c r="A3886" t="s">
        <v>935</v>
      </c>
      <c r="B3886" t="str">
        <f t="shared" si="121"/>
        <v>Sarah Scaife Foundation_New Citizenship Project199877400</v>
      </c>
      <c r="C3886" t="s">
        <v>641</v>
      </c>
      <c r="D3886" t="s">
        <v>75</v>
      </c>
      <c r="E3886" s="3">
        <v>77400</v>
      </c>
      <c r="F3886">
        <v>1998</v>
      </c>
      <c r="H3886" t="str">
        <f>IFERROR(VLOOKUP(D3886,Resources!A:C,3,FALSE),"NA")</f>
        <v>SourceWatch</v>
      </c>
      <c r="I3886" t="str">
        <f>IF(VLOOKUP(D3886,Resources!A:D,4,FALSE)=0,"",VLOOKUP(D3886,Resources!A:D,4,FALSE))</f>
        <v>Y</v>
      </c>
    </row>
    <row r="3887" spans="1:9" x14ac:dyDescent="0.2">
      <c r="A3887" t="s">
        <v>935</v>
      </c>
      <c r="B3887" t="str">
        <f t="shared" si="121"/>
        <v>Sarah Scaife Foundation_New England Legal Foundation199875000</v>
      </c>
      <c r="C3887" t="s">
        <v>641</v>
      </c>
      <c r="D3887" t="s">
        <v>76</v>
      </c>
      <c r="E3887" s="3">
        <v>75000</v>
      </c>
      <c r="F3887">
        <v>1998</v>
      </c>
      <c r="H3887" t="str">
        <f>IFERROR(VLOOKUP(D3887,Resources!A:C,3,FALSE),"NA")</f>
        <v>SourceWatch</v>
      </c>
      <c r="I3887" t="str">
        <f>IF(VLOOKUP(D3887,Resources!A:D,4,FALSE)=0,"",VLOOKUP(D3887,Resources!A:D,4,FALSE))</f>
        <v>Y</v>
      </c>
    </row>
    <row r="3888" spans="1:9" x14ac:dyDescent="0.2">
      <c r="A3888" t="s">
        <v>935</v>
      </c>
      <c r="B3888" t="str">
        <f t="shared" si="121"/>
        <v>Sarah Scaife Foundation_New York University1998100000</v>
      </c>
      <c r="C3888" t="s">
        <v>641</v>
      </c>
      <c r="D3888" t="s">
        <v>147</v>
      </c>
      <c r="E3888" s="3">
        <v>100000</v>
      </c>
      <c r="F3888">
        <v>1998</v>
      </c>
      <c r="H3888" t="str">
        <f>IFERROR(VLOOKUP(D3888,Resources!A:C,3,FALSE),"NA")</f>
        <v/>
      </c>
      <c r="I3888" t="str">
        <f>IF(VLOOKUP(D3888,Resources!A:D,4,FALSE)=0,"",VLOOKUP(D3888,Resources!A:D,4,FALSE))</f>
        <v/>
      </c>
    </row>
    <row r="3889" spans="1:9" x14ac:dyDescent="0.2">
      <c r="A3889" t="s">
        <v>935</v>
      </c>
      <c r="B3889" t="str">
        <f t="shared" si="121"/>
        <v>Sarah Scaife Foundation_Pacific Legal Foundation1998100000</v>
      </c>
      <c r="C3889" t="s">
        <v>641</v>
      </c>
      <c r="D3889" t="s">
        <v>21</v>
      </c>
      <c r="E3889" s="3">
        <v>100000</v>
      </c>
      <c r="F3889">
        <v>1998</v>
      </c>
      <c r="H3889" t="str">
        <f>IFERROR(VLOOKUP(D3889,Resources!A:C,3,FALSE),"NA")</f>
        <v>SourceWatch</v>
      </c>
      <c r="I3889" t="str">
        <f>IF(VLOOKUP(D3889,Resources!A:D,4,FALSE)=0,"",VLOOKUP(D3889,Resources!A:D,4,FALSE))</f>
        <v>Y</v>
      </c>
    </row>
    <row r="3890" spans="1:9" x14ac:dyDescent="0.2">
      <c r="A3890" t="s">
        <v>935</v>
      </c>
      <c r="B3890" t="str">
        <f t="shared" si="121"/>
        <v>Sarah Scaife Foundation_Pacific Research Institute for Public Policy199875000</v>
      </c>
      <c r="C3890" t="s">
        <v>641</v>
      </c>
      <c r="D3890" t="s">
        <v>653</v>
      </c>
      <c r="E3890" s="3">
        <v>75000</v>
      </c>
      <c r="F3890">
        <v>1998</v>
      </c>
      <c r="H3890" t="str">
        <f>IFERROR(VLOOKUP(D3890,Resources!A:C,3,FALSE),"NA")</f>
        <v>SourceWatch</v>
      </c>
      <c r="I3890" t="str">
        <f>IF(VLOOKUP(D3890,Resources!A:D,4,FALSE)=0,"",VLOOKUP(D3890,Resources!A:D,4,FALSE))</f>
        <v>Y</v>
      </c>
    </row>
    <row r="3891" spans="1:9" x14ac:dyDescent="0.2">
      <c r="A3891" t="s">
        <v>935</v>
      </c>
      <c r="B3891" t="str">
        <f t="shared" si="121"/>
        <v>Sarah Scaife Foundation_Pepperdine University1998275000</v>
      </c>
      <c r="C3891" t="s">
        <v>641</v>
      </c>
      <c r="D3891" t="s">
        <v>125</v>
      </c>
      <c r="E3891" s="3">
        <v>275000</v>
      </c>
      <c r="F3891">
        <v>1998</v>
      </c>
      <c r="H3891" t="str">
        <f>IFERROR(VLOOKUP(D3891,Resources!A:C,3,FALSE),"NA")</f>
        <v>SourceWatch</v>
      </c>
      <c r="I3891" t="str">
        <f>IF(VLOOKUP(D3891,Resources!A:D,4,FALSE)=0,"",VLOOKUP(D3891,Resources!A:D,4,FALSE))</f>
        <v>Y</v>
      </c>
    </row>
    <row r="3892" spans="1:9" x14ac:dyDescent="0.2">
      <c r="A3892" t="s">
        <v>935</v>
      </c>
      <c r="B3892" t="str">
        <f t="shared" si="121"/>
        <v>Sarah Scaife Foundation_Pittsburgh Downtown Partnership199825000</v>
      </c>
      <c r="C3892" t="s">
        <v>641</v>
      </c>
      <c r="D3892" t="s">
        <v>716</v>
      </c>
      <c r="E3892" s="3">
        <v>25000</v>
      </c>
      <c r="F3892">
        <v>1998</v>
      </c>
      <c r="H3892" t="str">
        <f>IFERROR(VLOOKUP(D3892,Resources!A:C,3,FALSE),"NA")</f>
        <v/>
      </c>
      <c r="I3892" t="str">
        <f>IF(VLOOKUP(D3892,Resources!A:D,4,FALSE)=0,"",VLOOKUP(D3892,Resources!A:D,4,FALSE))</f>
        <v>N</v>
      </c>
    </row>
    <row r="3893" spans="1:9" x14ac:dyDescent="0.2">
      <c r="A3893" t="s">
        <v>935</v>
      </c>
      <c r="B3893" t="str">
        <f t="shared" si="121"/>
        <v>Sarah Scaife Foundation_Property and Environment Research Center1998200000</v>
      </c>
      <c r="C3893" t="s">
        <v>641</v>
      </c>
      <c r="D3893" t="s">
        <v>14</v>
      </c>
      <c r="E3893" s="3">
        <v>200000</v>
      </c>
      <c r="F3893">
        <v>1998</v>
      </c>
      <c r="H3893" t="str">
        <f>IFERROR(VLOOKUP(D3893,Resources!A:C,3,FALSE),"NA")</f>
        <v>SourceWatch</v>
      </c>
      <c r="I3893" t="str">
        <f>IF(VLOOKUP(D3893,Resources!A:D,4,FALSE)=0,"",VLOOKUP(D3893,Resources!A:D,4,FALSE))</f>
        <v>Y</v>
      </c>
    </row>
    <row r="3894" spans="1:9" x14ac:dyDescent="0.2">
      <c r="A3894" t="s">
        <v>935</v>
      </c>
      <c r="B3894" t="str">
        <f t="shared" si="121"/>
        <v>Sarah Scaife Foundation_Reason Foundation1998100000</v>
      </c>
      <c r="C3894" t="s">
        <v>641</v>
      </c>
      <c r="D3894" t="s">
        <v>66</v>
      </c>
      <c r="E3894" s="3">
        <v>100000</v>
      </c>
      <c r="F3894">
        <v>1998</v>
      </c>
      <c r="H3894" t="str">
        <f>IFERROR(VLOOKUP(D3894,Resources!A:C,3,FALSE),"NA")</f>
        <v>DeSmog</v>
      </c>
      <c r="I3894" t="str">
        <f>IF(VLOOKUP(D3894,Resources!A:D,4,FALSE)=0,"",VLOOKUP(D3894,Resources!A:D,4,FALSE))</f>
        <v>Y</v>
      </c>
    </row>
    <row r="3895" spans="1:9" x14ac:dyDescent="0.2">
      <c r="A3895" t="s">
        <v>935</v>
      </c>
      <c r="B3895" t="str">
        <f t="shared" si="121"/>
        <v>Sarah Scaife Foundation_Roman Catholic Diocese of Pittsburgh1998140000</v>
      </c>
      <c r="C3895" t="s">
        <v>641</v>
      </c>
      <c r="D3895" t="s">
        <v>542</v>
      </c>
      <c r="E3895" s="3">
        <v>140000</v>
      </c>
      <c r="F3895">
        <v>1998</v>
      </c>
      <c r="H3895" t="str">
        <f>IFERROR(VLOOKUP(D3895,Resources!A:C,3,FALSE),"NA")</f>
        <v/>
      </c>
      <c r="I3895" t="str">
        <f>IF(VLOOKUP(D3895,Resources!A:D,4,FALSE)=0,"",VLOOKUP(D3895,Resources!A:D,4,FALSE))</f>
        <v>N</v>
      </c>
    </row>
    <row r="3896" spans="1:9" x14ac:dyDescent="0.2">
      <c r="A3896" t="s">
        <v>935</v>
      </c>
      <c r="B3896" t="str">
        <f t="shared" si="121"/>
        <v>Sarah Scaife Foundation_Safe Streets Alliance199875000</v>
      </c>
      <c r="C3896" t="s">
        <v>641</v>
      </c>
      <c r="D3896" t="s">
        <v>148</v>
      </c>
      <c r="E3896" s="3">
        <v>75000</v>
      </c>
      <c r="F3896">
        <v>1998</v>
      </c>
      <c r="H3896" t="str">
        <f>IFERROR(VLOOKUP(D3896,Resources!A:C,3,FALSE),"NA")</f>
        <v/>
      </c>
      <c r="I3896" t="str">
        <f>IF(VLOOKUP(D3896,Resources!A:D,4,FALSE)=0,"",VLOOKUP(D3896,Resources!A:D,4,FALSE))</f>
        <v>N</v>
      </c>
    </row>
    <row r="3897" spans="1:9" x14ac:dyDescent="0.2">
      <c r="A3897" t="s">
        <v>935</v>
      </c>
      <c r="B3897" t="str">
        <f t="shared" si="121"/>
        <v>Sarah Scaife Foundation_Shadow Financial Regulatory Committee199815000</v>
      </c>
      <c r="C3897" t="s">
        <v>641</v>
      </c>
      <c r="D3897" t="s">
        <v>717</v>
      </c>
      <c r="E3897" s="3">
        <v>15000</v>
      </c>
      <c r="F3897">
        <v>1998</v>
      </c>
      <c r="H3897" t="str">
        <f>IFERROR(VLOOKUP(D3897,Resources!A:C,3,FALSE),"NA")</f>
        <v>Other</v>
      </c>
      <c r="I3897" t="str">
        <f>IF(VLOOKUP(D3897,Resources!A:D,4,FALSE)=0,"",VLOOKUP(D3897,Resources!A:D,4,FALSE))</f>
        <v>Y</v>
      </c>
    </row>
    <row r="3898" spans="1:9" x14ac:dyDescent="0.2">
      <c r="A3898" t="s">
        <v>935</v>
      </c>
      <c r="B3898" t="str">
        <f t="shared" si="121"/>
        <v>Sarah Scaife Foundation_Smith College199880000</v>
      </c>
      <c r="C3898" t="s">
        <v>641</v>
      </c>
      <c r="D3898" t="s">
        <v>177</v>
      </c>
      <c r="E3898" s="3">
        <v>80000</v>
      </c>
      <c r="F3898">
        <v>1998</v>
      </c>
      <c r="H3898" t="str">
        <f>IFERROR(VLOOKUP(D3898,Resources!A:C,3,FALSE),"NA")</f>
        <v/>
      </c>
      <c r="I3898" t="str">
        <f>IF(VLOOKUP(D3898,Resources!A:D,4,FALSE)=0,"",VLOOKUP(D3898,Resources!A:D,4,FALSE))</f>
        <v/>
      </c>
    </row>
    <row r="3899" spans="1:9" x14ac:dyDescent="0.2">
      <c r="A3899" t="s">
        <v>935</v>
      </c>
      <c r="B3899" t="str">
        <f t="shared" si="121"/>
        <v>Sarah Scaife Foundation_Social Philosophy and Policy Foundation1998225000</v>
      </c>
      <c r="C3899" t="s">
        <v>641</v>
      </c>
      <c r="D3899" t="s">
        <v>112</v>
      </c>
      <c r="E3899" s="3">
        <v>225000</v>
      </c>
      <c r="F3899">
        <v>1998</v>
      </c>
      <c r="H3899" t="str">
        <f>IFERROR(VLOOKUP(D3899,Resources!A:C,3,FALSE),"NA")</f>
        <v/>
      </c>
      <c r="I3899" t="str">
        <f>IF(VLOOKUP(D3899,Resources!A:D,4,FALSE)=0,"",VLOOKUP(D3899,Resources!A:D,4,FALSE))</f>
        <v/>
      </c>
    </row>
    <row r="3900" spans="1:9" x14ac:dyDescent="0.2">
      <c r="A3900" t="s">
        <v>935</v>
      </c>
      <c r="B3900" t="str">
        <f t="shared" si="121"/>
        <v>Sarah Scaife Foundation_Southeastern Legal Foundation1998150000</v>
      </c>
      <c r="C3900" t="s">
        <v>641</v>
      </c>
      <c r="D3900" t="s">
        <v>67</v>
      </c>
      <c r="E3900" s="3">
        <v>150000</v>
      </c>
      <c r="F3900">
        <v>1998</v>
      </c>
      <c r="H3900" t="str">
        <f>IFERROR(VLOOKUP(D3900,Resources!A:C,3,FALSE),"NA")</f>
        <v>SourceWatch</v>
      </c>
      <c r="I3900" t="str">
        <f>IF(VLOOKUP(D3900,Resources!A:D,4,FALSE)=0,"",VLOOKUP(D3900,Resources!A:D,4,FALSE))</f>
        <v>Y</v>
      </c>
    </row>
    <row r="3901" spans="1:9" x14ac:dyDescent="0.2">
      <c r="A3901" t="s">
        <v>935</v>
      </c>
      <c r="B3901" t="str">
        <f t="shared" si="121"/>
        <v>Sarah Scaife Foundation_Statistical Assessment Service1998100000</v>
      </c>
      <c r="C3901" t="s">
        <v>641</v>
      </c>
      <c r="D3901" t="s">
        <v>85</v>
      </c>
      <c r="E3901" s="3">
        <v>100000</v>
      </c>
      <c r="F3901">
        <v>1998</v>
      </c>
      <c r="H3901" t="str">
        <f>IFERROR(VLOOKUP(D3901,Resources!A:C,3,FALSE),"NA")</f>
        <v>SourceWatch</v>
      </c>
      <c r="I3901" t="str">
        <f>IF(VLOOKUP(D3901,Resources!A:D,4,FALSE)=0,"",VLOOKUP(D3901,Resources!A:D,4,FALSE))</f>
        <v>Y</v>
      </c>
    </row>
    <row r="3902" spans="1:9" x14ac:dyDescent="0.2">
      <c r="A3902" t="s">
        <v>935</v>
      </c>
      <c r="B3902" t="str">
        <f t="shared" si="121"/>
        <v>Sarah Scaife Foundation_The Claremont Institute1998300000</v>
      </c>
      <c r="C3902" t="s">
        <v>641</v>
      </c>
      <c r="D3902" t="s">
        <v>68</v>
      </c>
      <c r="E3902" s="3">
        <v>300000</v>
      </c>
      <c r="F3902">
        <v>1998</v>
      </c>
      <c r="H3902" t="str">
        <f>IFERROR(VLOOKUP(D3902,Resources!A:C,3,FALSE),"NA")</f>
        <v>SourceWatch</v>
      </c>
      <c r="I3902" t="str">
        <f>IF(VLOOKUP(D3902,Resources!A:D,4,FALSE)=0,"",VLOOKUP(D3902,Resources!A:D,4,FALSE))</f>
        <v>Y</v>
      </c>
    </row>
    <row r="3903" spans="1:9" x14ac:dyDescent="0.2">
      <c r="A3903" t="s">
        <v>935</v>
      </c>
      <c r="B3903" t="str">
        <f t="shared" si="121"/>
        <v>Sarah Scaife Foundation_The Freedom Foundation199825000</v>
      </c>
      <c r="C3903" t="s">
        <v>641</v>
      </c>
      <c r="D3903" t="s">
        <v>61</v>
      </c>
      <c r="E3903" s="3">
        <v>25000</v>
      </c>
      <c r="F3903">
        <v>1998</v>
      </c>
      <c r="H3903" t="str">
        <f>IFERROR(VLOOKUP(D3903,Resources!A:C,3,FALSE),"NA")</f>
        <v>SourceWatch</v>
      </c>
      <c r="I3903" t="str">
        <f>IF(VLOOKUP(D3903,Resources!A:D,4,FALSE)=0,"",VLOOKUP(D3903,Resources!A:D,4,FALSE))</f>
        <v>Y</v>
      </c>
    </row>
    <row r="3904" spans="1:9" x14ac:dyDescent="0.2">
      <c r="A3904" t="s">
        <v>935</v>
      </c>
      <c r="B3904" t="str">
        <f t="shared" si="121"/>
        <v>Sarah Scaife Foundation_The Heritage Foundation19981300000</v>
      </c>
      <c r="C3904" t="s">
        <v>641</v>
      </c>
      <c r="D3904" t="s">
        <v>92</v>
      </c>
      <c r="E3904" s="3">
        <v>1300000</v>
      </c>
      <c r="F3904">
        <v>1998</v>
      </c>
      <c r="H3904" t="str">
        <f>IFERROR(VLOOKUP(D3904,Resources!A:C,3,FALSE),"NA")</f>
        <v>DeSmog</v>
      </c>
      <c r="I3904" t="str">
        <f>IF(VLOOKUP(D3904,Resources!A:D,4,FALSE)=0,"",VLOOKUP(D3904,Resources!A:D,4,FALSE))</f>
        <v>Y</v>
      </c>
    </row>
    <row r="3905" spans="1:9" x14ac:dyDescent="0.2">
      <c r="A3905" t="s">
        <v>935</v>
      </c>
      <c r="B3905" t="str">
        <f t="shared" si="121"/>
        <v>Sarah Scaife Foundation_The University of Chicago1998225000</v>
      </c>
      <c r="C3905" t="s">
        <v>641</v>
      </c>
      <c r="D3905" t="s">
        <v>657</v>
      </c>
      <c r="E3905" s="3">
        <v>225000</v>
      </c>
      <c r="F3905">
        <v>1998</v>
      </c>
      <c r="H3905" t="str">
        <f>IFERROR(VLOOKUP(D3905,Resources!A:C,3,FALSE),"NA")</f>
        <v/>
      </c>
      <c r="I3905" t="str">
        <f>IF(VLOOKUP(D3905,Resources!A:D,4,FALSE)=0,"",VLOOKUP(D3905,Resources!A:D,4,FALSE))</f>
        <v/>
      </c>
    </row>
    <row r="3906" spans="1:9" x14ac:dyDescent="0.2">
      <c r="A3906" t="s">
        <v>935</v>
      </c>
      <c r="B3906" t="str">
        <f t="shared" si="121"/>
        <v>Sarah Scaife Foundation_Tufts University1998225000</v>
      </c>
      <c r="C3906" t="s">
        <v>641</v>
      </c>
      <c r="D3906" t="s">
        <v>707</v>
      </c>
      <c r="E3906" s="3">
        <v>225000</v>
      </c>
      <c r="F3906">
        <v>1998</v>
      </c>
      <c r="H3906" t="str">
        <f>IFERROR(VLOOKUP(D3906,Resources!A:C,3,FALSE),"NA")</f>
        <v>SourceWatch</v>
      </c>
      <c r="I3906" t="str">
        <f>IF(VLOOKUP(D3906,Resources!A:D,4,FALSE)=0,"",VLOOKUP(D3906,Resources!A:D,4,FALSE))</f>
        <v>Y</v>
      </c>
    </row>
    <row r="3907" spans="1:9" x14ac:dyDescent="0.2">
      <c r="A3907" t="s">
        <v>935</v>
      </c>
      <c r="B3907" t="str">
        <f t="shared" si="121"/>
        <v>Sarah Scaife Foundation_University of California Los Angeles1998100000</v>
      </c>
      <c r="C3907" t="s">
        <v>641</v>
      </c>
      <c r="D3907" t="s">
        <v>155</v>
      </c>
      <c r="E3907" s="3">
        <v>100000</v>
      </c>
      <c r="F3907">
        <v>1998</v>
      </c>
      <c r="H3907" t="str">
        <f>IFERROR(VLOOKUP(D3907,Resources!A:C,3,FALSE),"NA")</f>
        <v/>
      </c>
      <c r="I3907" t="str">
        <f>IF(VLOOKUP(D3907,Resources!A:D,4,FALSE)=0,"",VLOOKUP(D3907,Resources!A:D,4,FALSE))</f>
        <v/>
      </c>
    </row>
    <row r="3908" spans="1:9" x14ac:dyDescent="0.2">
      <c r="A3908" t="s">
        <v>935</v>
      </c>
      <c r="B3908" t="str">
        <f t="shared" si="121"/>
        <v>Sarah Scaife Foundation_University of Hull American Foundation199830000</v>
      </c>
      <c r="C3908" t="s">
        <v>641</v>
      </c>
      <c r="D3908" t="s">
        <v>713</v>
      </c>
      <c r="E3908" s="3">
        <v>30000</v>
      </c>
      <c r="F3908">
        <v>1998</v>
      </c>
      <c r="H3908" t="str">
        <f>IFERROR(VLOOKUP(D3908,Resources!A:C,3,FALSE),"NA")</f>
        <v/>
      </c>
      <c r="I3908" t="str">
        <f>IF(VLOOKUP(D3908,Resources!A:D,4,FALSE)=0,"",VLOOKUP(D3908,Resources!A:D,4,FALSE))</f>
        <v/>
      </c>
    </row>
    <row r="3909" spans="1:9" x14ac:dyDescent="0.2">
      <c r="A3909" t="s">
        <v>935</v>
      </c>
      <c r="B3909" t="str">
        <f t="shared" si="121"/>
        <v>Sarah Scaife Foundation_University of Kansas199850000</v>
      </c>
      <c r="C3909" t="s">
        <v>641</v>
      </c>
      <c r="D3909" t="s">
        <v>695</v>
      </c>
      <c r="E3909" s="3">
        <v>50000</v>
      </c>
      <c r="F3909">
        <v>1998</v>
      </c>
      <c r="H3909" t="str">
        <f>IFERROR(VLOOKUP(D3909,Resources!A:C,3,FALSE),"NA")</f>
        <v/>
      </c>
      <c r="I3909" t="str">
        <f>IF(VLOOKUP(D3909,Resources!A:D,4,FALSE)=0,"",VLOOKUP(D3909,Resources!A:D,4,FALSE))</f>
        <v/>
      </c>
    </row>
    <row r="3910" spans="1:9" x14ac:dyDescent="0.2">
      <c r="A3910" t="s">
        <v>935</v>
      </c>
      <c r="B3910" t="str">
        <f t="shared" si="121"/>
        <v>Sarah Scaife Foundation_University of South Carolina199857500</v>
      </c>
      <c r="C3910" t="s">
        <v>641</v>
      </c>
      <c r="D3910" t="s">
        <v>686</v>
      </c>
      <c r="E3910" s="3">
        <v>57500</v>
      </c>
      <c r="F3910">
        <v>1998</v>
      </c>
      <c r="H3910" t="str">
        <f>IFERROR(VLOOKUP(D3910,Resources!A:C,3,FALSE),"NA")</f>
        <v/>
      </c>
      <c r="I3910" t="str">
        <f>IF(VLOOKUP(D3910,Resources!A:D,4,FALSE)=0,"",VLOOKUP(D3910,Resources!A:D,4,FALSE))</f>
        <v/>
      </c>
    </row>
    <row r="3911" spans="1:9" x14ac:dyDescent="0.2">
      <c r="A3911" t="s">
        <v>935</v>
      </c>
      <c r="B3911" t="str">
        <f t="shared" si="121"/>
        <v>Sarah Scaife Foundation_University of Virginia School of Law1998300000</v>
      </c>
      <c r="C3911" t="s">
        <v>641</v>
      </c>
      <c r="D3911" t="s">
        <v>22</v>
      </c>
      <c r="E3911" s="3">
        <v>300000</v>
      </c>
      <c r="F3911">
        <v>1998</v>
      </c>
      <c r="H3911" t="str">
        <f>IFERROR(VLOOKUP(D3911,Resources!A:C,3,FALSE),"NA")</f>
        <v/>
      </c>
      <c r="I3911" t="str">
        <f>IF(VLOOKUP(D3911,Resources!A:D,4,FALSE)=0,"",VLOOKUP(D3911,Resources!A:D,4,FALSE))</f>
        <v/>
      </c>
    </row>
    <row r="3912" spans="1:9" x14ac:dyDescent="0.2">
      <c r="A3912" t="s">
        <v>935</v>
      </c>
      <c r="B3912" t="str">
        <f t="shared" si="121"/>
        <v>Sarah Scaife Foundation_USS Constitution Museum Foundation199850000</v>
      </c>
      <c r="C3912" t="s">
        <v>641</v>
      </c>
      <c r="D3912" t="s">
        <v>673</v>
      </c>
      <c r="E3912" s="3">
        <v>50000</v>
      </c>
      <c r="F3912">
        <v>1998</v>
      </c>
      <c r="H3912" t="str">
        <f>IFERROR(VLOOKUP(D3912,Resources!A:C,3,FALSE),"NA")</f>
        <v/>
      </c>
      <c r="I3912" t="str">
        <f>IF(VLOOKUP(D3912,Resources!A:D,4,FALSE)=0,"",VLOOKUP(D3912,Resources!A:D,4,FALSE))</f>
        <v>N</v>
      </c>
    </row>
    <row r="3913" spans="1:9" x14ac:dyDescent="0.2">
      <c r="A3913" t="s">
        <v>935</v>
      </c>
      <c r="B3913" t="str">
        <f t="shared" si="121"/>
        <v>Sarah Scaife Foundation_Whidbey Island Films1998100000</v>
      </c>
      <c r="C3913" t="s">
        <v>641</v>
      </c>
      <c r="D3913" t="s">
        <v>715</v>
      </c>
      <c r="E3913" s="3">
        <v>100000</v>
      </c>
      <c r="F3913">
        <v>1998</v>
      </c>
      <c r="H3913" t="str">
        <f>IFERROR(VLOOKUP(D3913,Resources!A:C,3,FALSE),"NA")</f>
        <v/>
      </c>
      <c r="I3913" t="str">
        <f>IF(VLOOKUP(D3913,Resources!A:D,4,FALSE)=0,"",VLOOKUP(D3913,Resources!A:D,4,FALSE))</f>
        <v>N</v>
      </c>
    </row>
    <row r="3914" spans="1:9" x14ac:dyDescent="0.2">
      <c r="A3914" t="s">
        <v>935</v>
      </c>
      <c r="B3914" t="str">
        <f t="shared" si="121"/>
        <v>Sarah Scaife Foundation_Women's Freedom Network199825000</v>
      </c>
      <c r="C3914" t="s">
        <v>641</v>
      </c>
      <c r="D3914" t="s">
        <v>105</v>
      </c>
      <c r="E3914" s="3">
        <v>25000</v>
      </c>
      <c r="F3914">
        <v>1998</v>
      </c>
      <c r="H3914" t="str">
        <f>IFERROR(VLOOKUP(D3914,Resources!A:C,3,FALSE),"NA")</f>
        <v/>
      </c>
      <c r="I3914" t="str">
        <f>IF(VLOOKUP(D3914,Resources!A:D,4,FALSE)=0,"",VLOOKUP(D3914,Resources!A:D,4,FALSE))</f>
        <v>N</v>
      </c>
    </row>
    <row r="3915" spans="1:9" x14ac:dyDescent="0.2">
      <c r="A3915" t="s">
        <v>935</v>
      </c>
      <c r="B3915" t="str">
        <f t="shared" si="121"/>
        <v>Sarah Scaife Foundation_World Affairs Council of Pittsburgh199870000</v>
      </c>
      <c r="C3915" t="s">
        <v>641</v>
      </c>
      <c r="D3915" t="s">
        <v>162</v>
      </c>
      <c r="E3915" s="3">
        <v>70000</v>
      </c>
      <c r="F3915">
        <v>1998</v>
      </c>
      <c r="H3915" t="str">
        <f>IFERROR(VLOOKUP(D3915,Resources!A:C,3,FALSE),"NA")</f>
        <v/>
      </c>
      <c r="I3915" t="str">
        <f>IF(VLOOKUP(D3915,Resources!A:D,4,FALSE)=0,"",VLOOKUP(D3915,Resources!A:D,4,FALSE))</f>
        <v>N</v>
      </c>
    </row>
    <row r="3916" spans="1:9" x14ac:dyDescent="0.2">
      <c r="A3916" t="s">
        <v>935</v>
      </c>
      <c r="B3916" t="str">
        <f t="shared" si="121"/>
        <v>Sarah Scaife Foundation_Accuracy in Media1999185000</v>
      </c>
      <c r="C3916" t="s">
        <v>641</v>
      </c>
      <c r="D3916" t="s">
        <v>106</v>
      </c>
      <c r="E3916" s="3">
        <v>185000</v>
      </c>
      <c r="F3916">
        <v>1999</v>
      </c>
      <c r="H3916" t="str">
        <f>IFERROR(VLOOKUP(D3916,Resources!A:C,3,FALSE),"NA")</f>
        <v>SourceWatch</v>
      </c>
      <c r="I3916" t="str">
        <f>IF(VLOOKUP(D3916,Resources!A:D,4,FALSE)=0,"",VLOOKUP(D3916,Resources!A:D,4,FALSE))</f>
        <v>Y</v>
      </c>
    </row>
    <row r="3917" spans="1:9" x14ac:dyDescent="0.2">
      <c r="A3917" t="s">
        <v>935</v>
      </c>
      <c r="B3917" t="str">
        <f t="shared" si="121"/>
        <v>Sarah Scaife Foundation_Alaska Pacific University1999300000</v>
      </c>
      <c r="C3917" t="s">
        <v>641</v>
      </c>
      <c r="D3917" t="s">
        <v>690</v>
      </c>
      <c r="E3917" s="3">
        <v>300000</v>
      </c>
      <c r="F3917">
        <v>1999</v>
      </c>
      <c r="H3917" t="str">
        <f>IFERROR(VLOOKUP(D3917,Resources!A:C,3,FALSE),"NA")</f>
        <v/>
      </c>
      <c r="I3917" t="str">
        <f>IF(VLOOKUP(D3917,Resources!A:D,4,FALSE)=0,"",VLOOKUP(D3917,Resources!A:D,4,FALSE))</f>
        <v/>
      </c>
    </row>
    <row r="3918" spans="1:9" x14ac:dyDescent="0.2">
      <c r="A3918" t="s">
        <v>935</v>
      </c>
      <c r="B3918" t="str">
        <f t="shared" si="121"/>
        <v>Sarah Scaife Foundation_Allegheny Institute for Public Policy1999300000</v>
      </c>
      <c r="C3918" t="s">
        <v>641</v>
      </c>
      <c r="D3918" t="s">
        <v>5</v>
      </c>
      <c r="E3918" s="3">
        <v>300000</v>
      </c>
      <c r="F3918">
        <v>1999</v>
      </c>
      <c r="H3918" t="str">
        <f>IFERROR(VLOOKUP(D3918,Resources!A:C,3,FALSE),"NA")</f>
        <v>Other</v>
      </c>
      <c r="I3918" t="str">
        <f>IF(VLOOKUP(D3918,Resources!A:D,4,FALSE)=0,"",VLOOKUP(D3918,Resources!A:D,4,FALSE))</f>
        <v>Y</v>
      </c>
    </row>
    <row r="3919" spans="1:9" x14ac:dyDescent="0.2">
      <c r="A3919" t="s">
        <v>935</v>
      </c>
      <c r="B3919" t="str">
        <f t="shared" si="121"/>
        <v>Sarah Scaife Foundation_American Academy for Liberal Education199975000</v>
      </c>
      <c r="C3919" t="s">
        <v>641</v>
      </c>
      <c r="D3919" t="s">
        <v>671</v>
      </c>
      <c r="E3919" s="3">
        <v>75000</v>
      </c>
      <c r="F3919">
        <v>1999</v>
      </c>
      <c r="H3919" t="str">
        <f>IFERROR(VLOOKUP(D3919,Resources!A:C,3,FALSE),"NA")</f>
        <v/>
      </c>
      <c r="I3919" t="str">
        <f>IF(VLOOKUP(D3919,Resources!A:D,4,FALSE)=0,"",VLOOKUP(D3919,Resources!A:D,4,FALSE))</f>
        <v>N</v>
      </c>
    </row>
    <row r="3920" spans="1:9" x14ac:dyDescent="0.2">
      <c r="A3920" t="s">
        <v>935</v>
      </c>
      <c r="B3920" t="str">
        <f t="shared" si="121"/>
        <v>Sarah Scaife Foundation_American Bar Association1999130000</v>
      </c>
      <c r="C3920" t="s">
        <v>641</v>
      </c>
      <c r="D3920" t="s">
        <v>189</v>
      </c>
      <c r="E3920" s="3">
        <v>130000</v>
      </c>
      <c r="F3920">
        <v>1999</v>
      </c>
      <c r="H3920" t="str">
        <f>IFERROR(VLOOKUP(D3920,Resources!A:C,3,FALSE),"NA")</f>
        <v/>
      </c>
      <c r="I3920" t="str">
        <f>IF(VLOOKUP(D3920,Resources!A:D,4,FALSE)=0,"",VLOOKUP(D3920,Resources!A:D,4,FALSE))</f>
        <v/>
      </c>
    </row>
    <row r="3921" spans="1:9" x14ac:dyDescent="0.2">
      <c r="A3921" t="s">
        <v>935</v>
      </c>
      <c r="B3921" t="str">
        <f t="shared" si="121"/>
        <v>Sarah Scaife Foundation_American Civil Rights Institute1999175000</v>
      </c>
      <c r="C3921" t="s">
        <v>641</v>
      </c>
      <c r="D3921" t="s">
        <v>69</v>
      </c>
      <c r="E3921" s="3">
        <v>175000</v>
      </c>
      <c r="F3921">
        <v>1999</v>
      </c>
      <c r="H3921" t="str">
        <f>IFERROR(VLOOKUP(D3921,Resources!A:C,3,FALSE),"NA")</f>
        <v>SourceWatch</v>
      </c>
      <c r="I3921" t="str">
        <f>IF(VLOOKUP(D3921,Resources!A:D,4,FALSE)=0,"",VLOOKUP(D3921,Resources!A:D,4,FALSE))</f>
        <v>Y</v>
      </c>
    </row>
    <row r="3922" spans="1:9" x14ac:dyDescent="0.2">
      <c r="A3922" t="s">
        <v>935</v>
      </c>
      <c r="B3922" t="str">
        <f t="shared" si="121"/>
        <v>Sarah Scaife Foundation_American Civil Rights Union1999100000</v>
      </c>
      <c r="C3922" t="s">
        <v>641</v>
      </c>
      <c r="D3922" t="s">
        <v>42</v>
      </c>
      <c r="E3922" s="3">
        <v>100000</v>
      </c>
      <c r="F3922">
        <v>1999</v>
      </c>
      <c r="H3922" t="str">
        <f>IFERROR(VLOOKUP(D3922,Resources!A:C,3,FALSE),"NA")</f>
        <v>SourceWatch</v>
      </c>
      <c r="I3922" t="str">
        <f>IF(VLOOKUP(D3922,Resources!A:D,4,FALSE)=0,"",VLOOKUP(D3922,Resources!A:D,4,FALSE))</f>
        <v>Y</v>
      </c>
    </row>
    <row r="3923" spans="1:9" x14ac:dyDescent="0.2">
      <c r="A3923" t="s">
        <v>935</v>
      </c>
      <c r="B3923" t="str">
        <f t="shared" si="121"/>
        <v>Sarah Scaife Foundation_American Council of Trustees and Alumni199950000</v>
      </c>
      <c r="C3923" t="s">
        <v>641</v>
      </c>
      <c r="D3923" t="s">
        <v>78</v>
      </c>
      <c r="E3923" s="3">
        <v>50000</v>
      </c>
      <c r="F3923">
        <v>1999</v>
      </c>
      <c r="H3923" t="str">
        <f>IFERROR(VLOOKUP(D3923,Resources!A:C,3,FALSE),"NA")</f>
        <v>SourceWatch</v>
      </c>
      <c r="I3923" t="str">
        <f>IF(VLOOKUP(D3923,Resources!A:D,4,FALSE)=0,"",VLOOKUP(D3923,Resources!A:D,4,FALSE))</f>
        <v>Y</v>
      </c>
    </row>
    <row r="3924" spans="1:9" x14ac:dyDescent="0.2">
      <c r="A3924" t="s">
        <v>935</v>
      </c>
      <c r="B3924" t="str">
        <f t="shared" si="121"/>
        <v>Sarah Scaife Foundation_American Enterprise Institute for Public Policy Research1999275000</v>
      </c>
      <c r="C3924" t="s">
        <v>641</v>
      </c>
      <c r="D3924" t="s">
        <v>58</v>
      </c>
      <c r="E3924" s="3">
        <v>275000</v>
      </c>
      <c r="F3924">
        <v>1999</v>
      </c>
      <c r="H3924" t="str">
        <f>IFERROR(VLOOKUP(D3924,Resources!A:C,3,FALSE),"NA")</f>
        <v>DeSmog</v>
      </c>
      <c r="I3924" t="str">
        <f>IF(VLOOKUP(D3924,Resources!A:D,4,FALSE)=0,"",VLOOKUP(D3924,Resources!A:D,4,FALSE))</f>
        <v>Y</v>
      </c>
    </row>
    <row r="3925" spans="1:9" x14ac:dyDescent="0.2">
      <c r="A3925" t="s">
        <v>935</v>
      </c>
      <c r="B3925" t="str">
        <f t="shared" si="121"/>
        <v>Sarah Scaife Foundation_Americans Against Discrimination and Preferences199950000</v>
      </c>
      <c r="C3925" t="s">
        <v>641</v>
      </c>
      <c r="D3925" t="s">
        <v>692</v>
      </c>
      <c r="E3925" s="3">
        <v>50000</v>
      </c>
      <c r="F3925">
        <v>1999</v>
      </c>
      <c r="H3925" t="str">
        <f>IFERROR(VLOOKUP(D3925,Resources!A:C,3,FALSE),"NA")</f>
        <v/>
      </c>
      <c r="I3925" t="str">
        <f>IF(VLOOKUP(D3925,Resources!A:D,4,FALSE)=0,"",VLOOKUP(D3925,Resources!A:D,4,FALSE))</f>
        <v>N</v>
      </c>
    </row>
    <row r="3926" spans="1:9" x14ac:dyDescent="0.2">
      <c r="A3926" t="s">
        <v>935</v>
      </c>
      <c r="B3926" t="str">
        <f t="shared" si="121"/>
        <v>Sarah Scaife Foundation_Americans for Tax Reform Foundation1999100000</v>
      </c>
      <c r="C3926" t="s">
        <v>641</v>
      </c>
      <c r="D3926" t="s">
        <v>79</v>
      </c>
      <c r="E3926" s="3">
        <v>100000</v>
      </c>
      <c r="F3926">
        <v>1999</v>
      </c>
      <c r="H3926" t="str">
        <f>IFERROR(VLOOKUP(D3926,Resources!A:C,3,FALSE),"NA")</f>
        <v>DeSmog</v>
      </c>
      <c r="I3926" t="str">
        <f>IF(VLOOKUP(D3926,Resources!A:D,4,FALSE)=0,"",VLOOKUP(D3926,Resources!A:D,4,FALSE))</f>
        <v>Y</v>
      </c>
    </row>
    <row r="3927" spans="1:9" x14ac:dyDescent="0.2">
      <c r="A3927" t="s">
        <v>935</v>
      </c>
      <c r="B3927" t="str">
        <f t="shared" si="121"/>
        <v>Sarah Scaife Foundation_Association of Literary Scholars and Critics199930000</v>
      </c>
      <c r="C3927" t="s">
        <v>641</v>
      </c>
      <c r="D3927" t="s">
        <v>43</v>
      </c>
      <c r="E3927" s="3">
        <v>30000</v>
      </c>
      <c r="F3927">
        <v>1999</v>
      </c>
      <c r="H3927" t="str">
        <f>IFERROR(VLOOKUP(D3927,Resources!A:C,3,FALSE),"NA")</f>
        <v/>
      </c>
      <c r="I3927" t="str">
        <f>IF(VLOOKUP(D3927,Resources!A:D,4,FALSE)=0,"",VLOOKUP(D3927,Resources!A:D,4,FALSE))</f>
        <v>N</v>
      </c>
    </row>
    <row r="3928" spans="1:9" x14ac:dyDescent="0.2">
      <c r="A3928" t="s">
        <v>935</v>
      </c>
      <c r="B3928" t="str">
        <f t="shared" si="121"/>
        <v>Sarah Scaife Foundation_Atlantic Legal Foundation1999125000</v>
      </c>
      <c r="C3928" t="s">
        <v>641</v>
      </c>
      <c r="D3928" t="s">
        <v>643</v>
      </c>
      <c r="E3928" s="3">
        <v>125000</v>
      </c>
      <c r="F3928">
        <v>1999</v>
      </c>
      <c r="H3928" t="str">
        <f>IFERROR(VLOOKUP(D3928,Resources!A:C,3,FALSE),"NA")</f>
        <v>SourceWatch</v>
      </c>
      <c r="I3928" t="str">
        <f>IF(VLOOKUP(D3928,Resources!A:D,4,FALSE)=0,"",VLOOKUP(D3928,Resources!A:D,4,FALSE))</f>
        <v>Y</v>
      </c>
    </row>
    <row r="3929" spans="1:9" x14ac:dyDescent="0.2">
      <c r="A3929" t="s">
        <v>935</v>
      </c>
      <c r="B3929" t="str">
        <f t="shared" si="121"/>
        <v>Sarah Scaife Foundation_Atlas Economic Research Foundation1999205000</v>
      </c>
      <c r="C3929" t="s">
        <v>641</v>
      </c>
      <c r="D3929" t="s">
        <v>7</v>
      </c>
      <c r="E3929" s="3">
        <v>205000</v>
      </c>
      <c r="F3929">
        <v>1999</v>
      </c>
      <c r="H3929" t="str">
        <f>IFERROR(VLOOKUP(D3929,Resources!A:C,3,FALSE),"NA")</f>
        <v>DeSmog</v>
      </c>
      <c r="I3929" t="str">
        <f>IF(VLOOKUP(D3929,Resources!A:D,4,FALSE)=0,"",VLOOKUP(D3929,Resources!A:D,4,FALSE))</f>
        <v>Y</v>
      </c>
    </row>
    <row r="3930" spans="1:9" x14ac:dyDescent="0.2">
      <c r="A3930" t="s">
        <v>935</v>
      </c>
      <c r="B3930" t="str">
        <f t="shared" si="121"/>
        <v>Sarah Scaife Foundation_Better Government Association199943500</v>
      </c>
      <c r="C3930" t="s">
        <v>641</v>
      </c>
      <c r="D3930" t="s">
        <v>114</v>
      </c>
      <c r="E3930" s="3">
        <v>43500</v>
      </c>
      <c r="F3930">
        <v>1999</v>
      </c>
      <c r="H3930" t="str">
        <f>IFERROR(VLOOKUP(D3930,Resources!A:C,3,FALSE),"NA")</f>
        <v/>
      </c>
      <c r="I3930" t="str">
        <f>IF(VLOOKUP(D3930,Resources!A:D,4,FALSE)=0,"",VLOOKUP(D3930,Resources!A:D,4,FALSE))</f>
        <v>Y</v>
      </c>
    </row>
    <row r="3931" spans="1:9" x14ac:dyDescent="0.2">
      <c r="A3931" t="s">
        <v>935</v>
      </c>
      <c r="B3931" t="str">
        <f t="shared" si="121"/>
        <v>Sarah Scaife Foundation_Boston University199989500</v>
      </c>
      <c r="C3931" t="s">
        <v>641</v>
      </c>
      <c r="D3931" t="s">
        <v>149</v>
      </c>
      <c r="E3931" s="3">
        <v>89500</v>
      </c>
      <c r="F3931">
        <v>1999</v>
      </c>
      <c r="H3931" t="str">
        <f>IFERROR(VLOOKUP(D3931,Resources!A:C,3,FALSE),"NA")</f>
        <v/>
      </c>
      <c r="I3931" t="str">
        <f>IF(VLOOKUP(D3931,Resources!A:D,4,FALSE)=0,"",VLOOKUP(D3931,Resources!A:D,4,FALSE))</f>
        <v/>
      </c>
    </row>
    <row r="3932" spans="1:9" x14ac:dyDescent="0.2">
      <c r="A3932" t="s">
        <v>935</v>
      </c>
      <c r="B3932" t="str">
        <f t="shared" si="121"/>
        <v>Sarah Scaife Foundation_California University of Pennsylvania1999175000</v>
      </c>
      <c r="C3932" t="s">
        <v>641</v>
      </c>
      <c r="D3932" t="s">
        <v>586</v>
      </c>
      <c r="E3932" s="3">
        <v>175000</v>
      </c>
      <c r="F3932">
        <v>1999</v>
      </c>
      <c r="H3932" t="str">
        <f>IFERROR(VLOOKUP(D3932,Resources!A:C,3,FALSE),"NA")</f>
        <v/>
      </c>
      <c r="I3932" t="str">
        <f>IF(VLOOKUP(D3932,Resources!A:D,4,FALSE)=0,"",VLOOKUP(D3932,Resources!A:D,4,FALSE))</f>
        <v/>
      </c>
    </row>
    <row r="3933" spans="1:9" x14ac:dyDescent="0.2">
      <c r="A3933" t="s">
        <v>935</v>
      </c>
      <c r="B3933" t="str">
        <f t="shared" si="121"/>
        <v>Sarah Scaife Foundation_Capital Research Center1999200000</v>
      </c>
      <c r="C3933" t="s">
        <v>641</v>
      </c>
      <c r="D3933" t="s">
        <v>70</v>
      </c>
      <c r="E3933" s="3">
        <v>200000</v>
      </c>
      <c r="F3933">
        <v>1999</v>
      </c>
      <c r="H3933" t="str">
        <f>IFERROR(VLOOKUP(D3933,Resources!A:C,3,FALSE),"NA")</f>
        <v>DeSmog</v>
      </c>
      <c r="I3933" t="str">
        <f>IF(VLOOKUP(D3933,Resources!A:D,4,FALSE)=0,"",VLOOKUP(D3933,Resources!A:D,4,FALSE))</f>
        <v>Y</v>
      </c>
    </row>
    <row r="3934" spans="1:9" x14ac:dyDescent="0.2">
      <c r="A3934" t="s">
        <v>935</v>
      </c>
      <c r="B3934" t="str">
        <f t="shared" si="121"/>
        <v>Sarah Scaife Foundation_Carnegie Mellon University1999235000</v>
      </c>
      <c r="C3934" t="s">
        <v>641</v>
      </c>
      <c r="D3934" t="s">
        <v>452</v>
      </c>
      <c r="E3934" s="3">
        <v>235000</v>
      </c>
      <c r="F3934">
        <v>1999</v>
      </c>
      <c r="H3934" t="str">
        <f>IFERROR(VLOOKUP(D3934,Resources!A:C,3,FALSE),"NA")</f>
        <v/>
      </c>
      <c r="I3934" t="str">
        <f>IF(VLOOKUP(D3934,Resources!A:D,4,FALSE)=0,"",VLOOKUP(D3934,Resources!A:D,4,FALSE))</f>
        <v/>
      </c>
    </row>
    <row r="3935" spans="1:9" x14ac:dyDescent="0.2">
      <c r="A3935" t="s">
        <v>935</v>
      </c>
      <c r="B3935" t="str">
        <f t="shared" si="121"/>
        <v>Sarah Scaife Foundation_Cato Institute1999125000</v>
      </c>
      <c r="C3935" t="s">
        <v>641</v>
      </c>
      <c r="D3935" t="s">
        <v>8</v>
      </c>
      <c r="E3935" s="3">
        <v>125000</v>
      </c>
      <c r="F3935">
        <v>1999</v>
      </c>
      <c r="H3935" t="str">
        <f>IFERROR(VLOOKUP(D3935,Resources!A:C,3,FALSE),"NA")</f>
        <v>DeSmog</v>
      </c>
      <c r="I3935" t="str">
        <f>IF(VLOOKUP(D3935,Resources!A:D,4,FALSE)=0,"",VLOOKUP(D3935,Resources!A:D,4,FALSE))</f>
        <v>Y</v>
      </c>
    </row>
    <row r="3936" spans="1:9" x14ac:dyDescent="0.2">
      <c r="A3936" t="s">
        <v>935</v>
      </c>
      <c r="B3936" t="str">
        <f t="shared" si="121"/>
        <v>Sarah Scaife Foundation_Center for Equal Opportunity199975000</v>
      </c>
      <c r="C3936" t="s">
        <v>641</v>
      </c>
      <c r="D3936" t="s">
        <v>432</v>
      </c>
      <c r="E3936" s="3">
        <v>75000</v>
      </c>
      <c r="F3936">
        <v>1999</v>
      </c>
      <c r="H3936" t="str">
        <f>IFERROR(VLOOKUP(D3936,Resources!A:C,3,FALSE),"NA")</f>
        <v>SourceWatch</v>
      </c>
      <c r="I3936" t="str">
        <f>IF(VLOOKUP(D3936,Resources!A:D,4,FALSE)=0,"",VLOOKUP(D3936,Resources!A:D,4,FALSE))</f>
        <v>Y</v>
      </c>
    </row>
    <row r="3937" spans="1:9" x14ac:dyDescent="0.2">
      <c r="A3937" t="s">
        <v>935</v>
      </c>
      <c r="B3937" t="str">
        <f t="shared" si="121"/>
        <v>Sarah Scaife Foundation_Center for Individual Rights1999150000</v>
      </c>
      <c r="C3937" t="s">
        <v>641</v>
      </c>
      <c r="D3937" t="s">
        <v>936</v>
      </c>
      <c r="E3937" s="3">
        <v>150000</v>
      </c>
      <c r="F3937">
        <v>1999</v>
      </c>
      <c r="H3937" t="str">
        <f>IFERROR(VLOOKUP(D3937,Resources!A:C,3,FALSE),"NA")</f>
        <v>SourceWatch</v>
      </c>
      <c r="I3937" t="str">
        <f>IF(VLOOKUP(D3937,Resources!A:D,4,FALSE)=0,"",VLOOKUP(D3937,Resources!A:D,4,FALSE))</f>
        <v>Y</v>
      </c>
    </row>
    <row r="3938" spans="1:9" x14ac:dyDescent="0.2">
      <c r="A3938" t="s">
        <v>935</v>
      </c>
      <c r="B3938" t="str">
        <f t="shared" si="121"/>
        <v>Sarah Scaife Foundation_Center for Media and Public Affairs1999100000</v>
      </c>
      <c r="C3938" t="s">
        <v>641</v>
      </c>
      <c r="D3938" t="s">
        <v>60</v>
      </c>
      <c r="E3938" s="3">
        <v>100000</v>
      </c>
      <c r="F3938">
        <v>1999</v>
      </c>
      <c r="H3938" t="str">
        <f>IFERROR(VLOOKUP(D3938,Resources!A:C,3,FALSE),"NA")</f>
        <v>SourceWatch</v>
      </c>
      <c r="I3938" t="str">
        <f>IF(VLOOKUP(D3938,Resources!A:D,4,FALSE)=0,"",VLOOKUP(D3938,Resources!A:D,4,FALSE))</f>
        <v>Y</v>
      </c>
    </row>
    <row r="3939" spans="1:9" x14ac:dyDescent="0.2">
      <c r="A3939" t="s">
        <v>935</v>
      </c>
      <c r="B3939" t="str">
        <f t="shared" si="121"/>
        <v>Sarah Scaife Foundation_Center for Security Policy1999280000</v>
      </c>
      <c r="C3939" t="s">
        <v>641</v>
      </c>
      <c r="D3939" t="s">
        <v>44</v>
      </c>
      <c r="E3939" s="3">
        <v>280000</v>
      </c>
      <c r="F3939">
        <v>1999</v>
      </c>
      <c r="H3939" t="str">
        <f>IFERROR(VLOOKUP(D3939,Resources!A:C,3,FALSE),"NA")</f>
        <v>SourceWatch</v>
      </c>
      <c r="I3939" t="str">
        <f>IF(VLOOKUP(D3939,Resources!A:D,4,FALSE)=0,"",VLOOKUP(D3939,Resources!A:D,4,FALSE))</f>
        <v>Y</v>
      </c>
    </row>
    <row r="3940" spans="1:9" x14ac:dyDescent="0.2">
      <c r="A3940" t="s">
        <v>935</v>
      </c>
      <c r="B3940" t="str">
        <f t="shared" si="121"/>
        <v>Sarah Scaife Foundation_Center for Strategic and International Studies1999670000</v>
      </c>
      <c r="C3940" t="s">
        <v>641</v>
      </c>
      <c r="D3940" t="s">
        <v>132</v>
      </c>
      <c r="E3940" s="3">
        <v>670000</v>
      </c>
      <c r="F3940">
        <v>1999</v>
      </c>
      <c r="H3940" t="str">
        <f>IFERROR(VLOOKUP(D3940,Resources!A:C,3,FALSE),"NA")</f>
        <v>SourceWatch</v>
      </c>
      <c r="I3940" t="str">
        <f>IF(VLOOKUP(D3940,Resources!A:D,4,FALSE)=0,"",VLOOKUP(D3940,Resources!A:D,4,FALSE))</f>
        <v>Y</v>
      </c>
    </row>
    <row r="3941" spans="1:9" x14ac:dyDescent="0.2">
      <c r="A3941" t="s">
        <v>935</v>
      </c>
      <c r="B3941" t="str">
        <f t="shared" si="121"/>
        <v>Sarah Scaife Foundation_Center for the Study of Carbon Dioxide and Global Change199950000</v>
      </c>
      <c r="C3941" t="s">
        <v>641</v>
      </c>
      <c r="D3941" t="s">
        <v>688</v>
      </c>
      <c r="E3941" s="3">
        <v>50000</v>
      </c>
      <c r="F3941">
        <v>1999</v>
      </c>
      <c r="H3941" t="str">
        <f>IFERROR(VLOOKUP(D3941,Resources!A:C,3,FALSE),"NA")</f>
        <v>DeSmog</v>
      </c>
      <c r="I3941" t="str">
        <f>IF(VLOOKUP(D3941,Resources!A:D,4,FALSE)=0,"",VLOOKUP(D3941,Resources!A:D,4,FALSE))</f>
        <v>Y</v>
      </c>
    </row>
    <row r="3942" spans="1:9" x14ac:dyDescent="0.2">
      <c r="A3942" t="s">
        <v>935</v>
      </c>
      <c r="B3942" t="str">
        <f t="shared" si="121"/>
        <v>Sarah Scaife Foundation_Clare Boothe Luce Policy Institute199935000</v>
      </c>
      <c r="C3942" t="s">
        <v>641</v>
      </c>
      <c r="D3942" t="s">
        <v>95</v>
      </c>
      <c r="E3942" s="3">
        <v>35000</v>
      </c>
      <c r="F3942">
        <v>1999</v>
      </c>
      <c r="H3942" t="str">
        <f>IFERROR(VLOOKUP(D3942,Resources!A:C,3,FALSE),"NA")</f>
        <v/>
      </c>
      <c r="I3942" t="str">
        <f>IF(VLOOKUP(D3942,Resources!A:D,4,FALSE)=0,"",VLOOKUP(D3942,Resources!A:D,4,FALSE))</f>
        <v>Y</v>
      </c>
    </row>
    <row r="3943" spans="1:9" x14ac:dyDescent="0.2">
      <c r="A3943" t="s">
        <v>935</v>
      </c>
      <c r="B3943" t="str">
        <f t="shared" si="121"/>
        <v>Sarah Scaife Foundation_Claremont Graduate University199950000</v>
      </c>
      <c r="C3943" t="s">
        <v>641</v>
      </c>
      <c r="D3943" t="s">
        <v>699</v>
      </c>
      <c r="E3943" s="3">
        <v>50000</v>
      </c>
      <c r="F3943">
        <v>1999</v>
      </c>
      <c r="H3943" t="str">
        <f>IFERROR(VLOOKUP(D3943,Resources!A:C,3,FALSE),"NA")</f>
        <v/>
      </c>
      <c r="I3943" t="str">
        <f>IF(VLOOKUP(D3943,Resources!A:D,4,FALSE)=0,"",VLOOKUP(D3943,Resources!A:D,4,FALSE))</f>
        <v/>
      </c>
    </row>
    <row r="3944" spans="1:9" x14ac:dyDescent="0.2">
      <c r="A3944" t="s">
        <v>935</v>
      </c>
      <c r="B3944" t="str">
        <f t="shared" si="121"/>
        <v>Sarah Scaife Foundation_Claremont McKenna College199956300</v>
      </c>
      <c r="C3944" t="s">
        <v>641</v>
      </c>
      <c r="D3944" t="s">
        <v>133</v>
      </c>
      <c r="E3944" s="3">
        <v>56300</v>
      </c>
      <c r="F3944">
        <v>1999</v>
      </c>
      <c r="H3944" t="str">
        <f>IFERROR(VLOOKUP(D3944,Resources!A:C,3,FALSE),"NA")</f>
        <v/>
      </c>
      <c r="I3944" t="str">
        <f>IF(VLOOKUP(D3944,Resources!A:D,4,FALSE)=0,"",VLOOKUP(D3944,Resources!A:D,4,FALSE))</f>
        <v/>
      </c>
    </row>
    <row r="3945" spans="1:9" x14ac:dyDescent="0.2">
      <c r="A3945" t="s">
        <v>935</v>
      </c>
      <c r="B3945" t="str">
        <f t="shared" si="121"/>
        <v>Sarah Scaife Foundation_Coalition for Local Sovereignty199930000</v>
      </c>
      <c r="C3945" t="s">
        <v>641</v>
      </c>
      <c r="D3945" t="s">
        <v>96</v>
      </c>
      <c r="E3945" s="3">
        <v>30000</v>
      </c>
      <c r="F3945">
        <v>1999</v>
      </c>
      <c r="H3945" t="str">
        <f>IFERROR(VLOOKUP(D3945,Resources!A:C,3,FALSE),"NA")</f>
        <v/>
      </c>
      <c r="I3945" t="str">
        <f>IF(VLOOKUP(D3945,Resources!A:D,4,FALSE)=0,"",VLOOKUP(D3945,Resources!A:D,4,FALSE))</f>
        <v/>
      </c>
    </row>
    <row r="3946" spans="1:9" x14ac:dyDescent="0.2">
      <c r="A3946" t="s">
        <v>935</v>
      </c>
      <c r="B3946" t="str">
        <f t="shared" si="121"/>
        <v>Sarah Scaife Foundation_Collegiate Network1999200000</v>
      </c>
      <c r="C3946" t="s">
        <v>641</v>
      </c>
      <c r="D3946" t="s">
        <v>24</v>
      </c>
      <c r="E3946" s="3">
        <v>200000</v>
      </c>
      <c r="F3946">
        <v>1999</v>
      </c>
      <c r="H3946" t="str">
        <f>IFERROR(VLOOKUP(D3946,Resources!A:C,3,FALSE),"NA")</f>
        <v>SourceWatch</v>
      </c>
      <c r="I3946" t="str">
        <f>IF(VLOOKUP(D3946,Resources!A:D,4,FALSE)=0,"",VLOOKUP(D3946,Resources!A:D,4,FALSE))</f>
        <v>Y</v>
      </c>
    </row>
    <row r="3947" spans="1:9" x14ac:dyDescent="0.2">
      <c r="A3947" t="s">
        <v>935</v>
      </c>
      <c r="B3947" t="str">
        <f t="shared" si="121"/>
        <v>Sarah Scaife Foundation_Commonwealth Foundation for Public Policy Alternatives1999100000</v>
      </c>
      <c r="C3947" t="s">
        <v>641</v>
      </c>
      <c r="D3947" t="s">
        <v>134</v>
      </c>
      <c r="E3947" s="3">
        <v>100000</v>
      </c>
      <c r="F3947">
        <v>1999</v>
      </c>
      <c r="H3947" t="str">
        <f>IFERROR(VLOOKUP(D3947,Resources!A:C,3,FALSE),"NA")</f>
        <v>SourceWatch</v>
      </c>
      <c r="I3947" t="str">
        <f>IF(VLOOKUP(D3947,Resources!A:D,4,FALSE)=0,"",VLOOKUP(D3947,Resources!A:D,4,FALSE))</f>
        <v>Y</v>
      </c>
    </row>
    <row r="3948" spans="1:9" x14ac:dyDescent="0.2">
      <c r="A3948" t="s">
        <v>935</v>
      </c>
      <c r="B3948" t="str">
        <f t="shared" si="121"/>
        <v>Sarah Scaife Foundation_Competitive Enterprise Institute199975000</v>
      </c>
      <c r="C3948" t="s">
        <v>641</v>
      </c>
      <c r="D3948" t="s">
        <v>142</v>
      </c>
      <c r="E3948" s="3">
        <v>75000</v>
      </c>
      <c r="F3948">
        <v>1999</v>
      </c>
      <c r="H3948" t="str">
        <f>IFERROR(VLOOKUP(D3948,Resources!A:C,3,FALSE),"NA")</f>
        <v>DeSmog</v>
      </c>
      <c r="I3948" t="str">
        <f>IF(VLOOKUP(D3948,Resources!A:D,4,FALSE)=0,"",VLOOKUP(D3948,Resources!A:D,4,FALSE))</f>
        <v>Y</v>
      </c>
    </row>
    <row r="3949" spans="1:9" x14ac:dyDescent="0.2">
      <c r="A3949" t="s">
        <v>935</v>
      </c>
      <c r="B3949" t="str">
        <f t="shared" ref="B3949:B4012" si="122">C3949&amp;"_"&amp;D3949&amp;F3949&amp;E3949</f>
        <v>Sarah Scaife Foundation_Cornell University19999700</v>
      </c>
      <c r="C3949" t="s">
        <v>641</v>
      </c>
      <c r="D3949" t="s">
        <v>709</v>
      </c>
      <c r="E3949" s="3">
        <v>9700</v>
      </c>
      <c r="F3949">
        <v>1999</v>
      </c>
      <c r="H3949" t="str">
        <f>IFERROR(VLOOKUP(D3949,Resources!A:C,3,FALSE),"NA")</f>
        <v/>
      </c>
      <c r="I3949" t="str">
        <f>IF(VLOOKUP(D3949,Resources!A:D,4,FALSE)=0,"",VLOOKUP(D3949,Resources!A:D,4,FALSE))</f>
        <v/>
      </c>
    </row>
    <row r="3950" spans="1:9" x14ac:dyDescent="0.2">
      <c r="A3950" t="s">
        <v>935</v>
      </c>
      <c r="B3950" t="str">
        <f t="shared" si="122"/>
        <v>Sarah Scaife Foundation_Corporation for Educational Radio and Television199950000</v>
      </c>
      <c r="C3950" t="s">
        <v>641</v>
      </c>
      <c r="D3950" t="s">
        <v>538</v>
      </c>
      <c r="E3950" s="3">
        <v>50000</v>
      </c>
      <c r="F3950">
        <v>1999</v>
      </c>
      <c r="H3950" t="str">
        <f>IFERROR(VLOOKUP(D3950,Resources!A:C,3,FALSE),"NA")</f>
        <v>SourceWatch</v>
      </c>
      <c r="I3950" t="str">
        <f>IF(VLOOKUP(D3950,Resources!A:D,4,FALSE)=0,"",VLOOKUP(D3950,Resources!A:D,4,FALSE))</f>
        <v/>
      </c>
    </row>
    <row r="3951" spans="1:9" x14ac:dyDescent="0.2">
      <c r="A3951" t="s">
        <v>935</v>
      </c>
      <c r="B3951" t="str">
        <f t="shared" si="122"/>
        <v>Sarah Scaife Foundation_David Horowitz Freedom Center1999375000</v>
      </c>
      <c r="C3951" t="s">
        <v>641</v>
      </c>
      <c r="D3951" t="s">
        <v>81</v>
      </c>
      <c r="E3951" s="3">
        <v>375000</v>
      </c>
      <c r="F3951">
        <v>1999</v>
      </c>
      <c r="H3951" t="str">
        <f>IFERROR(VLOOKUP(D3951,Resources!A:C,3,FALSE),"NA")</f>
        <v>SourceWatch</v>
      </c>
      <c r="I3951" t="str">
        <f>IF(VLOOKUP(D3951,Resources!A:D,4,FALSE)=0,"",VLOOKUP(D3951,Resources!A:D,4,FALSE))</f>
        <v>Y</v>
      </c>
    </row>
    <row r="3952" spans="1:9" x14ac:dyDescent="0.2">
      <c r="A3952" t="s">
        <v>935</v>
      </c>
      <c r="B3952" t="str">
        <f t="shared" si="122"/>
        <v>Sarah Scaife Foundation_Education Policy Institute199950000</v>
      </c>
      <c r="C3952" t="s">
        <v>641</v>
      </c>
      <c r="D3952" t="s">
        <v>427</v>
      </c>
      <c r="E3952" s="3">
        <v>50000</v>
      </c>
      <c r="F3952">
        <v>1999</v>
      </c>
      <c r="H3952" t="str">
        <f>IFERROR(VLOOKUP(D3952,Resources!A:C,3,FALSE),"NA")</f>
        <v/>
      </c>
      <c r="I3952" t="str">
        <f>IF(VLOOKUP(D3952,Resources!A:D,4,FALSE)=0,"",VLOOKUP(D3952,Resources!A:D,4,FALSE))</f>
        <v/>
      </c>
    </row>
    <row r="3953" spans="1:9" x14ac:dyDescent="0.2">
      <c r="A3953" t="s">
        <v>935</v>
      </c>
      <c r="B3953" t="str">
        <f t="shared" si="122"/>
        <v>Sarah Scaife Foundation_Ellis Memorial and Eldredge House199950000</v>
      </c>
      <c r="C3953" t="s">
        <v>641</v>
      </c>
      <c r="D3953" t="s">
        <v>700</v>
      </c>
      <c r="E3953" s="3">
        <v>50000</v>
      </c>
      <c r="F3953">
        <v>1999</v>
      </c>
      <c r="H3953" t="str">
        <f>IFERROR(VLOOKUP(D3953,Resources!A:C,3,FALSE),"NA")</f>
        <v/>
      </c>
      <c r="I3953" t="str">
        <f>IF(VLOOKUP(D3953,Resources!A:D,4,FALSE)=0,"",VLOOKUP(D3953,Resources!A:D,4,FALSE))</f>
        <v>N</v>
      </c>
    </row>
    <row r="3954" spans="1:9" x14ac:dyDescent="0.2">
      <c r="A3954" t="s">
        <v>935</v>
      </c>
      <c r="B3954" t="str">
        <f t="shared" si="122"/>
        <v>Sarah Scaife Foundation_Environmental Literacy Council199975000</v>
      </c>
      <c r="C3954" t="s">
        <v>641</v>
      </c>
      <c r="D3954" t="s">
        <v>665</v>
      </c>
      <c r="E3954" s="3">
        <v>75000</v>
      </c>
      <c r="F3954">
        <v>1999</v>
      </c>
      <c r="H3954" t="str">
        <f>IFERROR(VLOOKUP(D3954,Resources!A:C,3,FALSE),"NA")</f>
        <v>SourceWatch</v>
      </c>
      <c r="I3954" t="str">
        <f>IF(VLOOKUP(D3954,Resources!A:D,4,FALSE)=0,"",VLOOKUP(D3954,Resources!A:D,4,FALSE))</f>
        <v>Y</v>
      </c>
    </row>
    <row r="3955" spans="1:9" x14ac:dyDescent="0.2">
      <c r="A3955" t="s">
        <v>935</v>
      </c>
      <c r="B3955" t="str">
        <f t="shared" si="122"/>
        <v>Sarah Scaife Foundation_Ethics and Public Policy Center1999100000</v>
      </c>
      <c r="C3955" t="s">
        <v>641</v>
      </c>
      <c r="D3955" t="s">
        <v>172</v>
      </c>
      <c r="E3955" s="3">
        <v>100000</v>
      </c>
      <c r="F3955">
        <v>1999</v>
      </c>
      <c r="H3955" t="str">
        <f>IFERROR(VLOOKUP(D3955,Resources!A:C,3,FALSE),"NA")</f>
        <v>SourceWatch</v>
      </c>
      <c r="I3955" t="str">
        <f>IF(VLOOKUP(D3955,Resources!A:D,4,FALSE)=0,"",VLOOKUP(D3955,Resources!A:D,4,FALSE))</f>
        <v>Y</v>
      </c>
    </row>
    <row r="3956" spans="1:9" x14ac:dyDescent="0.2">
      <c r="A3956" t="s">
        <v>935</v>
      </c>
      <c r="B3956" t="str">
        <f t="shared" si="122"/>
        <v>Sarah Scaife Foundation_Federalist Society for Law and Public Policy Studies1999200000</v>
      </c>
      <c r="C3956" t="s">
        <v>641</v>
      </c>
      <c r="D3956" t="s">
        <v>71</v>
      </c>
      <c r="E3956" s="3">
        <v>200000</v>
      </c>
      <c r="F3956">
        <v>1999</v>
      </c>
      <c r="H3956" t="str">
        <f>IFERROR(VLOOKUP(D3956,Resources!A:C,3,FALSE),"NA")</f>
        <v>SourceWatch</v>
      </c>
      <c r="I3956" t="str">
        <f>IF(VLOOKUP(D3956,Resources!A:D,4,FALSE)=0,"",VLOOKUP(D3956,Resources!A:D,4,FALSE))</f>
        <v>Y</v>
      </c>
    </row>
    <row r="3957" spans="1:9" x14ac:dyDescent="0.2">
      <c r="A3957" t="s">
        <v>935</v>
      </c>
      <c r="B3957" t="str">
        <f t="shared" si="122"/>
        <v>Sarah Scaife Foundation_Federation for American Immigration Reform1999275000</v>
      </c>
      <c r="C3957" t="s">
        <v>641</v>
      </c>
      <c r="D3957" t="s">
        <v>10</v>
      </c>
      <c r="E3957" s="3">
        <v>275000</v>
      </c>
      <c r="F3957">
        <v>1999</v>
      </c>
      <c r="H3957" t="str">
        <f>IFERROR(VLOOKUP(D3957,Resources!A:C,3,FALSE),"NA")</f>
        <v>SourceWatch</v>
      </c>
      <c r="I3957" t="str">
        <f>IF(VLOOKUP(D3957,Resources!A:D,4,FALSE)=0,"",VLOOKUP(D3957,Resources!A:D,4,FALSE))</f>
        <v>Y</v>
      </c>
    </row>
    <row r="3958" spans="1:9" x14ac:dyDescent="0.2">
      <c r="A3958" t="s">
        <v>935</v>
      </c>
      <c r="B3958" t="str">
        <f t="shared" si="122"/>
        <v>Sarah Scaife Foundation_Foreign Policy Research Institute1999150000</v>
      </c>
      <c r="C3958" t="s">
        <v>641</v>
      </c>
      <c r="D3958" t="s">
        <v>72</v>
      </c>
      <c r="E3958" s="3">
        <v>150000</v>
      </c>
      <c r="F3958">
        <v>1999</v>
      </c>
      <c r="H3958" t="str">
        <f>IFERROR(VLOOKUP(D3958,Resources!A:C,3,FALSE),"NA")</f>
        <v>SourceWatch</v>
      </c>
      <c r="I3958" t="str">
        <f>IF(VLOOKUP(D3958,Resources!A:D,4,FALSE)=0,"",VLOOKUP(D3958,Resources!A:D,4,FALSE))</f>
        <v>Y</v>
      </c>
    </row>
    <row r="3959" spans="1:9" x14ac:dyDescent="0.2">
      <c r="A3959" t="s">
        <v>935</v>
      </c>
      <c r="B3959" t="str">
        <f t="shared" si="122"/>
        <v>Sarah Scaife Foundation_Foundation for Cultural Review1999200000</v>
      </c>
      <c r="C3959" t="s">
        <v>641</v>
      </c>
      <c r="D3959" t="s">
        <v>29</v>
      </c>
      <c r="E3959" s="3">
        <v>200000</v>
      </c>
      <c r="F3959">
        <v>1999</v>
      </c>
      <c r="H3959" t="str">
        <f>IFERROR(VLOOKUP(D3959,Resources!A:C,3,FALSE),"NA")</f>
        <v/>
      </c>
      <c r="I3959" t="str">
        <f>IF(VLOOKUP(D3959,Resources!A:D,4,FALSE)=0,"",VLOOKUP(D3959,Resources!A:D,4,FALSE))</f>
        <v/>
      </c>
    </row>
    <row r="3960" spans="1:9" x14ac:dyDescent="0.2">
      <c r="A3960" t="s">
        <v>935</v>
      </c>
      <c r="B3960" t="str">
        <f t="shared" si="122"/>
        <v>Sarah Scaife Foundation_Foundation for Economic Education199940000</v>
      </c>
      <c r="C3960" t="s">
        <v>641</v>
      </c>
      <c r="D3960" t="s">
        <v>120</v>
      </c>
      <c r="E3960" s="3">
        <v>40000</v>
      </c>
      <c r="F3960">
        <v>1999</v>
      </c>
      <c r="H3960" t="str">
        <f>IFERROR(VLOOKUP(D3960,Resources!A:C,3,FALSE),"NA")</f>
        <v>DeSmog</v>
      </c>
      <c r="I3960" t="str">
        <f>IF(VLOOKUP(D3960,Resources!A:D,4,FALSE)=0,"",VLOOKUP(D3960,Resources!A:D,4,FALSE))</f>
        <v>Y</v>
      </c>
    </row>
    <row r="3961" spans="1:9" x14ac:dyDescent="0.2">
      <c r="A3961" t="s">
        <v>935</v>
      </c>
      <c r="B3961" t="str">
        <f t="shared" si="122"/>
        <v>Sarah Scaife Foundation_Foundation for Individual Rights in Education199975000</v>
      </c>
      <c r="C3961" t="s">
        <v>641</v>
      </c>
      <c r="D3961" t="s">
        <v>87</v>
      </c>
      <c r="E3961" s="3">
        <v>75000</v>
      </c>
      <c r="F3961">
        <v>1999</v>
      </c>
      <c r="H3961" t="str">
        <f>IFERROR(VLOOKUP(D3961,Resources!A:C,3,FALSE),"NA")</f>
        <v>SourceWatch</v>
      </c>
      <c r="I3961" t="str">
        <f>IF(VLOOKUP(D3961,Resources!A:D,4,FALSE)=0,"",VLOOKUP(D3961,Resources!A:D,4,FALSE))</f>
        <v>Y</v>
      </c>
    </row>
    <row r="3962" spans="1:9" x14ac:dyDescent="0.2">
      <c r="A3962" t="s">
        <v>934</v>
      </c>
      <c r="B3962" t="s">
        <v>1339</v>
      </c>
      <c r="C3962" t="s">
        <v>641</v>
      </c>
      <c r="D3962" t="s">
        <v>53</v>
      </c>
      <c r="E3962" s="3">
        <v>75000</v>
      </c>
      <c r="F3962">
        <v>1999</v>
      </c>
      <c r="H3962" t="str">
        <f>IFERROR(VLOOKUP(D3962,Resources!A:C,3,FALSE),"NA")</f>
        <v>SourceWatch</v>
      </c>
      <c r="I3962" t="str">
        <f>IF(VLOOKUP(D3962,Resources!A:D,4,FALSE)=0,"",VLOOKUP(D3962,Resources!A:D,4,FALSE))</f>
        <v>Y</v>
      </c>
    </row>
    <row r="3963" spans="1:9" x14ac:dyDescent="0.2">
      <c r="A3963" t="s">
        <v>935</v>
      </c>
      <c r="B3963" t="str">
        <f t="shared" ref="B3963:B3994" si="123">C3963&amp;"_"&amp;D3963&amp;F3963&amp;E3963</f>
        <v>Sarah Scaife Foundation_Foundation for Research on Economics &amp; the Environment199975000</v>
      </c>
      <c r="C3963" t="s">
        <v>641</v>
      </c>
      <c r="D3963" t="s">
        <v>53</v>
      </c>
      <c r="E3963" s="3">
        <v>75000</v>
      </c>
      <c r="F3963">
        <v>1999</v>
      </c>
      <c r="H3963" t="str">
        <f>IFERROR(VLOOKUP(D3963,Resources!A:C,3,FALSE),"NA")</f>
        <v>SourceWatch</v>
      </c>
      <c r="I3963" t="str">
        <f>IF(VLOOKUP(D3963,Resources!A:D,4,FALSE)=0,"",VLOOKUP(D3963,Resources!A:D,4,FALSE))</f>
        <v>Y</v>
      </c>
    </row>
    <row r="3964" spans="1:9" x14ac:dyDescent="0.2">
      <c r="A3964" t="s">
        <v>935</v>
      </c>
      <c r="B3964" t="str">
        <f t="shared" si="123"/>
        <v>Sarah Scaife Foundation_Foundation for Teaching Economics199950000</v>
      </c>
      <c r="C3964" t="s">
        <v>641</v>
      </c>
      <c r="D3964" t="s">
        <v>669</v>
      </c>
      <c r="E3964" s="3">
        <v>50000</v>
      </c>
      <c r="F3964">
        <v>1999</v>
      </c>
      <c r="H3964" t="str">
        <f>IFERROR(VLOOKUP(D3964,Resources!A:C,3,FALSE),"NA")</f>
        <v/>
      </c>
      <c r="I3964" t="str">
        <f>IF(VLOOKUP(D3964,Resources!A:D,4,FALSE)=0,"",VLOOKUP(D3964,Resources!A:D,4,FALSE))</f>
        <v/>
      </c>
    </row>
    <row r="3965" spans="1:9" x14ac:dyDescent="0.2">
      <c r="A3965" t="s">
        <v>935</v>
      </c>
      <c r="B3965" t="str">
        <f t="shared" si="123"/>
        <v>Sarah Scaife Foundation_Fraser Institute199950000</v>
      </c>
      <c r="C3965" t="s">
        <v>641</v>
      </c>
      <c r="D3965" t="s">
        <v>150</v>
      </c>
      <c r="E3965" s="3">
        <v>50000</v>
      </c>
      <c r="F3965">
        <v>1999</v>
      </c>
      <c r="H3965" t="str">
        <f>IFERROR(VLOOKUP(D3965,Resources!A:C,3,FALSE),"NA")</f>
        <v>DeSmog</v>
      </c>
      <c r="I3965" t="str">
        <f>IF(VLOOKUP(D3965,Resources!A:D,4,FALSE)=0,"",VLOOKUP(D3965,Resources!A:D,4,FALSE))</f>
        <v>Y</v>
      </c>
    </row>
    <row r="3966" spans="1:9" x14ac:dyDescent="0.2">
      <c r="A3966" t="s">
        <v>935</v>
      </c>
      <c r="B3966" t="str">
        <f t="shared" si="123"/>
        <v>Sarah Scaife Foundation_Free Congress Research and Education Foundation1999393000</v>
      </c>
      <c r="C3966" t="s">
        <v>641</v>
      </c>
      <c r="D3966" t="s">
        <v>30</v>
      </c>
      <c r="E3966" s="3">
        <v>393000</v>
      </c>
      <c r="F3966">
        <v>1999</v>
      </c>
      <c r="H3966" t="str">
        <f>IFERROR(VLOOKUP(D3966,Resources!A:C,3,FALSE),"NA")</f>
        <v>SourceWatch</v>
      </c>
      <c r="I3966" t="str">
        <f>IF(VLOOKUP(D3966,Resources!A:D,4,FALSE)=0,"",VLOOKUP(D3966,Resources!A:D,4,FALSE))</f>
        <v>Y</v>
      </c>
    </row>
    <row r="3967" spans="1:9" x14ac:dyDescent="0.2">
      <c r="A3967" t="s">
        <v>935</v>
      </c>
      <c r="B3967" t="str">
        <f t="shared" si="123"/>
        <v>Sarah Scaife Foundation_Freedom House199970000</v>
      </c>
      <c r="C3967" t="s">
        <v>641</v>
      </c>
      <c r="D3967" t="s">
        <v>121</v>
      </c>
      <c r="E3967" s="3">
        <v>70000</v>
      </c>
      <c r="F3967">
        <v>1999</v>
      </c>
      <c r="H3967" t="str">
        <f>IFERROR(VLOOKUP(D3967,Resources!A:C,3,FALSE),"NA")</f>
        <v>SourceWatch</v>
      </c>
      <c r="I3967" t="str">
        <f>IF(VLOOKUP(D3967,Resources!A:D,4,FALSE)=0,"",VLOOKUP(D3967,Resources!A:D,4,FALSE))</f>
        <v>Y</v>
      </c>
    </row>
    <row r="3968" spans="1:9" x14ac:dyDescent="0.2">
      <c r="A3968" t="s">
        <v>935</v>
      </c>
      <c r="B3968" t="str">
        <f t="shared" si="123"/>
        <v>Sarah Scaife Foundation_Friedman Foundation For Educational Choice1999100000</v>
      </c>
      <c r="C3968" t="s">
        <v>641</v>
      </c>
      <c r="D3968" t="s">
        <v>701</v>
      </c>
      <c r="E3968" s="3">
        <v>100000</v>
      </c>
      <c r="F3968">
        <v>1999</v>
      </c>
      <c r="H3968" t="str">
        <f>IFERROR(VLOOKUP(D3968,Resources!A:C,3,FALSE),"NA")</f>
        <v>SourceWatch</v>
      </c>
      <c r="I3968" t="str">
        <f>IF(VLOOKUP(D3968,Resources!A:D,4,FALSE)=0,"",VLOOKUP(D3968,Resources!A:D,4,FALSE))</f>
        <v>Y</v>
      </c>
    </row>
    <row r="3969" spans="1:9" x14ac:dyDescent="0.2">
      <c r="A3969" t="s">
        <v>935</v>
      </c>
      <c r="B3969" t="str">
        <f t="shared" si="123"/>
        <v>Sarah Scaife Foundation_George C. Marshall Foundation199950000</v>
      </c>
      <c r="C3969" t="s">
        <v>641</v>
      </c>
      <c r="D3969" t="s">
        <v>702</v>
      </c>
      <c r="E3969" s="3">
        <v>50000</v>
      </c>
      <c r="F3969">
        <v>1999</v>
      </c>
      <c r="H3969" t="str">
        <f>IFERROR(VLOOKUP(D3969,Resources!A:C,3,FALSE),"NA")</f>
        <v>DeSmog</v>
      </c>
      <c r="I3969" t="str">
        <f>IF(VLOOKUP(D3969,Resources!A:D,4,FALSE)=0,"",VLOOKUP(D3969,Resources!A:D,4,FALSE))</f>
        <v>Y</v>
      </c>
    </row>
    <row r="3970" spans="1:9" x14ac:dyDescent="0.2">
      <c r="A3970" t="s">
        <v>935</v>
      </c>
      <c r="B3970" t="str">
        <f t="shared" si="123"/>
        <v>Sarah Scaife Foundation_George C. Marshall Institute1999130000</v>
      </c>
      <c r="C3970" t="s">
        <v>641</v>
      </c>
      <c r="D3970" t="s">
        <v>45</v>
      </c>
      <c r="E3970" s="3">
        <v>130000</v>
      </c>
      <c r="F3970">
        <v>1999</v>
      </c>
      <c r="H3970" t="str">
        <f>IFERROR(VLOOKUP(D3970,Resources!A:C,3,FALSE),"NA")</f>
        <v>DeSmog</v>
      </c>
      <c r="I3970" t="str">
        <f>IF(VLOOKUP(D3970,Resources!A:D,4,FALSE)=0,"",VLOOKUP(D3970,Resources!A:D,4,FALSE))</f>
        <v>Y</v>
      </c>
    </row>
    <row r="3971" spans="1:9" x14ac:dyDescent="0.2">
      <c r="A3971" t="s">
        <v>935</v>
      </c>
      <c r="B3971" t="str">
        <f t="shared" si="123"/>
        <v>Sarah Scaife Foundation_George Mason University1999450000</v>
      </c>
      <c r="C3971" t="s">
        <v>641</v>
      </c>
      <c r="D3971" t="s">
        <v>31</v>
      </c>
      <c r="E3971" s="3">
        <v>450000</v>
      </c>
      <c r="F3971">
        <v>1999</v>
      </c>
      <c r="H3971" t="str">
        <f>IFERROR(VLOOKUP(D3971,Resources!A:C,3,FALSE),"NA")</f>
        <v>DeSmog</v>
      </c>
      <c r="I3971" t="str">
        <f>IF(VLOOKUP(D3971,Resources!A:D,4,FALSE)=0,"",VLOOKUP(D3971,Resources!A:D,4,FALSE))</f>
        <v>Y</v>
      </c>
    </row>
    <row r="3972" spans="1:9" x14ac:dyDescent="0.2">
      <c r="A3972" t="s">
        <v>935</v>
      </c>
      <c r="B3972" t="str">
        <f t="shared" si="123"/>
        <v>Sarah Scaife Foundation_George Washington University199975000</v>
      </c>
      <c r="C3972" t="s">
        <v>641</v>
      </c>
      <c r="D3972" t="s">
        <v>122</v>
      </c>
      <c r="E3972" s="3">
        <v>75000</v>
      </c>
      <c r="F3972">
        <v>1999</v>
      </c>
      <c r="H3972" t="str">
        <f>IFERROR(VLOOKUP(D3972,Resources!A:C,3,FALSE),"NA")</f>
        <v/>
      </c>
      <c r="I3972" t="str">
        <f>IF(VLOOKUP(D3972,Resources!A:D,4,FALSE)=0,"",VLOOKUP(D3972,Resources!A:D,4,FALSE))</f>
        <v/>
      </c>
    </row>
    <row r="3973" spans="1:9" x14ac:dyDescent="0.2">
      <c r="A3973" t="s">
        <v>935</v>
      </c>
      <c r="B3973" t="str">
        <f t="shared" si="123"/>
        <v>Sarah Scaife Foundation_Grove City College199925000</v>
      </c>
      <c r="C3973" t="s">
        <v>641</v>
      </c>
      <c r="D3973" t="s">
        <v>703</v>
      </c>
      <c r="E3973" s="3">
        <v>25000</v>
      </c>
      <c r="F3973">
        <v>1999</v>
      </c>
      <c r="H3973" t="str">
        <f>IFERROR(VLOOKUP(D3973,Resources!A:C,3,FALSE),"NA")</f>
        <v/>
      </c>
      <c r="I3973" t="str">
        <f>IF(VLOOKUP(D3973,Resources!A:D,4,FALSE)=0,"",VLOOKUP(D3973,Resources!A:D,4,FALSE))</f>
        <v/>
      </c>
    </row>
    <row r="3974" spans="1:9" x14ac:dyDescent="0.2">
      <c r="A3974" t="s">
        <v>935</v>
      </c>
      <c r="B3974" t="str">
        <f t="shared" si="123"/>
        <v>Sarah Scaife Foundation_Historical Society - Philadelphia PA1999200000</v>
      </c>
      <c r="C3974" t="s">
        <v>641</v>
      </c>
      <c r="D3974" t="s">
        <v>710</v>
      </c>
      <c r="E3974" s="3">
        <v>200000</v>
      </c>
      <c r="F3974">
        <v>1999</v>
      </c>
      <c r="H3974" t="str">
        <f>IFERROR(VLOOKUP(D3974,Resources!A:C,3,FALSE),"NA")</f>
        <v/>
      </c>
      <c r="I3974" t="str">
        <f>IF(VLOOKUP(D3974,Resources!A:D,4,FALSE)=0,"",VLOOKUP(D3974,Resources!A:D,4,FALSE))</f>
        <v>N</v>
      </c>
    </row>
    <row r="3975" spans="1:9" x14ac:dyDescent="0.2">
      <c r="A3975" t="s">
        <v>935</v>
      </c>
      <c r="B3975" t="str">
        <f t="shared" si="123"/>
        <v>Sarah Scaife Foundation_Hoover Institution on War Revolution and Peace1999635500</v>
      </c>
      <c r="C3975" t="s">
        <v>641</v>
      </c>
      <c r="D3975" t="s">
        <v>104</v>
      </c>
      <c r="E3975" s="3">
        <v>635500</v>
      </c>
      <c r="F3975">
        <v>1999</v>
      </c>
      <c r="H3975" t="str">
        <f>IFERROR(VLOOKUP(D3975,Resources!A:C,3,FALSE),"NA")</f>
        <v>SourceWatch</v>
      </c>
      <c r="I3975" t="str">
        <f>IF(VLOOKUP(D3975,Resources!A:D,4,FALSE)=0,"",VLOOKUP(D3975,Resources!A:D,4,FALSE))</f>
        <v>Y</v>
      </c>
    </row>
    <row r="3976" spans="1:9" x14ac:dyDescent="0.2">
      <c r="A3976" t="s">
        <v>935</v>
      </c>
      <c r="B3976" t="str">
        <f t="shared" si="123"/>
        <v>Sarah Scaife Foundation_Hudson Institute1999185000</v>
      </c>
      <c r="C3976" t="s">
        <v>641</v>
      </c>
      <c r="D3976" t="s">
        <v>32</v>
      </c>
      <c r="E3976" s="3">
        <v>185000</v>
      </c>
      <c r="F3976">
        <v>1999</v>
      </c>
      <c r="H3976" t="str">
        <f>IFERROR(VLOOKUP(D3976,Resources!A:C,3,FALSE),"NA")</f>
        <v>SourceWatch</v>
      </c>
      <c r="I3976" t="str">
        <f>IF(VLOOKUP(D3976,Resources!A:D,4,FALSE)=0,"",VLOOKUP(D3976,Resources!A:D,4,FALSE))</f>
        <v>Y</v>
      </c>
    </row>
    <row r="3977" spans="1:9" x14ac:dyDescent="0.2">
      <c r="A3977" t="s">
        <v>935</v>
      </c>
      <c r="B3977" t="str">
        <f t="shared" si="123"/>
        <v>Sarah Scaife Foundation_Independent Women's Forum1999250000</v>
      </c>
      <c r="C3977" t="s">
        <v>641</v>
      </c>
      <c r="D3977" t="s">
        <v>19</v>
      </c>
      <c r="E3977" s="3">
        <v>250000</v>
      </c>
      <c r="F3977">
        <v>1999</v>
      </c>
      <c r="H3977" t="str">
        <f>IFERROR(VLOOKUP(D3977,Resources!A:C,3,FALSE),"NA")</f>
        <v>SourceWatch</v>
      </c>
      <c r="I3977" t="str">
        <f>IF(VLOOKUP(D3977,Resources!A:D,4,FALSE)=0,"",VLOOKUP(D3977,Resources!A:D,4,FALSE))</f>
        <v>Y</v>
      </c>
    </row>
    <row r="3978" spans="1:9" x14ac:dyDescent="0.2">
      <c r="A3978" t="s">
        <v>935</v>
      </c>
      <c r="B3978" t="str">
        <f t="shared" si="123"/>
        <v>Sarah Scaife Foundation_Institute for Advanced Strategic and Political Studies1999100000</v>
      </c>
      <c r="C3978" t="s">
        <v>641</v>
      </c>
      <c r="D3978" t="s">
        <v>689</v>
      </c>
      <c r="E3978" s="3">
        <v>100000</v>
      </c>
      <c r="F3978">
        <v>1999</v>
      </c>
      <c r="H3978" t="str">
        <f>IFERROR(VLOOKUP(D3978,Resources!A:C,3,FALSE),"NA")</f>
        <v>SourceWatch</v>
      </c>
      <c r="I3978" t="str">
        <f>IF(VLOOKUP(D3978,Resources!A:D,4,FALSE)=0,"",VLOOKUP(D3978,Resources!A:D,4,FALSE))</f>
        <v>Y</v>
      </c>
    </row>
    <row r="3979" spans="1:9" x14ac:dyDescent="0.2">
      <c r="A3979" t="s">
        <v>935</v>
      </c>
      <c r="B3979" t="str">
        <f t="shared" si="123"/>
        <v>Sarah Scaife Foundation_Institute For Foreign Policy Analysis1999590000</v>
      </c>
      <c r="C3979" t="s">
        <v>641</v>
      </c>
      <c r="D3979" t="s">
        <v>62</v>
      </c>
      <c r="E3979" s="3">
        <v>590000</v>
      </c>
      <c r="F3979">
        <v>1999</v>
      </c>
      <c r="H3979" t="str">
        <f>IFERROR(VLOOKUP(D3979,Resources!A:C,3,FALSE),"NA")</f>
        <v>SourceWatch</v>
      </c>
      <c r="I3979" t="str">
        <f>IF(VLOOKUP(D3979,Resources!A:D,4,FALSE)=0,"",VLOOKUP(D3979,Resources!A:D,4,FALSE))</f>
        <v>Y</v>
      </c>
    </row>
    <row r="3980" spans="1:9" x14ac:dyDescent="0.2">
      <c r="A3980" t="s">
        <v>935</v>
      </c>
      <c r="B3980" t="str">
        <f t="shared" si="123"/>
        <v>Sarah Scaife Foundation_Institute for Health Freedom1999225000</v>
      </c>
      <c r="C3980" t="s">
        <v>641</v>
      </c>
      <c r="D3980" t="s">
        <v>33</v>
      </c>
      <c r="E3980" s="3">
        <v>225000</v>
      </c>
      <c r="F3980">
        <v>1999</v>
      </c>
      <c r="H3980" t="str">
        <f>IFERROR(VLOOKUP(D3980,Resources!A:C,3,FALSE),"NA")</f>
        <v>Other</v>
      </c>
      <c r="I3980" t="str">
        <f>IF(VLOOKUP(D3980,Resources!A:D,4,FALSE)=0,"",VLOOKUP(D3980,Resources!A:D,4,FALSE))</f>
        <v>Y</v>
      </c>
    </row>
    <row r="3981" spans="1:9" x14ac:dyDescent="0.2">
      <c r="A3981" t="s">
        <v>935</v>
      </c>
      <c r="B3981" t="str">
        <f t="shared" si="123"/>
        <v>Sarah Scaife Foundation_Institute for Humane Studies199975000</v>
      </c>
      <c r="C3981" t="s">
        <v>641</v>
      </c>
      <c r="D3981" t="s">
        <v>34</v>
      </c>
      <c r="E3981" s="3">
        <v>75000</v>
      </c>
      <c r="F3981">
        <v>1999</v>
      </c>
      <c r="H3981" t="str">
        <f>IFERROR(VLOOKUP(D3981,Resources!A:C,3,FALSE),"NA")</f>
        <v>DeSmog</v>
      </c>
      <c r="I3981" t="str">
        <f>IF(VLOOKUP(D3981,Resources!A:D,4,FALSE)=0,"",VLOOKUP(D3981,Resources!A:D,4,FALSE))</f>
        <v>Y</v>
      </c>
    </row>
    <row r="3982" spans="1:9" x14ac:dyDescent="0.2">
      <c r="A3982" t="s">
        <v>935</v>
      </c>
      <c r="B3982" t="str">
        <f t="shared" si="123"/>
        <v>Sarah Scaife Foundation_Institute for Justice1999100000</v>
      </c>
      <c r="C3982" t="s">
        <v>641</v>
      </c>
      <c r="D3982" t="s">
        <v>500</v>
      </c>
      <c r="E3982" s="3">
        <v>100000</v>
      </c>
      <c r="F3982">
        <v>1999</v>
      </c>
      <c r="H3982" t="str">
        <f>IFERROR(VLOOKUP(D3982,Resources!A:C,3,FALSE),"NA")</f>
        <v>SourceWatch</v>
      </c>
      <c r="I3982" t="str">
        <f>IF(VLOOKUP(D3982,Resources!A:D,4,FALSE)=0,"",VLOOKUP(D3982,Resources!A:D,4,FALSE))</f>
        <v>Y</v>
      </c>
    </row>
    <row r="3983" spans="1:9" x14ac:dyDescent="0.2">
      <c r="A3983" t="s">
        <v>935</v>
      </c>
      <c r="B3983" t="str">
        <f t="shared" si="123"/>
        <v>Sarah Scaife Foundation_Institute for Policy Innovation199975000</v>
      </c>
      <c r="C3983" t="s">
        <v>641</v>
      </c>
      <c r="D3983" t="s">
        <v>98</v>
      </c>
      <c r="E3983" s="3">
        <v>75000</v>
      </c>
      <c r="F3983">
        <v>1999</v>
      </c>
      <c r="H3983" t="str">
        <f>IFERROR(VLOOKUP(D3983,Resources!A:C,3,FALSE),"NA")</f>
        <v>SourceWatch</v>
      </c>
      <c r="I3983" t="str">
        <f>IF(VLOOKUP(D3983,Resources!A:D,4,FALSE)=0,"",VLOOKUP(D3983,Resources!A:D,4,FALSE))</f>
        <v>Y</v>
      </c>
    </row>
    <row r="3984" spans="1:9" x14ac:dyDescent="0.2">
      <c r="A3984" t="s">
        <v>935</v>
      </c>
      <c r="B3984" t="str">
        <f t="shared" si="123"/>
        <v>Sarah Scaife Foundation_Institute for Research on the Economics of Taxation1999175000</v>
      </c>
      <c r="C3984" t="s">
        <v>641</v>
      </c>
      <c r="D3984" t="s">
        <v>20</v>
      </c>
      <c r="E3984" s="3">
        <v>175000</v>
      </c>
      <c r="F3984">
        <v>1999</v>
      </c>
      <c r="H3984" t="str">
        <f>IFERROR(VLOOKUP(D3984,Resources!A:C,3,FALSE),"NA")</f>
        <v>SourceWatch</v>
      </c>
      <c r="I3984" t="str">
        <f>IF(VLOOKUP(D3984,Resources!A:D,4,FALSE)=0,"",VLOOKUP(D3984,Resources!A:D,4,FALSE))</f>
        <v>Y</v>
      </c>
    </row>
    <row r="3985" spans="1:9" x14ac:dyDescent="0.2">
      <c r="A3985" t="s">
        <v>935</v>
      </c>
      <c r="B3985" t="str">
        <f t="shared" si="123"/>
        <v>Sarah Scaife Foundation_Institute on Religion and Democracy1999150000</v>
      </c>
      <c r="C3985" t="s">
        <v>641</v>
      </c>
      <c r="D3985" t="s">
        <v>12</v>
      </c>
      <c r="E3985" s="3">
        <v>150000</v>
      </c>
      <c r="F3985">
        <v>1999</v>
      </c>
      <c r="H3985" t="str">
        <f>IFERROR(VLOOKUP(D3985,Resources!A:C,3,FALSE),"NA")</f>
        <v>SourceWatch</v>
      </c>
      <c r="I3985" t="str">
        <f>IF(VLOOKUP(D3985,Resources!A:D,4,FALSE)=0,"",VLOOKUP(D3985,Resources!A:D,4,FALSE))</f>
        <v>Y</v>
      </c>
    </row>
    <row r="3986" spans="1:9" x14ac:dyDescent="0.2">
      <c r="A3986" t="s">
        <v>935</v>
      </c>
      <c r="B3986" t="str">
        <f t="shared" si="123"/>
        <v>Sarah Scaife Foundation_Institute on Religion and Public Life1999125000</v>
      </c>
      <c r="C3986" t="s">
        <v>641</v>
      </c>
      <c r="D3986" t="s">
        <v>55</v>
      </c>
      <c r="E3986" s="3">
        <v>125000</v>
      </c>
      <c r="F3986">
        <v>1999</v>
      </c>
      <c r="H3986" t="str">
        <f>IFERROR(VLOOKUP(D3986,Resources!A:C,3,FALSE),"NA")</f>
        <v>SourceWatch</v>
      </c>
      <c r="I3986" t="str">
        <f>IF(VLOOKUP(D3986,Resources!A:D,4,FALSE)=0,"",VLOOKUP(D3986,Resources!A:D,4,FALSE))</f>
        <v>Y</v>
      </c>
    </row>
    <row r="3987" spans="1:9" x14ac:dyDescent="0.2">
      <c r="A3987" t="s">
        <v>935</v>
      </c>
      <c r="B3987" t="str">
        <f t="shared" si="123"/>
        <v>Sarah Scaife Foundation_Intercollegiate Studies Institute1999350000</v>
      </c>
      <c r="C3987" t="s">
        <v>641</v>
      </c>
      <c r="D3987" t="s">
        <v>73</v>
      </c>
      <c r="E3987" s="3">
        <v>350000</v>
      </c>
      <c r="F3987">
        <v>1999</v>
      </c>
      <c r="H3987" t="str">
        <f>IFERROR(VLOOKUP(D3987,Resources!A:C,3,FALSE),"NA")</f>
        <v>SourceWatch</v>
      </c>
      <c r="I3987" t="str">
        <f>IF(VLOOKUP(D3987,Resources!A:D,4,FALSE)=0,"",VLOOKUP(D3987,Resources!A:D,4,FALSE))</f>
        <v>Y</v>
      </c>
    </row>
    <row r="3988" spans="1:9" x14ac:dyDescent="0.2">
      <c r="A3988" t="s">
        <v>935</v>
      </c>
      <c r="B3988" t="str">
        <f t="shared" si="123"/>
        <v>Sarah Scaife Foundation_Jamestown Foundation1999145000</v>
      </c>
      <c r="C3988" t="s">
        <v>641</v>
      </c>
      <c r="D3988" t="s">
        <v>74</v>
      </c>
      <c r="E3988" s="3">
        <v>145000</v>
      </c>
      <c r="F3988">
        <v>1999</v>
      </c>
      <c r="H3988" t="str">
        <f>IFERROR(VLOOKUP(D3988,Resources!A:C,3,FALSE),"NA")</f>
        <v>SourceWatch</v>
      </c>
      <c r="I3988" t="str">
        <f>IF(VLOOKUP(D3988,Resources!A:D,4,FALSE)=0,"",VLOOKUP(D3988,Resources!A:D,4,FALSE))</f>
        <v>Y</v>
      </c>
    </row>
    <row r="3989" spans="1:9" x14ac:dyDescent="0.2">
      <c r="A3989" t="s">
        <v>935</v>
      </c>
      <c r="B3989" t="str">
        <f t="shared" si="123"/>
        <v>Sarah Scaife Foundation_Johns Hopkins University1999180000</v>
      </c>
      <c r="C3989" t="s">
        <v>641</v>
      </c>
      <c r="D3989" t="s">
        <v>138</v>
      </c>
      <c r="E3989" s="3">
        <v>180000</v>
      </c>
      <c r="F3989">
        <v>1999</v>
      </c>
      <c r="H3989" t="str">
        <f>IFERROR(VLOOKUP(D3989,Resources!A:C,3,FALSE),"NA")</f>
        <v>SourceWatch</v>
      </c>
      <c r="I3989" t="str">
        <f>IF(VLOOKUP(D3989,Resources!A:D,4,FALSE)=0,"",VLOOKUP(D3989,Resources!A:D,4,FALSE))</f>
        <v>Y</v>
      </c>
    </row>
    <row r="3990" spans="1:9" x14ac:dyDescent="0.2">
      <c r="A3990" t="s">
        <v>935</v>
      </c>
      <c r="B3990" t="str">
        <f t="shared" si="123"/>
        <v>Sarah Scaife Foundation_Judicial Watch1999445000</v>
      </c>
      <c r="C3990" t="s">
        <v>641</v>
      </c>
      <c r="D3990" t="s">
        <v>36</v>
      </c>
      <c r="E3990" s="3">
        <v>445000</v>
      </c>
      <c r="F3990">
        <v>1999</v>
      </c>
      <c r="H3990" t="str">
        <f>IFERROR(VLOOKUP(D3990,Resources!A:C,3,FALSE),"NA")</f>
        <v>SourceWatch</v>
      </c>
      <c r="I3990" t="str">
        <f>IF(VLOOKUP(D3990,Resources!A:D,4,FALSE)=0,"",VLOOKUP(D3990,Resources!A:D,4,FALSE))</f>
        <v>Y</v>
      </c>
    </row>
    <row r="3991" spans="1:9" x14ac:dyDescent="0.2">
      <c r="A3991" t="s">
        <v>935</v>
      </c>
      <c r="B3991" t="str">
        <f t="shared" si="123"/>
        <v>Sarah Scaife Foundation_KCET1999100000</v>
      </c>
      <c r="C3991" t="s">
        <v>641</v>
      </c>
      <c r="D3991" t="s">
        <v>711</v>
      </c>
      <c r="E3991" s="3">
        <v>100000</v>
      </c>
      <c r="F3991">
        <v>1999</v>
      </c>
      <c r="H3991" t="str">
        <f>IFERROR(VLOOKUP(D3991,Resources!A:C,3,FALSE),"NA")</f>
        <v/>
      </c>
      <c r="I3991" t="str">
        <f>IF(VLOOKUP(D3991,Resources!A:D,4,FALSE)=0,"",VLOOKUP(D3991,Resources!A:D,4,FALSE))</f>
        <v>N</v>
      </c>
    </row>
    <row r="3992" spans="1:9" x14ac:dyDescent="0.2">
      <c r="A3992" t="s">
        <v>935</v>
      </c>
      <c r="B3992" t="str">
        <f t="shared" si="123"/>
        <v>Sarah Scaife Foundation_Landmark Legal Foundation1999375000</v>
      </c>
      <c r="C3992" t="s">
        <v>641</v>
      </c>
      <c r="D3992" t="s">
        <v>56</v>
      </c>
      <c r="E3992" s="3">
        <v>375000</v>
      </c>
      <c r="F3992">
        <v>1999</v>
      </c>
      <c r="H3992" t="str">
        <f>IFERROR(VLOOKUP(D3992,Resources!A:C,3,FALSE),"NA")</f>
        <v>SourceWatch</v>
      </c>
      <c r="I3992" t="str">
        <f>IF(VLOOKUP(D3992,Resources!A:D,4,FALSE)=0,"",VLOOKUP(D3992,Resources!A:D,4,FALSE))</f>
        <v>Y</v>
      </c>
    </row>
    <row r="3993" spans="1:9" x14ac:dyDescent="0.2">
      <c r="A3993" t="s">
        <v>935</v>
      </c>
      <c r="B3993" t="str">
        <f t="shared" si="123"/>
        <v>Sarah Scaife Foundation_Ligonier Valley School District19997500</v>
      </c>
      <c r="C3993" t="s">
        <v>641</v>
      </c>
      <c r="D3993" t="s">
        <v>662</v>
      </c>
      <c r="E3993" s="3">
        <v>7500</v>
      </c>
      <c r="F3993">
        <v>1999</v>
      </c>
      <c r="H3993" t="str">
        <f>IFERROR(VLOOKUP(D3993,Resources!A:C,3,FALSE),"NA")</f>
        <v/>
      </c>
      <c r="I3993" t="str">
        <f>IF(VLOOKUP(D3993,Resources!A:D,4,FALSE)=0,"",VLOOKUP(D3993,Resources!A:D,4,FALSE))</f>
        <v>N</v>
      </c>
    </row>
    <row r="3994" spans="1:9" x14ac:dyDescent="0.2">
      <c r="A3994" t="s">
        <v>935</v>
      </c>
      <c r="B3994" t="str">
        <f t="shared" si="123"/>
        <v>Sarah Scaife Foundation_Mackinac Center for Public Policy199950000</v>
      </c>
      <c r="C3994" t="s">
        <v>641</v>
      </c>
      <c r="D3994" t="s">
        <v>704</v>
      </c>
      <c r="E3994" s="3">
        <v>50000</v>
      </c>
      <c r="F3994">
        <v>1999</v>
      </c>
      <c r="H3994" t="str">
        <f>IFERROR(VLOOKUP(D3994,Resources!A:C,3,FALSE),"NA")</f>
        <v>SourceWatch</v>
      </c>
      <c r="I3994" t="str">
        <f>IF(VLOOKUP(D3994,Resources!A:D,4,FALSE)=0,"",VLOOKUP(D3994,Resources!A:D,4,FALSE))</f>
        <v>Y</v>
      </c>
    </row>
    <row r="3995" spans="1:9" x14ac:dyDescent="0.2">
      <c r="A3995" t="s">
        <v>935</v>
      </c>
      <c r="B3995" t="str">
        <f t="shared" ref="B3995:B4026" si="124">C3995&amp;"_"&amp;D3995&amp;F3995&amp;E3995</f>
        <v>Sarah Scaife Foundation_Maldon Institute1999150000</v>
      </c>
      <c r="C3995" t="s">
        <v>641</v>
      </c>
      <c r="D3995" t="s">
        <v>15</v>
      </c>
      <c r="E3995" s="3">
        <v>150000</v>
      </c>
      <c r="F3995">
        <v>1999</v>
      </c>
      <c r="H3995" t="str">
        <f>IFERROR(VLOOKUP(D3995,Resources!A:C,3,FALSE),"NA")</f>
        <v/>
      </c>
      <c r="I3995" t="str">
        <f>IF(VLOOKUP(D3995,Resources!A:D,4,FALSE)=0,"",VLOOKUP(D3995,Resources!A:D,4,FALSE))</f>
        <v>Y</v>
      </c>
    </row>
    <row r="3996" spans="1:9" x14ac:dyDescent="0.2">
      <c r="A3996" t="s">
        <v>935</v>
      </c>
      <c r="B3996" t="str">
        <f t="shared" si="124"/>
        <v>Sarah Scaife Foundation_Manhattan Institute for Policy Research1999175000</v>
      </c>
      <c r="C3996" t="s">
        <v>641</v>
      </c>
      <c r="D3996" t="s">
        <v>89</v>
      </c>
      <c r="E3996" s="3">
        <v>175000</v>
      </c>
      <c r="F3996">
        <v>1999</v>
      </c>
      <c r="H3996" t="str">
        <f>IFERROR(VLOOKUP(D3996,Resources!A:C,3,FALSE),"NA")</f>
        <v>SourceWatch</v>
      </c>
      <c r="I3996" t="str">
        <f>IF(VLOOKUP(D3996,Resources!A:D,4,FALSE)=0,"",VLOOKUP(D3996,Resources!A:D,4,FALSE))</f>
        <v>Y</v>
      </c>
    </row>
    <row r="3997" spans="1:9" x14ac:dyDescent="0.2">
      <c r="A3997" t="s">
        <v>935</v>
      </c>
      <c r="B3997" t="str">
        <f t="shared" si="124"/>
        <v>Sarah Scaife Foundation_Media Research Center1999100000</v>
      </c>
      <c r="C3997" t="s">
        <v>641</v>
      </c>
      <c r="D3997" t="s">
        <v>128</v>
      </c>
      <c r="E3997" s="3">
        <v>100000</v>
      </c>
      <c r="F3997">
        <v>1999</v>
      </c>
      <c r="H3997" t="str">
        <f>IFERROR(VLOOKUP(D3997,Resources!A:C,3,FALSE),"NA")</f>
        <v>SourceWatch</v>
      </c>
      <c r="I3997" t="str">
        <f>IF(VLOOKUP(D3997,Resources!A:D,4,FALSE)=0,"",VLOOKUP(D3997,Resources!A:D,4,FALSE))</f>
        <v>Y</v>
      </c>
    </row>
    <row r="3998" spans="1:9" x14ac:dyDescent="0.2">
      <c r="A3998" t="s">
        <v>935</v>
      </c>
      <c r="B3998" t="str">
        <f t="shared" si="124"/>
        <v>Sarah Scaife Foundation_Michigan State University199975000</v>
      </c>
      <c r="C3998" t="s">
        <v>641</v>
      </c>
      <c r="D3998" t="s">
        <v>124</v>
      </c>
      <c r="E3998" s="3">
        <v>75000</v>
      </c>
      <c r="F3998">
        <v>1999</v>
      </c>
      <c r="H3998" t="str">
        <f>IFERROR(VLOOKUP(D3998,Resources!A:C,3,FALSE),"NA")</f>
        <v/>
      </c>
      <c r="I3998" t="str">
        <f>IF(VLOOKUP(D3998,Resources!A:D,4,FALSE)=0,"",VLOOKUP(D3998,Resources!A:D,4,FALSE))</f>
        <v/>
      </c>
    </row>
    <row r="3999" spans="1:9" x14ac:dyDescent="0.2">
      <c r="A3999" t="s">
        <v>935</v>
      </c>
      <c r="B3999" t="str">
        <f t="shared" si="124"/>
        <v>Sarah Scaife Foundation_Mineral Information Institute199925000</v>
      </c>
      <c r="C3999" t="s">
        <v>641</v>
      </c>
      <c r="D3999" t="s">
        <v>705</v>
      </c>
      <c r="E3999" s="3">
        <v>25000</v>
      </c>
      <c r="F3999">
        <v>1999</v>
      </c>
      <c r="H3999" t="str">
        <f>IFERROR(VLOOKUP(D3999,Resources!A:C,3,FALSE),"NA")</f>
        <v>Other</v>
      </c>
      <c r="I3999" t="str">
        <f>IF(VLOOKUP(D3999,Resources!A:D,4,FALSE)=0,"",VLOOKUP(D3999,Resources!A:D,4,FALSE))</f>
        <v>Y</v>
      </c>
    </row>
    <row r="4000" spans="1:9" x14ac:dyDescent="0.2">
      <c r="A4000" t="s">
        <v>935</v>
      </c>
      <c r="B4000" t="str">
        <f t="shared" si="124"/>
        <v>Sarah Scaife Foundation_Missouri State University1999130000</v>
      </c>
      <c r="C4000" t="s">
        <v>641</v>
      </c>
      <c r="D4000" t="s">
        <v>57</v>
      </c>
      <c r="E4000" s="3">
        <v>130000</v>
      </c>
      <c r="F4000">
        <v>1999</v>
      </c>
      <c r="H4000" t="str">
        <f>IFERROR(VLOOKUP(D4000,Resources!A:C,3,FALSE),"NA")</f>
        <v>SourceWatch</v>
      </c>
      <c r="I4000" t="str">
        <f>IF(VLOOKUP(D4000,Resources!A:D,4,FALSE)=0,"",VLOOKUP(D4000,Resources!A:D,4,FALSE))</f>
        <v>Y</v>
      </c>
    </row>
    <row r="4001" spans="1:9" x14ac:dyDescent="0.2">
      <c r="A4001" t="s">
        <v>935</v>
      </c>
      <c r="B4001" t="str">
        <f t="shared" si="124"/>
        <v>Sarah Scaife Foundation_Mount Vernon Ladies' Association1999250000</v>
      </c>
      <c r="C4001" t="s">
        <v>641</v>
      </c>
      <c r="D4001" t="s">
        <v>540</v>
      </c>
      <c r="E4001" s="3">
        <v>250000</v>
      </c>
      <c r="F4001">
        <v>1999</v>
      </c>
      <c r="H4001" t="str">
        <f>IFERROR(VLOOKUP(D4001,Resources!A:C,3,FALSE),"NA")</f>
        <v/>
      </c>
      <c r="I4001" t="str">
        <f>IF(VLOOKUP(D4001,Resources!A:D,4,FALSE)=0,"",VLOOKUP(D4001,Resources!A:D,4,FALSE))</f>
        <v>N</v>
      </c>
    </row>
    <row r="4002" spans="1:9" x14ac:dyDescent="0.2">
      <c r="A4002" t="s">
        <v>935</v>
      </c>
      <c r="B4002" t="str">
        <f t="shared" si="124"/>
        <v>Sarah Scaife Foundation_Mountain States Legal Foundation199925000</v>
      </c>
      <c r="C4002" t="s">
        <v>641</v>
      </c>
      <c r="D4002" t="s">
        <v>38</v>
      </c>
      <c r="E4002" s="3">
        <v>25000</v>
      </c>
      <c r="F4002">
        <v>1999</v>
      </c>
      <c r="H4002" t="str">
        <f>IFERROR(VLOOKUP(D4002,Resources!A:C,3,FALSE),"NA")</f>
        <v>SourceWatch</v>
      </c>
      <c r="I4002" t="str">
        <f>IF(VLOOKUP(D4002,Resources!A:D,4,FALSE)=0,"",VLOOKUP(D4002,Resources!A:D,4,FALSE))</f>
        <v>Y</v>
      </c>
    </row>
    <row r="4003" spans="1:9" x14ac:dyDescent="0.2">
      <c r="A4003" t="s">
        <v>935</v>
      </c>
      <c r="B4003" t="str">
        <f t="shared" si="124"/>
        <v>Sarah Scaife Foundation_National Association of Scholars1999300000</v>
      </c>
      <c r="C4003" t="s">
        <v>641</v>
      </c>
      <c r="D4003" t="s">
        <v>651</v>
      </c>
      <c r="E4003" s="3">
        <v>300000</v>
      </c>
      <c r="F4003">
        <v>1999</v>
      </c>
      <c r="H4003" t="str">
        <f>IFERROR(VLOOKUP(D4003,Resources!A:C,3,FALSE),"NA")</f>
        <v>SourceWatch</v>
      </c>
      <c r="I4003" t="str">
        <f>IF(VLOOKUP(D4003,Resources!A:D,4,FALSE)=0,"",VLOOKUP(D4003,Resources!A:D,4,FALSE))</f>
        <v>Y</v>
      </c>
    </row>
    <row r="4004" spans="1:9" x14ac:dyDescent="0.2">
      <c r="A4004" t="s">
        <v>935</v>
      </c>
      <c r="B4004" t="str">
        <f t="shared" si="124"/>
        <v>Sarah Scaife Foundation_National Bureau of Economic Research199996000</v>
      </c>
      <c r="C4004" t="s">
        <v>641</v>
      </c>
      <c r="D4004" t="s">
        <v>712</v>
      </c>
      <c r="E4004" s="3">
        <v>96000</v>
      </c>
      <c r="F4004">
        <v>1999</v>
      </c>
      <c r="H4004" t="str">
        <f>IFERROR(VLOOKUP(D4004,Resources!A:C,3,FALSE),"NA")</f>
        <v>SourceWatch</v>
      </c>
      <c r="I4004" t="str">
        <f>IF(VLOOKUP(D4004,Resources!A:D,4,FALSE)=0,"",VLOOKUP(D4004,Resources!A:D,4,FALSE))</f>
        <v>Y</v>
      </c>
    </row>
    <row r="4005" spans="1:9" x14ac:dyDescent="0.2">
      <c r="A4005" t="s">
        <v>935</v>
      </c>
      <c r="B4005" t="str">
        <f t="shared" si="124"/>
        <v>Sarah Scaife Foundation_National Center for Policy Analysis1999150000</v>
      </c>
      <c r="C4005" t="s">
        <v>641</v>
      </c>
      <c r="D4005" t="s">
        <v>129</v>
      </c>
      <c r="E4005" s="3">
        <v>150000</v>
      </c>
      <c r="F4005">
        <v>1999</v>
      </c>
      <c r="H4005" t="str">
        <f>IFERROR(VLOOKUP(D4005,Resources!A:C,3,FALSE),"NA")</f>
        <v>SourceWatch</v>
      </c>
      <c r="I4005" t="str">
        <f>IF(VLOOKUP(D4005,Resources!A:D,4,FALSE)=0,"",VLOOKUP(D4005,Resources!A:D,4,FALSE))</f>
        <v>Y</v>
      </c>
    </row>
    <row r="4006" spans="1:9" x14ac:dyDescent="0.2">
      <c r="A4006" t="s">
        <v>935</v>
      </c>
      <c r="B4006" t="str">
        <f t="shared" si="124"/>
        <v>Sarah Scaife Foundation_National Center for Public Policy Research199975000</v>
      </c>
      <c r="C4006" t="s">
        <v>641</v>
      </c>
      <c r="D4006" t="s">
        <v>39</v>
      </c>
      <c r="E4006" s="3">
        <v>75000</v>
      </c>
      <c r="F4006">
        <v>1999</v>
      </c>
      <c r="H4006" t="str">
        <f>IFERROR(VLOOKUP(D4006,Resources!A:C,3,FALSE),"NA")</f>
        <v>DeSmog</v>
      </c>
      <c r="I4006" t="str">
        <f>IF(VLOOKUP(D4006,Resources!A:D,4,FALSE)=0,"",VLOOKUP(D4006,Resources!A:D,4,FALSE))</f>
        <v>Y</v>
      </c>
    </row>
    <row r="4007" spans="1:9" x14ac:dyDescent="0.2">
      <c r="A4007" t="s">
        <v>935</v>
      </c>
      <c r="B4007" t="str">
        <f t="shared" si="124"/>
        <v>Sarah Scaife Foundation_National Institute for Public Policy1999150000</v>
      </c>
      <c r="C4007" t="s">
        <v>641</v>
      </c>
      <c r="D4007" t="s">
        <v>46</v>
      </c>
      <c r="E4007" s="3">
        <v>150000</v>
      </c>
      <c r="F4007">
        <v>1999</v>
      </c>
      <c r="H4007" t="str">
        <f>IFERROR(VLOOKUP(D4007,Resources!A:C,3,FALSE),"NA")</f>
        <v>SourceWatch</v>
      </c>
      <c r="I4007" t="str">
        <f>IF(VLOOKUP(D4007,Resources!A:D,4,FALSE)=0,"",VLOOKUP(D4007,Resources!A:D,4,FALSE))</f>
        <v>Y</v>
      </c>
    </row>
    <row r="4008" spans="1:9" x14ac:dyDescent="0.2">
      <c r="A4008" t="s">
        <v>935</v>
      </c>
      <c r="B4008" t="str">
        <f t="shared" si="124"/>
        <v>Sarah Scaife Foundation_National Legal and Policy Center1999100000</v>
      </c>
      <c r="C4008" t="s">
        <v>641</v>
      </c>
      <c r="D4008" t="s">
        <v>47</v>
      </c>
      <c r="E4008" s="3">
        <v>100000</v>
      </c>
      <c r="F4008">
        <v>1999</v>
      </c>
      <c r="H4008" t="str">
        <f>IFERROR(VLOOKUP(D4008,Resources!A:C,3,FALSE),"NA")</f>
        <v>SourceWatch</v>
      </c>
      <c r="I4008" t="str">
        <f>IF(VLOOKUP(D4008,Resources!A:D,4,FALSE)=0,"",VLOOKUP(D4008,Resources!A:D,4,FALSE))</f>
        <v>Y</v>
      </c>
    </row>
    <row r="4009" spans="1:9" x14ac:dyDescent="0.2">
      <c r="A4009" t="s">
        <v>935</v>
      </c>
      <c r="B4009" t="str">
        <f t="shared" si="124"/>
        <v>Sarah Scaife Foundation_National Taxpayers Union Foundation1999100000</v>
      </c>
      <c r="C4009" t="s">
        <v>641</v>
      </c>
      <c r="D4009" t="s">
        <v>84</v>
      </c>
      <c r="E4009" s="3">
        <v>100000</v>
      </c>
      <c r="F4009">
        <v>1999</v>
      </c>
      <c r="H4009" t="str">
        <f>IFERROR(VLOOKUP(D4009,Resources!A:C,3,FALSE),"NA")</f>
        <v>SourceWatch</v>
      </c>
      <c r="I4009" t="str">
        <f>IF(VLOOKUP(D4009,Resources!A:D,4,FALSE)=0,"",VLOOKUP(D4009,Resources!A:D,4,FALSE))</f>
        <v>Y</v>
      </c>
    </row>
    <row r="4010" spans="1:9" x14ac:dyDescent="0.2">
      <c r="A4010" t="s">
        <v>935</v>
      </c>
      <c r="B4010" t="str">
        <f t="shared" si="124"/>
        <v>Sarah Scaife Foundation_New Citizenship Project199975000</v>
      </c>
      <c r="C4010" t="s">
        <v>641</v>
      </c>
      <c r="D4010" t="s">
        <v>75</v>
      </c>
      <c r="E4010" s="3">
        <v>75000</v>
      </c>
      <c r="F4010">
        <v>1999</v>
      </c>
      <c r="H4010" t="str">
        <f>IFERROR(VLOOKUP(D4010,Resources!A:C,3,FALSE),"NA")</f>
        <v>SourceWatch</v>
      </c>
      <c r="I4010" t="str">
        <f>IF(VLOOKUP(D4010,Resources!A:D,4,FALSE)=0,"",VLOOKUP(D4010,Resources!A:D,4,FALSE))</f>
        <v>Y</v>
      </c>
    </row>
    <row r="4011" spans="1:9" x14ac:dyDescent="0.2">
      <c r="A4011" t="s">
        <v>935</v>
      </c>
      <c r="B4011" t="str">
        <f t="shared" si="124"/>
        <v>Sarah Scaife Foundation_New England Legal Foundation199975000</v>
      </c>
      <c r="C4011" t="s">
        <v>641</v>
      </c>
      <c r="D4011" t="s">
        <v>76</v>
      </c>
      <c r="E4011" s="3">
        <v>75000</v>
      </c>
      <c r="F4011">
        <v>1999</v>
      </c>
      <c r="H4011" t="str">
        <f>IFERROR(VLOOKUP(D4011,Resources!A:C,3,FALSE),"NA")</f>
        <v>SourceWatch</v>
      </c>
      <c r="I4011" t="str">
        <f>IF(VLOOKUP(D4011,Resources!A:D,4,FALSE)=0,"",VLOOKUP(D4011,Resources!A:D,4,FALSE))</f>
        <v>Y</v>
      </c>
    </row>
    <row r="4012" spans="1:9" x14ac:dyDescent="0.2">
      <c r="A4012" t="s">
        <v>935</v>
      </c>
      <c r="B4012" t="str">
        <f t="shared" si="124"/>
        <v>Sarah Scaife Foundation_New York University1999100000</v>
      </c>
      <c r="C4012" t="s">
        <v>641</v>
      </c>
      <c r="D4012" t="s">
        <v>147</v>
      </c>
      <c r="E4012" s="3">
        <v>100000</v>
      </c>
      <c r="F4012">
        <v>1999</v>
      </c>
      <c r="H4012" t="str">
        <f>IFERROR(VLOOKUP(D4012,Resources!A:C,3,FALSE),"NA")</f>
        <v/>
      </c>
      <c r="I4012" t="str">
        <f>IF(VLOOKUP(D4012,Resources!A:D,4,FALSE)=0,"",VLOOKUP(D4012,Resources!A:D,4,FALSE))</f>
        <v/>
      </c>
    </row>
    <row r="4013" spans="1:9" x14ac:dyDescent="0.2">
      <c r="A4013" t="s">
        <v>935</v>
      </c>
      <c r="B4013" t="str">
        <f t="shared" si="124"/>
        <v>Sarah Scaife Foundation_One Nation/One California Research and Education Fund199960000</v>
      </c>
      <c r="C4013" t="s">
        <v>641</v>
      </c>
      <c r="D4013" t="s">
        <v>90</v>
      </c>
      <c r="E4013" s="3">
        <v>60000</v>
      </c>
      <c r="F4013">
        <v>1999</v>
      </c>
      <c r="H4013" t="str">
        <f>IFERROR(VLOOKUP(D4013,Resources!A:C,3,FALSE),"NA")</f>
        <v/>
      </c>
      <c r="I4013" t="str">
        <f>IF(VLOOKUP(D4013,Resources!A:D,4,FALSE)=0,"",VLOOKUP(D4013,Resources!A:D,4,FALSE))</f>
        <v/>
      </c>
    </row>
    <row r="4014" spans="1:9" x14ac:dyDescent="0.2">
      <c r="A4014" t="s">
        <v>935</v>
      </c>
      <c r="B4014" t="str">
        <f t="shared" si="124"/>
        <v>Sarah Scaife Foundation_Pacific Academy for Advanced Studies1999100000</v>
      </c>
      <c r="C4014" t="s">
        <v>641</v>
      </c>
      <c r="D4014" t="s">
        <v>130</v>
      </c>
      <c r="E4014" s="3">
        <v>100000</v>
      </c>
      <c r="F4014">
        <v>1999</v>
      </c>
      <c r="H4014" t="str">
        <f>IFERROR(VLOOKUP(D4014,Resources!A:C,3,FALSE),"NA")</f>
        <v/>
      </c>
      <c r="I4014" t="str">
        <f>IF(VLOOKUP(D4014,Resources!A:D,4,FALSE)=0,"",VLOOKUP(D4014,Resources!A:D,4,FALSE))</f>
        <v/>
      </c>
    </row>
    <row r="4015" spans="1:9" x14ac:dyDescent="0.2">
      <c r="A4015" t="s">
        <v>935</v>
      </c>
      <c r="B4015" t="str">
        <f t="shared" si="124"/>
        <v>Sarah Scaife Foundation_Pacific Legal Foundation1999300000</v>
      </c>
      <c r="C4015" t="s">
        <v>641</v>
      </c>
      <c r="D4015" t="s">
        <v>21</v>
      </c>
      <c r="E4015" s="3">
        <v>300000</v>
      </c>
      <c r="F4015">
        <v>1999</v>
      </c>
      <c r="H4015" t="str">
        <f>IFERROR(VLOOKUP(D4015,Resources!A:C,3,FALSE),"NA")</f>
        <v>SourceWatch</v>
      </c>
      <c r="I4015" t="str">
        <f>IF(VLOOKUP(D4015,Resources!A:D,4,FALSE)=0,"",VLOOKUP(D4015,Resources!A:D,4,FALSE))</f>
        <v>Y</v>
      </c>
    </row>
    <row r="4016" spans="1:9" x14ac:dyDescent="0.2">
      <c r="A4016" t="s">
        <v>935</v>
      </c>
      <c r="B4016" t="str">
        <f t="shared" si="124"/>
        <v>Sarah Scaife Foundation_Pacific Research Institute for Public Policy1999250000</v>
      </c>
      <c r="C4016" t="s">
        <v>641</v>
      </c>
      <c r="D4016" t="s">
        <v>653</v>
      </c>
      <c r="E4016" s="3">
        <v>250000</v>
      </c>
      <c r="F4016">
        <v>1999</v>
      </c>
      <c r="H4016" t="str">
        <f>IFERROR(VLOOKUP(D4016,Resources!A:C,3,FALSE),"NA")</f>
        <v>SourceWatch</v>
      </c>
      <c r="I4016" t="str">
        <f>IF(VLOOKUP(D4016,Resources!A:D,4,FALSE)=0,"",VLOOKUP(D4016,Resources!A:D,4,FALSE))</f>
        <v>Y</v>
      </c>
    </row>
    <row r="4017" spans="1:9" x14ac:dyDescent="0.2">
      <c r="A4017" t="s">
        <v>935</v>
      </c>
      <c r="B4017" t="str">
        <f t="shared" si="124"/>
        <v>Sarah Scaife Foundation_Patrick Henry Center for Individual Liberty1999100000</v>
      </c>
      <c r="C4017" t="s">
        <v>641</v>
      </c>
      <c r="D4017" t="s">
        <v>77</v>
      </c>
      <c r="E4017" s="3">
        <v>100000</v>
      </c>
      <c r="F4017">
        <v>1999</v>
      </c>
      <c r="H4017" t="str">
        <f>IFERROR(VLOOKUP(D4017,Resources!A:C,3,FALSE),"NA")</f>
        <v>SourceWatch</v>
      </c>
      <c r="I4017" t="str">
        <f>IF(VLOOKUP(D4017,Resources!A:D,4,FALSE)=0,"",VLOOKUP(D4017,Resources!A:D,4,FALSE))</f>
        <v>Y</v>
      </c>
    </row>
    <row r="4018" spans="1:9" x14ac:dyDescent="0.2">
      <c r="A4018" t="s">
        <v>935</v>
      </c>
      <c r="B4018" t="str">
        <f t="shared" si="124"/>
        <v>Sarah Scaife Foundation_Pepperdine University1999225000</v>
      </c>
      <c r="C4018" t="s">
        <v>641</v>
      </c>
      <c r="D4018" t="s">
        <v>125</v>
      </c>
      <c r="E4018" s="3">
        <v>225000</v>
      </c>
      <c r="F4018">
        <v>1999</v>
      </c>
      <c r="H4018" t="str">
        <f>IFERROR(VLOOKUP(D4018,Resources!A:C,3,FALSE),"NA")</f>
        <v>SourceWatch</v>
      </c>
      <c r="I4018" t="str">
        <f>IF(VLOOKUP(D4018,Resources!A:D,4,FALSE)=0,"",VLOOKUP(D4018,Resources!A:D,4,FALSE))</f>
        <v>Y</v>
      </c>
    </row>
    <row r="4019" spans="1:9" x14ac:dyDescent="0.2">
      <c r="A4019" t="s">
        <v>935</v>
      </c>
      <c r="B4019" t="str">
        <f t="shared" si="124"/>
        <v>Sarah Scaife Foundation_Property and Environment Research Center1999177000</v>
      </c>
      <c r="C4019" t="s">
        <v>641</v>
      </c>
      <c r="D4019" t="s">
        <v>14</v>
      </c>
      <c r="E4019" s="3">
        <v>177000</v>
      </c>
      <c r="F4019">
        <v>1999</v>
      </c>
      <c r="H4019" t="str">
        <f>IFERROR(VLOOKUP(D4019,Resources!A:C,3,FALSE),"NA")</f>
        <v>SourceWatch</v>
      </c>
      <c r="I4019" t="str">
        <f>IF(VLOOKUP(D4019,Resources!A:D,4,FALSE)=0,"",VLOOKUP(D4019,Resources!A:D,4,FALSE))</f>
        <v>Y</v>
      </c>
    </row>
    <row r="4020" spans="1:9" x14ac:dyDescent="0.2">
      <c r="A4020" t="s">
        <v>935</v>
      </c>
      <c r="B4020" t="str">
        <f t="shared" si="124"/>
        <v>Sarah Scaife Foundation_Reason Foundation1999100000</v>
      </c>
      <c r="C4020" t="s">
        <v>641</v>
      </c>
      <c r="D4020" t="s">
        <v>66</v>
      </c>
      <c r="E4020" s="3">
        <v>100000</v>
      </c>
      <c r="F4020">
        <v>1999</v>
      </c>
      <c r="H4020" t="str">
        <f>IFERROR(VLOOKUP(D4020,Resources!A:C,3,FALSE),"NA")</f>
        <v>DeSmog</v>
      </c>
      <c r="I4020" t="str">
        <f>IF(VLOOKUP(D4020,Resources!A:D,4,FALSE)=0,"",VLOOKUP(D4020,Resources!A:D,4,FALSE))</f>
        <v>Y</v>
      </c>
    </row>
    <row r="4021" spans="1:9" x14ac:dyDescent="0.2">
      <c r="A4021" t="s">
        <v>935</v>
      </c>
      <c r="B4021" t="str">
        <f t="shared" si="124"/>
        <v>Sarah Scaife Foundation_Roman Catholic Diocese of Pittsburgh1999140000</v>
      </c>
      <c r="C4021" t="s">
        <v>641</v>
      </c>
      <c r="D4021" t="s">
        <v>542</v>
      </c>
      <c r="E4021" s="3">
        <v>140000</v>
      </c>
      <c r="F4021">
        <v>1999</v>
      </c>
      <c r="H4021" t="str">
        <f>IFERROR(VLOOKUP(D4021,Resources!A:C,3,FALSE),"NA")</f>
        <v/>
      </c>
      <c r="I4021" t="str">
        <f>IF(VLOOKUP(D4021,Resources!A:D,4,FALSE)=0,"",VLOOKUP(D4021,Resources!A:D,4,FALSE))</f>
        <v>N</v>
      </c>
    </row>
    <row r="4022" spans="1:9" x14ac:dyDescent="0.2">
      <c r="A4022" t="s">
        <v>935</v>
      </c>
      <c r="B4022" t="str">
        <f t="shared" si="124"/>
        <v>Sarah Scaife Foundation_Smith College199980000</v>
      </c>
      <c r="C4022" t="s">
        <v>641</v>
      </c>
      <c r="D4022" t="s">
        <v>177</v>
      </c>
      <c r="E4022" s="3">
        <v>80000</v>
      </c>
      <c r="F4022">
        <v>1999</v>
      </c>
      <c r="H4022" t="str">
        <f>IFERROR(VLOOKUP(D4022,Resources!A:C,3,FALSE),"NA")</f>
        <v/>
      </c>
      <c r="I4022" t="str">
        <f>IF(VLOOKUP(D4022,Resources!A:D,4,FALSE)=0,"",VLOOKUP(D4022,Resources!A:D,4,FALSE))</f>
        <v/>
      </c>
    </row>
    <row r="4023" spans="1:9" x14ac:dyDescent="0.2">
      <c r="A4023" t="s">
        <v>935</v>
      </c>
      <c r="B4023" t="str">
        <f t="shared" si="124"/>
        <v>Sarah Scaife Foundation_Social Philosophy and Policy Foundation1999450000</v>
      </c>
      <c r="C4023" t="s">
        <v>641</v>
      </c>
      <c r="D4023" t="s">
        <v>112</v>
      </c>
      <c r="E4023" s="3">
        <v>450000</v>
      </c>
      <c r="F4023">
        <v>1999</v>
      </c>
      <c r="H4023" t="str">
        <f>IFERROR(VLOOKUP(D4023,Resources!A:C,3,FALSE),"NA")</f>
        <v/>
      </c>
      <c r="I4023" t="str">
        <f>IF(VLOOKUP(D4023,Resources!A:D,4,FALSE)=0,"",VLOOKUP(D4023,Resources!A:D,4,FALSE))</f>
        <v/>
      </c>
    </row>
    <row r="4024" spans="1:9" x14ac:dyDescent="0.2">
      <c r="A4024" t="s">
        <v>935</v>
      </c>
      <c r="B4024" t="str">
        <f t="shared" si="124"/>
        <v>Sarah Scaife Foundation_Southeastern Legal Foundation1999200000</v>
      </c>
      <c r="C4024" t="s">
        <v>641</v>
      </c>
      <c r="D4024" t="s">
        <v>67</v>
      </c>
      <c r="E4024" s="3">
        <v>200000</v>
      </c>
      <c r="F4024">
        <v>1999</v>
      </c>
      <c r="H4024" t="str">
        <f>IFERROR(VLOOKUP(D4024,Resources!A:C,3,FALSE),"NA")</f>
        <v>SourceWatch</v>
      </c>
      <c r="I4024" t="str">
        <f>IF(VLOOKUP(D4024,Resources!A:D,4,FALSE)=0,"",VLOOKUP(D4024,Resources!A:D,4,FALSE))</f>
        <v>Y</v>
      </c>
    </row>
    <row r="4025" spans="1:9" x14ac:dyDescent="0.2">
      <c r="A4025" t="s">
        <v>935</v>
      </c>
      <c r="B4025" t="str">
        <f t="shared" si="124"/>
        <v>Sarah Scaife Foundation_Statistical Assessment Service1999100000</v>
      </c>
      <c r="C4025" t="s">
        <v>641</v>
      </c>
      <c r="D4025" t="s">
        <v>85</v>
      </c>
      <c r="E4025" s="3">
        <v>100000</v>
      </c>
      <c r="F4025">
        <v>1999</v>
      </c>
      <c r="H4025" t="str">
        <f>IFERROR(VLOOKUP(D4025,Resources!A:C,3,FALSE),"NA")</f>
        <v>SourceWatch</v>
      </c>
      <c r="I4025" t="str">
        <f>IF(VLOOKUP(D4025,Resources!A:D,4,FALSE)=0,"",VLOOKUP(D4025,Resources!A:D,4,FALSE))</f>
        <v>Y</v>
      </c>
    </row>
    <row r="4026" spans="1:9" x14ac:dyDescent="0.2">
      <c r="A4026" t="s">
        <v>935</v>
      </c>
      <c r="B4026" t="str">
        <f t="shared" si="124"/>
        <v>Sarah Scaife Foundation_Tax Foundation199925000</v>
      </c>
      <c r="C4026" t="s">
        <v>641</v>
      </c>
      <c r="D4026" t="s">
        <v>131</v>
      </c>
      <c r="E4026" s="3">
        <v>25000</v>
      </c>
      <c r="F4026">
        <v>1999</v>
      </c>
      <c r="H4026" t="str">
        <f>IFERROR(VLOOKUP(D4026,Resources!A:C,3,FALSE),"NA")</f>
        <v>SourceWatch</v>
      </c>
      <c r="I4026" t="str">
        <f>IF(VLOOKUP(D4026,Resources!A:D,4,FALSE)=0,"",VLOOKUP(D4026,Resources!A:D,4,FALSE))</f>
        <v>Y</v>
      </c>
    </row>
    <row r="4027" spans="1:9" x14ac:dyDescent="0.2">
      <c r="A4027" t="s">
        <v>935</v>
      </c>
      <c r="B4027" t="str">
        <f t="shared" ref="B4027:B4058" si="125">C4027&amp;"_"&amp;D4027&amp;F4027&amp;E4027</f>
        <v>Sarah Scaife Foundation_Texas A&amp;M University1999100000</v>
      </c>
      <c r="C4027" t="s">
        <v>641</v>
      </c>
      <c r="D4027" t="s">
        <v>178</v>
      </c>
      <c r="E4027" s="3">
        <v>100000</v>
      </c>
      <c r="F4027">
        <v>1999</v>
      </c>
      <c r="H4027" t="str">
        <f>IFERROR(VLOOKUP(D4027,Resources!A:C,3,FALSE),"NA")</f>
        <v/>
      </c>
      <c r="I4027" t="str">
        <f>IF(VLOOKUP(D4027,Resources!A:D,4,FALSE)=0,"",VLOOKUP(D4027,Resources!A:D,4,FALSE))</f>
        <v/>
      </c>
    </row>
    <row r="4028" spans="1:9" x14ac:dyDescent="0.2">
      <c r="A4028" t="s">
        <v>934</v>
      </c>
      <c r="B4028" t="s">
        <v>1340</v>
      </c>
      <c r="C4028" t="s">
        <v>641</v>
      </c>
      <c r="D4028" t="s">
        <v>178</v>
      </c>
      <c r="E4028" s="3">
        <v>100000</v>
      </c>
      <c r="F4028">
        <v>1999</v>
      </c>
      <c r="H4028" t="str">
        <f>IFERROR(VLOOKUP(D4028,Resources!A:C,3,FALSE),"NA")</f>
        <v/>
      </c>
      <c r="I4028" t="str">
        <f>IF(VLOOKUP(D4028,Resources!A:D,4,FALSE)=0,"",VLOOKUP(D4028,Resources!A:D,4,FALSE))</f>
        <v/>
      </c>
    </row>
    <row r="4029" spans="1:9" x14ac:dyDescent="0.2">
      <c r="A4029" t="s">
        <v>935</v>
      </c>
      <c r="B4029" t="str">
        <f t="shared" ref="B4029:B4060" si="126">C4029&amp;"_"&amp;D4029&amp;F4029&amp;E4029</f>
        <v>Sarah Scaife Foundation_The Claremont Institute1999375000</v>
      </c>
      <c r="C4029" t="s">
        <v>641</v>
      </c>
      <c r="D4029" t="s">
        <v>68</v>
      </c>
      <c r="E4029" s="3">
        <v>375000</v>
      </c>
      <c r="F4029">
        <v>1999</v>
      </c>
      <c r="H4029" t="str">
        <f>IFERROR(VLOOKUP(D4029,Resources!A:C,3,FALSE),"NA")</f>
        <v>SourceWatch</v>
      </c>
      <c r="I4029" t="str">
        <f>IF(VLOOKUP(D4029,Resources!A:D,4,FALSE)=0,"",VLOOKUP(D4029,Resources!A:D,4,FALSE))</f>
        <v>Y</v>
      </c>
    </row>
    <row r="4030" spans="1:9" x14ac:dyDescent="0.2">
      <c r="A4030" t="s">
        <v>935</v>
      </c>
      <c r="B4030" t="str">
        <f t="shared" si="126"/>
        <v>Sarah Scaife Foundation_The Foundation Endowment1999110000</v>
      </c>
      <c r="C4030" t="s">
        <v>641</v>
      </c>
      <c r="D4030" t="s">
        <v>667</v>
      </c>
      <c r="E4030" s="3">
        <v>110000</v>
      </c>
      <c r="F4030">
        <v>1999</v>
      </c>
      <c r="H4030" t="str">
        <f>IFERROR(VLOOKUP(D4030,Resources!A:C,3,FALSE),"NA")</f>
        <v/>
      </c>
      <c r="I4030" t="str">
        <f>IF(VLOOKUP(D4030,Resources!A:D,4,FALSE)=0,"",VLOOKUP(D4030,Resources!A:D,4,FALSE))</f>
        <v/>
      </c>
    </row>
    <row r="4031" spans="1:9" x14ac:dyDescent="0.2">
      <c r="A4031" t="s">
        <v>935</v>
      </c>
      <c r="B4031" t="str">
        <f t="shared" si="126"/>
        <v>Sarah Scaife Foundation_The Freedom Foundation199975000</v>
      </c>
      <c r="C4031" t="s">
        <v>641</v>
      </c>
      <c r="D4031" t="s">
        <v>61</v>
      </c>
      <c r="E4031" s="3">
        <v>75000</v>
      </c>
      <c r="F4031">
        <v>1999</v>
      </c>
      <c r="H4031" t="str">
        <f>IFERROR(VLOOKUP(D4031,Resources!A:C,3,FALSE),"NA")</f>
        <v>SourceWatch</v>
      </c>
      <c r="I4031" t="str">
        <f>IF(VLOOKUP(D4031,Resources!A:D,4,FALSE)=0,"",VLOOKUP(D4031,Resources!A:D,4,FALSE))</f>
        <v>Y</v>
      </c>
    </row>
    <row r="4032" spans="1:9" x14ac:dyDescent="0.2">
      <c r="A4032" t="s">
        <v>935</v>
      </c>
      <c r="B4032" t="str">
        <f t="shared" si="126"/>
        <v>Sarah Scaife Foundation_The Heritage Foundation1999780000</v>
      </c>
      <c r="C4032" t="s">
        <v>641</v>
      </c>
      <c r="D4032" t="s">
        <v>92</v>
      </c>
      <c r="E4032" s="3">
        <v>780000</v>
      </c>
      <c r="F4032">
        <v>1999</v>
      </c>
      <c r="H4032" t="str">
        <f>IFERROR(VLOOKUP(D4032,Resources!A:C,3,FALSE),"NA")</f>
        <v>DeSmog</v>
      </c>
      <c r="I4032" t="str">
        <f>IF(VLOOKUP(D4032,Resources!A:D,4,FALSE)=0,"",VLOOKUP(D4032,Resources!A:D,4,FALSE))</f>
        <v>Y</v>
      </c>
    </row>
    <row r="4033" spans="1:9" x14ac:dyDescent="0.2">
      <c r="A4033" t="s">
        <v>935</v>
      </c>
      <c r="B4033" t="str">
        <f t="shared" si="126"/>
        <v>Sarah Scaife Foundation_The University of Chicago1999273300</v>
      </c>
      <c r="C4033" t="s">
        <v>641</v>
      </c>
      <c r="D4033" t="s">
        <v>657</v>
      </c>
      <c r="E4033" s="3">
        <v>273300</v>
      </c>
      <c r="F4033">
        <v>1999</v>
      </c>
      <c r="H4033" t="str">
        <f>IFERROR(VLOOKUP(D4033,Resources!A:C,3,FALSE),"NA")</f>
        <v/>
      </c>
      <c r="I4033" t="str">
        <f>IF(VLOOKUP(D4033,Resources!A:D,4,FALSE)=0,"",VLOOKUP(D4033,Resources!A:D,4,FALSE))</f>
        <v/>
      </c>
    </row>
    <row r="4034" spans="1:9" x14ac:dyDescent="0.2">
      <c r="A4034" t="s">
        <v>935</v>
      </c>
      <c r="B4034" t="str">
        <f t="shared" si="126"/>
        <v>Sarah Scaife Foundation_Thoreau Institute199950000</v>
      </c>
      <c r="C4034" t="s">
        <v>641</v>
      </c>
      <c r="D4034" t="s">
        <v>681</v>
      </c>
      <c r="E4034" s="3">
        <v>50000</v>
      </c>
      <c r="F4034">
        <v>1999</v>
      </c>
      <c r="H4034" t="str">
        <f>IFERROR(VLOOKUP(D4034,Resources!A:C,3,FALSE),"NA")</f>
        <v/>
      </c>
      <c r="I4034" t="str">
        <f>IF(VLOOKUP(D4034,Resources!A:D,4,FALSE)=0,"",VLOOKUP(D4034,Resources!A:D,4,FALSE))</f>
        <v>N</v>
      </c>
    </row>
    <row r="4035" spans="1:9" x14ac:dyDescent="0.2">
      <c r="A4035" t="s">
        <v>935</v>
      </c>
      <c r="B4035" t="str">
        <f t="shared" si="126"/>
        <v>Sarah Scaife Foundation_Tufts University1999325000</v>
      </c>
      <c r="C4035" t="s">
        <v>641</v>
      </c>
      <c r="D4035" t="s">
        <v>707</v>
      </c>
      <c r="E4035" s="3">
        <v>325000</v>
      </c>
      <c r="F4035">
        <v>1999</v>
      </c>
      <c r="H4035" t="str">
        <f>IFERROR(VLOOKUP(D4035,Resources!A:C,3,FALSE),"NA")</f>
        <v>SourceWatch</v>
      </c>
      <c r="I4035" t="str">
        <f>IF(VLOOKUP(D4035,Resources!A:D,4,FALSE)=0,"",VLOOKUP(D4035,Resources!A:D,4,FALSE))</f>
        <v>Y</v>
      </c>
    </row>
    <row r="4036" spans="1:9" x14ac:dyDescent="0.2">
      <c r="A4036" t="s">
        <v>935</v>
      </c>
      <c r="B4036" t="str">
        <f t="shared" si="126"/>
        <v>Sarah Scaife Foundation_University of Hull American Foundation199930000</v>
      </c>
      <c r="C4036" t="s">
        <v>641</v>
      </c>
      <c r="D4036" t="s">
        <v>713</v>
      </c>
      <c r="E4036" s="3">
        <v>30000</v>
      </c>
      <c r="F4036">
        <v>1999</v>
      </c>
      <c r="H4036" t="str">
        <f>IFERROR(VLOOKUP(D4036,Resources!A:C,3,FALSE),"NA")</f>
        <v/>
      </c>
      <c r="I4036" t="str">
        <f>IF(VLOOKUP(D4036,Resources!A:D,4,FALSE)=0,"",VLOOKUP(D4036,Resources!A:D,4,FALSE))</f>
        <v/>
      </c>
    </row>
    <row r="4037" spans="1:9" x14ac:dyDescent="0.2">
      <c r="A4037" t="s">
        <v>935</v>
      </c>
      <c r="B4037" t="str">
        <f t="shared" si="126"/>
        <v>Sarah Scaife Foundation_University of Illinois at Urbana'Champaign199950000</v>
      </c>
      <c r="C4037" t="s">
        <v>641</v>
      </c>
      <c r="D4037" t="s">
        <v>714</v>
      </c>
      <c r="E4037" s="3">
        <v>50000</v>
      </c>
      <c r="F4037">
        <v>1999</v>
      </c>
      <c r="H4037" t="str">
        <f>IFERROR(VLOOKUP(D4037,Resources!A:C,3,FALSE),"NA")</f>
        <v/>
      </c>
      <c r="I4037" t="str">
        <f>IF(VLOOKUP(D4037,Resources!A:D,4,FALSE)=0,"",VLOOKUP(D4037,Resources!A:D,4,FALSE))</f>
        <v/>
      </c>
    </row>
    <row r="4038" spans="1:9" x14ac:dyDescent="0.2">
      <c r="A4038" t="s">
        <v>935</v>
      </c>
      <c r="B4038" t="str">
        <f t="shared" si="126"/>
        <v>Sarah Scaife Foundation_University of Kansas199950000</v>
      </c>
      <c r="C4038" t="s">
        <v>641</v>
      </c>
      <c r="D4038" t="s">
        <v>695</v>
      </c>
      <c r="E4038" s="3">
        <v>50000</v>
      </c>
      <c r="F4038">
        <v>1999</v>
      </c>
      <c r="H4038" t="str">
        <f>IFERROR(VLOOKUP(D4038,Resources!A:C,3,FALSE),"NA")</f>
        <v/>
      </c>
      <c r="I4038" t="str">
        <f>IF(VLOOKUP(D4038,Resources!A:D,4,FALSE)=0,"",VLOOKUP(D4038,Resources!A:D,4,FALSE))</f>
        <v/>
      </c>
    </row>
    <row r="4039" spans="1:9" x14ac:dyDescent="0.2">
      <c r="A4039" t="s">
        <v>935</v>
      </c>
      <c r="B4039" t="str">
        <f t="shared" si="126"/>
        <v>Sarah Scaife Foundation_University of Pittsburgh199956000</v>
      </c>
      <c r="C4039" t="s">
        <v>641</v>
      </c>
      <c r="D4039" t="s">
        <v>255</v>
      </c>
      <c r="E4039" s="3">
        <v>56000</v>
      </c>
      <c r="F4039">
        <v>1999</v>
      </c>
      <c r="H4039" t="str">
        <f>IFERROR(VLOOKUP(D4039,Resources!A:C,3,FALSE),"NA")</f>
        <v/>
      </c>
      <c r="I4039" t="str">
        <f>IF(VLOOKUP(D4039,Resources!A:D,4,FALSE)=0,"",VLOOKUP(D4039,Resources!A:D,4,FALSE))</f>
        <v/>
      </c>
    </row>
    <row r="4040" spans="1:9" x14ac:dyDescent="0.2">
      <c r="A4040" t="s">
        <v>935</v>
      </c>
      <c r="B4040" t="str">
        <f t="shared" si="126"/>
        <v>Sarah Scaife Foundation_University of South Carolina199957500</v>
      </c>
      <c r="C4040" t="s">
        <v>641</v>
      </c>
      <c r="D4040" t="s">
        <v>686</v>
      </c>
      <c r="E4040" s="3">
        <v>57500</v>
      </c>
      <c r="F4040">
        <v>1999</v>
      </c>
      <c r="H4040" t="str">
        <f>IFERROR(VLOOKUP(D4040,Resources!A:C,3,FALSE),"NA")</f>
        <v/>
      </c>
      <c r="I4040" t="str">
        <f>IF(VLOOKUP(D4040,Resources!A:D,4,FALSE)=0,"",VLOOKUP(D4040,Resources!A:D,4,FALSE))</f>
        <v/>
      </c>
    </row>
    <row r="4041" spans="1:9" x14ac:dyDescent="0.2">
      <c r="A4041" t="s">
        <v>935</v>
      </c>
      <c r="B4041" t="str">
        <f t="shared" si="126"/>
        <v>Sarah Scaife Foundation_University of Virginia School of Law1999300000</v>
      </c>
      <c r="C4041" t="s">
        <v>641</v>
      </c>
      <c r="D4041" t="s">
        <v>22</v>
      </c>
      <c r="E4041" s="3">
        <v>300000</v>
      </c>
      <c r="F4041">
        <v>1999</v>
      </c>
      <c r="H4041" t="str">
        <f>IFERROR(VLOOKUP(D4041,Resources!A:C,3,FALSE),"NA")</f>
        <v/>
      </c>
      <c r="I4041" t="str">
        <f>IF(VLOOKUP(D4041,Resources!A:D,4,FALSE)=0,"",VLOOKUP(D4041,Resources!A:D,4,FALSE))</f>
        <v/>
      </c>
    </row>
    <row r="4042" spans="1:9" x14ac:dyDescent="0.2">
      <c r="A4042" t="s">
        <v>935</v>
      </c>
      <c r="B4042" t="str">
        <f t="shared" si="126"/>
        <v>Sarah Scaife Foundation_USS Constitution Museum Foundation199950000</v>
      </c>
      <c r="C4042" t="s">
        <v>641</v>
      </c>
      <c r="D4042" t="s">
        <v>673</v>
      </c>
      <c r="E4042" s="3">
        <v>50000</v>
      </c>
      <c r="F4042">
        <v>1999</v>
      </c>
      <c r="H4042" t="str">
        <f>IFERROR(VLOOKUP(D4042,Resources!A:C,3,FALSE),"NA")</f>
        <v/>
      </c>
      <c r="I4042" t="str">
        <f>IF(VLOOKUP(D4042,Resources!A:D,4,FALSE)=0,"",VLOOKUP(D4042,Resources!A:D,4,FALSE))</f>
        <v>N</v>
      </c>
    </row>
    <row r="4043" spans="1:9" x14ac:dyDescent="0.2">
      <c r="A4043" t="s">
        <v>935</v>
      </c>
      <c r="B4043" t="str">
        <f t="shared" si="126"/>
        <v>Sarah Scaife Foundation_Washington Legal Foundation199975000</v>
      </c>
      <c r="C4043" t="s">
        <v>641</v>
      </c>
      <c r="D4043" t="s">
        <v>94</v>
      </c>
      <c r="E4043" s="3">
        <v>75000</v>
      </c>
      <c r="F4043">
        <v>1999</v>
      </c>
      <c r="H4043" t="str">
        <f>IFERROR(VLOOKUP(D4043,Resources!A:C,3,FALSE),"NA")</f>
        <v>SourceWatch</v>
      </c>
      <c r="I4043" t="str">
        <f>IF(VLOOKUP(D4043,Resources!A:D,4,FALSE)=0,"",VLOOKUP(D4043,Resources!A:D,4,FALSE))</f>
        <v>Y</v>
      </c>
    </row>
    <row r="4044" spans="1:9" x14ac:dyDescent="0.2">
      <c r="A4044" t="s">
        <v>935</v>
      </c>
      <c r="B4044" t="str">
        <f t="shared" si="126"/>
        <v>Sarah Scaife Foundation_Whidbey Island Films1999100000</v>
      </c>
      <c r="C4044" t="s">
        <v>641</v>
      </c>
      <c r="D4044" t="s">
        <v>715</v>
      </c>
      <c r="E4044" s="3">
        <v>100000</v>
      </c>
      <c r="F4044">
        <v>1999</v>
      </c>
      <c r="H4044" t="str">
        <f>IFERROR(VLOOKUP(D4044,Resources!A:C,3,FALSE),"NA")</f>
        <v/>
      </c>
      <c r="I4044" t="str">
        <f>IF(VLOOKUP(D4044,Resources!A:D,4,FALSE)=0,"",VLOOKUP(D4044,Resources!A:D,4,FALSE))</f>
        <v>N</v>
      </c>
    </row>
    <row r="4045" spans="1:9" x14ac:dyDescent="0.2">
      <c r="A4045" t="s">
        <v>935</v>
      </c>
      <c r="B4045" t="str">
        <f t="shared" si="126"/>
        <v>Sarah Scaife Foundation_Women's Freedom Network199925000</v>
      </c>
      <c r="C4045" t="s">
        <v>641</v>
      </c>
      <c r="D4045" t="s">
        <v>105</v>
      </c>
      <c r="E4045" s="3">
        <v>25000</v>
      </c>
      <c r="F4045">
        <v>1999</v>
      </c>
      <c r="H4045" t="str">
        <f>IFERROR(VLOOKUP(D4045,Resources!A:C,3,FALSE),"NA")</f>
        <v/>
      </c>
      <c r="I4045" t="str">
        <f>IF(VLOOKUP(D4045,Resources!A:D,4,FALSE)=0,"",VLOOKUP(D4045,Resources!A:D,4,FALSE))</f>
        <v>N</v>
      </c>
    </row>
    <row r="4046" spans="1:9" x14ac:dyDescent="0.2">
      <c r="A4046" t="s">
        <v>935</v>
      </c>
      <c r="B4046" t="str">
        <f t="shared" si="126"/>
        <v>Sarah Scaife Foundation_World Affairs Council of Pittsburgh199970000</v>
      </c>
      <c r="C4046" t="s">
        <v>641</v>
      </c>
      <c r="D4046" t="s">
        <v>162</v>
      </c>
      <c r="E4046" s="3">
        <v>70000</v>
      </c>
      <c r="F4046">
        <v>1999</v>
      </c>
      <c r="H4046" t="str">
        <f>IFERROR(VLOOKUP(D4046,Resources!A:C,3,FALSE),"NA")</f>
        <v/>
      </c>
      <c r="I4046" t="str">
        <f>IF(VLOOKUP(D4046,Resources!A:D,4,FALSE)=0,"",VLOOKUP(D4046,Resources!A:D,4,FALSE))</f>
        <v>N</v>
      </c>
    </row>
    <row r="4047" spans="1:9" x14ac:dyDescent="0.2">
      <c r="A4047" t="s">
        <v>935</v>
      </c>
      <c r="B4047" t="str">
        <f t="shared" si="126"/>
        <v>Sarah Scaife Foundation_Accuracy in Media2000400000</v>
      </c>
      <c r="C4047" t="s">
        <v>641</v>
      </c>
      <c r="D4047" t="s">
        <v>106</v>
      </c>
      <c r="E4047" s="3">
        <v>400000</v>
      </c>
      <c r="F4047">
        <v>2000</v>
      </c>
      <c r="H4047" t="str">
        <f>IFERROR(VLOOKUP(D4047,Resources!A:C,3,FALSE),"NA")</f>
        <v>SourceWatch</v>
      </c>
      <c r="I4047" t="str">
        <f>IF(VLOOKUP(D4047,Resources!A:D,4,FALSE)=0,"",VLOOKUP(D4047,Resources!A:D,4,FALSE))</f>
        <v>Y</v>
      </c>
    </row>
    <row r="4048" spans="1:9" x14ac:dyDescent="0.2">
      <c r="A4048" t="s">
        <v>935</v>
      </c>
      <c r="B4048" t="str">
        <f t="shared" si="126"/>
        <v>Sarah Scaife Foundation_Allegheny County District Attorney's Office200050000</v>
      </c>
      <c r="C4048" t="s">
        <v>641</v>
      </c>
      <c r="D4048" t="s">
        <v>697</v>
      </c>
      <c r="E4048" s="3">
        <v>50000</v>
      </c>
      <c r="F4048">
        <v>2000</v>
      </c>
      <c r="H4048" t="str">
        <f>IFERROR(VLOOKUP(D4048,Resources!A:C,3,FALSE),"NA")</f>
        <v/>
      </c>
      <c r="I4048" t="str">
        <f>IF(VLOOKUP(D4048,Resources!A:D,4,FALSE)=0,"",VLOOKUP(D4048,Resources!A:D,4,FALSE))</f>
        <v>N</v>
      </c>
    </row>
    <row r="4049" spans="1:9" x14ac:dyDescent="0.2">
      <c r="A4049" t="s">
        <v>935</v>
      </c>
      <c r="B4049" t="str">
        <f t="shared" si="126"/>
        <v>Sarah Scaife Foundation_Alliance for a Sustainable USA200025000</v>
      </c>
      <c r="C4049" t="s">
        <v>641</v>
      </c>
      <c r="D4049" t="s">
        <v>691</v>
      </c>
      <c r="E4049" s="3">
        <v>25000</v>
      </c>
      <c r="F4049">
        <v>2000</v>
      </c>
      <c r="H4049" t="str">
        <f>IFERROR(VLOOKUP(D4049,Resources!A:C,3,FALSE),"NA")</f>
        <v/>
      </c>
      <c r="I4049" t="str">
        <f>IF(VLOOKUP(D4049,Resources!A:D,4,FALSE)=0,"",VLOOKUP(D4049,Resources!A:D,4,FALSE))</f>
        <v/>
      </c>
    </row>
    <row r="4050" spans="1:9" x14ac:dyDescent="0.2">
      <c r="A4050" t="s">
        <v>935</v>
      </c>
      <c r="B4050" t="str">
        <f t="shared" si="126"/>
        <v>Sarah Scaife Foundation_America's Survival200050000</v>
      </c>
      <c r="C4050" t="s">
        <v>641</v>
      </c>
      <c r="D4050" t="s">
        <v>6</v>
      </c>
      <c r="E4050" s="3">
        <v>50000</v>
      </c>
      <c r="F4050">
        <v>2000</v>
      </c>
      <c r="H4050" t="str">
        <f>IFERROR(VLOOKUP(D4050,Resources!A:C,3,FALSE),"NA")</f>
        <v>SourceWatch</v>
      </c>
      <c r="I4050" t="str">
        <f>IF(VLOOKUP(D4050,Resources!A:D,4,FALSE)=0,"",VLOOKUP(D4050,Resources!A:D,4,FALSE))</f>
        <v>Y</v>
      </c>
    </row>
    <row r="4051" spans="1:9" x14ac:dyDescent="0.2">
      <c r="A4051" t="s">
        <v>935</v>
      </c>
      <c r="B4051" t="str">
        <f t="shared" si="126"/>
        <v>Sarah Scaife Foundation_American Academy for Liberal Education200060000</v>
      </c>
      <c r="C4051" t="s">
        <v>641</v>
      </c>
      <c r="D4051" t="s">
        <v>671</v>
      </c>
      <c r="E4051" s="3">
        <v>60000</v>
      </c>
      <c r="F4051">
        <v>2000</v>
      </c>
      <c r="H4051" t="str">
        <f>IFERROR(VLOOKUP(D4051,Resources!A:C,3,FALSE),"NA")</f>
        <v/>
      </c>
      <c r="I4051" t="str">
        <f>IF(VLOOKUP(D4051,Resources!A:D,4,FALSE)=0,"",VLOOKUP(D4051,Resources!A:D,4,FALSE))</f>
        <v>N</v>
      </c>
    </row>
    <row r="4052" spans="1:9" x14ac:dyDescent="0.2">
      <c r="A4052" t="s">
        <v>935</v>
      </c>
      <c r="B4052" t="str">
        <f t="shared" si="126"/>
        <v>Sarah Scaife Foundation_American Bar Association200065000</v>
      </c>
      <c r="C4052" t="s">
        <v>641</v>
      </c>
      <c r="D4052" t="s">
        <v>189</v>
      </c>
      <c r="E4052" s="3">
        <v>65000</v>
      </c>
      <c r="F4052">
        <v>2000</v>
      </c>
      <c r="H4052" t="str">
        <f>IFERROR(VLOOKUP(D4052,Resources!A:C,3,FALSE),"NA")</f>
        <v/>
      </c>
      <c r="I4052" t="str">
        <f>IF(VLOOKUP(D4052,Resources!A:D,4,FALSE)=0,"",VLOOKUP(D4052,Resources!A:D,4,FALSE))</f>
        <v/>
      </c>
    </row>
    <row r="4053" spans="1:9" x14ac:dyDescent="0.2">
      <c r="A4053" t="s">
        <v>935</v>
      </c>
      <c r="B4053" t="str">
        <f t="shared" si="126"/>
        <v>Sarah Scaife Foundation_American Civil Rights Institute200075000</v>
      </c>
      <c r="C4053" t="s">
        <v>641</v>
      </c>
      <c r="D4053" t="s">
        <v>69</v>
      </c>
      <c r="E4053" s="3">
        <v>75000</v>
      </c>
      <c r="F4053">
        <v>2000</v>
      </c>
      <c r="H4053" t="str">
        <f>IFERROR(VLOOKUP(D4053,Resources!A:C,3,FALSE),"NA")</f>
        <v>SourceWatch</v>
      </c>
      <c r="I4053" t="str">
        <f>IF(VLOOKUP(D4053,Resources!A:D,4,FALSE)=0,"",VLOOKUP(D4053,Resources!A:D,4,FALSE))</f>
        <v>Y</v>
      </c>
    </row>
    <row r="4054" spans="1:9" x14ac:dyDescent="0.2">
      <c r="A4054" t="s">
        <v>935</v>
      </c>
      <c r="B4054" t="str">
        <f t="shared" si="126"/>
        <v>Sarah Scaife Foundation_American Civil Rights Union200050000</v>
      </c>
      <c r="C4054" t="s">
        <v>641</v>
      </c>
      <c r="D4054" t="s">
        <v>42</v>
      </c>
      <c r="E4054" s="3">
        <v>50000</v>
      </c>
      <c r="F4054">
        <v>2000</v>
      </c>
      <c r="H4054" t="str">
        <f>IFERROR(VLOOKUP(D4054,Resources!A:C,3,FALSE),"NA")</f>
        <v>SourceWatch</v>
      </c>
      <c r="I4054" t="str">
        <f>IF(VLOOKUP(D4054,Resources!A:D,4,FALSE)=0,"",VLOOKUP(D4054,Resources!A:D,4,FALSE))</f>
        <v>Y</v>
      </c>
    </row>
    <row r="4055" spans="1:9" x14ac:dyDescent="0.2">
      <c r="A4055" t="s">
        <v>935</v>
      </c>
      <c r="B4055" t="str">
        <f t="shared" si="126"/>
        <v>Sarah Scaife Foundation_American Council of Trustees and Alumni200050000</v>
      </c>
      <c r="C4055" t="s">
        <v>641</v>
      </c>
      <c r="D4055" t="s">
        <v>78</v>
      </c>
      <c r="E4055" s="3">
        <v>50000</v>
      </c>
      <c r="F4055">
        <v>2000</v>
      </c>
      <c r="H4055" t="str">
        <f>IFERROR(VLOOKUP(D4055,Resources!A:C,3,FALSE),"NA")</f>
        <v>SourceWatch</v>
      </c>
      <c r="I4055" t="str">
        <f>IF(VLOOKUP(D4055,Resources!A:D,4,FALSE)=0,"",VLOOKUP(D4055,Resources!A:D,4,FALSE))</f>
        <v>Y</v>
      </c>
    </row>
    <row r="4056" spans="1:9" x14ac:dyDescent="0.2">
      <c r="A4056" t="s">
        <v>935</v>
      </c>
      <c r="B4056" t="str">
        <f t="shared" si="126"/>
        <v>Sarah Scaife Foundation_American Defense Institute200050000</v>
      </c>
      <c r="C4056" t="s">
        <v>641</v>
      </c>
      <c r="D4056" t="s">
        <v>107</v>
      </c>
      <c r="E4056" s="3">
        <v>50000</v>
      </c>
      <c r="F4056">
        <v>2000</v>
      </c>
      <c r="H4056" t="str">
        <f>IFERROR(VLOOKUP(D4056,Resources!A:C,3,FALSE),"NA")</f>
        <v/>
      </c>
      <c r="I4056" t="str">
        <f>IF(VLOOKUP(D4056,Resources!A:D,4,FALSE)=0,"",VLOOKUP(D4056,Resources!A:D,4,FALSE))</f>
        <v>Y</v>
      </c>
    </row>
    <row r="4057" spans="1:9" x14ac:dyDescent="0.2">
      <c r="A4057" t="s">
        <v>935</v>
      </c>
      <c r="B4057" t="str">
        <f t="shared" si="126"/>
        <v>Sarah Scaife Foundation_American Enterprise Institute for Public Policy Research2000375000</v>
      </c>
      <c r="C4057" t="s">
        <v>641</v>
      </c>
      <c r="D4057" t="s">
        <v>58</v>
      </c>
      <c r="E4057" s="3">
        <v>375000</v>
      </c>
      <c r="F4057">
        <v>2000</v>
      </c>
      <c r="H4057" t="str">
        <f>IFERROR(VLOOKUP(D4057,Resources!A:C,3,FALSE),"NA")</f>
        <v>DeSmog</v>
      </c>
      <c r="I4057" t="str">
        <f>IF(VLOOKUP(D4057,Resources!A:D,4,FALSE)=0,"",VLOOKUP(D4057,Resources!A:D,4,FALSE))</f>
        <v>Y</v>
      </c>
    </row>
    <row r="4058" spans="1:9" x14ac:dyDescent="0.2">
      <c r="A4058" t="s">
        <v>935</v>
      </c>
      <c r="B4058" t="str">
        <f t="shared" si="126"/>
        <v>Sarah Scaife Foundation_American Foreign Policy Council2000125000</v>
      </c>
      <c r="C4058" t="s">
        <v>641</v>
      </c>
      <c r="D4058" t="s">
        <v>49</v>
      </c>
      <c r="E4058" s="3">
        <v>125000</v>
      </c>
      <c r="F4058">
        <v>2000</v>
      </c>
      <c r="H4058" t="str">
        <f>IFERROR(VLOOKUP(D4058,Resources!A:C,3,FALSE),"NA")</f>
        <v>SourceWatch</v>
      </c>
      <c r="I4058" t="str">
        <f>IF(VLOOKUP(D4058,Resources!A:D,4,FALSE)=0,"",VLOOKUP(D4058,Resources!A:D,4,FALSE))</f>
        <v>Y</v>
      </c>
    </row>
    <row r="4059" spans="1:9" x14ac:dyDescent="0.2">
      <c r="A4059" t="s">
        <v>935</v>
      </c>
      <c r="B4059" t="str">
        <f t="shared" si="126"/>
        <v>Sarah Scaife Foundation_American Jewish Committee200060000</v>
      </c>
      <c r="C4059" t="s">
        <v>641</v>
      </c>
      <c r="D4059" t="s">
        <v>50</v>
      </c>
      <c r="E4059" s="3">
        <v>60000</v>
      </c>
      <c r="F4059">
        <v>2000</v>
      </c>
      <c r="H4059" t="str">
        <f>IFERROR(VLOOKUP(D4059,Resources!A:C,3,FALSE),"NA")</f>
        <v/>
      </c>
      <c r="I4059" t="str">
        <f>IF(VLOOKUP(D4059,Resources!A:D,4,FALSE)=0,"",VLOOKUP(D4059,Resources!A:D,4,FALSE))</f>
        <v>N</v>
      </c>
    </row>
    <row r="4060" spans="1:9" x14ac:dyDescent="0.2">
      <c r="A4060" t="s">
        <v>935</v>
      </c>
      <c r="B4060" t="str">
        <f t="shared" si="126"/>
        <v>Sarah Scaife Foundation_Americans for Tax Reform Foundation200050000</v>
      </c>
      <c r="C4060" t="s">
        <v>641</v>
      </c>
      <c r="D4060" t="s">
        <v>79</v>
      </c>
      <c r="E4060" s="3">
        <v>50000</v>
      </c>
      <c r="F4060">
        <v>2000</v>
      </c>
      <c r="H4060" t="str">
        <f>IFERROR(VLOOKUP(D4060,Resources!A:C,3,FALSE),"NA")</f>
        <v>DeSmog</v>
      </c>
      <c r="I4060" t="str">
        <f>IF(VLOOKUP(D4060,Resources!A:D,4,FALSE)=0,"",VLOOKUP(D4060,Resources!A:D,4,FALSE))</f>
        <v>Y</v>
      </c>
    </row>
    <row r="4061" spans="1:9" x14ac:dyDescent="0.2">
      <c r="A4061" t="s">
        <v>935</v>
      </c>
      <c r="B4061" t="str">
        <f t="shared" ref="B4061:B4092" si="127">C4061&amp;"_"&amp;D4061&amp;F4061&amp;E4061</f>
        <v>Sarah Scaife Foundation_Association of Literary Scholars and Critics200030000</v>
      </c>
      <c r="C4061" t="s">
        <v>641</v>
      </c>
      <c r="D4061" t="s">
        <v>43</v>
      </c>
      <c r="E4061" s="3">
        <v>30000</v>
      </c>
      <c r="F4061">
        <v>2000</v>
      </c>
      <c r="H4061" t="str">
        <f>IFERROR(VLOOKUP(D4061,Resources!A:C,3,FALSE),"NA")</f>
        <v/>
      </c>
      <c r="I4061" t="str">
        <f>IF(VLOOKUP(D4061,Resources!A:D,4,FALSE)=0,"",VLOOKUP(D4061,Resources!A:D,4,FALSE))</f>
        <v>N</v>
      </c>
    </row>
    <row r="4062" spans="1:9" x14ac:dyDescent="0.2">
      <c r="A4062" t="s">
        <v>935</v>
      </c>
      <c r="B4062" t="str">
        <f t="shared" si="127"/>
        <v>Sarah Scaife Foundation_Atlantic Legal Foundation2000125000</v>
      </c>
      <c r="C4062" t="s">
        <v>641</v>
      </c>
      <c r="D4062" t="s">
        <v>643</v>
      </c>
      <c r="E4062" s="3">
        <v>125000</v>
      </c>
      <c r="F4062">
        <v>2000</v>
      </c>
      <c r="H4062" t="str">
        <f>IFERROR(VLOOKUP(D4062,Resources!A:C,3,FALSE),"NA")</f>
        <v>SourceWatch</v>
      </c>
      <c r="I4062" t="str">
        <f>IF(VLOOKUP(D4062,Resources!A:D,4,FALSE)=0,"",VLOOKUP(D4062,Resources!A:D,4,FALSE))</f>
        <v>Y</v>
      </c>
    </row>
    <row r="4063" spans="1:9" x14ac:dyDescent="0.2">
      <c r="A4063" t="s">
        <v>935</v>
      </c>
      <c r="B4063" t="str">
        <f t="shared" si="127"/>
        <v>Sarah Scaife Foundation_Atlas Economic Research Foundation2000180000</v>
      </c>
      <c r="C4063" t="s">
        <v>641</v>
      </c>
      <c r="D4063" t="s">
        <v>7</v>
      </c>
      <c r="E4063" s="3">
        <v>180000</v>
      </c>
      <c r="F4063">
        <v>2000</v>
      </c>
      <c r="H4063" t="str">
        <f>IFERROR(VLOOKUP(D4063,Resources!A:C,3,FALSE),"NA")</f>
        <v>DeSmog</v>
      </c>
      <c r="I4063" t="str">
        <f>IF(VLOOKUP(D4063,Resources!A:D,4,FALSE)=0,"",VLOOKUP(D4063,Resources!A:D,4,FALSE))</f>
        <v>Y</v>
      </c>
    </row>
    <row r="4064" spans="1:9" x14ac:dyDescent="0.2">
      <c r="A4064" t="s">
        <v>935</v>
      </c>
      <c r="B4064" t="str">
        <f t="shared" si="127"/>
        <v>Sarah Scaife Foundation_Boston University200045000</v>
      </c>
      <c r="C4064" t="s">
        <v>641</v>
      </c>
      <c r="D4064" t="s">
        <v>149</v>
      </c>
      <c r="E4064" s="3">
        <v>45000</v>
      </c>
      <c r="F4064">
        <v>2000</v>
      </c>
      <c r="H4064" t="str">
        <f>IFERROR(VLOOKUP(D4064,Resources!A:C,3,FALSE),"NA")</f>
        <v/>
      </c>
      <c r="I4064" t="str">
        <f>IF(VLOOKUP(D4064,Resources!A:D,4,FALSE)=0,"",VLOOKUP(D4064,Resources!A:D,4,FALSE))</f>
        <v/>
      </c>
    </row>
    <row r="4065" spans="1:9" x14ac:dyDescent="0.2">
      <c r="A4065" t="s">
        <v>935</v>
      </c>
      <c r="B4065" t="str">
        <f t="shared" si="127"/>
        <v>Sarah Scaife Foundation_California University of Pennsylvania2000175000</v>
      </c>
      <c r="C4065" t="s">
        <v>641</v>
      </c>
      <c r="D4065" t="s">
        <v>586</v>
      </c>
      <c r="E4065" s="3">
        <v>175000</v>
      </c>
      <c r="F4065">
        <v>2000</v>
      </c>
      <c r="H4065" t="str">
        <f>IFERROR(VLOOKUP(D4065,Resources!A:C,3,FALSE),"NA")</f>
        <v/>
      </c>
      <c r="I4065" t="str">
        <f>IF(VLOOKUP(D4065,Resources!A:D,4,FALSE)=0,"",VLOOKUP(D4065,Resources!A:D,4,FALSE))</f>
        <v/>
      </c>
    </row>
    <row r="4066" spans="1:9" x14ac:dyDescent="0.2">
      <c r="A4066" t="s">
        <v>935</v>
      </c>
      <c r="B4066" t="str">
        <f t="shared" si="127"/>
        <v>Sarah Scaife Foundation_Capital Research Center2000200000</v>
      </c>
      <c r="C4066" t="s">
        <v>641</v>
      </c>
      <c r="D4066" t="s">
        <v>70</v>
      </c>
      <c r="E4066" s="3">
        <v>200000</v>
      </c>
      <c r="F4066">
        <v>2000</v>
      </c>
      <c r="H4066" t="str">
        <f>IFERROR(VLOOKUP(D4066,Resources!A:C,3,FALSE),"NA")</f>
        <v>DeSmog</v>
      </c>
      <c r="I4066" t="str">
        <f>IF(VLOOKUP(D4066,Resources!A:D,4,FALSE)=0,"",VLOOKUP(D4066,Resources!A:D,4,FALSE))</f>
        <v>Y</v>
      </c>
    </row>
    <row r="4067" spans="1:9" x14ac:dyDescent="0.2">
      <c r="A4067" t="s">
        <v>935</v>
      </c>
      <c r="B4067" t="str">
        <f t="shared" si="127"/>
        <v>Sarah Scaife Foundation_Carnegie Mellon University2000110000</v>
      </c>
      <c r="C4067" t="s">
        <v>641</v>
      </c>
      <c r="D4067" t="s">
        <v>452</v>
      </c>
      <c r="E4067" s="3">
        <v>110000</v>
      </c>
      <c r="F4067">
        <v>2000</v>
      </c>
      <c r="H4067" t="str">
        <f>IFERROR(VLOOKUP(D4067,Resources!A:C,3,FALSE),"NA")</f>
        <v/>
      </c>
      <c r="I4067" t="str">
        <f>IF(VLOOKUP(D4067,Resources!A:D,4,FALSE)=0,"",VLOOKUP(D4067,Resources!A:D,4,FALSE))</f>
        <v/>
      </c>
    </row>
    <row r="4068" spans="1:9" x14ac:dyDescent="0.2">
      <c r="A4068" t="s">
        <v>935</v>
      </c>
      <c r="B4068" t="str">
        <f t="shared" si="127"/>
        <v>Sarah Scaife Foundation_Cato Institute200050000</v>
      </c>
      <c r="C4068" t="s">
        <v>641</v>
      </c>
      <c r="D4068" t="s">
        <v>8</v>
      </c>
      <c r="E4068" s="3">
        <v>50000</v>
      </c>
      <c r="F4068">
        <v>2000</v>
      </c>
      <c r="H4068" t="str">
        <f>IFERROR(VLOOKUP(D4068,Resources!A:C,3,FALSE),"NA")</f>
        <v>DeSmog</v>
      </c>
      <c r="I4068" t="str">
        <f>IF(VLOOKUP(D4068,Resources!A:D,4,FALSE)=0,"",VLOOKUP(D4068,Resources!A:D,4,FALSE))</f>
        <v>Y</v>
      </c>
    </row>
    <row r="4069" spans="1:9" x14ac:dyDescent="0.2">
      <c r="A4069" t="s">
        <v>935</v>
      </c>
      <c r="B4069" t="str">
        <f t="shared" si="127"/>
        <v>Sarah Scaife Foundation_Center for a Free Cuba200060000</v>
      </c>
      <c r="C4069" t="s">
        <v>641</v>
      </c>
      <c r="D4069" t="s">
        <v>116</v>
      </c>
      <c r="E4069" s="3">
        <v>60000</v>
      </c>
      <c r="F4069">
        <v>2000</v>
      </c>
      <c r="H4069" t="str">
        <f>IFERROR(VLOOKUP(D4069,Resources!A:C,3,FALSE),"NA")</f>
        <v>SourceWatch</v>
      </c>
      <c r="I4069" t="str">
        <f>IF(VLOOKUP(D4069,Resources!A:D,4,FALSE)=0,"",VLOOKUP(D4069,Resources!A:D,4,FALSE))</f>
        <v>N</v>
      </c>
    </row>
    <row r="4070" spans="1:9" x14ac:dyDescent="0.2">
      <c r="A4070" t="s">
        <v>935</v>
      </c>
      <c r="B4070" t="str">
        <f t="shared" si="127"/>
        <v>Sarah Scaife Foundation_Center for Equal Opportunity200050000</v>
      </c>
      <c r="C4070" t="s">
        <v>641</v>
      </c>
      <c r="D4070" t="s">
        <v>432</v>
      </c>
      <c r="E4070" s="3">
        <v>50000</v>
      </c>
      <c r="F4070">
        <v>2000</v>
      </c>
      <c r="H4070" t="str">
        <f>IFERROR(VLOOKUP(D4070,Resources!A:C,3,FALSE),"NA")</f>
        <v>SourceWatch</v>
      </c>
      <c r="I4070" t="str">
        <f>IF(VLOOKUP(D4070,Resources!A:D,4,FALSE)=0,"",VLOOKUP(D4070,Resources!A:D,4,FALSE))</f>
        <v>Y</v>
      </c>
    </row>
    <row r="4071" spans="1:9" x14ac:dyDescent="0.2">
      <c r="A4071" t="s">
        <v>935</v>
      </c>
      <c r="B4071" t="str">
        <f t="shared" si="127"/>
        <v>Sarah Scaife Foundation_Center for Immigration Studies200075000</v>
      </c>
      <c r="C4071" t="s">
        <v>641</v>
      </c>
      <c r="D4071" t="s">
        <v>80</v>
      </c>
      <c r="E4071" s="3">
        <v>75000</v>
      </c>
      <c r="F4071">
        <v>2000</v>
      </c>
      <c r="H4071" t="str">
        <f>IFERROR(VLOOKUP(D4071,Resources!A:C,3,FALSE),"NA")</f>
        <v>SourceWatch</v>
      </c>
      <c r="I4071" t="str">
        <f>IF(VLOOKUP(D4071,Resources!A:D,4,FALSE)=0,"",VLOOKUP(D4071,Resources!A:D,4,FALSE))</f>
        <v>Y</v>
      </c>
    </row>
    <row r="4072" spans="1:9" x14ac:dyDescent="0.2">
      <c r="A4072" t="s">
        <v>935</v>
      </c>
      <c r="B4072" t="str">
        <f t="shared" si="127"/>
        <v>Sarah Scaife Foundation_Center for Individual Rights2000150000</v>
      </c>
      <c r="C4072" t="s">
        <v>641</v>
      </c>
      <c r="D4072" t="s">
        <v>936</v>
      </c>
      <c r="E4072" s="3">
        <v>150000</v>
      </c>
      <c r="F4072">
        <v>2000</v>
      </c>
      <c r="H4072" t="str">
        <f>IFERROR(VLOOKUP(D4072,Resources!A:C,3,FALSE),"NA")</f>
        <v>SourceWatch</v>
      </c>
      <c r="I4072" t="str">
        <f>IF(VLOOKUP(D4072,Resources!A:D,4,FALSE)=0,"",VLOOKUP(D4072,Resources!A:D,4,FALSE))</f>
        <v>Y</v>
      </c>
    </row>
    <row r="4073" spans="1:9" x14ac:dyDescent="0.2">
      <c r="A4073" t="s">
        <v>935</v>
      </c>
      <c r="B4073" t="str">
        <f t="shared" si="127"/>
        <v>Sarah Scaife Foundation_Center for Media and Public Affairs2000100000</v>
      </c>
      <c r="C4073" t="s">
        <v>641</v>
      </c>
      <c r="D4073" t="s">
        <v>60</v>
      </c>
      <c r="E4073" s="3">
        <v>100000</v>
      </c>
      <c r="F4073">
        <v>2000</v>
      </c>
      <c r="H4073" t="str">
        <f>IFERROR(VLOOKUP(D4073,Resources!A:C,3,FALSE),"NA")</f>
        <v>SourceWatch</v>
      </c>
      <c r="I4073" t="str">
        <f>IF(VLOOKUP(D4073,Resources!A:D,4,FALSE)=0,"",VLOOKUP(D4073,Resources!A:D,4,FALSE))</f>
        <v>Y</v>
      </c>
    </row>
    <row r="4074" spans="1:9" x14ac:dyDescent="0.2">
      <c r="A4074" t="s">
        <v>935</v>
      </c>
      <c r="B4074" t="str">
        <f t="shared" si="127"/>
        <v>Sarah Scaife Foundation_Center for Security Policy2000325000</v>
      </c>
      <c r="C4074" t="s">
        <v>641</v>
      </c>
      <c r="D4074" t="s">
        <v>44</v>
      </c>
      <c r="E4074" s="3">
        <v>325000</v>
      </c>
      <c r="F4074">
        <v>2000</v>
      </c>
      <c r="H4074" t="str">
        <f>IFERROR(VLOOKUP(D4074,Resources!A:C,3,FALSE),"NA")</f>
        <v>SourceWatch</v>
      </c>
      <c r="I4074" t="str">
        <f>IF(VLOOKUP(D4074,Resources!A:D,4,FALSE)=0,"",VLOOKUP(D4074,Resources!A:D,4,FALSE))</f>
        <v>Y</v>
      </c>
    </row>
    <row r="4075" spans="1:9" x14ac:dyDescent="0.2">
      <c r="A4075" t="s">
        <v>935</v>
      </c>
      <c r="B4075" t="str">
        <f t="shared" si="127"/>
        <v>Sarah Scaife Foundation_Center for Strategic and International Studies2000885000</v>
      </c>
      <c r="C4075" t="s">
        <v>641</v>
      </c>
      <c r="D4075" t="s">
        <v>132</v>
      </c>
      <c r="E4075" s="3">
        <v>885000</v>
      </c>
      <c r="F4075">
        <v>2000</v>
      </c>
      <c r="H4075" t="str">
        <f>IFERROR(VLOOKUP(D4075,Resources!A:C,3,FALSE),"NA")</f>
        <v>SourceWatch</v>
      </c>
      <c r="I4075" t="str">
        <f>IF(VLOOKUP(D4075,Resources!A:D,4,FALSE)=0,"",VLOOKUP(D4075,Resources!A:D,4,FALSE))</f>
        <v>Y</v>
      </c>
    </row>
    <row r="4076" spans="1:9" x14ac:dyDescent="0.2">
      <c r="A4076" t="s">
        <v>935</v>
      </c>
      <c r="B4076" t="str">
        <f t="shared" si="127"/>
        <v>Sarah Scaife Foundation_Center for the Study of the Presidency and Congress2000100000</v>
      </c>
      <c r="C4076" t="s">
        <v>641</v>
      </c>
      <c r="D4076" t="s">
        <v>644</v>
      </c>
      <c r="E4076" s="3">
        <v>100000</v>
      </c>
      <c r="F4076">
        <v>2000</v>
      </c>
      <c r="H4076" t="str">
        <f>IFERROR(VLOOKUP(D4076,Resources!A:C,3,FALSE),"NA")</f>
        <v/>
      </c>
      <c r="I4076" t="str">
        <f>IF(VLOOKUP(D4076,Resources!A:D,4,FALSE)=0,"",VLOOKUP(D4076,Resources!A:D,4,FALSE))</f>
        <v/>
      </c>
    </row>
    <row r="4077" spans="1:9" x14ac:dyDescent="0.2">
      <c r="A4077" t="s">
        <v>935</v>
      </c>
      <c r="B4077" t="str">
        <f t="shared" si="127"/>
        <v>Sarah Scaife Foundation_Cinema Foundation200050000</v>
      </c>
      <c r="C4077" t="s">
        <v>641</v>
      </c>
      <c r="D4077" t="s">
        <v>698</v>
      </c>
      <c r="E4077" s="3">
        <v>50000</v>
      </c>
      <c r="F4077">
        <v>2000</v>
      </c>
      <c r="H4077" t="str">
        <f>IFERROR(VLOOKUP(D4077,Resources!A:C,3,FALSE),"NA")</f>
        <v/>
      </c>
      <c r="I4077" t="str">
        <f>IF(VLOOKUP(D4077,Resources!A:D,4,FALSE)=0,"",VLOOKUP(D4077,Resources!A:D,4,FALSE))</f>
        <v>N</v>
      </c>
    </row>
    <row r="4078" spans="1:9" x14ac:dyDescent="0.2">
      <c r="A4078" t="s">
        <v>935</v>
      </c>
      <c r="B4078" t="str">
        <f t="shared" si="127"/>
        <v>Sarah Scaife Foundation_Claremont Graduate University200025000</v>
      </c>
      <c r="C4078" t="s">
        <v>641</v>
      </c>
      <c r="D4078" t="s">
        <v>699</v>
      </c>
      <c r="E4078" s="3">
        <v>25000</v>
      </c>
      <c r="F4078">
        <v>2000</v>
      </c>
      <c r="H4078" t="str">
        <f>IFERROR(VLOOKUP(D4078,Resources!A:C,3,FALSE),"NA")</f>
        <v/>
      </c>
      <c r="I4078" t="str">
        <f>IF(VLOOKUP(D4078,Resources!A:D,4,FALSE)=0,"",VLOOKUP(D4078,Resources!A:D,4,FALSE))</f>
        <v/>
      </c>
    </row>
    <row r="4079" spans="1:9" x14ac:dyDescent="0.2">
      <c r="A4079" t="s">
        <v>935</v>
      </c>
      <c r="B4079" t="str">
        <f t="shared" si="127"/>
        <v>Sarah Scaife Foundation_Collegiate Network2000140000</v>
      </c>
      <c r="C4079" t="s">
        <v>641</v>
      </c>
      <c r="D4079" t="s">
        <v>24</v>
      </c>
      <c r="E4079" s="3">
        <v>140000</v>
      </c>
      <c r="F4079">
        <v>2000</v>
      </c>
      <c r="H4079" t="str">
        <f>IFERROR(VLOOKUP(D4079,Resources!A:C,3,FALSE),"NA")</f>
        <v>SourceWatch</v>
      </c>
      <c r="I4079" t="str">
        <f>IF(VLOOKUP(D4079,Resources!A:D,4,FALSE)=0,"",VLOOKUP(D4079,Resources!A:D,4,FALSE))</f>
        <v>Y</v>
      </c>
    </row>
    <row r="4080" spans="1:9" x14ac:dyDescent="0.2">
      <c r="A4080" t="s">
        <v>935</v>
      </c>
      <c r="B4080" t="str">
        <f t="shared" si="127"/>
        <v>Sarah Scaife Foundation_Committee for a Constructive Tomorrow200075000</v>
      </c>
      <c r="C4080" t="s">
        <v>641</v>
      </c>
      <c r="D4080" t="s">
        <v>18</v>
      </c>
      <c r="E4080" s="3">
        <v>75000</v>
      </c>
      <c r="F4080">
        <v>2000</v>
      </c>
      <c r="H4080" t="str">
        <f>IFERROR(VLOOKUP(D4080,Resources!A:C,3,FALSE),"NA")</f>
        <v>DeSmog</v>
      </c>
      <c r="I4080" t="str">
        <f>IF(VLOOKUP(D4080,Resources!A:D,4,FALSE)=0,"",VLOOKUP(D4080,Resources!A:D,4,FALSE))</f>
        <v>Y</v>
      </c>
    </row>
    <row r="4081" spans="1:9" x14ac:dyDescent="0.2">
      <c r="A4081" t="s">
        <v>935</v>
      </c>
      <c r="B4081" t="str">
        <f t="shared" si="127"/>
        <v>Sarah Scaife Foundation_Commonwealth Foundation for Public Policy Alternatives2000100000</v>
      </c>
      <c r="C4081" t="s">
        <v>641</v>
      </c>
      <c r="D4081" t="s">
        <v>134</v>
      </c>
      <c r="E4081" s="3">
        <v>100000</v>
      </c>
      <c r="F4081">
        <v>2000</v>
      </c>
      <c r="H4081" t="str">
        <f>IFERROR(VLOOKUP(D4081,Resources!A:C,3,FALSE),"NA")</f>
        <v>SourceWatch</v>
      </c>
      <c r="I4081" t="str">
        <f>IF(VLOOKUP(D4081,Resources!A:D,4,FALSE)=0,"",VLOOKUP(D4081,Resources!A:D,4,FALSE))</f>
        <v>Y</v>
      </c>
    </row>
    <row r="4082" spans="1:9" x14ac:dyDescent="0.2">
      <c r="A4082" t="s">
        <v>935</v>
      </c>
      <c r="B4082" t="str">
        <f t="shared" si="127"/>
        <v>Sarah Scaife Foundation_Competitive Enterprise Institute2000125000</v>
      </c>
      <c r="C4082" t="s">
        <v>641</v>
      </c>
      <c r="D4082" t="s">
        <v>142</v>
      </c>
      <c r="E4082" s="3">
        <v>125000</v>
      </c>
      <c r="F4082">
        <v>2000</v>
      </c>
      <c r="H4082" t="str">
        <f>IFERROR(VLOOKUP(D4082,Resources!A:C,3,FALSE),"NA")</f>
        <v>DeSmog</v>
      </c>
      <c r="I4082" t="str">
        <f>IF(VLOOKUP(D4082,Resources!A:D,4,FALSE)=0,"",VLOOKUP(D4082,Resources!A:D,4,FALSE))</f>
        <v>Y</v>
      </c>
    </row>
    <row r="4083" spans="1:9" x14ac:dyDescent="0.2">
      <c r="A4083" t="s">
        <v>934</v>
      </c>
      <c r="B4083" t="s">
        <v>1337</v>
      </c>
      <c r="C4083" t="s">
        <v>641</v>
      </c>
      <c r="D4083" t="s">
        <v>9</v>
      </c>
      <c r="E4083" s="3">
        <v>175000</v>
      </c>
      <c r="F4083">
        <v>2000</v>
      </c>
      <c r="H4083" t="str">
        <f>IFERROR(VLOOKUP(D4083,Resources!A:C,3,FALSE),"NA")</f>
        <v>Other</v>
      </c>
      <c r="I4083" t="str">
        <f>IF(VLOOKUP(D4083,Resources!A:D,4,FALSE)=0,"",VLOOKUP(D4083,Resources!A:D,4,FALSE))</f>
        <v>Y</v>
      </c>
    </row>
    <row r="4084" spans="1:9" x14ac:dyDescent="0.2">
      <c r="A4084" t="s">
        <v>935</v>
      </c>
      <c r="B4084" t="str">
        <f t="shared" ref="B4084:B4097" si="128">C4084&amp;"_"&amp;D4084&amp;F4084&amp;E4084</f>
        <v>Sarah Scaife Foundation_Counterterrorism &amp; Security Education and Research Foundation2000175000</v>
      </c>
      <c r="C4084" t="s">
        <v>641</v>
      </c>
      <c r="D4084" t="s">
        <v>9</v>
      </c>
      <c r="E4084" s="3">
        <v>175000</v>
      </c>
      <c r="F4084">
        <v>2000</v>
      </c>
      <c r="H4084" t="str">
        <f>IFERROR(VLOOKUP(D4084,Resources!A:C,3,FALSE),"NA")</f>
        <v>Other</v>
      </c>
      <c r="I4084" t="str">
        <f>IF(VLOOKUP(D4084,Resources!A:D,4,FALSE)=0,"",VLOOKUP(D4084,Resources!A:D,4,FALSE))</f>
        <v>Y</v>
      </c>
    </row>
    <row r="4085" spans="1:9" x14ac:dyDescent="0.2">
      <c r="A4085" t="s">
        <v>935</v>
      </c>
      <c r="B4085" t="str">
        <f t="shared" si="128"/>
        <v>Sarah Scaife Foundation_David Horowitz Freedom Center2000125000</v>
      </c>
      <c r="C4085" t="s">
        <v>641</v>
      </c>
      <c r="D4085" t="s">
        <v>81</v>
      </c>
      <c r="E4085" s="3">
        <v>125000</v>
      </c>
      <c r="F4085">
        <v>2000</v>
      </c>
      <c r="H4085" t="str">
        <f>IFERROR(VLOOKUP(D4085,Resources!A:C,3,FALSE),"NA")</f>
        <v>SourceWatch</v>
      </c>
      <c r="I4085" t="str">
        <f>IF(VLOOKUP(D4085,Resources!A:D,4,FALSE)=0,"",VLOOKUP(D4085,Resources!A:D,4,FALSE))</f>
        <v>Y</v>
      </c>
    </row>
    <row r="4086" spans="1:9" x14ac:dyDescent="0.2">
      <c r="A4086" t="s">
        <v>935</v>
      </c>
      <c r="B4086" t="str">
        <f t="shared" si="128"/>
        <v>Sarah Scaife Foundation_Defenders of Property Rights2000100000</v>
      </c>
      <c r="C4086" t="s">
        <v>641</v>
      </c>
      <c r="D4086" t="s">
        <v>52</v>
      </c>
      <c r="E4086" s="3">
        <v>100000</v>
      </c>
      <c r="F4086">
        <v>2000</v>
      </c>
      <c r="H4086" t="str">
        <f>IFERROR(VLOOKUP(D4086,Resources!A:C,3,FALSE),"NA")</f>
        <v>SourceWatch</v>
      </c>
      <c r="I4086" t="str">
        <f>IF(VLOOKUP(D4086,Resources!A:D,4,FALSE)=0,"",VLOOKUP(D4086,Resources!A:D,4,FALSE))</f>
        <v>Y</v>
      </c>
    </row>
    <row r="4087" spans="1:9" x14ac:dyDescent="0.2">
      <c r="A4087" t="s">
        <v>935</v>
      </c>
      <c r="B4087" t="str">
        <f t="shared" si="128"/>
        <v>Sarah Scaife Foundation_Education Policy Institute200050000</v>
      </c>
      <c r="C4087" t="s">
        <v>641</v>
      </c>
      <c r="D4087" t="s">
        <v>427</v>
      </c>
      <c r="E4087" s="3">
        <v>50000</v>
      </c>
      <c r="F4087">
        <v>2000</v>
      </c>
      <c r="H4087" t="str">
        <f>IFERROR(VLOOKUP(D4087,Resources!A:C,3,FALSE),"NA")</f>
        <v/>
      </c>
      <c r="I4087" t="str">
        <f>IF(VLOOKUP(D4087,Resources!A:D,4,FALSE)=0,"",VLOOKUP(D4087,Resources!A:D,4,FALSE))</f>
        <v/>
      </c>
    </row>
    <row r="4088" spans="1:9" x14ac:dyDescent="0.2">
      <c r="A4088" t="s">
        <v>935</v>
      </c>
      <c r="B4088" t="str">
        <f t="shared" si="128"/>
        <v>Sarah Scaife Foundation_Ellis Memorial and Eldredge House200035000</v>
      </c>
      <c r="C4088" t="s">
        <v>641</v>
      </c>
      <c r="D4088" t="s">
        <v>700</v>
      </c>
      <c r="E4088" s="3">
        <v>35000</v>
      </c>
      <c r="F4088">
        <v>2000</v>
      </c>
      <c r="H4088" t="str">
        <f>IFERROR(VLOOKUP(D4088,Resources!A:C,3,FALSE),"NA")</f>
        <v/>
      </c>
      <c r="I4088" t="str">
        <f>IF(VLOOKUP(D4088,Resources!A:D,4,FALSE)=0,"",VLOOKUP(D4088,Resources!A:D,4,FALSE))</f>
        <v>N</v>
      </c>
    </row>
    <row r="4089" spans="1:9" x14ac:dyDescent="0.2">
      <c r="A4089" t="s">
        <v>935</v>
      </c>
      <c r="B4089" t="str">
        <f t="shared" si="128"/>
        <v>Sarah Scaife Foundation_Empower.org2000100000</v>
      </c>
      <c r="C4089" t="s">
        <v>641</v>
      </c>
      <c r="D4089" t="s">
        <v>693</v>
      </c>
      <c r="E4089" s="3">
        <v>100000</v>
      </c>
      <c r="F4089">
        <v>2000</v>
      </c>
      <c r="H4089" t="str">
        <f>IFERROR(VLOOKUP(D4089,Resources!A:C,3,FALSE),"NA")</f>
        <v>SourceWatch</v>
      </c>
      <c r="I4089" t="str">
        <f>IF(VLOOKUP(D4089,Resources!A:D,4,FALSE)=0,"",VLOOKUP(D4089,Resources!A:D,4,FALSE))</f>
        <v>Y</v>
      </c>
    </row>
    <row r="4090" spans="1:9" x14ac:dyDescent="0.2">
      <c r="A4090" t="s">
        <v>935</v>
      </c>
      <c r="B4090" t="str">
        <f t="shared" si="128"/>
        <v>Sarah Scaife Foundation_Environmental Literacy Council200075000</v>
      </c>
      <c r="C4090" t="s">
        <v>641</v>
      </c>
      <c r="D4090" t="s">
        <v>665</v>
      </c>
      <c r="E4090" s="3">
        <v>75000</v>
      </c>
      <c r="F4090">
        <v>2000</v>
      </c>
      <c r="H4090" t="str">
        <f>IFERROR(VLOOKUP(D4090,Resources!A:C,3,FALSE),"NA")</f>
        <v>SourceWatch</v>
      </c>
      <c r="I4090" t="str">
        <f>IF(VLOOKUP(D4090,Resources!A:D,4,FALSE)=0,"",VLOOKUP(D4090,Resources!A:D,4,FALSE))</f>
        <v>Y</v>
      </c>
    </row>
    <row r="4091" spans="1:9" x14ac:dyDescent="0.2">
      <c r="A4091" t="s">
        <v>935</v>
      </c>
      <c r="B4091" t="str">
        <f t="shared" si="128"/>
        <v>Sarah Scaife Foundation_Ethics and Public Policy Center2000250000</v>
      </c>
      <c r="C4091" t="s">
        <v>641</v>
      </c>
      <c r="D4091" t="s">
        <v>172</v>
      </c>
      <c r="E4091" s="3">
        <v>250000</v>
      </c>
      <c r="F4091">
        <v>2000</v>
      </c>
      <c r="H4091" t="str">
        <f>IFERROR(VLOOKUP(D4091,Resources!A:C,3,FALSE),"NA")</f>
        <v>SourceWatch</v>
      </c>
      <c r="I4091" t="str">
        <f>IF(VLOOKUP(D4091,Resources!A:D,4,FALSE)=0,"",VLOOKUP(D4091,Resources!A:D,4,FALSE))</f>
        <v>Y</v>
      </c>
    </row>
    <row r="4092" spans="1:9" x14ac:dyDescent="0.2">
      <c r="A4092" t="s">
        <v>935</v>
      </c>
      <c r="B4092" t="str">
        <f t="shared" si="128"/>
        <v>Sarah Scaife Foundation_Federalist Society for Law and Public Policy Studies2000200000</v>
      </c>
      <c r="C4092" t="s">
        <v>641</v>
      </c>
      <c r="D4092" t="s">
        <v>71</v>
      </c>
      <c r="E4092" s="3">
        <v>200000</v>
      </c>
      <c r="F4092">
        <v>2000</v>
      </c>
      <c r="H4092" t="str">
        <f>IFERROR(VLOOKUP(D4092,Resources!A:C,3,FALSE),"NA")</f>
        <v>SourceWatch</v>
      </c>
      <c r="I4092" t="str">
        <f>IF(VLOOKUP(D4092,Resources!A:D,4,FALSE)=0,"",VLOOKUP(D4092,Resources!A:D,4,FALSE))</f>
        <v>Y</v>
      </c>
    </row>
    <row r="4093" spans="1:9" x14ac:dyDescent="0.2">
      <c r="A4093" t="s">
        <v>935</v>
      </c>
      <c r="B4093" t="str">
        <f t="shared" si="128"/>
        <v>Sarah Scaife Foundation_Federation for American Immigration Reform2000130000</v>
      </c>
      <c r="C4093" t="s">
        <v>641</v>
      </c>
      <c r="D4093" t="s">
        <v>10</v>
      </c>
      <c r="E4093" s="3">
        <v>130000</v>
      </c>
      <c r="F4093">
        <v>2000</v>
      </c>
      <c r="H4093" t="str">
        <f>IFERROR(VLOOKUP(D4093,Resources!A:C,3,FALSE),"NA")</f>
        <v>SourceWatch</v>
      </c>
      <c r="I4093" t="str">
        <f>IF(VLOOKUP(D4093,Resources!A:D,4,FALSE)=0,"",VLOOKUP(D4093,Resources!A:D,4,FALSE))</f>
        <v>Y</v>
      </c>
    </row>
    <row r="4094" spans="1:9" x14ac:dyDescent="0.2">
      <c r="A4094" t="s">
        <v>935</v>
      </c>
      <c r="B4094" t="str">
        <f t="shared" si="128"/>
        <v>Sarah Scaife Foundation_Foreign Policy Research Institute200060000</v>
      </c>
      <c r="C4094" t="s">
        <v>641</v>
      </c>
      <c r="D4094" t="s">
        <v>72</v>
      </c>
      <c r="E4094" s="3">
        <v>60000</v>
      </c>
      <c r="F4094">
        <v>2000</v>
      </c>
      <c r="H4094" t="str">
        <f>IFERROR(VLOOKUP(D4094,Resources!A:C,3,FALSE),"NA")</f>
        <v>SourceWatch</v>
      </c>
      <c r="I4094" t="str">
        <f>IF(VLOOKUP(D4094,Resources!A:D,4,FALSE)=0,"",VLOOKUP(D4094,Resources!A:D,4,FALSE))</f>
        <v>Y</v>
      </c>
    </row>
    <row r="4095" spans="1:9" x14ac:dyDescent="0.2">
      <c r="A4095" t="s">
        <v>935</v>
      </c>
      <c r="B4095" t="str">
        <f t="shared" si="128"/>
        <v>Sarah Scaife Foundation_Foundation for Cultural Review2000200000</v>
      </c>
      <c r="C4095" t="s">
        <v>641</v>
      </c>
      <c r="D4095" t="s">
        <v>29</v>
      </c>
      <c r="E4095" s="3">
        <v>200000</v>
      </c>
      <c r="F4095">
        <v>2000</v>
      </c>
      <c r="H4095" t="str">
        <f>IFERROR(VLOOKUP(D4095,Resources!A:C,3,FALSE),"NA")</f>
        <v/>
      </c>
      <c r="I4095" t="str">
        <f>IF(VLOOKUP(D4095,Resources!A:D,4,FALSE)=0,"",VLOOKUP(D4095,Resources!A:D,4,FALSE))</f>
        <v/>
      </c>
    </row>
    <row r="4096" spans="1:9" x14ac:dyDescent="0.2">
      <c r="A4096" t="s">
        <v>935</v>
      </c>
      <c r="B4096" t="str">
        <f t="shared" si="128"/>
        <v>Sarah Scaife Foundation_Foundation for Economic Education200040000</v>
      </c>
      <c r="C4096" t="s">
        <v>641</v>
      </c>
      <c r="D4096" t="s">
        <v>120</v>
      </c>
      <c r="E4096" s="3">
        <v>40000</v>
      </c>
      <c r="F4096">
        <v>2000</v>
      </c>
      <c r="H4096" t="str">
        <f>IFERROR(VLOOKUP(D4096,Resources!A:C,3,FALSE),"NA")</f>
        <v>DeSmog</v>
      </c>
      <c r="I4096" t="str">
        <f>IF(VLOOKUP(D4096,Resources!A:D,4,FALSE)=0,"",VLOOKUP(D4096,Resources!A:D,4,FALSE))</f>
        <v>Y</v>
      </c>
    </row>
    <row r="4097" spans="1:9" x14ac:dyDescent="0.2">
      <c r="A4097" t="s">
        <v>935</v>
      </c>
      <c r="B4097" t="str">
        <f t="shared" si="128"/>
        <v>Sarah Scaife Foundation_Foundation for Individual Rights in Education200075000</v>
      </c>
      <c r="C4097" t="s">
        <v>641</v>
      </c>
      <c r="D4097" t="s">
        <v>87</v>
      </c>
      <c r="E4097" s="3">
        <v>75000</v>
      </c>
      <c r="F4097">
        <v>2000</v>
      </c>
      <c r="H4097" t="str">
        <f>IFERROR(VLOOKUP(D4097,Resources!A:C,3,FALSE),"NA")</f>
        <v>SourceWatch</v>
      </c>
      <c r="I4097" t="str">
        <f>IF(VLOOKUP(D4097,Resources!A:D,4,FALSE)=0,"",VLOOKUP(D4097,Resources!A:D,4,FALSE))</f>
        <v>Y</v>
      </c>
    </row>
    <row r="4098" spans="1:9" x14ac:dyDescent="0.2">
      <c r="A4098" t="s">
        <v>934</v>
      </c>
      <c r="B4098" t="s">
        <v>1338</v>
      </c>
      <c r="C4098" t="s">
        <v>641</v>
      </c>
      <c r="D4098" t="s">
        <v>53</v>
      </c>
      <c r="E4098" s="3">
        <v>125000</v>
      </c>
      <c r="F4098">
        <v>2000</v>
      </c>
      <c r="H4098" t="str">
        <f>IFERROR(VLOOKUP(D4098,Resources!A:C,3,FALSE),"NA")</f>
        <v>SourceWatch</v>
      </c>
      <c r="I4098" t="str">
        <f>IF(VLOOKUP(D4098,Resources!A:D,4,FALSE)=0,"",VLOOKUP(D4098,Resources!A:D,4,FALSE))</f>
        <v>Y</v>
      </c>
    </row>
    <row r="4099" spans="1:9" x14ac:dyDescent="0.2">
      <c r="A4099" t="s">
        <v>935</v>
      </c>
      <c r="B4099" t="str">
        <f t="shared" ref="B4099:B4130" si="129">C4099&amp;"_"&amp;D4099&amp;F4099&amp;E4099</f>
        <v>Sarah Scaife Foundation_Foundation for Research on Economics &amp; the Environment2000125000</v>
      </c>
      <c r="C4099" t="s">
        <v>641</v>
      </c>
      <c r="D4099" t="s">
        <v>53</v>
      </c>
      <c r="E4099" s="3">
        <v>125000</v>
      </c>
      <c r="F4099">
        <v>2000</v>
      </c>
      <c r="H4099" t="str">
        <f>IFERROR(VLOOKUP(D4099,Resources!A:C,3,FALSE),"NA")</f>
        <v>SourceWatch</v>
      </c>
      <c r="I4099" t="str">
        <f>IF(VLOOKUP(D4099,Resources!A:D,4,FALSE)=0,"",VLOOKUP(D4099,Resources!A:D,4,FALSE))</f>
        <v>Y</v>
      </c>
    </row>
    <row r="4100" spans="1:9" x14ac:dyDescent="0.2">
      <c r="A4100" t="s">
        <v>935</v>
      </c>
      <c r="B4100" t="str">
        <f t="shared" si="129"/>
        <v>Sarah Scaife Foundation_Foundation for Teaching Economics200050000</v>
      </c>
      <c r="C4100" t="s">
        <v>641</v>
      </c>
      <c r="D4100" t="s">
        <v>669</v>
      </c>
      <c r="E4100" s="3">
        <v>50000</v>
      </c>
      <c r="F4100">
        <v>2000</v>
      </c>
      <c r="H4100" t="str">
        <f>IFERROR(VLOOKUP(D4100,Resources!A:C,3,FALSE),"NA")</f>
        <v/>
      </c>
      <c r="I4100" t="str">
        <f>IF(VLOOKUP(D4100,Resources!A:D,4,FALSE)=0,"",VLOOKUP(D4100,Resources!A:D,4,FALSE))</f>
        <v/>
      </c>
    </row>
    <row r="4101" spans="1:9" x14ac:dyDescent="0.2">
      <c r="A4101" t="s">
        <v>935</v>
      </c>
      <c r="B4101" t="str">
        <f t="shared" si="129"/>
        <v>Sarah Scaife Foundation_Fraser Institute200050000</v>
      </c>
      <c r="C4101" t="s">
        <v>641</v>
      </c>
      <c r="D4101" t="s">
        <v>150</v>
      </c>
      <c r="E4101" s="3">
        <v>50000</v>
      </c>
      <c r="F4101">
        <v>2000</v>
      </c>
      <c r="H4101" t="str">
        <f>IFERROR(VLOOKUP(D4101,Resources!A:C,3,FALSE),"NA")</f>
        <v>DeSmog</v>
      </c>
      <c r="I4101" t="str">
        <f>IF(VLOOKUP(D4101,Resources!A:D,4,FALSE)=0,"",VLOOKUP(D4101,Resources!A:D,4,FALSE))</f>
        <v>Y</v>
      </c>
    </row>
    <row r="4102" spans="1:9" x14ac:dyDescent="0.2">
      <c r="A4102" t="s">
        <v>935</v>
      </c>
      <c r="B4102" t="str">
        <f t="shared" si="129"/>
        <v>Sarah Scaife Foundation_Free Congress Research and Education Foundation2000953000</v>
      </c>
      <c r="C4102" t="s">
        <v>641</v>
      </c>
      <c r="D4102" t="s">
        <v>30</v>
      </c>
      <c r="E4102" s="3">
        <v>953000</v>
      </c>
      <c r="F4102">
        <v>2000</v>
      </c>
      <c r="H4102" t="str">
        <f>IFERROR(VLOOKUP(D4102,Resources!A:C,3,FALSE),"NA")</f>
        <v>SourceWatch</v>
      </c>
      <c r="I4102" t="str">
        <f>IF(VLOOKUP(D4102,Resources!A:D,4,FALSE)=0,"",VLOOKUP(D4102,Resources!A:D,4,FALSE))</f>
        <v>Y</v>
      </c>
    </row>
    <row r="4103" spans="1:9" x14ac:dyDescent="0.2">
      <c r="A4103" t="s">
        <v>935</v>
      </c>
      <c r="B4103" t="str">
        <f t="shared" si="129"/>
        <v>Sarah Scaife Foundation_Freedom House200070000</v>
      </c>
      <c r="C4103" t="s">
        <v>641</v>
      </c>
      <c r="D4103" t="s">
        <v>121</v>
      </c>
      <c r="E4103" s="3">
        <v>70000</v>
      </c>
      <c r="F4103">
        <v>2000</v>
      </c>
      <c r="H4103" t="str">
        <f>IFERROR(VLOOKUP(D4103,Resources!A:C,3,FALSE),"NA")</f>
        <v>SourceWatch</v>
      </c>
      <c r="I4103" t="str">
        <f>IF(VLOOKUP(D4103,Resources!A:D,4,FALSE)=0,"",VLOOKUP(D4103,Resources!A:D,4,FALSE))</f>
        <v>Y</v>
      </c>
    </row>
    <row r="4104" spans="1:9" x14ac:dyDescent="0.2">
      <c r="A4104" t="s">
        <v>935</v>
      </c>
      <c r="B4104" t="str">
        <f t="shared" si="129"/>
        <v>Sarah Scaife Foundation_Friedman Foundation For Educational Choice200050000</v>
      </c>
      <c r="C4104" t="s">
        <v>641</v>
      </c>
      <c r="D4104" t="s">
        <v>701</v>
      </c>
      <c r="E4104" s="3">
        <v>50000</v>
      </c>
      <c r="F4104">
        <v>2000</v>
      </c>
      <c r="H4104" t="str">
        <f>IFERROR(VLOOKUP(D4104,Resources!A:C,3,FALSE),"NA")</f>
        <v>SourceWatch</v>
      </c>
      <c r="I4104" t="str">
        <f>IF(VLOOKUP(D4104,Resources!A:D,4,FALSE)=0,"",VLOOKUP(D4104,Resources!A:D,4,FALSE))</f>
        <v>Y</v>
      </c>
    </row>
    <row r="4105" spans="1:9" x14ac:dyDescent="0.2">
      <c r="A4105" t="s">
        <v>935</v>
      </c>
      <c r="B4105" t="str">
        <f t="shared" si="129"/>
        <v>Sarah Scaife Foundation_Galen Institute200050000</v>
      </c>
      <c r="C4105" t="s">
        <v>641</v>
      </c>
      <c r="D4105" t="s">
        <v>647</v>
      </c>
      <c r="E4105" s="3">
        <v>50000</v>
      </c>
      <c r="F4105">
        <v>2000</v>
      </c>
      <c r="H4105" t="str">
        <f>IFERROR(VLOOKUP(D4105,Resources!A:C,3,FALSE),"NA")</f>
        <v>SourceWatch</v>
      </c>
      <c r="I4105" t="str">
        <f>IF(VLOOKUP(D4105,Resources!A:D,4,FALSE)=0,"",VLOOKUP(D4105,Resources!A:D,4,FALSE))</f>
        <v>Y</v>
      </c>
    </row>
    <row r="4106" spans="1:9" x14ac:dyDescent="0.2">
      <c r="A4106" t="s">
        <v>935</v>
      </c>
      <c r="B4106" t="str">
        <f t="shared" si="129"/>
        <v>Sarah Scaife Foundation_George C. Marshall Foundation200050000</v>
      </c>
      <c r="C4106" t="s">
        <v>641</v>
      </c>
      <c r="D4106" t="s">
        <v>702</v>
      </c>
      <c r="E4106" s="3">
        <v>50000</v>
      </c>
      <c r="F4106">
        <v>2000</v>
      </c>
      <c r="H4106" t="str">
        <f>IFERROR(VLOOKUP(D4106,Resources!A:C,3,FALSE),"NA")</f>
        <v>DeSmog</v>
      </c>
      <c r="I4106" t="str">
        <f>IF(VLOOKUP(D4106,Resources!A:D,4,FALSE)=0,"",VLOOKUP(D4106,Resources!A:D,4,FALSE))</f>
        <v>Y</v>
      </c>
    </row>
    <row r="4107" spans="1:9" x14ac:dyDescent="0.2">
      <c r="A4107" t="s">
        <v>935</v>
      </c>
      <c r="B4107" t="str">
        <f t="shared" si="129"/>
        <v>Sarah Scaife Foundation_George C. Marshall Institute2000130000</v>
      </c>
      <c r="C4107" t="s">
        <v>641</v>
      </c>
      <c r="D4107" t="s">
        <v>45</v>
      </c>
      <c r="E4107" s="3">
        <v>130000</v>
      </c>
      <c r="F4107">
        <v>2000</v>
      </c>
      <c r="H4107" t="str">
        <f>IFERROR(VLOOKUP(D4107,Resources!A:C,3,FALSE),"NA")</f>
        <v>DeSmog</v>
      </c>
      <c r="I4107" t="str">
        <f>IF(VLOOKUP(D4107,Resources!A:D,4,FALSE)=0,"",VLOOKUP(D4107,Resources!A:D,4,FALSE))</f>
        <v>Y</v>
      </c>
    </row>
    <row r="4108" spans="1:9" x14ac:dyDescent="0.2">
      <c r="A4108" t="s">
        <v>935</v>
      </c>
      <c r="B4108" t="str">
        <f t="shared" si="129"/>
        <v>Sarah Scaife Foundation_George Mason University2000550000</v>
      </c>
      <c r="C4108" t="s">
        <v>641</v>
      </c>
      <c r="D4108" t="s">
        <v>31</v>
      </c>
      <c r="E4108" s="3">
        <v>550000</v>
      </c>
      <c r="F4108">
        <v>2000</v>
      </c>
      <c r="H4108" t="str">
        <f>IFERROR(VLOOKUP(D4108,Resources!A:C,3,FALSE),"NA")</f>
        <v>DeSmog</v>
      </c>
      <c r="I4108" t="str">
        <f>IF(VLOOKUP(D4108,Resources!A:D,4,FALSE)=0,"",VLOOKUP(D4108,Resources!A:D,4,FALSE))</f>
        <v>Y</v>
      </c>
    </row>
    <row r="4109" spans="1:9" x14ac:dyDescent="0.2">
      <c r="A4109" t="s">
        <v>935</v>
      </c>
      <c r="B4109" t="str">
        <f t="shared" si="129"/>
        <v>Sarah Scaife Foundation_Grove City College200025000</v>
      </c>
      <c r="C4109" t="s">
        <v>641</v>
      </c>
      <c r="D4109" t="s">
        <v>703</v>
      </c>
      <c r="E4109" s="3">
        <v>25000</v>
      </c>
      <c r="F4109">
        <v>2000</v>
      </c>
      <c r="H4109" t="str">
        <f>IFERROR(VLOOKUP(D4109,Resources!A:C,3,FALSE),"NA")</f>
        <v/>
      </c>
      <c r="I4109" t="str">
        <f>IF(VLOOKUP(D4109,Resources!A:D,4,FALSE)=0,"",VLOOKUP(D4109,Resources!A:D,4,FALSE))</f>
        <v/>
      </c>
    </row>
    <row r="4110" spans="1:9" x14ac:dyDescent="0.2">
      <c r="A4110" t="s">
        <v>935</v>
      </c>
      <c r="B4110" t="str">
        <f t="shared" si="129"/>
        <v>Sarah Scaife Foundation_Hoover Institution on War Revolution and Peace2000370000</v>
      </c>
      <c r="C4110" t="s">
        <v>641</v>
      </c>
      <c r="D4110" t="s">
        <v>104</v>
      </c>
      <c r="E4110" s="3">
        <v>370000</v>
      </c>
      <c r="F4110">
        <v>2000</v>
      </c>
      <c r="H4110" t="str">
        <f>IFERROR(VLOOKUP(D4110,Resources!A:C,3,FALSE),"NA")</f>
        <v>SourceWatch</v>
      </c>
      <c r="I4110" t="str">
        <f>IF(VLOOKUP(D4110,Resources!A:D,4,FALSE)=0,"",VLOOKUP(D4110,Resources!A:D,4,FALSE))</f>
        <v>Y</v>
      </c>
    </row>
    <row r="4111" spans="1:9" x14ac:dyDescent="0.2">
      <c r="A4111" t="s">
        <v>935</v>
      </c>
      <c r="B4111" t="str">
        <f t="shared" si="129"/>
        <v>Sarah Scaife Foundation_Hudson Institute2000390000</v>
      </c>
      <c r="C4111" t="s">
        <v>641</v>
      </c>
      <c r="D4111" t="s">
        <v>32</v>
      </c>
      <c r="E4111" s="3">
        <v>390000</v>
      </c>
      <c r="F4111">
        <v>2000</v>
      </c>
      <c r="H4111" t="str">
        <f>IFERROR(VLOOKUP(D4111,Resources!A:C,3,FALSE),"NA")</f>
        <v>SourceWatch</v>
      </c>
      <c r="I4111" t="str">
        <f>IF(VLOOKUP(D4111,Resources!A:D,4,FALSE)=0,"",VLOOKUP(D4111,Resources!A:D,4,FALSE))</f>
        <v>Y</v>
      </c>
    </row>
    <row r="4112" spans="1:9" x14ac:dyDescent="0.2">
      <c r="A4112" t="s">
        <v>935</v>
      </c>
      <c r="B4112" t="str">
        <f t="shared" si="129"/>
        <v>Sarah Scaife Foundation_Independent Women's Forum2000200000</v>
      </c>
      <c r="C4112" t="s">
        <v>641</v>
      </c>
      <c r="D4112" t="s">
        <v>19</v>
      </c>
      <c r="E4112" s="3">
        <v>200000</v>
      </c>
      <c r="F4112">
        <v>2000</v>
      </c>
      <c r="H4112" t="str">
        <f>IFERROR(VLOOKUP(D4112,Resources!A:C,3,FALSE),"NA")</f>
        <v>SourceWatch</v>
      </c>
      <c r="I4112" t="str">
        <f>IF(VLOOKUP(D4112,Resources!A:D,4,FALSE)=0,"",VLOOKUP(D4112,Resources!A:D,4,FALSE))</f>
        <v>Y</v>
      </c>
    </row>
    <row r="4113" spans="1:9" x14ac:dyDescent="0.2">
      <c r="A4113" t="s">
        <v>935</v>
      </c>
      <c r="B4113" t="str">
        <f t="shared" si="129"/>
        <v>Sarah Scaife Foundation_Institute for Advanced Strategic and Political Studies2000100000</v>
      </c>
      <c r="C4113" t="s">
        <v>641</v>
      </c>
      <c r="D4113" t="s">
        <v>689</v>
      </c>
      <c r="E4113" s="3">
        <v>100000</v>
      </c>
      <c r="F4113">
        <v>2000</v>
      </c>
      <c r="H4113" t="str">
        <f>IFERROR(VLOOKUP(D4113,Resources!A:C,3,FALSE),"NA")</f>
        <v>SourceWatch</v>
      </c>
      <c r="I4113" t="str">
        <f>IF(VLOOKUP(D4113,Resources!A:D,4,FALSE)=0,"",VLOOKUP(D4113,Resources!A:D,4,FALSE))</f>
        <v>Y</v>
      </c>
    </row>
    <row r="4114" spans="1:9" x14ac:dyDescent="0.2">
      <c r="A4114" t="s">
        <v>935</v>
      </c>
      <c r="B4114" t="str">
        <f t="shared" si="129"/>
        <v>Sarah Scaife Foundation_Institute For Foreign Policy Analysis2000595000</v>
      </c>
      <c r="C4114" t="s">
        <v>641</v>
      </c>
      <c r="D4114" t="s">
        <v>62</v>
      </c>
      <c r="E4114" s="3">
        <v>595000</v>
      </c>
      <c r="F4114">
        <v>2000</v>
      </c>
      <c r="H4114" t="str">
        <f>IFERROR(VLOOKUP(D4114,Resources!A:C,3,FALSE),"NA")</f>
        <v>SourceWatch</v>
      </c>
      <c r="I4114" t="str">
        <f>IF(VLOOKUP(D4114,Resources!A:D,4,FALSE)=0,"",VLOOKUP(D4114,Resources!A:D,4,FALSE))</f>
        <v>Y</v>
      </c>
    </row>
    <row r="4115" spans="1:9" x14ac:dyDescent="0.2">
      <c r="A4115" t="s">
        <v>935</v>
      </c>
      <c r="B4115" t="str">
        <f t="shared" si="129"/>
        <v>Sarah Scaife Foundation_Institute for Health Freedom2000100000</v>
      </c>
      <c r="C4115" t="s">
        <v>641</v>
      </c>
      <c r="D4115" t="s">
        <v>33</v>
      </c>
      <c r="E4115" s="3">
        <v>100000</v>
      </c>
      <c r="F4115">
        <v>2000</v>
      </c>
      <c r="H4115" t="str">
        <f>IFERROR(VLOOKUP(D4115,Resources!A:C,3,FALSE),"NA")</f>
        <v>Other</v>
      </c>
      <c r="I4115" t="str">
        <f>IF(VLOOKUP(D4115,Resources!A:D,4,FALSE)=0,"",VLOOKUP(D4115,Resources!A:D,4,FALSE))</f>
        <v>Y</v>
      </c>
    </row>
    <row r="4116" spans="1:9" x14ac:dyDescent="0.2">
      <c r="A4116" t="s">
        <v>935</v>
      </c>
      <c r="B4116" t="str">
        <f t="shared" si="129"/>
        <v>Sarah Scaife Foundation_Institute for Humane Studies200050000</v>
      </c>
      <c r="C4116" t="s">
        <v>641</v>
      </c>
      <c r="D4116" t="s">
        <v>34</v>
      </c>
      <c r="E4116" s="3">
        <v>50000</v>
      </c>
      <c r="F4116">
        <v>2000</v>
      </c>
      <c r="H4116" t="str">
        <f>IFERROR(VLOOKUP(D4116,Resources!A:C,3,FALSE),"NA")</f>
        <v>DeSmog</v>
      </c>
      <c r="I4116" t="str">
        <f>IF(VLOOKUP(D4116,Resources!A:D,4,FALSE)=0,"",VLOOKUP(D4116,Resources!A:D,4,FALSE))</f>
        <v>Y</v>
      </c>
    </row>
    <row r="4117" spans="1:9" x14ac:dyDescent="0.2">
      <c r="A4117" t="s">
        <v>935</v>
      </c>
      <c r="B4117" t="str">
        <f t="shared" si="129"/>
        <v>Sarah Scaife Foundation_Institute for Justice2000100000</v>
      </c>
      <c r="C4117" t="s">
        <v>641</v>
      </c>
      <c r="D4117" t="s">
        <v>500</v>
      </c>
      <c r="E4117" s="3">
        <v>100000</v>
      </c>
      <c r="F4117">
        <v>2000</v>
      </c>
      <c r="H4117" t="str">
        <f>IFERROR(VLOOKUP(D4117,Resources!A:C,3,FALSE),"NA")</f>
        <v>SourceWatch</v>
      </c>
      <c r="I4117" t="str">
        <f>IF(VLOOKUP(D4117,Resources!A:D,4,FALSE)=0,"",VLOOKUP(D4117,Resources!A:D,4,FALSE))</f>
        <v>Y</v>
      </c>
    </row>
    <row r="4118" spans="1:9" x14ac:dyDescent="0.2">
      <c r="A4118" t="s">
        <v>935</v>
      </c>
      <c r="B4118" t="str">
        <f t="shared" si="129"/>
        <v>Sarah Scaife Foundation_Institute for Policy Innovation200075000</v>
      </c>
      <c r="C4118" t="s">
        <v>641</v>
      </c>
      <c r="D4118" t="s">
        <v>98</v>
      </c>
      <c r="E4118" s="3">
        <v>75000</v>
      </c>
      <c r="F4118">
        <v>2000</v>
      </c>
      <c r="H4118" t="str">
        <f>IFERROR(VLOOKUP(D4118,Resources!A:C,3,FALSE),"NA")</f>
        <v>SourceWatch</v>
      </c>
      <c r="I4118" t="str">
        <f>IF(VLOOKUP(D4118,Resources!A:D,4,FALSE)=0,"",VLOOKUP(D4118,Resources!A:D,4,FALSE))</f>
        <v>Y</v>
      </c>
    </row>
    <row r="4119" spans="1:9" x14ac:dyDescent="0.2">
      <c r="A4119" t="s">
        <v>935</v>
      </c>
      <c r="B4119" t="str">
        <f t="shared" si="129"/>
        <v>Sarah Scaife Foundation_Institute for Research on the Economics of Taxation2000125000</v>
      </c>
      <c r="C4119" t="s">
        <v>641</v>
      </c>
      <c r="D4119" t="s">
        <v>20</v>
      </c>
      <c r="E4119" s="3">
        <v>125000</v>
      </c>
      <c r="F4119">
        <v>2000</v>
      </c>
      <c r="H4119" t="str">
        <f>IFERROR(VLOOKUP(D4119,Resources!A:C,3,FALSE),"NA")</f>
        <v>SourceWatch</v>
      </c>
      <c r="I4119" t="str">
        <f>IF(VLOOKUP(D4119,Resources!A:D,4,FALSE)=0,"",VLOOKUP(D4119,Resources!A:D,4,FALSE))</f>
        <v>Y</v>
      </c>
    </row>
    <row r="4120" spans="1:9" x14ac:dyDescent="0.2">
      <c r="A4120" t="s">
        <v>935</v>
      </c>
      <c r="B4120" t="str">
        <f t="shared" si="129"/>
        <v>Sarah Scaife Foundation_Institute on Religion and Democracy2000150000</v>
      </c>
      <c r="C4120" t="s">
        <v>641</v>
      </c>
      <c r="D4120" t="s">
        <v>12</v>
      </c>
      <c r="E4120" s="3">
        <v>150000</v>
      </c>
      <c r="F4120">
        <v>2000</v>
      </c>
      <c r="H4120" t="str">
        <f>IFERROR(VLOOKUP(D4120,Resources!A:C,3,FALSE),"NA")</f>
        <v>SourceWatch</v>
      </c>
      <c r="I4120" t="str">
        <f>IF(VLOOKUP(D4120,Resources!A:D,4,FALSE)=0,"",VLOOKUP(D4120,Resources!A:D,4,FALSE))</f>
        <v>Y</v>
      </c>
    </row>
    <row r="4121" spans="1:9" x14ac:dyDescent="0.2">
      <c r="A4121" t="s">
        <v>935</v>
      </c>
      <c r="B4121" t="str">
        <f t="shared" si="129"/>
        <v>Sarah Scaife Foundation_Institute on Religion and Public Life2000100000</v>
      </c>
      <c r="C4121" t="s">
        <v>641</v>
      </c>
      <c r="D4121" t="s">
        <v>55</v>
      </c>
      <c r="E4121" s="3">
        <v>100000</v>
      </c>
      <c r="F4121">
        <v>2000</v>
      </c>
      <c r="H4121" t="str">
        <f>IFERROR(VLOOKUP(D4121,Resources!A:C,3,FALSE),"NA")</f>
        <v>SourceWatch</v>
      </c>
      <c r="I4121" t="str">
        <f>IF(VLOOKUP(D4121,Resources!A:D,4,FALSE)=0,"",VLOOKUP(D4121,Resources!A:D,4,FALSE))</f>
        <v>Y</v>
      </c>
    </row>
    <row r="4122" spans="1:9" x14ac:dyDescent="0.2">
      <c r="A4122" t="s">
        <v>935</v>
      </c>
      <c r="B4122" t="str">
        <f t="shared" si="129"/>
        <v>Sarah Scaife Foundation_Intercollegiate Studies Institute2000200000</v>
      </c>
      <c r="C4122" t="s">
        <v>641</v>
      </c>
      <c r="D4122" t="s">
        <v>73</v>
      </c>
      <c r="E4122" s="3">
        <v>200000</v>
      </c>
      <c r="F4122">
        <v>2000</v>
      </c>
      <c r="H4122" t="str">
        <f>IFERROR(VLOOKUP(D4122,Resources!A:C,3,FALSE),"NA")</f>
        <v>SourceWatch</v>
      </c>
      <c r="I4122" t="str">
        <f>IF(VLOOKUP(D4122,Resources!A:D,4,FALSE)=0,"",VLOOKUP(D4122,Resources!A:D,4,FALSE))</f>
        <v>Y</v>
      </c>
    </row>
    <row r="4123" spans="1:9" x14ac:dyDescent="0.2">
      <c r="A4123" t="s">
        <v>935</v>
      </c>
      <c r="B4123" t="str">
        <f t="shared" si="129"/>
        <v>Sarah Scaife Foundation_Jamestown Foundation2000125000</v>
      </c>
      <c r="C4123" t="s">
        <v>641</v>
      </c>
      <c r="D4123" t="s">
        <v>74</v>
      </c>
      <c r="E4123" s="3">
        <v>125000</v>
      </c>
      <c r="F4123">
        <v>2000</v>
      </c>
      <c r="H4123" t="str">
        <f>IFERROR(VLOOKUP(D4123,Resources!A:C,3,FALSE),"NA")</f>
        <v>SourceWatch</v>
      </c>
      <c r="I4123" t="str">
        <f>IF(VLOOKUP(D4123,Resources!A:D,4,FALSE)=0,"",VLOOKUP(D4123,Resources!A:D,4,FALSE))</f>
        <v>Y</v>
      </c>
    </row>
    <row r="4124" spans="1:9" x14ac:dyDescent="0.2">
      <c r="A4124" t="s">
        <v>935</v>
      </c>
      <c r="B4124" t="str">
        <f t="shared" si="129"/>
        <v>Sarah Scaife Foundation_Johns Hopkins University2000180000</v>
      </c>
      <c r="C4124" t="s">
        <v>641</v>
      </c>
      <c r="D4124" t="s">
        <v>138</v>
      </c>
      <c r="E4124" s="3">
        <v>180000</v>
      </c>
      <c r="F4124">
        <v>2000</v>
      </c>
      <c r="H4124" t="str">
        <f>IFERROR(VLOOKUP(D4124,Resources!A:C,3,FALSE),"NA")</f>
        <v>SourceWatch</v>
      </c>
      <c r="I4124" t="str">
        <f>IF(VLOOKUP(D4124,Resources!A:D,4,FALSE)=0,"",VLOOKUP(D4124,Resources!A:D,4,FALSE))</f>
        <v>Y</v>
      </c>
    </row>
    <row r="4125" spans="1:9" x14ac:dyDescent="0.2">
      <c r="A4125" t="s">
        <v>935</v>
      </c>
      <c r="B4125" t="str">
        <f t="shared" si="129"/>
        <v>Sarah Scaife Foundation_Judicial Watch20001395000</v>
      </c>
      <c r="C4125" t="s">
        <v>641</v>
      </c>
      <c r="D4125" t="s">
        <v>36</v>
      </c>
      <c r="E4125" s="3">
        <v>1395000</v>
      </c>
      <c r="F4125">
        <v>2000</v>
      </c>
      <c r="H4125" t="str">
        <f>IFERROR(VLOOKUP(D4125,Resources!A:C,3,FALSE),"NA")</f>
        <v>SourceWatch</v>
      </c>
      <c r="I4125" t="str">
        <f>IF(VLOOKUP(D4125,Resources!A:D,4,FALSE)=0,"",VLOOKUP(D4125,Resources!A:D,4,FALSE))</f>
        <v>Y</v>
      </c>
    </row>
    <row r="4126" spans="1:9" x14ac:dyDescent="0.2">
      <c r="A4126" t="s">
        <v>935</v>
      </c>
      <c r="B4126" t="str">
        <f t="shared" si="129"/>
        <v>Sarah Scaife Foundation_Landmark Legal Foundation2000500000</v>
      </c>
      <c r="C4126" t="s">
        <v>641</v>
      </c>
      <c r="D4126" t="s">
        <v>56</v>
      </c>
      <c r="E4126" s="3">
        <v>500000</v>
      </c>
      <c r="F4126">
        <v>2000</v>
      </c>
      <c r="H4126" t="str">
        <f>IFERROR(VLOOKUP(D4126,Resources!A:C,3,FALSE),"NA")</f>
        <v>SourceWatch</v>
      </c>
      <c r="I4126" t="str">
        <f>IF(VLOOKUP(D4126,Resources!A:D,4,FALSE)=0,"",VLOOKUP(D4126,Resources!A:D,4,FALSE))</f>
        <v>Y</v>
      </c>
    </row>
    <row r="4127" spans="1:9" x14ac:dyDescent="0.2">
      <c r="A4127" t="s">
        <v>935</v>
      </c>
      <c r="B4127" t="str">
        <f t="shared" si="129"/>
        <v>Sarah Scaife Foundation_Ligonier Valley School District20007500</v>
      </c>
      <c r="C4127" t="s">
        <v>641</v>
      </c>
      <c r="D4127" t="s">
        <v>662</v>
      </c>
      <c r="E4127" s="3">
        <v>7500</v>
      </c>
      <c r="F4127">
        <v>2000</v>
      </c>
      <c r="H4127" t="str">
        <f>IFERROR(VLOOKUP(D4127,Resources!A:C,3,FALSE),"NA")</f>
        <v/>
      </c>
      <c r="I4127" t="str">
        <f>IF(VLOOKUP(D4127,Resources!A:D,4,FALSE)=0,"",VLOOKUP(D4127,Resources!A:D,4,FALSE))</f>
        <v>N</v>
      </c>
    </row>
    <row r="4128" spans="1:9" x14ac:dyDescent="0.2">
      <c r="A4128" t="s">
        <v>935</v>
      </c>
      <c r="B4128" t="str">
        <f t="shared" si="129"/>
        <v>Sarah Scaife Foundation_Mackinac Center for Public Policy200050000</v>
      </c>
      <c r="C4128" t="s">
        <v>641</v>
      </c>
      <c r="D4128" t="s">
        <v>704</v>
      </c>
      <c r="E4128" s="3">
        <v>50000</v>
      </c>
      <c r="F4128">
        <v>2000</v>
      </c>
      <c r="H4128" t="str">
        <f>IFERROR(VLOOKUP(D4128,Resources!A:C,3,FALSE),"NA")</f>
        <v>SourceWatch</v>
      </c>
      <c r="I4128" t="str">
        <f>IF(VLOOKUP(D4128,Resources!A:D,4,FALSE)=0,"",VLOOKUP(D4128,Resources!A:D,4,FALSE))</f>
        <v>Y</v>
      </c>
    </row>
    <row r="4129" spans="1:9" x14ac:dyDescent="0.2">
      <c r="A4129" t="s">
        <v>935</v>
      </c>
      <c r="B4129" t="str">
        <f t="shared" si="129"/>
        <v>Sarah Scaife Foundation_Maldon Institute2000300000</v>
      </c>
      <c r="C4129" t="s">
        <v>641</v>
      </c>
      <c r="D4129" t="s">
        <v>15</v>
      </c>
      <c r="E4129" s="3">
        <v>300000</v>
      </c>
      <c r="F4129">
        <v>2000</v>
      </c>
      <c r="H4129" t="str">
        <f>IFERROR(VLOOKUP(D4129,Resources!A:C,3,FALSE),"NA")</f>
        <v/>
      </c>
      <c r="I4129" t="str">
        <f>IF(VLOOKUP(D4129,Resources!A:D,4,FALSE)=0,"",VLOOKUP(D4129,Resources!A:D,4,FALSE))</f>
        <v>Y</v>
      </c>
    </row>
    <row r="4130" spans="1:9" x14ac:dyDescent="0.2">
      <c r="A4130" t="s">
        <v>935</v>
      </c>
      <c r="B4130" t="str">
        <f t="shared" si="129"/>
        <v>Sarah Scaife Foundation_Manhattan Institute for Policy Research2000175000</v>
      </c>
      <c r="C4130" t="s">
        <v>641</v>
      </c>
      <c r="D4130" t="s">
        <v>89</v>
      </c>
      <c r="E4130" s="3">
        <v>175000</v>
      </c>
      <c r="F4130">
        <v>2000</v>
      </c>
      <c r="H4130" t="str">
        <f>IFERROR(VLOOKUP(D4130,Resources!A:C,3,FALSE),"NA")</f>
        <v>SourceWatch</v>
      </c>
      <c r="I4130" t="str">
        <f>IF(VLOOKUP(D4130,Resources!A:D,4,FALSE)=0,"",VLOOKUP(D4130,Resources!A:D,4,FALSE))</f>
        <v>Y</v>
      </c>
    </row>
    <row r="4131" spans="1:9" x14ac:dyDescent="0.2">
      <c r="A4131" t="s">
        <v>935</v>
      </c>
      <c r="B4131" t="str">
        <f t="shared" ref="B4131:B4162" si="130">C4131&amp;"_"&amp;D4131&amp;F4131&amp;E4131</f>
        <v>Sarah Scaife Foundation_Media Research Center2000300000</v>
      </c>
      <c r="C4131" t="s">
        <v>641</v>
      </c>
      <c r="D4131" t="s">
        <v>128</v>
      </c>
      <c r="E4131" s="3">
        <v>300000</v>
      </c>
      <c r="F4131">
        <v>2000</v>
      </c>
      <c r="H4131" t="str">
        <f>IFERROR(VLOOKUP(D4131,Resources!A:C,3,FALSE),"NA")</f>
        <v>SourceWatch</v>
      </c>
      <c r="I4131" t="str">
        <f>IF(VLOOKUP(D4131,Resources!A:D,4,FALSE)=0,"",VLOOKUP(D4131,Resources!A:D,4,FALSE))</f>
        <v>Y</v>
      </c>
    </row>
    <row r="4132" spans="1:9" x14ac:dyDescent="0.2">
      <c r="A4132" t="s">
        <v>935</v>
      </c>
      <c r="B4132" t="str">
        <f t="shared" si="130"/>
        <v>Sarah Scaife Foundation_Mineral Information Institute200025000</v>
      </c>
      <c r="C4132" t="s">
        <v>641</v>
      </c>
      <c r="D4132" t="s">
        <v>705</v>
      </c>
      <c r="E4132" s="3">
        <v>25000</v>
      </c>
      <c r="F4132">
        <v>2000</v>
      </c>
      <c r="H4132" t="str">
        <f>IFERROR(VLOOKUP(D4132,Resources!A:C,3,FALSE),"NA")</f>
        <v>Other</v>
      </c>
      <c r="I4132" t="str">
        <f>IF(VLOOKUP(D4132,Resources!A:D,4,FALSE)=0,"",VLOOKUP(D4132,Resources!A:D,4,FALSE))</f>
        <v>Y</v>
      </c>
    </row>
    <row r="4133" spans="1:9" x14ac:dyDescent="0.2">
      <c r="A4133" t="s">
        <v>935</v>
      </c>
      <c r="B4133" t="str">
        <f t="shared" si="130"/>
        <v>Sarah Scaife Foundation_Missouri State University2000135000</v>
      </c>
      <c r="C4133" t="s">
        <v>641</v>
      </c>
      <c r="D4133" t="s">
        <v>57</v>
      </c>
      <c r="E4133" s="3">
        <v>135000</v>
      </c>
      <c r="F4133">
        <v>2000</v>
      </c>
      <c r="H4133" t="str">
        <f>IFERROR(VLOOKUP(D4133,Resources!A:C,3,FALSE),"NA")</f>
        <v>SourceWatch</v>
      </c>
      <c r="I4133" t="str">
        <f>IF(VLOOKUP(D4133,Resources!A:D,4,FALSE)=0,"",VLOOKUP(D4133,Resources!A:D,4,FALSE))</f>
        <v>Y</v>
      </c>
    </row>
    <row r="4134" spans="1:9" x14ac:dyDescent="0.2">
      <c r="A4134" t="s">
        <v>935</v>
      </c>
      <c r="B4134" t="str">
        <f t="shared" si="130"/>
        <v>Sarah Scaife Foundation_National Association of Scholars2000250000</v>
      </c>
      <c r="C4134" t="s">
        <v>641</v>
      </c>
      <c r="D4134" t="s">
        <v>651</v>
      </c>
      <c r="E4134" s="3">
        <v>250000</v>
      </c>
      <c r="F4134">
        <v>2000</v>
      </c>
      <c r="H4134" t="str">
        <f>IFERROR(VLOOKUP(D4134,Resources!A:C,3,FALSE),"NA")</f>
        <v>SourceWatch</v>
      </c>
      <c r="I4134" t="str">
        <f>IF(VLOOKUP(D4134,Resources!A:D,4,FALSE)=0,"",VLOOKUP(D4134,Resources!A:D,4,FALSE))</f>
        <v>Y</v>
      </c>
    </row>
    <row r="4135" spans="1:9" x14ac:dyDescent="0.2">
      <c r="A4135" t="s">
        <v>935</v>
      </c>
      <c r="B4135" t="str">
        <f t="shared" si="130"/>
        <v>Sarah Scaife Foundation_National Center for Policy Analysis2000150000</v>
      </c>
      <c r="C4135" t="s">
        <v>641</v>
      </c>
      <c r="D4135" t="s">
        <v>129</v>
      </c>
      <c r="E4135" s="3">
        <v>150000</v>
      </c>
      <c r="F4135">
        <v>2000</v>
      </c>
      <c r="H4135" t="str">
        <f>IFERROR(VLOOKUP(D4135,Resources!A:C,3,FALSE),"NA")</f>
        <v>SourceWatch</v>
      </c>
      <c r="I4135" t="str">
        <f>IF(VLOOKUP(D4135,Resources!A:D,4,FALSE)=0,"",VLOOKUP(D4135,Resources!A:D,4,FALSE))</f>
        <v>Y</v>
      </c>
    </row>
    <row r="4136" spans="1:9" x14ac:dyDescent="0.2">
      <c r="A4136" t="s">
        <v>935</v>
      </c>
      <c r="B4136" t="str">
        <f t="shared" si="130"/>
        <v>Sarah Scaife Foundation_National Center for Public Policy Research200050000</v>
      </c>
      <c r="C4136" t="s">
        <v>641</v>
      </c>
      <c r="D4136" t="s">
        <v>39</v>
      </c>
      <c r="E4136" s="3">
        <v>50000</v>
      </c>
      <c r="F4136">
        <v>2000</v>
      </c>
      <c r="H4136" t="str">
        <f>IFERROR(VLOOKUP(D4136,Resources!A:C,3,FALSE),"NA")</f>
        <v>DeSmog</v>
      </c>
      <c r="I4136" t="str">
        <f>IF(VLOOKUP(D4136,Resources!A:D,4,FALSE)=0,"",VLOOKUP(D4136,Resources!A:D,4,FALSE))</f>
        <v>Y</v>
      </c>
    </row>
    <row r="4137" spans="1:9" x14ac:dyDescent="0.2">
      <c r="A4137" t="s">
        <v>935</v>
      </c>
      <c r="B4137" t="str">
        <f t="shared" si="130"/>
        <v>Sarah Scaife Foundation_National Defense University2000100000</v>
      </c>
      <c r="C4137" t="s">
        <v>641</v>
      </c>
      <c r="D4137" t="s">
        <v>40</v>
      </c>
      <c r="E4137" s="3">
        <v>100000</v>
      </c>
      <c r="F4137">
        <v>2000</v>
      </c>
      <c r="H4137" t="str">
        <f>IFERROR(VLOOKUP(D4137,Resources!A:C,3,FALSE),"NA")</f>
        <v>SourceWatch</v>
      </c>
      <c r="I4137" t="str">
        <f>IF(VLOOKUP(D4137,Resources!A:D,4,FALSE)=0,"",VLOOKUP(D4137,Resources!A:D,4,FALSE))</f>
        <v>Y</v>
      </c>
    </row>
    <row r="4138" spans="1:9" x14ac:dyDescent="0.2">
      <c r="A4138" t="s">
        <v>935</v>
      </c>
      <c r="B4138" t="str">
        <f t="shared" si="130"/>
        <v>Sarah Scaife Foundation_National Institute for Public Policy2000180000</v>
      </c>
      <c r="C4138" t="s">
        <v>641</v>
      </c>
      <c r="D4138" t="s">
        <v>46</v>
      </c>
      <c r="E4138" s="3">
        <v>180000</v>
      </c>
      <c r="F4138">
        <v>2000</v>
      </c>
      <c r="H4138" t="str">
        <f>IFERROR(VLOOKUP(D4138,Resources!A:C,3,FALSE),"NA")</f>
        <v>SourceWatch</v>
      </c>
      <c r="I4138" t="str">
        <f>IF(VLOOKUP(D4138,Resources!A:D,4,FALSE)=0,"",VLOOKUP(D4138,Resources!A:D,4,FALSE))</f>
        <v>Y</v>
      </c>
    </row>
    <row r="4139" spans="1:9" x14ac:dyDescent="0.2">
      <c r="A4139" t="s">
        <v>935</v>
      </c>
      <c r="B4139" t="str">
        <f t="shared" si="130"/>
        <v>Sarah Scaife Foundation_National Legal and Policy Center2000100000</v>
      </c>
      <c r="C4139" t="s">
        <v>641</v>
      </c>
      <c r="D4139" t="s">
        <v>47</v>
      </c>
      <c r="E4139" s="3">
        <v>100000</v>
      </c>
      <c r="F4139">
        <v>2000</v>
      </c>
      <c r="H4139" t="str">
        <f>IFERROR(VLOOKUP(D4139,Resources!A:C,3,FALSE),"NA")</f>
        <v>SourceWatch</v>
      </c>
      <c r="I4139" t="str">
        <f>IF(VLOOKUP(D4139,Resources!A:D,4,FALSE)=0,"",VLOOKUP(D4139,Resources!A:D,4,FALSE))</f>
        <v>Y</v>
      </c>
    </row>
    <row r="4140" spans="1:9" x14ac:dyDescent="0.2">
      <c r="A4140" t="s">
        <v>935</v>
      </c>
      <c r="B4140" t="str">
        <f t="shared" si="130"/>
        <v>Sarah Scaife Foundation_National Taxpayers Union Foundation2000100000</v>
      </c>
      <c r="C4140" t="s">
        <v>641</v>
      </c>
      <c r="D4140" t="s">
        <v>84</v>
      </c>
      <c r="E4140" s="3">
        <v>100000</v>
      </c>
      <c r="F4140">
        <v>2000</v>
      </c>
      <c r="H4140" t="str">
        <f>IFERROR(VLOOKUP(D4140,Resources!A:C,3,FALSE),"NA")</f>
        <v>SourceWatch</v>
      </c>
      <c r="I4140" t="str">
        <f>IF(VLOOKUP(D4140,Resources!A:D,4,FALSE)=0,"",VLOOKUP(D4140,Resources!A:D,4,FALSE))</f>
        <v>Y</v>
      </c>
    </row>
    <row r="4141" spans="1:9" x14ac:dyDescent="0.2">
      <c r="A4141" t="s">
        <v>935</v>
      </c>
      <c r="B4141" t="str">
        <f t="shared" si="130"/>
        <v>Sarah Scaife Foundation_New England Legal Foundation200075000</v>
      </c>
      <c r="C4141" t="s">
        <v>641</v>
      </c>
      <c r="D4141" t="s">
        <v>76</v>
      </c>
      <c r="E4141" s="3">
        <v>75000</v>
      </c>
      <c r="F4141">
        <v>2000</v>
      </c>
      <c r="H4141" t="str">
        <f>IFERROR(VLOOKUP(D4141,Resources!A:C,3,FALSE),"NA")</f>
        <v>SourceWatch</v>
      </c>
      <c r="I4141" t="str">
        <f>IF(VLOOKUP(D4141,Resources!A:D,4,FALSE)=0,"",VLOOKUP(D4141,Resources!A:D,4,FALSE))</f>
        <v>Y</v>
      </c>
    </row>
    <row r="4142" spans="1:9" x14ac:dyDescent="0.2">
      <c r="A4142" t="s">
        <v>935</v>
      </c>
      <c r="B4142" t="str">
        <f t="shared" si="130"/>
        <v>Sarah Scaife Foundation_New York University2000100000</v>
      </c>
      <c r="C4142" t="s">
        <v>641</v>
      </c>
      <c r="D4142" t="s">
        <v>147</v>
      </c>
      <c r="E4142" s="3">
        <v>100000</v>
      </c>
      <c r="F4142">
        <v>2000</v>
      </c>
      <c r="H4142" t="str">
        <f>IFERROR(VLOOKUP(D4142,Resources!A:C,3,FALSE),"NA")</f>
        <v/>
      </c>
      <c r="I4142" t="str">
        <f>IF(VLOOKUP(D4142,Resources!A:D,4,FALSE)=0,"",VLOOKUP(D4142,Resources!A:D,4,FALSE))</f>
        <v/>
      </c>
    </row>
    <row r="4143" spans="1:9" x14ac:dyDescent="0.2">
      <c r="A4143" t="s">
        <v>935</v>
      </c>
      <c r="B4143" t="str">
        <f t="shared" si="130"/>
        <v>Sarah Scaife Foundation_One Nation/One California Research and Education Fund200060000</v>
      </c>
      <c r="C4143" t="s">
        <v>641</v>
      </c>
      <c r="D4143" t="s">
        <v>90</v>
      </c>
      <c r="E4143" s="3">
        <v>60000</v>
      </c>
      <c r="F4143">
        <v>2000</v>
      </c>
      <c r="H4143" t="str">
        <f>IFERROR(VLOOKUP(D4143,Resources!A:C,3,FALSE),"NA")</f>
        <v/>
      </c>
      <c r="I4143" t="str">
        <f>IF(VLOOKUP(D4143,Resources!A:D,4,FALSE)=0,"",VLOOKUP(D4143,Resources!A:D,4,FALSE))</f>
        <v/>
      </c>
    </row>
    <row r="4144" spans="1:9" x14ac:dyDescent="0.2">
      <c r="A4144" t="s">
        <v>935</v>
      </c>
      <c r="B4144" t="str">
        <f t="shared" si="130"/>
        <v>Sarah Scaife Foundation_Pacific Legal Foundation2000100000</v>
      </c>
      <c r="C4144" t="s">
        <v>641</v>
      </c>
      <c r="D4144" t="s">
        <v>21</v>
      </c>
      <c r="E4144" s="3">
        <v>100000</v>
      </c>
      <c r="F4144">
        <v>2000</v>
      </c>
      <c r="H4144" t="str">
        <f>IFERROR(VLOOKUP(D4144,Resources!A:C,3,FALSE),"NA")</f>
        <v>SourceWatch</v>
      </c>
      <c r="I4144" t="str">
        <f>IF(VLOOKUP(D4144,Resources!A:D,4,FALSE)=0,"",VLOOKUP(D4144,Resources!A:D,4,FALSE))</f>
        <v>Y</v>
      </c>
    </row>
    <row r="4145" spans="1:9" x14ac:dyDescent="0.2">
      <c r="A4145" t="s">
        <v>935</v>
      </c>
      <c r="B4145" t="str">
        <f t="shared" si="130"/>
        <v>Sarah Scaife Foundation_Pacific Research Institute for Public Policy2000150000</v>
      </c>
      <c r="C4145" t="s">
        <v>641</v>
      </c>
      <c r="D4145" t="s">
        <v>653</v>
      </c>
      <c r="E4145" s="3">
        <v>150000</v>
      </c>
      <c r="F4145">
        <v>2000</v>
      </c>
      <c r="H4145" t="str">
        <f>IFERROR(VLOOKUP(D4145,Resources!A:C,3,FALSE),"NA")</f>
        <v>SourceWatch</v>
      </c>
      <c r="I4145" t="str">
        <f>IF(VLOOKUP(D4145,Resources!A:D,4,FALSE)=0,"",VLOOKUP(D4145,Resources!A:D,4,FALSE))</f>
        <v>Y</v>
      </c>
    </row>
    <row r="4146" spans="1:9" x14ac:dyDescent="0.2">
      <c r="A4146" t="s">
        <v>935</v>
      </c>
      <c r="B4146" t="str">
        <f t="shared" si="130"/>
        <v>Sarah Scaife Foundation_Patrick Henry Center for Individual Liberty2000100000</v>
      </c>
      <c r="C4146" t="s">
        <v>641</v>
      </c>
      <c r="D4146" t="s">
        <v>77</v>
      </c>
      <c r="E4146" s="3">
        <v>100000</v>
      </c>
      <c r="F4146">
        <v>2000</v>
      </c>
      <c r="H4146" t="str">
        <f>IFERROR(VLOOKUP(D4146,Resources!A:C,3,FALSE),"NA")</f>
        <v>SourceWatch</v>
      </c>
      <c r="I4146" t="str">
        <f>IF(VLOOKUP(D4146,Resources!A:D,4,FALSE)=0,"",VLOOKUP(D4146,Resources!A:D,4,FALSE))</f>
        <v>Y</v>
      </c>
    </row>
    <row r="4147" spans="1:9" x14ac:dyDescent="0.2">
      <c r="A4147" t="s">
        <v>935</v>
      </c>
      <c r="B4147" t="str">
        <f t="shared" si="130"/>
        <v>Sarah Scaife Foundation_Pennsylvania Economy League200025000</v>
      </c>
      <c r="C4147" t="s">
        <v>641</v>
      </c>
      <c r="D4147" t="s">
        <v>706</v>
      </c>
      <c r="E4147" s="3">
        <v>25000</v>
      </c>
      <c r="F4147">
        <v>2000</v>
      </c>
      <c r="H4147" t="str">
        <f>IFERROR(VLOOKUP(D4147,Resources!A:C,3,FALSE),"NA")</f>
        <v/>
      </c>
      <c r="I4147" t="str">
        <f>IF(VLOOKUP(D4147,Resources!A:D,4,FALSE)=0,"",VLOOKUP(D4147,Resources!A:D,4,FALSE))</f>
        <v>N</v>
      </c>
    </row>
    <row r="4148" spans="1:9" x14ac:dyDescent="0.2">
      <c r="A4148" t="s">
        <v>935</v>
      </c>
      <c r="B4148" t="str">
        <f t="shared" si="130"/>
        <v>Sarah Scaife Foundation_Pepperdine University2000100000</v>
      </c>
      <c r="C4148" t="s">
        <v>641</v>
      </c>
      <c r="D4148" t="s">
        <v>125</v>
      </c>
      <c r="E4148" s="3">
        <v>100000</v>
      </c>
      <c r="F4148">
        <v>2000</v>
      </c>
      <c r="H4148" t="str">
        <f>IFERROR(VLOOKUP(D4148,Resources!A:C,3,FALSE),"NA")</f>
        <v>SourceWatch</v>
      </c>
      <c r="I4148" t="str">
        <f>IF(VLOOKUP(D4148,Resources!A:D,4,FALSE)=0,"",VLOOKUP(D4148,Resources!A:D,4,FALSE))</f>
        <v>Y</v>
      </c>
    </row>
    <row r="4149" spans="1:9" x14ac:dyDescent="0.2">
      <c r="A4149" t="s">
        <v>935</v>
      </c>
      <c r="B4149" t="str">
        <f t="shared" si="130"/>
        <v>Sarah Scaife Foundation_Phipps Conservatory and Botanical Gardens20001000000</v>
      </c>
      <c r="C4149" t="s">
        <v>641</v>
      </c>
      <c r="D4149" t="s">
        <v>670</v>
      </c>
      <c r="E4149" s="3">
        <v>1000000</v>
      </c>
      <c r="F4149">
        <v>2000</v>
      </c>
      <c r="H4149" t="str">
        <f>IFERROR(VLOOKUP(D4149,Resources!A:C,3,FALSE),"NA")</f>
        <v/>
      </c>
      <c r="I4149" t="str">
        <f>IF(VLOOKUP(D4149,Resources!A:D,4,FALSE)=0,"",VLOOKUP(D4149,Resources!A:D,4,FALSE))</f>
        <v>N</v>
      </c>
    </row>
    <row r="4150" spans="1:9" x14ac:dyDescent="0.2">
      <c r="A4150" t="s">
        <v>935</v>
      </c>
      <c r="B4150" t="str">
        <f t="shared" si="130"/>
        <v>Sarah Scaife Foundation_Property and Environment Research Center2000150000</v>
      </c>
      <c r="C4150" t="s">
        <v>641</v>
      </c>
      <c r="D4150" t="s">
        <v>14</v>
      </c>
      <c r="E4150" s="3">
        <v>150000</v>
      </c>
      <c r="F4150">
        <v>2000</v>
      </c>
      <c r="H4150" t="str">
        <f>IFERROR(VLOOKUP(D4150,Resources!A:C,3,FALSE),"NA")</f>
        <v>SourceWatch</v>
      </c>
      <c r="I4150" t="str">
        <f>IF(VLOOKUP(D4150,Resources!A:D,4,FALSE)=0,"",VLOOKUP(D4150,Resources!A:D,4,FALSE))</f>
        <v>Y</v>
      </c>
    </row>
    <row r="4151" spans="1:9" x14ac:dyDescent="0.2">
      <c r="A4151" t="s">
        <v>935</v>
      </c>
      <c r="B4151" t="str">
        <f t="shared" si="130"/>
        <v>Sarah Scaife Foundation_Reason Foundation2000100000</v>
      </c>
      <c r="C4151" t="s">
        <v>641</v>
      </c>
      <c r="D4151" t="s">
        <v>66</v>
      </c>
      <c r="E4151" s="3">
        <v>100000</v>
      </c>
      <c r="F4151">
        <v>2000</v>
      </c>
      <c r="H4151" t="str">
        <f>IFERROR(VLOOKUP(D4151,Resources!A:C,3,FALSE),"NA")</f>
        <v>DeSmog</v>
      </c>
      <c r="I4151" t="str">
        <f>IF(VLOOKUP(D4151,Resources!A:D,4,FALSE)=0,"",VLOOKUP(D4151,Resources!A:D,4,FALSE))</f>
        <v>Y</v>
      </c>
    </row>
    <row r="4152" spans="1:9" x14ac:dyDescent="0.2">
      <c r="A4152" t="s">
        <v>935</v>
      </c>
      <c r="B4152" t="str">
        <f t="shared" si="130"/>
        <v>Sarah Scaife Foundation_Roman Catholic Diocese of Pittsburgh2000140000</v>
      </c>
      <c r="C4152" t="s">
        <v>641</v>
      </c>
      <c r="D4152" t="s">
        <v>542</v>
      </c>
      <c r="E4152" s="3">
        <v>140000</v>
      </c>
      <c r="F4152">
        <v>2000</v>
      </c>
      <c r="H4152" t="str">
        <f>IFERROR(VLOOKUP(D4152,Resources!A:C,3,FALSE),"NA")</f>
        <v/>
      </c>
      <c r="I4152" t="str">
        <f>IF(VLOOKUP(D4152,Resources!A:D,4,FALSE)=0,"",VLOOKUP(D4152,Resources!A:D,4,FALSE))</f>
        <v>N</v>
      </c>
    </row>
    <row r="4153" spans="1:9" x14ac:dyDescent="0.2">
      <c r="A4153" t="s">
        <v>935</v>
      </c>
      <c r="B4153" t="str">
        <f t="shared" si="130"/>
        <v>Sarah Scaife Foundation_Smith College200080000</v>
      </c>
      <c r="C4153" t="s">
        <v>641</v>
      </c>
      <c r="D4153" t="s">
        <v>177</v>
      </c>
      <c r="E4153" s="3">
        <v>80000</v>
      </c>
      <c r="F4153">
        <v>2000</v>
      </c>
      <c r="H4153" t="str">
        <f>IFERROR(VLOOKUP(D4153,Resources!A:C,3,FALSE),"NA")</f>
        <v/>
      </c>
      <c r="I4153" t="str">
        <f>IF(VLOOKUP(D4153,Resources!A:D,4,FALSE)=0,"",VLOOKUP(D4153,Resources!A:D,4,FALSE))</f>
        <v/>
      </c>
    </row>
    <row r="4154" spans="1:9" x14ac:dyDescent="0.2">
      <c r="A4154" t="s">
        <v>935</v>
      </c>
      <c r="B4154" t="str">
        <f t="shared" si="130"/>
        <v>Sarah Scaife Foundation_Social Philosophy and Policy Foundation2000600000</v>
      </c>
      <c r="C4154" t="s">
        <v>641</v>
      </c>
      <c r="D4154" t="s">
        <v>112</v>
      </c>
      <c r="E4154" s="3">
        <v>600000</v>
      </c>
      <c r="F4154">
        <v>2000</v>
      </c>
      <c r="H4154" t="str">
        <f>IFERROR(VLOOKUP(D4154,Resources!A:C,3,FALSE),"NA")</f>
        <v/>
      </c>
      <c r="I4154" t="str">
        <f>IF(VLOOKUP(D4154,Resources!A:D,4,FALSE)=0,"",VLOOKUP(D4154,Resources!A:D,4,FALSE))</f>
        <v/>
      </c>
    </row>
    <row r="4155" spans="1:9" x14ac:dyDescent="0.2">
      <c r="A4155" t="s">
        <v>935</v>
      </c>
      <c r="B4155" t="str">
        <f t="shared" si="130"/>
        <v>Sarah Scaife Foundation_Southeastern Legal Foundation2000100000</v>
      </c>
      <c r="C4155" t="s">
        <v>641</v>
      </c>
      <c r="D4155" t="s">
        <v>67</v>
      </c>
      <c r="E4155" s="3">
        <v>100000</v>
      </c>
      <c r="F4155">
        <v>2000</v>
      </c>
      <c r="H4155" t="str">
        <f>IFERROR(VLOOKUP(D4155,Resources!A:C,3,FALSE),"NA")</f>
        <v>SourceWatch</v>
      </c>
      <c r="I4155" t="str">
        <f>IF(VLOOKUP(D4155,Resources!A:D,4,FALSE)=0,"",VLOOKUP(D4155,Resources!A:D,4,FALSE))</f>
        <v>Y</v>
      </c>
    </row>
    <row r="4156" spans="1:9" x14ac:dyDescent="0.2">
      <c r="A4156" t="s">
        <v>935</v>
      </c>
      <c r="B4156" t="str">
        <f t="shared" si="130"/>
        <v>Sarah Scaife Foundation_Statistical Assessment Service2000100000</v>
      </c>
      <c r="C4156" t="s">
        <v>641</v>
      </c>
      <c r="D4156" t="s">
        <v>85</v>
      </c>
      <c r="E4156" s="3">
        <v>100000</v>
      </c>
      <c r="F4156">
        <v>2000</v>
      </c>
      <c r="H4156" t="str">
        <f>IFERROR(VLOOKUP(D4156,Resources!A:C,3,FALSE),"NA")</f>
        <v>SourceWatch</v>
      </c>
      <c r="I4156" t="str">
        <f>IF(VLOOKUP(D4156,Resources!A:D,4,FALSE)=0,"",VLOOKUP(D4156,Resources!A:D,4,FALSE))</f>
        <v>Y</v>
      </c>
    </row>
    <row r="4157" spans="1:9" x14ac:dyDescent="0.2">
      <c r="A4157" t="s">
        <v>935</v>
      </c>
      <c r="B4157" t="str">
        <f t="shared" si="130"/>
        <v>Sarah Scaife Foundation_The Claremont Institute2000100000</v>
      </c>
      <c r="C4157" t="s">
        <v>641</v>
      </c>
      <c r="D4157" t="s">
        <v>68</v>
      </c>
      <c r="E4157" s="3">
        <v>100000</v>
      </c>
      <c r="F4157">
        <v>2000</v>
      </c>
      <c r="H4157" t="str">
        <f>IFERROR(VLOOKUP(D4157,Resources!A:C,3,FALSE),"NA")</f>
        <v>SourceWatch</v>
      </c>
      <c r="I4157" t="str">
        <f>IF(VLOOKUP(D4157,Resources!A:D,4,FALSE)=0,"",VLOOKUP(D4157,Resources!A:D,4,FALSE))</f>
        <v>Y</v>
      </c>
    </row>
    <row r="4158" spans="1:9" x14ac:dyDescent="0.2">
      <c r="A4158" t="s">
        <v>935</v>
      </c>
      <c r="B4158" t="str">
        <f t="shared" si="130"/>
        <v>Sarah Scaife Foundation_The Foundation Endowment2000100000</v>
      </c>
      <c r="C4158" t="s">
        <v>641</v>
      </c>
      <c r="D4158" t="s">
        <v>667</v>
      </c>
      <c r="E4158" s="3">
        <v>100000</v>
      </c>
      <c r="F4158">
        <v>2000</v>
      </c>
      <c r="H4158" t="str">
        <f>IFERROR(VLOOKUP(D4158,Resources!A:C,3,FALSE),"NA")</f>
        <v/>
      </c>
      <c r="I4158" t="str">
        <f>IF(VLOOKUP(D4158,Resources!A:D,4,FALSE)=0,"",VLOOKUP(D4158,Resources!A:D,4,FALSE))</f>
        <v/>
      </c>
    </row>
    <row r="4159" spans="1:9" x14ac:dyDescent="0.2">
      <c r="A4159" t="s">
        <v>935</v>
      </c>
      <c r="B4159" t="str">
        <f t="shared" si="130"/>
        <v>Sarah Scaife Foundation_The Freedom Foundation200050000</v>
      </c>
      <c r="C4159" t="s">
        <v>641</v>
      </c>
      <c r="D4159" t="s">
        <v>61</v>
      </c>
      <c r="E4159" s="3">
        <v>50000</v>
      </c>
      <c r="F4159">
        <v>2000</v>
      </c>
      <c r="H4159" t="str">
        <f>IFERROR(VLOOKUP(D4159,Resources!A:C,3,FALSE),"NA")</f>
        <v>SourceWatch</v>
      </c>
      <c r="I4159" t="str">
        <f>IF(VLOOKUP(D4159,Resources!A:D,4,FALSE)=0,"",VLOOKUP(D4159,Resources!A:D,4,FALSE))</f>
        <v>Y</v>
      </c>
    </row>
    <row r="4160" spans="1:9" x14ac:dyDescent="0.2">
      <c r="A4160" t="s">
        <v>935</v>
      </c>
      <c r="B4160" t="str">
        <f t="shared" si="130"/>
        <v>Sarah Scaife Foundation_The Heritage Foundation20001500000</v>
      </c>
      <c r="C4160" t="s">
        <v>641</v>
      </c>
      <c r="D4160" t="s">
        <v>92</v>
      </c>
      <c r="E4160" s="3">
        <v>1500000</v>
      </c>
      <c r="F4160">
        <v>2000</v>
      </c>
      <c r="H4160" t="str">
        <f>IFERROR(VLOOKUP(D4160,Resources!A:C,3,FALSE),"NA")</f>
        <v>DeSmog</v>
      </c>
      <c r="I4160" t="str">
        <f>IF(VLOOKUP(D4160,Resources!A:D,4,FALSE)=0,"",VLOOKUP(D4160,Resources!A:D,4,FALSE))</f>
        <v>Y</v>
      </c>
    </row>
    <row r="4161" spans="1:9" x14ac:dyDescent="0.2">
      <c r="A4161" t="s">
        <v>935</v>
      </c>
      <c r="B4161" t="str">
        <f t="shared" si="130"/>
        <v>Sarah Scaife Foundation_The University of Chicago2000250000</v>
      </c>
      <c r="C4161" t="s">
        <v>641</v>
      </c>
      <c r="D4161" t="s">
        <v>657</v>
      </c>
      <c r="E4161" s="3">
        <v>250000</v>
      </c>
      <c r="F4161">
        <v>2000</v>
      </c>
      <c r="H4161" t="str">
        <f>IFERROR(VLOOKUP(D4161,Resources!A:C,3,FALSE),"NA")</f>
        <v/>
      </c>
      <c r="I4161" t="str">
        <f>IF(VLOOKUP(D4161,Resources!A:D,4,FALSE)=0,"",VLOOKUP(D4161,Resources!A:D,4,FALSE))</f>
        <v/>
      </c>
    </row>
    <row r="4162" spans="1:9" x14ac:dyDescent="0.2">
      <c r="A4162" t="s">
        <v>935</v>
      </c>
      <c r="B4162" t="str">
        <f t="shared" si="130"/>
        <v>Sarah Scaife Foundation_Toward Tradition200035000</v>
      </c>
      <c r="C4162" t="s">
        <v>641</v>
      </c>
      <c r="D4162" t="s">
        <v>93</v>
      </c>
      <c r="E4162" s="3">
        <v>35000</v>
      </c>
      <c r="F4162">
        <v>2000</v>
      </c>
      <c r="H4162" t="str">
        <f>IFERROR(VLOOKUP(D4162,Resources!A:C,3,FALSE),"NA")</f>
        <v>Other</v>
      </c>
      <c r="I4162" t="str">
        <f>IF(VLOOKUP(D4162,Resources!A:D,4,FALSE)=0,"",VLOOKUP(D4162,Resources!A:D,4,FALSE))</f>
        <v/>
      </c>
    </row>
    <row r="4163" spans="1:9" x14ac:dyDescent="0.2">
      <c r="A4163" t="s">
        <v>935</v>
      </c>
      <c r="B4163" t="str">
        <f t="shared" ref="B4163:B4194" si="131">C4163&amp;"_"&amp;D4163&amp;F4163&amp;E4163</f>
        <v>Sarah Scaife Foundation_Tufts University2000125000</v>
      </c>
      <c r="C4163" t="s">
        <v>641</v>
      </c>
      <c r="D4163" t="s">
        <v>707</v>
      </c>
      <c r="E4163" s="3">
        <v>125000</v>
      </c>
      <c r="F4163">
        <v>2000</v>
      </c>
      <c r="H4163" t="str">
        <f>IFERROR(VLOOKUP(D4163,Resources!A:C,3,FALSE),"NA")</f>
        <v>SourceWatch</v>
      </c>
      <c r="I4163" t="str">
        <f>IF(VLOOKUP(D4163,Resources!A:D,4,FALSE)=0,"",VLOOKUP(D4163,Resources!A:D,4,FALSE))</f>
        <v>Y</v>
      </c>
    </row>
    <row r="4164" spans="1:9" x14ac:dyDescent="0.2">
      <c r="A4164" t="s">
        <v>935</v>
      </c>
      <c r="B4164" t="str">
        <f t="shared" si="131"/>
        <v>Sarah Scaife Foundation_University of Kansas200050000</v>
      </c>
      <c r="C4164" t="s">
        <v>641</v>
      </c>
      <c r="D4164" t="s">
        <v>695</v>
      </c>
      <c r="E4164" s="3">
        <v>50000</v>
      </c>
      <c r="F4164">
        <v>2000</v>
      </c>
      <c r="H4164" t="str">
        <f>IFERROR(VLOOKUP(D4164,Resources!A:C,3,FALSE),"NA")</f>
        <v/>
      </c>
      <c r="I4164" t="str">
        <f>IF(VLOOKUP(D4164,Resources!A:D,4,FALSE)=0,"",VLOOKUP(D4164,Resources!A:D,4,FALSE))</f>
        <v/>
      </c>
    </row>
    <row r="4165" spans="1:9" x14ac:dyDescent="0.2">
      <c r="A4165" t="s">
        <v>935</v>
      </c>
      <c r="B4165" t="str">
        <f t="shared" si="131"/>
        <v>Sarah Scaife Foundation_University of Pittsburgh200056000</v>
      </c>
      <c r="C4165" t="s">
        <v>641</v>
      </c>
      <c r="D4165" t="s">
        <v>255</v>
      </c>
      <c r="E4165" s="3">
        <v>56000</v>
      </c>
      <c r="F4165">
        <v>2000</v>
      </c>
      <c r="H4165" t="str">
        <f>IFERROR(VLOOKUP(D4165,Resources!A:C,3,FALSE),"NA")</f>
        <v/>
      </c>
      <c r="I4165" t="str">
        <f>IF(VLOOKUP(D4165,Resources!A:D,4,FALSE)=0,"",VLOOKUP(D4165,Resources!A:D,4,FALSE))</f>
        <v/>
      </c>
    </row>
    <row r="4166" spans="1:9" x14ac:dyDescent="0.2">
      <c r="A4166" t="s">
        <v>935</v>
      </c>
      <c r="B4166" t="str">
        <f t="shared" si="131"/>
        <v>Sarah Scaife Foundation_University of Rochester200045000</v>
      </c>
      <c r="C4166" t="s">
        <v>641</v>
      </c>
      <c r="D4166" t="s">
        <v>708</v>
      </c>
      <c r="E4166" s="3">
        <v>45000</v>
      </c>
      <c r="F4166">
        <v>2000</v>
      </c>
      <c r="H4166" t="str">
        <f>IFERROR(VLOOKUP(D4166,Resources!A:C,3,FALSE),"NA")</f>
        <v/>
      </c>
      <c r="I4166" t="str">
        <f>IF(VLOOKUP(D4166,Resources!A:D,4,FALSE)=0,"",VLOOKUP(D4166,Resources!A:D,4,FALSE))</f>
        <v/>
      </c>
    </row>
    <row r="4167" spans="1:9" x14ac:dyDescent="0.2">
      <c r="A4167" t="s">
        <v>935</v>
      </c>
      <c r="B4167" t="str">
        <f t="shared" si="131"/>
        <v>Sarah Scaife Foundation_University of South Carolina200057000</v>
      </c>
      <c r="C4167" t="s">
        <v>641</v>
      </c>
      <c r="D4167" t="s">
        <v>686</v>
      </c>
      <c r="E4167" s="3">
        <v>57000</v>
      </c>
      <c r="F4167">
        <v>2000</v>
      </c>
      <c r="H4167" t="str">
        <f>IFERROR(VLOOKUP(D4167,Resources!A:C,3,FALSE),"NA")</f>
        <v/>
      </c>
      <c r="I4167" t="str">
        <f>IF(VLOOKUP(D4167,Resources!A:D,4,FALSE)=0,"",VLOOKUP(D4167,Resources!A:D,4,FALSE))</f>
        <v/>
      </c>
    </row>
    <row r="4168" spans="1:9" x14ac:dyDescent="0.2">
      <c r="A4168" t="s">
        <v>935</v>
      </c>
      <c r="B4168" t="str">
        <f t="shared" si="131"/>
        <v>Sarah Scaife Foundation_University of Virginia School of Law2000350000</v>
      </c>
      <c r="C4168" t="s">
        <v>641</v>
      </c>
      <c r="D4168" t="s">
        <v>22</v>
      </c>
      <c r="E4168" s="3">
        <v>350000</v>
      </c>
      <c r="F4168">
        <v>2000</v>
      </c>
      <c r="H4168" t="str">
        <f>IFERROR(VLOOKUP(D4168,Resources!A:C,3,FALSE),"NA")</f>
        <v/>
      </c>
      <c r="I4168" t="str">
        <f>IF(VLOOKUP(D4168,Resources!A:D,4,FALSE)=0,"",VLOOKUP(D4168,Resources!A:D,4,FALSE))</f>
        <v/>
      </c>
    </row>
    <row r="4169" spans="1:9" x14ac:dyDescent="0.2">
      <c r="A4169" t="s">
        <v>935</v>
      </c>
      <c r="B4169" t="str">
        <f t="shared" si="131"/>
        <v>Sarah Scaife Foundation_USS Constitution Museum Foundation2000125000</v>
      </c>
      <c r="C4169" t="s">
        <v>641</v>
      </c>
      <c r="D4169" t="s">
        <v>673</v>
      </c>
      <c r="E4169" s="3">
        <v>125000</v>
      </c>
      <c r="F4169">
        <v>2000</v>
      </c>
      <c r="H4169" t="str">
        <f>IFERROR(VLOOKUP(D4169,Resources!A:C,3,FALSE),"NA")</f>
        <v/>
      </c>
      <c r="I4169" t="str">
        <f>IF(VLOOKUP(D4169,Resources!A:D,4,FALSE)=0,"",VLOOKUP(D4169,Resources!A:D,4,FALSE))</f>
        <v>N</v>
      </c>
    </row>
    <row r="4170" spans="1:9" x14ac:dyDescent="0.2">
      <c r="A4170" t="s">
        <v>935</v>
      </c>
      <c r="B4170" t="str">
        <f t="shared" si="131"/>
        <v>Sarah Scaife Foundation_Washington Legal Foundation200075000</v>
      </c>
      <c r="C4170" t="s">
        <v>641</v>
      </c>
      <c r="D4170" t="s">
        <v>94</v>
      </c>
      <c r="E4170" s="3">
        <v>75000</v>
      </c>
      <c r="F4170">
        <v>2000</v>
      </c>
      <c r="H4170" t="str">
        <f>IFERROR(VLOOKUP(D4170,Resources!A:C,3,FALSE),"NA")</f>
        <v>SourceWatch</v>
      </c>
      <c r="I4170" t="str">
        <f>IF(VLOOKUP(D4170,Resources!A:D,4,FALSE)=0,"",VLOOKUP(D4170,Resources!A:D,4,FALSE))</f>
        <v>Y</v>
      </c>
    </row>
    <row r="4171" spans="1:9" x14ac:dyDescent="0.2">
      <c r="A4171" t="s">
        <v>935</v>
      </c>
      <c r="B4171" t="str">
        <f t="shared" si="131"/>
        <v>Sarah Scaife Foundation_Women for Freedom200025000</v>
      </c>
      <c r="C4171" t="s">
        <v>641</v>
      </c>
      <c r="D4171" t="s">
        <v>113</v>
      </c>
      <c r="E4171" s="3">
        <v>25000</v>
      </c>
      <c r="F4171">
        <v>2000</v>
      </c>
      <c r="H4171" t="str">
        <f>IFERROR(VLOOKUP(D4171,Resources!A:C,3,FALSE),"NA")</f>
        <v/>
      </c>
      <c r="I4171" t="str">
        <f>IF(VLOOKUP(D4171,Resources!A:D,4,FALSE)=0,"",VLOOKUP(D4171,Resources!A:D,4,FALSE))</f>
        <v>N</v>
      </c>
    </row>
    <row r="4172" spans="1:9" x14ac:dyDescent="0.2">
      <c r="A4172" t="s">
        <v>935</v>
      </c>
      <c r="B4172" t="str">
        <f t="shared" si="131"/>
        <v>Sarah Scaife Foundation_World Affairs Council of Pittsburgh200070000</v>
      </c>
      <c r="C4172" t="s">
        <v>641</v>
      </c>
      <c r="D4172" t="s">
        <v>162</v>
      </c>
      <c r="E4172" s="3">
        <v>70000</v>
      </c>
      <c r="F4172">
        <v>2000</v>
      </c>
      <c r="H4172" t="str">
        <f>IFERROR(VLOOKUP(D4172,Resources!A:C,3,FALSE),"NA")</f>
        <v/>
      </c>
      <c r="I4172" t="str">
        <f>IF(VLOOKUP(D4172,Resources!A:D,4,FALSE)=0,"",VLOOKUP(D4172,Resources!A:D,4,FALSE))</f>
        <v>N</v>
      </c>
    </row>
    <row r="4173" spans="1:9" x14ac:dyDescent="0.2">
      <c r="A4173" t="s">
        <v>935</v>
      </c>
      <c r="B4173" t="str">
        <f t="shared" si="131"/>
        <v>Sarah Scaife Foundation_Accuracy in Media2001335000</v>
      </c>
      <c r="C4173" t="s">
        <v>641</v>
      </c>
      <c r="D4173" t="s">
        <v>106</v>
      </c>
      <c r="E4173" s="3">
        <v>335000</v>
      </c>
      <c r="F4173">
        <v>2001</v>
      </c>
      <c r="H4173" t="str">
        <f>IFERROR(VLOOKUP(D4173,Resources!A:C,3,FALSE),"NA")</f>
        <v>SourceWatch</v>
      </c>
      <c r="I4173" t="str">
        <f>IF(VLOOKUP(D4173,Resources!A:D,4,FALSE)=0,"",VLOOKUP(D4173,Resources!A:D,4,FALSE))</f>
        <v>Y</v>
      </c>
    </row>
    <row r="4174" spans="1:9" x14ac:dyDescent="0.2">
      <c r="A4174" t="s">
        <v>935</v>
      </c>
      <c r="B4174" t="str">
        <f t="shared" si="131"/>
        <v>Sarah Scaife Foundation_Alaska Pacific University2001200000</v>
      </c>
      <c r="C4174" t="s">
        <v>641</v>
      </c>
      <c r="D4174" t="s">
        <v>690</v>
      </c>
      <c r="E4174" s="3">
        <v>200000</v>
      </c>
      <c r="F4174">
        <v>2001</v>
      </c>
      <c r="H4174" t="str">
        <f>IFERROR(VLOOKUP(D4174,Resources!A:C,3,FALSE),"NA")</f>
        <v/>
      </c>
      <c r="I4174" t="str">
        <f>IF(VLOOKUP(D4174,Resources!A:D,4,FALSE)=0,"",VLOOKUP(D4174,Resources!A:D,4,FALSE))</f>
        <v/>
      </c>
    </row>
    <row r="4175" spans="1:9" x14ac:dyDescent="0.2">
      <c r="A4175" t="s">
        <v>935</v>
      </c>
      <c r="B4175" t="str">
        <f t="shared" si="131"/>
        <v>Sarah Scaife Foundation_Allegheny Institute for Public Policy200150000</v>
      </c>
      <c r="C4175" t="s">
        <v>641</v>
      </c>
      <c r="D4175" t="s">
        <v>5</v>
      </c>
      <c r="E4175" s="3">
        <v>50000</v>
      </c>
      <c r="F4175">
        <v>2001</v>
      </c>
      <c r="H4175" t="str">
        <f>IFERROR(VLOOKUP(D4175,Resources!A:C,3,FALSE),"NA")</f>
        <v>Other</v>
      </c>
      <c r="I4175" t="str">
        <f>IF(VLOOKUP(D4175,Resources!A:D,4,FALSE)=0,"",VLOOKUP(D4175,Resources!A:D,4,FALSE))</f>
        <v>Y</v>
      </c>
    </row>
    <row r="4176" spans="1:9" x14ac:dyDescent="0.2">
      <c r="A4176" t="s">
        <v>935</v>
      </c>
      <c r="B4176" t="str">
        <f t="shared" si="131"/>
        <v>Sarah Scaife Foundation_Alliance for a Sustainable USA200125000</v>
      </c>
      <c r="C4176" t="s">
        <v>641</v>
      </c>
      <c r="D4176" t="s">
        <v>691</v>
      </c>
      <c r="E4176" s="3">
        <v>25000</v>
      </c>
      <c r="F4176">
        <v>2001</v>
      </c>
      <c r="H4176" t="str">
        <f>IFERROR(VLOOKUP(D4176,Resources!A:C,3,FALSE),"NA")</f>
        <v/>
      </c>
      <c r="I4176" t="str">
        <f>IF(VLOOKUP(D4176,Resources!A:D,4,FALSE)=0,"",VLOOKUP(D4176,Resources!A:D,4,FALSE))</f>
        <v/>
      </c>
    </row>
    <row r="4177" spans="1:9" x14ac:dyDescent="0.2">
      <c r="A4177" t="s">
        <v>935</v>
      </c>
      <c r="B4177" t="str">
        <f t="shared" si="131"/>
        <v>Sarah Scaife Foundation_American Academy for Liberal Education200150000</v>
      </c>
      <c r="C4177" t="s">
        <v>641</v>
      </c>
      <c r="D4177" t="s">
        <v>671</v>
      </c>
      <c r="E4177" s="3">
        <v>50000</v>
      </c>
      <c r="F4177">
        <v>2001</v>
      </c>
      <c r="H4177" t="str">
        <f>IFERROR(VLOOKUP(D4177,Resources!A:C,3,FALSE),"NA")</f>
        <v/>
      </c>
      <c r="I4177" t="str">
        <f>IF(VLOOKUP(D4177,Resources!A:D,4,FALSE)=0,"",VLOOKUP(D4177,Resources!A:D,4,FALSE))</f>
        <v>N</v>
      </c>
    </row>
    <row r="4178" spans="1:9" x14ac:dyDescent="0.2">
      <c r="A4178" t="s">
        <v>935</v>
      </c>
      <c r="B4178" t="str">
        <f t="shared" si="131"/>
        <v>Sarah Scaife Foundation_American Bar Association2001130000</v>
      </c>
      <c r="C4178" t="s">
        <v>641</v>
      </c>
      <c r="D4178" t="s">
        <v>189</v>
      </c>
      <c r="E4178" s="3">
        <v>130000</v>
      </c>
      <c r="F4178">
        <v>2001</v>
      </c>
      <c r="H4178" t="str">
        <f>IFERROR(VLOOKUP(D4178,Resources!A:C,3,FALSE),"NA")</f>
        <v/>
      </c>
      <c r="I4178" t="str">
        <f>IF(VLOOKUP(D4178,Resources!A:D,4,FALSE)=0,"",VLOOKUP(D4178,Resources!A:D,4,FALSE))</f>
        <v/>
      </c>
    </row>
    <row r="4179" spans="1:9" x14ac:dyDescent="0.2">
      <c r="A4179" t="s">
        <v>935</v>
      </c>
      <c r="B4179" t="str">
        <f t="shared" si="131"/>
        <v>Sarah Scaife Foundation_American Civil Rights Institute2001200000</v>
      </c>
      <c r="C4179" t="s">
        <v>641</v>
      </c>
      <c r="D4179" t="s">
        <v>69</v>
      </c>
      <c r="E4179" s="3">
        <v>200000</v>
      </c>
      <c r="F4179">
        <v>2001</v>
      </c>
      <c r="H4179" t="str">
        <f>IFERROR(VLOOKUP(D4179,Resources!A:C,3,FALSE),"NA")</f>
        <v>SourceWatch</v>
      </c>
      <c r="I4179" t="str">
        <f>IF(VLOOKUP(D4179,Resources!A:D,4,FALSE)=0,"",VLOOKUP(D4179,Resources!A:D,4,FALSE))</f>
        <v>Y</v>
      </c>
    </row>
    <row r="4180" spans="1:9" x14ac:dyDescent="0.2">
      <c r="A4180" t="s">
        <v>935</v>
      </c>
      <c r="B4180" t="str">
        <f t="shared" si="131"/>
        <v>Sarah Scaife Foundation_American Civil Rights Union2001100000</v>
      </c>
      <c r="C4180" t="s">
        <v>641</v>
      </c>
      <c r="D4180" t="s">
        <v>42</v>
      </c>
      <c r="E4180" s="3">
        <v>100000</v>
      </c>
      <c r="F4180">
        <v>2001</v>
      </c>
      <c r="H4180" t="str">
        <f>IFERROR(VLOOKUP(D4180,Resources!A:C,3,FALSE),"NA")</f>
        <v>SourceWatch</v>
      </c>
      <c r="I4180" t="str">
        <f>IF(VLOOKUP(D4180,Resources!A:D,4,FALSE)=0,"",VLOOKUP(D4180,Resources!A:D,4,FALSE))</f>
        <v>Y</v>
      </c>
    </row>
    <row r="4181" spans="1:9" x14ac:dyDescent="0.2">
      <c r="A4181" t="s">
        <v>935</v>
      </c>
      <c r="B4181" t="str">
        <f t="shared" si="131"/>
        <v>Sarah Scaife Foundation_American Enterprise Institute for Public Policy Research2001345000</v>
      </c>
      <c r="C4181" t="s">
        <v>641</v>
      </c>
      <c r="D4181" t="s">
        <v>58</v>
      </c>
      <c r="E4181" s="3">
        <v>345000</v>
      </c>
      <c r="F4181">
        <v>2001</v>
      </c>
      <c r="H4181" t="str">
        <f>IFERROR(VLOOKUP(D4181,Resources!A:C,3,FALSE),"NA")</f>
        <v>DeSmog</v>
      </c>
      <c r="I4181" t="str">
        <f>IF(VLOOKUP(D4181,Resources!A:D,4,FALSE)=0,"",VLOOKUP(D4181,Resources!A:D,4,FALSE))</f>
        <v>Y</v>
      </c>
    </row>
    <row r="4182" spans="1:9" x14ac:dyDescent="0.2">
      <c r="A4182" t="s">
        <v>935</v>
      </c>
      <c r="B4182" t="str">
        <f t="shared" si="131"/>
        <v>Sarah Scaife Foundation_American Foreign Policy Council2001100000</v>
      </c>
      <c r="C4182" t="s">
        <v>641</v>
      </c>
      <c r="D4182" t="s">
        <v>49</v>
      </c>
      <c r="E4182" s="3">
        <v>100000</v>
      </c>
      <c r="F4182">
        <v>2001</v>
      </c>
      <c r="H4182" t="str">
        <f>IFERROR(VLOOKUP(D4182,Resources!A:C,3,FALSE),"NA")</f>
        <v>SourceWatch</v>
      </c>
      <c r="I4182" t="str">
        <f>IF(VLOOKUP(D4182,Resources!A:D,4,FALSE)=0,"",VLOOKUP(D4182,Resources!A:D,4,FALSE))</f>
        <v>Y</v>
      </c>
    </row>
    <row r="4183" spans="1:9" x14ac:dyDescent="0.2">
      <c r="A4183" t="s">
        <v>935</v>
      </c>
      <c r="B4183" t="str">
        <f t="shared" si="131"/>
        <v>Sarah Scaife Foundation_American Jewish Committee200160000</v>
      </c>
      <c r="C4183" t="s">
        <v>641</v>
      </c>
      <c r="D4183" t="s">
        <v>50</v>
      </c>
      <c r="E4183" s="3">
        <v>60000</v>
      </c>
      <c r="F4183">
        <v>2001</v>
      </c>
      <c r="H4183" t="str">
        <f>IFERROR(VLOOKUP(D4183,Resources!A:C,3,FALSE),"NA")</f>
        <v/>
      </c>
      <c r="I4183" t="str">
        <f>IF(VLOOKUP(D4183,Resources!A:D,4,FALSE)=0,"",VLOOKUP(D4183,Resources!A:D,4,FALSE))</f>
        <v>N</v>
      </c>
    </row>
    <row r="4184" spans="1:9" x14ac:dyDescent="0.2">
      <c r="A4184" t="s">
        <v>935</v>
      </c>
      <c r="B4184" t="str">
        <f t="shared" si="131"/>
        <v>Sarah Scaife Foundation_Americans Against Discrimination and Preferences200125000</v>
      </c>
      <c r="C4184" t="s">
        <v>641</v>
      </c>
      <c r="D4184" t="s">
        <v>692</v>
      </c>
      <c r="E4184" s="3">
        <v>25000</v>
      </c>
      <c r="F4184">
        <v>2001</v>
      </c>
      <c r="H4184" t="str">
        <f>IFERROR(VLOOKUP(D4184,Resources!A:C,3,FALSE),"NA")</f>
        <v/>
      </c>
      <c r="I4184" t="str">
        <f>IF(VLOOKUP(D4184,Resources!A:D,4,FALSE)=0,"",VLOOKUP(D4184,Resources!A:D,4,FALSE))</f>
        <v>N</v>
      </c>
    </row>
    <row r="4185" spans="1:9" x14ac:dyDescent="0.2">
      <c r="A4185" t="s">
        <v>935</v>
      </c>
      <c r="B4185" t="str">
        <f t="shared" si="131"/>
        <v>Sarah Scaife Foundation_Americans for Tax Reform Foundation200150000</v>
      </c>
      <c r="C4185" t="s">
        <v>641</v>
      </c>
      <c r="D4185" t="s">
        <v>79</v>
      </c>
      <c r="E4185" s="3">
        <v>50000</v>
      </c>
      <c r="F4185">
        <v>2001</v>
      </c>
      <c r="H4185" t="str">
        <f>IFERROR(VLOOKUP(D4185,Resources!A:C,3,FALSE),"NA")</f>
        <v>DeSmog</v>
      </c>
      <c r="I4185" t="str">
        <f>IF(VLOOKUP(D4185,Resources!A:D,4,FALSE)=0,"",VLOOKUP(D4185,Resources!A:D,4,FALSE))</f>
        <v>Y</v>
      </c>
    </row>
    <row r="4186" spans="1:9" x14ac:dyDescent="0.2">
      <c r="A4186" t="s">
        <v>935</v>
      </c>
      <c r="B4186" t="str">
        <f t="shared" si="131"/>
        <v>Sarah Scaife Foundation_Association of Literary Scholars and Critics200130000</v>
      </c>
      <c r="C4186" t="s">
        <v>641</v>
      </c>
      <c r="D4186" t="s">
        <v>43</v>
      </c>
      <c r="E4186" s="3">
        <v>30000</v>
      </c>
      <c r="F4186">
        <v>2001</v>
      </c>
      <c r="H4186" t="str">
        <f>IFERROR(VLOOKUP(D4186,Resources!A:C,3,FALSE),"NA")</f>
        <v/>
      </c>
      <c r="I4186" t="str">
        <f>IF(VLOOKUP(D4186,Resources!A:D,4,FALSE)=0,"",VLOOKUP(D4186,Resources!A:D,4,FALSE))</f>
        <v>N</v>
      </c>
    </row>
    <row r="4187" spans="1:9" x14ac:dyDescent="0.2">
      <c r="A4187" t="s">
        <v>935</v>
      </c>
      <c r="B4187" t="str">
        <f t="shared" si="131"/>
        <v>Sarah Scaife Foundation_Atlantic Legal Foundation2001100000</v>
      </c>
      <c r="C4187" t="s">
        <v>641</v>
      </c>
      <c r="D4187" t="s">
        <v>643</v>
      </c>
      <c r="E4187" s="3">
        <v>100000</v>
      </c>
      <c r="F4187">
        <v>2001</v>
      </c>
      <c r="H4187" t="str">
        <f>IFERROR(VLOOKUP(D4187,Resources!A:C,3,FALSE),"NA")</f>
        <v>SourceWatch</v>
      </c>
      <c r="I4187" t="str">
        <f>IF(VLOOKUP(D4187,Resources!A:D,4,FALSE)=0,"",VLOOKUP(D4187,Resources!A:D,4,FALSE))</f>
        <v>Y</v>
      </c>
    </row>
    <row r="4188" spans="1:9" x14ac:dyDescent="0.2">
      <c r="A4188" t="s">
        <v>935</v>
      </c>
      <c r="B4188" t="str">
        <f t="shared" si="131"/>
        <v>Sarah Scaife Foundation_Atlas Economic Research Foundation2001100000</v>
      </c>
      <c r="C4188" t="s">
        <v>641</v>
      </c>
      <c r="D4188" t="s">
        <v>7</v>
      </c>
      <c r="E4188" s="3">
        <v>100000</v>
      </c>
      <c r="F4188">
        <v>2001</v>
      </c>
      <c r="H4188" t="str">
        <f>IFERROR(VLOOKUP(D4188,Resources!A:C,3,FALSE),"NA")</f>
        <v>DeSmog</v>
      </c>
      <c r="I4188" t="str">
        <f>IF(VLOOKUP(D4188,Resources!A:D,4,FALSE)=0,"",VLOOKUP(D4188,Resources!A:D,4,FALSE))</f>
        <v>Y</v>
      </c>
    </row>
    <row r="4189" spans="1:9" x14ac:dyDescent="0.2">
      <c r="A4189" t="s">
        <v>935</v>
      </c>
      <c r="B4189" t="str">
        <f t="shared" si="131"/>
        <v>Sarah Scaife Foundation_Boston University200144500</v>
      </c>
      <c r="C4189" t="s">
        <v>641</v>
      </c>
      <c r="D4189" t="s">
        <v>149</v>
      </c>
      <c r="E4189" s="3">
        <v>44500</v>
      </c>
      <c r="F4189">
        <v>2001</v>
      </c>
      <c r="H4189" t="str">
        <f>IFERROR(VLOOKUP(D4189,Resources!A:C,3,FALSE),"NA")</f>
        <v/>
      </c>
      <c r="I4189" t="str">
        <f>IF(VLOOKUP(D4189,Resources!A:D,4,FALSE)=0,"",VLOOKUP(D4189,Resources!A:D,4,FALSE))</f>
        <v/>
      </c>
    </row>
    <row r="4190" spans="1:9" x14ac:dyDescent="0.2">
      <c r="A4190" t="s">
        <v>935</v>
      </c>
      <c r="B4190" t="str">
        <f t="shared" si="131"/>
        <v>Sarah Scaife Foundation_Brandywine Conservancy2001250000</v>
      </c>
      <c r="C4190" t="s">
        <v>641</v>
      </c>
      <c r="D4190" t="s">
        <v>152</v>
      </c>
      <c r="E4190" s="3">
        <v>250000</v>
      </c>
      <c r="F4190">
        <v>2001</v>
      </c>
      <c r="H4190" t="str">
        <f>IFERROR(VLOOKUP(D4190,Resources!A:C,3,FALSE),"NA")</f>
        <v>SourceWatch</v>
      </c>
      <c r="I4190" t="str">
        <f>IF(VLOOKUP(D4190,Resources!A:D,4,FALSE)=0,"",VLOOKUP(D4190,Resources!A:D,4,FALSE))</f>
        <v>Y</v>
      </c>
    </row>
    <row r="4191" spans="1:9" x14ac:dyDescent="0.2">
      <c r="A4191" t="s">
        <v>935</v>
      </c>
      <c r="B4191" t="str">
        <f t="shared" si="131"/>
        <v>Sarah Scaife Foundation_California University of Pennsylvania2001150000</v>
      </c>
      <c r="C4191" t="s">
        <v>641</v>
      </c>
      <c r="D4191" t="s">
        <v>586</v>
      </c>
      <c r="E4191" s="3">
        <v>150000</v>
      </c>
      <c r="F4191">
        <v>2001</v>
      </c>
      <c r="H4191" t="str">
        <f>IFERROR(VLOOKUP(D4191,Resources!A:C,3,FALSE),"NA")</f>
        <v/>
      </c>
      <c r="I4191" t="str">
        <f>IF(VLOOKUP(D4191,Resources!A:D,4,FALSE)=0,"",VLOOKUP(D4191,Resources!A:D,4,FALSE))</f>
        <v/>
      </c>
    </row>
    <row r="4192" spans="1:9" x14ac:dyDescent="0.2">
      <c r="A4192" t="s">
        <v>935</v>
      </c>
      <c r="B4192" t="str">
        <f t="shared" si="131"/>
        <v>Sarah Scaife Foundation_Capital Research Center2001200000</v>
      </c>
      <c r="C4192" t="s">
        <v>641</v>
      </c>
      <c r="D4192" t="s">
        <v>70</v>
      </c>
      <c r="E4192" s="3">
        <v>200000</v>
      </c>
      <c r="F4192">
        <v>2001</v>
      </c>
      <c r="H4192" t="str">
        <f>IFERROR(VLOOKUP(D4192,Resources!A:C,3,FALSE),"NA")</f>
        <v>DeSmog</v>
      </c>
      <c r="I4192" t="str">
        <f>IF(VLOOKUP(D4192,Resources!A:D,4,FALSE)=0,"",VLOOKUP(D4192,Resources!A:D,4,FALSE))</f>
        <v>Y</v>
      </c>
    </row>
    <row r="4193" spans="1:9" x14ac:dyDescent="0.2">
      <c r="A4193" t="s">
        <v>935</v>
      </c>
      <c r="B4193" t="str">
        <f t="shared" si="131"/>
        <v>Sarah Scaife Foundation_Carnegie Mellon University2001260000</v>
      </c>
      <c r="C4193" t="s">
        <v>641</v>
      </c>
      <c r="D4193" t="s">
        <v>452</v>
      </c>
      <c r="E4193" s="3">
        <v>260000</v>
      </c>
      <c r="F4193">
        <v>2001</v>
      </c>
      <c r="H4193" t="str">
        <f>IFERROR(VLOOKUP(D4193,Resources!A:C,3,FALSE),"NA")</f>
        <v/>
      </c>
      <c r="I4193" t="str">
        <f>IF(VLOOKUP(D4193,Resources!A:D,4,FALSE)=0,"",VLOOKUP(D4193,Resources!A:D,4,FALSE))</f>
        <v/>
      </c>
    </row>
    <row r="4194" spans="1:9" x14ac:dyDescent="0.2">
      <c r="A4194" t="s">
        <v>935</v>
      </c>
      <c r="B4194" t="str">
        <f t="shared" si="131"/>
        <v>Sarah Scaife Foundation_Cato Institute200160000</v>
      </c>
      <c r="C4194" t="s">
        <v>641</v>
      </c>
      <c r="D4194" t="s">
        <v>8</v>
      </c>
      <c r="E4194" s="3">
        <v>60000</v>
      </c>
      <c r="F4194">
        <v>2001</v>
      </c>
      <c r="H4194" t="str">
        <f>IFERROR(VLOOKUP(D4194,Resources!A:C,3,FALSE),"NA")</f>
        <v>DeSmog</v>
      </c>
      <c r="I4194" t="str">
        <f>IF(VLOOKUP(D4194,Resources!A:D,4,FALSE)=0,"",VLOOKUP(D4194,Resources!A:D,4,FALSE))</f>
        <v>Y</v>
      </c>
    </row>
    <row r="4195" spans="1:9" x14ac:dyDescent="0.2">
      <c r="A4195" t="s">
        <v>935</v>
      </c>
      <c r="B4195" t="str">
        <f t="shared" ref="B4195:B4226" si="132">C4195&amp;"_"&amp;D4195&amp;F4195&amp;E4195</f>
        <v>Sarah Scaife Foundation_Center for Equal Opportunity200125000</v>
      </c>
      <c r="C4195" t="s">
        <v>641</v>
      </c>
      <c r="D4195" t="s">
        <v>432</v>
      </c>
      <c r="E4195" s="3">
        <v>25000</v>
      </c>
      <c r="F4195">
        <v>2001</v>
      </c>
      <c r="H4195" t="str">
        <f>IFERROR(VLOOKUP(D4195,Resources!A:C,3,FALSE),"NA")</f>
        <v>SourceWatch</v>
      </c>
      <c r="I4195" t="str">
        <f>IF(VLOOKUP(D4195,Resources!A:D,4,FALSE)=0,"",VLOOKUP(D4195,Resources!A:D,4,FALSE))</f>
        <v>Y</v>
      </c>
    </row>
    <row r="4196" spans="1:9" x14ac:dyDescent="0.2">
      <c r="A4196" t="s">
        <v>935</v>
      </c>
      <c r="B4196" t="str">
        <f t="shared" si="132"/>
        <v>Sarah Scaife Foundation_Center for Individual Rights200175000</v>
      </c>
      <c r="C4196" t="s">
        <v>641</v>
      </c>
      <c r="D4196" t="s">
        <v>936</v>
      </c>
      <c r="E4196" s="3">
        <v>75000</v>
      </c>
      <c r="F4196">
        <v>2001</v>
      </c>
      <c r="H4196" t="str">
        <f>IFERROR(VLOOKUP(D4196,Resources!A:C,3,FALSE),"NA")</f>
        <v>SourceWatch</v>
      </c>
      <c r="I4196" t="str">
        <f>IF(VLOOKUP(D4196,Resources!A:D,4,FALSE)=0,"",VLOOKUP(D4196,Resources!A:D,4,FALSE))</f>
        <v>Y</v>
      </c>
    </row>
    <row r="4197" spans="1:9" x14ac:dyDescent="0.2">
      <c r="A4197" t="s">
        <v>935</v>
      </c>
      <c r="B4197" t="str">
        <f t="shared" si="132"/>
        <v>Sarah Scaife Foundation_Center for Media and Public Affairs200150000</v>
      </c>
      <c r="C4197" t="s">
        <v>641</v>
      </c>
      <c r="D4197" t="s">
        <v>60</v>
      </c>
      <c r="E4197" s="3">
        <v>50000</v>
      </c>
      <c r="F4197">
        <v>2001</v>
      </c>
      <c r="H4197" t="str">
        <f>IFERROR(VLOOKUP(D4197,Resources!A:C,3,FALSE),"NA")</f>
        <v>SourceWatch</v>
      </c>
      <c r="I4197" t="str">
        <f>IF(VLOOKUP(D4197,Resources!A:D,4,FALSE)=0,"",VLOOKUP(D4197,Resources!A:D,4,FALSE))</f>
        <v>Y</v>
      </c>
    </row>
    <row r="4198" spans="1:9" x14ac:dyDescent="0.2">
      <c r="A4198" t="s">
        <v>935</v>
      </c>
      <c r="B4198" t="str">
        <f t="shared" si="132"/>
        <v>Sarah Scaife Foundation_Center for Security Policy2001325000</v>
      </c>
      <c r="C4198" t="s">
        <v>641</v>
      </c>
      <c r="D4198" t="s">
        <v>44</v>
      </c>
      <c r="E4198" s="3">
        <v>325000</v>
      </c>
      <c r="F4198">
        <v>2001</v>
      </c>
      <c r="H4198" t="str">
        <f>IFERROR(VLOOKUP(D4198,Resources!A:C,3,FALSE),"NA")</f>
        <v>SourceWatch</v>
      </c>
      <c r="I4198" t="str">
        <f>IF(VLOOKUP(D4198,Resources!A:D,4,FALSE)=0,"",VLOOKUP(D4198,Resources!A:D,4,FALSE))</f>
        <v>Y</v>
      </c>
    </row>
    <row r="4199" spans="1:9" x14ac:dyDescent="0.2">
      <c r="A4199" t="s">
        <v>935</v>
      </c>
      <c r="B4199" t="str">
        <f t="shared" si="132"/>
        <v>Sarah Scaife Foundation_Center for Strategic and International Studies2001350000</v>
      </c>
      <c r="C4199" t="s">
        <v>641</v>
      </c>
      <c r="D4199" t="s">
        <v>132</v>
      </c>
      <c r="E4199" s="3">
        <v>350000</v>
      </c>
      <c r="F4199">
        <v>2001</v>
      </c>
      <c r="H4199" t="str">
        <f>IFERROR(VLOOKUP(D4199,Resources!A:C,3,FALSE),"NA")</f>
        <v>SourceWatch</v>
      </c>
      <c r="I4199" t="str">
        <f>IF(VLOOKUP(D4199,Resources!A:D,4,FALSE)=0,"",VLOOKUP(D4199,Resources!A:D,4,FALSE))</f>
        <v>Y</v>
      </c>
    </row>
    <row r="4200" spans="1:9" x14ac:dyDescent="0.2">
      <c r="A4200" t="s">
        <v>935</v>
      </c>
      <c r="B4200" t="str">
        <f t="shared" si="132"/>
        <v>Sarah Scaife Foundation_Center for the Study of the Presidency and Congress200150000</v>
      </c>
      <c r="C4200" t="s">
        <v>641</v>
      </c>
      <c r="D4200" t="s">
        <v>644</v>
      </c>
      <c r="E4200" s="3">
        <v>50000</v>
      </c>
      <c r="F4200">
        <v>2001</v>
      </c>
      <c r="H4200" t="str">
        <f>IFERROR(VLOOKUP(D4200,Resources!A:C,3,FALSE),"NA")</f>
        <v/>
      </c>
      <c r="I4200" t="str">
        <f>IF(VLOOKUP(D4200,Resources!A:D,4,FALSE)=0,"",VLOOKUP(D4200,Resources!A:D,4,FALSE))</f>
        <v/>
      </c>
    </row>
    <row r="4201" spans="1:9" x14ac:dyDescent="0.2">
      <c r="A4201" t="s">
        <v>935</v>
      </c>
      <c r="B4201" t="str">
        <f t="shared" si="132"/>
        <v>Sarah Scaife Foundation_Collegiate Network2001140000</v>
      </c>
      <c r="C4201" t="s">
        <v>641</v>
      </c>
      <c r="D4201" t="s">
        <v>24</v>
      </c>
      <c r="E4201" s="3">
        <v>140000</v>
      </c>
      <c r="F4201">
        <v>2001</v>
      </c>
      <c r="H4201" t="str">
        <f>IFERROR(VLOOKUP(D4201,Resources!A:C,3,FALSE),"NA")</f>
        <v>SourceWatch</v>
      </c>
      <c r="I4201" t="str">
        <f>IF(VLOOKUP(D4201,Resources!A:D,4,FALSE)=0,"",VLOOKUP(D4201,Resources!A:D,4,FALSE))</f>
        <v>Y</v>
      </c>
    </row>
    <row r="4202" spans="1:9" x14ac:dyDescent="0.2">
      <c r="A4202" t="s">
        <v>935</v>
      </c>
      <c r="B4202" t="str">
        <f t="shared" si="132"/>
        <v>Sarah Scaife Foundation_Committee for a Constructive Tomorrow200175000</v>
      </c>
      <c r="C4202" t="s">
        <v>641</v>
      </c>
      <c r="D4202" t="s">
        <v>18</v>
      </c>
      <c r="E4202" s="3">
        <v>75000</v>
      </c>
      <c r="F4202">
        <v>2001</v>
      </c>
      <c r="H4202" t="str">
        <f>IFERROR(VLOOKUP(D4202,Resources!A:C,3,FALSE),"NA")</f>
        <v>DeSmog</v>
      </c>
      <c r="I4202" t="str">
        <f>IF(VLOOKUP(D4202,Resources!A:D,4,FALSE)=0,"",VLOOKUP(D4202,Resources!A:D,4,FALSE))</f>
        <v>Y</v>
      </c>
    </row>
    <row r="4203" spans="1:9" x14ac:dyDescent="0.2">
      <c r="A4203" t="s">
        <v>935</v>
      </c>
      <c r="B4203" t="str">
        <f t="shared" si="132"/>
        <v>Sarah Scaife Foundation_Commonwealth Foundation for Public Policy Alternatives200150000</v>
      </c>
      <c r="C4203" t="s">
        <v>641</v>
      </c>
      <c r="D4203" t="s">
        <v>134</v>
      </c>
      <c r="E4203" s="3">
        <v>50000</v>
      </c>
      <c r="F4203">
        <v>2001</v>
      </c>
      <c r="H4203" t="str">
        <f>IFERROR(VLOOKUP(D4203,Resources!A:C,3,FALSE),"NA")</f>
        <v>SourceWatch</v>
      </c>
      <c r="I4203" t="str">
        <f>IF(VLOOKUP(D4203,Resources!A:D,4,FALSE)=0,"",VLOOKUP(D4203,Resources!A:D,4,FALSE))</f>
        <v>Y</v>
      </c>
    </row>
    <row r="4204" spans="1:9" x14ac:dyDescent="0.2">
      <c r="A4204" t="s">
        <v>935</v>
      </c>
      <c r="B4204" t="str">
        <f t="shared" si="132"/>
        <v>Sarah Scaife Foundation_Competitive Enterprise Institute2001125000</v>
      </c>
      <c r="C4204" t="s">
        <v>641</v>
      </c>
      <c r="D4204" t="s">
        <v>142</v>
      </c>
      <c r="E4204" s="3">
        <v>125000</v>
      </c>
      <c r="F4204">
        <v>2001</v>
      </c>
      <c r="H4204" t="str">
        <f>IFERROR(VLOOKUP(D4204,Resources!A:C,3,FALSE),"NA")</f>
        <v>DeSmog</v>
      </c>
      <c r="I4204" t="str">
        <f>IF(VLOOKUP(D4204,Resources!A:D,4,FALSE)=0,"",VLOOKUP(D4204,Resources!A:D,4,FALSE))</f>
        <v>Y</v>
      </c>
    </row>
    <row r="4205" spans="1:9" x14ac:dyDescent="0.2">
      <c r="A4205" t="s">
        <v>934</v>
      </c>
      <c r="B4205" t="s">
        <v>1335</v>
      </c>
      <c r="C4205" t="s">
        <v>641</v>
      </c>
      <c r="D4205" t="s">
        <v>9</v>
      </c>
      <c r="E4205" s="3">
        <v>75000</v>
      </c>
      <c r="F4205">
        <v>2001</v>
      </c>
      <c r="H4205" t="str">
        <f>IFERROR(VLOOKUP(D4205,Resources!A:C,3,FALSE),"NA")</f>
        <v>Other</v>
      </c>
      <c r="I4205" t="str">
        <f>IF(VLOOKUP(D4205,Resources!A:D,4,FALSE)=0,"",VLOOKUP(D4205,Resources!A:D,4,FALSE))</f>
        <v>Y</v>
      </c>
    </row>
    <row r="4206" spans="1:9" x14ac:dyDescent="0.2">
      <c r="A4206" t="s">
        <v>935</v>
      </c>
      <c r="B4206" t="str">
        <f t="shared" ref="B4206:B4215" si="133">C4206&amp;"_"&amp;D4206&amp;F4206&amp;E4206</f>
        <v>Sarah Scaife Foundation_Counterterrorism &amp; Security Education and Research Foundation200175000</v>
      </c>
      <c r="C4206" t="s">
        <v>641</v>
      </c>
      <c r="D4206" t="s">
        <v>9</v>
      </c>
      <c r="E4206" s="3">
        <v>75000</v>
      </c>
      <c r="F4206">
        <v>2001</v>
      </c>
      <c r="H4206" t="str">
        <f>IFERROR(VLOOKUP(D4206,Resources!A:C,3,FALSE),"NA")</f>
        <v>Other</v>
      </c>
      <c r="I4206" t="str">
        <f>IF(VLOOKUP(D4206,Resources!A:D,4,FALSE)=0,"",VLOOKUP(D4206,Resources!A:D,4,FALSE))</f>
        <v>Y</v>
      </c>
    </row>
    <row r="4207" spans="1:9" x14ac:dyDescent="0.2">
      <c r="A4207" t="s">
        <v>935</v>
      </c>
      <c r="B4207" t="str">
        <f t="shared" si="133"/>
        <v>Sarah Scaife Foundation_David Horowitz Freedom Center2001300000</v>
      </c>
      <c r="C4207" t="s">
        <v>641</v>
      </c>
      <c r="D4207" t="s">
        <v>81</v>
      </c>
      <c r="E4207" s="3">
        <v>300000</v>
      </c>
      <c r="F4207">
        <v>2001</v>
      </c>
      <c r="H4207" t="str">
        <f>IFERROR(VLOOKUP(D4207,Resources!A:C,3,FALSE),"NA")</f>
        <v>SourceWatch</v>
      </c>
      <c r="I4207" t="str">
        <f>IF(VLOOKUP(D4207,Resources!A:D,4,FALSE)=0,"",VLOOKUP(D4207,Resources!A:D,4,FALSE))</f>
        <v>Y</v>
      </c>
    </row>
    <row r="4208" spans="1:9" x14ac:dyDescent="0.2">
      <c r="A4208" t="s">
        <v>935</v>
      </c>
      <c r="B4208" t="str">
        <f t="shared" si="133"/>
        <v>Sarah Scaife Foundation_Defenders of Property Rights2001100000</v>
      </c>
      <c r="C4208" t="s">
        <v>641</v>
      </c>
      <c r="D4208" t="s">
        <v>52</v>
      </c>
      <c r="E4208" s="3">
        <v>100000</v>
      </c>
      <c r="F4208">
        <v>2001</v>
      </c>
      <c r="H4208" t="str">
        <f>IFERROR(VLOOKUP(D4208,Resources!A:C,3,FALSE),"NA")</f>
        <v>SourceWatch</v>
      </c>
      <c r="I4208" t="str">
        <f>IF(VLOOKUP(D4208,Resources!A:D,4,FALSE)=0,"",VLOOKUP(D4208,Resources!A:D,4,FALSE))</f>
        <v>Y</v>
      </c>
    </row>
    <row r="4209" spans="1:9" x14ac:dyDescent="0.2">
      <c r="A4209" t="s">
        <v>935</v>
      </c>
      <c r="B4209" t="str">
        <f t="shared" si="133"/>
        <v>Sarah Scaife Foundation_Empower.org2001100000</v>
      </c>
      <c r="C4209" t="s">
        <v>641</v>
      </c>
      <c r="D4209" t="s">
        <v>693</v>
      </c>
      <c r="E4209" s="3">
        <v>100000</v>
      </c>
      <c r="F4209">
        <v>2001</v>
      </c>
      <c r="H4209" t="str">
        <f>IFERROR(VLOOKUP(D4209,Resources!A:C,3,FALSE),"NA")</f>
        <v>SourceWatch</v>
      </c>
      <c r="I4209" t="str">
        <f>IF(VLOOKUP(D4209,Resources!A:D,4,FALSE)=0,"",VLOOKUP(D4209,Resources!A:D,4,FALSE))</f>
        <v>Y</v>
      </c>
    </row>
    <row r="4210" spans="1:9" x14ac:dyDescent="0.2">
      <c r="A4210" t="s">
        <v>935</v>
      </c>
      <c r="B4210" t="str">
        <f t="shared" si="133"/>
        <v>Sarah Scaife Foundation_Environmental Literacy Council200175000</v>
      </c>
      <c r="C4210" t="s">
        <v>641</v>
      </c>
      <c r="D4210" t="s">
        <v>665</v>
      </c>
      <c r="E4210" s="3">
        <v>75000</v>
      </c>
      <c r="F4210">
        <v>2001</v>
      </c>
      <c r="H4210" t="str">
        <f>IFERROR(VLOOKUP(D4210,Resources!A:C,3,FALSE),"NA")</f>
        <v>SourceWatch</v>
      </c>
      <c r="I4210" t="str">
        <f>IF(VLOOKUP(D4210,Resources!A:D,4,FALSE)=0,"",VLOOKUP(D4210,Resources!A:D,4,FALSE))</f>
        <v>Y</v>
      </c>
    </row>
    <row r="4211" spans="1:9" x14ac:dyDescent="0.2">
      <c r="A4211" t="s">
        <v>935</v>
      </c>
      <c r="B4211" t="str">
        <f t="shared" si="133"/>
        <v>Sarah Scaife Foundation_Ethics and Public Policy Center200150000</v>
      </c>
      <c r="C4211" t="s">
        <v>641</v>
      </c>
      <c r="D4211" t="s">
        <v>172</v>
      </c>
      <c r="E4211" s="3">
        <v>50000</v>
      </c>
      <c r="F4211">
        <v>2001</v>
      </c>
      <c r="H4211" t="str">
        <f>IFERROR(VLOOKUP(D4211,Resources!A:C,3,FALSE),"NA")</f>
        <v>SourceWatch</v>
      </c>
      <c r="I4211" t="str">
        <f>IF(VLOOKUP(D4211,Resources!A:D,4,FALSE)=0,"",VLOOKUP(D4211,Resources!A:D,4,FALSE))</f>
        <v>Y</v>
      </c>
    </row>
    <row r="4212" spans="1:9" x14ac:dyDescent="0.2">
      <c r="A4212" t="s">
        <v>935</v>
      </c>
      <c r="B4212" t="str">
        <f t="shared" si="133"/>
        <v>Sarah Scaife Foundation_Federalist Society for Law and Public Policy Studies2001100000</v>
      </c>
      <c r="C4212" t="s">
        <v>641</v>
      </c>
      <c r="D4212" t="s">
        <v>71</v>
      </c>
      <c r="E4212" s="3">
        <v>100000</v>
      </c>
      <c r="F4212">
        <v>2001</v>
      </c>
      <c r="H4212" t="str">
        <f>IFERROR(VLOOKUP(D4212,Resources!A:C,3,FALSE),"NA")</f>
        <v>SourceWatch</v>
      </c>
      <c r="I4212" t="str">
        <f>IF(VLOOKUP(D4212,Resources!A:D,4,FALSE)=0,"",VLOOKUP(D4212,Resources!A:D,4,FALSE))</f>
        <v>Y</v>
      </c>
    </row>
    <row r="4213" spans="1:9" x14ac:dyDescent="0.2">
      <c r="A4213" t="s">
        <v>935</v>
      </c>
      <c r="B4213" t="str">
        <f t="shared" si="133"/>
        <v>Sarah Scaife Foundation_Federation for American Immigration Reform2001100000</v>
      </c>
      <c r="C4213" t="s">
        <v>641</v>
      </c>
      <c r="D4213" t="s">
        <v>10</v>
      </c>
      <c r="E4213" s="3">
        <v>100000</v>
      </c>
      <c r="F4213">
        <v>2001</v>
      </c>
      <c r="H4213" t="str">
        <f>IFERROR(VLOOKUP(D4213,Resources!A:C,3,FALSE),"NA")</f>
        <v>SourceWatch</v>
      </c>
      <c r="I4213" t="str">
        <f>IF(VLOOKUP(D4213,Resources!A:D,4,FALSE)=0,"",VLOOKUP(D4213,Resources!A:D,4,FALSE))</f>
        <v>Y</v>
      </c>
    </row>
    <row r="4214" spans="1:9" x14ac:dyDescent="0.2">
      <c r="A4214" t="s">
        <v>935</v>
      </c>
      <c r="B4214" t="str">
        <f t="shared" si="133"/>
        <v>Sarah Scaife Foundation_Foundation for Cultural Review2001200000</v>
      </c>
      <c r="C4214" t="s">
        <v>641</v>
      </c>
      <c r="D4214" t="s">
        <v>29</v>
      </c>
      <c r="E4214" s="3">
        <v>200000</v>
      </c>
      <c r="F4214">
        <v>2001</v>
      </c>
      <c r="H4214" t="str">
        <f>IFERROR(VLOOKUP(D4214,Resources!A:C,3,FALSE),"NA")</f>
        <v/>
      </c>
      <c r="I4214" t="str">
        <f>IF(VLOOKUP(D4214,Resources!A:D,4,FALSE)=0,"",VLOOKUP(D4214,Resources!A:D,4,FALSE))</f>
        <v/>
      </c>
    </row>
    <row r="4215" spans="1:9" x14ac:dyDescent="0.2">
      <c r="A4215" t="s">
        <v>935</v>
      </c>
      <c r="B4215" t="str">
        <f t="shared" si="133"/>
        <v>Sarah Scaife Foundation_Foundation for Individual Rights in Education200175000</v>
      </c>
      <c r="C4215" t="s">
        <v>641</v>
      </c>
      <c r="D4215" t="s">
        <v>87</v>
      </c>
      <c r="E4215" s="3">
        <v>75000</v>
      </c>
      <c r="F4215">
        <v>2001</v>
      </c>
      <c r="H4215" t="str">
        <f>IFERROR(VLOOKUP(D4215,Resources!A:C,3,FALSE),"NA")</f>
        <v>SourceWatch</v>
      </c>
      <c r="I4215" t="str">
        <f>IF(VLOOKUP(D4215,Resources!A:D,4,FALSE)=0,"",VLOOKUP(D4215,Resources!A:D,4,FALSE))</f>
        <v>Y</v>
      </c>
    </row>
    <row r="4216" spans="1:9" x14ac:dyDescent="0.2">
      <c r="A4216" t="s">
        <v>934</v>
      </c>
      <c r="B4216" t="s">
        <v>1336</v>
      </c>
      <c r="C4216" t="s">
        <v>641</v>
      </c>
      <c r="D4216" t="s">
        <v>53</v>
      </c>
      <c r="E4216" s="3">
        <v>50000</v>
      </c>
      <c r="F4216">
        <v>2001</v>
      </c>
      <c r="H4216" t="str">
        <f>IFERROR(VLOOKUP(D4216,Resources!A:C,3,FALSE),"NA")</f>
        <v>SourceWatch</v>
      </c>
      <c r="I4216" t="str">
        <f>IF(VLOOKUP(D4216,Resources!A:D,4,FALSE)=0,"",VLOOKUP(D4216,Resources!A:D,4,FALSE))</f>
        <v>Y</v>
      </c>
    </row>
    <row r="4217" spans="1:9" x14ac:dyDescent="0.2">
      <c r="A4217" t="s">
        <v>935</v>
      </c>
      <c r="B4217" t="str">
        <f t="shared" ref="B4217:B4280" si="134">C4217&amp;"_"&amp;D4217&amp;F4217&amp;E4217</f>
        <v>Sarah Scaife Foundation_Foundation for Research on Economics &amp; the Environment200150000</v>
      </c>
      <c r="C4217" t="s">
        <v>641</v>
      </c>
      <c r="D4217" t="s">
        <v>53</v>
      </c>
      <c r="E4217" s="3">
        <v>50000</v>
      </c>
      <c r="F4217">
        <v>2001</v>
      </c>
      <c r="H4217" t="str">
        <f>IFERROR(VLOOKUP(D4217,Resources!A:C,3,FALSE),"NA")</f>
        <v>SourceWatch</v>
      </c>
      <c r="I4217" t="str">
        <f>IF(VLOOKUP(D4217,Resources!A:D,4,FALSE)=0,"",VLOOKUP(D4217,Resources!A:D,4,FALSE))</f>
        <v>Y</v>
      </c>
    </row>
    <row r="4218" spans="1:9" x14ac:dyDescent="0.2">
      <c r="A4218" t="s">
        <v>935</v>
      </c>
      <c r="B4218" t="str">
        <f t="shared" si="134"/>
        <v>Sarah Scaife Foundation_Foundation for Teaching Economics200135000</v>
      </c>
      <c r="C4218" t="s">
        <v>641</v>
      </c>
      <c r="D4218" t="s">
        <v>669</v>
      </c>
      <c r="E4218" s="3">
        <v>35000</v>
      </c>
      <c r="F4218">
        <v>2001</v>
      </c>
      <c r="H4218" t="str">
        <f>IFERROR(VLOOKUP(D4218,Resources!A:C,3,FALSE),"NA")</f>
        <v/>
      </c>
      <c r="I4218" t="str">
        <f>IF(VLOOKUP(D4218,Resources!A:D,4,FALSE)=0,"",VLOOKUP(D4218,Resources!A:D,4,FALSE))</f>
        <v/>
      </c>
    </row>
    <row r="4219" spans="1:9" x14ac:dyDescent="0.2">
      <c r="A4219" t="s">
        <v>935</v>
      </c>
      <c r="B4219" t="str">
        <f t="shared" si="134"/>
        <v>Sarah Scaife Foundation_Free Congress Research and Education Foundation2001790000</v>
      </c>
      <c r="C4219" t="s">
        <v>641</v>
      </c>
      <c r="D4219" t="s">
        <v>30</v>
      </c>
      <c r="E4219" s="3">
        <v>790000</v>
      </c>
      <c r="F4219">
        <v>2001</v>
      </c>
      <c r="H4219" t="str">
        <f>IFERROR(VLOOKUP(D4219,Resources!A:C,3,FALSE),"NA")</f>
        <v>SourceWatch</v>
      </c>
      <c r="I4219" t="str">
        <f>IF(VLOOKUP(D4219,Resources!A:D,4,FALSE)=0,"",VLOOKUP(D4219,Resources!A:D,4,FALSE))</f>
        <v>Y</v>
      </c>
    </row>
    <row r="4220" spans="1:9" x14ac:dyDescent="0.2">
      <c r="A4220" t="s">
        <v>935</v>
      </c>
      <c r="B4220" t="str">
        <f t="shared" si="134"/>
        <v>Sarah Scaife Foundation_Freedom House200170000</v>
      </c>
      <c r="C4220" t="s">
        <v>641</v>
      </c>
      <c r="D4220" t="s">
        <v>121</v>
      </c>
      <c r="E4220" s="3">
        <v>70000</v>
      </c>
      <c r="F4220">
        <v>2001</v>
      </c>
      <c r="H4220" t="str">
        <f>IFERROR(VLOOKUP(D4220,Resources!A:C,3,FALSE),"NA")</f>
        <v>SourceWatch</v>
      </c>
      <c r="I4220" t="str">
        <f>IF(VLOOKUP(D4220,Resources!A:D,4,FALSE)=0,"",VLOOKUP(D4220,Resources!A:D,4,FALSE))</f>
        <v>Y</v>
      </c>
    </row>
    <row r="4221" spans="1:9" x14ac:dyDescent="0.2">
      <c r="A4221" t="s">
        <v>935</v>
      </c>
      <c r="B4221" t="str">
        <f t="shared" si="134"/>
        <v>Sarah Scaife Foundation_Galen Institute200135000</v>
      </c>
      <c r="C4221" t="s">
        <v>641</v>
      </c>
      <c r="D4221" t="s">
        <v>647</v>
      </c>
      <c r="E4221" s="3">
        <v>35000</v>
      </c>
      <c r="F4221">
        <v>2001</v>
      </c>
      <c r="H4221" t="str">
        <f>IFERROR(VLOOKUP(D4221,Resources!A:C,3,FALSE),"NA")</f>
        <v>SourceWatch</v>
      </c>
      <c r="I4221" t="str">
        <f>IF(VLOOKUP(D4221,Resources!A:D,4,FALSE)=0,"",VLOOKUP(D4221,Resources!A:D,4,FALSE))</f>
        <v>Y</v>
      </c>
    </row>
    <row r="4222" spans="1:9" x14ac:dyDescent="0.2">
      <c r="A4222" t="s">
        <v>935</v>
      </c>
      <c r="B4222" t="str">
        <f t="shared" si="134"/>
        <v>Sarah Scaife Foundation_George C. Marshall Institute2001155000</v>
      </c>
      <c r="C4222" t="s">
        <v>641</v>
      </c>
      <c r="D4222" t="s">
        <v>45</v>
      </c>
      <c r="E4222" s="3">
        <v>155000</v>
      </c>
      <c r="F4222">
        <v>2001</v>
      </c>
      <c r="H4222" t="str">
        <f>IFERROR(VLOOKUP(D4222,Resources!A:C,3,FALSE),"NA")</f>
        <v>DeSmog</v>
      </c>
      <c r="I4222" t="str">
        <f>IF(VLOOKUP(D4222,Resources!A:D,4,FALSE)=0,"",VLOOKUP(D4222,Resources!A:D,4,FALSE))</f>
        <v>Y</v>
      </c>
    </row>
    <row r="4223" spans="1:9" x14ac:dyDescent="0.2">
      <c r="A4223" t="s">
        <v>935</v>
      </c>
      <c r="B4223" t="str">
        <f t="shared" si="134"/>
        <v>Sarah Scaife Foundation_George Mason University2001400000</v>
      </c>
      <c r="C4223" t="s">
        <v>641</v>
      </c>
      <c r="D4223" t="s">
        <v>31</v>
      </c>
      <c r="E4223" s="3">
        <v>400000</v>
      </c>
      <c r="F4223">
        <v>2001</v>
      </c>
      <c r="H4223" t="str">
        <f>IFERROR(VLOOKUP(D4223,Resources!A:C,3,FALSE),"NA")</f>
        <v>DeSmog</v>
      </c>
      <c r="I4223" t="str">
        <f>IF(VLOOKUP(D4223,Resources!A:D,4,FALSE)=0,"",VLOOKUP(D4223,Resources!A:D,4,FALSE))</f>
        <v>Y</v>
      </c>
    </row>
    <row r="4224" spans="1:9" x14ac:dyDescent="0.2">
      <c r="A4224" t="s">
        <v>935</v>
      </c>
      <c r="B4224" t="str">
        <f t="shared" si="134"/>
        <v>Sarah Scaife Foundation_Hoover Institution on War Revolution and Peace2001450000</v>
      </c>
      <c r="C4224" t="s">
        <v>641</v>
      </c>
      <c r="D4224" t="s">
        <v>104</v>
      </c>
      <c r="E4224" s="3">
        <v>450000</v>
      </c>
      <c r="F4224">
        <v>2001</v>
      </c>
      <c r="H4224" t="str">
        <f>IFERROR(VLOOKUP(D4224,Resources!A:C,3,FALSE),"NA")</f>
        <v>SourceWatch</v>
      </c>
      <c r="I4224" t="str">
        <f>IF(VLOOKUP(D4224,Resources!A:D,4,FALSE)=0,"",VLOOKUP(D4224,Resources!A:D,4,FALSE))</f>
        <v>Y</v>
      </c>
    </row>
    <row r="4225" spans="1:9" x14ac:dyDescent="0.2">
      <c r="A4225" t="s">
        <v>935</v>
      </c>
      <c r="B4225" t="str">
        <f t="shared" si="134"/>
        <v>Sarah Scaife Foundation_Hudson Institute2001315000</v>
      </c>
      <c r="C4225" t="s">
        <v>641</v>
      </c>
      <c r="D4225" t="s">
        <v>32</v>
      </c>
      <c r="E4225" s="3">
        <v>315000</v>
      </c>
      <c r="F4225">
        <v>2001</v>
      </c>
      <c r="H4225" t="str">
        <f>IFERROR(VLOOKUP(D4225,Resources!A:C,3,FALSE),"NA")</f>
        <v>SourceWatch</v>
      </c>
      <c r="I4225" t="str">
        <f>IF(VLOOKUP(D4225,Resources!A:D,4,FALSE)=0,"",VLOOKUP(D4225,Resources!A:D,4,FALSE))</f>
        <v>Y</v>
      </c>
    </row>
    <row r="4226" spans="1:9" x14ac:dyDescent="0.2">
      <c r="A4226" t="s">
        <v>935</v>
      </c>
      <c r="B4226" t="str">
        <f t="shared" si="134"/>
        <v>Sarah Scaife Foundation_Independent Women's Forum2001175000</v>
      </c>
      <c r="C4226" t="s">
        <v>641</v>
      </c>
      <c r="D4226" t="s">
        <v>19</v>
      </c>
      <c r="E4226" s="3">
        <v>175000</v>
      </c>
      <c r="F4226">
        <v>2001</v>
      </c>
      <c r="H4226" t="str">
        <f>IFERROR(VLOOKUP(D4226,Resources!A:C,3,FALSE),"NA")</f>
        <v>SourceWatch</v>
      </c>
      <c r="I4226" t="str">
        <f>IF(VLOOKUP(D4226,Resources!A:D,4,FALSE)=0,"",VLOOKUP(D4226,Resources!A:D,4,FALSE))</f>
        <v>Y</v>
      </c>
    </row>
    <row r="4227" spans="1:9" x14ac:dyDescent="0.2">
      <c r="A4227" t="s">
        <v>935</v>
      </c>
      <c r="B4227" t="str">
        <f t="shared" si="134"/>
        <v>Sarah Scaife Foundation_Institute for Advanced Strategic and Political Studies2001100000</v>
      </c>
      <c r="C4227" t="s">
        <v>641</v>
      </c>
      <c r="D4227" t="s">
        <v>689</v>
      </c>
      <c r="E4227" s="3">
        <v>100000</v>
      </c>
      <c r="F4227">
        <v>2001</v>
      </c>
      <c r="H4227" t="str">
        <f>IFERROR(VLOOKUP(D4227,Resources!A:C,3,FALSE),"NA")</f>
        <v>SourceWatch</v>
      </c>
      <c r="I4227" t="str">
        <f>IF(VLOOKUP(D4227,Resources!A:D,4,FALSE)=0,"",VLOOKUP(D4227,Resources!A:D,4,FALSE))</f>
        <v>Y</v>
      </c>
    </row>
    <row r="4228" spans="1:9" x14ac:dyDescent="0.2">
      <c r="A4228" t="s">
        <v>935</v>
      </c>
      <c r="B4228" t="str">
        <f t="shared" si="134"/>
        <v>Sarah Scaife Foundation_Institute For Foreign Policy Analysis2001560000</v>
      </c>
      <c r="C4228" t="s">
        <v>641</v>
      </c>
      <c r="D4228" t="s">
        <v>62</v>
      </c>
      <c r="E4228" s="3">
        <v>560000</v>
      </c>
      <c r="F4228">
        <v>2001</v>
      </c>
      <c r="H4228" t="str">
        <f>IFERROR(VLOOKUP(D4228,Resources!A:C,3,FALSE),"NA")</f>
        <v>SourceWatch</v>
      </c>
      <c r="I4228" t="str">
        <f>IF(VLOOKUP(D4228,Resources!A:D,4,FALSE)=0,"",VLOOKUP(D4228,Resources!A:D,4,FALSE))</f>
        <v>Y</v>
      </c>
    </row>
    <row r="4229" spans="1:9" x14ac:dyDescent="0.2">
      <c r="A4229" t="s">
        <v>935</v>
      </c>
      <c r="B4229" t="str">
        <f t="shared" si="134"/>
        <v>Sarah Scaife Foundation_Institute for Health Freedom2001200000</v>
      </c>
      <c r="C4229" t="s">
        <v>641</v>
      </c>
      <c r="D4229" t="s">
        <v>33</v>
      </c>
      <c r="E4229" s="3">
        <v>200000</v>
      </c>
      <c r="F4229">
        <v>2001</v>
      </c>
      <c r="H4229" t="str">
        <f>IFERROR(VLOOKUP(D4229,Resources!A:C,3,FALSE),"NA")</f>
        <v>Other</v>
      </c>
      <c r="I4229" t="str">
        <f>IF(VLOOKUP(D4229,Resources!A:D,4,FALSE)=0,"",VLOOKUP(D4229,Resources!A:D,4,FALSE))</f>
        <v>Y</v>
      </c>
    </row>
    <row r="4230" spans="1:9" x14ac:dyDescent="0.2">
      <c r="A4230" t="s">
        <v>935</v>
      </c>
      <c r="B4230" t="str">
        <f t="shared" si="134"/>
        <v>Sarah Scaife Foundation_Institute for Humane Studies200150000</v>
      </c>
      <c r="C4230" t="s">
        <v>641</v>
      </c>
      <c r="D4230" t="s">
        <v>34</v>
      </c>
      <c r="E4230" s="3">
        <v>50000</v>
      </c>
      <c r="F4230">
        <v>2001</v>
      </c>
      <c r="H4230" t="str">
        <f>IFERROR(VLOOKUP(D4230,Resources!A:C,3,FALSE),"NA")</f>
        <v>DeSmog</v>
      </c>
      <c r="I4230" t="str">
        <f>IF(VLOOKUP(D4230,Resources!A:D,4,FALSE)=0,"",VLOOKUP(D4230,Resources!A:D,4,FALSE))</f>
        <v>Y</v>
      </c>
    </row>
    <row r="4231" spans="1:9" x14ac:dyDescent="0.2">
      <c r="A4231" t="s">
        <v>935</v>
      </c>
      <c r="B4231" t="str">
        <f t="shared" si="134"/>
        <v>Sarah Scaife Foundation_Institute for Justice2001100000</v>
      </c>
      <c r="C4231" t="s">
        <v>641</v>
      </c>
      <c r="D4231" t="s">
        <v>500</v>
      </c>
      <c r="E4231" s="3">
        <v>100000</v>
      </c>
      <c r="F4231">
        <v>2001</v>
      </c>
      <c r="H4231" t="str">
        <f>IFERROR(VLOOKUP(D4231,Resources!A:C,3,FALSE),"NA")</f>
        <v>SourceWatch</v>
      </c>
      <c r="I4231" t="str">
        <f>IF(VLOOKUP(D4231,Resources!A:D,4,FALSE)=0,"",VLOOKUP(D4231,Resources!A:D,4,FALSE))</f>
        <v>Y</v>
      </c>
    </row>
    <row r="4232" spans="1:9" x14ac:dyDescent="0.2">
      <c r="A4232" t="s">
        <v>935</v>
      </c>
      <c r="B4232" t="str">
        <f t="shared" si="134"/>
        <v>Sarah Scaife Foundation_Institute for Research on the Economics of Taxation2001125000</v>
      </c>
      <c r="C4232" t="s">
        <v>641</v>
      </c>
      <c r="D4232" t="s">
        <v>20</v>
      </c>
      <c r="E4232" s="3">
        <v>125000</v>
      </c>
      <c r="F4232">
        <v>2001</v>
      </c>
      <c r="H4232" t="str">
        <f>IFERROR(VLOOKUP(D4232,Resources!A:C,3,FALSE),"NA")</f>
        <v>SourceWatch</v>
      </c>
      <c r="I4232" t="str">
        <f>IF(VLOOKUP(D4232,Resources!A:D,4,FALSE)=0,"",VLOOKUP(D4232,Resources!A:D,4,FALSE))</f>
        <v>Y</v>
      </c>
    </row>
    <row r="4233" spans="1:9" x14ac:dyDescent="0.2">
      <c r="A4233" t="s">
        <v>935</v>
      </c>
      <c r="B4233" t="str">
        <f t="shared" si="134"/>
        <v>Sarah Scaife Foundation_Institute on Religion and Democracy200175000</v>
      </c>
      <c r="C4233" t="s">
        <v>641</v>
      </c>
      <c r="D4233" t="s">
        <v>12</v>
      </c>
      <c r="E4233" s="3">
        <v>75000</v>
      </c>
      <c r="F4233">
        <v>2001</v>
      </c>
      <c r="H4233" t="str">
        <f>IFERROR(VLOOKUP(D4233,Resources!A:C,3,FALSE),"NA")</f>
        <v>SourceWatch</v>
      </c>
      <c r="I4233" t="str">
        <f>IF(VLOOKUP(D4233,Resources!A:D,4,FALSE)=0,"",VLOOKUP(D4233,Resources!A:D,4,FALSE))</f>
        <v>Y</v>
      </c>
    </row>
    <row r="4234" spans="1:9" x14ac:dyDescent="0.2">
      <c r="A4234" t="s">
        <v>935</v>
      </c>
      <c r="B4234" t="str">
        <f t="shared" si="134"/>
        <v>Sarah Scaife Foundation_Institute on Religion and Public Life200175000</v>
      </c>
      <c r="C4234" t="s">
        <v>641</v>
      </c>
      <c r="D4234" t="s">
        <v>55</v>
      </c>
      <c r="E4234" s="3">
        <v>75000</v>
      </c>
      <c r="F4234">
        <v>2001</v>
      </c>
      <c r="H4234" t="str">
        <f>IFERROR(VLOOKUP(D4234,Resources!A:C,3,FALSE),"NA")</f>
        <v>SourceWatch</v>
      </c>
      <c r="I4234" t="str">
        <f>IF(VLOOKUP(D4234,Resources!A:D,4,FALSE)=0,"",VLOOKUP(D4234,Resources!A:D,4,FALSE))</f>
        <v>Y</v>
      </c>
    </row>
    <row r="4235" spans="1:9" x14ac:dyDescent="0.2">
      <c r="A4235" t="s">
        <v>935</v>
      </c>
      <c r="B4235" t="str">
        <f t="shared" si="134"/>
        <v>Sarah Scaife Foundation_Intercollegiate Studies Institute2001500000</v>
      </c>
      <c r="C4235" t="s">
        <v>641</v>
      </c>
      <c r="D4235" t="s">
        <v>73</v>
      </c>
      <c r="E4235" s="3">
        <v>500000</v>
      </c>
      <c r="F4235">
        <v>2001</v>
      </c>
      <c r="H4235" t="str">
        <f>IFERROR(VLOOKUP(D4235,Resources!A:C,3,FALSE),"NA")</f>
        <v>SourceWatch</v>
      </c>
      <c r="I4235" t="str">
        <f>IF(VLOOKUP(D4235,Resources!A:D,4,FALSE)=0,"",VLOOKUP(D4235,Resources!A:D,4,FALSE))</f>
        <v>Y</v>
      </c>
    </row>
    <row r="4236" spans="1:9" x14ac:dyDescent="0.2">
      <c r="A4236" t="s">
        <v>935</v>
      </c>
      <c r="B4236" t="str">
        <f t="shared" si="134"/>
        <v>Sarah Scaife Foundation_Jamestown Foundation2001110000</v>
      </c>
      <c r="C4236" t="s">
        <v>641</v>
      </c>
      <c r="D4236" t="s">
        <v>74</v>
      </c>
      <c r="E4236" s="3">
        <v>110000</v>
      </c>
      <c r="F4236">
        <v>2001</v>
      </c>
      <c r="H4236" t="str">
        <f>IFERROR(VLOOKUP(D4236,Resources!A:C,3,FALSE),"NA")</f>
        <v>SourceWatch</v>
      </c>
      <c r="I4236" t="str">
        <f>IF(VLOOKUP(D4236,Resources!A:D,4,FALSE)=0,"",VLOOKUP(D4236,Resources!A:D,4,FALSE))</f>
        <v>Y</v>
      </c>
    </row>
    <row r="4237" spans="1:9" x14ac:dyDescent="0.2">
      <c r="A4237" t="s">
        <v>935</v>
      </c>
      <c r="B4237" t="str">
        <f t="shared" si="134"/>
        <v>Sarah Scaife Foundation_Judicial Watch20011350000</v>
      </c>
      <c r="C4237" t="s">
        <v>641</v>
      </c>
      <c r="D4237" t="s">
        <v>36</v>
      </c>
      <c r="E4237" s="3">
        <v>1350000</v>
      </c>
      <c r="F4237">
        <v>2001</v>
      </c>
      <c r="H4237" t="str">
        <f>IFERROR(VLOOKUP(D4237,Resources!A:C,3,FALSE),"NA")</f>
        <v>SourceWatch</v>
      </c>
      <c r="I4237" t="str">
        <f>IF(VLOOKUP(D4237,Resources!A:D,4,FALSE)=0,"",VLOOKUP(D4237,Resources!A:D,4,FALSE))</f>
        <v>Y</v>
      </c>
    </row>
    <row r="4238" spans="1:9" x14ac:dyDescent="0.2">
      <c r="A4238" t="s">
        <v>935</v>
      </c>
      <c r="B4238" t="str">
        <f t="shared" si="134"/>
        <v>Sarah Scaife Foundation_Landmark Legal Foundation2001550000</v>
      </c>
      <c r="C4238" t="s">
        <v>641</v>
      </c>
      <c r="D4238" t="s">
        <v>56</v>
      </c>
      <c r="E4238" s="3">
        <v>550000</v>
      </c>
      <c r="F4238">
        <v>2001</v>
      </c>
      <c r="H4238" t="str">
        <f>IFERROR(VLOOKUP(D4238,Resources!A:C,3,FALSE),"NA")</f>
        <v>SourceWatch</v>
      </c>
      <c r="I4238" t="str">
        <f>IF(VLOOKUP(D4238,Resources!A:D,4,FALSE)=0,"",VLOOKUP(D4238,Resources!A:D,4,FALSE))</f>
        <v>Y</v>
      </c>
    </row>
    <row r="4239" spans="1:9" x14ac:dyDescent="0.2">
      <c r="A4239" t="s">
        <v>935</v>
      </c>
      <c r="B4239" t="str">
        <f t="shared" si="134"/>
        <v>Sarah Scaife Foundation_Ligonier Valley School District20017500</v>
      </c>
      <c r="C4239" t="s">
        <v>641</v>
      </c>
      <c r="D4239" t="s">
        <v>662</v>
      </c>
      <c r="E4239" s="3">
        <v>7500</v>
      </c>
      <c r="F4239">
        <v>2001</v>
      </c>
      <c r="H4239" t="str">
        <f>IFERROR(VLOOKUP(D4239,Resources!A:C,3,FALSE),"NA")</f>
        <v/>
      </c>
      <c r="I4239" t="str">
        <f>IF(VLOOKUP(D4239,Resources!A:D,4,FALSE)=0,"",VLOOKUP(D4239,Resources!A:D,4,FALSE))</f>
        <v>N</v>
      </c>
    </row>
    <row r="4240" spans="1:9" x14ac:dyDescent="0.2">
      <c r="A4240" t="s">
        <v>935</v>
      </c>
      <c r="B4240" t="str">
        <f t="shared" si="134"/>
        <v>Sarah Scaife Foundation_Maldon Institute2001150000</v>
      </c>
      <c r="C4240" t="s">
        <v>641</v>
      </c>
      <c r="D4240" t="s">
        <v>15</v>
      </c>
      <c r="E4240" s="3">
        <v>150000</v>
      </c>
      <c r="F4240">
        <v>2001</v>
      </c>
      <c r="H4240" t="str">
        <f>IFERROR(VLOOKUP(D4240,Resources!A:C,3,FALSE),"NA")</f>
        <v/>
      </c>
      <c r="I4240" t="str">
        <f>IF(VLOOKUP(D4240,Resources!A:D,4,FALSE)=0,"",VLOOKUP(D4240,Resources!A:D,4,FALSE))</f>
        <v>Y</v>
      </c>
    </row>
    <row r="4241" spans="1:9" x14ac:dyDescent="0.2">
      <c r="A4241" t="s">
        <v>935</v>
      </c>
      <c r="B4241" t="str">
        <f t="shared" si="134"/>
        <v>Sarah Scaife Foundation_Manhattan Institute for Policy Research2001150000</v>
      </c>
      <c r="C4241" t="s">
        <v>641</v>
      </c>
      <c r="D4241" t="s">
        <v>89</v>
      </c>
      <c r="E4241" s="3">
        <v>150000</v>
      </c>
      <c r="F4241">
        <v>2001</v>
      </c>
      <c r="H4241" t="str">
        <f>IFERROR(VLOOKUP(D4241,Resources!A:C,3,FALSE),"NA")</f>
        <v>SourceWatch</v>
      </c>
      <c r="I4241" t="str">
        <f>IF(VLOOKUP(D4241,Resources!A:D,4,FALSE)=0,"",VLOOKUP(D4241,Resources!A:D,4,FALSE))</f>
        <v>Y</v>
      </c>
    </row>
    <row r="4242" spans="1:9" x14ac:dyDescent="0.2">
      <c r="A4242" t="s">
        <v>935</v>
      </c>
      <c r="B4242" t="str">
        <f t="shared" si="134"/>
        <v>Sarah Scaife Foundation_Media Research Center2001242000</v>
      </c>
      <c r="C4242" t="s">
        <v>641</v>
      </c>
      <c r="D4242" t="s">
        <v>128</v>
      </c>
      <c r="E4242" s="3">
        <v>242000</v>
      </c>
      <c r="F4242">
        <v>2001</v>
      </c>
      <c r="H4242" t="str">
        <f>IFERROR(VLOOKUP(D4242,Resources!A:C,3,FALSE),"NA")</f>
        <v>SourceWatch</v>
      </c>
      <c r="I4242" t="str">
        <f>IF(VLOOKUP(D4242,Resources!A:D,4,FALSE)=0,"",VLOOKUP(D4242,Resources!A:D,4,FALSE))</f>
        <v>Y</v>
      </c>
    </row>
    <row r="4243" spans="1:9" x14ac:dyDescent="0.2">
      <c r="A4243" t="s">
        <v>935</v>
      </c>
      <c r="B4243" t="str">
        <f t="shared" si="134"/>
        <v>Sarah Scaife Foundation_Michigan State University200175000</v>
      </c>
      <c r="C4243" t="s">
        <v>641</v>
      </c>
      <c r="D4243" t="s">
        <v>124</v>
      </c>
      <c r="E4243" s="3">
        <v>75000</v>
      </c>
      <c r="F4243">
        <v>2001</v>
      </c>
      <c r="H4243" t="str">
        <f>IFERROR(VLOOKUP(D4243,Resources!A:C,3,FALSE),"NA")</f>
        <v/>
      </c>
      <c r="I4243" t="str">
        <f>IF(VLOOKUP(D4243,Resources!A:D,4,FALSE)=0,"",VLOOKUP(D4243,Resources!A:D,4,FALSE))</f>
        <v/>
      </c>
    </row>
    <row r="4244" spans="1:9" x14ac:dyDescent="0.2">
      <c r="A4244" t="s">
        <v>935</v>
      </c>
      <c r="B4244" t="str">
        <f t="shared" si="134"/>
        <v>Sarah Scaife Foundation_Missouri State University2001121000</v>
      </c>
      <c r="C4244" t="s">
        <v>641</v>
      </c>
      <c r="D4244" t="s">
        <v>57</v>
      </c>
      <c r="E4244" s="3">
        <v>121000</v>
      </c>
      <c r="F4244">
        <v>2001</v>
      </c>
      <c r="H4244" t="str">
        <f>IFERROR(VLOOKUP(D4244,Resources!A:C,3,FALSE),"NA")</f>
        <v>SourceWatch</v>
      </c>
      <c r="I4244" t="str">
        <f>IF(VLOOKUP(D4244,Resources!A:D,4,FALSE)=0,"",VLOOKUP(D4244,Resources!A:D,4,FALSE))</f>
        <v>Y</v>
      </c>
    </row>
    <row r="4245" spans="1:9" x14ac:dyDescent="0.2">
      <c r="A4245" t="s">
        <v>935</v>
      </c>
      <c r="B4245" t="str">
        <f t="shared" si="134"/>
        <v>Sarah Scaife Foundation_MS Awareness Foundation200110000</v>
      </c>
      <c r="C4245" t="s">
        <v>641</v>
      </c>
      <c r="D4245" t="s">
        <v>694</v>
      </c>
      <c r="E4245" s="3">
        <v>10000</v>
      </c>
      <c r="F4245">
        <v>2001</v>
      </c>
      <c r="H4245" t="str">
        <f>IFERROR(VLOOKUP(D4245,Resources!A:C,3,FALSE),"NA")</f>
        <v/>
      </c>
      <c r="I4245" t="str">
        <f>IF(VLOOKUP(D4245,Resources!A:D,4,FALSE)=0,"",VLOOKUP(D4245,Resources!A:D,4,FALSE))</f>
        <v>N</v>
      </c>
    </row>
    <row r="4246" spans="1:9" x14ac:dyDescent="0.2">
      <c r="A4246" t="s">
        <v>935</v>
      </c>
      <c r="B4246" t="str">
        <f t="shared" si="134"/>
        <v>Sarah Scaife Foundation_Nantucket Sustainable Development Corporation200110000</v>
      </c>
      <c r="C4246" t="s">
        <v>641</v>
      </c>
      <c r="D4246" t="s">
        <v>675</v>
      </c>
      <c r="E4246" s="3">
        <v>10000</v>
      </c>
      <c r="F4246">
        <v>2001</v>
      </c>
      <c r="H4246" t="str">
        <f>IFERROR(VLOOKUP(D4246,Resources!A:C,3,FALSE),"NA")</f>
        <v/>
      </c>
      <c r="I4246" t="str">
        <f>IF(VLOOKUP(D4246,Resources!A:D,4,FALSE)=0,"",VLOOKUP(D4246,Resources!A:D,4,FALSE))</f>
        <v>N</v>
      </c>
    </row>
    <row r="4247" spans="1:9" x14ac:dyDescent="0.2">
      <c r="A4247" t="s">
        <v>935</v>
      </c>
      <c r="B4247" t="str">
        <f t="shared" si="134"/>
        <v>Sarah Scaife Foundation_National Association of Scholars2001250000</v>
      </c>
      <c r="C4247" t="s">
        <v>641</v>
      </c>
      <c r="D4247" t="s">
        <v>651</v>
      </c>
      <c r="E4247" s="3">
        <v>250000</v>
      </c>
      <c r="F4247">
        <v>2001</v>
      </c>
      <c r="H4247" t="str">
        <f>IFERROR(VLOOKUP(D4247,Resources!A:C,3,FALSE),"NA")</f>
        <v>SourceWatch</v>
      </c>
      <c r="I4247" t="str">
        <f>IF(VLOOKUP(D4247,Resources!A:D,4,FALSE)=0,"",VLOOKUP(D4247,Resources!A:D,4,FALSE))</f>
        <v>Y</v>
      </c>
    </row>
    <row r="4248" spans="1:9" x14ac:dyDescent="0.2">
      <c r="A4248" t="s">
        <v>935</v>
      </c>
      <c r="B4248" t="str">
        <f t="shared" si="134"/>
        <v>Sarah Scaife Foundation_National Center for Policy Analysis200175000</v>
      </c>
      <c r="C4248" t="s">
        <v>641</v>
      </c>
      <c r="D4248" t="s">
        <v>129</v>
      </c>
      <c r="E4248" s="3">
        <v>75000</v>
      </c>
      <c r="F4248">
        <v>2001</v>
      </c>
      <c r="H4248" t="str">
        <f>IFERROR(VLOOKUP(D4248,Resources!A:C,3,FALSE),"NA")</f>
        <v>SourceWatch</v>
      </c>
      <c r="I4248" t="str">
        <f>IF(VLOOKUP(D4248,Resources!A:D,4,FALSE)=0,"",VLOOKUP(D4248,Resources!A:D,4,FALSE))</f>
        <v>Y</v>
      </c>
    </row>
    <row r="4249" spans="1:9" x14ac:dyDescent="0.2">
      <c r="A4249" t="s">
        <v>935</v>
      </c>
      <c r="B4249" t="str">
        <f t="shared" si="134"/>
        <v>Sarah Scaife Foundation_National Center for Public Policy Research200135000</v>
      </c>
      <c r="C4249" t="s">
        <v>641</v>
      </c>
      <c r="D4249" t="s">
        <v>39</v>
      </c>
      <c r="E4249" s="3">
        <v>35000</v>
      </c>
      <c r="F4249">
        <v>2001</v>
      </c>
      <c r="H4249" t="str">
        <f>IFERROR(VLOOKUP(D4249,Resources!A:C,3,FALSE),"NA")</f>
        <v>DeSmog</v>
      </c>
      <c r="I4249" t="str">
        <f>IF(VLOOKUP(D4249,Resources!A:D,4,FALSE)=0,"",VLOOKUP(D4249,Resources!A:D,4,FALSE))</f>
        <v>Y</v>
      </c>
    </row>
    <row r="4250" spans="1:9" x14ac:dyDescent="0.2">
      <c r="A4250" t="s">
        <v>935</v>
      </c>
      <c r="B4250" t="str">
        <f t="shared" si="134"/>
        <v>Sarah Scaife Foundation_National Institute for Public Policy2001165000</v>
      </c>
      <c r="C4250" t="s">
        <v>641</v>
      </c>
      <c r="D4250" t="s">
        <v>46</v>
      </c>
      <c r="E4250" s="3">
        <v>165000</v>
      </c>
      <c r="F4250">
        <v>2001</v>
      </c>
      <c r="H4250" t="str">
        <f>IFERROR(VLOOKUP(D4250,Resources!A:C,3,FALSE),"NA")</f>
        <v>SourceWatch</v>
      </c>
      <c r="I4250" t="str">
        <f>IF(VLOOKUP(D4250,Resources!A:D,4,FALSE)=0,"",VLOOKUP(D4250,Resources!A:D,4,FALSE))</f>
        <v>Y</v>
      </c>
    </row>
    <row r="4251" spans="1:9" x14ac:dyDescent="0.2">
      <c r="A4251" t="s">
        <v>935</v>
      </c>
      <c r="B4251" t="str">
        <f t="shared" si="134"/>
        <v>Sarah Scaife Foundation_National Legal and Policy Center200190000</v>
      </c>
      <c r="C4251" t="s">
        <v>641</v>
      </c>
      <c r="D4251" t="s">
        <v>47</v>
      </c>
      <c r="E4251" s="3">
        <v>90000</v>
      </c>
      <c r="F4251">
        <v>2001</v>
      </c>
      <c r="H4251" t="str">
        <f>IFERROR(VLOOKUP(D4251,Resources!A:C,3,FALSE),"NA")</f>
        <v>SourceWatch</v>
      </c>
      <c r="I4251" t="str">
        <f>IF(VLOOKUP(D4251,Resources!A:D,4,FALSE)=0,"",VLOOKUP(D4251,Resources!A:D,4,FALSE))</f>
        <v>Y</v>
      </c>
    </row>
    <row r="4252" spans="1:9" x14ac:dyDescent="0.2">
      <c r="A4252" t="s">
        <v>935</v>
      </c>
      <c r="B4252" t="str">
        <f t="shared" si="134"/>
        <v>Sarah Scaife Foundation_National Taxpayers Union Foundation200150000</v>
      </c>
      <c r="C4252" t="s">
        <v>641</v>
      </c>
      <c r="D4252" t="s">
        <v>84</v>
      </c>
      <c r="E4252" s="3">
        <v>50000</v>
      </c>
      <c r="F4252">
        <v>2001</v>
      </c>
      <c r="H4252" t="str">
        <f>IFERROR(VLOOKUP(D4252,Resources!A:C,3,FALSE),"NA")</f>
        <v>SourceWatch</v>
      </c>
      <c r="I4252" t="str">
        <f>IF(VLOOKUP(D4252,Resources!A:D,4,FALSE)=0,"",VLOOKUP(D4252,Resources!A:D,4,FALSE))</f>
        <v>Y</v>
      </c>
    </row>
    <row r="4253" spans="1:9" x14ac:dyDescent="0.2">
      <c r="A4253" t="s">
        <v>935</v>
      </c>
      <c r="B4253" t="str">
        <f t="shared" si="134"/>
        <v>Sarah Scaife Foundation_New Citizenship Project200160000</v>
      </c>
      <c r="C4253" t="s">
        <v>641</v>
      </c>
      <c r="D4253" t="s">
        <v>75</v>
      </c>
      <c r="E4253" s="3">
        <v>60000</v>
      </c>
      <c r="F4253">
        <v>2001</v>
      </c>
      <c r="H4253" t="str">
        <f>IFERROR(VLOOKUP(D4253,Resources!A:C,3,FALSE),"NA")</f>
        <v>SourceWatch</v>
      </c>
      <c r="I4253" t="str">
        <f>IF(VLOOKUP(D4253,Resources!A:D,4,FALSE)=0,"",VLOOKUP(D4253,Resources!A:D,4,FALSE))</f>
        <v>Y</v>
      </c>
    </row>
    <row r="4254" spans="1:9" x14ac:dyDescent="0.2">
      <c r="A4254" t="s">
        <v>935</v>
      </c>
      <c r="B4254" t="str">
        <f t="shared" si="134"/>
        <v>Sarah Scaife Foundation_New England Legal Foundation200160000</v>
      </c>
      <c r="C4254" t="s">
        <v>641</v>
      </c>
      <c r="D4254" t="s">
        <v>76</v>
      </c>
      <c r="E4254" s="3">
        <v>60000</v>
      </c>
      <c r="F4254">
        <v>2001</v>
      </c>
      <c r="H4254" t="str">
        <f>IFERROR(VLOOKUP(D4254,Resources!A:C,3,FALSE),"NA")</f>
        <v>SourceWatch</v>
      </c>
      <c r="I4254" t="str">
        <f>IF(VLOOKUP(D4254,Resources!A:D,4,FALSE)=0,"",VLOOKUP(D4254,Resources!A:D,4,FALSE))</f>
        <v>Y</v>
      </c>
    </row>
    <row r="4255" spans="1:9" x14ac:dyDescent="0.2">
      <c r="A4255" t="s">
        <v>935</v>
      </c>
      <c r="B4255" t="str">
        <f t="shared" si="134"/>
        <v>Sarah Scaife Foundation_One Nation/One California Research and Education Fund200160000</v>
      </c>
      <c r="C4255" t="s">
        <v>641</v>
      </c>
      <c r="D4255" t="s">
        <v>90</v>
      </c>
      <c r="E4255" s="3">
        <v>60000</v>
      </c>
      <c r="F4255">
        <v>2001</v>
      </c>
      <c r="H4255" t="str">
        <f>IFERROR(VLOOKUP(D4255,Resources!A:C,3,FALSE),"NA")</f>
        <v/>
      </c>
      <c r="I4255" t="str">
        <f>IF(VLOOKUP(D4255,Resources!A:D,4,FALSE)=0,"",VLOOKUP(D4255,Resources!A:D,4,FALSE))</f>
        <v/>
      </c>
    </row>
    <row r="4256" spans="1:9" x14ac:dyDescent="0.2">
      <c r="A4256" t="s">
        <v>935</v>
      </c>
      <c r="B4256" t="str">
        <f t="shared" si="134"/>
        <v>Sarah Scaife Foundation_Pacific Legal Foundation2001200000</v>
      </c>
      <c r="C4256" t="s">
        <v>641</v>
      </c>
      <c r="D4256" t="s">
        <v>21</v>
      </c>
      <c r="E4256" s="3">
        <v>200000</v>
      </c>
      <c r="F4256">
        <v>2001</v>
      </c>
      <c r="H4256" t="str">
        <f>IFERROR(VLOOKUP(D4256,Resources!A:C,3,FALSE),"NA")</f>
        <v>SourceWatch</v>
      </c>
      <c r="I4256" t="str">
        <f>IF(VLOOKUP(D4256,Resources!A:D,4,FALSE)=0,"",VLOOKUP(D4256,Resources!A:D,4,FALSE))</f>
        <v>Y</v>
      </c>
    </row>
    <row r="4257" spans="1:9" x14ac:dyDescent="0.2">
      <c r="A4257" t="s">
        <v>935</v>
      </c>
      <c r="B4257" t="str">
        <f t="shared" si="134"/>
        <v>Sarah Scaife Foundation_Pacific Research Institute for Public Policy200175000</v>
      </c>
      <c r="C4257" t="s">
        <v>641</v>
      </c>
      <c r="D4257" t="s">
        <v>653</v>
      </c>
      <c r="E4257" s="3">
        <v>75000</v>
      </c>
      <c r="F4257">
        <v>2001</v>
      </c>
      <c r="H4257" t="str">
        <f>IFERROR(VLOOKUP(D4257,Resources!A:C,3,FALSE),"NA")</f>
        <v>SourceWatch</v>
      </c>
      <c r="I4257" t="str">
        <f>IF(VLOOKUP(D4257,Resources!A:D,4,FALSE)=0,"",VLOOKUP(D4257,Resources!A:D,4,FALSE))</f>
        <v>Y</v>
      </c>
    </row>
    <row r="4258" spans="1:9" x14ac:dyDescent="0.2">
      <c r="A4258" t="s">
        <v>935</v>
      </c>
      <c r="B4258" t="str">
        <f t="shared" si="134"/>
        <v>Sarah Scaife Foundation_Patrick Henry Center for Individual Liberty200175000</v>
      </c>
      <c r="C4258" t="s">
        <v>641</v>
      </c>
      <c r="D4258" t="s">
        <v>77</v>
      </c>
      <c r="E4258" s="3">
        <v>75000</v>
      </c>
      <c r="F4258">
        <v>2001</v>
      </c>
      <c r="H4258" t="str">
        <f>IFERROR(VLOOKUP(D4258,Resources!A:C,3,FALSE),"NA")</f>
        <v>SourceWatch</v>
      </c>
      <c r="I4258" t="str">
        <f>IF(VLOOKUP(D4258,Resources!A:D,4,FALSE)=0,"",VLOOKUP(D4258,Resources!A:D,4,FALSE))</f>
        <v>Y</v>
      </c>
    </row>
    <row r="4259" spans="1:9" x14ac:dyDescent="0.2">
      <c r="A4259" t="s">
        <v>935</v>
      </c>
      <c r="B4259" t="str">
        <f t="shared" si="134"/>
        <v>Sarah Scaife Foundation_Paul H. Nitze School of Advanced International Studies200160000</v>
      </c>
      <c r="C4259" t="s">
        <v>641</v>
      </c>
      <c r="D4259" t="s">
        <v>91</v>
      </c>
      <c r="E4259" s="3">
        <v>60000</v>
      </c>
      <c r="F4259">
        <v>2001</v>
      </c>
      <c r="H4259" t="str">
        <f>IFERROR(VLOOKUP(D4259,Resources!A:C,3,FALSE),"NA")</f>
        <v>SourceWatch</v>
      </c>
      <c r="I4259" t="str">
        <f>IF(VLOOKUP(D4259,Resources!A:D,4,FALSE)=0,"",VLOOKUP(D4259,Resources!A:D,4,FALSE))</f>
        <v>Y</v>
      </c>
    </row>
    <row r="4260" spans="1:9" x14ac:dyDescent="0.2">
      <c r="A4260" t="s">
        <v>935</v>
      </c>
      <c r="B4260" t="str">
        <f t="shared" si="134"/>
        <v>Sarah Scaife Foundation_Pepperdine University2001200000</v>
      </c>
      <c r="C4260" t="s">
        <v>641</v>
      </c>
      <c r="D4260" t="s">
        <v>125</v>
      </c>
      <c r="E4260" s="3">
        <v>200000</v>
      </c>
      <c r="F4260">
        <v>2001</v>
      </c>
      <c r="H4260" t="str">
        <f>IFERROR(VLOOKUP(D4260,Resources!A:C,3,FALSE),"NA")</f>
        <v>SourceWatch</v>
      </c>
      <c r="I4260" t="str">
        <f>IF(VLOOKUP(D4260,Resources!A:D,4,FALSE)=0,"",VLOOKUP(D4260,Resources!A:D,4,FALSE))</f>
        <v>Y</v>
      </c>
    </row>
    <row r="4261" spans="1:9" x14ac:dyDescent="0.2">
      <c r="A4261" t="s">
        <v>935</v>
      </c>
      <c r="B4261" t="str">
        <f t="shared" si="134"/>
        <v>Sarah Scaife Foundation_Philadelphia Society200110000</v>
      </c>
      <c r="C4261" t="s">
        <v>641</v>
      </c>
      <c r="D4261" t="s">
        <v>663</v>
      </c>
      <c r="E4261" s="3">
        <v>10000</v>
      </c>
      <c r="F4261">
        <v>2001</v>
      </c>
      <c r="H4261" t="str">
        <f>IFERROR(VLOOKUP(D4261,Resources!A:C,3,FALSE),"NA")</f>
        <v>SourceWatch</v>
      </c>
      <c r="I4261" t="str">
        <f>IF(VLOOKUP(D4261,Resources!A:D,4,FALSE)=0,"",VLOOKUP(D4261,Resources!A:D,4,FALSE))</f>
        <v>Y</v>
      </c>
    </row>
    <row r="4262" spans="1:9" x14ac:dyDescent="0.2">
      <c r="A4262" t="s">
        <v>935</v>
      </c>
      <c r="B4262" t="str">
        <f t="shared" si="134"/>
        <v>Sarah Scaife Foundation_Phipps Conservatory and Botanical Gardens2001921000</v>
      </c>
      <c r="C4262" t="s">
        <v>641</v>
      </c>
      <c r="D4262" t="s">
        <v>670</v>
      </c>
      <c r="E4262" s="3">
        <v>921000</v>
      </c>
      <c r="F4262">
        <v>2001</v>
      </c>
      <c r="H4262" t="str">
        <f>IFERROR(VLOOKUP(D4262,Resources!A:C,3,FALSE),"NA")</f>
        <v/>
      </c>
      <c r="I4262" t="str">
        <f>IF(VLOOKUP(D4262,Resources!A:D,4,FALSE)=0,"",VLOOKUP(D4262,Resources!A:D,4,FALSE))</f>
        <v>N</v>
      </c>
    </row>
    <row r="4263" spans="1:9" x14ac:dyDescent="0.2">
      <c r="A4263" t="s">
        <v>935</v>
      </c>
      <c r="B4263" t="str">
        <f t="shared" si="134"/>
        <v>Sarah Scaife Foundation_Reason Foundation200175000</v>
      </c>
      <c r="C4263" t="s">
        <v>641</v>
      </c>
      <c r="D4263" t="s">
        <v>66</v>
      </c>
      <c r="E4263" s="3">
        <v>75000</v>
      </c>
      <c r="F4263">
        <v>2001</v>
      </c>
      <c r="H4263" t="str">
        <f>IFERROR(VLOOKUP(D4263,Resources!A:C,3,FALSE),"NA")</f>
        <v>DeSmog</v>
      </c>
      <c r="I4263" t="str">
        <f>IF(VLOOKUP(D4263,Resources!A:D,4,FALSE)=0,"",VLOOKUP(D4263,Resources!A:D,4,FALSE))</f>
        <v>Y</v>
      </c>
    </row>
    <row r="4264" spans="1:9" x14ac:dyDescent="0.2">
      <c r="A4264" t="s">
        <v>935</v>
      </c>
      <c r="B4264" t="str">
        <f t="shared" si="134"/>
        <v>Sarah Scaife Foundation_Saint Vincent College200135000</v>
      </c>
      <c r="C4264" t="s">
        <v>641</v>
      </c>
      <c r="D4264" t="s">
        <v>331</v>
      </c>
      <c r="E4264" s="3">
        <v>35000</v>
      </c>
      <c r="F4264">
        <v>2001</v>
      </c>
      <c r="H4264" t="str">
        <f>IFERROR(VLOOKUP(D4264,Resources!A:C,3,FALSE),"NA")</f>
        <v/>
      </c>
      <c r="I4264" t="str">
        <f>IF(VLOOKUP(D4264,Resources!A:D,4,FALSE)=0,"",VLOOKUP(D4264,Resources!A:D,4,FALSE))</f>
        <v/>
      </c>
    </row>
    <row r="4265" spans="1:9" x14ac:dyDescent="0.2">
      <c r="A4265" t="s">
        <v>935</v>
      </c>
      <c r="B4265" t="str">
        <f t="shared" si="134"/>
        <v>Sarah Scaife Foundation_Smith College200175000</v>
      </c>
      <c r="C4265" t="s">
        <v>641</v>
      </c>
      <c r="D4265" t="s">
        <v>177</v>
      </c>
      <c r="E4265" s="3">
        <v>75000</v>
      </c>
      <c r="F4265">
        <v>2001</v>
      </c>
      <c r="H4265" t="str">
        <f>IFERROR(VLOOKUP(D4265,Resources!A:C,3,FALSE),"NA")</f>
        <v/>
      </c>
      <c r="I4265" t="str">
        <f>IF(VLOOKUP(D4265,Resources!A:D,4,FALSE)=0,"",VLOOKUP(D4265,Resources!A:D,4,FALSE))</f>
        <v/>
      </c>
    </row>
    <row r="4266" spans="1:9" x14ac:dyDescent="0.2">
      <c r="A4266" t="s">
        <v>935</v>
      </c>
      <c r="B4266" t="str">
        <f t="shared" si="134"/>
        <v>Sarah Scaife Foundation_Social Philosophy and Policy Foundation2001600000</v>
      </c>
      <c r="C4266" t="s">
        <v>641</v>
      </c>
      <c r="D4266" t="s">
        <v>112</v>
      </c>
      <c r="E4266" s="3">
        <v>600000</v>
      </c>
      <c r="F4266">
        <v>2001</v>
      </c>
      <c r="H4266" t="str">
        <f>IFERROR(VLOOKUP(D4266,Resources!A:C,3,FALSE),"NA")</f>
        <v/>
      </c>
      <c r="I4266" t="str">
        <f>IF(VLOOKUP(D4266,Resources!A:D,4,FALSE)=0,"",VLOOKUP(D4266,Resources!A:D,4,FALSE))</f>
        <v/>
      </c>
    </row>
    <row r="4267" spans="1:9" x14ac:dyDescent="0.2">
      <c r="A4267" t="s">
        <v>935</v>
      </c>
      <c r="B4267" t="str">
        <f t="shared" si="134"/>
        <v>Sarah Scaife Foundation_Southeastern Legal Foundation2001175000</v>
      </c>
      <c r="C4267" t="s">
        <v>641</v>
      </c>
      <c r="D4267" t="s">
        <v>67</v>
      </c>
      <c r="E4267" s="3">
        <v>175000</v>
      </c>
      <c r="F4267">
        <v>2001</v>
      </c>
      <c r="H4267" t="str">
        <f>IFERROR(VLOOKUP(D4267,Resources!A:C,3,FALSE),"NA")</f>
        <v>SourceWatch</v>
      </c>
      <c r="I4267" t="str">
        <f>IF(VLOOKUP(D4267,Resources!A:D,4,FALSE)=0,"",VLOOKUP(D4267,Resources!A:D,4,FALSE))</f>
        <v>Y</v>
      </c>
    </row>
    <row r="4268" spans="1:9" x14ac:dyDescent="0.2">
      <c r="A4268" t="s">
        <v>935</v>
      </c>
      <c r="B4268" t="str">
        <f t="shared" si="134"/>
        <v>Sarah Scaife Foundation_Statistical Assessment Service200150000</v>
      </c>
      <c r="C4268" t="s">
        <v>641</v>
      </c>
      <c r="D4268" t="s">
        <v>85</v>
      </c>
      <c r="E4268" s="3">
        <v>50000</v>
      </c>
      <c r="F4268">
        <v>2001</v>
      </c>
      <c r="H4268" t="str">
        <f>IFERROR(VLOOKUP(D4268,Resources!A:C,3,FALSE),"NA")</f>
        <v>SourceWatch</v>
      </c>
      <c r="I4268" t="str">
        <f>IF(VLOOKUP(D4268,Resources!A:D,4,FALSE)=0,"",VLOOKUP(D4268,Resources!A:D,4,FALSE))</f>
        <v>Y</v>
      </c>
    </row>
    <row r="4269" spans="1:9" x14ac:dyDescent="0.2">
      <c r="A4269" t="s">
        <v>935</v>
      </c>
      <c r="B4269" t="str">
        <f t="shared" si="134"/>
        <v>Sarah Scaife Foundation_The Claremont Institute2001100000</v>
      </c>
      <c r="C4269" t="s">
        <v>641</v>
      </c>
      <c r="D4269" t="s">
        <v>68</v>
      </c>
      <c r="E4269" s="3">
        <v>100000</v>
      </c>
      <c r="F4269">
        <v>2001</v>
      </c>
      <c r="H4269" t="str">
        <f>IFERROR(VLOOKUP(D4269,Resources!A:C,3,FALSE),"NA")</f>
        <v>SourceWatch</v>
      </c>
      <c r="I4269" t="str">
        <f>IF(VLOOKUP(D4269,Resources!A:D,4,FALSE)=0,"",VLOOKUP(D4269,Resources!A:D,4,FALSE))</f>
        <v>Y</v>
      </c>
    </row>
    <row r="4270" spans="1:9" x14ac:dyDescent="0.2">
      <c r="A4270" t="s">
        <v>935</v>
      </c>
      <c r="B4270" t="str">
        <f t="shared" si="134"/>
        <v>Sarah Scaife Foundation_The Fletcher School of Law and Diplomacy2001325000</v>
      </c>
      <c r="C4270" t="s">
        <v>641</v>
      </c>
      <c r="D4270" t="s">
        <v>655</v>
      </c>
      <c r="E4270" s="3">
        <v>325000</v>
      </c>
      <c r="F4270">
        <v>2001</v>
      </c>
      <c r="H4270" t="str">
        <f>IFERROR(VLOOKUP(D4270,Resources!A:C,3,FALSE),"NA")</f>
        <v>SourceWatch</v>
      </c>
      <c r="I4270" t="str">
        <f>IF(VLOOKUP(D4270,Resources!A:D,4,FALSE)=0,"",VLOOKUP(D4270,Resources!A:D,4,FALSE))</f>
        <v/>
      </c>
    </row>
    <row r="4271" spans="1:9" x14ac:dyDescent="0.2">
      <c r="A4271" t="s">
        <v>935</v>
      </c>
      <c r="B4271" t="str">
        <f t="shared" si="134"/>
        <v>Sarah Scaife Foundation_The Foundation Endowment200175000</v>
      </c>
      <c r="C4271" t="s">
        <v>641</v>
      </c>
      <c r="D4271" t="s">
        <v>667</v>
      </c>
      <c r="E4271" s="3">
        <v>75000</v>
      </c>
      <c r="F4271">
        <v>2001</v>
      </c>
      <c r="H4271" t="str">
        <f>IFERROR(VLOOKUP(D4271,Resources!A:C,3,FALSE),"NA")</f>
        <v/>
      </c>
      <c r="I4271" t="str">
        <f>IF(VLOOKUP(D4271,Resources!A:D,4,FALSE)=0,"",VLOOKUP(D4271,Resources!A:D,4,FALSE))</f>
        <v/>
      </c>
    </row>
    <row r="4272" spans="1:9" x14ac:dyDescent="0.2">
      <c r="A4272" t="s">
        <v>935</v>
      </c>
      <c r="B4272" t="str">
        <f t="shared" si="134"/>
        <v>Sarah Scaife Foundation_The Freedom Foundation200135000</v>
      </c>
      <c r="C4272" t="s">
        <v>641</v>
      </c>
      <c r="D4272" t="s">
        <v>61</v>
      </c>
      <c r="E4272" s="3">
        <v>35000</v>
      </c>
      <c r="F4272">
        <v>2001</v>
      </c>
      <c r="H4272" t="str">
        <f>IFERROR(VLOOKUP(D4272,Resources!A:C,3,FALSE),"NA")</f>
        <v>SourceWatch</v>
      </c>
      <c r="I4272" t="str">
        <f>IF(VLOOKUP(D4272,Resources!A:D,4,FALSE)=0,"",VLOOKUP(D4272,Resources!A:D,4,FALSE))</f>
        <v>Y</v>
      </c>
    </row>
    <row r="4273" spans="1:9" x14ac:dyDescent="0.2">
      <c r="A4273" t="s">
        <v>935</v>
      </c>
      <c r="B4273" t="str">
        <f t="shared" si="134"/>
        <v>Sarah Scaife Foundation_The Heritage Foundation2001925000</v>
      </c>
      <c r="C4273" t="s">
        <v>641</v>
      </c>
      <c r="D4273" t="s">
        <v>92</v>
      </c>
      <c r="E4273" s="3">
        <v>925000</v>
      </c>
      <c r="F4273">
        <v>2001</v>
      </c>
      <c r="H4273" t="str">
        <f>IFERROR(VLOOKUP(D4273,Resources!A:C,3,FALSE),"NA")</f>
        <v>DeSmog</v>
      </c>
      <c r="I4273" t="str">
        <f>IF(VLOOKUP(D4273,Resources!A:D,4,FALSE)=0,"",VLOOKUP(D4273,Resources!A:D,4,FALSE))</f>
        <v>Y</v>
      </c>
    </row>
    <row r="4274" spans="1:9" x14ac:dyDescent="0.2">
      <c r="A4274" t="s">
        <v>935</v>
      </c>
      <c r="B4274" t="str">
        <f t="shared" si="134"/>
        <v>Sarah Scaife Foundation_The University of Chicago2001200000</v>
      </c>
      <c r="C4274" t="s">
        <v>641</v>
      </c>
      <c r="D4274" t="s">
        <v>657</v>
      </c>
      <c r="E4274" s="3">
        <v>200000</v>
      </c>
      <c r="F4274">
        <v>2001</v>
      </c>
      <c r="H4274" t="str">
        <f>IFERROR(VLOOKUP(D4274,Resources!A:C,3,FALSE),"NA")</f>
        <v/>
      </c>
      <c r="I4274" t="str">
        <f>IF(VLOOKUP(D4274,Resources!A:D,4,FALSE)=0,"",VLOOKUP(D4274,Resources!A:D,4,FALSE))</f>
        <v/>
      </c>
    </row>
    <row r="4275" spans="1:9" x14ac:dyDescent="0.2">
      <c r="A4275" t="s">
        <v>935</v>
      </c>
      <c r="B4275" t="str">
        <f t="shared" si="134"/>
        <v>Sarah Scaife Foundation_Thoreau Institute200150000</v>
      </c>
      <c r="C4275" t="s">
        <v>641</v>
      </c>
      <c r="D4275" t="s">
        <v>681</v>
      </c>
      <c r="E4275" s="3">
        <v>50000</v>
      </c>
      <c r="F4275">
        <v>2001</v>
      </c>
      <c r="H4275" t="str">
        <f>IFERROR(VLOOKUP(D4275,Resources!A:C,3,FALSE),"NA")</f>
        <v/>
      </c>
      <c r="I4275" t="str">
        <f>IF(VLOOKUP(D4275,Resources!A:D,4,FALSE)=0,"",VLOOKUP(D4275,Resources!A:D,4,FALSE))</f>
        <v>N</v>
      </c>
    </row>
    <row r="4276" spans="1:9" x14ac:dyDescent="0.2">
      <c r="A4276" t="s">
        <v>935</v>
      </c>
      <c r="B4276" t="str">
        <f t="shared" si="134"/>
        <v>Sarah Scaife Foundation_Toward Tradition200135000</v>
      </c>
      <c r="C4276" t="s">
        <v>641</v>
      </c>
      <c r="D4276" t="s">
        <v>93</v>
      </c>
      <c r="E4276" s="3">
        <v>35000</v>
      </c>
      <c r="F4276">
        <v>2001</v>
      </c>
      <c r="H4276" t="str">
        <f>IFERROR(VLOOKUP(D4276,Resources!A:C,3,FALSE),"NA")</f>
        <v>Other</v>
      </c>
      <c r="I4276" t="str">
        <f>IF(VLOOKUP(D4276,Resources!A:D,4,FALSE)=0,"",VLOOKUP(D4276,Resources!A:D,4,FALSE))</f>
        <v/>
      </c>
    </row>
    <row r="4277" spans="1:9" x14ac:dyDescent="0.2">
      <c r="A4277" t="s">
        <v>935</v>
      </c>
      <c r="B4277" t="str">
        <f t="shared" si="134"/>
        <v>Sarah Scaife Foundation_University of Kansas200150000</v>
      </c>
      <c r="C4277" t="s">
        <v>641</v>
      </c>
      <c r="D4277" t="s">
        <v>695</v>
      </c>
      <c r="E4277" s="3">
        <v>50000</v>
      </c>
      <c r="F4277">
        <v>2001</v>
      </c>
      <c r="H4277" t="str">
        <f>IFERROR(VLOOKUP(D4277,Resources!A:C,3,FALSE),"NA")</f>
        <v/>
      </c>
      <c r="I4277" t="str">
        <f>IF(VLOOKUP(D4277,Resources!A:D,4,FALSE)=0,"",VLOOKUP(D4277,Resources!A:D,4,FALSE))</f>
        <v/>
      </c>
    </row>
    <row r="4278" spans="1:9" x14ac:dyDescent="0.2">
      <c r="A4278" t="s">
        <v>935</v>
      </c>
      <c r="B4278" t="str">
        <f t="shared" si="134"/>
        <v>Sarah Scaife Foundation_University of Pittsburgh200158000</v>
      </c>
      <c r="C4278" t="s">
        <v>641</v>
      </c>
      <c r="D4278" t="s">
        <v>255</v>
      </c>
      <c r="E4278" s="3">
        <v>58000</v>
      </c>
      <c r="F4278">
        <v>2001</v>
      </c>
      <c r="H4278" t="str">
        <f>IFERROR(VLOOKUP(D4278,Resources!A:C,3,FALSE),"NA")</f>
        <v/>
      </c>
      <c r="I4278" t="str">
        <f>IF(VLOOKUP(D4278,Resources!A:D,4,FALSE)=0,"",VLOOKUP(D4278,Resources!A:D,4,FALSE))</f>
        <v/>
      </c>
    </row>
    <row r="4279" spans="1:9" x14ac:dyDescent="0.2">
      <c r="A4279" t="s">
        <v>935</v>
      </c>
      <c r="B4279" t="str">
        <f t="shared" si="134"/>
        <v>Sarah Scaife Foundation_University of South Carolina200150000</v>
      </c>
      <c r="C4279" t="s">
        <v>641</v>
      </c>
      <c r="D4279" t="s">
        <v>686</v>
      </c>
      <c r="E4279" s="3">
        <v>50000</v>
      </c>
      <c r="F4279">
        <v>2001</v>
      </c>
      <c r="H4279" t="str">
        <f>IFERROR(VLOOKUP(D4279,Resources!A:C,3,FALSE),"NA")</f>
        <v/>
      </c>
      <c r="I4279" t="str">
        <f>IF(VLOOKUP(D4279,Resources!A:D,4,FALSE)=0,"",VLOOKUP(D4279,Resources!A:D,4,FALSE))</f>
        <v/>
      </c>
    </row>
    <row r="4280" spans="1:9" x14ac:dyDescent="0.2">
      <c r="A4280" t="s">
        <v>935</v>
      </c>
      <c r="B4280" t="str">
        <f t="shared" si="134"/>
        <v>Sarah Scaife Foundation_University of Virginia School of Law2001350000</v>
      </c>
      <c r="C4280" t="s">
        <v>641</v>
      </c>
      <c r="D4280" t="s">
        <v>22</v>
      </c>
      <c r="E4280" s="3">
        <v>350000</v>
      </c>
      <c r="F4280">
        <v>2001</v>
      </c>
      <c r="H4280" t="str">
        <f>IFERROR(VLOOKUP(D4280,Resources!A:C,3,FALSE),"NA")</f>
        <v/>
      </c>
      <c r="I4280" t="str">
        <f>IF(VLOOKUP(D4280,Resources!A:D,4,FALSE)=0,"",VLOOKUP(D4280,Resources!A:D,4,FALSE))</f>
        <v/>
      </c>
    </row>
    <row r="4281" spans="1:9" x14ac:dyDescent="0.2">
      <c r="A4281" t="s">
        <v>935</v>
      </c>
      <c r="B4281" t="str">
        <f t="shared" ref="B4281:B4344" si="135">C4281&amp;"_"&amp;D4281&amp;F4281&amp;E4281</f>
        <v>Sarah Scaife Foundation_USS Constitution Museum Foundation20017500</v>
      </c>
      <c r="C4281" t="s">
        <v>641</v>
      </c>
      <c r="D4281" t="s">
        <v>673</v>
      </c>
      <c r="E4281" s="3">
        <v>7500</v>
      </c>
      <c r="F4281">
        <v>2001</v>
      </c>
      <c r="H4281" t="str">
        <f>IFERROR(VLOOKUP(D4281,Resources!A:C,3,FALSE),"NA")</f>
        <v/>
      </c>
      <c r="I4281" t="str">
        <f>IF(VLOOKUP(D4281,Resources!A:D,4,FALSE)=0,"",VLOOKUP(D4281,Resources!A:D,4,FALSE))</f>
        <v>N</v>
      </c>
    </row>
    <row r="4282" spans="1:9" x14ac:dyDescent="0.2">
      <c r="A4282" t="s">
        <v>935</v>
      </c>
      <c r="B4282" t="str">
        <f t="shared" si="135"/>
        <v>Sarah Scaife Foundation_Washington Legal Foundation200165000</v>
      </c>
      <c r="C4282" t="s">
        <v>641</v>
      </c>
      <c r="D4282" t="s">
        <v>94</v>
      </c>
      <c r="E4282" s="3">
        <v>65000</v>
      </c>
      <c r="F4282">
        <v>2001</v>
      </c>
      <c r="H4282" t="str">
        <f>IFERROR(VLOOKUP(D4282,Resources!A:C,3,FALSE),"NA")</f>
        <v>SourceWatch</v>
      </c>
      <c r="I4282" t="str">
        <f>IF(VLOOKUP(D4282,Resources!A:D,4,FALSE)=0,"",VLOOKUP(D4282,Resources!A:D,4,FALSE))</f>
        <v>Y</v>
      </c>
    </row>
    <row r="4283" spans="1:9" x14ac:dyDescent="0.2">
      <c r="A4283" t="s">
        <v>935</v>
      </c>
      <c r="B4283" t="str">
        <f t="shared" si="135"/>
        <v>Sarah Scaife Foundation_Winnie Palmer Nature Reserve200125000</v>
      </c>
      <c r="C4283" t="s">
        <v>641</v>
      </c>
      <c r="D4283" t="s">
        <v>696</v>
      </c>
      <c r="E4283" s="3">
        <v>25000</v>
      </c>
      <c r="F4283">
        <v>2001</v>
      </c>
      <c r="H4283" t="str">
        <f>IFERROR(VLOOKUP(D4283,Resources!A:C,3,FALSE),"NA")</f>
        <v/>
      </c>
      <c r="I4283" t="str">
        <f>IF(VLOOKUP(D4283,Resources!A:D,4,FALSE)=0,"",VLOOKUP(D4283,Resources!A:D,4,FALSE))</f>
        <v>N</v>
      </c>
    </row>
    <row r="4284" spans="1:9" x14ac:dyDescent="0.2">
      <c r="A4284" t="s">
        <v>935</v>
      </c>
      <c r="B4284" t="str">
        <f t="shared" si="135"/>
        <v>Sarah Scaife Foundation_World Affairs Council of Pittsburgh200170000</v>
      </c>
      <c r="C4284" t="s">
        <v>641</v>
      </c>
      <c r="D4284" t="s">
        <v>162</v>
      </c>
      <c r="E4284" s="3">
        <v>70000</v>
      </c>
      <c r="F4284">
        <v>2001</v>
      </c>
      <c r="H4284" t="str">
        <f>IFERROR(VLOOKUP(D4284,Resources!A:C,3,FALSE),"NA")</f>
        <v/>
      </c>
      <c r="I4284" t="str">
        <f>IF(VLOOKUP(D4284,Resources!A:D,4,FALSE)=0,"",VLOOKUP(D4284,Resources!A:D,4,FALSE))</f>
        <v>N</v>
      </c>
    </row>
    <row r="4285" spans="1:9" x14ac:dyDescent="0.2">
      <c r="A4285" t="s">
        <v>935</v>
      </c>
      <c r="B4285" t="str">
        <f t="shared" si="135"/>
        <v>Sarah Scaife Foundation_Accuracy in Media2002250000</v>
      </c>
      <c r="C4285" t="s">
        <v>641</v>
      </c>
      <c r="D4285" t="s">
        <v>106</v>
      </c>
      <c r="E4285" s="3">
        <v>250000</v>
      </c>
      <c r="F4285">
        <v>2002</v>
      </c>
      <c r="H4285" t="str">
        <f>IFERROR(VLOOKUP(D4285,Resources!A:C,3,FALSE),"NA")</f>
        <v>SourceWatch</v>
      </c>
      <c r="I4285" t="str">
        <f>IF(VLOOKUP(D4285,Resources!A:D,4,FALSE)=0,"",VLOOKUP(D4285,Resources!A:D,4,FALSE))</f>
        <v>Y</v>
      </c>
    </row>
    <row r="4286" spans="1:9" x14ac:dyDescent="0.2">
      <c r="A4286" t="s">
        <v>935</v>
      </c>
      <c r="B4286" t="str">
        <f t="shared" si="135"/>
        <v>Sarah Scaife Foundation_Allegheny Institute for Public Policy2002100000</v>
      </c>
      <c r="C4286" t="s">
        <v>641</v>
      </c>
      <c r="D4286" t="s">
        <v>5</v>
      </c>
      <c r="E4286" s="3">
        <v>100000</v>
      </c>
      <c r="F4286">
        <v>2002</v>
      </c>
      <c r="H4286" t="str">
        <f>IFERROR(VLOOKUP(D4286,Resources!A:C,3,FALSE),"NA")</f>
        <v>Other</v>
      </c>
      <c r="I4286" t="str">
        <f>IF(VLOOKUP(D4286,Resources!A:D,4,FALSE)=0,"",VLOOKUP(D4286,Resources!A:D,4,FALSE))</f>
        <v>Y</v>
      </c>
    </row>
    <row r="4287" spans="1:9" x14ac:dyDescent="0.2">
      <c r="A4287" t="s">
        <v>935</v>
      </c>
      <c r="B4287" t="str">
        <f t="shared" si="135"/>
        <v>Sarah Scaife Foundation_America's Future Foundation200240000</v>
      </c>
      <c r="C4287" t="s">
        <v>641</v>
      </c>
      <c r="D4287" t="s">
        <v>642</v>
      </c>
      <c r="E4287" s="3">
        <v>40000</v>
      </c>
      <c r="F4287">
        <v>2002</v>
      </c>
      <c r="H4287" t="str">
        <f>IFERROR(VLOOKUP(D4287,Resources!A:C,3,FALSE),"NA")</f>
        <v>SourceWatch</v>
      </c>
      <c r="I4287" t="str">
        <f>IF(VLOOKUP(D4287,Resources!A:D,4,FALSE)=0,"",VLOOKUP(D4287,Resources!A:D,4,FALSE))</f>
        <v>Y</v>
      </c>
    </row>
    <row r="4288" spans="1:9" x14ac:dyDescent="0.2">
      <c r="A4288" t="s">
        <v>935</v>
      </c>
      <c r="B4288" t="str">
        <f t="shared" si="135"/>
        <v>Sarah Scaife Foundation_American Academy for Liberal Education200250000</v>
      </c>
      <c r="C4288" t="s">
        <v>641</v>
      </c>
      <c r="D4288" t="s">
        <v>671</v>
      </c>
      <c r="E4288" s="3">
        <v>50000</v>
      </c>
      <c r="F4288">
        <v>2002</v>
      </c>
      <c r="H4288" t="str">
        <f>IFERROR(VLOOKUP(D4288,Resources!A:C,3,FALSE),"NA")</f>
        <v/>
      </c>
      <c r="I4288" t="str">
        <f>IF(VLOOKUP(D4288,Resources!A:D,4,FALSE)=0,"",VLOOKUP(D4288,Resources!A:D,4,FALSE))</f>
        <v>N</v>
      </c>
    </row>
    <row r="4289" spans="1:9" x14ac:dyDescent="0.2">
      <c r="A4289" t="s">
        <v>935</v>
      </c>
      <c r="B4289" t="str">
        <f t="shared" si="135"/>
        <v>Sarah Scaife Foundation_American Bar Association2002130000</v>
      </c>
      <c r="C4289" t="s">
        <v>641</v>
      </c>
      <c r="D4289" t="s">
        <v>189</v>
      </c>
      <c r="E4289" s="3">
        <v>130000</v>
      </c>
      <c r="F4289">
        <v>2002</v>
      </c>
      <c r="H4289" t="str">
        <f>IFERROR(VLOOKUP(D4289,Resources!A:C,3,FALSE),"NA")</f>
        <v/>
      </c>
      <c r="I4289" t="str">
        <f>IF(VLOOKUP(D4289,Resources!A:D,4,FALSE)=0,"",VLOOKUP(D4289,Resources!A:D,4,FALSE))</f>
        <v/>
      </c>
    </row>
    <row r="4290" spans="1:9" x14ac:dyDescent="0.2">
      <c r="A4290" t="s">
        <v>935</v>
      </c>
      <c r="B4290" t="str">
        <f t="shared" si="135"/>
        <v>Sarah Scaife Foundation_American Council of Trustees and Alumni200250000</v>
      </c>
      <c r="C4290" t="s">
        <v>641</v>
      </c>
      <c r="D4290" t="s">
        <v>78</v>
      </c>
      <c r="E4290" s="3">
        <v>50000</v>
      </c>
      <c r="F4290">
        <v>2002</v>
      </c>
      <c r="H4290" t="str">
        <f>IFERROR(VLOOKUP(D4290,Resources!A:C,3,FALSE),"NA")</f>
        <v>SourceWatch</v>
      </c>
      <c r="I4290" t="str">
        <f>IF(VLOOKUP(D4290,Resources!A:D,4,FALSE)=0,"",VLOOKUP(D4290,Resources!A:D,4,FALSE))</f>
        <v>Y</v>
      </c>
    </row>
    <row r="4291" spans="1:9" x14ac:dyDescent="0.2">
      <c r="A4291" t="s">
        <v>935</v>
      </c>
      <c r="B4291" t="str">
        <f t="shared" si="135"/>
        <v>Sarah Scaife Foundation_American Enterprise Institute for Public Policy Research200225000</v>
      </c>
      <c r="C4291" t="s">
        <v>641</v>
      </c>
      <c r="D4291" t="s">
        <v>58</v>
      </c>
      <c r="E4291" s="3">
        <v>25000</v>
      </c>
      <c r="F4291">
        <v>2002</v>
      </c>
      <c r="H4291" t="str">
        <f>IFERROR(VLOOKUP(D4291,Resources!A:C,3,FALSE),"NA")</f>
        <v>DeSmog</v>
      </c>
      <c r="I4291" t="str">
        <f>IF(VLOOKUP(D4291,Resources!A:D,4,FALSE)=0,"",VLOOKUP(D4291,Resources!A:D,4,FALSE))</f>
        <v>Y</v>
      </c>
    </row>
    <row r="4292" spans="1:9" x14ac:dyDescent="0.2">
      <c r="A4292" t="s">
        <v>935</v>
      </c>
      <c r="B4292" t="str">
        <f t="shared" si="135"/>
        <v>Sarah Scaife Foundation_American Foreign Policy Council2002100000</v>
      </c>
      <c r="C4292" t="s">
        <v>641</v>
      </c>
      <c r="D4292" t="s">
        <v>49</v>
      </c>
      <c r="E4292" s="3">
        <v>100000</v>
      </c>
      <c r="F4292">
        <v>2002</v>
      </c>
      <c r="H4292" t="str">
        <f>IFERROR(VLOOKUP(D4292,Resources!A:C,3,FALSE),"NA")</f>
        <v>SourceWatch</v>
      </c>
      <c r="I4292" t="str">
        <f>IF(VLOOKUP(D4292,Resources!A:D,4,FALSE)=0,"",VLOOKUP(D4292,Resources!A:D,4,FALSE))</f>
        <v>Y</v>
      </c>
    </row>
    <row r="4293" spans="1:9" x14ac:dyDescent="0.2">
      <c r="A4293" t="s">
        <v>935</v>
      </c>
      <c r="B4293" t="str">
        <f t="shared" si="135"/>
        <v>Sarah Scaife Foundation_Americans for Tax Reform Foundation2002100000</v>
      </c>
      <c r="C4293" t="s">
        <v>641</v>
      </c>
      <c r="D4293" t="s">
        <v>79</v>
      </c>
      <c r="E4293" s="3">
        <v>100000</v>
      </c>
      <c r="F4293">
        <v>2002</v>
      </c>
      <c r="H4293" t="str">
        <f>IFERROR(VLOOKUP(D4293,Resources!A:C,3,FALSE),"NA")</f>
        <v>DeSmog</v>
      </c>
      <c r="I4293" t="str">
        <f>IF(VLOOKUP(D4293,Resources!A:D,4,FALSE)=0,"",VLOOKUP(D4293,Resources!A:D,4,FALSE))</f>
        <v>Y</v>
      </c>
    </row>
    <row r="4294" spans="1:9" x14ac:dyDescent="0.2">
      <c r="A4294" t="s">
        <v>935</v>
      </c>
      <c r="B4294" t="str">
        <f t="shared" si="135"/>
        <v>Sarah Scaife Foundation_Atlantic Legal Foundation200290000</v>
      </c>
      <c r="C4294" t="s">
        <v>641</v>
      </c>
      <c r="D4294" t="s">
        <v>643</v>
      </c>
      <c r="E4294" s="3">
        <v>90000</v>
      </c>
      <c r="F4294">
        <v>2002</v>
      </c>
      <c r="H4294" t="str">
        <f>IFERROR(VLOOKUP(D4294,Resources!A:C,3,FALSE),"NA")</f>
        <v>SourceWatch</v>
      </c>
      <c r="I4294" t="str">
        <f>IF(VLOOKUP(D4294,Resources!A:D,4,FALSE)=0,"",VLOOKUP(D4294,Resources!A:D,4,FALSE))</f>
        <v>Y</v>
      </c>
    </row>
    <row r="4295" spans="1:9" x14ac:dyDescent="0.2">
      <c r="A4295" t="s">
        <v>935</v>
      </c>
      <c r="B4295" t="str">
        <f t="shared" si="135"/>
        <v>Sarah Scaife Foundation_Atlas Economic Research Foundation2002100000</v>
      </c>
      <c r="C4295" t="s">
        <v>641</v>
      </c>
      <c r="D4295" t="s">
        <v>7</v>
      </c>
      <c r="E4295" s="3">
        <v>100000</v>
      </c>
      <c r="F4295">
        <v>2002</v>
      </c>
      <c r="H4295" t="str">
        <f>IFERROR(VLOOKUP(D4295,Resources!A:C,3,FALSE),"NA")</f>
        <v>DeSmog</v>
      </c>
      <c r="I4295" t="str">
        <f>IF(VLOOKUP(D4295,Resources!A:D,4,FALSE)=0,"",VLOOKUP(D4295,Resources!A:D,4,FALSE))</f>
        <v>Y</v>
      </c>
    </row>
    <row r="4296" spans="1:9" x14ac:dyDescent="0.2">
      <c r="A4296" t="s">
        <v>935</v>
      </c>
      <c r="B4296" t="str">
        <f t="shared" si="135"/>
        <v>Sarah Scaife Foundation_Boston University200289500</v>
      </c>
      <c r="C4296" t="s">
        <v>641</v>
      </c>
      <c r="D4296" t="s">
        <v>149</v>
      </c>
      <c r="E4296" s="3">
        <v>89500</v>
      </c>
      <c r="F4296">
        <v>2002</v>
      </c>
      <c r="H4296" t="str">
        <f>IFERROR(VLOOKUP(D4296,Resources!A:C,3,FALSE),"NA")</f>
        <v/>
      </c>
      <c r="I4296" t="str">
        <f>IF(VLOOKUP(D4296,Resources!A:D,4,FALSE)=0,"",VLOOKUP(D4296,Resources!A:D,4,FALSE))</f>
        <v/>
      </c>
    </row>
    <row r="4297" spans="1:9" x14ac:dyDescent="0.2">
      <c r="A4297" t="s">
        <v>935</v>
      </c>
      <c r="B4297" t="str">
        <f t="shared" si="135"/>
        <v>Sarah Scaife Foundation_Brandywine Conservancy2002250000</v>
      </c>
      <c r="C4297" t="s">
        <v>641</v>
      </c>
      <c r="D4297" t="s">
        <v>152</v>
      </c>
      <c r="E4297" s="3">
        <v>250000</v>
      </c>
      <c r="F4297">
        <v>2002</v>
      </c>
      <c r="H4297" t="str">
        <f>IFERROR(VLOOKUP(D4297,Resources!A:C,3,FALSE),"NA")</f>
        <v>SourceWatch</v>
      </c>
      <c r="I4297" t="str">
        <f>IF(VLOOKUP(D4297,Resources!A:D,4,FALSE)=0,"",VLOOKUP(D4297,Resources!A:D,4,FALSE))</f>
        <v>Y</v>
      </c>
    </row>
    <row r="4298" spans="1:9" x14ac:dyDescent="0.2">
      <c r="A4298" t="s">
        <v>935</v>
      </c>
      <c r="B4298" t="str">
        <f t="shared" si="135"/>
        <v>Sarah Scaife Foundation_California University of Pennsylvania2002120000</v>
      </c>
      <c r="C4298" t="s">
        <v>641</v>
      </c>
      <c r="D4298" t="s">
        <v>586</v>
      </c>
      <c r="E4298" s="3">
        <v>120000</v>
      </c>
      <c r="F4298">
        <v>2002</v>
      </c>
      <c r="H4298" t="str">
        <f>IFERROR(VLOOKUP(D4298,Resources!A:C,3,FALSE),"NA")</f>
        <v/>
      </c>
      <c r="I4298" t="str">
        <f>IF(VLOOKUP(D4298,Resources!A:D,4,FALSE)=0,"",VLOOKUP(D4298,Resources!A:D,4,FALSE))</f>
        <v/>
      </c>
    </row>
    <row r="4299" spans="1:9" x14ac:dyDescent="0.2">
      <c r="A4299" t="s">
        <v>935</v>
      </c>
      <c r="B4299" t="str">
        <f t="shared" si="135"/>
        <v>Sarah Scaife Foundation_Capital Research Center2002100000</v>
      </c>
      <c r="C4299" t="s">
        <v>641</v>
      </c>
      <c r="D4299" t="s">
        <v>70</v>
      </c>
      <c r="E4299" s="3">
        <v>100000</v>
      </c>
      <c r="F4299">
        <v>2002</v>
      </c>
      <c r="H4299" t="str">
        <f>IFERROR(VLOOKUP(D4299,Resources!A:C,3,FALSE),"NA")</f>
        <v>DeSmog</v>
      </c>
      <c r="I4299" t="str">
        <f>IF(VLOOKUP(D4299,Resources!A:D,4,FALSE)=0,"",VLOOKUP(D4299,Resources!A:D,4,FALSE))</f>
        <v>Y</v>
      </c>
    </row>
    <row r="4300" spans="1:9" x14ac:dyDescent="0.2">
      <c r="A4300" t="s">
        <v>935</v>
      </c>
      <c r="B4300" t="str">
        <f t="shared" si="135"/>
        <v>Sarah Scaife Foundation_Carnegie Mellon University2002150000</v>
      </c>
      <c r="C4300" t="s">
        <v>641</v>
      </c>
      <c r="D4300" t="s">
        <v>452</v>
      </c>
      <c r="E4300" s="3">
        <v>150000</v>
      </c>
      <c r="F4300">
        <v>2002</v>
      </c>
      <c r="H4300" t="str">
        <f>IFERROR(VLOOKUP(D4300,Resources!A:C,3,FALSE),"NA")</f>
        <v/>
      </c>
      <c r="I4300" t="str">
        <f>IF(VLOOKUP(D4300,Resources!A:D,4,FALSE)=0,"",VLOOKUP(D4300,Resources!A:D,4,FALSE))</f>
        <v/>
      </c>
    </row>
    <row r="4301" spans="1:9" x14ac:dyDescent="0.2">
      <c r="A4301" t="s">
        <v>935</v>
      </c>
      <c r="B4301" t="str">
        <f t="shared" si="135"/>
        <v>Sarah Scaife Foundation_Cato Institute200260000</v>
      </c>
      <c r="C4301" t="s">
        <v>641</v>
      </c>
      <c r="D4301" t="s">
        <v>8</v>
      </c>
      <c r="E4301" s="3">
        <v>60000</v>
      </c>
      <c r="F4301">
        <v>2002</v>
      </c>
      <c r="H4301" t="str">
        <f>IFERROR(VLOOKUP(D4301,Resources!A:C,3,FALSE),"NA")</f>
        <v>DeSmog</v>
      </c>
      <c r="I4301" t="str">
        <f>IF(VLOOKUP(D4301,Resources!A:D,4,FALSE)=0,"",VLOOKUP(D4301,Resources!A:D,4,FALSE))</f>
        <v>Y</v>
      </c>
    </row>
    <row r="4302" spans="1:9" x14ac:dyDescent="0.2">
      <c r="A4302" t="s">
        <v>935</v>
      </c>
      <c r="B4302" t="str">
        <f t="shared" si="135"/>
        <v>Sarah Scaife Foundation_Center for Equal Opportunity200225000</v>
      </c>
      <c r="C4302" t="s">
        <v>641</v>
      </c>
      <c r="D4302" t="s">
        <v>432</v>
      </c>
      <c r="E4302" s="3">
        <v>25000</v>
      </c>
      <c r="F4302">
        <v>2002</v>
      </c>
      <c r="H4302" t="str">
        <f>IFERROR(VLOOKUP(D4302,Resources!A:C,3,FALSE),"NA")</f>
        <v>SourceWatch</v>
      </c>
      <c r="I4302" t="str">
        <f>IF(VLOOKUP(D4302,Resources!A:D,4,FALSE)=0,"",VLOOKUP(D4302,Resources!A:D,4,FALSE))</f>
        <v>Y</v>
      </c>
    </row>
    <row r="4303" spans="1:9" x14ac:dyDescent="0.2">
      <c r="A4303" t="s">
        <v>935</v>
      </c>
      <c r="B4303" t="str">
        <f t="shared" si="135"/>
        <v>Sarah Scaife Foundation_Center for Immigration Studies200290000</v>
      </c>
      <c r="C4303" t="s">
        <v>641</v>
      </c>
      <c r="D4303" t="s">
        <v>80</v>
      </c>
      <c r="E4303" s="3">
        <v>90000</v>
      </c>
      <c r="F4303">
        <v>2002</v>
      </c>
      <c r="H4303" t="str">
        <f>IFERROR(VLOOKUP(D4303,Resources!A:C,3,FALSE),"NA")</f>
        <v>SourceWatch</v>
      </c>
      <c r="I4303" t="str">
        <f>IF(VLOOKUP(D4303,Resources!A:D,4,FALSE)=0,"",VLOOKUP(D4303,Resources!A:D,4,FALSE))</f>
        <v>Y</v>
      </c>
    </row>
    <row r="4304" spans="1:9" x14ac:dyDescent="0.2">
      <c r="A4304" t="s">
        <v>935</v>
      </c>
      <c r="B4304" t="str">
        <f t="shared" si="135"/>
        <v>Sarah Scaife Foundation_Center for Individual Rights2002225000</v>
      </c>
      <c r="C4304" t="s">
        <v>641</v>
      </c>
      <c r="D4304" t="s">
        <v>936</v>
      </c>
      <c r="E4304" s="3">
        <v>225000</v>
      </c>
      <c r="F4304">
        <v>2002</v>
      </c>
      <c r="H4304" t="str">
        <f>IFERROR(VLOOKUP(D4304,Resources!A:C,3,FALSE),"NA")</f>
        <v>SourceWatch</v>
      </c>
      <c r="I4304" t="str">
        <f>IF(VLOOKUP(D4304,Resources!A:D,4,FALSE)=0,"",VLOOKUP(D4304,Resources!A:D,4,FALSE))</f>
        <v>Y</v>
      </c>
    </row>
    <row r="4305" spans="1:9" x14ac:dyDescent="0.2">
      <c r="A4305" t="s">
        <v>935</v>
      </c>
      <c r="B4305" t="str">
        <f t="shared" si="135"/>
        <v>Sarah Scaife Foundation_Center for Media and Public Affairs2002150000</v>
      </c>
      <c r="C4305" t="s">
        <v>641</v>
      </c>
      <c r="D4305" t="s">
        <v>60</v>
      </c>
      <c r="E4305" s="3">
        <v>150000</v>
      </c>
      <c r="F4305">
        <v>2002</v>
      </c>
      <c r="H4305" t="str">
        <f>IFERROR(VLOOKUP(D4305,Resources!A:C,3,FALSE),"NA")</f>
        <v>SourceWatch</v>
      </c>
      <c r="I4305" t="str">
        <f>IF(VLOOKUP(D4305,Resources!A:D,4,FALSE)=0,"",VLOOKUP(D4305,Resources!A:D,4,FALSE))</f>
        <v>Y</v>
      </c>
    </row>
    <row r="4306" spans="1:9" x14ac:dyDescent="0.2">
      <c r="A4306" t="s">
        <v>935</v>
      </c>
      <c r="B4306" t="str">
        <f t="shared" si="135"/>
        <v>Sarah Scaife Foundation_Center for Security Policy2002325000</v>
      </c>
      <c r="C4306" t="s">
        <v>641</v>
      </c>
      <c r="D4306" t="s">
        <v>44</v>
      </c>
      <c r="E4306" s="3">
        <v>325000</v>
      </c>
      <c r="F4306">
        <v>2002</v>
      </c>
      <c r="H4306" t="str">
        <f>IFERROR(VLOOKUP(D4306,Resources!A:C,3,FALSE),"NA")</f>
        <v>SourceWatch</v>
      </c>
      <c r="I4306" t="str">
        <f>IF(VLOOKUP(D4306,Resources!A:D,4,FALSE)=0,"",VLOOKUP(D4306,Resources!A:D,4,FALSE))</f>
        <v>Y</v>
      </c>
    </row>
    <row r="4307" spans="1:9" x14ac:dyDescent="0.2">
      <c r="A4307" t="s">
        <v>935</v>
      </c>
      <c r="B4307" t="str">
        <f t="shared" si="135"/>
        <v>Sarah Scaife Foundation_Center for Strategic and International Studies2002660000</v>
      </c>
      <c r="C4307" t="s">
        <v>641</v>
      </c>
      <c r="D4307" t="s">
        <v>132</v>
      </c>
      <c r="E4307" s="3">
        <v>660000</v>
      </c>
      <c r="F4307">
        <v>2002</v>
      </c>
      <c r="H4307" t="str">
        <f>IFERROR(VLOOKUP(D4307,Resources!A:C,3,FALSE),"NA")</f>
        <v>SourceWatch</v>
      </c>
      <c r="I4307" t="str">
        <f>IF(VLOOKUP(D4307,Resources!A:D,4,FALSE)=0,"",VLOOKUP(D4307,Resources!A:D,4,FALSE))</f>
        <v>Y</v>
      </c>
    </row>
    <row r="4308" spans="1:9" x14ac:dyDescent="0.2">
      <c r="A4308" t="s">
        <v>935</v>
      </c>
      <c r="B4308" t="str">
        <f t="shared" si="135"/>
        <v>Sarah Scaife Foundation_Center for the Study of the Presidency and Congress2002175000</v>
      </c>
      <c r="C4308" t="s">
        <v>641</v>
      </c>
      <c r="D4308" t="s">
        <v>644</v>
      </c>
      <c r="E4308" s="3">
        <v>175000</v>
      </c>
      <c r="F4308">
        <v>2002</v>
      </c>
      <c r="H4308" t="str">
        <f>IFERROR(VLOOKUP(D4308,Resources!A:C,3,FALSE),"NA")</f>
        <v/>
      </c>
      <c r="I4308" t="str">
        <f>IF(VLOOKUP(D4308,Resources!A:D,4,FALSE)=0,"",VLOOKUP(D4308,Resources!A:D,4,FALSE))</f>
        <v/>
      </c>
    </row>
    <row r="4309" spans="1:9" x14ac:dyDescent="0.2">
      <c r="A4309" t="s">
        <v>935</v>
      </c>
      <c r="B4309" t="str">
        <f t="shared" si="135"/>
        <v>Sarah Scaife Foundation_Collegiate Network2002140000</v>
      </c>
      <c r="C4309" t="s">
        <v>641</v>
      </c>
      <c r="D4309" t="s">
        <v>24</v>
      </c>
      <c r="E4309" s="3">
        <v>140000</v>
      </c>
      <c r="F4309">
        <v>2002</v>
      </c>
      <c r="H4309" t="str">
        <f>IFERROR(VLOOKUP(D4309,Resources!A:C,3,FALSE),"NA")</f>
        <v>SourceWatch</v>
      </c>
      <c r="I4309" t="str">
        <f>IF(VLOOKUP(D4309,Resources!A:D,4,FALSE)=0,"",VLOOKUP(D4309,Resources!A:D,4,FALSE))</f>
        <v>Y</v>
      </c>
    </row>
    <row r="4310" spans="1:9" x14ac:dyDescent="0.2">
      <c r="A4310" t="s">
        <v>935</v>
      </c>
      <c r="B4310" t="str">
        <f t="shared" si="135"/>
        <v>Sarah Scaife Foundation_Commonwealth Foundation for Public Policy Alternatives2002170000</v>
      </c>
      <c r="C4310" t="s">
        <v>641</v>
      </c>
      <c r="D4310" t="s">
        <v>134</v>
      </c>
      <c r="E4310" s="3">
        <v>170000</v>
      </c>
      <c r="F4310">
        <v>2002</v>
      </c>
      <c r="H4310" t="str">
        <f>IFERROR(VLOOKUP(D4310,Resources!A:C,3,FALSE),"NA")</f>
        <v>SourceWatch</v>
      </c>
      <c r="I4310" t="str">
        <f>IF(VLOOKUP(D4310,Resources!A:D,4,FALSE)=0,"",VLOOKUP(D4310,Resources!A:D,4,FALSE))</f>
        <v>Y</v>
      </c>
    </row>
    <row r="4311" spans="1:9" x14ac:dyDescent="0.2">
      <c r="A4311" t="s">
        <v>935</v>
      </c>
      <c r="B4311" t="str">
        <f t="shared" si="135"/>
        <v>Sarah Scaife Foundation_Competitive Enterprise Institute2002125000</v>
      </c>
      <c r="C4311" t="s">
        <v>641</v>
      </c>
      <c r="D4311" t="s">
        <v>142</v>
      </c>
      <c r="E4311" s="3">
        <v>125000</v>
      </c>
      <c r="F4311">
        <v>2002</v>
      </c>
      <c r="H4311" t="str">
        <f>IFERROR(VLOOKUP(D4311,Resources!A:C,3,FALSE),"NA")</f>
        <v>DeSmog</v>
      </c>
      <c r="I4311" t="str">
        <f>IF(VLOOKUP(D4311,Resources!A:D,4,FALSE)=0,"",VLOOKUP(D4311,Resources!A:D,4,FALSE))</f>
        <v>Y</v>
      </c>
    </row>
    <row r="4312" spans="1:9" x14ac:dyDescent="0.2">
      <c r="A4312" t="s">
        <v>935</v>
      </c>
      <c r="B4312" t="str">
        <f t="shared" si="135"/>
        <v>Sarah Scaife Foundation_Corporation for Maintaining Editorial Diversity in America200210000</v>
      </c>
      <c r="C4312" t="s">
        <v>641</v>
      </c>
      <c r="D4312" t="s">
        <v>684</v>
      </c>
      <c r="E4312" s="3">
        <v>10000</v>
      </c>
      <c r="F4312">
        <v>2002</v>
      </c>
      <c r="H4312" t="str">
        <f>IFERROR(VLOOKUP(D4312,Resources!A:C,3,FALSE),"NA")</f>
        <v>Other</v>
      </c>
      <c r="I4312" t="str">
        <f>IF(VLOOKUP(D4312,Resources!A:D,4,FALSE)=0,"",VLOOKUP(D4312,Resources!A:D,4,FALSE))</f>
        <v>Y</v>
      </c>
    </row>
    <row r="4313" spans="1:9" x14ac:dyDescent="0.2">
      <c r="A4313" t="s">
        <v>935</v>
      </c>
      <c r="B4313" t="str">
        <f t="shared" si="135"/>
        <v>Sarah Scaife Foundation_David Horowitz Freedom Center2002125000</v>
      </c>
      <c r="C4313" t="s">
        <v>641</v>
      </c>
      <c r="D4313" t="s">
        <v>81</v>
      </c>
      <c r="E4313" s="3">
        <v>125000</v>
      </c>
      <c r="F4313">
        <v>2002</v>
      </c>
      <c r="H4313" t="str">
        <f>IFERROR(VLOOKUP(D4313,Resources!A:C,3,FALSE),"NA")</f>
        <v>SourceWatch</v>
      </c>
      <c r="I4313" t="str">
        <f>IF(VLOOKUP(D4313,Resources!A:D,4,FALSE)=0,"",VLOOKUP(D4313,Resources!A:D,4,FALSE))</f>
        <v>Y</v>
      </c>
    </row>
    <row r="4314" spans="1:9" x14ac:dyDescent="0.2">
      <c r="A4314" t="s">
        <v>935</v>
      </c>
      <c r="B4314" t="str">
        <f t="shared" si="135"/>
        <v>Sarah Scaife Foundation_Defenders of Property Rights2002100000</v>
      </c>
      <c r="C4314" t="s">
        <v>641</v>
      </c>
      <c r="D4314" t="s">
        <v>52</v>
      </c>
      <c r="E4314" s="3">
        <v>100000</v>
      </c>
      <c r="F4314">
        <v>2002</v>
      </c>
      <c r="H4314" t="str">
        <f>IFERROR(VLOOKUP(D4314,Resources!A:C,3,FALSE),"NA")</f>
        <v>SourceWatch</v>
      </c>
      <c r="I4314" t="str">
        <f>IF(VLOOKUP(D4314,Resources!A:D,4,FALSE)=0,"",VLOOKUP(D4314,Resources!A:D,4,FALSE))</f>
        <v>Y</v>
      </c>
    </row>
    <row r="4315" spans="1:9" x14ac:dyDescent="0.2">
      <c r="A4315" t="s">
        <v>935</v>
      </c>
      <c r="B4315" t="str">
        <f t="shared" si="135"/>
        <v>Sarah Scaife Foundation_Environmental Literacy Council200275000</v>
      </c>
      <c r="C4315" t="s">
        <v>641</v>
      </c>
      <c r="D4315" t="s">
        <v>665</v>
      </c>
      <c r="E4315" s="3">
        <v>75000</v>
      </c>
      <c r="F4315">
        <v>2002</v>
      </c>
      <c r="H4315" t="str">
        <f>IFERROR(VLOOKUP(D4315,Resources!A:C,3,FALSE),"NA")</f>
        <v>SourceWatch</v>
      </c>
      <c r="I4315" t="str">
        <f>IF(VLOOKUP(D4315,Resources!A:D,4,FALSE)=0,"",VLOOKUP(D4315,Resources!A:D,4,FALSE))</f>
        <v>Y</v>
      </c>
    </row>
    <row r="4316" spans="1:9" x14ac:dyDescent="0.2">
      <c r="A4316" t="s">
        <v>935</v>
      </c>
      <c r="B4316" t="str">
        <f t="shared" si="135"/>
        <v>Sarah Scaife Foundation_Ethics and Public Policy Center2002150000</v>
      </c>
      <c r="C4316" t="s">
        <v>641</v>
      </c>
      <c r="D4316" t="s">
        <v>172</v>
      </c>
      <c r="E4316" s="3">
        <v>150000</v>
      </c>
      <c r="F4316">
        <v>2002</v>
      </c>
      <c r="H4316" t="str">
        <f>IFERROR(VLOOKUP(D4316,Resources!A:C,3,FALSE),"NA")</f>
        <v>SourceWatch</v>
      </c>
      <c r="I4316" t="str">
        <f>IF(VLOOKUP(D4316,Resources!A:D,4,FALSE)=0,"",VLOOKUP(D4316,Resources!A:D,4,FALSE))</f>
        <v>Y</v>
      </c>
    </row>
    <row r="4317" spans="1:9" x14ac:dyDescent="0.2">
      <c r="A4317" t="s">
        <v>935</v>
      </c>
      <c r="B4317" t="str">
        <f t="shared" si="135"/>
        <v>Sarah Scaife Foundation_Federalist Society for Law and Public Policy Studies2002300000</v>
      </c>
      <c r="C4317" t="s">
        <v>641</v>
      </c>
      <c r="D4317" t="s">
        <v>71</v>
      </c>
      <c r="E4317" s="3">
        <v>300000</v>
      </c>
      <c r="F4317">
        <v>2002</v>
      </c>
      <c r="H4317" t="str">
        <f>IFERROR(VLOOKUP(D4317,Resources!A:C,3,FALSE),"NA")</f>
        <v>SourceWatch</v>
      </c>
      <c r="I4317" t="str">
        <f>IF(VLOOKUP(D4317,Resources!A:D,4,FALSE)=0,"",VLOOKUP(D4317,Resources!A:D,4,FALSE))</f>
        <v>Y</v>
      </c>
    </row>
    <row r="4318" spans="1:9" x14ac:dyDescent="0.2">
      <c r="A4318" t="s">
        <v>935</v>
      </c>
      <c r="B4318" t="str">
        <f t="shared" si="135"/>
        <v>Sarah Scaife Foundation_Federation for American Immigration Reform2002225000</v>
      </c>
      <c r="C4318" t="s">
        <v>641</v>
      </c>
      <c r="D4318" t="s">
        <v>10</v>
      </c>
      <c r="E4318" s="3">
        <v>225000</v>
      </c>
      <c r="F4318">
        <v>2002</v>
      </c>
      <c r="H4318" t="str">
        <f>IFERROR(VLOOKUP(D4318,Resources!A:C,3,FALSE),"NA")</f>
        <v>SourceWatch</v>
      </c>
      <c r="I4318" t="str">
        <f>IF(VLOOKUP(D4318,Resources!A:D,4,FALSE)=0,"",VLOOKUP(D4318,Resources!A:D,4,FALSE))</f>
        <v>Y</v>
      </c>
    </row>
    <row r="4319" spans="1:9" x14ac:dyDescent="0.2">
      <c r="A4319" t="s">
        <v>935</v>
      </c>
      <c r="B4319" t="str">
        <f t="shared" si="135"/>
        <v>Sarah Scaife Foundation_Foundation for Cultural Review2002200000</v>
      </c>
      <c r="C4319" t="s">
        <v>641</v>
      </c>
      <c r="D4319" t="s">
        <v>29</v>
      </c>
      <c r="E4319" s="3">
        <v>200000</v>
      </c>
      <c r="F4319">
        <v>2002</v>
      </c>
      <c r="H4319" t="str">
        <f>IFERROR(VLOOKUP(D4319,Resources!A:C,3,FALSE),"NA")</f>
        <v/>
      </c>
      <c r="I4319" t="str">
        <f>IF(VLOOKUP(D4319,Resources!A:D,4,FALSE)=0,"",VLOOKUP(D4319,Resources!A:D,4,FALSE))</f>
        <v/>
      </c>
    </row>
    <row r="4320" spans="1:9" x14ac:dyDescent="0.2">
      <c r="A4320" t="s">
        <v>935</v>
      </c>
      <c r="B4320" t="str">
        <f t="shared" si="135"/>
        <v>Sarah Scaife Foundation_Foundation for Teaching Economics200235000</v>
      </c>
      <c r="C4320" t="s">
        <v>641</v>
      </c>
      <c r="D4320" t="s">
        <v>669</v>
      </c>
      <c r="E4320" s="3">
        <v>35000</v>
      </c>
      <c r="F4320">
        <v>2002</v>
      </c>
      <c r="H4320" t="str">
        <f>IFERROR(VLOOKUP(D4320,Resources!A:C,3,FALSE),"NA")</f>
        <v/>
      </c>
      <c r="I4320" t="str">
        <f>IF(VLOOKUP(D4320,Resources!A:D,4,FALSE)=0,"",VLOOKUP(D4320,Resources!A:D,4,FALSE))</f>
        <v/>
      </c>
    </row>
    <row r="4321" spans="1:9" x14ac:dyDescent="0.2">
      <c r="A4321" t="s">
        <v>935</v>
      </c>
      <c r="B4321" t="str">
        <f t="shared" si="135"/>
        <v>Sarah Scaife Foundation_Free Congress Research and Education Foundation2002900000</v>
      </c>
      <c r="C4321" t="s">
        <v>641</v>
      </c>
      <c r="D4321" t="s">
        <v>30</v>
      </c>
      <c r="E4321" s="3">
        <v>900000</v>
      </c>
      <c r="F4321">
        <v>2002</v>
      </c>
      <c r="H4321" t="str">
        <f>IFERROR(VLOOKUP(D4321,Resources!A:C,3,FALSE),"NA")</f>
        <v>SourceWatch</v>
      </c>
      <c r="I4321" t="str">
        <f>IF(VLOOKUP(D4321,Resources!A:D,4,FALSE)=0,"",VLOOKUP(D4321,Resources!A:D,4,FALSE))</f>
        <v>Y</v>
      </c>
    </row>
    <row r="4322" spans="1:9" x14ac:dyDescent="0.2">
      <c r="A4322" t="s">
        <v>935</v>
      </c>
      <c r="B4322" t="str">
        <f t="shared" si="135"/>
        <v>Sarah Scaife Foundation_Freedom House200270000</v>
      </c>
      <c r="C4322" t="s">
        <v>641</v>
      </c>
      <c r="D4322" t="s">
        <v>121</v>
      </c>
      <c r="E4322" s="3">
        <v>70000</v>
      </c>
      <c r="F4322">
        <v>2002</v>
      </c>
      <c r="H4322" t="str">
        <f>IFERROR(VLOOKUP(D4322,Resources!A:C,3,FALSE),"NA")</f>
        <v>SourceWatch</v>
      </c>
      <c r="I4322" t="str">
        <f>IF(VLOOKUP(D4322,Resources!A:D,4,FALSE)=0,"",VLOOKUP(D4322,Resources!A:D,4,FALSE))</f>
        <v>Y</v>
      </c>
    </row>
    <row r="4323" spans="1:9" x14ac:dyDescent="0.2">
      <c r="A4323" t="s">
        <v>935</v>
      </c>
      <c r="B4323" t="str">
        <f t="shared" si="135"/>
        <v>Sarah Scaife Foundation_George C. Marshall Institute2002155000</v>
      </c>
      <c r="C4323" t="s">
        <v>641</v>
      </c>
      <c r="D4323" t="s">
        <v>45</v>
      </c>
      <c r="E4323" s="3">
        <v>155000</v>
      </c>
      <c r="F4323">
        <v>2002</v>
      </c>
      <c r="H4323" t="str">
        <f>IFERROR(VLOOKUP(D4323,Resources!A:C,3,FALSE),"NA")</f>
        <v>DeSmog</v>
      </c>
      <c r="I4323" t="str">
        <f>IF(VLOOKUP(D4323,Resources!A:D,4,FALSE)=0,"",VLOOKUP(D4323,Resources!A:D,4,FALSE))</f>
        <v>Y</v>
      </c>
    </row>
    <row r="4324" spans="1:9" x14ac:dyDescent="0.2">
      <c r="A4324" t="s">
        <v>935</v>
      </c>
      <c r="B4324" t="str">
        <f t="shared" si="135"/>
        <v>Sarah Scaife Foundation_George Mason University2002325000</v>
      </c>
      <c r="C4324" t="s">
        <v>641</v>
      </c>
      <c r="D4324" t="s">
        <v>31</v>
      </c>
      <c r="E4324" s="3">
        <v>325000</v>
      </c>
      <c r="F4324">
        <v>2002</v>
      </c>
      <c r="H4324" t="str">
        <f>IFERROR(VLOOKUP(D4324,Resources!A:C,3,FALSE),"NA")</f>
        <v>DeSmog</v>
      </c>
      <c r="I4324" t="str">
        <f>IF(VLOOKUP(D4324,Resources!A:D,4,FALSE)=0,"",VLOOKUP(D4324,Resources!A:D,4,FALSE))</f>
        <v>Y</v>
      </c>
    </row>
    <row r="4325" spans="1:9" x14ac:dyDescent="0.2">
      <c r="A4325" t="s">
        <v>935</v>
      </c>
      <c r="B4325" t="str">
        <f t="shared" si="135"/>
        <v>Sarah Scaife Foundation_High Frontier2002100000</v>
      </c>
      <c r="C4325" t="s">
        <v>641</v>
      </c>
      <c r="D4325" t="s">
        <v>11</v>
      </c>
      <c r="E4325" s="3">
        <v>100000</v>
      </c>
      <c r="F4325">
        <v>2002</v>
      </c>
      <c r="H4325" t="str">
        <f>IFERROR(VLOOKUP(D4325,Resources!A:C,3,FALSE),"NA")</f>
        <v>SourceWatch</v>
      </c>
      <c r="I4325" t="str">
        <f>IF(VLOOKUP(D4325,Resources!A:D,4,FALSE)=0,"",VLOOKUP(D4325,Resources!A:D,4,FALSE))</f>
        <v>Y</v>
      </c>
    </row>
    <row r="4326" spans="1:9" x14ac:dyDescent="0.2">
      <c r="A4326" t="s">
        <v>935</v>
      </c>
      <c r="B4326" t="str">
        <f t="shared" si="135"/>
        <v>Sarah Scaife Foundation_Hoover Institution on War Revolution and Peace2002600000</v>
      </c>
      <c r="C4326" t="s">
        <v>641</v>
      </c>
      <c r="D4326" t="s">
        <v>104</v>
      </c>
      <c r="E4326" s="3">
        <v>600000</v>
      </c>
      <c r="F4326">
        <v>2002</v>
      </c>
      <c r="H4326" t="str">
        <f>IFERROR(VLOOKUP(D4326,Resources!A:C,3,FALSE),"NA")</f>
        <v>SourceWatch</v>
      </c>
      <c r="I4326" t="str">
        <f>IF(VLOOKUP(D4326,Resources!A:D,4,FALSE)=0,"",VLOOKUP(D4326,Resources!A:D,4,FALSE))</f>
        <v>Y</v>
      </c>
    </row>
    <row r="4327" spans="1:9" x14ac:dyDescent="0.2">
      <c r="A4327" t="s">
        <v>935</v>
      </c>
      <c r="B4327" t="str">
        <f t="shared" si="135"/>
        <v>Sarah Scaife Foundation_Hudson Institute2002200000</v>
      </c>
      <c r="C4327" t="s">
        <v>641</v>
      </c>
      <c r="D4327" t="s">
        <v>32</v>
      </c>
      <c r="E4327" s="3">
        <v>200000</v>
      </c>
      <c r="F4327">
        <v>2002</v>
      </c>
      <c r="H4327" t="str">
        <f>IFERROR(VLOOKUP(D4327,Resources!A:C,3,FALSE),"NA")</f>
        <v>SourceWatch</v>
      </c>
      <c r="I4327" t="str">
        <f>IF(VLOOKUP(D4327,Resources!A:D,4,FALSE)=0,"",VLOOKUP(D4327,Resources!A:D,4,FALSE))</f>
        <v>Y</v>
      </c>
    </row>
    <row r="4328" spans="1:9" x14ac:dyDescent="0.2">
      <c r="A4328" t="s">
        <v>935</v>
      </c>
      <c r="B4328" t="str">
        <f t="shared" si="135"/>
        <v>Sarah Scaife Foundation_Independent Women's Forum2002175000</v>
      </c>
      <c r="C4328" t="s">
        <v>641</v>
      </c>
      <c r="D4328" t="s">
        <v>19</v>
      </c>
      <c r="E4328" s="3">
        <v>175000</v>
      </c>
      <c r="F4328">
        <v>2002</v>
      </c>
      <c r="H4328" t="str">
        <f>IFERROR(VLOOKUP(D4328,Resources!A:C,3,FALSE),"NA")</f>
        <v>SourceWatch</v>
      </c>
      <c r="I4328" t="str">
        <f>IF(VLOOKUP(D4328,Resources!A:D,4,FALSE)=0,"",VLOOKUP(D4328,Resources!A:D,4,FALSE))</f>
        <v>Y</v>
      </c>
    </row>
    <row r="4329" spans="1:9" x14ac:dyDescent="0.2">
      <c r="A4329" t="s">
        <v>935</v>
      </c>
      <c r="B4329" t="str">
        <f t="shared" si="135"/>
        <v>Sarah Scaife Foundation_Institute for Advanced Strategic and Political Studies2002100000</v>
      </c>
      <c r="C4329" t="s">
        <v>641</v>
      </c>
      <c r="D4329" t="s">
        <v>689</v>
      </c>
      <c r="E4329" s="3">
        <v>100000</v>
      </c>
      <c r="F4329">
        <v>2002</v>
      </c>
      <c r="H4329" t="str">
        <f>IFERROR(VLOOKUP(D4329,Resources!A:C,3,FALSE),"NA")</f>
        <v>SourceWatch</v>
      </c>
      <c r="I4329" t="str">
        <f>IF(VLOOKUP(D4329,Resources!A:D,4,FALSE)=0,"",VLOOKUP(D4329,Resources!A:D,4,FALSE))</f>
        <v>Y</v>
      </c>
    </row>
    <row r="4330" spans="1:9" x14ac:dyDescent="0.2">
      <c r="A4330" t="s">
        <v>935</v>
      </c>
      <c r="B4330" t="str">
        <f t="shared" si="135"/>
        <v>Sarah Scaife Foundation_Institute For Foreign Policy Analysis2002560000</v>
      </c>
      <c r="C4330" t="s">
        <v>641</v>
      </c>
      <c r="D4330" t="s">
        <v>62</v>
      </c>
      <c r="E4330" s="3">
        <v>560000</v>
      </c>
      <c r="F4330">
        <v>2002</v>
      </c>
      <c r="H4330" t="str">
        <f>IFERROR(VLOOKUP(D4330,Resources!A:C,3,FALSE),"NA")</f>
        <v>SourceWatch</v>
      </c>
      <c r="I4330" t="str">
        <f>IF(VLOOKUP(D4330,Resources!A:D,4,FALSE)=0,"",VLOOKUP(D4330,Resources!A:D,4,FALSE))</f>
        <v>Y</v>
      </c>
    </row>
    <row r="4331" spans="1:9" x14ac:dyDescent="0.2">
      <c r="A4331" t="s">
        <v>935</v>
      </c>
      <c r="B4331" t="str">
        <f t="shared" si="135"/>
        <v>Sarah Scaife Foundation_Institute for Health Freedom2002100000</v>
      </c>
      <c r="C4331" t="s">
        <v>641</v>
      </c>
      <c r="D4331" t="s">
        <v>33</v>
      </c>
      <c r="E4331" s="3">
        <v>100000</v>
      </c>
      <c r="F4331">
        <v>2002</v>
      </c>
      <c r="H4331" t="str">
        <f>IFERROR(VLOOKUP(D4331,Resources!A:C,3,FALSE),"NA")</f>
        <v>Other</v>
      </c>
      <c r="I4331" t="str">
        <f>IF(VLOOKUP(D4331,Resources!A:D,4,FALSE)=0,"",VLOOKUP(D4331,Resources!A:D,4,FALSE))</f>
        <v>Y</v>
      </c>
    </row>
    <row r="4332" spans="1:9" x14ac:dyDescent="0.2">
      <c r="A4332" t="s">
        <v>935</v>
      </c>
      <c r="B4332" t="str">
        <f t="shared" si="135"/>
        <v>Sarah Scaife Foundation_Institute for Humane Studies200250000</v>
      </c>
      <c r="C4332" t="s">
        <v>641</v>
      </c>
      <c r="D4332" t="s">
        <v>34</v>
      </c>
      <c r="E4332" s="3">
        <v>50000</v>
      </c>
      <c r="F4332">
        <v>2002</v>
      </c>
      <c r="H4332" t="str">
        <f>IFERROR(VLOOKUP(D4332,Resources!A:C,3,FALSE),"NA")</f>
        <v>DeSmog</v>
      </c>
      <c r="I4332" t="str">
        <f>IF(VLOOKUP(D4332,Resources!A:D,4,FALSE)=0,"",VLOOKUP(D4332,Resources!A:D,4,FALSE))</f>
        <v>Y</v>
      </c>
    </row>
    <row r="4333" spans="1:9" x14ac:dyDescent="0.2">
      <c r="A4333" t="s">
        <v>935</v>
      </c>
      <c r="B4333" t="str">
        <f t="shared" si="135"/>
        <v>Sarah Scaife Foundation_Institute for Justice2002100000</v>
      </c>
      <c r="C4333" t="s">
        <v>641</v>
      </c>
      <c r="D4333" t="s">
        <v>500</v>
      </c>
      <c r="E4333" s="3">
        <v>100000</v>
      </c>
      <c r="F4333">
        <v>2002</v>
      </c>
      <c r="H4333" t="str">
        <f>IFERROR(VLOOKUP(D4333,Resources!A:C,3,FALSE),"NA")</f>
        <v>SourceWatch</v>
      </c>
      <c r="I4333" t="str">
        <f>IF(VLOOKUP(D4333,Resources!A:D,4,FALSE)=0,"",VLOOKUP(D4333,Resources!A:D,4,FALSE))</f>
        <v>Y</v>
      </c>
    </row>
    <row r="4334" spans="1:9" x14ac:dyDescent="0.2">
      <c r="A4334" t="s">
        <v>935</v>
      </c>
      <c r="B4334" t="str">
        <f t="shared" si="135"/>
        <v>Sarah Scaife Foundation_Institute for Research on the Economics of Taxation2002225000</v>
      </c>
      <c r="C4334" t="s">
        <v>641</v>
      </c>
      <c r="D4334" t="s">
        <v>20</v>
      </c>
      <c r="E4334" s="3">
        <v>225000</v>
      </c>
      <c r="F4334">
        <v>2002</v>
      </c>
      <c r="H4334" t="str">
        <f>IFERROR(VLOOKUP(D4334,Resources!A:C,3,FALSE),"NA")</f>
        <v>SourceWatch</v>
      </c>
      <c r="I4334" t="str">
        <f>IF(VLOOKUP(D4334,Resources!A:D,4,FALSE)=0,"",VLOOKUP(D4334,Resources!A:D,4,FALSE))</f>
        <v>Y</v>
      </c>
    </row>
    <row r="4335" spans="1:9" x14ac:dyDescent="0.2">
      <c r="A4335" t="s">
        <v>935</v>
      </c>
      <c r="B4335" t="str">
        <f t="shared" si="135"/>
        <v>Sarah Scaife Foundation_Institute on Religion and Democracy2002225000</v>
      </c>
      <c r="C4335" t="s">
        <v>641</v>
      </c>
      <c r="D4335" t="s">
        <v>12</v>
      </c>
      <c r="E4335" s="3">
        <v>225000</v>
      </c>
      <c r="F4335">
        <v>2002</v>
      </c>
      <c r="H4335" t="str">
        <f>IFERROR(VLOOKUP(D4335,Resources!A:C,3,FALSE),"NA")</f>
        <v>SourceWatch</v>
      </c>
      <c r="I4335" t="str">
        <f>IF(VLOOKUP(D4335,Resources!A:D,4,FALSE)=0,"",VLOOKUP(D4335,Resources!A:D,4,FALSE))</f>
        <v>Y</v>
      </c>
    </row>
    <row r="4336" spans="1:9" x14ac:dyDescent="0.2">
      <c r="A4336" t="s">
        <v>935</v>
      </c>
      <c r="B4336" t="str">
        <f t="shared" si="135"/>
        <v>Sarah Scaife Foundation_Institute on Religion and Public Life200250000</v>
      </c>
      <c r="C4336" t="s">
        <v>641</v>
      </c>
      <c r="D4336" t="s">
        <v>55</v>
      </c>
      <c r="E4336" s="3">
        <v>50000</v>
      </c>
      <c r="F4336">
        <v>2002</v>
      </c>
      <c r="H4336" t="str">
        <f>IFERROR(VLOOKUP(D4336,Resources!A:C,3,FALSE),"NA")</f>
        <v>SourceWatch</v>
      </c>
      <c r="I4336" t="str">
        <f>IF(VLOOKUP(D4336,Resources!A:D,4,FALSE)=0,"",VLOOKUP(D4336,Resources!A:D,4,FALSE))</f>
        <v>Y</v>
      </c>
    </row>
    <row r="4337" spans="1:9" x14ac:dyDescent="0.2">
      <c r="A4337" t="s">
        <v>935</v>
      </c>
      <c r="B4337" t="str">
        <f t="shared" si="135"/>
        <v>Sarah Scaife Foundation_Intercollegiate Studies Institute2002350000</v>
      </c>
      <c r="C4337" t="s">
        <v>641</v>
      </c>
      <c r="D4337" t="s">
        <v>73</v>
      </c>
      <c r="E4337" s="3">
        <v>350000</v>
      </c>
      <c r="F4337">
        <v>2002</v>
      </c>
      <c r="H4337" t="str">
        <f>IFERROR(VLOOKUP(D4337,Resources!A:C,3,FALSE),"NA")</f>
        <v>SourceWatch</v>
      </c>
      <c r="I4337" t="str">
        <f>IF(VLOOKUP(D4337,Resources!A:D,4,FALSE)=0,"",VLOOKUP(D4337,Resources!A:D,4,FALSE))</f>
        <v>Y</v>
      </c>
    </row>
    <row r="4338" spans="1:9" x14ac:dyDescent="0.2">
      <c r="A4338" t="s">
        <v>935</v>
      </c>
      <c r="B4338" t="str">
        <f t="shared" si="135"/>
        <v>Sarah Scaife Foundation_Judicial Watch2002400000</v>
      </c>
      <c r="C4338" t="s">
        <v>641</v>
      </c>
      <c r="D4338" t="s">
        <v>36</v>
      </c>
      <c r="E4338" s="3">
        <v>400000</v>
      </c>
      <c r="F4338">
        <v>2002</v>
      </c>
      <c r="H4338" t="str">
        <f>IFERROR(VLOOKUP(D4338,Resources!A:C,3,FALSE),"NA")</f>
        <v>SourceWatch</v>
      </c>
      <c r="I4338" t="str">
        <f>IF(VLOOKUP(D4338,Resources!A:D,4,FALSE)=0,"",VLOOKUP(D4338,Resources!A:D,4,FALSE))</f>
        <v>Y</v>
      </c>
    </row>
    <row r="4339" spans="1:9" x14ac:dyDescent="0.2">
      <c r="A4339" t="s">
        <v>935</v>
      </c>
      <c r="B4339" t="str">
        <f t="shared" si="135"/>
        <v>Sarah Scaife Foundation_Landmark Legal Foundation2002250000</v>
      </c>
      <c r="C4339" t="s">
        <v>641</v>
      </c>
      <c r="D4339" t="s">
        <v>56</v>
      </c>
      <c r="E4339" s="3">
        <v>250000</v>
      </c>
      <c r="F4339">
        <v>2002</v>
      </c>
      <c r="H4339" t="str">
        <f>IFERROR(VLOOKUP(D4339,Resources!A:C,3,FALSE),"NA")</f>
        <v>SourceWatch</v>
      </c>
      <c r="I4339" t="str">
        <f>IF(VLOOKUP(D4339,Resources!A:D,4,FALSE)=0,"",VLOOKUP(D4339,Resources!A:D,4,FALSE))</f>
        <v>Y</v>
      </c>
    </row>
    <row r="4340" spans="1:9" x14ac:dyDescent="0.2">
      <c r="A4340" t="s">
        <v>935</v>
      </c>
      <c r="B4340" t="str">
        <f t="shared" si="135"/>
        <v>Sarah Scaife Foundation_Ligonier Valley School District20027500</v>
      </c>
      <c r="C4340" t="s">
        <v>641</v>
      </c>
      <c r="D4340" t="s">
        <v>662</v>
      </c>
      <c r="E4340" s="3">
        <v>7500</v>
      </c>
      <c r="F4340">
        <v>2002</v>
      </c>
      <c r="H4340" t="str">
        <f>IFERROR(VLOOKUP(D4340,Resources!A:C,3,FALSE),"NA")</f>
        <v/>
      </c>
      <c r="I4340" t="str">
        <f>IF(VLOOKUP(D4340,Resources!A:D,4,FALSE)=0,"",VLOOKUP(D4340,Resources!A:D,4,FALSE))</f>
        <v>N</v>
      </c>
    </row>
    <row r="4341" spans="1:9" x14ac:dyDescent="0.2">
      <c r="A4341" t="s">
        <v>935</v>
      </c>
      <c r="B4341" t="str">
        <f t="shared" si="135"/>
        <v>Sarah Scaife Foundation_Manhattan Institute for Policy Research2002150000</v>
      </c>
      <c r="C4341" t="s">
        <v>641</v>
      </c>
      <c r="D4341" t="s">
        <v>89</v>
      </c>
      <c r="E4341" s="3">
        <v>150000</v>
      </c>
      <c r="F4341">
        <v>2002</v>
      </c>
      <c r="H4341" t="str">
        <f>IFERROR(VLOOKUP(D4341,Resources!A:C,3,FALSE),"NA")</f>
        <v>SourceWatch</v>
      </c>
      <c r="I4341" t="str">
        <f>IF(VLOOKUP(D4341,Resources!A:D,4,FALSE)=0,"",VLOOKUP(D4341,Resources!A:D,4,FALSE))</f>
        <v>Y</v>
      </c>
    </row>
    <row r="4342" spans="1:9" x14ac:dyDescent="0.2">
      <c r="A4342" t="s">
        <v>935</v>
      </c>
      <c r="B4342" t="str">
        <f t="shared" si="135"/>
        <v>Sarah Scaife Foundation_Media Research Center2002150000</v>
      </c>
      <c r="C4342" t="s">
        <v>641</v>
      </c>
      <c r="D4342" t="s">
        <v>128</v>
      </c>
      <c r="E4342" s="3">
        <v>150000</v>
      </c>
      <c r="F4342">
        <v>2002</v>
      </c>
      <c r="H4342" t="str">
        <f>IFERROR(VLOOKUP(D4342,Resources!A:C,3,FALSE),"NA")</f>
        <v>SourceWatch</v>
      </c>
      <c r="I4342" t="str">
        <f>IF(VLOOKUP(D4342,Resources!A:D,4,FALSE)=0,"",VLOOKUP(D4342,Resources!A:D,4,FALSE))</f>
        <v>Y</v>
      </c>
    </row>
    <row r="4343" spans="1:9" x14ac:dyDescent="0.2">
      <c r="A4343" t="s">
        <v>935</v>
      </c>
      <c r="B4343" t="str">
        <f t="shared" si="135"/>
        <v>Sarah Scaife Foundation_Michigan State University200275000</v>
      </c>
      <c r="C4343" t="s">
        <v>641</v>
      </c>
      <c r="D4343" t="s">
        <v>124</v>
      </c>
      <c r="E4343" s="3">
        <v>75000</v>
      </c>
      <c r="F4343">
        <v>2002</v>
      </c>
      <c r="H4343" t="str">
        <f>IFERROR(VLOOKUP(D4343,Resources!A:C,3,FALSE),"NA")</f>
        <v/>
      </c>
      <c r="I4343" t="str">
        <f>IF(VLOOKUP(D4343,Resources!A:D,4,FALSE)=0,"",VLOOKUP(D4343,Resources!A:D,4,FALSE))</f>
        <v/>
      </c>
    </row>
    <row r="4344" spans="1:9" x14ac:dyDescent="0.2">
      <c r="A4344" t="s">
        <v>935</v>
      </c>
      <c r="B4344" t="str">
        <f t="shared" si="135"/>
        <v>Sarah Scaife Foundation_Missouri State University2002120000</v>
      </c>
      <c r="C4344" t="s">
        <v>641</v>
      </c>
      <c r="D4344" t="s">
        <v>57</v>
      </c>
      <c r="E4344" s="3">
        <v>120000</v>
      </c>
      <c r="F4344">
        <v>2002</v>
      </c>
      <c r="H4344" t="str">
        <f>IFERROR(VLOOKUP(D4344,Resources!A:C,3,FALSE),"NA")</f>
        <v>SourceWatch</v>
      </c>
      <c r="I4344" t="str">
        <f>IF(VLOOKUP(D4344,Resources!A:D,4,FALSE)=0,"",VLOOKUP(D4344,Resources!A:D,4,FALSE))</f>
        <v>Y</v>
      </c>
    </row>
    <row r="4345" spans="1:9" x14ac:dyDescent="0.2">
      <c r="A4345" t="s">
        <v>935</v>
      </c>
      <c r="B4345" t="str">
        <f t="shared" ref="B4345:B4408" si="136">C4345&amp;"_"&amp;D4345&amp;F4345&amp;E4345</f>
        <v>Sarah Scaife Foundation_Nantucket Sustainable Development Corporation200210000</v>
      </c>
      <c r="C4345" t="s">
        <v>641</v>
      </c>
      <c r="D4345" t="s">
        <v>675</v>
      </c>
      <c r="E4345" s="3">
        <v>10000</v>
      </c>
      <c r="F4345">
        <v>2002</v>
      </c>
      <c r="H4345" t="str">
        <f>IFERROR(VLOOKUP(D4345,Resources!A:C,3,FALSE),"NA")</f>
        <v/>
      </c>
      <c r="I4345" t="str">
        <f>IF(VLOOKUP(D4345,Resources!A:D,4,FALSE)=0,"",VLOOKUP(D4345,Resources!A:D,4,FALSE))</f>
        <v>N</v>
      </c>
    </row>
    <row r="4346" spans="1:9" x14ac:dyDescent="0.2">
      <c r="A4346" t="s">
        <v>935</v>
      </c>
      <c r="B4346" t="str">
        <f t="shared" si="136"/>
        <v>Sarah Scaife Foundation_National Association of Scholars2002250000</v>
      </c>
      <c r="C4346" t="s">
        <v>641</v>
      </c>
      <c r="D4346" t="s">
        <v>651</v>
      </c>
      <c r="E4346" s="3">
        <v>250000</v>
      </c>
      <c r="F4346">
        <v>2002</v>
      </c>
      <c r="H4346" t="str">
        <f>IFERROR(VLOOKUP(D4346,Resources!A:C,3,FALSE),"NA")</f>
        <v>SourceWatch</v>
      </c>
      <c r="I4346" t="str">
        <f>IF(VLOOKUP(D4346,Resources!A:D,4,FALSE)=0,"",VLOOKUP(D4346,Resources!A:D,4,FALSE))</f>
        <v>Y</v>
      </c>
    </row>
    <row r="4347" spans="1:9" x14ac:dyDescent="0.2">
      <c r="A4347" t="s">
        <v>935</v>
      </c>
      <c r="B4347" t="str">
        <f t="shared" si="136"/>
        <v>Sarah Scaife Foundation_National Center for Policy Analysis2002175000</v>
      </c>
      <c r="C4347" t="s">
        <v>641</v>
      </c>
      <c r="D4347" t="s">
        <v>129</v>
      </c>
      <c r="E4347" s="3">
        <v>175000</v>
      </c>
      <c r="F4347">
        <v>2002</v>
      </c>
      <c r="H4347" t="str">
        <f>IFERROR(VLOOKUP(D4347,Resources!A:C,3,FALSE),"NA")</f>
        <v>SourceWatch</v>
      </c>
      <c r="I4347" t="str">
        <f>IF(VLOOKUP(D4347,Resources!A:D,4,FALSE)=0,"",VLOOKUP(D4347,Resources!A:D,4,FALSE))</f>
        <v>Y</v>
      </c>
    </row>
    <row r="4348" spans="1:9" x14ac:dyDescent="0.2">
      <c r="A4348" t="s">
        <v>935</v>
      </c>
      <c r="B4348" t="str">
        <f t="shared" si="136"/>
        <v>Sarah Scaife Foundation_National Institute for Public Policy2002165000</v>
      </c>
      <c r="C4348" t="s">
        <v>641</v>
      </c>
      <c r="D4348" t="s">
        <v>46</v>
      </c>
      <c r="E4348" s="3">
        <v>165000</v>
      </c>
      <c r="F4348">
        <v>2002</v>
      </c>
      <c r="H4348" t="str">
        <f>IFERROR(VLOOKUP(D4348,Resources!A:C,3,FALSE),"NA")</f>
        <v>SourceWatch</v>
      </c>
      <c r="I4348" t="str">
        <f>IF(VLOOKUP(D4348,Resources!A:D,4,FALSE)=0,"",VLOOKUP(D4348,Resources!A:D,4,FALSE))</f>
        <v>Y</v>
      </c>
    </row>
    <row r="4349" spans="1:9" x14ac:dyDescent="0.2">
      <c r="A4349" t="s">
        <v>935</v>
      </c>
      <c r="B4349" t="str">
        <f t="shared" si="136"/>
        <v>Sarah Scaife Foundation_National Legal and Policy Center2002100000</v>
      </c>
      <c r="C4349" t="s">
        <v>641</v>
      </c>
      <c r="D4349" t="s">
        <v>47</v>
      </c>
      <c r="E4349" s="3">
        <v>100000</v>
      </c>
      <c r="F4349">
        <v>2002</v>
      </c>
      <c r="H4349" t="str">
        <f>IFERROR(VLOOKUP(D4349,Resources!A:C,3,FALSE),"NA")</f>
        <v>SourceWatch</v>
      </c>
      <c r="I4349" t="str">
        <f>IF(VLOOKUP(D4349,Resources!A:D,4,FALSE)=0,"",VLOOKUP(D4349,Resources!A:D,4,FALSE))</f>
        <v>Y</v>
      </c>
    </row>
    <row r="4350" spans="1:9" x14ac:dyDescent="0.2">
      <c r="A4350" t="s">
        <v>935</v>
      </c>
      <c r="B4350" t="str">
        <f t="shared" si="136"/>
        <v>Sarah Scaife Foundation_New England Legal Foundation200260000</v>
      </c>
      <c r="C4350" t="s">
        <v>641</v>
      </c>
      <c r="D4350" t="s">
        <v>76</v>
      </c>
      <c r="E4350" s="3">
        <v>60000</v>
      </c>
      <c r="F4350">
        <v>2002</v>
      </c>
      <c r="H4350" t="str">
        <f>IFERROR(VLOOKUP(D4350,Resources!A:C,3,FALSE),"NA")</f>
        <v>SourceWatch</v>
      </c>
      <c r="I4350" t="str">
        <f>IF(VLOOKUP(D4350,Resources!A:D,4,FALSE)=0,"",VLOOKUP(D4350,Resources!A:D,4,FALSE))</f>
        <v>Y</v>
      </c>
    </row>
    <row r="4351" spans="1:9" x14ac:dyDescent="0.2">
      <c r="A4351" t="s">
        <v>935</v>
      </c>
      <c r="B4351" t="str">
        <f t="shared" si="136"/>
        <v>Sarah Scaife Foundation_Pacific Legal Foundation2002250000</v>
      </c>
      <c r="C4351" t="s">
        <v>641</v>
      </c>
      <c r="D4351" t="s">
        <v>21</v>
      </c>
      <c r="E4351" s="3">
        <v>250000</v>
      </c>
      <c r="F4351">
        <v>2002</v>
      </c>
      <c r="H4351" t="str">
        <f>IFERROR(VLOOKUP(D4351,Resources!A:C,3,FALSE),"NA")</f>
        <v>SourceWatch</v>
      </c>
      <c r="I4351" t="str">
        <f>IF(VLOOKUP(D4351,Resources!A:D,4,FALSE)=0,"",VLOOKUP(D4351,Resources!A:D,4,FALSE))</f>
        <v>Y</v>
      </c>
    </row>
    <row r="4352" spans="1:9" x14ac:dyDescent="0.2">
      <c r="A4352" t="s">
        <v>935</v>
      </c>
      <c r="B4352" t="str">
        <f t="shared" si="136"/>
        <v>Sarah Scaife Foundation_Pacific Research Institute for Public Policy2002225000</v>
      </c>
      <c r="C4352" t="s">
        <v>641</v>
      </c>
      <c r="D4352" t="s">
        <v>653</v>
      </c>
      <c r="E4352" s="3">
        <v>225000</v>
      </c>
      <c r="F4352">
        <v>2002</v>
      </c>
      <c r="H4352" t="str">
        <f>IFERROR(VLOOKUP(D4352,Resources!A:C,3,FALSE),"NA")</f>
        <v>SourceWatch</v>
      </c>
      <c r="I4352" t="str">
        <f>IF(VLOOKUP(D4352,Resources!A:D,4,FALSE)=0,"",VLOOKUP(D4352,Resources!A:D,4,FALSE))</f>
        <v>Y</v>
      </c>
    </row>
    <row r="4353" spans="1:9" x14ac:dyDescent="0.2">
      <c r="A4353" t="s">
        <v>935</v>
      </c>
      <c r="B4353" t="str">
        <f t="shared" si="136"/>
        <v>Sarah Scaife Foundation_Paul H. Nitze School of Advanced International Studies200260000</v>
      </c>
      <c r="C4353" t="s">
        <v>641</v>
      </c>
      <c r="D4353" t="s">
        <v>91</v>
      </c>
      <c r="E4353" s="3">
        <v>60000</v>
      </c>
      <c r="F4353">
        <v>2002</v>
      </c>
      <c r="H4353" t="str">
        <f>IFERROR(VLOOKUP(D4353,Resources!A:C,3,FALSE),"NA")</f>
        <v>SourceWatch</v>
      </c>
      <c r="I4353" t="str">
        <f>IF(VLOOKUP(D4353,Resources!A:D,4,FALSE)=0,"",VLOOKUP(D4353,Resources!A:D,4,FALSE))</f>
        <v>Y</v>
      </c>
    </row>
    <row r="4354" spans="1:9" x14ac:dyDescent="0.2">
      <c r="A4354" t="s">
        <v>935</v>
      </c>
      <c r="B4354" t="str">
        <f t="shared" si="136"/>
        <v>Sarah Scaife Foundation_Pepperdine University200250000</v>
      </c>
      <c r="C4354" t="s">
        <v>641</v>
      </c>
      <c r="D4354" t="s">
        <v>125</v>
      </c>
      <c r="E4354" s="3">
        <v>50000</v>
      </c>
      <c r="F4354">
        <v>2002</v>
      </c>
      <c r="H4354" t="str">
        <f>IFERROR(VLOOKUP(D4354,Resources!A:C,3,FALSE),"NA")</f>
        <v>SourceWatch</v>
      </c>
      <c r="I4354" t="str">
        <f>IF(VLOOKUP(D4354,Resources!A:D,4,FALSE)=0,"",VLOOKUP(D4354,Resources!A:D,4,FALSE))</f>
        <v>Y</v>
      </c>
    </row>
    <row r="4355" spans="1:9" x14ac:dyDescent="0.2">
      <c r="A4355" t="s">
        <v>935</v>
      </c>
      <c r="B4355" t="str">
        <f t="shared" si="136"/>
        <v>Sarah Scaife Foundation_Philadelphia Society200210000</v>
      </c>
      <c r="C4355" t="s">
        <v>641</v>
      </c>
      <c r="D4355" t="s">
        <v>663</v>
      </c>
      <c r="E4355" s="3">
        <v>10000</v>
      </c>
      <c r="F4355">
        <v>2002</v>
      </c>
      <c r="H4355" t="str">
        <f>IFERROR(VLOOKUP(D4355,Resources!A:C,3,FALSE),"NA")</f>
        <v>SourceWatch</v>
      </c>
      <c r="I4355" t="str">
        <f>IF(VLOOKUP(D4355,Resources!A:D,4,FALSE)=0,"",VLOOKUP(D4355,Resources!A:D,4,FALSE))</f>
        <v>Y</v>
      </c>
    </row>
    <row r="4356" spans="1:9" x14ac:dyDescent="0.2">
      <c r="A4356" t="s">
        <v>935</v>
      </c>
      <c r="B4356" t="str">
        <f t="shared" si="136"/>
        <v>Sarah Scaife Foundation_Reason Foundation200275000</v>
      </c>
      <c r="C4356" t="s">
        <v>641</v>
      </c>
      <c r="D4356" t="s">
        <v>66</v>
      </c>
      <c r="E4356" s="3">
        <v>75000</v>
      </c>
      <c r="F4356">
        <v>2002</v>
      </c>
      <c r="H4356" t="str">
        <f>IFERROR(VLOOKUP(D4356,Resources!A:C,3,FALSE),"NA")</f>
        <v>DeSmog</v>
      </c>
      <c r="I4356" t="str">
        <f>IF(VLOOKUP(D4356,Resources!A:D,4,FALSE)=0,"",VLOOKUP(D4356,Resources!A:D,4,FALSE))</f>
        <v>Y</v>
      </c>
    </row>
    <row r="4357" spans="1:9" x14ac:dyDescent="0.2">
      <c r="A4357" t="s">
        <v>935</v>
      </c>
      <c r="B4357" t="str">
        <f t="shared" si="136"/>
        <v>Sarah Scaife Foundation_Saint Vincent College200235000</v>
      </c>
      <c r="C4357" t="s">
        <v>641</v>
      </c>
      <c r="D4357" t="s">
        <v>331</v>
      </c>
      <c r="E4357" s="3">
        <v>35000</v>
      </c>
      <c r="F4357">
        <v>2002</v>
      </c>
      <c r="H4357" t="str">
        <f>IFERROR(VLOOKUP(D4357,Resources!A:C,3,FALSE),"NA")</f>
        <v/>
      </c>
      <c r="I4357" t="str">
        <f>IF(VLOOKUP(D4357,Resources!A:D,4,FALSE)=0,"",VLOOKUP(D4357,Resources!A:D,4,FALSE))</f>
        <v/>
      </c>
    </row>
    <row r="4358" spans="1:9" x14ac:dyDescent="0.2">
      <c r="A4358" t="s">
        <v>935</v>
      </c>
      <c r="B4358" t="str">
        <f t="shared" si="136"/>
        <v>Sarah Scaife Foundation_Smith College200275000</v>
      </c>
      <c r="C4358" t="s">
        <v>641</v>
      </c>
      <c r="D4358" t="s">
        <v>177</v>
      </c>
      <c r="E4358" s="3">
        <v>75000</v>
      </c>
      <c r="F4358">
        <v>2002</v>
      </c>
      <c r="H4358" t="str">
        <f>IFERROR(VLOOKUP(D4358,Resources!A:C,3,FALSE),"NA")</f>
        <v/>
      </c>
      <c r="I4358" t="str">
        <f>IF(VLOOKUP(D4358,Resources!A:D,4,FALSE)=0,"",VLOOKUP(D4358,Resources!A:D,4,FALSE))</f>
        <v/>
      </c>
    </row>
    <row r="4359" spans="1:9" x14ac:dyDescent="0.2">
      <c r="A4359" t="s">
        <v>935</v>
      </c>
      <c r="B4359" t="str">
        <f t="shared" si="136"/>
        <v>Sarah Scaife Foundation_Social Philosophy and Policy Foundation2002600000</v>
      </c>
      <c r="C4359" t="s">
        <v>641</v>
      </c>
      <c r="D4359" t="s">
        <v>112</v>
      </c>
      <c r="E4359" s="3">
        <v>600000</v>
      </c>
      <c r="F4359">
        <v>2002</v>
      </c>
      <c r="H4359" t="str">
        <f>IFERROR(VLOOKUP(D4359,Resources!A:C,3,FALSE),"NA")</f>
        <v/>
      </c>
      <c r="I4359" t="str">
        <f>IF(VLOOKUP(D4359,Resources!A:D,4,FALSE)=0,"",VLOOKUP(D4359,Resources!A:D,4,FALSE))</f>
        <v/>
      </c>
    </row>
    <row r="4360" spans="1:9" x14ac:dyDescent="0.2">
      <c r="A4360" t="s">
        <v>935</v>
      </c>
      <c r="B4360" t="str">
        <f t="shared" si="136"/>
        <v>Sarah Scaife Foundation_Southeastern Legal Foundation200250000</v>
      </c>
      <c r="C4360" t="s">
        <v>641</v>
      </c>
      <c r="D4360" t="s">
        <v>67</v>
      </c>
      <c r="E4360" s="3">
        <v>50000</v>
      </c>
      <c r="F4360">
        <v>2002</v>
      </c>
      <c r="H4360" t="str">
        <f>IFERROR(VLOOKUP(D4360,Resources!A:C,3,FALSE),"NA")</f>
        <v>SourceWatch</v>
      </c>
      <c r="I4360" t="str">
        <f>IF(VLOOKUP(D4360,Resources!A:D,4,FALSE)=0,"",VLOOKUP(D4360,Resources!A:D,4,FALSE))</f>
        <v>Y</v>
      </c>
    </row>
    <row r="4361" spans="1:9" x14ac:dyDescent="0.2">
      <c r="A4361" t="s">
        <v>935</v>
      </c>
      <c r="B4361" t="str">
        <f t="shared" si="136"/>
        <v>Sarah Scaife Foundation_Statistical Assessment Service200250000</v>
      </c>
      <c r="C4361" t="s">
        <v>641</v>
      </c>
      <c r="D4361" t="s">
        <v>85</v>
      </c>
      <c r="E4361" s="3">
        <v>50000</v>
      </c>
      <c r="F4361">
        <v>2002</v>
      </c>
      <c r="H4361" t="str">
        <f>IFERROR(VLOOKUP(D4361,Resources!A:C,3,FALSE),"NA")</f>
        <v>SourceWatch</v>
      </c>
      <c r="I4361" t="str">
        <f>IF(VLOOKUP(D4361,Resources!A:D,4,FALSE)=0,"",VLOOKUP(D4361,Resources!A:D,4,FALSE))</f>
        <v>Y</v>
      </c>
    </row>
    <row r="4362" spans="1:9" x14ac:dyDescent="0.2">
      <c r="A4362" t="s">
        <v>935</v>
      </c>
      <c r="B4362" t="str">
        <f t="shared" si="136"/>
        <v>Sarah Scaife Foundation_Tax Foundation2002110000</v>
      </c>
      <c r="C4362" t="s">
        <v>641</v>
      </c>
      <c r="D4362" t="s">
        <v>131</v>
      </c>
      <c r="E4362" s="3">
        <v>110000</v>
      </c>
      <c r="F4362">
        <v>2002</v>
      </c>
      <c r="H4362" t="str">
        <f>IFERROR(VLOOKUP(D4362,Resources!A:C,3,FALSE),"NA")</f>
        <v>SourceWatch</v>
      </c>
      <c r="I4362" t="str">
        <f>IF(VLOOKUP(D4362,Resources!A:D,4,FALSE)=0,"",VLOOKUP(D4362,Resources!A:D,4,FALSE))</f>
        <v>Y</v>
      </c>
    </row>
    <row r="4363" spans="1:9" x14ac:dyDescent="0.2">
      <c r="A4363" t="s">
        <v>935</v>
      </c>
      <c r="B4363" t="str">
        <f t="shared" si="136"/>
        <v>Sarah Scaife Foundation_The Fletcher School of Law and Diplomacy2002125000</v>
      </c>
      <c r="C4363" t="s">
        <v>641</v>
      </c>
      <c r="D4363" t="s">
        <v>655</v>
      </c>
      <c r="E4363" s="3">
        <v>125000</v>
      </c>
      <c r="F4363">
        <v>2002</v>
      </c>
      <c r="H4363" t="str">
        <f>IFERROR(VLOOKUP(D4363,Resources!A:C,3,FALSE),"NA")</f>
        <v>SourceWatch</v>
      </c>
      <c r="I4363" t="str">
        <f>IF(VLOOKUP(D4363,Resources!A:D,4,FALSE)=0,"",VLOOKUP(D4363,Resources!A:D,4,FALSE))</f>
        <v/>
      </c>
    </row>
    <row r="4364" spans="1:9" x14ac:dyDescent="0.2">
      <c r="A4364" t="s">
        <v>935</v>
      </c>
      <c r="B4364" t="str">
        <f t="shared" si="136"/>
        <v>Sarah Scaife Foundation_The Foundation Endowment200275000</v>
      </c>
      <c r="C4364" t="s">
        <v>641</v>
      </c>
      <c r="D4364" t="s">
        <v>667</v>
      </c>
      <c r="E4364" s="3">
        <v>75000</v>
      </c>
      <c r="F4364">
        <v>2002</v>
      </c>
      <c r="H4364" t="str">
        <f>IFERROR(VLOOKUP(D4364,Resources!A:C,3,FALSE),"NA")</f>
        <v/>
      </c>
      <c r="I4364" t="str">
        <f>IF(VLOOKUP(D4364,Resources!A:D,4,FALSE)=0,"",VLOOKUP(D4364,Resources!A:D,4,FALSE))</f>
        <v/>
      </c>
    </row>
    <row r="4365" spans="1:9" x14ac:dyDescent="0.2">
      <c r="A4365" t="s">
        <v>935</v>
      </c>
      <c r="B4365" t="str">
        <f t="shared" si="136"/>
        <v>Sarah Scaife Foundation_The Heritage Foundation20021375000</v>
      </c>
      <c r="C4365" t="s">
        <v>641</v>
      </c>
      <c r="D4365" t="s">
        <v>92</v>
      </c>
      <c r="E4365" s="3">
        <v>1375000</v>
      </c>
      <c r="F4365">
        <v>2002</v>
      </c>
      <c r="H4365" t="str">
        <f>IFERROR(VLOOKUP(D4365,Resources!A:C,3,FALSE),"NA")</f>
        <v>DeSmog</v>
      </c>
      <c r="I4365" t="str">
        <f>IF(VLOOKUP(D4365,Resources!A:D,4,FALSE)=0,"",VLOOKUP(D4365,Resources!A:D,4,FALSE))</f>
        <v>Y</v>
      </c>
    </row>
    <row r="4366" spans="1:9" x14ac:dyDescent="0.2">
      <c r="A4366" t="s">
        <v>935</v>
      </c>
      <c r="B4366" t="str">
        <f t="shared" si="136"/>
        <v>Sarah Scaife Foundation_The University of Chicago2002200000</v>
      </c>
      <c r="C4366" t="s">
        <v>641</v>
      </c>
      <c r="D4366" t="s">
        <v>657</v>
      </c>
      <c r="E4366" s="3">
        <v>200000</v>
      </c>
      <c r="F4366">
        <v>2002</v>
      </c>
      <c r="H4366" t="str">
        <f>IFERROR(VLOOKUP(D4366,Resources!A:C,3,FALSE),"NA")</f>
        <v/>
      </c>
      <c r="I4366" t="str">
        <f>IF(VLOOKUP(D4366,Resources!A:D,4,FALSE)=0,"",VLOOKUP(D4366,Resources!A:D,4,FALSE))</f>
        <v/>
      </c>
    </row>
    <row r="4367" spans="1:9" x14ac:dyDescent="0.2">
      <c r="A4367" t="s">
        <v>935</v>
      </c>
      <c r="B4367" t="str">
        <f t="shared" si="136"/>
        <v>Sarah Scaife Foundation_Thoreau Institute200250000</v>
      </c>
      <c r="C4367" t="s">
        <v>641</v>
      </c>
      <c r="D4367" t="s">
        <v>681</v>
      </c>
      <c r="E4367" s="3">
        <v>50000</v>
      </c>
      <c r="F4367">
        <v>2002</v>
      </c>
      <c r="H4367" t="str">
        <f>IFERROR(VLOOKUP(D4367,Resources!A:C,3,FALSE),"NA")</f>
        <v/>
      </c>
      <c r="I4367" t="str">
        <f>IF(VLOOKUP(D4367,Resources!A:D,4,FALSE)=0,"",VLOOKUP(D4367,Resources!A:D,4,FALSE))</f>
        <v>N</v>
      </c>
    </row>
    <row r="4368" spans="1:9" x14ac:dyDescent="0.2">
      <c r="A4368" t="s">
        <v>935</v>
      </c>
      <c r="B4368" t="str">
        <f t="shared" si="136"/>
        <v>Sarah Scaife Foundation_University of South Carolina200250000</v>
      </c>
      <c r="C4368" t="s">
        <v>641</v>
      </c>
      <c r="D4368" t="s">
        <v>686</v>
      </c>
      <c r="E4368" s="3">
        <v>50000</v>
      </c>
      <c r="F4368">
        <v>2002</v>
      </c>
      <c r="H4368" t="str">
        <f>IFERROR(VLOOKUP(D4368,Resources!A:C,3,FALSE),"NA")</f>
        <v/>
      </c>
      <c r="I4368" t="str">
        <f>IF(VLOOKUP(D4368,Resources!A:D,4,FALSE)=0,"",VLOOKUP(D4368,Resources!A:D,4,FALSE))</f>
        <v/>
      </c>
    </row>
    <row r="4369" spans="1:9" x14ac:dyDescent="0.2">
      <c r="A4369" t="s">
        <v>935</v>
      </c>
      <c r="B4369" t="str">
        <f t="shared" si="136"/>
        <v>Sarah Scaife Foundation_University of Virginia School of Law2002300000</v>
      </c>
      <c r="C4369" t="s">
        <v>641</v>
      </c>
      <c r="D4369" t="s">
        <v>22</v>
      </c>
      <c r="E4369" s="3">
        <v>300000</v>
      </c>
      <c r="F4369">
        <v>2002</v>
      </c>
      <c r="H4369" t="str">
        <f>IFERROR(VLOOKUP(D4369,Resources!A:C,3,FALSE),"NA")</f>
        <v/>
      </c>
      <c r="I4369" t="str">
        <f>IF(VLOOKUP(D4369,Resources!A:D,4,FALSE)=0,"",VLOOKUP(D4369,Resources!A:D,4,FALSE))</f>
        <v/>
      </c>
    </row>
    <row r="4370" spans="1:9" x14ac:dyDescent="0.2">
      <c r="A4370" t="s">
        <v>935</v>
      </c>
      <c r="B4370" t="str">
        <f t="shared" si="136"/>
        <v>Sarah Scaife Foundation_UPG Foundation200225000</v>
      </c>
      <c r="C4370" t="s">
        <v>641</v>
      </c>
      <c r="D4370" t="s">
        <v>682</v>
      </c>
      <c r="E4370" s="3">
        <v>25000</v>
      </c>
      <c r="F4370">
        <v>2002</v>
      </c>
      <c r="H4370" t="str">
        <f>IFERROR(VLOOKUP(D4370,Resources!A:C,3,FALSE),"NA")</f>
        <v/>
      </c>
      <c r="I4370" t="str">
        <f>IF(VLOOKUP(D4370,Resources!A:D,4,FALSE)=0,"",VLOOKUP(D4370,Resources!A:D,4,FALSE))</f>
        <v>N</v>
      </c>
    </row>
    <row r="4371" spans="1:9" x14ac:dyDescent="0.2">
      <c r="A4371" t="s">
        <v>935</v>
      </c>
      <c r="B4371" t="str">
        <f t="shared" si="136"/>
        <v>Sarah Scaife Foundation_World Affairs Council of Pittsburgh200270000</v>
      </c>
      <c r="C4371" t="s">
        <v>641</v>
      </c>
      <c r="D4371" t="s">
        <v>162</v>
      </c>
      <c r="E4371" s="3">
        <v>70000</v>
      </c>
      <c r="F4371">
        <v>2002</v>
      </c>
      <c r="H4371" t="str">
        <f>IFERROR(VLOOKUP(D4371,Resources!A:C,3,FALSE),"NA")</f>
        <v/>
      </c>
      <c r="I4371" t="str">
        <f>IF(VLOOKUP(D4371,Resources!A:D,4,FALSE)=0,"",VLOOKUP(D4371,Resources!A:D,4,FALSE))</f>
        <v>N</v>
      </c>
    </row>
    <row r="4372" spans="1:9" x14ac:dyDescent="0.2">
      <c r="A4372" t="s">
        <v>935</v>
      </c>
      <c r="B4372" t="str">
        <f t="shared" si="136"/>
        <v>Sarah Scaife Foundation_Accuracy in Media2003425000</v>
      </c>
      <c r="C4372" t="s">
        <v>641</v>
      </c>
      <c r="D4372" t="s">
        <v>106</v>
      </c>
      <c r="E4372" s="3">
        <v>425000</v>
      </c>
      <c r="F4372">
        <v>2003</v>
      </c>
      <c r="H4372" t="str">
        <f>IFERROR(VLOOKUP(D4372,Resources!A:C,3,FALSE),"NA")</f>
        <v>SourceWatch</v>
      </c>
      <c r="I4372" t="str">
        <f>IF(VLOOKUP(D4372,Resources!A:D,4,FALSE)=0,"",VLOOKUP(D4372,Resources!A:D,4,FALSE))</f>
        <v>Y</v>
      </c>
    </row>
    <row r="4373" spans="1:9" x14ac:dyDescent="0.2">
      <c r="A4373" t="s">
        <v>935</v>
      </c>
      <c r="B4373" t="str">
        <f t="shared" si="136"/>
        <v>Sarah Scaife Foundation_Allegheny Institute for Public Policy2003150000</v>
      </c>
      <c r="C4373" t="s">
        <v>641</v>
      </c>
      <c r="D4373" t="s">
        <v>5</v>
      </c>
      <c r="E4373" s="3">
        <v>150000</v>
      </c>
      <c r="F4373">
        <v>2003</v>
      </c>
      <c r="H4373" t="str">
        <f>IFERROR(VLOOKUP(D4373,Resources!A:C,3,FALSE),"NA")</f>
        <v>Other</v>
      </c>
      <c r="I4373" t="str">
        <f>IF(VLOOKUP(D4373,Resources!A:D,4,FALSE)=0,"",VLOOKUP(D4373,Resources!A:D,4,FALSE))</f>
        <v>Y</v>
      </c>
    </row>
    <row r="4374" spans="1:9" x14ac:dyDescent="0.2">
      <c r="A4374" t="s">
        <v>935</v>
      </c>
      <c r="B4374" t="str">
        <f t="shared" si="136"/>
        <v>Sarah Scaife Foundation_America's Future Foundation200340000</v>
      </c>
      <c r="C4374" t="s">
        <v>641</v>
      </c>
      <c r="D4374" t="s">
        <v>642</v>
      </c>
      <c r="E4374" s="3">
        <v>40000</v>
      </c>
      <c r="F4374">
        <v>2003</v>
      </c>
      <c r="H4374" t="str">
        <f>IFERROR(VLOOKUP(D4374,Resources!A:C,3,FALSE),"NA")</f>
        <v>SourceWatch</v>
      </c>
      <c r="I4374" t="str">
        <f>IF(VLOOKUP(D4374,Resources!A:D,4,FALSE)=0,"",VLOOKUP(D4374,Resources!A:D,4,FALSE))</f>
        <v>Y</v>
      </c>
    </row>
    <row r="4375" spans="1:9" x14ac:dyDescent="0.2">
      <c r="A4375" t="s">
        <v>935</v>
      </c>
      <c r="B4375" t="str">
        <f t="shared" si="136"/>
        <v>Sarah Scaife Foundation_American Academy for Liberal Education200350000</v>
      </c>
      <c r="C4375" t="s">
        <v>641</v>
      </c>
      <c r="D4375" t="s">
        <v>671</v>
      </c>
      <c r="E4375" s="3">
        <v>50000</v>
      </c>
      <c r="F4375">
        <v>2003</v>
      </c>
      <c r="H4375" t="str">
        <f>IFERROR(VLOOKUP(D4375,Resources!A:C,3,FALSE),"NA")</f>
        <v/>
      </c>
      <c r="I4375" t="str">
        <f>IF(VLOOKUP(D4375,Resources!A:D,4,FALSE)=0,"",VLOOKUP(D4375,Resources!A:D,4,FALSE))</f>
        <v>N</v>
      </c>
    </row>
    <row r="4376" spans="1:9" x14ac:dyDescent="0.2">
      <c r="A4376" t="s">
        <v>935</v>
      </c>
      <c r="B4376" t="str">
        <f t="shared" si="136"/>
        <v>Sarah Scaife Foundation_American Bar Association2003195000</v>
      </c>
      <c r="C4376" t="s">
        <v>641</v>
      </c>
      <c r="D4376" t="s">
        <v>189</v>
      </c>
      <c r="E4376" s="3">
        <v>195000</v>
      </c>
      <c r="F4376">
        <v>2003</v>
      </c>
      <c r="H4376" t="str">
        <f>IFERROR(VLOOKUP(D4376,Resources!A:C,3,FALSE),"NA")</f>
        <v/>
      </c>
      <c r="I4376" t="str">
        <f>IF(VLOOKUP(D4376,Resources!A:D,4,FALSE)=0,"",VLOOKUP(D4376,Resources!A:D,4,FALSE))</f>
        <v/>
      </c>
    </row>
    <row r="4377" spans="1:9" x14ac:dyDescent="0.2">
      <c r="A4377" t="s">
        <v>935</v>
      </c>
      <c r="B4377" t="str">
        <f t="shared" si="136"/>
        <v>Sarah Scaife Foundation_American Enterprise Institute for Public Policy Research2003400000</v>
      </c>
      <c r="C4377" t="s">
        <v>641</v>
      </c>
      <c r="D4377" t="s">
        <v>58</v>
      </c>
      <c r="E4377" s="3">
        <v>400000</v>
      </c>
      <c r="F4377">
        <v>2003</v>
      </c>
      <c r="H4377" t="str">
        <f>IFERROR(VLOOKUP(D4377,Resources!A:C,3,FALSE),"NA")</f>
        <v>DeSmog</v>
      </c>
      <c r="I4377" t="str">
        <f>IF(VLOOKUP(D4377,Resources!A:D,4,FALSE)=0,"",VLOOKUP(D4377,Resources!A:D,4,FALSE))</f>
        <v>Y</v>
      </c>
    </row>
    <row r="4378" spans="1:9" x14ac:dyDescent="0.2">
      <c r="A4378" t="s">
        <v>935</v>
      </c>
      <c r="B4378" t="str">
        <f t="shared" si="136"/>
        <v>Sarah Scaife Foundation_Atlantic Legal Foundation200390000</v>
      </c>
      <c r="C4378" t="s">
        <v>641</v>
      </c>
      <c r="D4378" t="s">
        <v>643</v>
      </c>
      <c r="E4378" s="3">
        <v>90000</v>
      </c>
      <c r="F4378">
        <v>2003</v>
      </c>
      <c r="H4378" t="str">
        <f>IFERROR(VLOOKUP(D4378,Resources!A:C,3,FALSE),"NA")</f>
        <v>SourceWatch</v>
      </c>
      <c r="I4378" t="str">
        <f>IF(VLOOKUP(D4378,Resources!A:D,4,FALSE)=0,"",VLOOKUP(D4378,Resources!A:D,4,FALSE))</f>
        <v>Y</v>
      </c>
    </row>
    <row r="4379" spans="1:9" x14ac:dyDescent="0.2">
      <c r="A4379" t="s">
        <v>935</v>
      </c>
      <c r="B4379" t="str">
        <f t="shared" si="136"/>
        <v>Sarah Scaife Foundation_Atlas Economic Research Foundation2003200000</v>
      </c>
      <c r="C4379" t="s">
        <v>641</v>
      </c>
      <c r="D4379" t="s">
        <v>7</v>
      </c>
      <c r="E4379" s="3">
        <v>200000</v>
      </c>
      <c r="F4379">
        <v>2003</v>
      </c>
      <c r="H4379" t="str">
        <f>IFERROR(VLOOKUP(D4379,Resources!A:C,3,FALSE),"NA")</f>
        <v>DeSmog</v>
      </c>
      <c r="I4379" t="str">
        <f>IF(VLOOKUP(D4379,Resources!A:D,4,FALSE)=0,"",VLOOKUP(D4379,Resources!A:D,4,FALSE))</f>
        <v>Y</v>
      </c>
    </row>
    <row r="4380" spans="1:9" x14ac:dyDescent="0.2">
      <c r="A4380" t="s">
        <v>935</v>
      </c>
      <c r="B4380" t="str">
        <f t="shared" si="136"/>
        <v>Sarah Scaife Foundation_Boston University200350000</v>
      </c>
      <c r="C4380" t="s">
        <v>641</v>
      </c>
      <c r="D4380" t="s">
        <v>149</v>
      </c>
      <c r="E4380" s="3">
        <v>50000</v>
      </c>
      <c r="F4380">
        <v>2003</v>
      </c>
      <c r="H4380" t="str">
        <f>IFERROR(VLOOKUP(D4380,Resources!A:C,3,FALSE),"NA")</f>
        <v/>
      </c>
      <c r="I4380" t="str">
        <f>IF(VLOOKUP(D4380,Resources!A:D,4,FALSE)=0,"",VLOOKUP(D4380,Resources!A:D,4,FALSE))</f>
        <v/>
      </c>
    </row>
    <row r="4381" spans="1:9" x14ac:dyDescent="0.2">
      <c r="A4381" t="s">
        <v>935</v>
      </c>
      <c r="B4381" t="str">
        <f t="shared" si="136"/>
        <v>Sarah Scaife Foundation_Brandywine Conservancy2003500000</v>
      </c>
      <c r="C4381" t="s">
        <v>641</v>
      </c>
      <c r="D4381" t="s">
        <v>152</v>
      </c>
      <c r="E4381" s="3">
        <v>500000</v>
      </c>
      <c r="F4381">
        <v>2003</v>
      </c>
      <c r="H4381" t="str">
        <f>IFERROR(VLOOKUP(D4381,Resources!A:C,3,FALSE),"NA")</f>
        <v>SourceWatch</v>
      </c>
      <c r="I4381" t="str">
        <f>IF(VLOOKUP(D4381,Resources!A:D,4,FALSE)=0,"",VLOOKUP(D4381,Resources!A:D,4,FALSE))</f>
        <v>Y</v>
      </c>
    </row>
    <row r="4382" spans="1:9" x14ac:dyDescent="0.2">
      <c r="A4382" t="s">
        <v>935</v>
      </c>
      <c r="B4382" t="str">
        <f t="shared" si="136"/>
        <v>Sarah Scaife Foundation_California University of Pennsylvania2003100000</v>
      </c>
      <c r="C4382" t="s">
        <v>641</v>
      </c>
      <c r="D4382" t="s">
        <v>586</v>
      </c>
      <c r="E4382" s="3">
        <v>100000</v>
      </c>
      <c r="F4382">
        <v>2003</v>
      </c>
      <c r="H4382" t="str">
        <f>IFERROR(VLOOKUP(D4382,Resources!A:C,3,FALSE),"NA")</f>
        <v/>
      </c>
      <c r="I4382" t="str">
        <f>IF(VLOOKUP(D4382,Resources!A:D,4,FALSE)=0,"",VLOOKUP(D4382,Resources!A:D,4,FALSE))</f>
        <v/>
      </c>
    </row>
    <row r="4383" spans="1:9" x14ac:dyDescent="0.2">
      <c r="A4383" t="s">
        <v>935</v>
      </c>
      <c r="B4383" t="str">
        <f t="shared" si="136"/>
        <v>Sarah Scaife Foundation_Capital Research Center2003185000</v>
      </c>
      <c r="C4383" t="s">
        <v>641</v>
      </c>
      <c r="D4383" t="s">
        <v>70</v>
      </c>
      <c r="E4383" s="3">
        <v>185000</v>
      </c>
      <c r="F4383">
        <v>2003</v>
      </c>
      <c r="H4383" t="str">
        <f>IFERROR(VLOOKUP(D4383,Resources!A:C,3,FALSE),"NA")</f>
        <v>DeSmog</v>
      </c>
      <c r="I4383" t="str">
        <f>IF(VLOOKUP(D4383,Resources!A:D,4,FALSE)=0,"",VLOOKUP(D4383,Resources!A:D,4,FALSE))</f>
        <v>Y</v>
      </c>
    </row>
    <row r="4384" spans="1:9" x14ac:dyDescent="0.2">
      <c r="A4384" t="s">
        <v>935</v>
      </c>
      <c r="B4384" t="str">
        <f t="shared" si="136"/>
        <v>Sarah Scaife Foundation_Carnegie Mellon University2003150000</v>
      </c>
      <c r="C4384" t="s">
        <v>641</v>
      </c>
      <c r="D4384" t="s">
        <v>452</v>
      </c>
      <c r="E4384" s="3">
        <v>150000</v>
      </c>
      <c r="F4384">
        <v>2003</v>
      </c>
      <c r="H4384" t="str">
        <f>IFERROR(VLOOKUP(D4384,Resources!A:C,3,FALSE),"NA")</f>
        <v/>
      </c>
      <c r="I4384" t="str">
        <f>IF(VLOOKUP(D4384,Resources!A:D,4,FALSE)=0,"",VLOOKUP(D4384,Resources!A:D,4,FALSE))</f>
        <v/>
      </c>
    </row>
    <row r="4385" spans="1:9" x14ac:dyDescent="0.2">
      <c r="A4385" t="s">
        <v>935</v>
      </c>
      <c r="B4385" t="str">
        <f t="shared" si="136"/>
        <v>Sarah Scaife Foundation_Cato Institute200360000</v>
      </c>
      <c r="C4385" t="s">
        <v>641</v>
      </c>
      <c r="D4385" t="s">
        <v>8</v>
      </c>
      <c r="E4385" s="3">
        <v>60000</v>
      </c>
      <c r="F4385">
        <v>2003</v>
      </c>
      <c r="H4385" t="str">
        <f>IFERROR(VLOOKUP(D4385,Resources!A:C,3,FALSE),"NA")</f>
        <v>DeSmog</v>
      </c>
      <c r="I4385" t="str">
        <f>IF(VLOOKUP(D4385,Resources!A:D,4,FALSE)=0,"",VLOOKUP(D4385,Resources!A:D,4,FALSE))</f>
        <v>Y</v>
      </c>
    </row>
    <row r="4386" spans="1:9" x14ac:dyDescent="0.2">
      <c r="A4386" t="s">
        <v>935</v>
      </c>
      <c r="B4386" t="str">
        <f t="shared" si="136"/>
        <v>Sarah Scaife Foundation_Center for Equal Opportunity200325000</v>
      </c>
      <c r="C4386" t="s">
        <v>641</v>
      </c>
      <c r="D4386" t="s">
        <v>432</v>
      </c>
      <c r="E4386" s="3">
        <v>25000</v>
      </c>
      <c r="F4386">
        <v>2003</v>
      </c>
      <c r="H4386" t="str">
        <f>IFERROR(VLOOKUP(D4386,Resources!A:C,3,FALSE),"NA")</f>
        <v>SourceWatch</v>
      </c>
      <c r="I4386" t="str">
        <f>IF(VLOOKUP(D4386,Resources!A:D,4,FALSE)=0,"",VLOOKUP(D4386,Resources!A:D,4,FALSE))</f>
        <v>Y</v>
      </c>
    </row>
    <row r="4387" spans="1:9" x14ac:dyDescent="0.2">
      <c r="A4387" t="s">
        <v>935</v>
      </c>
      <c r="B4387" t="str">
        <f t="shared" si="136"/>
        <v>Sarah Scaife Foundation_Center for Individual Rights2003150000</v>
      </c>
      <c r="C4387" t="s">
        <v>641</v>
      </c>
      <c r="D4387" t="s">
        <v>936</v>
      </c>
      <c r="E4387" s="3">
        <v>150000</v>
      </c>
      <c r="F4387">
        <v>2003</v>
      </c>
      <c r="H4387" t="str">
        <f>IFERROR(VLOOKUP(D4387,Resources!A:C,3,FALSE),"NA")</f>
        <v>SourceWatch</v>
      </c>
      <c r="I4387" t="str">
        <f>IF(VLOOKUP(D4387,Resources!A:D,4,FALSE)=0,"",VLOOKUP(D4387,Resources!A:D,4,FALSE))</f>
        <v>Y</v>
      </c>
    </row>
    <row r="4388" spans="1:9" x14ac:dyDescent="0.2">
      <c r="A4388" t="s">
        <v>935</v>
      </c>
      <c r="B4388" t="str">
        <f t="shared" si="136"/>
        <v>Sarah Scaife Foundation_Center for Media and Public Affairs2003100000</v>
      </c>
      <c r="C4388" t="s">
        <v>641</v>
      </c>
      <c r="D4388" t="s">
        <v>60</v>
      </c>
      <c r="E4388" s="3">
        <v>100000</v>
      </c>
      <c r="F4388">
        <v>2003</v>
      </c>
      <c r="H4388" t="str">
        <f>IFERROR(VLOOKUP(D4388,Resources!A:C,3,FALSE),"NA")</f>
        <v>SourceWatch</v>
      </c>
      <c r="I4388" t="str">
        <f>IF(VLOOKUP(D4388,Resources!A:D,4,FALSE)=0,"",VLOOKUP(D4388,Resources!A:D,4,FALSE))</f>
        <v>Y</v>
      </c>
    </row>
    <row r="4389" spans="1:9" x14ac:dyDescent="0.2">
      <c r="A4389" t="s">
        <v>935</v>
      </c>
      <c r="B4389" t="str">
        <f t="shared" si="136"/>
        <v>Sarah Scaife Foundation_Center for Security Policy2003325000</v>
      </c>
      <c r="C4389" t="s">
        <v>641</v>
      </c>
      <c r="D4389" t="s">
        <v>44</v>
      </c>
      <c r="E4389" s="3">
        <v>325000</v>
      </c>
      <c r="F4389">
        <v>2003</v>
      </c>
      <c r="H4389" t="str">
        <f>IFERROR(VLOOKUP(D4389,Resources!A:C,3,FALSE),"NA")</f>
        <v>SourceWatch</v>
      </c>
      <c r="I4389" t="str">
        <f>IF(VLOOKUP(D4389,Resources!A:D,4,FALSE)=0,"",VLOOKUP(D4389,Resources!A:D,4,FALSE))</f>
        <v>Y</v>
      </c>
    </row>
    <row r="4390" spans="1:9" x14ac:dyDescent="0.2">
      <c r="A4390" t="s">
        <v>935</v>
      </c>
      <c r="B4390" t="str">
        <f t="shared" si="136"/>
        <v>Sarah Scaife Foundation_Center for Strategic and International Studies2003420000</v>
      </c>
      <c r="C4390" t="s">
        <v>641</v>
      </c>
      <c r="D4390" t="s">
        <v>132</v>
      </c>
      <c r="E4390" s="3">
        <v>420000</v>
      </c>
      <c r="F4390">
        <v>2003</v>
      </c>
      <c r="H4390" t="str">
        <f>IFERROR(VLOOKUP(D4390,Resources!A:C,3,FALSE),"NA")</f>
        <v>SourceWatch</v>
      </c>
      <c r="I4390" t="str">
        <f>IF(VLOOKUP(D4390,Resources!A:D,4,FALSE)=0,"",VLOOKUP(D4390,Resources!A:D,4,FALSE))</f>
        <v>Y</v>
      </c>
    </row>
    <row r="4391" spans="1:9" x14ac:dyDescent="0.2">
      <c r="A4391" t="s">
        <v>935</v>
      </c>
      <c r="B4391" t="str">
        <f t="shared" si="136"/>
        <v>Sarah Scaife Foundation_Center for the Study of Carbon Dioxide and Global Change200350000</v>
      </c>
      <c r="C4391" t="s">
        <v>641</v>
      </c>
      <c r="D4391" t="s">
        <v>688</v>
      </c>
      <c r="E4391" s="3">
        <v>50000</v>
      </c>
      <c r="F4391">
        <v>2003</v>
      </c>
      <c r="H4391" t="str">
        <f>IFERROR(VLOOKUP(D4391,Resources!A:C,3,FALSE),"NA")</f>
        <v>DeSmog</v>
      </c>
      <c r="I4391" t="str">
        <f>IF(VLOOKUP(D4391,Resources!A:D,4,FALSE)=0,"",VLOOKUP(D4391,Resources!A:D,4,FALSE))</f>
        <v>Y</v>
      </c>
    </row>
    <row r="4392" spans="1:9" x14ac:dyDescent="0.2">
      <c r="A4392" t="s">
        <v>935</v>
      </c>
      <c r="B4392" t="str">
        <f t="shared" si="136"/>
        <v>Sarah Scaife Foundation_Center for the Study of the Presidency and Congress2003225000</v>
      </c>
      <c r="C4392" t="s">
        <v>641</v>
      </c>
      <c r="D4392" t="s">
        <v>644</v>
      </c>
      <c r="E4392" s="3">
        <v>225000</v>
      </c>
      <c r="F4392">
        <v>2003</v>
      </c>
      <c r="H4392" t="str">
        <f>IFERROR(VLOOKUP(D4392,Resources!A:C,3,FALSE),"NA")</f>
        <v/>
      </c>
      <c r="I4392" t="str">
        <f>IF(VLOOKUP(D4392,Resources!A:D,4,FALSE)=0,"",VLOOKUP(D4392,Resources!A:D,4,FALSE))</f>
        <v/>
      </c>
    </row>
    <row r="4393" spans="1:9" x14ac:dyDescent="0.2">
      <c r="A4393" t="s">
        <v>935</v>
      </c>
      <c r="B4393" t="str">
        <f t="shared" si="136"/>
        <v>Sarah Scaife Foundation_Collegiate Network2003140000</v>
      </c>
      <c r="C4393" t="s">
        <v>641</v>
      </c>
      <c r="D4393" t="s">
        <v>24</v>
      </c>
      <c r="E4393" s="3">
        <v>140000</v>
      </c>
      <c r="F4393">
        <v>2003</v>
      </c>
      <c r="H4393" t="str">
        <f>IFERROR(VLOOKUP(D4393,Resources!A:C,3,FALSE),"NA")</f>
        <v>SourceWatch</v>
      </c>
      <c r="I4393" t="str">
        <f>IF(VLOOKUP(D4393,Resources!A:D,4,FALSE)=0,"",VLOOKUP(D4393,Resources!A:D,4,FALSE))</f>
        <v>Y</v>
      </c>
    </row>
    <row r="4394" spans="1:9" x14ac:dyDescent="0.2">
      <c r="A4394" t="s">
        <v>935</v>
      </c>
      <c r="B4394" t="str">
        <f t="shared" si="136"/>
        <v>Sarah Scaife Foundation_Commonwealth Foundation for Public Policy Alternatives2003120000</v>
      </c>
      <c r="C4394" t="s">
        <v>641</v>
      </c>
      <c r="D4394" t="s">
        <v>134</v>
      </c>
      <c r="E4394" s="3">
        <v>120000</v>
      </c>
      <c r="F4394">
        <v>2003</v>
      </c>
      <c r="H4394" t="str">
        <f>IFERROR(VLOOKUP(D4394,Resources!A:C,3,FALSE),"NA")</f>
        <v>SourceWatch</v>
      </c>
      <c r="I4394" t="str">
        <f>IF(VLOOKUP(D4394,Resources!A:D,4,FALSE)=0,"",VLOOKUP(D4394,Resources!A:D,4,FALSE))</f>
        <v>Y</v>
      </c>
    </row>
    <row r="4395" spans="1:9" x14ac:dyDescent="0.2">
      <c r="A4395" t="s">
        <v>935</v>
      </c>
      <c r="B4395" t="str">
        <f t="shared" si="136"/>
        <v>Sarah Scaife Foundation_Competitive Enterprise Institute2003125000</v>
      </c>
      <c r="C4395" t="s">
        <v>641</v>
      </c>
      <c r="D4395" t="s">
        <v>142</v>
      </c>
      <c r="E4395" s="3">
        <v>125000</v>
      </c>
      <c r="F4395">
        <v>2003</v>
      </c>
      <c r="H4395" t="str">
        <f>IFERROR(VLOOKUP(D4395,Resources!A:C,3,FALSE),"NA")</f>
        <v>DeSmog</v>
      </c>
      <c r="I4395" t="str">
        <f>IF(VLOOKUP(D4395,Resources!A:D,4,FALSE)=0,"",VLOOKUP(D4395,Resources!A:D,4,FALSE))</f>
        <v>Y</v>
      </c>
    </row>
    <row r="4396" spans="1:9" x14ac:dyDescent="0.2">
      <c r="A4396" t="s">
        <v>935</v>
      </c>
      <c r="B4396" t="str">
        <f t="shared" si="136"/>
        <v>Sarah Scaife Foundation_David Horowitz Freedom Center2003250000</v>
      </c>
      <c r="C4396" t="s">
        <v>641</v>
      </c>
      <c r="D4396" t="s">
        <v>81</v>
      </c>
      <c r="E4396" s="3">
        <v>250000</v>
      </c>
      <c r="F4396">
        <v>2003</v>
      </c>
      <c r="H4396" t="str">
        <f>IFERROR(VLOOKUP(D4396,Resources!A:C,3,FALSE),"NA")</f>
        <v>SourceWatch</v>
      </c>
      <c r="I4396" t="str">
        <f>IF(VLOOKUP(D4396,Resources!A:D,4,FALSE)=0,"",VLOOKUP(D4396,Resources!A:D,4,FALSE))</f>
        <v>Y</v>
      </c>
    </row>
    <row r="4397" spans="1:9" x14ac:dyDescent="0.2">
      <c r="A4397" t="s">
        <v>935</v>
      </c>
      <c r="B4397" t="str">
        <f t="shared" si="136"/>
        <v>Sarah Scaife Foundation_Environmental Literacy Council200375000</v>
      </c>
      <c r="C4397" t="s">
        <v>641</v>
      </c>
      <c r="D4397" t="s">
        <v>665</v>
      </c>
      <c r="E4397" s="3">
        <v>75000</v>
      </c>
      <c r="F4397">
        <v>2003</v>
      </c>
      <c r="H4397" t="str">
        <f>IFERROR(VLOOKUP(D4397,Resources!A:C,3,FALSE),"NA")</f>
        <v>SourceWatch</v>
      </c>
      <c r="I4397" t="str">
        <f>IF(VLOOKUP(D4397,Resources!A:D,4,FALSE)=0,"",VLOOKUP(D4397,Resources!A:D,4,FALSE))</f>
        <v>Y</v>
      </c>
    </row>
    <row r="4398" spans="1:9" x14ac:dyDescent="0.2">
      <c r="A4398" t="s">
        <v>935</v>
      </c>
      <c r="B4398" t="str">
        <f t="shared" si="136"/>
        <v>Sarah Scaife Foundation_Ethics and Public Policy Center2003100000</v>
      </c>
      <c r="C4398" t="s">
        <v>641</v>
      </c>
      <c r="D4398" t="s">
        <v>172</v>
      </c>
      <c r="E4398" s="3">
        <v>100000</v>
      </c>
      <c r="F4398">
        <v>2003</v>
      </c>
      <c r="H4398" t="str">
        <f>IFERROR(VLOOKUP(D4398,Resources!A:C,3,FALSE),"NA")</f>
        <v>SourceWatch</v>
      </c>
      <c r="I4398" t="str">
        <f>IF(VLOOKUP(D4398,Resources!A:D,4,FALSE)=0,"",VLOOKUP(D4398,Resources!A:D,4,FALSE))</f>
        <v>Y</v>
      </c>
    </row>
    <row r="4399" spans="1:9" x14ac:dyDescent="0.2">
      <c r="A4399" t="s">
        <v>935</v>
      </c>
      <c r="B4399" t="str">
        <f t="shared" si="136"/>
        <v>Sarah Scaife Foundation_Federalist Society for Law and Public Policy Studies2003275000</v>
      </c>
      <c r="C4399" t="s">
        <v>641</v>
      </c>
      <c r="D4399" t="s">
        <v>71</v>
      </c>
      <c r="E4399" s="3">
        <v>275000</v>
      </c>
      <c r="F4399">
        <v>2003</v>
      </c>
      <c r="H4399" t="str">
        <f>IFERROR(VLOOKUP(D4399,Resources!A:C,3,FALSE),"NA")</f>
        <v>SourceWatch</v>
      </c>
      <c r="I4399" t="str">
        <f>IF(VLOOKUP(D4399,Resources!A:D,4,FALSE)=0,"",VLOOKUP(D4399,Resources!A:D,4,FALSE))</f>
        <v>Y</v>
      </c>
    </row>
    <row r="4400" spans="1:9" x14ac:dyDescent="0.2">
      <c r="A4400" t="s">
        <v>935</v>
      </c>
      <c r="B4400" t="str">
        <f t="shared" si="136"/>
        <v>Sarah Scaife Foundation_Foundation for Cultural Review2003200000</v>
      </c>
      <c r="C4400" t="s">
        <v>641</v>
      </c>
      <c r="D4400" t="s">
        <v>29</v>
      </c>
      <c r="E4400" s="3">
        <v>200000</v>
      </c>
      <c r="F4400">
        <v>2003</v>
      </c>
      <c r="H4400" t="str">
        <f>IFERROR(VLOOKUP(D4400,Resources!A:C,3,FALSE),"NA")</f>
        <v/>
      </c>
      <c r="I4400" t="str">
        <f>IF(VLOOKUP(D4400,Resources!A:D,4,FALSE)=0,"",VLOOKUP(D4400,Resources!A:D,4,FALSE))</f>
        <v/>
      </c>
    </row>
    <row r="4401" spans="1:9" x14ac:dyDescent="0.2">
      <c r="A4401" t="s">
        <v>935</v>
      </c>
      <c r="B4401" t="str">
        <f t="shared" si="136"/>
        <v>Sarah Scaife Foundation_Foundation for Individual Rights in Education2003100000</v>
      </c>
      <c r="C4401" t="s">
        <v>641</v>
      </c>
      <c r="D4401" t="s">
        <v>87</v>
      </c>
      <c r="E4401" s="3">
        <v>100000</v>
      </c>
      <c r="F4401">
        <v>2003</v>
      </c>
      <c r="H4401" t="str">
        <f>IFERROR(VLOOKUP(D4401,Resources!A:C,3,FALSE),"NA")</f>
        <v>SourceWatch</v>
      </c>
      <c r="I4401" t="str">
        <f>IF(VLOOKUP(D4401,Resources!A:D,4,FALSE)=0,"",VLOOKUP(D4401,Resources!A:D,4,FALSE))</f>
        <v>Y</v>
      </c>
    </row>
    <row r="4402" spans="1:9" x14ac:dyDescent="0.2">
      <c r="A4402" t="s">
        <v>935</v>
      </c>
      <c r="B4402" t="str">
        <f t="shared" si="136"/>
        <v>Sarah Scaife Foundation_Foundation for Teaching Economics200335000</v>
      </c>
      <c r="C4402" t="s">
        <v>641</v>
      </c>
      <c r="D4402" t="s">
        <v>669</v>
      </c>
      <c r="E4402" s="3">
        <v>35000</v>
      </c>
      <c r="F4402">
        <v>2003</v>
      </c>
      <c r="H4402" t="str">
        <f>IFERROR(VLOOKUP(D4402,Resources!A:C,3,FALSE),"NA")</f>
        <v/>
      </c>
      <c r="I4402" t="str">
        <f>IF(VLOOKUP(D4402,Resources!A:D,4,FALSE)=0,"",VLOOKUP(D4402,Resources!A:D,4,FALSE))</f>
        <v/>
      </c>
    </row>
    <row r="4403" spans="1:9" x14ac:dyDescent="0.2">
      <c r="A4403" t="s">
        <v>935</v>
      </c>
      <c r="B4403" t="str">
        <f t="shared" si="136"/>
        <v>Sarah Scaife Foundation_Free Congress Research and Education Foundation2003700000</v>
      </c>
      <c r="C4403" t="s">
        <v>641</v>
      </c>
      <c r="D4403" t="s">
        <v>30</v>
      </c>
      <c r="E4403" s="3">
        <v>700000</v>
      </c>
      <c r="F4403">
        <v>2003</v>
      </c>
      <c r="H4403" t="str">
        <f>IFERROR(VLOOKUP(D4403,Resources!A:C,3,FALSE),"NA")</f>
        <v>SourceWatch</v>
      </c>
      <c r="I4403" t="str">
        <f>IF(VLOOKUP(D4403,Resources!A:D,4,FALSE)=0,"",VLOOKUP(D4403,Resources!A:D,4,FALSE))</f>
        <v>Y</v>
      </c>
    </row>
    <row r="4404" spans="1:9" x14ac:dyDescent="0.2">
      <c r="A4404" t="s">
        <v>935</v>
      </c>
      <c r="B4404" t="str">
        <f t="shared" si="136"/>
        <v>Sarah Scaife Foundation_Freedom House200370000</v>
      </c>
      <c r="C4404" t="s">
        <v>641</v>
      </c>
      <c r="D4404" t="s">
        <v>121</v>
      </c>
      <c r="E4404" s="3">
        <v>70000</v>
      </c>
      <c r="F4404">
        <v>2003</v>
      </c>
      <c r="H4404" t="str">
        <f>IFERROR(VLOOKUP(D4404,Resources!A:C,3,FALSE),"NA")</f>
        <v>SourceWatch</v>
      </c>
      <c r="I4404" t="str">
        <f>IF(VLOOKUP(D4404,Resources!A:D,4,FALSE)=0,"",VLOOKUP(D4404,Resources!A:D,4,FALSE))</f>
        <v>Y</v>
      </c>
    </row>
    <row r="4405" spans="1:9" x14ac:dyDescent="0.2">
      <c r="A4405" t="s">
        <v>935</v>
      </c>
      <c r="B4405" t="str">
        <f t="shared" si="136"/>
        <v>Sarah Scaife Foundation_Galen Institute200335000</v>
      </c>
      <c r="C4405" t="s">
        <v>641</v>
      </c>
      <c r="D4405" t="s">
        <v>647</v>
      </c>
      <c r="E4405" s="3">
        <v>35000</v>
      </c>
      <c r="F4405">
        <v>2003</v>
      </c>
      <c r="H4405" t="str">
        <f>IFERROR(VLOOKUP(D4405,Resources!A:C,3,FALSE),"NA")</f>
        <v>SourceWatch</v>
      </c>
      <c r="I4405" t="str">
        <f>IF(VLOOKUP(D4405,Resources!A:D,4,FALSE)=0,"",VLOOKUP(D4405,Resources!A:D,4,FALSE))</f>
        <v>Y</v>
      </c>
    </row>
    <row r="4406" spans="1:9" x14ac:dyDescent="0.2">
      <c r="A4406" t="s">
        <v>935</v>
      </c>
      <c r="B4406" t="str">
        <f t="shared" si="136"/>
        <v>Sarah Scaife Foundation_George C. Marshall Institute2003155000</v>
      </c>
      <c r="C4406" t="s">
        <v>641</v>
      </c>
      <c r="D4406" t="s">
        <v>45</v>
      </c>
      <c r="E4406" s="3">
        <v>155000</v>
      </c>
      <c r="F4406">
        <v>2003</v>
      </c>
      <c r="H4406" t="str">
        <f>IFERROR(VLOOKUP(D4406,Resources!A:C,3,FALSE),"NA")</f>
        <v>DeSmog</v>
      </c>
      <c r="I4406" t="str">
        <f>IF(VLOOKUP(D4406,Resources!A:D,4,FALSE)=0,"",VLOOKUP(D4406,Resources!A:D,4,FALSE))</f>
        <v>Y</v>
      </c>
    </row>
    <row r="4407" spans="1:9" x14ac:dyDescent="0.2">
      <c r="A4407" t="s">
        <v>935</v>
      </c>
      <c r="B4407" t="str">
        <f t="shared" si="136"/>
        <v>Sarah Scaife Foundation_George Mason University200350000</v>
      </c>
      <c r="C4407" t="s">
        <v>641</v>
      </c>
      <c r="D4407" t="s">
        <v>31</v>
      </c>
      <c r="E4407" s="3">
        <v>50000</v>
      </c>
      <c r="F4407">
        <v>2003</v>
      </c>
      <c r="H4407" t="str">
        <f>IFERROR(VLOOKUP(D4407,Resources!A:C,3,FALSE),"NA")</f>
        <v>DeSmog</v>
      </c>
      <c r="I4407" t="str">
        <f>IF(VLOOKUP(D4407,Resources!A:D,4,FALSE)=0,"",VLOOKUP(D4407,Resources!A:D,4,FALSE))</f>
        <v>Y</v>
      </c>
    </row>
    <row r="4408" spans="1:9" x14ac:dyDescent="0.2">
      <c r="A4408" t="s">
        <v>935</v>
      </c>
      <c r="B4408" t="str">
        <f t="shared" si="136"/>
        <v>Sarah Scaife Foundation_George Mason University School of Law2003150000</v>
      </c>
      <c r="C4408" t="s">
        <v>641</v>
      </c>
      <c r="D4408" t="s">
        <v>660</v>
      </c>
      <c r="E4408" s="3">
        <v>150000</v>
      </c>
      <c r="F4408">
        <v>2003</v>
      </c>
      <c r="H4408" t="str">
        <f>IFERROR(VLOOKUP(D4408,Resources!A:C,3,FALSE),"NA")</f>
        <v>DeSmog</v>
      </c>
      <c r="I4408" t="str">
        <f>IF(VLOOKUP(D4408,Resources!A:D,4,FALSE)=0,"",VLOOKUP(D4408,Resources!A:D,4,FALSE))</f>
        <v>Y</v>
      </c>
    </row>
    <row r="4409" spans="1:9" x14ac:dyDescent="0.2">
      <c r="A4409" t="s">
        <v>935</v>
      </c>
      <c r="B4409" t="str">
        <f t="shared" ref="B4409:B4472" si="137">C4409&amp;"_"&amp;D4409&amp;F4409&amp;E4409</f>
        <v>Sarah Scaife Foundation_High Frontier200350000</v>
      </c>
      <c r="C4409" t="s">
        <v>641</v>
      </c>
      <c r="D4409" t="s">
        <v>11</v>
      </c>
      <c r="E4409" s="3">
        <v>50000</v>
      </c>
      <c r="F4409">
        <v>2003</v>
      </c>
      <c r="H4409" t="str">
        <f>IFERROR(VLOOKUP(D4409,Resources!A:C,3,FALSE),"NA")</f>
        <v>SourceWatch</v>
      </c>
      <c r="I4409" t="str">
        <f>IF(VLOOKUP(D4409,Resources!A:D,4,FALSE)=0,"",VLOOKUP(D4409,Resources!A:D,4,FALSE))</f>
        <v>Y</v>
      </c>
    </row>
    <row r="4410" spans="1:9" x14ac:dyDescent="0.2">
      <c r="A4410" t="s">
        <v>935</v>
      </c>
      <c r="B4410" t="str">
        <f t="shared" si="137"/>
        <v>Sarah Scaife Foundation_Hoover Institution on War Revolution and Peace2003225000</v>
      </c>
      <c r="C4410" t="s">
        <v>641</v>
      </c>
      <c r="D4410" t="s">
        <v>104</v>
      </c>
      <c r="E4410" s="3">
        <v>225000</v>
      </c>
      <c r="F4410">
        <v>2003</v>
      </c>
      <c r="H4410" t="str">
        <f>IFERROR(VLOOKUP(D4410,Resources!A:C,3,FALSE),"NA")</f>
        <v>SourceWatch</v>
      </c>
      <c r="I4410" t="str">
        <f>IF(VLOOKUP(D4410,Resources!A:D,4,FALSE)=0,"",VLOOKUP(D4410,Resources!A:D,4,FALSE))</f>
        <v>Y</v>
      </c>
    </row>
    <row r="4411" spans="1:9" x14ac:dyDescent="0.2">
      <c r="A4411" t="s">
        <v>935</v>
      </c>
      <c r="B4411" t="str">
        <f t="shared" si="137"/>
        <v>Sarah Scaife Foundation_Hudson Institute2003175000</v>
      </c>
      <c r="C4411" t="s">
        <v>641</v>
      </c>
      <c r="D4411" t="s">
        <v>32</v>
      </c>
      <c r="E4411" s="3">
        <v>175000</v>
      </c>
      <c r="F4411">
        <v>2003</v>
      </c>
      <c r="H4411" t="str">
        <f>IFERROR(VLOOKUP(D4411,Resources!A:C,3,FALSE),"NA")</f>
        <v>SourceWatch</v>
      </c>
      <c r="I4411" t="str">
        <f>IF(VLOOKUP(D4411,Resources!A:D,4,FALSE)=0,"",VLOOKUP(D4411,Resources!A:D,4,FALSE))</f>
        <v>Y</v>
      </c>
    </row>
    <row r="4412" spans="1:9" x14ac:dyDescent="0.2">
      <c r="A4412" t="s">
        <v>935</v>
      </c>
      <c r="B4412" t="str">
        <f t="shared" si="137"/>
        <v>Sarah Scaife Foundation_Independent Women's Forum2003175000</v>
      </c>
      <c r="C4412" t="s">
        <v>641</v>
      </c>
      <c r="D4412" t="s">
        <v>19</v>
      </c>
      <c r="E4412" s="3">
        <v>175000</v>
      </c>
      <c r="F4412">
        <v>2003</v>
      </c>
      <c r="H4412" t="str">
        <f>IFERROR(VLOOKUP(D4412,Resources!A:C,3,FALSE),"NA")</f>
        <v>SourceWatch</v>
      </c>
      <c r="I4412" t="str">
        <f>IF(VLOOKUP(D4412,Resources!A:D,4,FALSE)=0,"",VLOOKUP(D4412,Resources!A:D,4,FALSE))</f>
        <v>Y</v>
      </c>
    </row>
    <row r="4413" spans="1:9" x14ac:dyDescent="0.2">
      <c r="A4413" t="s">
        <v>935</v>
      </c>
      <c r="B4413" t="str">
        <f t="shared" si="137"/>
        <v>Sarah Scaife Foundation_Institute For Foreign Policy Analysis2003585000</v>
      </c>
      <c r="C4413" t="s">
        <v>641</v>
      </c>
      <c r="D4413" t="s">
        <v>62</v>
      </c>
      <c r="E4413" s="3">
        <v>585000</v>
      </c>
      <c r="F4413">
        <v>2003</v>
      </c>
      <c r="H4413" t="str">
        <f>IFERROR(VLOOKUP(D4413,Resources!A:C,3,FALSE),"NA")</f>
        <v>SourceWatch</v>
      </c>
      <c r="I4413" t="str">
        <f>IF(VLOOKUP(D4413,Resources!A:D,4,FALSE)=0,"",VLOOKUP(D4413,Resources!A:D,4,FALSE))</f>
        <v>Y</v>
      </c>
    </row>
    <row r="4414" spans="1:9" x14ac:dyDescent="0.2">
      <c r="A4414" t="s">
        <v>935</v>
      </c>
      <c r="B4414" t="str">
        <f t="shared" si="137"/>
        <v>Sarah Scaife Foundation_Institute for Health Freedom2003100000</v>
      </c>
      <c r="C4414" t="s">
        <v>641</v>
      </c>
      <c r="D4414" t="s">
        <v>33</v>
      </c>
      <c r="E4414" s="3">
        <v>100000</v>
      </c>
      <c r="F4414">
        <v>2003</v>
      </c>
      <c r="H4414" t="str">
        <f>IFERROR(VLOOKUP(D4414,Resources!A:C,3,FALSE),"NA")</f>
        <v>Other</v>
      </c>
      <c r="I4414" t="str">
        <f>IF(VLOOKUP(D4414,Resources!A:D,4,FALSE)=0,"",VLOOKUP(D4414,Resources!A:D,4,FALSE))</f>
        <v>Y</v>
      </c>
    </row>
    <row r="4415" spans="1:9" x14ac:dyDescent="0.2">
      <c r="A4415" t="s">
        <v>935</v>
      </c>
      <c r="B4415" t="str">
        <f t="shared" si="137"/>
        <v>Sarah Scaife Foundation_Institute for Humane Studies200350000</v>
      </c>
      <c r="C4415" t="s">
        <v>641</v>
      </c>
      <c r="D4415" t="s">
        <v>34</v>
      </c>
      <c r="E4415" s="3">
        <v>50000</v>
      </c>
      <c r="F4415">
        <v>2003</v>
      </c>
      <c r="H4415" t="str">
        <f>IFERROR(VLOOKUP(D4415,Resources!A:C,3,FALSE),"NA")</f>
        <v>DeSmog</v>
      </c>
      <c r="I4415" t="str">
        <f>IF(VLOOKUP(D4415,Resources!A:D,4,FALSE)=0,"",VLOOKUP(D4415,Resources!A:D,4,FALSE))</f>
        <v>Y</v>
      </c>
    </row>
    <row r="4416" spans="1:9" x14ac:dyDescent="0.2">
      <c r="A4416" t="s">
        <v>935</v>
      </c>
      <c r="B4416" t="str">
        <f t="shared" si="137"/>
        <v>Sarah Scaife Foundation_Institute for Justice2003100000</v>
      </c>
      <c r="C4416" t="s">
        <v>641</v>
      </c>
      <c r="D4416" t="s">
        <v>500</v>
      </c>
      <c r="E4416" s="3">
        <v>100000</v>
      </c>
      <c r="F4416">
        <v>2003</v>
      </c>
      <c r="H4416" t="str">
        <f>IFERROR(VLOOKUP(D4416,Resources!A:C,3,FALSE),"NA")</f>
        <v>SourceWatch</v>
      </c>
      <c r="I4416" t="str">
        <f>IF(VLOOKUP(D4416,Resources!A:D,4,FALSE)=0,"",VLOOKUP(D4416,Resources!A:D,4,FALSE))</f>
        <v>Y</v>
      </c>
    </row>
    <row r="4417" spans="1:9" x14ac:dyDescent="0.2">
      <c r="A4417" t="s">
        <v>935</v>
      </c>
      <c r="B4417" t="str">
        <f t="shared" si="137"/>
        <v>Sarah Scaife Foundation_Institute for Research on the Economics of Taxation2003150000</v>
      </c>
      <c r="C4417" t="s">
        <v>641</v>
      </c>
      <c r="D4417" t="s">
        <v>20</v>
      </c>
      <c r="E4417" s="3">
        <v>150000</v>
      </c>
      <c r="F4417">
        <v>2003</v>
      </c>
      <c r="H4417" t="str">
        <f>IFERROR(VLOOKUP(D4417,Resources!A:C,3,FALSE),"NA")</f>
        <v>SourceWatch</v>
      </c>
      <c r="I4417" t="str">
        <f>IF(VLOOKUP(D4417,Resources!A:D,4,FALSE)=0,"",VLOOKUP(D4417,Resources!A:D,4,FALSE))</f>
        <v>Y</v>
      </c>
    </row>
    <row r="4418" spans="1:9" x14ac:dyDescent="0.2">
      <c r="A4418" t="s">
        <v>935</v>
      </c>
      <c r="B4418" t="str">
        <f t="shared" si="137"/>
        <v>Sarah Scaife Foundation_Intercollegiate Studies Institute2003350000</v>
      </c>
      <c r="C4418" t="s">
        <v>641</v>
      </c>
      <c r="D4418" t="s">
        <v>73</v>
      </c>
      <c r="E4418" s="3">
        <v>350000</v>
      </c>
      <c r="F4418">
        <v>2003</v>
      </c>
      <c r="H4418" t="str">
        <f>IFERROR(VLOOKUP(D4418,Resources!A:C,3,FALSE),"NA")</f>
        <v>SourceWatch</v>
      </c>
      <c r="I4418" t="str">
        <f>IF(VLOOKUP(D4418,Resources!A:D,4,FALSE)=0,"",VLOOKUP(D4418,Resources!A:D,4,FALSE))</f>
        <v>Y</v>
      </c>
    </row>
    <row r="4419" spans="1:9" x14ac:dyDescent="0.2">
      <c r="A4419" t="s">
        <v>935</v>
      </c>
      <c r="B4419" t="str">
        <f t="shared" si="137"/>
        <v>Sarah Scaife Foundation_Landmark Legal Foundation2003250000</v>
      </c>
      <c r="C4419" t="s">
        <v>641</v>
      </c>
      <c r="D4419" t="s">
        <v>56</v>
      </c>
      <c r="E4419" s="3">
        <v>250000</v>
      </c>
      <c r="F4419">
        <v>2003</v>
      </c>
      <c r="H4419" t="str">
        <f>IFERROR(VLOOKUP(D4419,Resources!A:C,3,FALSE),"NA")</f>
        <v>SourceWatch</v>
      </c>
      <c r="I4419" t="str">
        <f>IF(VLOOKUP(D4419,Resources!A:D,4,FALSE)=0,"",VLOOKUP(D4419,Resources!A:D,4,FALSE))</f>
        <v>Y</v>
      </c>
    </row>
    <row r="4420" spans="1:9" x14ac:dyDescent="0.2">
      <c r="A4420" t="s">
        <v>935</v>
      </c>
      <c r="B4420" t="str">
        <f t="shared" si="137"/>
        <v>Sarah Scaife Foundation_Ligonier Valley School District20037500</v>
      </c>
      <c r="C4420" t="s">
        <v>641</v>
      </c>
      <c r="D4420" t="s">
        <v>662</v>
      </c>
      <c r="E4420" s="3">
        <v>7500</v>
      </c>
      <c r="F4420">
        <v>2003</v>
      </c>
      <c r="H4420" t="str">
        <f>IFERROR(VLOOKUP(D4420,Resources!A:C,3,FALSE),"NA")</f>
        <v/>
      </c>
      <c r="I4420" t="str">
        <f>IF(VLOOKUP(D4420,Resources!A:D,4,FALSE)=0,"",VLOOKUP(D4420,Resources!A:D,4,FALSE))</f>
        <v>N</v>
      </c>
    </row>
    <row r="4421" spans="1:9" x14ac:dyDescent="0.2">
      <c r="A4421" t="s">
        <v>935</v>
      </c>
      <c r="B4421" t="str">
        <f t="shared" si="137"/>
        <v>Sarah Scaife Foundation_Manhattan Institute for Policy Research2003150000</v>
      </c>
      <c r="C4421" t="s">
        <v>641</v>
      </c>
      <c r="D4421" t="s">
        <v>89</v>
      </c>
      <c r="E4421" s="3">
        <v>150000</v>
      </c>
      <c r="F4421">
        <v>2003</v>
      </c>
      <c r="H4421" t="str">
        <f>IFERROR(VLOOKUP(D4421,Resources!A:C,3,FALSE),"NA")</f>
        <v>SourceWatch</v>
      </c>
      <c r="I4421" t="str">
        <f>IF(VLOOKUP(D4421,Resources!A:D,4,FALSE)=0,"",VLOOKUP(D4421,Resources!A:D,4,FALSE))</f>
        <v>Y</v>
      </c>
    </row>
    <row r="4422" spans="1:9" x14ac:dyDescent="0.2">
      <c r="A4422" t="s">
        <v>935</v>
      </c>
      <c r="B4422" t="str">
        <f t="shared" si="137"/>
        <v>Sarah Scaife Foundation_Manhattan Institute for Policy Research200330000</v>
      </c>
      <c r="C4422" t="s">
        <v>641</v>
      </c>
      <c r="D4422" t="s">
        <v>89</v>
      </c>
      <c r="E4422" s="3">
        <v>30000</v>
      </c>
      <c r="F4422">
        <v>2003</v>
      </c>
      <c r="H4422" t="str">
        <f>IFERROR(VLOOKUP(D4422,Resources!A:C,3,FALSE),"NA")</f>
        <v>SourceWatch</v>
      </c>
      <c r="I4422" t="str">
        <f>IF(VLOOKUP(D4422,Resources!A:D,4,FALSE)=0,"",VLOOKUP(D4422,Resources!A:D,4,FALSE))</f>
        <v>Y</v>
      </c>
    </row>
    <row r="4423" spans="1:9" x14ac:dyDescent="0.2">
      <c r="A4423" t="s">
        <v>935</v>
      </c>
      <c r="B4423" t="str">
        <f t="shared" si="137"/>
        <v>Sarah Scaife Foundation_Media Research Center2003350000</v>
      </c>
      <c r="C4423" t="s">
        <v>641</v>
      </c>
      <c r="D4423" t="s">
        <v>128</v>
      </c>
      <c r="E4423" s="3">
        <v>350000</v>
      </c>
      <c r="F4423">
        <v>2003</v>
      </c>
      <c r="H4423" t="str">
        <f>IFERROR(VLOOKUP(D4423,Resources!A:C,3,FALSE),"NA")</f>
        <v>SourceWatch</v>
      </c>
      <c r="I4423" t="str">
        <f>IF(VLOOKUP(D4423,Resources!A:D,4,FALSE)=0,"",VLOOKUP(D4423,Resources!A:D,4,FALSE))</f>
        <v>Y</v>
      </c>
    </row>
    <row r="4424" spans="1:9" x14ac:dyDescent="0.2">
      <c r="A4424" t="s">
        <v>935</v>
      </c>
      <c r="B4424" t="str">
        <f t="shared" si="137"/>
        <v>Sarah Scaife Foundation_Mercatus Center200380000</v>
      </c>
      <c r="C4424" t="s">
        <v>641</v>
      </c>
      <c r="D4424" t="s">
        <v>650</v>
      </c>
      <c r="E4424" s="3">
        <v>80000</v>
      </c>
      <c r="F4424">
        <v>2003</v>
      </c>
      <c r="H4424" t="str">
        <f>IFERROR(VLOOKUP(D4424,Resources!A:C,3,FALSE),"NA")</f>
        <v>DeSmog</v>
      </c>
      <c r="I4424" t="str">
        <f>IF(VLOOKUP(D4424,Resources!A:D,4,FALSE)=0,"",VLOOKUP(D4424,Resources!A:D,4,FALSE))</f>
        <v>Y</v>
      </c>
    </row>
    <row r="4425" spans="1:9" x14ac:dyDescent="0.2">
      <c r="A4425" t="s">
        <v>935</v>
      </c>
      <c r="B4425" t="str">
        <f t="shared" si="137"/>
        <v>Sarah Scaife Foundation_Missouri State University2003120000</v>
      </c>
      <c r="C4425" t="s">
        <v>641</v>
      </c>
      <c r="D4425" t="s">
        <v>57</v>
      </c>
      <c r="E4425" s="3">
        <v>120000</v>
      </c>
      <c r="F4425">
        <v>2003</v>
      </c>
      <c r="H4425" t="str">
        <f>IFERROR(VLOOKUP(D4425,Resources!A:C,3,FALSE),"NA")</f>
        <v>SourceWatch</v>
      </c>
      <c r="I4425" t="str">
        <f>IF(VLOOKUP(D4425,Resources!A:D,4,FALSE)=0,"",VLOOKUP(D4425,Resources!A:D,4,FALSE))</f>
        <v>Y</v>
      </c>
    </row>
    <row r="4426" spans="1:9" x14ac:dyDescent="0.2">
      <c r="A4426" t="s">
        <v>935</v>
      </c>
      <c r="B4426" t="str">
        <f t="shared" si="137"/>
        <v>Sarah Scaife Foundation_Mountain States Legal Foundation200325000</v>
      </c>
      <c r="C4426" t="s">
        <v>641</v>
      </c>
      <c r="D4426" t="s">
        <v>38</v>
      </c>
      <c r="E4426" s="3">
        <v>25000</v>
      </c>
      <c r="F4426">
        <v>2003</v>
      </c>
      <c r="H4426" t="str">
        <f>IFERROR(VLOOKUP(D4426,Resources!A:C,3,FALSE),"NA")</f>
        <v>SourceWatch</v>
      </c>
      <c r="I4426" t="str">
        <f>IF(VLOOKUP(D4426,Resources!A:D,4,FALSE)=0,"",VLOOKUP(D4426,Resources!A:D,4,FALSE))</f>
        <v>Y</v>
      </c>
    </row>
    <row r="4427" spans="1:9" x14ac:dyDescent="0.2">
      <c r="A4427" t="s">
        <v>935</v>
      </c>
      <c r="B4427" t="str">
        <f t="shared" si="137"/>
        <v>Sarah Scaife Foundation_Nantucket Sustainable Development Corporation200310000</v>
      </c>
      <c r="C4427" t="s">
        <v>641</v>
      </c>
      <c r="D4427" t="s">
        <v>675</v>
      </c>
      <c r="E4427" s="3">
        <v>10000</v>
      </c>
      <c r="F4427">
        <v>2003</v>
      </c>
      <c r="H4427" t="str">
        <f>IFERROR(VLOOKUP(D4427,Resources!A:C,3,FALSE),"NA")</f>
        <v/>
      </c>
      <c r="I4427" t="str">
        <f>IF(VLOOKUP(D4427,Resources!A:D,4,FALSE)=0,"",VLOOKUP(D4427,Resources!A:D,4,FALSE))</f>
        <v>N</v>
      </c>
    </row>
    <row r="4428" spans="1:9" x14ac:dyDescent="0.2">
      <c r="A4428" t="s">
        <v>935</v>
      </c>
      <c r="B4428" t="str">
        <f t="shared" si="137"/>
        <v>Sarah Scaife Foundation_National Association of Scholars2003250000</v>
      </c>
      <c r="C4428" t="s">
        <v>641</v>
      </c>
      <c r="D4428" t="s">
        <v>651</v>
      </c>
      <c r="E4428" s="3">
        <v>250000</v>
      </c>
      <c r="F4428">
        <v>2003</v>
      </c>
      <c r="H4428" t="str">
        <f>IFERROR(VLOOKUP(D4428,Resources!A:C,3,FALSE),"NA")</f>
        <v>SourceWatch</v>
      </c>
      <c r="I4428" t="str">
        <f>IF(VLOOKUP(D4428,Resources!A:D,4,FALSE)=0,"",VLOOKUP(D4428,Resources!A:D,4,FALSE))</f>
        <v>Y</v>
      </c>
    </row>
    <row r="4429" spans="1:9" x14ac:dyDescent="0.2">
      <c r="A4429" t="s">
        <v>935</v>
      </c>
      <c r="B4429" t="str">
        <f t="shared" si="137"/>
        <v>Sarah Scaife Foundation_National Center for Policy Analysis2003125000</v>
      </c>
      <c r="C4429" t="s">
        <v>641</v>
      </c>
      <c r="D4429" t="s">
        <v>129</v>
      </c>
      <c r="E4429" s="3">
        <v>125000</v>
      </c>
      <c r="F4429">
        <v>2003</v>
      </c>
      <c r="H4429" t="str">
        <f>IFERROR(VLOOKUP(D4429,Resources!A:C,3,FALSE),"NA")</f>
        <v>SourceWatch</v>
      </c>
      <c r="I4429" t="str">
        <f>IF(VLOOKUP(D4429,Resources!A:D,4,FALSE)=0,"",VLOOKUP(D4429,Resources!A:D,4,FALSE))</f>
        <v>Y</v>
      </c>
    </row>
    <row r="4430" spans="1:9" x14ac:dyDescent="0.2">
      <c r="A4430" t="s">
        <v>935</v>
      </c>
      <c r="B4430" t="str">
        <f t="shared" si="137"/>
        <v>Sarah Scaife Foundation_National Center for Public Policy Research200350000</v>
      </c>
      <c r="C4430" t="s">
        <v>641</v>
      </c>
      <c r="D4430" t="s">
        <v>39</v>
      </c>
      <c r="E4430" s="3">
        <v>50000</v>
      </c>
      <c r="F4430">
        <v>2003</v>
      </c>
      <c r="H4430" t="str">
        <f>IFERROR(VLOOKUP(D4430,Resources!A:C,3,FALSE),"NA")</f>
        <v>DeSmog</v>
      </c>
      <c r="I4430" t="str">
        <f>IF(VLOOKUP(D4430,Resources!A:D,4,FALSE)=0,"",VLOOKUP(D4430,Resources!A:D,4,FALSE))</f>
        <v>Y</v>
      </c>
    </row>
    <row r="4431" spans="1:9" x14ac:dyDescent="0.2">
      <c r="A4431" t="s">
        <v>935</v>
      </c>
      <c r="B4431" t="str">
        <f t="shared" si="137"/>
        <v>Sarah Scaife Foundation_National Institute for Public Policy2003165000</v>
      </c>
      <c r="C4431" t="s">
        <v>641</v>
      </c>
      <c r="D4431" t="s">
        <v>46</v>
      </c>
      <c r="E4431" s="3">
        <v>165000</v>
      </c>
      <c r="F4431">
        <v>2003</v>
      </c>
      <c r="H4431" t="str">
        <f>IFERROR(VLOOKUP(D4431,Resources!A:C,3,FALSE),"NA")</f>
        <v>SourceWatch</v>
      </c>
      <c r="I4431" t="str">
        <f>IF(VLOOKUP(D4431,Resources!A:D,4,FALSE)=0,"",VLOOKUP(D4431,Resources!A:D,4,FALSE))</f>
        <v>Y</v>
      </c>
    </row>
    <row r="4432" spans="1:9" x14ac:dyDescent="0.2">
      <c r="A4432" t="s">
        <v>935</v>
      </c>
      <c r="B4432" t="str">
        <f t="shared" si="137"/>
        <v>Sarah Scaife Foundation_NumbersUSA200350000</v>
      </c>
      <c r="C4432" t="s">
        <v>641</v>
      </c>
      <c r="D4432" t="s">
        <v>16</v>
      </c>
      <c r="E4432" s="3">
        <v>50000</v>
      </c>
      <c r="F4432">
        <v>2003</v>
      </c>
      <c r="H4432" t="str">
        <f>IFERROR(VLOOKUP(D4432,Resources!A:C,3,FALSE),"NA")</f>
        <v>SourceWatch</v>
      </c>
      <c r="I4432" t="str">
        <f>IF(VLOOKUP(D4432,Resources!A:D,4,FALSE)=0,"",VLOOKUP(D4432,Resources!A:D,4,FALSE))</f>
        <v>Y</v>
      </c>
    </row>
    <row r="4433" spans="1:9" x14ac:dyDescent="0.2">
      <c r="A4433" t="s">
        <v>935</v>
      </c>
      <c r="B4433" t="str">
        <f t="shared" si="137"/>
        <v>Sarah Scaife Foundation_One Nation/One California Research and Education Fund200360000</v>
      </c>
      <c r="C4433" t="s">
        <v>641</v>
      </c>
      <c r="D4433" t="s">
        <v>90</v>
      </c>
      <c r="E4433" s="3">
        <v>60000</v>
      </c>
      <c r="F4433">
        <v>2003</v>
      </c>
      <c r="H4433" t="str">
        <f>IFERROR(VLOOKUP(D4433,Resources!A:C,3,FALSE),"NA")</f>
        <v/>
      </c>
      <c r="I4433" t="str">
        <f>IF(VLOOKUP(D4433,Resources!A:D,4,FALSE)=0,"",VLOOKUP(D4433,Resources!A:D,4,FALSE))</f>
        <v/>
      </c>
    </row>
    <row r="4434" spans="1:9" x14ac:dyDescent="0.2">
      <c r="A4434" t="s">
        <v>935</v>
      </c>
      <c r="B4434" t="str">
        <f t="shared" si="137"/>
        <v>Sarah Scaife Foundation_Pacific Legal Foundation2003175000</v>
      </c>
      <c r="C4434" t="s">
        <v>641</v>
      </c>
      <c r="D4434" t="s">
        <v>21</v>
      </c>
      <c r="E4434" s="3">
        <v>175000</v>
      </c>
      <c r="F4434">
        <v>2003</v>
      </c>
      <c r="H4434" t="str">
        <f>IFERROR(VLOOKUP(D4434,Resources!A:C,3,FALSE),"NA")</f>
        <v>SourceWatch</v>
      </c>
      <c r="I4434" t="str">
        <f>IF(VLOOKUP(D4434,Resources!A:D,4,FALSE)=0,"",VLOOKUP(D4434,Resources!A:D,4,FALSE))</f>
        <v>Y</v>
      </c>
    </row>
    <row r="4435" spans="1:9" x14ac:dyDescent="0.2">
      <c r="A4435" t="s">
        <v>935</v>
      </c>
      <c r="B4435" t="str">
        <f t="shared" si="137"/>
        <v>Sarah Scaife Foundation_Pacific Research Institute for Public Policy2003200000</v>
      </c>
      <c r="C4435" t="s">
        <v>641</v>
      </c>
      <c r="D4435" t="s">
        <v>653</v>
      </c>
      <c r="E4435" s="3">
        <v>200000</v>
      </c>
      <c r="F4435">
        <v>2003</v>
      </c>
      <c r="H4435" t="str">
        <f>IFERROR(VLOOKUP(D4435,Resources!A:C,3,FALSE),"NA")</f>
        <v>SourceWatch</v>
      </c>
      <c r="I4435" t="str">
        <f>IF(VLOOKUP(D4435,Resources!A:D,4,FALSE)=0,"",VLOOKUP(D4435,Resources!A:D,4,FALSE))</f>
        <v>Y</v>
      </c>
    </row>
    <row r="4436" spans="1:9" x14ac:dyDescent="0.2">
      <c r="A4436" t="s">
        <v>935</v>
      </c>
      <c r="B4436" t="str">
        <f t="shared" si="137"/>
        <v>Sarah Scaife Foundation_Paul H. Nitze School of Advanced International Studies2003180000</v>
      </c>
      <c r="C4436" t="s">
        <v>641</v>
      </c>
      <c r="D4436" t="s">
        <v>91</v>
      </c>
      <c r="E4436" s="3">
        <v>180000</v>
      </c>
      <c r="F4436">
        <v>2003</v>
      </c>
      <c r="H4436" t="str">
        <f>IFERROR(VLOOKUP(D4436,Resources!A:C,3,FALSE),"NA")</f>
        <v>SourceWatch</v>
      </c>
      <c r="I4436" t="str">
        <f>IF(VLOOKUP(D4436,Resources!A:D,4,FALSE)=0,"",VLOOKUP(D4436,Resources!A:D,4,FALSE))</f>
        <v>Y</v>
      </c>
    </row>
    <row r="4437" spans="1:9" x14ac:dyDescent="0.2">
      <c r="A4437" t="s">
        <v>935</v>
      </c>
      <c r="B4437" t="str">
        <f t="shared" si="137"/>
        <v>Sarah Scaife Foundation_Philadelphia Society200310000</v>
      </c>
      <c r="C4437" t="s">
        <v>641</v>
      </c>
      <c r="D4437" t="s">
        <v>663</v>
      </c>
      <c r="E4437" s="3">
        <v>10000</v>
      </c>
      <c r="F4437">
        <v>2003</v>
      </c>
      <c r="H4437" t="str">
        <f>IFERROR(VLOOKUP(D4437,Resources!A:C,3,FALSE),"NA")</f>
        <v>SourceWatch</v>
      </c>
      <c r="I4437" t="str">
        <f>IF(VLOOKUP(D4437,Resources!A:D,4,FALSE)=0,"",VLOOKUP(D4437,Resources!A:D,4,FALSE))</f>
        <v>Y</v>
      </c>
    </row>
    <row r="4438" spans="1:9" x14ac:dyDescent="0.2">
      <c r="A4438" t="s">
        <v>935</v>
      </c>
      <c r="B4438" t="str">
        <f t="shared" si="137"/>
        <v>Sarah Scaife Foundation_Phipps Conservatory and Botanical Gardens200350000</v>
      </c>
      <c r="C4438" t="s">
        <v>641</v>
      </c>
      <c r="D4438" t="s">
        <v>670</v>
      </c>
      <c r="E4438" s="3">
        <v>50000</v>
      </c>
      <c r="F4438">
        <v>2003</v>
      </c>
      <c r="H4438" t="str">
        <f>IFERROR(VLOOKUP(D4438,Resources!A:C,3,FALSE),"NA")</f>
        <v/>
      </c>
      <c r="I4438" t="str">
        <f>IF(VLOOKUP(D4438,Resources!A:D,4,FALSE)=0,"",VLOOKUP(D4438,Resources!A:D,4,FALSE))</f>
        <v>N</v>
      </c>
    </row>
    <row r="4439" spans="1:9" x14ac:dyDescent="0.2">
      <c r="A4439" t="s">
        <v>935</v>
      </c>
      <c r="B4439" t="str">
        <f t="shared" si="137"/>
        <v>Sarah Scaife Foundation_Saint Vincent College200335000</v>
      </c>
      <c r="C4439" t="s">
        <v>641</v>
      </c>
      <c r="D4439" t="s">
        <v>331</v>
      </c>
      <c r="E4439" s="3">
        <v>35000</v>
      </c>
      <c r="F4439">
        <v>2003</v>
      </c>
      <c r="H4439" t="str">
        <f>IFERROR(VLOOKUP(D4439,Resources!A:C,3,FALSE),"NA")</f>
        <v/>
      </c>
      <c r="I4439" t="str">
        <f>IF(VLOOKUP(D4439,Resources!A:D,4,FALSE)=0,"",VLOOKUP(D4439,Resources!A:D,4,FALSE))</f>
        <v/>
      </c>
    </row>
    <row r="4440" spans="1:9" x14ac:dyDescent="0.2">
      <c r="A4440" t="s">
        <v>935</v>
      </c>
      <c r="B4440" t="str">
        <f t="shared" si="137"/>
        <v>Sarah Scaife Foundation_Smith College200375000</v>
      </c>
      <c r="C4440" t="s">
        <v>641</v>
      </c>
      <c r="D4440" t="s">
        <v>177</v>
      </c>
      <c r="E4440" s="3">
        <v>75000</v>
      </c>
      <c r="F4440">
        <v>2003</v>
      </c>
      <c r="H4440" t="str">
        <f>IFERROR(VLOOKUP(D4440,Resources!A:C,3,FALSE),"NA")</f>
        <v/>
      </c>
      <c r="I4440" t="str">
        <f>IF(VLOOKUP(D4440,Resources!A:D,4,FALSE)=0,"",VLOOKUP(D4440,Resources!A:D,4,FALSE))</f>
        <v/>
      </c>
    </row>
    <row r="4441" spans="1:9" x14ac:dyDescent="0.2">
      <c r="A4441" t="s">
        <v>935</v>
      </c>
      <c r="B4441" t="str">
        <f t="shared" si="137"/>
        <v>Sarah Scaife Foundation_Social Philosophy and Policy Foundation2003625000</v>
      </c>
      <c r="C4441" t="s">
        <v>641</v>
      </c>
      <c r="D4441" t="s">
        <v>112</v>
      </c>
      <c r="E4441" s="3">
        <v>625000</v>
      </c>
      <c r="F4441">
        <v>2003</v>
      </c>
      <c r="H4441" t="str">
        <f>IFERROR(VLOOKUP(D4441,Resources!A:C,3,FALSE),"NA")</f>
        <v/>
      </c>
      <c r="I4441" t="str">
        <f>IF(VLOOKUP(D4441,Resources!A:D,4,FALSE)=0,"",VLOOKUP(D4441,Resources!A:D,4,FALSE))</f>
        <v/>
      </c>
    </row>
    <row r="4442" spans="1:9" x14ac:dyDescent="0.2">
      <c r="A4442" t="s">
        <v>935</v>
      </c>
      <c r="B4442" t="str">
        <f t="shared" si="137"/>
        <v>Sarah Scaife Foundation_Tax Foundation200375000</v>
      </c>
      <c r="C4442" t="s">
        <v>641</v>
      </c>
      <c r="D4442" t="s">
        <v>131</v>
      </c>
      <c r="E4442" s="3">
        <v>75000</v>
      </c>
      <c r="F4442">
        <v>2003</v>
      </c>
      <c r="H4442" t="str">
        <f>IFERROR(VLOOKUP(D4442,Resources!A:C,3,FALSE),"NA")</f>
        <v>SourceWatch</v>
      </c>
      <c r="I4442" t="str">
        <f>IF(VLOOKUP(D4442,Resources!A:D,4,FALSE)=0,"",VLOOKUP(D4442,Resources!A:D,4,FALSE))</f>
        <v>Y</v>
      </c>
    </row>
    <row r="4443" spans="1:9" x14ac:dyDescent="0.2">
      <c r="A4443" t="s">
        <v>935</v>
      </c>
      <c r="B4443" t="str">
        <f t="shared" si="137"/>
        <v>Sarah Scaife Foundation_The Claremont Institute2003200000</v>
      </c>
      <c r="C4443" t="s">
        <v>641</v>
      </c>
      <c r="D4443" t="s">
        <v>68</v>
      </c>
      <c r="E4443" s="3">
        <v>200000</v>
      </c>
      <c r="F4443">
        <v>2003</v>
      </c>
      <c r="H4443" t="str">
        <f>IFERROR(VLOOKUP(D4443,Resources!A:C,3,FALSE),"NA")</f>
        <v>SourceWatch</v>
      </c>
      <c r="I4443" t="str">
        <f>IF(VLOOKUP(D4443,Resources!A:D,4,FALSE)=0,"",VLOOKUP(D4443,Resources!A:D,4,FALSE))</f>
        <v>Y</v>
      </c>
    </row>
    <row r="4444" spans="1:9" x14ac:dyDescent="0.2">
      <c r="A4444" t="s">
        <v>935</v>
      </c>
      <c r="B4444" t="str">
        <f t="shared" si="137"/>
        <v>Sarah Scaife Foundation_The Fletcher School of Law and Diplomacy2003400000</v>
      </c>
      <c r="C4444" t="s">
        <v>641</v>
      </c>
      <c r="D4444" t="s">
        <v>655</v>
      </c>
      <c r="E4444" s="3">
        <v>400000</v>
      </c>
      <c r="F4444">
        <v>2003</v>
      </c>
      <c r="H4444" t="str">
        <f>IFERROR(VLOOKUP(D4444,Resources!A:C,3,FALSE),"NA")</f>
        <v>SourceWatch</v>
      </c>
      <c r="I4444" t="str">
        <f>IF(VLOOKUP(D4444,Resources!A:D,4,FALSE)=0,"",VLOOKUP(D4444,Resources!A:D,4,FALSE))</f>
        <v/>
      </c>
    </row>
    <row r="4445" spans="1:9" x14ac:dyDescent="0.2">
      <c r="A4445" t="s">
        <v>935</v>
      </c>
      <c r="B4445" t="str">
        <f t="shared" si="137"/>
        <v>Sarah Scaife Foundation_The Foundation Endowment200375000</v>
      </c>
      <c r="C4445" t="s">
        <v>641</v>
      </c>
      <c r="D4445" t="s">
        <v>667</v>
      </c>
      <c r="E4445" s="3">
        <v>75000</v>
      </c>
      <c r="F4445">
        <v>2003</v>
      </c>
      <c r="H4445" t="str">
        <f>IFERROR(VLOOKUP(D4445,Resources!A:C,3,FALSE),"NA")</f>
        <v/>
      </c>
      <c r="I4445" t="str">
        <f>IF(VLOOKUP(D4445,Resources!A:D,4,FALSE)=0,"",VLOOKUP(D4445,Resources!A:D,4,FALSE))</f>
        <v/>
      </c>
    </row>
    <row r="4446" spans="1:9" x14ac:dyDescent="0.2">
      <c r="A4446" t="s">
        <v>935</v>
      </c>
      <c r="B4446" t="str">
        <f t="shared" si="137"/>
        <v>Sarah Scaife Foundation_The Freedom Foundation200350000</v>
      </c>
      <c r="C4446" t="s">
        <v>641</v>
      </c>
      <c r="D4446" t="s">
        <v>61</v>
      </c>
      <c r="E4446" s="3">
        <v>50000</v>
      </c>
      <c r="F4446">
        <v>2003</v>
      </c>
      <c r="H4446" t="str">
        <f>IFERROR(VLOOKUP(D4446,Resources!A:C,3,FALSE),"NA")</f>
        <v>SourceWatch</v>
      </c>
      <c r="I4446" t="str">
        <f>IF(VLOOKUP(D4446,Resources!A:D,4,FALSE)=0,"",VLOOKUP(D4446,Resources!A:D,4,FALSE))</f>
        <v>Y</v>
      </c>
    </row>
    <row r="4447" spans="1:9" x14ac:dyDescent="0.2">
      <c r="A4447" t="s">
        <v>935</v>
      </c>
      <c r="B4447" t="str">
        <f t="shared" si="137"/>
        <v>Sarah Scaife Foundation_The Heritage Foundation2003800000</v>
      </c>
      <c r="C4447" t="s">
        <v>641</v>
      </c>
      <c r="D4447" t="s">
        <v>92</v>
      </c>
      <c r="E4447" s="3">
        <v>800000</v>
      </c>
      <c r="F4447">
        <v>2003</v>
      </c>
      <c r="H4447" t="str">
        <f>IFERROR(VLOOKUP(D4447,Resources!A:C,3,FALSE),"NA")</f>
        <v>DeSmog</v>
      </c>
      <c r="I4447" t="str">
        <f>IF(VLOOKUP(D4447,Resources!A:D,4,FALSE)=0,"",VLOOKUP(D4447,Resources!A:D,4,FALSE))</f>
        <v>Y</v>
      </c>
    </row>
    <row r="4448" spans="1:9" x14ac:dyDescent="0.2">
      <c r="A4448" t="s">
        <v>935</v>
      </c>
      <c r="B4448" t="str">
        <f t="shared" si="137"/>
        <v>Sarah Scaife Foundation_The University of Chicago2003150000</v>
      </c>
      <c r="C4448" t="s">
        <v>641</v>
      </c>
      <c r="D4448" t="s">
        <v>657</v>
      </c>
      <c r="E4448" s="3">
        <v>150000</v>
      </c>
      <c r="F4448">
        <v>2003</v>
      </c>
      <c r="H4448" t="str">
        <f>IFERROR(VLOOKUP(D4448,Resources!A:C,3,FALSE),"NA")</f>
        <v/>
      </c>
      <c r="I4448" t="str">
        <f>IF(VLOOKUP(D4448,Resources!A:D,4,FALSE)=0,"",VLOOKUP(D4448,Resources!A:D,4,FALSE))</f>
        <v/>
      </c>
    </row>
    <row r="4449" spans="1:9" x14ac:dyDescent="0.2">
      <c r="A4449" t="s">
        <v>935</v>
      </c>
      <c r="B4449" t="str">
        <f t="shared" si="137"/>
        <v>Sarah Scaife Foundation_The University of Chicago200350000</v>
      </c>
      <c r="C4449" t="s">
        <v>641</v>
      </c>
      <c r="D4449" t="s">
        <v>657</v>
      </c>
      <c r="E4449" s="3">
        <v>50000</v>
      </c>
      <c r="F4449">
        <v>2003</v>
      </c>
      <c r="H4449" t="str">
        <f>IFERROR(VLOOKUP(D4449,Resources!A:C,3,FALSE),"NA")</f>
        <v/>
      </c>
      <c r="I4449" t="str">
        <f>IF(VLOOKUP(D4449,Resources!A:D,4,FALSE)=0,"",VLOOKUP(D4449,Resources!A:D,4,FALSE))</f>
        <v/>
      </c>
    </row>
    <row r="4450" spans="1:9" x14ac:dyDescent="0.2">
      <c r="A4450" t="s">
        <v>935</v>
      </c>
      <c r="B4450" t="str">
        <f t="shared" si="137"/>
        <v>Sarah Scaife Foundation_University of Pittsburgh200310000</v>
      </c>
      <c r="C4450" t="s">
        <v>641</v>
      </c>
      <c r="D4450" t="s">
        <v>255</v>
      </c>
      <c r="E4450" s="3">
        <v>10000</v>
      </c>
      <c r="F4450">
        <v>2003</v>
      </c>
      <c r="H4450" t="str">
        <f>IFERROR(VLOOKUP(D4450,Resources!A:C,3,FALSE),"NA")</f>
        <v/>
      </c>
      <c r="I4450" t="str">
        <f>IF(VLOOKUP(D4450,Resources!A:D,4,FALSE)=0,"",VLOOKUP(D4450,Resources!A:D,4,FALSE))</f>
        <v/>
      </c>
    </row>
    <row r="4451" spans="1:9" x14ac:dyDescent="0.2">
      <c r="A4451" t="s">
        <v>935</v>
      </c>
      <c r="B4451" t="str">
        <f t="shared" si="137"/>
        <v>Sarah Scaife Foundation_University of South Carolina200358000</v>
      </c>
      <c r="C4451" t="s">
        <v>641</v>
      </c>
      <c r="D4451" t="s">
        <v>686</v>
      </c>
      <c r="E4451" s="3">
        <v>58000</v>
      </c>
      <c r="F4451">
        <v>2003</v>
      </c>
      <c r="H4451" t="str">
        <f>IFERROR(VLOOKUP(D4451,Resources!A:C,3,FALSE),"NA")</f>
        <v/>
      </c>
      <c r="I4451" t="str">
        <f>IF(VLOOKUP(D4451,Resources!A:D,4,FALSE)=0,"",VLOOKUP(D4451,Resources!A:D,4,FALSE))</f>
        <v/>
      </c>
    </row>
    <row r="4452" spans="1:9" x14ac:dyDescent="0.2">
      <c r="A4452" t="s">
        <v>935</v>
      </c>
      <c r="B4452" t="str">
        <f t="shared" si="137"/>
        <v>Sarah Scaife Foundation_University of Virginia School of Law2003325000</v>
      </c>
      <c r="C4452" t="s">
        <v>641</v>
      </c>
      <c r="D4452" t="s">
        <v>22</v>
      </c>
      <c r="E4452" s="3">
        <v>325000</v>
      </c>
      <c r="F4452">
        <v>2003</v>
      </c>
      <c r="H4452" t="str">
        <f>IFERROR(VLOOKUP(D4452,Resources!A:C,3,FALSE),"NA")</f>
        <v/>
      </c>
      <c r="I4452" t="str">
        <f>IF(VLOOKUP(D4452,Resources!A:D,4,FALSE)=0,"",VLOOKUP(D4452,Resources!A:D,4,FALSE))</f>
        <v/>
      </c>
    </row>
    <row r="4453" spans="1:9" x14ac:dyDescent="0.2">
      <c r="A4453" t="s">
        <v>935</v>
      </c>
      <c r="B4453" t="str">
        <f t="shared" si="137"/>
        <v>Sarah Scaife Foundation_UPG Foundation200325000</v>
      </c>
      <c r="C4453" t="s">
        <v>641</v>
      </c>
      <c r="D4453" t="s">
        <v>682</v>
      </c>
      <c r="E4453" s="3">
        <v>25000</v>
      </c>
      <c r="F4453">
        <v>2003</v>
      </c>
      <c r="H4453" t="str">
        <f>IFERROR(VLOOKUP(D4453,Resources!A:C,3,FALSE),"NA")</f>
        <v/>
      </c>
      <c r="I4453" t="str">
        <f>IF(VLOOKUP(D4453,Resources!A:D,4,FALSE)=0,"",VLOOKUP(D4453,Resources!A:D,4,FALSE))</f>
        <v>N</v>
      </c>
    </row>
    <row r="4454" spans="1:9" x14ac:dyDescent="0.2">
      <c r="A4454" t="s">
        <v>935</v>
      </c>
      <c r="B4454" t="str">
        <f t="shared" si="137"/>
        <v>Sarah Scaife Foundation_World Affairs Council of Pittsburgh200370000</v>
      </c>
      <c r="C4454" t="s">
        <v>641</v>
      </c>
      <c r="D4454" t="s">
        <v>162</v>
      </c>
      <c r="E4454" s="3">
        <v>70000</v>
      </c>
      <c r="F4454">
        <v>2003</v>
      </c>
      <c r="H4454" t="str">
        <f>IFERROR(VLOOKUP(D4454,Resources!A:C,3,FALSE),"NA")</f>
        <v/>
      </c>
      <c r="I4454" t="str">
        <f>IF(VLOOKUP(D4454,Resources!A:D,4,FALSE)=0,"",VLOOKUP(D4454,Resources!A:D,4,FALSE))</f>
        <v>N</v>
      </c>
    </row>
    <row r="4455" spans="1:9" x14ac:dyDescent="0.2">
      <c r="A4455" t="s">
        <v>935</v>
      </c>
      <c r="B4455" t="str">
        <f t="shared" si="137"/>
        <v>Sarah Scaife Foundation_Accuracy in Media2004425000</v>
      </c>
      <c r="C4455" t="s">
        <v>641</v>
      </c>
      <c r="D4455" t="s">
        <v>106</v>
      </c>
      <c r="E4455" s="3">
        <v>425000</v>
      </c>
      <c r="F4455">
        <v>2004</v>
      </c>
      <c r="H4455" t="str">
        <f>IFERROR(VLOOKUP(D4455,Resources!A:C,3,FALSE),"NA")</f>
        <v>SourceWatch</v>
      </c>
      <c r="I4455" t="str">
        <f>IF(VLOOKUP(D4455,Resources!A:D,4,FALSE)=0,"",VLOOKUP(D4455,Resources!A:D,4,FALSE))</f>
        <v>Y</v>
      </c>
    </row>
    <row r="4456" spans="1:9" x14ac:dyDescent="0.2">
      <c r="A4456" t="s">
        <v>935</v>
      </c>
      <c r="B4456" t="str">
        <f t="shared" si="137"/>
        <v>Sarah Scaife Foundation_Allegheny Institute for Public Policy2004110000</v>
      </c>
      <c r="C4456" t="s">
        <v>641</v>
      </c>
      <c r="D4456" t="s">
        <v>5</v>
      </c>
      <c r="E4456" s="3">
        <v>110000</v>
      </c>
      <c r="F4456">
        <v>2004</v>
      </c>
      <c r="H4456" t="str">
        <f>IFERROR(VLOOKUP(D4456,Resources!A:C,3,FALSE),"NA")</f>
        <v>Other</v>
      </c>
      <c r="I4456" t="str">
        <f>IF(VLOOKUP(D4456,Resources!A:D,4,FALSE)=0,"",VLOOKUP(D4456,Resources!A:D,4,FALSE))</f>
        <v>Y</v>
      </c>
    </row>
    <row r="4457" spans="1:9" x14ac:dyDescent="0.2">
      <c r="A4457" t="s">
        <v>935</v>
      </c>
      <c r="B4457" t="str">
        <f t="shared" si="137"/>
        <v>Sarah Scaife Foundation_America's Future Foundation200445000</v>
      </c>
      <c r="C4457" t="s">
        <v>641</v>
      </c>
      <c r="D4457" t="s">
        <v>642</v>
      </c>
      <c r="E4457" s="3">
        <v>45000</v>
      </c>
      <c r="F4457">
        <v>2004</v>
      </c>
      <c r="H4457" t="str">
        <f>IFERROR(VLOOKUP(D4457,Resources!A:C,3,FALSE),"NA")</f>
        <v>SourceWatch</v>
      </c>
      <c r="I4457" t="str">
        <f>IF(VLOOKUP(D4457,Resources!A:D,4,FALSE)=0,"",VLOOKUP(D4457,Resources!A:D,4,FALSE))</f>
        <v>Y</v>
      </c>
    </row>
    <row r="4458" spans="1:9" x14ac:dyDescent="0.2">
      <c r="A4458" t="s">
        <v>935</v>
      </c>
      <c r="B4458" t="str">
        <f t="shared" si="137"/>
        <v>Sarah Scaife Foundation_American Academy for Liberal Education200450000</v>
      </c>
      <c r="C4458" t="s">
        <v>641</v>
      </c>
      <c r="D4458" t="s">
        <v>671</v>
      </c>
      <c r="E4458" s="3">
        <v>50000</v>
      </c>
      <c r="F4458">
        <v>2004</v>
      </c>
      <c r="H4458" t="str">
        <f>IFERROR(VLOOKUP(D4458,Resources!A:C,3,FALSE),"NA")</f>
        <v/>
      </c>
      <c r="I4458" t="str">
        <f>IF(VLOOKUP(D4458,Resources!A:D,4,FALSE)=0,"",VLOOKUP(D4458,Resources!A:D,4,FALSE))</f>
        <v>N</v>
      </c>
    </row>
    <row r="4459" spans="1:9" x14ac:dyDescent="0.2">
      <c r="A4459" t="s">
        <v>935</v>
      </c>
      <c r="B4459" t="str">
        <f t="shared" si="137"/>
        <v>Sarah Scaife Foundation_American Bar Association200465000</v>
      </c>
      <c r="C4459" t="s">
        <v>641</v>
      </c>
      <c r="D4459" t="s">
        <v>189</v>
      </c>
      <c r="E4459" s="3">
        <v>65000</v>
      </c>
      <c r="F4459">
        <v>2004</v>
      </c>
      <c r="H4459" t="str">
        <f>IFERROR(VLOOKUP(D4459,Resources!A:C,3,FALSE),"NA")</f>
        <v/>
      </c>
      <c r="I4459" t="str">
        <f>IF(VLOOKUP(D4459,Resources!A:D,4,FALSE)=0,"",VLOOKUP(D4459,Resources!A:D,4,FALSE))</f>
        <v/>
      </c>
    </row>
    <row r="4460" spans="1:9" x14ac:dyDescent="0.2">
      <c r="A4460" t="s">
        <v>935</v>
      </c>
      <c r="B4460" t="str">
        <f t="shared" si="137"/>
        <v>Sarah Scaife Foundation_American Civil Rights Institute2004100000</v>
      </c>
      <c r="C4460" t="s">
        <v>641</v>
      </c>
      <c r="D4460" t="s">
        <v>69</v>
      </c>
      <c r="E4460" s="3">
        <v>100000</v>
      </c>
      <c r="F4460">
        <v>2004</v>
      </c>
      <c r="H4460" t="str">
        <f>IFERROR(VLOOKUP(D4460,Resources!A:C,3,FALSE),"NA")</f>
        <v>SourceWatch</v>
      </c>
      <c r="I4460" t="str">
        <f>IF(VLOOKUP(D4460,Resources!A:D,4,FALSE)=0,"",VLOOKUP(D4460,Resources!A:D,4,FALSE))</f>
        <v>Y</v>
      </c>
    </row>
    <row r="4461" spans="1:9" x14ac:dyDescent="0.2">
      <c r="A4461" t="s">
        <v>935</v>
      </c>
      <c r="B4461" t="str">
        <f t="shared" si="137"/>
        <v>Sarah Scaife Foundation_American Council of Trustees and Alumni200450000</v>
      </c>
      <c r="C4461" t="s">
        <v>641</v>
      </c>
      <c r="D4461" t="s">
        <v>78</v>
      </c>
      <c r="E4461" s="3">
        <v>50000</v>
      </c>
      <c r="F4461">
        <v>2004</v>
      </c>
      <c r="H4461" t="str">
        <f>IFERROR(VLOOKUP(D4461,Resources!A:C,3,FALSE),"NA")</f>
        <v>SourceWatch</v>
      </c>
      <c r="I4461" t="str">
        <f>IF(VLOOKUP(D4461,Resources!A:D,4,FALSE)=0,"",VLOOKUP(D4461,Resources!A:D,4,FALSE))</f>
        <v>Y</v>
      </c>
    </row>
    <row r="4462" spans="1:9" x14ac:dyDescent="0.2">
      <c r="A4462" t="s">
        <v>935</v>
      </c>
      <c r="B4462" t="str">
        <f t="shared" si="137"/>
        <v>Sarah Scaife Foundation_American Enterprise Institute for Public Policy Research2004225000</v>
      </c>
      <c r="C4462" t="s">
        <v>641</v>
      </c>
      <c r="D4462" t="s">
        <v>58</v>
      </c>
      <c r="E4462" s="3">
        <v>225000</v>
      </c>
      <c r="F4462">
        <v>2004</v>
      </c>
      <c r="H4462" t="str">
        <f>IFERROR(VLOOKUP(D4462,Resources!A:C,3,FALSE),"NA")</f>
        <v>DeSmog</v>
      </c>
      <c r="I4462" t="str">
        <f>IF(VLOOKUP(D4462,Resources!A:D,4,FALSE)=0,"",VLOOKUP(D4462,Resources!A:D,4,FALSE))</f>
        <v>Y</v>
      </c>
    </row>
    <row r="4463" spans="1:9" x14ac:dyDescent="0.2">
      <c r="A4463" t="s">
        <v>935</v>
      </c>
      <c r="B4463" t="str">
        <f t="shared" si="137"/>
        <v>Sarah Scaife Foundation_American Red Cross in Southwestern Pennsylvania2004100000</v>
      </c>
      <c r="C4463" t="s">
        <v>641</v>
      </c>
      <c r="D4463" t="s">
        <v>683</v>
      </c>
      <c r="E4463" s="3">
        <v>100000</v>
      </c>
      <c r="F4463">
        <v>2004</v>
      </c>
      <c r="H4463" t="str">
        <f>IFERROR(VLOOKUP(D4463,Resources!A:C,3,FALSE),"NA")</f>
        <v/>
      </c>
      <c r="I4463" t="str">
        <f>IF(VLOOKUP(D4463,Resources!A:D,4,FALSE)=0,"",VLOOKUP(D4463,Resources!A:D,4,FALSE))</f>
        <v>N</v>
      </c>
    </row>
    <row r="4464" spans="1:9" x14ac:dyDescent="0.2">
      <c r="A4464" t="s">
        <v>935</v>
      </c>
      <c r="B4464" t="str">
        <f t="shared" si="137"/>
        <v>Sarah Scaife Foundation_Atlantic Legal Foundation2004100000</v>
      </c>
      <c r="C4464" t="s">
        <v>641</v>
      </c>
      <c r="D4464" t="s">
        <v>643</v>
      </c>
      <c r="E4464" s="3">
        <v>100000</v>
      </c>
      <c r="F4464">
        <v>2004</v>
      </c>
      <c r="H4464" t="str">
        <f>IFERROR(VLOOKUP(D4464,Resources!A:C,3,FALSE),"NA")</f>
        <v>SourceWatch</v>
      </c>
      <c r="I4464" t="str">
        <f>IF(VLOOKUP(D4464,Resources!A:D,4,FALSE)=0,"",VLOOKUP(D4464,Resources!A:D,4,FALSE))</f>
        <v>Y</v>
      </c>
    </row>
    <row r="4465" spans="1:9" x14ac:dyDescent="0.2">
      <c r="A4465" t="s">
        <v>935</v>
      </c>
      <c r="B4465" t="str">
        <f t="shared" si="137"/>
        <v>Sarah Scaife Foundation_Atlas Economic Research Foundation2004200000</v>
      </c>
      <c r="C4465" t="s">
        <v>641</v>
      </c>
      <c r="D4465" t="s">
        <v>7</v>
      </c>
      <c r="E4465" s="3">
        <v>200000</v>
      </c>
      <c r="F4465">
        <v>2004</v>
      </c>
      <c r="H4465" t="str">
        <f>IFERROR(VLOOKUP(D4465,Resources!A:C,3,FALSE),"NA")</f>
        <v>DeSmog</v>
      </c>
      <c r="I4465" t="str">
        <f>IF(VLOOKUP(D4465,Resources!A:D,4,FALSE)=0,"",VLOOKUP(D4465,Resources!A:D,4,FALSE))</f>
        <v>Y</v>
      </c>
    </row>
    <row r="4466" spans="1:9" x14ac:dyDescent="0.2">
      <c r="A4466" t="s">
        <v>935</v>
      </c>
      <c r="B4466" t="str">
        <f t="shared" si="137"/>
        <v>Sarah Scaife Foundation_Boston University200439500</v>
      </c>
      <c r="C4466" t="s">
        <v>641</v>
      </c>
      <c r="D4466" t="s">
        <v>149</v>
      </c>
      <c r="E4466" s="3">
        <v>39500</v>
      </c>
      <c r="F4466">
        <v>2004</v>
      </c>
      <c r="H4466" t="str">
        <f>IFERROR(VLOOKUP(D4466,Resources!A:C,3,FALSE),"NA")</f>
        <v/>
      </c>
      <c r="I4466" t="str">
        <f>IF(VLOOKUP(D4466,Resources!A:D,4,FALSE)=0,"",VLOOKUP(D4466,Resources!A:D,4,FALSE))</f>
        <v/>
      </c>
    </row>
    <row r="4467" spans="1:9" x14ac:dyDescent="0.2">
      <c r="A4467" t="s">
        <v>935</v>
      </c>
      <c r="B4467" t="str">
        <f t="shared" si="137"/>
        <v>Sarah Scaife Foundation_California University of Pennsylvania2004125000</v>
      </c>
      <c r="C4467" t="s">
        <v>641</v>
      </c>
      <c r="D4467" t="s">
        <v>586</v>
      </c>
      <c r="E4467" s="3">
        <v>125000</v>
      </c>
      <c r="F4467">
        <v>2004</v>
      </c>
      <c r="H4467" t="str">
        <f>IFERROR(VLOOKUP(D4467,Resources!A:C,3,FALSE),"NA")</f>
        <v/>
      </c>
      <c r="I4467" t="str">
        <f>IF(VLOOKUP(D4467,Resources!A:D,4,FALSE)=0,"",VLOOKUP(D4467,Resources!A:D,4,FALSE))</f>
        <v/>
      </c>
    </row>
    <row r="4468" spans="1:9" x14ac:dyDescent="0.2">
      <c r="A4468" t="s">
        <v>935</v>
      </c>
      <c r="B4468" t="str">
        <f t="shared" si="137"/>
        <v>Sarah Scaife Foundation_Capital Research Center2004200000</v>
      </c>
      <c r="C4468" t="s">
        <v>641</v>
      </c>
      <c r="D4468" t="s">
        <v>70</v>
      </c>
      <c r="E4468" s="3">
        <v>200000</v>
      </c>
      <c r="F4468">
        <v>2004</v>
      </c>
      <c r="H4468" t="str">
        <f>IFERROR(VLOOKUP(D4468,Resources!A:C,3,FALSE),"NA")</f>
        <v>DeSmog</v>
      </c>
      <c r="I4468" t="str">
        <f>IF(VLOOKUP(D4468,Resources!A:D,4,FALSE)=0,"",VLOOKUP(D4468,Resources!A:D,4,FALSE))</f>
        <v>Y</v>
      </c>
    </row>
    <row r="4469" spans="1:9" x14ac:dyDescent="0.2">
      <c r="A4469" t="s">
        <v>935</v>
      </c>
      <c r="B4469" t="str">
        <f t="shared" si="137"/>
        <v>Sarah Scaife Foundation_Carnegie Mellon University2004225000</v>
      </c>
      <c r="C4469" t="s">
        <v>641</v>
      </c>
      <c r="D4469" t="s">
        <v>452</v>
      </c>
      <c r="E4469" s="3">
        <v>225000</v>
      </c>
      <c r="F4469">
        <v>2004</v>
      </c>
      <c r="H4469" t="str">
        <f>IFERROR(VLOOKUP(D4469,Resources!A:C,3,FALSE),"NA")</f>
        <v/>
      </c>
      <c r="I4469" t="str">
        <f>IF(VLOOKUP(D4469,Resources!A:D,4,FALSE)=0,"",VLOOKUP(D4469,Resources!A:D,4,FALSE))</f>
        <v/>
      </c>
    </row>
    <row r="4470" spans="1:9" x14ac:dyDescent="0.2">
      <c r="A4470" t="s">
        <v>935</v>
      </c>
      <c r="B4470" t="str">
        <f t="shared" si="137"/>
        <v>Sarah Scaife Foundation_Cato Institute200460000</v>
      </c>
      <c r="C4470" t="s">
        <v>641</v>
      </c>
      <c r="D4470" t="s">
        <v>8</v>
      </c>
      <c r="E4470" s="3">
        <v>60000</v>
      </c>
      <c r="F4470">
        <v>2004</v>
      </c>
      <c r="H4470" t="str">
        <f>IFERROR(VLOOKUP(D4470,Resources!A:C,3,FALSE),"NA")</f>
        <v>DeSmog</v>
      </c>
      <c r="I4470" t="str">
        <f>IF(VLOOKUP(D4470,Resources!A:D,4,FALSE)=0,"",VLOOKUP(D4470,Resources!A:D,4,FALSE))</f>
        <v>Y</v>
      </c>
    </row>
    <row r="4471" spans="1:9" x14ac:dyDescent="0.2">
      <c r="A4471" t="s">
        <v>935</v>
      </c>
      <c r="B4471" t="str">
        <f t="shared" si="137"/>
        <v>Sarah Scaife Foundation_Center for Equal Opportunity200450000</v>
      </c>
      <c r="C4471" t="s">
        <v>641</v>
      </c>
      <c r="D4471" t="s">
        <v>432</v>
      </c>
      <c r="E4471" s="3">
        <v>50000</v>
      </c>
      <c r="F4471">
        <v>2004</v>
      </c>
      <c r="H4471" t="str">
        <f>IFERROR(VLOOKUP(D4471,Resources!A:C,3,FALSE),"NA")</f>
        <v>SourceWatch</v>
      </c>
      <c r="I4471" t="str">
        <f>IF(VLOOKUP(D4471,Resources!A:D,4,FALSE)=0,"",VLOOKUP(D4471,Resources!A:D,4,FALSE))</f>
        <v>Y</v>
      </c>
    </row>
    <row r="4472" spans="1:9" x14ac:dyDescent="0.2">
      <c r="A4472" t="s">
        <v>935</v>
      </c>
      <c r="B4472" t="str">
        <f t="shared" si="137"/>
        <v>Sarah Scaife Foundation_Center for Immigration Studies2004150000</v>
      </c>
      <c r="C4472" t="s">
        <v>641</v>
      </c>
      <c r="D4472" t="s">
        <v>80</v>
      </c>
      <c r="E4472" s="3">
        <v>150000</v>
      </c>
      <c r="F4472">
        <v>2004</v>
      </c>
      <c r="H4472" t="str">
        <f>IFERROR(VLOOKUP(D4472,Resources!A:C,3,FALSE),"NA")</f>
        <v>SourceWatch</v>
      </c>
      <c r="I4472" t="str">
        <f>IF(VLOOKUP(D4472,Resources!A:D,4,FALSE)=0,"",VLOOKUP(D4472,Resources!A:D,4,FALSE))</f>
        <v>Y</v>
      </c>
    </row>
    <row r="4473" spans="1:9" x14ac:dyDescent="0.2">
      <c r="A4473" t="s">
        <v>935</v>
      </c>
      <c r="B4473" t="str">
        <f t="shared" ref="B4473:B4536" si="138">C4473&amp;"_"&amp;D4473&amp;F4473&amp;E4473</f>
        <v>Sarah Scaife Foundation_Center for Security Policy2004325000</v>
      </c>
      <c r="C4473" t="s">
        <v>641</v>
      </c>
      <c r="D4473" t="s">
        <v>44</v>
      </c>
      <c r="E4473" s="3">
        <v>325000</v>
      </c>
      <c r="F4473">
        <v>2004</v>
      </c>
      <c r="H4473" t="str">
        <f>IFERROR(VLOOKUP(D4473,Resources!A:C,3,FALSE),"NA")</f>
        <v>SourceWatch</v>
      </c>
      <c r="I4473" t="str">
        <f>IF(VLOOKUP(D4473,Resources!A:D,4,FALSE)=0,"",VLOOKUP(D4473,Resources!A:D,4,FALSE))</f>
        <v>Y</v>
      </c>
    </row>
    <row r="4474" spans="1:9" x14ac:dyDescent="0.2">
      <c r="A4474" t="s">
        <v>935</v>
      </c>
      <c r="B4474" t="str">
        <f t="shared" si="138"/>
        <v>Sarah Scaife Foundation_Center for Strategic and International Studies2004420000</v>
      </c>
      <c r="C4474" t="s">
        <v>641</v>
      </c>
      <c r="D4474" t="s">
        <v>132</v>
      </c>
      <c r="E4474" s="3">
        <v>420000</v>
      </c>
      <c r="F4474">
        <v>2004</v>
      </c>
      <c r="H4474" t="str">
        <f>IFERROR(VLOOKUP(D4474,Resources!A:C,3,FALSE),"NA")</f>
        <v>SourceWatch</v>
      </c>
      <c r="I4474" t="str">
        <f>IF(VLOOKUP(D4474,Resources!A:D,4,FALSE)=0,"",VLOOKUP(D4474,Resources!A:D,4,FALSE))</f>
        <v>Y</v>
      </c>
    </row>
    <row r="4475" spans="1:9" x14ac:dyDescent="0.2">
      <c r="A4475" t="s">
        <v>935</v>
      </c>
      <c r="B4475" t="str">
        <f t="shared" si="138"/>
        <v>Sarah Scaife Foundation_Center for the Study of the Presidency and Congress2004150000</v>
      </c>
      <c r="C4475" t="s">
        <v>641</v>
      </c>
      <c r="D4475" t="s">
        <v>644</v>
      </c>
      <c r="E4475" s="3">
        <v>150000</v>
      </c>
      <c r="F4475">
        <v>2004</v>
      </c>
      <c r="H4475" t="str">
        <f>IFERROR(VLOOKUP(D4475,Resources!A:C,3,FALSE),"NA")</f>
        <v/>
      </c>
      <c r="I4475" t="str">
        <f>IF(VLOOKUP(D4475,Resources!A:D,4,FALSE)=0,"",VLOOKUP(D4475,Resources!A:D,4,FALSE))</f>
        <v/>
      </c>
    </row>
    <row r="4476" spans="1:9" x14ac:dyDescent="0.2">
      <c r="A4476" t="s">
        <v>935</v>
      </c>
      <c r="B4476" t="str">
        <f t="shared" si="138"/>
        <v>Sarah Scaife Foundation_Collegiate Network2004140000</v>
      </c>
      <c r="C4476" t="s">
        <v>641</v>
      </c>
      <c r="D4476" t="s">
        <v>24</v>
      </c>
      <c r="E4476" s="3">
        <v>140000</v>
      </c>
      <c r="F4476">
        <v>2004</v>
      </c>
      <c r="H4476" t="str">
        <f>IFERROR(VLOOKUP(D4476,Resources!A:C,3,FALSE),"NA")</f>
        <v>SourceWatch</v>
      </c>
      <c r="I4476" t="str">
        <f>IF(VLOOKUP(D4476,Resources!A:D,4,FALSE)=0,"",VLOOKUP(D4476,Resources!A:D,4,FALSE))</f>
        <v>Y</v>
      </c>
    </row>
    <row r="4477" spans="1:9" x14ac:dyDescent="0.2">
      <c r="A4477" t="s">
        <v>935</v>
      </c>
      <c r="B4477" t="str">
        <f t="shared" si="138"/>
        <v>Sarah Scaife Foundation_Commonwealth Foundation for Public Policy Alternatives2004120000</v>
      </c>
      <c r="C4477" t="s">
        <v>641</v>
      </c>
      <c r="D4477" t="s">
        <v>134</v>
      </c>
      <c r="E4477" s="3">
        <v>120000</v>
      </c>
      <c r="F4477">
        <v>2004</v>
      </c>
      <c r="H4477" t="str">
        <f>IFERROR(VLOOKUP(D4477,Resources!A:C,3,FALSE),"NA")</f>
        <v>SourceWatch</v>
      </c>
      <c r="I4477" t="str">
        <f>IF(VLOOKUP(D4477,Resources!A:D,4,FALSE)=0,"",VLOOKUP(D4477,Resources!A:D,4,FALSE))</f>
        <v>Y</v>
      </c>
    </row>
    <row r="4478" spans="1:9" x14ac:dyDescent="0.2">
      <c r="A4478" t="s">
        <v>935</v>
      </c>
      <c r="B4478" t="str">
        <f t="shared" si="138"/>
        <v>Sarah Scaife Foundation_Competitive Enterprise Institute2004150000</v>
      </c>
      <c r="C4478" t="s">
        <v>641</v>
      </c>
      <c r="D4478" t="s">
        <v>142</v>
      </c>
      <c r="E4478" s="3">
        <v>150000</v>
      </c>
      <c r="F4478">
        <v>2004</v>
      </c>
      <c r="H4478" t="str">
        <f>IFERROR(VLOOKUP(D4478,Resources!A:C,3,FALSE),"NA")</f>
        <v>DeSmog</v>
      </c>
      <c r="I4478" t="str">
        <f>IF(VLOOKUP(D4478,Resources!A:D,4,FALSE)=0,"",VLOOKUP(D4478,Resources!A:D,4,FALSE))</f>
        <v>Y</v>
      </c>
    </row>
    <row r="4479" spans="1:9" x14ac:dyDescent="0.2">
      <c r="A4479" t="s">
        <v>935</v>
      </c>
      <c r="B4479" t="str">
        <f t="shared" si="138"/>
        <v>Sarah Scaife Foundation_Corporation for Maintaining Editorial Diversity in America200410000</v>
      </c>
      <c r="C4479" t="s">
        <v>641</v>
      </c>
      <c r="D4479" t="s">
        <v>684</v>
      </c>
      <c r="E4479" s="3">
        <v>10000</v>
      </c>
      <c r="F4479">
        <v>2004</v>
      </c>
      <c r="H4479" t="str">
        <f>IFERROR(VLOOKUP(D4479,Resources!A:C,3,FALSE),"NA")</f>
        <v>Other</v>
      </c>
      <c r="I4479" t="str">
        <f>IF(VLOOKUP(D4479,Resources!A:D,4,FALSE)=0,"",VLOOKUP(D4479,Resources!A:D,4,FALSE))</f>
        <v>Y</v>
      </c>
    </row>
    <row r="4480" spans="1:9" x14ac:dyDescent="0.2">
      <c r="A4480" t="s">
        <v>935</v>
      </c>
      <c r="B4480" t="str">
        <f t="shared" si="138"/>
        <v>Sarah Scaife Foundation_David Horowitz Freedom Center2004250000</v>
      </c>
      <c r="C4480" t="s">
        <v>641</v>
      </c>
      <c r="D4480" t="s">
        <v>81</v>
      </c>
      <c r="E4480" s="3">
        <v>250000</v>
      </c>
      <c r="F4480">
        <v>2004</v>
      </c>
      <c r="H4480" t="str">
        <f>IFERROR(VLOOKUP(D4480,Resources!A:C,3,FALSE),"NA")</f>
        <v>SourceWatch</v>
      </c>
      <c r="I4480" t="str">
        <f>IF(VLOOKUP(D4480,Resources!A:D,4,FALSE)=0,"",VLOOKUP(D4480,Resources!A:D,4,FALSE))</f>
        <v>Y</v>
      </c>
    </row>
    <row r="4481" spans="1:9" x14ac:dyDescent="0.2">
      <c r="A4481" t="s">
        <v>935</v>
      </c>
      <c r="B4481" t="str">
        <f t="shared" si="138"/>
        <v>Sarah Scaife Foundation_Ebenezer Development Corporation200450000</v>
      </c>
      <c r="C4481" t="s">
        <v>641</v>
      </c>
      <c r="D4481" t="s">
        <v>685</v>
      </c>
      <c r="E4481" s="3">
        <v>50000</v>
      </c>
      <c r="F4481">
        <v>2004</v>
      </c>
      <c r="H4481" t="str">
        <f>IFERROR(VLOOKUP(D4481,Resources!A:C,3,FALSE),"NA")</f>
        <v/>
      </c>
      <c r="I4481" t="str">
        <f>IF(VLOOKUP(D4481,Resources!A:D,4,FALSE)=0,"",VLOOKUP(D4481,Resources!A:D,4,FALSE))</f>
        <v>N</v>
      </c>
    </row>
    <row r="4482" spans="1:9" x14ac:dyDescent="0.2">
      <c r="A4482" t="s">
        <v>935</v>
      </c>
      <c r="B4482" t="str">
        <f t="shared" si="138"/>
        <v>Sarah Scaife Foundation_Environmental Literacy Council200475000</v>
      </c>
      <c r="C4482" t="s">
        <v>641</v>
      </c>
      <c r="D4482" t="s">
        <v>665</v>
      </c>
      <c r="E4482" s="3">
        <v>75000</v>
      </c>
      <c r="F4482">
        <v>2004</v>
      </c>
      <c r="H4482" t="str">
        <f>IFERROR(VLOOKUP(D4482,Resources!A:C,3,FALSE),"NA")</f>
        <v>SourceWatch</v>
      </c>
      <c r="I4482" t="str">
        <f>IF(VLOOKUP(D4482,Resources!A:D,4,FALSE)=0,"",VLOOKUP(D4482,Resources!A:D,4,FALSE))</f>
        <v>Y</v>
      </c>
    </row>
    <row r="4483" spans="1:9" x14ac:dyDescent="0.2">
      <c r="A4483" t="s">
        <v>935</v>
      </c>
      <c r="B4483" t="str">
        <f t="shared" si="138"/>
        <v>Sarah Scaife Foundation_Ethics and Public Policy Center2004150000</v>
      </c>
      <c r="C4483" t="s">
        <v>641</v>
      </c>
      <c r="D4483" t="s">
        <v>172</v>
      </c>
      <c r="E4483" s="3">
        <v>150000</v>
      </c>
      <c r="F4483">
        <v>2004</v>
      </c>
      <c r="H4483" t="str">
        <f>IFERROR(VLOOKUP(D4483,Resources!A:C,3,FALSE),"NA")</f>
        <v>SourceWatch</v>
      </c>
      <c r="I4483" t="str">
        <f>IF(VLOOKUP(D4483,Resources!A:D,4,FALSE)=0,"",VLOOKUP(D4483,Resources!A:D,4,FALSE))</f>
        <v>Y</v>
      </c>
    </row>
    <row r="4484" spans="1:9" x14ac:dyDescent="0.2">
      <c r="A4484" t="s">
        <v>935</v>
      </c>
      <c r="B4484" t="str">
        <f t="shared" si="138"/>
        <v>Sarah Scaife Foundation_Federalist Society for Law and Public Policy Studies2004200000</v>
      </c>
      <c r="C4484" t="s">
        <v>641</v>
      </c>
      <c r="D4484" t="s">
        <v>71</v>
      </c>
      <c r="E4484" s="3">
        <v>200000</v>
      </c>
      <c r="F4484">
        <v>2004</v>
      </c>
      <c r="H4484" t="str">
        <f>IFERROR(VLOOKUP(D4484,Resources!A:C,3,FALSE),"NA")</f>
        <v>SourceWatch</v>
      </c>
      <c r="I4484" t="str">
        <f>IF(VLOOKUP(D4484,Resources!A:D,4,FALSE)=0,"",VLOOKUP(D4484,Resources!A:D,4,FALSE))</f>
        <v>Y</v>
      </c>
    </row>
    <row r="4485" spans="1:9" x14ac:dyDescent="0.2">
      <c r="A4485" t="s">
        <v>935</v>
      </c>
      <c r="B4485" t="str">
        <f t="shared" si="138"/>
        <v>Sarah Scaife Foundation_Foundation for Cultural Review2004260000</v>
      </c>
      <c r="C4485" t="s">
        <v>641</v>
      </c>
      <c r="D4485" t="s">
        <v>29</v>
      </c>
      <c r="E4485" s="3">
        <v>260000</v>
      </c>
      <c r="F4485">
        <v>2004</v>
      </c>
      <c r="H4485" t="str">
        <f>IFERROR(VLOOKUP(D4485,Resources!A:C,3,FALSE),"NA")</f>
        <v/>
      </c>
      <c r="I4485" t="str">
        <f>IF(VLOOKUP(D4485,Resources!A:D,4,FALSE)=0,"",VLOOKUP(D4485,Resources!A:D,4,FALSE))</f>
        <v/>
      </c>
    </row>
    <row r="4486" spans="1:9" x14ac:dyDescent="0.2">
      <c r="A4486" t="s">
        <v>935</v>
      </c>
      <c r="B4486" t="str">
        <f t="shared" si="138"/>
        <v>Sarah Scaife Foundation_Foundation for Defense of Democracies2004125000</v>
      </c>
      <c r="C4486" t="s">
        <v>641</v>
      </c>
      <c r="D4486" t="s">
        <v>659</v>
      </c>
      <c r="E4486" s="3">
        <v>125000</v>
      </c>
      <c r="F4486">
        <v>2004</v>
      </c>
      <c r="H4486" t="str">
        <f>IFERROR(VLOOKUP(D4486,Resources!A:C,3,FALSE),"NA")</f>
        <v/>
      </c>
      <c r="I4486" t="str">
        <f>IF(VLOOKUP(D4486,Resources!A:D,4,FALSE)=0,"",VLOOKUP(D4486,Resources!A:D,4,FALSE))</f>
        <v/>
      </c>
    </row>
    <row r="4487" spans="1:9" x14ac:dyDescent="0.2">
      <c r="A4487" t="s">
        <v>935</v>
      </c>
      <c r="B4487" t="str">
        <f t="shared" si="138"/>
        <v>Sarah Scaife Foundation_Foundation for Individual Rights in Education2004125000</v>
      </c>
      <c r="C4487" t="s">
        <v>641</v>
      </c>
      <c r="D4487" t="s">
        <v>87</v>
      </c>
      <c r="E4487" s="3">
        <v>125000</v>
      </c>
      <c r="F4487">
        <v>2004</v>
      </c>
      <c r="H4487" t="str">
        <f>IFERROR(VLOOKUP(D4487,Resources!A:C,3,FALSE),"NA")</f>
        <v>SourceWatch</v>
      </c>
      <c r="I4487" t="str">
        <f>IF(VLOOKUP(D4487,Resources!A:D,4,FALSE)=0,"",VLOOKUP(D4487,Resources!A:D,4,FALSE))</f>
        <v>Y</v>
      </c>
    </row>
    <row r="4488" spans="1:9" x14ac:dyDescent="0.2">
      <c r="A4488" t="s">
        <v>935</v>
      </c>
      <c r="B4488" t="str">
        <f t="shared" si="138"/>
        <v>Sarah Scaife Foundation_Foundation for Teaching Economics200435000</v>
      </c>
      <c r="C4488" t="s">
        <v>641</v>
      </c>
      <c r="D4488" t="s">
        <v>669</v>
      </c>
      <c r="E4488" s="3">
        <v>35000</v>
      </c>
      <c r="F4488">
        <v>2004</v>
      </c>
      <c r="H4488" t="str">
        <f>IFERROR(VLOOKUP(D4488,Resources!A:C,3,FALSE),"NA")</f>
        <v/>
      </c>
      <c r="I4488" t="str">
        <f>IF(VLOOKUP(D4488,Resources!A:D,4,FALSE)=0,"",VLOOKUP(D4488,Resources!A:D,4,FALSE))</f>
        <v/>
      </c>
    </row>
    <row r="4489" spans="1:9" x14ac:dyDescent="0.2">
      <c r="A4489" t="s">
        <v>935</v>
      </c>
      <c r="B4489" t="str">
        <f t="shared" si="138"/>
        <v>Sarah Scaife Foundation_Free Congress Research and Education Foundation2004450000</v>
      </c>
      <c r="C4489" t="s">
        <v>641</v>
      </c>
      <c r="D4489" t="s">
        <v>30</v>
      </c>
      <c r="E4489" s="3">
        <v>450000</v>
      </c>
      <c r="F4489">
        <v>2004</v>
      </c>
      <c r="H4489" t="str">
        <f>IFERROR(VLOOKUP(D4489,Resources!A:C,3,FALSE),"NA")</f>
        <v>SourceWatch</v>
      </c>
      <c r="I4489" t="str">
        <f>IF(VLOOKUP(D4489,Resources!A:D,4,FALSE)=0,"",VLOOKUP(D4489,Resources!A:D,4,FALSE))</f>
        <v>Y</v>
      </c>
    </row>
    <row r="4490" spans="1:9" x14ac:dyDescent="0.2">
      <c r="A4490" t="s">
        <v>935</v>
      </c>
      <c r="B4490" t="str">
        <f t="shared" si="138"/>
        <v>Sarah Scaife Foundation_Freedom House200470000</v>
      </c>
      <c r="C4490" t="s">
        <v>641</v>
      </c>
      <c r="D4490" t="s">
        <v>121</v>
      </c>
      <c r="E4490" s="3">
        <v>70000</v>
      </c>
      <c r="F4490">
        <v>2004</v>
      </c>
      <c r="H4490" t="str">
        <f>IFERROR(VLOOKUP(D4490,Resources!A:C,3,FALSE),"NA")</f>
        <v>SourceWatch</v>
      </c>
      <c r="I4490" t="str">
        <f>IF(VLOOKUP(D4490,Resources!A:D,4,FALSE)=0,"",VLOOKUP(D4490,Resources!A:D,4,FALSE))</f>
        <v>Y</v>
      </c>
    </row>
    <row r="4491" spans="1:9" x14ac:dyDescent="0.2">
      <c r="A4491" t="s">
        <v>935</v>
      </c>
      <c r="B4491" t="str">
        <f t="shared" si="138"/>
        <v>Sarah Scaife Foundation_FreedomWorks Foundation2004250000</v>
      </c>
      <c r="C4491" t="s">
        <v>641</v>
      </c>
      <c r="D4491" t="s">
        <v>646</v>
      </c>
      <c r="E4491" s="3">
        <v>250000</v>
      </c>
      <c r="F4491">
        <v>2004</v>
      </c>
      <c r="H4491" t="str">
        <f>IFERROR(VLOOKUP(D4491,Resources!A:C,3,FALSE),"NA")</f>
        <v>SourceWatch</v>
      </c>
      <c r="I4491" t="str">
        <f>IF(VLOOKUP(D4491,Resources!A:D,4,FALSE)=0,"",VLOOKUP(D4491,Resources!A:D,4,FALSE))</f>
        <v>Y</v>
      </c>
    </row>
    <row r="4492" spans="1:9" x14ac:dyDescent="0.2">
      <c r="A4492" t="s">
        <v>935</v>
      </c>
      <c r="B4492" t="str">
        <f t="shared" si="138"/>
        <v>Sarah Scaife Foundation_Galen Institute200435000</v>
      </c>
      <c r="C4492" t="s">
        <v>641</v>
      </c>
      <c r="D4492" t="s">
        <v>647</v>
      </c>
      <c r="E4492" s="3">
        <v>35000</v>
      </c>
      <c r="F4492">
        <v>2004</v>
      </c>
      <c r="H4492" t="str">
        <f>IFERROR(VLOOKUP(D4492,Resources!A:C,3,FALSE),"NA")</f>
        <v>SourceWatch</v>
      </c>
      <c r="I4492" t="str">
        <f>IF(VLOOKUP(D4492,Resources!A:D,4,FALSE)=0,"",VLOOKUP(D4492,Resources!A:D,4,FALSE))</f>
        <v>Y</v>
      </c>
    </row>
    <row r="4493" spans="1:9" x14ac:dyDescent="0.2">
      <c r="A4493" t="s">
        <v>935</v>
      </c>
      <c r="B4493" t="str">
        <f t="shared" si="138"/>
        <v>Sarah Scaife Foundation_George C. Marshall Institute2004155000</v>
      </c>
      <c r="C4493" t="s">
        <v>641</v>
      </c>
      <c r="D4493" t="s">
        <v>45</v>
      </c>
      <c r="E4493" s="3">
        <v>155000</v>
      </c>
      <c r="F4493">
        <v>2004</v>
      </c>
      <c r="H4493" t="str">
        <f>IFERROR(VLOOKUP(D4493,Resources!A:C,3,FALSE),"NA")</f>
        <v>DeSmog</v>
      </c>
      <c r="I4493" t="str">
        <f>IF(VLOOKUP(D4493,Resources!A:D,4,FALSE)=0,"",VLOOKUP(D4493,Resources!A:D,4,FALSE))</f>
        <v>Y</v>
      </c>
    </row>
    <row r="4494" spans="1:9" x14ac:dyDescent="0.2">
      <c r="A4494" t="s">
        <v>935</v>
      </c>
      <c r="B4494" t="str">
        <f t="shared" si="138"/>
        <v>Sarah Scaife Foundation_George Mason University2004200000</v>
      </c>
      <c r="C4494" t="s">
        <v>641</v>
      </c>
      <c r="D4494" t="s">
        <v>31</v>
      </c>
      <c r="E4494" s="3">
        <v>200000</v>
      </c>
      <c r="F4494">
        <v>2004</v>
      </c>
      <c r="H4494" t="str">
        <f>IFERROR(VLOOKUP(D4494,Resources!A:C,3,FALSE),"NA")</f>
        <v>DeSmog</v>
      </c>
      <c r="I4494" t="str">
        <f>IF(VLOOKUP(D4494,Resources!A:D,4,FALSE)=0,"",VLOOKUP(D4494,Resources!A:D,4,FALSE))</f>
        <v>Y</v>
      </c>
    </row>
    <row r="4495" spans="1:9" x14ac:dyDescent="0.2">
      <c r="A4495" t="s">
        <v>935</v>
      </c>
      <c r="B4495" t="str">
        <f t="shared" si="138"/>
        <v>Sarah Scaife Foundation_High Frontier200450000</v>
      </c>
      <c r="C4495" t="s">
        <v>641</v>
      </c>
      <c r="D4495" t="s">
        <v>11</v>
      </c>
      <c r="E4495" s="3">
        <v>50000</v>
      </c>
      <c r="F4495">
        <v>2004</v>
      </c>
      <c r="H4495" t="str">
        <f>IFERROR(VLOOKUP(D4495,Resources!A:C,3,FALSE),"NA")</f>
        <v>SourceWatch</v>
      </c>
      <c r="I4495" t="str">
        <f>IF(VLOOKUP(D4495,Resources!A:D,4,FALSE)=0,"",VLOOKUP(D4495,Resources!A:D,4,FALSE))</f>
        <v>Y</v>
      </c>
    </row>
    <row r="4496" spans="1:9" x14ac:dyDescent="0.2">
      <c r="A4496" t="s">
        <v>935</v>
      </c>
      <c r="B4496" t="str">
        <f t="shared" si="138"/>
        <v>Sarah Scaife Foundation_Hoover Institution on War Revolution and Peace2004725000</v>
      </c>
      <c r="C4496" t="s">
        <v>641</v>
      </c>
      <c r="D4496" t="s">
        <v>104</v>
      </c>
      <c r="E4496" s="3">
        <v>725000</v>
      </c>
      <c r="F4496">
        <v>2004</v>
      </c>
      <c r="H4496" t="str">
        <f>IFERROR(VLOOKUP(D4496,Resources!A:C,3,FALSE),"NA")</f>
        <v>SourceWatch</v>
      </c>
      <c r="I4496" t="str">
        <f>IF(VLOOKUP(D4496,Resources!A:D,4,FALSE)=0,"",VLOOKUP(D4496,Resources!A:D,4,FALSE))</f>
        <v>Y</v>
      </c>
    </row>
    <row r="4497" spans="1:9" x14ac:dyDescent="0.2">
      <c r="A4497" t="s">
        <v>935</v>
      </c>
      <c r="B4497" t="str">
        <f t="shared" si="138"/>
        <v>Sarah Scaife Foundation_Hudson Institute2004150000</v>
      </c>
      <c r="C4497" t="s">
        <v>641</v>
      </c>
      <c r="D4497" t="s">
        <v>32</v>
      </c>
      <c r="E4497" s="3">
        <v>150000</v>
      </c>
      <c r="F4497">
        <v>2004</v>
      </c>
      <c r="H4497" t="str">
        <f>IFERROR(VLOOKUP(D4497,Resources!A:C,3,FALSE),"NA")</f>
        <v>SourceWatch</v>
      </c>
      <c r="I4497" t="str">
        <f>IF(VLOOKUP(D4497,Resources!A:D,4,FALSE)=0,"",VLOOKUP(D4497,Resources!A:D,4,FALSE))</f>
        <v>Y</v>
      </c>
    </row>
    <row r="4498" spans="1:9" x14ac:dyDescent="0.2">
      <c r="A4498" t="s">
        <v>935</v>
      </c>
      <c r="B4498" t="str">
        <f t="shared" si="138"/>
        <v>Sarah Scaife Foundation_Independent Women's Forum2004150000</v>
      </c>
      <c r="C4498" t="s">
        <v>641</v>
      </c>
      <c r="D4498" t="s">
        <v>19</v>
      </c>
      <c r="E4498" s="3">
        <v>150000</v>
      </c>
      <c r="F4498">
        <v>2004</v>
      </c>
      <c r="H4498" t="str">
        <f>IFERROR(VLOOKUP(D4498,Resources!A:C,3,FALSE),"NA")</f>
        <v>SourceWatch</v>
      </c>
      <c r="I4498" t="str">
        <f>IF(VLOOKUP(D4498,Resources!A:D,4,FALSE)=0,"",VLOOKUP(D4498,Resources!A:D,4,FALSE))</f>
        <v>Y</v>
      </c>
    </row>
    <row r="4499" spans="1:9" x14ac:dyDescent="0.2">
      <c r="A4499" t="s">
        <v>935</v>
      </c>
      <c r="B4499" t="str">
        <f t="shared" si="138"/>
        <v>Sarah Scaife Foundation_Institute For Foreign Policy Analysis2004610000</v>
      </c>
      <c r="C4499" t="s">
        <v>641</v>
      </c>
      <c r="D4499" t="s">
        <v>62</v>
      </c>
      <c r="E4499" s="3">
        <v>610000</v>
      </c>
      <c r="F4499">
        <v>2004</v>
      </c>
      <c r="H4499" t="str">
        <f>IFERROR(VLOOKUP(D4499,Resources!A:C,3,FALSE),"NA")</f>
        <v>SourceWatch</v>
      </c>
      <c r="I4499" t="str">
        <f>IF(VLOOKUP(D4499,Resources!A:D,4,FALSE)=0,"",VLOOKUP(D4499,Resources!A:D,4,FALSE))</f>
        <v>Y</v>
      </c>
    </row>
    <row r="4500" spans="1:9" x14ac:dyDescent="0.2">
      <c r="A4500" t="s">
        <v>935</v>
      </c>
      <c r="B4500" t="str">
        <f t="shared" si="138"/>
        <v>Sarah Scaife Foundation_Institute for Health Freedom2004100000</v>
      </c>
      <c r="C4500" t="s">
        <v>641</v>
      </c>
      <c r="D4500" t="s">
        <v>33</v>
      </c>
      <c r="E4500" s="3">
        <v>100000</v>
      </c>
      <c r="F4500">
        <v>2004</v>
      </c>
      <c r="H4500" t="str">
        <f>IFERROR(VLOOKUP(D4500,Resources!A:C,3,FALSE),"NA")</f>
        <v>Other</v>
      </c>
      <c r="I4500" t="str">
        <f>IF(VLOOKUP(D4500,Resources!A:D,4,FALSE)=0,"",VLOOKUP(D4500,Resources!A:D,4,FALSE))</f>
        <v>Y</v>
      </c>
    </row>
    <row r="4501" spans="1:9" x14ac:dyDescent="0.2">
      <c r="A4501" t="s">
        <v>935</v>
      </c>
      <c r="B4501" t="str">
        <f t="shared" si="138"/>
        <v>Sarah Scaife Foundation_Institute for Humane Studies200450000</v>
      </c>
      <c r="C4501" t="s">
        <v>641</v>
      </c>
      <c r="D4501" t="s">
        <v>34</v>
      </c>
      <c r="E4501" s="3">
        <v>50000</v>
      </c>
      <c r="F4501">
        <v>2004</v>
      </c>
      <c r="H4501" t="str">
        <f>IFERROR(VLOOKUP(D4501,Resources!A:C,3,FALSE),"NA")</f>
        <v>DeSmog</v>
      </c>
      <c r="I4501" t="str">
        <f>IF(VLOOKUP(D4501,Resources!A:D,4,FALSE)=0,"",VLOOKUP(D4501,Resources!A:D,4,FALSE))</f>
        <v>Y</v>
      </c>
    </row>
    <row r="4502" spans="1:9" x14ac:dyDescent="0.2">
      <c r="A4502" t="s">
        <v>935</v>
      </c>
      <c r="B4502" t="str">
        <f t="shared" si="138"/>
        <v>Sarah Scaife Foundation_Institute for Justice2004100000</v>
      </c>
      <c r="C4502" t="s">
        <v>641</v>
      </c>
      <c r="D4502" t="s">
        <v>500</v>
      </c>
      <c r="E4502" s="3">
        <v>100000</v>
      </c>
      <c r="F4502">
        <v>2004</v>
      </c>
      <c r="H4502" t="str">
        <f>IFERROR(VLOOKUP(D4502,Resources!A:C,3,FALSE),"NA")</f>
        <v>SourceWatch</v>
      </c>
      <c r="I4502" t="str">
        <f>IF(VLOOKUP(D4502,Resources!A:D,4,FALSE)=0,"",VLOOKUP(D4502,Resources!A:D,4,FALSE))</f>
        <v>Y</v>
      </c>
    </row>
    <row r="4503" spans="1:9" x14ac:dyDescent="0.2">
      <c r="A4503" t="s">
        <v>935</v>
      </c>
      <c r="B4503" t="str">
        <f t="shared" si="138"/>
        <v>Sarah Scaife Foundation_Intercollegiate Studies Institute2004100000</v>
      </c>
      <c r="C4503" t="s">
        <v>641</v>
      </c>
      <c r="D4503" t="s">
        <v>73</v>
      </c>
      <c r="E4503" s="3">
        <v>100000</v>
      </c>
      <c r="F4503">
        <v>2004</v>
      </c>
      <c r="H4503" t="str">
        <f>IFERROR(VLOOKUP(D4503,Resources!A:C,3,FALSE),"NA")</f>
        <v>SourceWatch</v>
      </c>
      <c r="I4503" t="str">
        <f>IF(VLOOKUP(D4503,Resources!A:D,4,FALSE)=0,"",VLOOKUP(D4503,Resources!A:D,4,FALSE))</f>
        <v>Y</v>
      </c>
    </row>
    <row r="4504" spans="1:9" x14ac:dyDescent="0.2">
      <c r="A4504" t="s">
        <v>935</v>
      </c>
      <c r="B4504" t="str">
        <f t="shared" si="138"/>
        <v>Sarah Scaife Foundation_Landmark Legal Foundation2004250000</v>
      </c>
      <c r="C4504" t="s">
        <v>641</v>
      </c>
      <c r="D4504" t="s">
        <v>56</v>
      </c>
      <c r="E4504" s="3">
        <v>250000</v>
      </c>
      <c r="F4504">
        <v>2004</v>
      </c>
      <c r="H4504" t="str">
        <f>IFERROR(VLOOKUP(D4504,Resources!A:C,3,FALSE),"NA")</f>
        <v>SourceWatch</v>
      </c>
      <c r="I4504" t="str">
        <f>IF(VLOOKUP(D4504,Resources!A:D,4,FALSE)=0,"",VLOOKUP(D4504,Resources!A:D,4,FALSE))</f>
        <v>Y</v>
      </c>
    </row>
    <row r="4505" spans="1:9" x14ac:dyDescent="0.2">
      <c r="A4505" t="s">
        <v>935</v>
      </c>
      <c r="B4505" t="str">
        <f t="shared" si="138"/>
        <v>Sarah Scaife Foundation_Ligonier Valley School District20047500</v>
      </c>
      <c r="C4505" t="s">
        <v>641</v>
      </c>
      <c r="D4505" t="s">
        <v>662</v>
      </c>
      <c r="E4505" s="3">
        <v>7500</v>
      </c>
      <c r="F4505">
        <v>2004</v>
      </c>
      <c r="H4505" t="str">
        <f>IFERROR(VLOOKUP(D4505,Resources!A:C,3,FALSE),"NA")</f>
        <v/>
      </c>
      <c r="I4505" t="str">
        <f>IF(VLOOKUP(D4505,Resources!A:D,4,FALSE)=0,"",VLOOKUP(D4505,Resources!A:D,4,FALSE))</f>
        <v>N</v>
      </c>
    </row>
    <row r="4506" spans="1:9" x14ac:dyDescent="0.2">
      <c r="A4506" t="s">
        <v>935</v>
      </c>
      <c r="B4506" t="str">
        <f t="shared" si="138"/>
        <v>Sarah Scaife Foundation_Manhattan Institute for Policy Research2004190000</v>
      </c>
      <c r="C4506" t="s">
        <v>641</v>
      </c>
      <c r="D4506" t="s">
        <v>89</v>
      </c>
      <c r="E4506" s="3">
        <v>190000</v>
      </c>
      <c r="F4506">
        <v>2004</v>
      </c>
      <c r="H4506" t="str">
        <f>IFERROR(VLOOKUP(D4506,Resources!A:C,3,FALSE),"NA")</f>
        <v>SourceWatch</v>
      </c>
      <c r="I4506" t="str">
        <f>IF(VLOOKUP(D4506,Resources!A:D,4,FALSE)=0,"",VLOOKUP(D4506,Resources!A:D,4,FALSE))</f>
        <v>Y</v>
      </c>
    </row>
    <row r="4507" spans="1:9" x14ac:dyDescent="0.2">
      <c r="A4507" t="s">
        <v>935</v>
      </c>
      <c r="B4507" t="str">
        <f t="shared" si="138"/>
        <v>Sarah Scaife Foundation_Media Research Center2004350000</v>
      </c>
      <c r="C4507" t="s">
        <v>641</v>
      </c>
      <c r="D4507" t="s">
        <v>128</v>
      </c>
      <c r="E4507" s="3">
        <v>350000</v>
      </c>
      <c r="F4507">
        <v>2004</v>
      </c>
      <c r="H4507" t="str">
        <f>IFERROR(VLOOKUP(D4507,Resources!A:C,3,FALSE),"NA")</f>
        <v>SourceWatch</v>
      </c>
      <c r="I4507" t="str">
        <f>IF(VLOOKUP(D4507,Resources!A:D,4,FALSE)=0,"",VLOOKUP(D4507,Resources!A:D,4,FALSE))</f>
        <v>Y</v>
      </c>
    </row>
    <row r="4508" spans="1:9" x14ac:dyDescent="0.2">
      <c r="A4508" t="s">
        <v>935</v>
      </c>
      <c r="B4508" t="str">
        <f t="shared" si="138"/>
        <v>Sarah Scaife Foundation_Mercatus Center200480000</v>
      </c>
      <c r="C4508" t="s">
        <v>641</v>
      </c>
      <c r="D4508" t="s">
        <v>650</v>
      </c>
      <c r="E4508" s="3">
        <v>80000</v>
      </c>
      <c r="F4508">
        <v>2004</v>
      </c>
      <c r="H4508" t="str">
        <f>IFERROR(VLOOKUP(D4508,Resources!A:C,3,FALSE),"NA")</f>
        <v>DeSmog</v>
      </c>
      <c r="I4508" t="str">
        <f>IF(VLOOKUP(D4508,Resources!A:D,4,FALSE)=0,"",VLOOKUP(D4508,Resources!A:D,4,FALSE))</f>
        <v>Y</v>
      </c>
    </row>
    <row r="4509" spans="1:9" x14ac:dyDescent="0.2">
      <c r="A4509" t="s">
        <v>935</v>
      </c>
      <c r="B4509" t="str">
        <f t="shared" si="138"/>
        <v>Sarah Scaife Foundation_Michigan State University200475000</v>
      </c>
      <c r="C4509" t="s">
        <v>641</v>
      </c>
      <c r="D4509" t="s">
        <v>124</v>
      </c>
      <c r="E4509" s="3">
        <v>75000</v>
      </c>
      <c r="F4509">
        <v>2004</v>
      </c>
      <c r="H4509" t="str">
        <f>IFERROR(VLOOKUP(D4509,Resources!A:C,3,FALSE),"NA")</f>
        <v/>
      </c>
      <c r="I4509" t="str">
        <f>IF(VLOOKUP(D4509,Resources!A:D,4,FALSE)=0,"",VLOOKUP(D4509,Resources!A:D,4,FALSE))</f>
        <v/>
      </c>
    </row>
    <row r="4510" spans="1:9" x14ac:dyDescent="0.2">
      <c r="A4510" t="s">
        <v>935</v>
      </c>
      <c r="B4510" t="str">
        <f t="shared" si="138"/>
        <v>Sarah Scaife Foundation_Missouri State University2004120000</v>
      </c>
      <c r="C4510" t="s">
        <v>641</v>
      </c>
      <c r="D4510" t="s">
        <v>57</v>
      </c>
      <c r="E4510" s="3">
        <v>120000</v>
      </c>
      <c r="F4510">
        <v>2004</v>
      </c>
      <c r="H4510" t="str">
        <f>IFERROR(VLOOKUP(D4510,Resources!A:C,3,FALSE),"NA")</f>
        <v>SourceWatch</v>
      </c>
      <c r="I4510" t="str">
        <f>IF(VLOOKUP(D4510,Resources!A:D,4,FALSE)=0,"",VLOOKUP(D4510,Resources!A:D,4,FALSE))</f>
        <v>Y</v>
      </c>
    </row>
    <row r="4511" spans="1:9" x14ac:dyDescent="0.2">
      <c r="A4511" t="s">
        <v>935</v>
      </c>
      <c r="B4511" t="str">
        <f t="shared" si="138"/>
        <v>Sarah Scaife Foundation_National Association of Scholars2004250000</v>
      </c>
      <c r="C4511" t="s">
        <v>641</v>
      </c>
      <c r="D4511" t="s">
        <v>651</v>
      </c>
      <c r="E4511" s="3">
        <v>250000</v>
      </c>
      <c r="F4511">
        <v>2004</v>
      </c>
      <c r="H4511" t="str">
        <f>IFERROR(VLOOKUP(D4511,Resources!A:C,3,FALSE),"NA")</f>
        <v>SourceWatch</v>
      </c>
      <c r="I4511" t="str">
        <f>IF(VLOOKUP(D4511,Resources!A:D,4,FALSE)=0,"",VLOOKUP(D4511,Resources!A:D,4,FALSE))</f>
        <v>Y</v>
      </c>
    </row>
    <row r="4512" spans="1:9" x14ac:dyDescent="0.2">
      <c r="A4512" t="s">
        <v>935</v>
      </c>
      <c r="B4512" t="str">
        <f t="shared" si="138"/>
        <v>Sarah Scaife Foundation_National Center for Policy Analysis2004125000</v>
      </c>
      <c r="C4512" t="s">
        <v>641</v>
      </c>
      <c r="D4512" t="s">
        <v>129</v>
      </c>
      <c r="E4512" s="3">
        <v>125000</v>
      </c>
      <c r="F4512">
        <v>2004</v>
      </c>
      <c r="H4512" t="str">
        <f>IFERROR(VLOOKUP(D4512,Resources!A:C,3,FALSE),"NA")</f>
        <v>SourceWatch</v>
      </c>
      <c r="I4512" t="str">
        <f>IF(VLOOKUP(D4512,Resources!A:D,4,FALSE)=0,"",VLOOKUP(D4512,Resources!A:D,4,FALSE))</f>
        <v>Y</v>
      </c>
    </row>
    <row r="4513" spans="1:9" x14ac:dyDescent="0.2">
      <c r="A4513" t="s">
        <v>935</v>
      </c>
      <c r="B4513" t="str">
        <f t="shared" si="138"/>
        <v>Sarah Scaife Foundation_National Institute for Public Policy2004200000</v>
      </c>
      <c r="C4513" t="s">
        <v>641</v>
      </c>
      <c r="D4513" t="s">
        <v>46</v>
      </c>
      <c r="E4513" s="3">
        <v>200000</v>
      </c>
      <c r="F4513">
        <v>2004</v>
      </c>
      <c r="H4513" t="str">
        <f>IFERROR(VLOOKUP(D4513,Resources!A:C,3,FALSE),"NA")</f>
        <v>SourceWatch</v>
      </c>
      <c r="I4513" t="str">
        <f>IF(VLOOKUP(D4513,Resources!A:D,4,FALSE)=0,"",VLOOKUP(D4513,Resources!A:D,4,FALSE))</f>
        <v>Y</v>
      </c>
    </row>
    <row r="4514" spans="1:9" x14ac:dyDescent="0.2">
      <c r="A4514" t="s">
        <v>935</v>
      </c>
      <c r="B4514" t="str">
        <f t="shared" si="138"/>
        <v>Sarah Scaife Foundation_National Taxpayers Union Foundation200460000</v>
      </c>
      <c r="C4514" t="s">
        <v>641</v>
      </c>
      <c r="D4514" t="s">
        <v>84</v>
      </c>
      <c r="E4514" s="3">
        <v>60000</v>
      </c>
      <c r="F4514">
        <v>2004</v>
      </c>
      <c r="H4514" t="str">
        <f>IFERROR(VLOOKUP(D4514,Resources!A:C,3,FALSE),"NA")</f>
        <v>SourceWatch</v>
      </c>
      <c r="I4514" t="str">
        <f>IF(VLOOKUP(D4514,Resources!A:D,4,FALSE)=0,"",VLOOKUP(D4514,Resources!A:D,4,FALSE))</f>
        <v>Y</v>
      </c>
    </row>
    <row r="4515" spans="1:9" x14ac:dyDescent="0.2">
      <c r="A4515" t="s">
        <v>935</v>
      </c>
      <c r="B4515" t="str">
        <f t="shared" si="138"/>
        <v>Sarah Scaife Foundation_NumbersUSA200450000</v>
      </c>
      <c r="C4515" t="s">
        <v>641</v>
      </c>
      <c r="D4515" t="s">
        <v>16</v>
      </c>
      <c r="E4515" s="3">
        <v>50000</v>
      </c>
      <c r="F4515">
        <v>2004</v>
      </c>
      <c r="H4515" t="str">
        <f>IFERROR(VLOOKUP(D4515,Resources!A:C,3,FALSE),"NA")</f>
        <v>SourceWatch</v>
      </c>
      <c r="I4515" t="str">
        <f>IF(VLOOKUP(D4515,Resources!A:D,4,FALSE)=0,"",VLOOKUP(D4515,Resources!A:D,4,FALSE))</f>
        <v>Y</v>
      </c>
    </row>
    <row r="4516" spans="1:9" x14ac:dyDescent="0.2">
      <c r="A4516" t="s">
        <v>935</v>
      </c>
      <c r="B4516" t="str">
        <f t="shared" si="138"/>
        <v>Sarah Scaife Foundation_Pacific Research Institute for Public Policy2004200000</v>
      </c>
      <c r="C4516" t="s">
        <v>641</v>
      </c>
      <c r="D4516" t="s">
        <v>653</v>
      </c>
      <c r="E4516" s="3">
        <v>200000</v>
      </c>
      <c r="F4516">
        <v>2004</v>
      </c>
      <c r="H4516" t="str">
        <f>IFERROR(VLOOKUP(D4516,Resources!A:C,3,FALSE),"NA")</f>
        <v>SourceWatch</v>
      </c>
      <c r="I4516" t="str">
        <f>IF(VLOOKUP(D4516,Resources!A:D,4,FALSE)=0,"",VLOOKUP(D4516,Resources!A:D,4,FALSE))</f>
        <v>Y</v>
      </c>
    </row>
    <row r="4517" spans="1:9" x14ac:dyDescent="0.2">
      <c r="A4517" t="s">
        <v>935</v>
      </c>
      <c r="B4517" t="str">
        <f t="shared" si="138"/>
        <v>Sarah Scaife Foundation_Paul H. Nitze School of Advanced International Studies2004187000</v>
      </c>
      <c r="C4517" t="s">
        <v>641</v>
      </c>
      <c r="D4517" t="s">
        <v>91</v>
      </c>
      <c r="E4517" s="3">
        <v>187000</v>
      </c>
      <c r="F4517">
        <v>2004</v>
      </c>
      <c r="H4517" t="str">
        <f>IFERROR(VLOOKUP(D4517,Resources!A:C,3,FALSE),"NA")</f>
        <v>SourceWatch</v>
      </c>
      <c r="I4517" t="str">
        <f>IF(VLOOKUP(D4517,Resources!A:D,4,FALSE)=0,"",VLOOKUP(D4517,Resources!A:D,4,FALSE))</f>
        <v>Y</v>
      </c>
    </row>
    <row r="4518" spans="1:9" x14ac:dyDescent="0.2">
      <c r="A4518" t="s">
        <v>935</v>
      </c>
      <c r="B4518" t="str">
        <f t="shared" si="138"/>
        <v>Sarah Scaife Foundation_Philadelphia Society200410000</v>
      </c>
      <c r="C4518" t="s">
        <v>641</v>
      </c>
      <c r="D4518" t="s">
        <v>663</v>
      </c>
      <c r="E4518" s="3">
        <v>10000</v>
      </c>
      <c r="F4518">
        <v>2004</v>
      </c>
      <c r="H4518" t="str">
        <f>IFERROR(VLOOKUP(D4518,Resources!A:C,3,FALSE),"NA")</f>
        <v>SourceWatch</v>
      </c>
      <c r="I4518" t="str">
        <f>IF(VLOOKUP(D4518,Resources!A:D,4,FALSE)=0,"",VLOOKUP(D4518,Resources!A:D,4,FALSE))</f>
        <v>Y</v>
      </c>
    </row>
    <row r="4519" spans="1:9" x14ac:dyDescent="0.2">
      <c r="A4519" t="s">
        <v>935</v>
      </c>
      <c r="B4519" t="str">
        <f t="shared" si="138"/>
        <v>Sarah Scaife Foundation_Saint Vincent College200435000</v>
      </c>
      <c r="C4519" t="s">
        <v>641</v>
      </c>
      <c r="D4519" t="s">
        <v>331</v>
      </c>
      <c r="E4519" s="3">
        <v>35000</v>
      </c>
      <c r="F4519">
        <v>2004</v>
      </c>
      <c r="H4519" t="str">
        <f>IFERROR(VLOOKUP(D4519,Resources!A:C,3,FALSE),"NA")</f>
        <v/>
      </c>
      <c r="I4519" t="str">
        <f>IF(VLOOKUP(D4519,Resources!A:D,4,FALSE)=0,"",VLOOKUP(D4519,Resources!A:D,4,FALSE))</f>
        <v/>
      </c>
    </row>
    <row r="4520" spans="1:9" x14ac:dyDescent="0.2">
      <c r="A4520" t="s">
        <v>935</v>
      </c>
      <c r="B4520" t="str">
        <f t="shared" si="138"/>
        <v>Sarah Scaife Foundation_Salvation Army - Western Pennsylvania Division2004100000</v>
      </c>
      <c r="C4520" t="s">
        <v>641</v>
      </c>
      <c r="D4520" t="s">
        <v>597</v>
      </c>
      <c r="E4520" s="3">
        <v>100000</v>
      </c>
      <c r="F4520">
        <v>2004</v>
      </c>
      <c r="H4520" t="str">
        <f>IFERROR(VLOOKUP(D4520,Resources!A:C,3,FALSE),"NA")</f>
        <v/>
      </c>
      <c r="I4520" t="str">
        <f>IF(VLOOKUP(D4520,Resources!A:D,4,FALSE)=0,"",VLOOKUP(D4520,Resources!A:D,4,FALSE))</f>
        <v>N</v>
      </c>
    </row>
    <row r="4521" spans="1:9" x14ac:dyDescent="0.2">
      <c r="A4521" t="s">
        <v>935</v>
      </c>
      <c r="B4521" t="str">
        <f t="shared" si="138"/>
        <v>Sarah Scaife Foundation_Social Philosophy and Policy Foundation2004625000</v>
      </c>
      <c r="C4521" t="s">
        <v>641</v>
      </c>
      <c r="D4521" t="s">
        <v>112</v>
      </c>
      <c r="E4521" s="3">
        <v>625000</v>
      </c>
      <c r="F4521">
        <v>2004</v>
      </c>
      <c r="H4521" t="str">
        <f>IFERROR(VLOOKUP(D4521,Resources!A:C,3,FALSE),"NA")</f>
        <v/>
      </c>
      <c r="I4521" t="str">
        <f>IF(VLOOKUP(D4521,Resources!A:D,4,FALSE)=0,"",VLOOKUP(D4521,Resources!A:D,4,FALSE))</f>
        <v/>
      </c>
    </row>
    <row r="4522" spans="1:9" x14ac:dyDescent="0.2">
      <c r="A4522" t="s">
        <v>935</v>
      </c>
      <c r="B4522" t="str">
        <f t="shared" si="138"/>
        <v>Sarah Scaife Foundation_Statistical Assessment Service2004100000</v>
      </c>
      <c r="C4522" t="s">
        <v>641</v>
      </c>
      <c r="D4522" t="s">
        <v>85</v>
      </c>
      <c r="E4522" s="3">
        <v>100000</v>
      </c>
      <c r="F4522">
        <v>2004</v>
      </c>
      <c r="H4522" t="str">
        <f>IFERROR(VLOOKUP(D4522,Resources!A:C,3,FALSE),"NA")</f>
        <v>SourceWatch</v>
      </c>
      <c r="I4522" t="str">
        <f>IF(VLOOKUP(D4522,Resources!A:D,4,FALSE)=0,"",VLOOKUP(D4522,Resources!A:D,4,FALSE))</f>
        <v>Y</v>
      </c>
    </row>
    <row r="4523" spans="1:9" x14ac:dyDescent="0.2">
      <c r="A4523" t="s">
        <v>935</v>
      </c>
      <c r="B4523" t="str">
        <f t="shared" si="138"/>
        <v>Sarah Scaife Foundation_Tax Foundation200475000</v>
      </c>
      <c r="C4523" t="s">
        <v>641</v>
      </c>
      <c r="D4523" t="s">
        <v>131</v>
      </c>
      <c r="E4523" s="3">
        <v>75000</v>
      </c>
      <c r="F4523">
        <v>2004</v>
      </c>
      <c r="H4523" t="str">
        <f>IFERROR(VLOOKUP(D4523,Resources!A:C,3,FALSE),"NA")</f>
        <v>SourceWatch</v>
      </c>
      <c r="I4523" t="str">
        <f>IF(VLOOKUP(D4523,Resources!A:D,4,FALSE)=0,"",VLOOKUP(D4523,Resources!A:D,4,FALSE))</f>
        <v>Y</v>
      </c>
    </row>
    <row r="4524" spans="1:9" x14ac:dyDescent="0.2">
      <c r="A4524" t="s">
        <v>935</v>
      </c>
      <c r="B4524" t="str">
        <f t="shared" si="138"/>
        <v>Sarah Scaife Foundation_The Claremont Institute2004450000</v>
      </c>
      <c r="C4524" t="s">
        <v>641</v>
      </c>
      <c r="D4524" t="s">
        <v>68</v>
      </c>
      <c r="E4524" s="3">
        <v>450000</v>
      </c>
      <c r="F4524">
        <v>2004</v>
      </c>
      <c r="H4524" t="str">
        <f>IFERROR(VLOOKUP(D4524,Resources!A:C,3,FALSE),"NA")</f>
        <v>SourceWatch</v>
      </c>
      <c r="I4524" t="str">
        <f>IF(VLOOKUP(D4524,Resources!A:D,4,FALSE)=0,"",VLOOKUP(D4524,Resources!A:D,4,FALSE))</f>
        <v>Y</v>
      </c>
    </row>
    <row r="4525" spans="1:9" x14ac:dyDescent="0.2">
      <c r="A4525" t="s">
        <v>935</v>
      </c>
      <c r="B4525" t="str">
        <f t="shared" si="138"/>
        <v>Sarah Scaife Foundation_The Fletcher School of Law and Diplomacy2004300000</v>
      </c>
      <c r="C4525" t="s">
        <v>641</v>
      </c>
      <c r="D4525" t="s">
        <v>655</v>
      </c>
      <c r="E4525" s="3">
        <v>300000</v>
      </c>
      <c r="F4525">
        <v>2004</v>
      </c>
      <c r="H4525" t="str">
        <f>IFERROR(VLOOKUP(D4525,Resources!A:C,3,FALSE),"NA")</f>
        <v>SourceWatch</v>
      </c>
      <c r="I4525" t="str">
        <f>IF(VLOOKUP(D4525,Resources!A:D,4,FALSE)=0,"",VLOOKUP(D4525,Resources!A:D,4,FALSE))</f>
        <v/>
      </c>
    </row>
    <row r="4526" spans="1:9" x14ac:dyDescent="0.2">
      <c r="A4526" t="s">
        <v>935</v>
      </c>
      <c r="B4526" t="str">
        <f t="shared" si="138"/>
        <v>Sarah Scaife Foundation_The Foundation Endowment200475000</v>
      </c>
      <c r="C4526" t="s">
        <v>641</v>
      </c>
      <c r="D4526" t="s">
        <v>667</v>
      </c>
      <c r="E4526" s="3">
        <v>75000</v>
      </c>
      <c r="F4526">
        <v>2004</v>
      </c>
      <c r="H4526" t="str">
        <f>IFERROR(VLOOKUP(D4526,Resources!A:C,3,FALSE),"NA")</f>
        <v/>
      </c>
      <c r="I4526" t="str">
        <f>IF(VLOOKUP(D4526,Resources!A:D,4,FALSE)=0,"",VLOOKUP(D4526,Resources!A:D,4,FALSE))</f>
        <v/>
      </c>
    </row>
    <row r="4527" spans="1:9" x14ac:dyDescent="0.2">
      <c r="A4527" t="s">
        <v>935</v>
      </c>
      <c r="B4527" t="str">
        <f t="shared" si="138"/>
        <v>Sarah Scaife Foundation_The Freedom Foundation200450000</v>
      </c>
      <c r="C4527" t="s">
        <v>641</v>
      </c>
      <c r="D4527" t="s">
        <v>61</v>
      </c>
      <c r="E4527" s="3">
        <v>50000</v>
      </c>
      <c r="F4527">
        <v>2004</v>
      </c>
      <c r="H4527" t="str">
        <f>IFERROR(VLOOKUP(D4527,Resources!A:C,3,FALSE),"NA")</f>
        <v>SourceWatch</v>
      </c>
      <c r="I4527" t="str">
        <f>IF(VLOOKUP(D4527,Resources!A:D,4,FALSE)=0,"",VLOOKUP(D4527,Resources!A:D,4,FALSE))</f>
        <v>Y</v>
      </c>
    </row>
    <row r="4528" spans="1:9" x14ac:dyDescent="0.2">
      <c r="A4528" t="s">
        <v>935</v>
      </c>
      <c r="B4528" t="str">
        <f t="shared" si="138"/>
        <v>Sarah Scaife Foundation_The Heritage Foundation2004800000</v>
      </c>
      <c r="C4528" t="s">
        <v>641</v>
      </c>
      <c r="D4528" t="s">
        <v>92</v>
      </c>
      <c r="E4528" s="3">
        <v>800000</v>
      </c>
      <c r="F4528">
        <v>2004</v>
      </c>
      <c r="H4528" t="str">
        <f>IFERROR(VLOOKUP(D4528,Resources!A:C,3,FALSE),"NA")</f>
        <v>DeSmog</v>
      </c>
      <c r="I4528" t="str">
        <f>IF(VLOOKUP(D4528,Resources!A:D,4,FALSE)=0,"",VLOOKUP(D4528,Resources!A:D,4,FALSE))</f>
        <v>Y</v>
      </c>
    </row>
    <row r="4529" spans="1:9" x14ac:dyDescent="0.2">
      <c r="A4529" t="s">
        <v>935</v>
      </c>
      <c r="B4529" t="str">
        <f t="shared" si="138"/>
        <v>Sarah Scaife Foundation_The University of Chicago2004200000</v>
      </c>
      <c r="C4529" t="s">
        <v>641</v>
      </c>
      <c r="D4529" t="s">
        <v>657</v>
      </c>
      <c r="E4529" s="3">
        <v>200000</v>
      </c>
      <c r="F4529">
        <v>2004</v>
      </c>
      <c r="H4529" t="str">
        <f>IFERROR(VLOOKUP(D4529,Resources!A:C,3,FALSE),"NA")</f>
        <v/>
      </c>
      <c r="I4529" t="str">
        <f>IF(VLOOKUP(D4529,Resources!A:D,4,FALSE)=0,"",VLOOKUP(D4529,Resources!A:D,4,FALSE))</f>
        <v/>
      </c>
    </row>
    <row r="4530" spans="1:9" x14ac:dyDescent="0.2">
      <c r="A4530" t="s">
        <v>935</v>
      </c>
      <c r="B4530" t="str">
        <f t="shared" si="138"/>
        <v>Sarah Scaife Foundation_University of South Carolina200415000</v>
      </c>
      <c r="C4530" t="s">
        <v>641</v>
      </c>
      <c r="D4530" t="s">
        <v>686</v>
      </c>
      <c r="E4530" s="3">
        <v>15000</v>
      </c>
      <c r="F4530">
        <v>2004</v>
      </c>
      <c r="H4530" t="str">
        <f>IFERROR(VLOOKUP(D4530,Resources!A:C,3,FALSE),"NA")</f>
        <v/>
      </c>
      <c r="I4530" t="str">
        <f>IF(VLOOKUP(D4530,Resources!A:D,4,FALSE)=0,"",VLOOKUP(D4530,Resources!A:D,4,FALSE))</f>
        <v/>
      </c>
    </row>
    <row r="4531" spans="1:9" x14ac:dyDescent="0.2">
      <c r="A4531" t="s">
        <v>935</v>
      </c>
      <c r="B4531" t="str">
        <f t="shared" si="138"/>
        <v>Sarah Scaife Foundation_University of Virginia School of Law2004325000</v>
      </c>
      <c r="C4531" t="s">
        <v>641</v>
      </c>
      <c r="D4531" t="s">
        <v>22</v>
      </c>
      <c r="E4531" s="3">
        <v>325000</v>
      </c>
      <c r="F4531">
        <v>2004</v>
      </c>
      <c r="H4531" t="str">
        <f>IFERROR(VLOOKUP(D4531,Resources!A:C,3,FALSE),"NA")</f>
        <v/>
      </c>
      <c r="I4531" t="str">
        <f>IF(VLOOKUP(D4531,Resources!A:D,4,FALSE)=0,"",VLOOKUP(D4531,Resources!A:D,4,FALSE))</f>
        <v/>
      </c>
    </row>
    <row r="4532" spans="1:9" x14ac:dyDescent="0.2">
      <c r="A4532" t="s">
        <v>935</v>
      </c>
      <c r="B4532" t="str">
        <f t="shared" si="138"/>
        <v>Sarah Scaife Foundation_UPG Foundation200425000</v>
      </c>
      <c r="C4532" t="s">
        <v>641</v>
      </c>
      <c r="D4532" t="s">
        <v>682</v>
      </c>
      <c r="E4532" s="3">
        <v>25000</v>
      </c>
      <c r="F4532">
        <v>2004</v>
      </c>
      <c r="H4532" t="str">
        <f>IFERROR(VLOOKUP(D4532,Resources!A:C,3,FALSE),"NA")</f>
        <v/>
      </c>
      <c r="I4532" t="str">
        <f>IF(VLOOKUP(D4532,Resources!A:D,4,FALSE)=0,"",VLOOKUP(D4532,Resources!A:D,4,FALSE))</f>
        <v>N</v>
      </c>
    </row>
    <row r="4533" spans="1:9" x14ac:dyDescent="0.2">
      <c r="A4533" t="s">
        <v>935</v>
      </c>
      <c r="B4533" t="str">
        <f t="shared" si="138"/>
        <v>Sarah Scaife Foundation_War for Empire2004250000</v>
      </c>
      <c r="C4533" t="s">
        <v>641</v>
      </c>
      <c r="D4533" t="s">
        <v>687</v>
      </c>
      <c r="E4533" s="3">
        <v>250000</v>
      </c>
      <c r="F4533">
        <v>2004</v>
      </c>
      <c r="H4533" t="str">
        <f>IFERROR(VLOOKUP(D4533,Resources!A:C,3,FALSE),"NA")</f>
        <v/>
      </c>
      <c r="I4533" t="str">
        <f>IF(VLOOKUP(D4533,Resources!A:D,4,FALSE)=0,"",VLOOKUP(D4533,Resources!A:D,4,FALSE))</f>
        <v/>
      </c>
    </row>
    <row r="4534" spans="1:9" x14ac:dyDescent="0.2">
      <c r="A4534" t="s">
        <v>935</v>
      </c>
      <c r="B4534" t="str">
        <f t="shared" si="138"/>
        <v>Sarah Scaife Foundation_World Affairs Council of Pittsburgh200470000</v>
      </c>
      <c r="C4534" t="s">
        <v>641</v>
      </c>
      <c r="D4534" t="s">
        <v>162</v>
      </c>
      <c r="E4534" s="3">
        <v>70000</v>
      </c>
      <c r="F4534">
        <v>2004</v>
      </c>
      <c r="H4534" t="str">
        <f>IFERROR(VLOOKUP(D4534,Resources!A:C,3,FALSE),"NA")</f>
        <v/>
      </c>
      <c r="I4534" t="str">
        <f>IF(VLOOKUP(D4534,Resources!A:D,4,FALSE)=0,"",VLOOKUP(D4534,Resources!A:D,4,FALSE))</f>
        <v>N</v>
      </c>
    </row>
    <row r="4535" spans="1:9" x14ac:dyDescent="0.2">
      <c r="A4535" t="s">
        <v>935</v>
      </c>
      <c r="B4535" t="str">
        <f t="shared" si="138"/>
        <v>Sarah Scaife Foundation_Accuracy in Media2005300000</v>
      </c>
      <c r="C4535" t="s">
        <v>641</v>
      </c>
      <c r="D4535" t="s">
        <v>106</v>
      </c>
      <c r="E4535" s="3">
        <v>300000</v>
      </c>
      <c r="F4535">
        <v>2005</v>
      </c>
      <c r="H4535" t="str">
        <f>IFERROR(VLOOKUP(D4535,Resources!A:C,3,FALSE),"NA")</f>
        <v>SourceWatch</v>
      </c>
      <c r="I4535" t="str">
        <f>IF(VLOOKUP(D4535,Resources!A:D,4,FALSE)=0,"",VLOOKUP(D4535,Resources!A:D,4,FALSE))</f>
        <v>Y</v>
      </c>
    </row>
    <row r="4536" spans="1:9" x14ac:dyDescent="0.2">
      <c r="A4536" t="s">
        <v>935</v>
      </c>
      <c r="B4536" t="str">
        <f t="shared" si="138"/>
        <v>Sarah Scaife Foundation_Allegheny Institute for Public Policy2005110000</v>
      </c>
      <c r="C4536" t="s">
        <v>641</v>
      </c>
      <c r="D4536" t="s">
        <v>5</v>
      </c>
      <c r="E4536" s="3">
        <v>110000</v>
      </c>
      <c r="F4536">
        <v>2005</v>
      </c>
      <c r="H4536" t="str">
        <f>IFERROR(VLOOKUP(D4536,Resources!A:C,3,FALSE),"NA")</f>
        <v>Other</v>
      </c>
      <c r="I4536" t="str">
        <f>IF(VLOOKUP(D4536,Resources!A:D,4,FALSE)=0,"",VLOOKUP(D4536,Resources!A:D,4,FALSE))</f>
        <v>Y</v>
      </c>
    </row>
    <row r="4537" spans="1:9" x14ac:dyDescent="0.2">
      <c r="A4537" t="s">
        <v>935</v>
      </c>
      <c r="B4537" t="str">
        <f t="shared" ref="B4537:B4600" si="139">C4537&amp;"_"&amp;D4537&amp;F4537&amp;E4537</f>
        <v>Sarah Scaife Foundation_America's Future Foundation200545000</v>
      </c>
      <c r="C4537" t="s">
        <v>641</v>
      </c>
      <c r="D4537" t="s">
        <v>642</v>
      </c>
      <c r="E4537" s="3">
        <v>45000</v>
      </c>
      <c r="F4537">
        <v>2005</v>
      </c>
      <c r="H4537" t="str">
        <f>IFERROR(VLOOKUP(D4537,Resources!A:C,3,FALSE),"NA")</f>
        <v>SourceWatch</v>
      </c>
      <c r="I4537" t="str">
        <f>IF(VLOOKUP(D4537,Resources!A:D,4,FALSE)=0,"",VLOOKUP(D4537,Resources!A:D,4,FALSE))</f>
        <v>Y</v>
      </c>
    </row>
    <row r="4538" spans="1:9" x14ac:dyDescent="0.2">
      <c r="A4538" t="s">
        <v>935</v>
      </c>
      <c r="B4538" t="str">
        <f t="shared" si="139"/>
        <v>Sarah Scaife Foundation_American Academy for Liberal Education200550000</v>
      </c>
      <c r="C4538" t="s">
        <v>641</v>
      </c>
      <c r="D4538" t="s">
        <v>671</v>
      </c>
      <c r="E4538" s="3">
        <v>50000</v>
      </c>
      <c r="F4538">
        <v>2005</v>
      </c>
      <c r="H4538" t="str">
        <f>IFERROR(VLOOKUP(D4538,Resources!A:C,3,FALSE),"NA")</f>
        <v/>
      </c>
      <c r="I4538" t="str">
        <f>IF(VLOOKUP(D4538,Resources!A:D,4,FALSE)=0,"",VLOOKUP(D4538,Resources!A:D,4,FALSE))</f>
        <v>N</v>
      </c>
    </row>
    <row r="4539" spans="1:9" x14ac:dyDescent="0.2">
      <c r="A4539" t="s">
        <v>935</v>
      </c>
      <c r="B4539" t="str">
        <f t="shared" si="139"/>
        <v>Sarah Scaife Foundation_American Bar Association2005195000</v>
      </c>
      <c r="C4539" t="s">
        <v>641</v>
      </c>
      <c r="D4539" t="s">
        <v>189</v>
      </c>
      <c r="E4539" s="3">
        <v>195000</v>
      </c>
      <c r="F4539">
        <v>2005</v>
      </c>
      <c r="H4539" t="str">
        <f>IFERROR(VLOOKUP(D4539,Resources!A:C,3,FALSE),"NA")</f>
        <v/>
      </c>
      <c r="I4539" t="str">
        <f>IF(VLOOKUP(D4539,Resources!A:D,4,FALSE)=0,"",VLOOKUP(D4539,Resources!A:D,4,FALSE))</f>
        <v/>
      </c>
    </row>
    <row r="4540" spans="1:9" x14ac:dyDescent="0.2">
      <c r="A4540" t="s">
        <v>935</v>
      </c>
      <c r="B4540" t="str">
        <f t="shared" si="139"/>
        <v>Sarah Scaife Foundation_American Civil Rights Institute2005150000</v>
      </c>
      <c r="C4540" t="s">
        <v>641</v>
      </c>
      <c r="D4540" t="s">
        <v>69</v>
      </c>
      <c r="E4540" s="3">
        <v>150000</v>
      </c>
      <c r="F4540">
        <v>2005</v>
      </c>
      <c r="H4540" t="str">
        <f>IFERROR(VLOOKUP(D4540,Resources!A:C,3,FALSE),"NA")</f>
        <v>SourceWatch</v>
      </c>
      <c r="I4540" t="str">
        <f>IF(VLOOKUP(D4540,Resources!A:D,4,FALSE)=0,"",VLOOKUP(D4540,Resources!A:D,4,FALSE))</f>
        <v>Y</v>
      </c>
    </row>
    <row r="4541" spans="1:9" x14ac:dyDescent="0.2">
      <c r="A4541" t="s">
        <v>935</v>
      </c>
      <c r="B4541" t="str">
        <f t="shared" si="139"/>
        <v>Sarah Scaife Foundation_American Council of Trustees and Alumni200550000</v>
      </c>
      <c r="C4541" t="s">
        <v>641</v>
      </c>
      <c r="D4541" t="s">
        <v>78</v>
      </c>
      <c r="E4541" s="3">
        <v>50000</v>
      </c>
      <c r="F4541">
        <v>2005</v>
      </c>
      <c r="H4541" t="str">
        <f>IFERROR(VLOOKUP(D4541,Resources!A:C,3,FALSE),"NA")</f>
        <v>SourceWatch</v>
      </c>
      <c r="I4541" t="str">
        <f>IF(VLOOKUP(D4541,Resources!A:D,4,FALSE)=0,"",VLOOKUP(D4541,Resources!A:D,4,FALSE))</f>
        <v>Y</v>
      </c>
    </row>
    <row r="4542" spans="1:9" x14ac:dyDescent="0.2">
      <c r="A4542" t="s">
        <v>935</v>
      </c>
      <c r="B4542" t="str">
        <f t="shared" si="139"/>
        <v>Sarah Scaife Foundation_American Enterprise Institute for Public Policy Research2005200000</v>
      </c>
      <c r="C4542" t="s">
        <v>641</v>
      </c>
      <c r="D4542" t="s">
        <v>58</v>
      </c>
      <c r="E4542" s="3">
        <v>200000</v>
      </c>
      <c r="F4542">
        <v>2005</v>
      </c>
      <c r="H4542" t="str">
        <f>IFERROR(VLOOKUP(D4542,Resources!A:C,3,FALSE),"NA")</f>
        <v>DeSmog</v>
      </c>
      <c r="I4542" t="str">
        <f>IF(VLOOKUP(D4542,Resources!A:D,4,FALSE)=0,"",VLOOKUP(D4542,Resources!A:D,4,FALSE))</f>
        <v>Y</v>
      </c>
    </row>
    <row r="4543" spans="1:9" x14ac:dyDescent="0.2">
      <c r="A4543" t="s">
        <v>935</v>
      </c>
      <c r="B4543" t="str">
        <f t="shared" si="139"/>
        <v>Sarah Scaife Foundation_American Enterprise Institute for Public Policy Research200525000</v>
      </c>
      <c r="C4543" t="s">
        <v>641</v>
      </c>
      <c r="D4543" t="s">
        <v>58</v>
      </c>
      <c r="E4543" s="3">
        <v>25000</v>
      </c>
      <c r="F4543">
        <v>2005</v>
      </c>
      <c r="H4543" t="str">
        <f>IFERROR(VLOOKUP(D4543,Resources!A:C,3,FALSE),"NA")</f>
        <v>DeSmog</v>
      </c>
      <c r="I4543" t="str">
        <f>IF(VLOOKUP(D4543,Resources!A:D,4,FALSE)=0,"",VLOOKUP(D4543,Resources!A:D,4,FALSE))</f>
        <v>Y</v>
      </c>
    </row>
    <row r="4544" spans="1:9" x14ac:dyDescent="0.2">
      <c r="A4544" t="s">
        <v>935</v>
      </c>
      <c r="B4544" t="str">
        <f t="shared" si="139"/>
        <v>Sarah Scaife Foundation_Atlantic Legal Foundation2005100000</v>
      </c>
      <c r="C4544" t="s">
        <v>641</v>
      </c>
      <c r="D4544" t="s">
        <v>643</v>
      </c>
      <c r="E4544" s="3">
        <v>100000</v>
      </c>
      <c r="F4544">
        <v>2005</v>
      </c>
      <c r="H4544" t="str">
        <f>IFERROR(VLOOKUP(D4544,Resources!A:C,3,FALSE),"NA")</f>
        <v>SourceWatch</v>
      </c>
      <c r="I4544" t="str">
        <f>IF(VLOOKUP(D4544,Resources!A:D,4,FALSE)=0,"",VLOOKUP(D4544,Resources!A:D,4,FALSE))</f>
        <v>Y</v>
      </c>
    </row>
    <row r="4545" spans="1:9" x14ac:dyDescent="0.2">
      <c r="A4545" t="s">
        <v>935</v>
      </c>
      <c r="B4545" t="str">
        <f t="shared" si="139"/>
        <v>Sarah Scaife Foundation_Atlas Economic Research Foundation2005200000</v>
      </c>
      <c r="C4545" t="s">
        <v>641</v>
      </c>
      <c r="D4545" t="s">
        <v>7</v>
      </c>
      <c r="E4545" s="3">
        <v>200000</v>
      </c>
      <c r="F4545">
        <v>2005</v>
      </c>
      <c r="H4545" t="str">
        <f>IFERROR(VLOOKUP(D4545,Resources!A:C,3,FALSE),"NA")</f>
        <v>DeSmog</v>
      </c>
      <c r="I4545" t="str">
        <f>IF(VLOOKUP(D4545,Resources!A:D,4,FALSE)=0,"",VLOOKUP(D4545,Resources!A:D,4,FALSE))</f>
        <v>Y</v>
      </c>
    </row>
    <row r="4546" spans="1:9" x14ac:dyDescent="0.2">
      <c r="A4546" t="s">
        <v>935</v>
      </c>
      <c r="B4546" t="str">
        <f t="shared" si="139"/>
        <v>Sarah Scaife Foundation_Boston University200545000</v>
      </c>
      <c r="C4546" t="s">
        <v>641</v>
      </c>
      <c r="D4546" t="s">
        <v>149</v>
      </c>
      <c r="E4546" s="3">
        <v>45000</v>
      </c>
      <c r="F4546">
        <v>2005</v>
      </c>
      <c r="H4546" t="str">
        <f>IFERROR(VLOOKUP(D4546,Resources!A:C,3,FALSE),"NA")</f>
        <v/>
      </c>
      <c r="I4546" t="str">
        <f>IF(VLOOKUP(D4546,Resources!A:D,4,FALSE)=0,"",VLOOKUP(D4546,Resources!A:D,4,FALSE))</f>
        <v/>
      </c>
    </row>
    <row r="4547" spans="1:9" x14ac:dyDescent="0.2">
      <c r="A4547" t="s">
        <v>935</v>
      </c>
      <c r="B4547" t="str">
        <f t="shared" si="139"/>
        <v>Sarah Scaife Foundation_California University of Pennsylvania2005125000</v>
      </c>
      <c r="C4547" t="s">
        <v>641</v>
      </c>
      <c r="D4547" t="s">
        <v>586</v>
      </c>
      <c r="E4547" s="3">
        <v>125000</v>
      </c>
      <c r="F4547">
        <v>2005</v>
      </c>
      <c r="H4547" t="str">
        <f>IFERROR(VLOOKUP(D4547,Resources!A:C,3,FALSE),"NA")</f>
        <v/>
      </c>
      <c r="I4547" t="str">
        <f>IF(VLOOKUP(D4547,Resources!A:D,4,FALSE)=0,"",VLOOKUP(D4547,Resources!A:D,4,FALSE))</f>
        <v/>
      </c>
    </row>
    <row r="4548" spans="1:9" x14ac:dyDescent="0.2">
      <c r="A4548" t="s">
        <v>935</v>
      </c>
      <c r="B4548" t="str">
        <f t="shared" si="139"/>
        <v>Sarah Scaife Foundation_Capital Research Center2005235000</v>
      </c>
      <c r="C4548" t="s">
        <v>641</v>
      </c>
      <c r="D4548" t="s">
        <v>70</v>
      </c>
      <c r="E4548" s="3">
        <v>235000</v>
      </c>
      <c r="F4548">
        <v>2005</v>
      </c>
      <c r="H4548" t="str">
        <f>IFERROR(VLOOKUP(D4548,Resources!A:C,3,FALSE),"NA")</f>
        <v>DeSmog</v>
      </c>
      <c r="I4548" t="str">
        <f>IF(VLOOKUP(D4548,Resources!A:D,4,FALSE)=0,"",VLOOKUP(D4548,Resources!A:D,4,FALSE))</f>
        <v>Y</v>
      </c>
    </row>
    <row r="4549" spans="1:9" x14ac:dyDescent="0.2">
      <c r="A4549" t="s">
        <v>935</v>
      </c>
      <c r="B4549" t="str">
        <f t="shared" si="139"/>
        <v>Sarah Scaife Foundation_Carnegie Mellon University2005150000</v>
      </c>
      <c r="C4549" t="s">
        <v>641</v>
      </c>
      <c r="D4549" t="s">
        <v>452</v>
      </c>
      <c r="E4549" s="3">
        <v>150000</v>
      </c>
      <c r="F4549">
        <v>2005</v>
      </c>
      <c r="H4549" t="str">
        <f>IFERROR(VLOOKUP(D4549,Resources!A:C,3,FALSE),"NA")</f>
        <v/>
      </c>
      <c r="I4549" t="str">
        <f>IF(VLOOKUP(D4549,Resources!A:D,4,FALSE)=0,"",VLOOKUP(D4549,Resources!A:D,4,FALSE))</f>
        <v/>
      </c>
    </row>
    <row r="4550" spans="1:9" x14ac:dyDescent="0.2">
      <c r="A4550" t="s">
        <v>935</v>
      </c>
      <c r="B4550" t="str">
        <f t="shared" si="139"/>
        <v>Sarah Scaife Foundation_Cato Institute200560000</v>
      </c>
      <c r="C4550" t="s">
        <v>641</v>
      </c>
      <c r="D4550" t="s">
        <v>8</v>
      </c>
      <c r="E4550" s="3">
        <v>60000</v>
      </c>
      <c r="F4550">
        <v>2005</v>
      </c>
      <c r="H4550" t="str">
        <f>IFERROR(VLOOKUP(D4550,Resources!A:C,3,FALSE),"NA")</f>
        <v>DeSmog</v>
      </c>
      <c r="I4550" t="str">
        <f>IF(VLOOKUP(D4550,Resources!A:D,4,FALSE)=0,"",VLOOKUP(D4550,Resources!A:D,4,FALSE))</f>
        <v>Y</v>
      </c>
    </row>
    <row r="4551" spans="1:9" x14ac:dyDescent="0.2">
      <c r="A4551" t="s">
        <v>935</v>
      </c>
      <c r="B4551" t="str">
        <f t="shared" si="139"/>
        <v>Sarah Scaife Foundation_Center for Equal Opportunity200550000</v>
      </c>
      <c r="C4551" t="s">
        <v>641</v>
      </c>
      <c r="D4551" t="s">
        <v>432</v>
      </c>
      <c r="E4551" s="3">
        <v>50000</v>
      </c>
      <c r="F4551">
        <v>2005</v>
      </c>
      <c r="H4551" t="str">
        <f>IFERROR(VLOOKUP(D4551,Resources!A:C,3,FALSE),"NA")</f>
        <v>SourceWatch</v>
      </c>
      <c r="I4551" t="str">
        <f>IF(VLOOKUP(D4551,Resources!A:D,4,FALSE)=0,"",VLOOKUP(D4551,Resources!A:D,4,FALSE))</f>
        <v>Y</v>
      </c>
    </row>
    <row r="4552" spans="1:9" x14ac:dyDescent="0.2">
      <c r="A4552" t="s">
        <v>935</v>
      </c>
      <c r="B4552" t="str">
        <f t="shared" si="139"/>
        <v>Sarah Scaife Foundation_Center for Freedom and Prosperity Foundation200545000</v>
      </c>
      <c r="C4552" t="s">
        <v>641</v>
      </c>
      <c r="D4552" t="s">
        <v>678</v>
      </c>
      <c r="E4552" s="3">
        <v>45000</v>
      </c>
      <c r="F4552">
        <v>2005</v>
      </c>
      <c r="H4552" t="str">
        <f>IFERROR(VLOOKUP(D4552,Resources!A:C,3,FALSE),"NA")</f>
        <v>SourceWatch</v>
      </c>
      <c r="I4552" t="str">
        <f>IF(VLOOKUP(D4552,Resources!A:D,4,FALSE)=0,"",VLOOKUP(D4552,Resources!A:D,4,FALSE))</f>
        <v>Y</v>
      </c>
    </row>
    <row r="4553" spans="1:9" x14ac:dyDescent="0.2">
      <c r="A4553" t="s">
        <v>935</v>
      </c>
      <c r="B4553" t="str">
        <f t="shared" si="139"/>
        <v>Sarah Scaife Foundation_Center for Immigration Studies2005150000</v>
      </c>
      <c r="C4553" t="s">
        <v>641</v>
      </c>
      <c r="D4553" t="s">
        <v>80</v>
      </c>
      <c r="E4553" s="3">
        <v>150000</v>
      </c>
      <c r="F4553">
        <v>2005</v>
      </c>
      <c r="H4553" t="str">
        <f>IFERROR(VLOOKUP(D4553,Resources!A:C,3,FALSE),"NA")</f>
        <v>SourceWatch</v>
      </c>
      <c r="I4553" t="str">
        <f>IF(VLOOKUP(D4553,Resources!A:D,4,FALSE)=0,"",VLOOKUP(D4553,Resources!A:D,4,FALSE))</f>
        <v>Y</v>
      </c>
    </row>
    <row r="4554" spans="1:9" x14ac:dyDescent="0.2">
      <c r="A4554" t="s">
        <v>935</v>
      </c>
      <c r="B4554" t="str">
        <f t="shared" si="139"/>
        <v>Sarah Scaife Foundation_Center for Security Policy2005350000</v>
      </c>
      <c r="C4554" t="s">
        <v>641</v>
      </c>
      <c r="D4554" t="s">
        <v>44</v>
      </c>
      <c r="E4554" s="3">
        <v>350000</v>
      </c>
      <c r="F4554">
        <v>2005</v>
      </c>
      <c r="H4554" t="str">
        <f>IFERROR(VLOOKUP(D4554,Resources!A:C,3,FALSE),"NA")</f>
        <v>SourceWatch</v>
      </c>
      <c r="I4554" t="str">
        <f>IF(VLOOKUP(D4554,Resources!A:D,4,FALSE)=0,"",VLOOKUP(D4554,Resources!A:D,4,FALSE))</f>
        <v>Y</v>
      </c>
    </row>
    <row r="4555" spans="1:9" x14ac:dyDescent="0.2">
      <c r="A4555" t="s">
        <v>935</v>
      </c>
      <c r="B4555" t="str">
        <f t="shared" si="139"/>
        <v>Sarah Scaife Foundation_Center for Strategic and International Studies2005435000</v>
      </c>
      <c r="C4555" t="s">
        <v>641</v>
      </c>
      <c r="D4555" t="s">
        <v>132</v>
      </c>
      <c r="E4555" s="3">
        <v>435000</v>
      </c>
      <c r="F4555">
        <v>2005</v>
      </c>
      <c r="H4555" t="str">
        <f>IFERROR(VLOOKUP(D4555,Resources!A:C,3,FALSE),"NA")</f>
        <v>SourceWatch</v>
      </c>
      <c r="I4555" t="str">
        <f>IF(VLOOKUP(D4555,Resources!A:D,4,FALSE)=0,"",VLOOKUP(D4555,Resources!A:D,4,FALSE))</f>
        <v>Y</v>
      </c>
    </row>
    <row r="4556" spans="1:9" x14ac:dyDescent="0.2">
      <c r="A4556" t="s">
        <v>935</v>
      </c>
      <c r="B4556" t="str">
        <f t="shared" si="139"/>
        <v>Sarah Scaife Foundation_Center for the Study of the Presidency and Congress2005150000</v>
      </c>
      <c r="C4556" t="s">
        <v>641</v>
      </c>
      <c r="D4556" t="s">
        <v>644</v>
      </c>
      <c r="E4556" s="3">
        <v>150000</v>
      </c>
      <c r="F4556">
        <v>2005</v>
      </c>
      <c r="H4556" t="str">
        <f>IFERROR(VLOOKUP(D4556,Resources!A:C,3,FALSE),"NA")</f>
        <v/>
      </c>
      <c r="I4556" t="str">
        <f>IF(VLOOKUP(D4556,Resources!A:D,4,FALSE)=0,"",VLOOKUP(D4556,Resources!A:D,4,FALSE))</f>
        <v/>
      </c>
    </row>
    <row r="4557" spans="1:9" x14ac:dyDescent="0.2">
      <c r="A4557" t="s">
        <v>935</v>
      </c>
      <c r="B4557" t="str">
        <f t="shared" si="139"/>
        <v>Sarah Scaife Foundation_Collegiate Network2005140000</v>
      </c>
      <c r="C4557" t="s">
        <v>641</v>
      </c>
      <c r="D4557" t="s">
        <v>24</v>
      </c>
      <c r="E4557" s="3">
        <v>140000</v>
      </c>
      <c r="F4557">
        <v>2005</v>
      </c>
      <c r="H4557" t="str">
        <f>IFERROR(VLOOKUP(D4557,Resources!A:C,3,FALSE),"NA")</f>
        <v>SourceWatch</v>
      </c>
      <c r="I4557" t="str">
        <f>IF(VLOOKUP(D4557,Resources!A:D,4,FALSE)=0,"",VLOOKUP(D4557,Resources!A:D,4,FALSE))</f>
        <v>Y</v>
      </c>
    </row>
    <row r="4558" spans="1:9" x14ac:dyDescent="0.2">
      <c r="A4558" t="s">
        <v>935</v>
      </c>
      <c r="B4558" t="str">
        <f t="shared" si="139"/>
        <v>Sarah Scaife Foundation_Collegiate Network200550000</v>
      </c>
      <c r="C4558" t="s">
        <v>641</v>
      </c>
      <c r="D4558" t="s">
        <v>24</v>
      </c>
      <c r="E4558" s="3">
        <v>50000</v>
      </c>
      <c r="F4558">
        <v>2005</v>
      </c>
      <c r="H4558" t="str">
        <f>IFERROR(VLOOKUP(D4558,Resources!A:C,3,FALSE),"NA")</f>
        <v>SourceWatch</v>
      </c>
      <c r="I4558" t="str">
        <f>IF(VLOOKUP(D4558,Resources!A:D,4,FALSE)=0,"",VLOOKUP(D4558,Resources!A:D,4,FALSE))</f>
        <v>Y</v>
      </c>
    </row>
    <row r="4559" spans="1:9" x14ac:dyDescent="0.2">
      <c r="A4559" t="s">
        <v>935</v>
      </c>
      <c r="B4559" t="str">
        <f t="shared" si="139"/>
        <v>Sarah Scaife Foundation_Commonwealth Foundation for Public Policy Alternatives2005130000</v>
      </c>
      <c r="C4559" t="s">
        <v>641</v>
      </c>
      <c r="D4559" t="s">
        <v>134</v>
      </c>
      <c r="E4559" s="3">
        <v>130000</v>
      </c>
      <c r="F4559">
        <v>2005</v>
      </c>
      <c r="H4559" t="str">
        <f>IFERROR(VLOOKUP(D4559,Resources!A:C,3,FALSE),"NA")</f>
        <v>SourceWatch</v>
      </c>
      <c r="I4559" t="str">
        <f>IF(VLOOKUP(D4559,Resources!A:D,4,FALSE)=0,"",VLOOKUP(D4559,Resources!A:D,4,FALSE))</f>
        <v>Y</v>
      </c>
    </row>
    <row r="4560" spans="1:9" x14ac:dyDescent="0.2">
      <c r="A4560" t="s">
        <v>935</v>
      </c>
      <c r="B4560" t="str">
        <f t="shared" si="139"/>
        <v>Sarah Scaife Foundation_Competitive Enterprise Institute2005150000</v>
      </c>
      <c r="C4560" t="s">
        <v>641</v>
      </c>
      <c r="D4560" t="s">
        <v>142</v>
      </c>
      <c r="E4560" s="3">
        <v>150000</v>
      </c>
      <c r="F4560">
        <v>2005</v>
      </c>
      <c r="H4560" t="str">
        <f>IFERROR(VLOOKUP(D4560,Resources!A:C,3,FALSE),"NA")</f>
        <v>DeSmog</v>
      </c>
      <c r="I4560" t="str">
        <f>IF(VLOOKUP(D4560,Resources!A:D,4,FALSE)=0,"",VLOOKUP(D4560,Resources!A:D,4,FALSE))</f>
        <v>Y</v>
      </c>
    </row>
    <row r="4561" spans="1:9" x14ac:dyDescent="0.2">
      <c r="A4561" t="s">
        <v>935</v>
      </c>
      <c r="B4561" t="str">
        <f t="shared" si="139"/>
        <v>Sarah Scaife Foundation_Competitive Enterprise Institute2005150000</v>
      </c>
      <c r="C4561" t="s">
        <v>641</v>
      </c>
      <c r="D4561" t="s">
        <v>142</v>
      </c>
      <c r="E4561" s="3">
        <v>150000</v>
      </c>
      <c r="F4561">
        <v>2005</v>
      </c>
      <c r="H4561" t="str">
        <f>IFERROR(VLOOKUP(D4561,Resources!A:C,3,FALSE),"NA")</f>
        <v>DeSmog</v>
      </c>
      <c r="I4561" t="str">
        <f>IF(VLOOKUP(D4561,Resources!A:D,4,FALSE)=0,"",VLOOKUP(D4561,Resources!A:D,4,FALSE))</f>
        <v>Y</v>
      </c>
    </row>
    <row r="4562" spans="1:9" x14ac:dyDescent="0.2">
      <c r="A4562" t="s">
        <v>935</v>
      </c>
      <c r="B4562" t="str">
        <f t="shared" si="139"/>
        <v>Sarah Scaife Foundation_David Horowitz Freedom Center2005150000</v>
      </c>
      <c r="C4562" t="s">
        <v>641</v>
      </c>
      <c r="D4562" t="s">
        <v>81</v>
      </c>
      <c r="E4562" s="3">
        <v>150000</v>
      </c>
      <c r="F4562">
        <v>2005</v>
      </c>
      <c r="H4562" t="str">
        <f>IFERROR(VLOOKUP(D4562,Resources!A:C,3,FALSE),"NA")</f>
        <v>SourceWatch</v>
      </c>
      <c r="I4562" t="str">
        <f>IF(VLOOKUP(D4562,Resources!A:D,4,FALSE)=0,"",VLOOKUP(D4562,Resources!A:D,4,FALSE))</f>
        <v>Y</v>
      </c>
    </row>
    <row r="4563" spans="1:9" x14ac:dyDescent="0.2">
      <c r="A4563" t="s">
        <v>935</v>
      </c>
      <c r="B4563" t="str">
        <f t="shared" si="139"/>
        <v>Sarah Scaife Foundation_Duquesne University200535000</v>
      </c>
      <c r="C4563" t="s">
        <v>641</v>
      </c>
      <c r="D4563" t="s">
        <v>406</v>
      </c>
      <c r="E4563" s="3">
        <v>35000</v>
      </c>
      <c r="F4563">
        <v>2005</v>
      </c>
      <c r="H4563" t="str">
        <f>IFERROR(VLOOKUP(D4563,Resources!A:C,3,FALSE),"NA")</f>
        <v/>
      </c>
      <c r="I4563" t="str">
        <f>IF(VLOOKUP(D4563,Resources!A:D,4,FALSE)=0,"",VLOOKUP(D4563,Resources!A:D,4,FALSE))</f>
        <v/>
      </c>
    </row>
    <row r="4564" spans="1:9" x14ac:dyDescent="0.2">
      <c r="A4564" t="s">
        <v>935</v>
      </c>
      <c r="B4564" t="str">
        <f t="shared" si="139"/>
        <v>Sarah Scaife Foundation_Environmental Literacy Council200575000</v>
      </c>
      <c r="C4564" t="s">
        <v>641</v>
      </c>
      <c r="D4564" t="s">
        <v>665</v>
      </c>
      <c r="E4564" s="3">
        <v>75000</v>
      </c>
      <c r="F4564">
        <v>2005</v>
      </c>
      <c r="H4564" t="str">
        <f>IFERROR(VLOOKUP(D4564,Resources!A:C,3,FALSE),"NA")</f>
        <v>SourceWatch</v>
      </c>
      <c r="I4564" t="str">
        <f>IF(VLOOKUP(D4564,Resources!A:D,4,FALSE)=0,"",VLOOKUP(D4564,Resources!A:D,4,FALSE))</f>
        <v>Y</v>
      </c>
    </row>
    <row r="4565" spans="1:9" x14ac:dyDescent="0.2">
      <c r="A4565" t="s">
        <v>935</v>
      </c>
      <c r="B4565" t="str">
        <f t="shared" si="139"/>
        <v>Sarah Scaife Foundation_Ethics and Public Policy Center2005175000</v>
      </c>
      <c r="C4565" t="s">
        <v>641</v>
      </c>
      <c r="D4565" t="s">
        <v>172</v>
      </c>
      <c r="E4565" s="3">
        <v>175000</v>
      </c>
      <c r="F4565">
        <v>2005</v>
      </c>
      <c r="H4565" t="str">
        <f>IFERROR(VLOOKUP(D4565,Resources!A:C,3,FALSE),"NA")</f>
        <v>SourceWatch</v>
      </c>
      <c r="I4565" t="str">
        <f>IF(VLOOKUP(D4565,Resources!A:D,4,FALSE)=0,"",VLOOKUP(D4565,Resources!A:D,4,FALSE))</f>
        <v>Y</v>
      </c>
    </row>
    <row r="4566" spans="1:9" x14ac:dyDescent="0.2">
      <c r="A4566" t="s">
        <v>935</v>
      </c>
      <c r="B4566" t="str">
        <f t="shared" si="139"/>
        <v>Sarah Scaife Foundation_Federalist Society for Law and Public Policy Studies2005325000</v>
      </c>
      <c r="C4566" t="s">
        <v>641</v>
      </c>
      <c r="D4566" t="s">
        <v>71</v>
      </c>
      <c r="E4566" s="3">
        <v>325000</v>
      </c>
      <c r="F4566">
        <v>2005</v>
      </c>
      <c r="H4566" t="str">
        <f>IFERROR(VLOOKUP(D4566,Resources!A:C,3,FALSE),"NA")</f>
        <v>SourceWatch</v>
      </c>
      <c r="I4566" t="str">
        <f>IF(VLOOKUP(D4566,Resources!A:D,4,FALSE)=0,"",VLOOKUP(D4566,Resources!A:D,4,FALSE))</f>
        <v>Y</v>
      </c>
    </row>
    <row r="4567" spans="1:9" x14ac:dyDescent="0.2">
      <c r="A4567" t="s">
        <v>935</v>
      </c>
      <c r="B4567" t="str">
        <f t="shared" si="139"/>
        <v>Sarah Scaife Foundation_Foreign Policy Research Institute200550000</v>
      </c>
      <c r="C4567" t="s">
        <v>641</v>
      </c>
      <c r="D4567" t="s">
        <v>72</v>
      </c>
      <c r="E4567" s="3">
        <v>50000</v>
      </c>
      <c r="F4567">
        <v>2005</v>
      </c>
      <c r="H4567" t="str">
        <f>IFERROR(VLOOKUP(D4567,Resources!A:C,3,FALSE),"NA")</f>
        <v>SourceWatch</v>
      </c>
      <c r="I4567" t="str">
        <f>IF(VLOOKUP(D4567,Resources!A:D,4,FALSE)=0,"",VLOOKUP(D4567,Resources!A:D,4,FALSE))</f>
        <v>Y</v>
      </c>
    </row>
    <row r="4568" spans="1:9" x14ac:dyDescent="0.2">
      <c r="A4568" t="s">
        <v>935</v>
      </c>
      <c r="B4568" t="str">
        <f t="shared" si="139"/>
        <v>Sarah Scaife Foundation_Foundation for Cultural Review2005260000</v>
      </c>
      <c r="C4568" t="s">
        <v>641</v>
      </c>
      <c r="D4568" t="s">
        <v>29</v>
      </c>
      <c r="E4568" s="3">
        <v>260000</v>
      </c>
      <c r="F4568">
        <v>2005</v>
      </c>
      <c r="H4568" t="str">
        <f>IFERROR(VLOOKUP(D4568,Resources!A:C,3,FALSE),"NA")</f>
        <v/>
      </c>
      <c r="I4568" t="str">
        <f>IF(VLOOKUP(D4568,Resources!A:D,4,FALSE)=0,"",VLOOKUP(D4568,Resources!A:D,4,FALSE))</f>
        <v/>
      </c>
    </row>
    <row r="4569" spans="1:9" x14ac:dyDescent="0.2">
      <c r="A4569" t="s">
        <v>935</v>
      </c>
      <c r="B4569" t="str">
        <f t="shared" si="139"/>
        <v>Sarah Scaife Foundation_Foundation for Defense of Democracies2005125000</v>
      </c>
      <c r="C4569" t="s">
        <v>641</v>
      </c>
      <c r="D4569" t="s">
        <v>659</v>
      </c>
      <c r="E4569" s="3">
        <v>125000</v>
      </c>
      <c r="F4569">
        <v>2005</v>
      </c>
      <c r="H4569" t="str">
        <f>IFERROR(VLOOKUP(D4569,Resources!A:C,3,FALSE),"NA")</f>
        <v/>
      </c>
      <c r="I4569" t="str">
        <f>IF(VLOOKUP(D4569,Resources!A:D,4,FALSE)=0,"",VLOOKUP(D4569,Resources!A:D,4,FALSE))</f>
        <v/>
      </c>
    </row>
    <row r="4570" spans="1:9" x14ac:dyDescent="0.2">
      <c r="A4570" t="s">
        <v>935</v>
      </c>
      <c r="B4570" t="str">
        <f t="shared" si="139"/>
        <v>Sarah Scaife Foundation_Foundation for Defense of Democracies2005150000</v>
      </c>
      <c r="C4570" t="s">
        <v>641</v>
      </c>
      <c r="D4570" t="s">
        <v>659</v>
      </c>
      <c r="E4570" s="3">
        <v>150000</v>
      </c>
      <c r="F4570">
        <v>2005</v>
      </c>
      <c r="H4570" t="str">
        <f>IFERROR(VLOOKUP(D4570,Resources!A:C,3,FALSE),"NA")</f>
        <v/>
      </c>
      <c r="I4570" t="str">
        <f>IF(VLOOKUP(D4570,Resources!A:D,4,FALSE)=0,"",VLOOKUP(D4570,Resources!A:D,4,FALSE))</f>
        <v/>
      </c>
    </row>
    <row r="4571" spans="1:9" x14ac:dyDescent="0.2">
      <c r="A4571" t="s">
        <v>935</v>
      </c>
      <c r="B4571" t="str">
        <f t="shared" si="139"/>
        <v>Sarah Scaife Foundation_Foundation for Individual Rights in Education2005125000</v>
      </c>
      <c r="C4571" t="s">
        <v>641</v>
      </c>
      <c r="D4571" t="s">
        <v>87</v>
      </c>
      <c r="E4571" s="3">
        <v>125000</v>
      </c>
      <c r="F4571">
        <v>2005</v>
      </c>
      <c r="H4571" t="str">
        <f>IFERROR(VLOOKUP(D4571,Resources!A:C,3,FALSE),"NA")</f>
        <v>SourceWatch</v>
      </c>
      <c r="I4571" t="str">
        <f>IF(VLOOKUP(D4571,Resources!A:D,4,FALSE)=0,"",VLOOKUP(D4571,Resources!A:D,4,FALSE))</f>
        <v>Y</v>
      </c>
    </row>
    <row r="4572" spans="1:9" x14ac:dyDescent="0.2">
      <c r="A4572" t="s">
        <v>935</v>
      </c>
      <c r="B4572" t="str">
        <f t="shared" si="139"/>
        <v>Sarah Scaife Foundation_Freedom House2005140000</v>
      </c>
      <c r="C4572" t="s">
        <v>641</v>
      </c>
      <c r="D4572" t="s">
        <v>121</v>
      </c>
      <c r="E4572" s="3">
        <v>140000</v>
      </c>
      <c r="F4572">
        <v>2005</v>
      </c>
      <c r="H4572" t="str">
        <f>IFERROR(VLOOKUP(D4572,Resources!A:C,3,FALSE),"NA")</f>
        <v>SourceWatch</v>
      </c>
      <c r="I4572" t="str">
        <f>IF(VLOOKUP(D4572,Resources!A:D,4,FALSE)=0,"",VLOOKUP(D4572,Resources!A:D,4,FALSE))</f>
        <v>Y</v>
      </c>
    </row>
    <row r="4573" spans="1:9" x14ac:dyDescent="0.2">
      <c r="A4573" t="s">
        <v>935</v>
      </c>
      <c r="B4573" t="str">
        <f t="shared" si="139"/>
        <v>Sarah Scaife Foundation_FreedomWorks Foundation2005250000</v>
      </c>
      <c r="C4573" t="s">
        <v>641</v>
      </c>
      <c r="D4573" t="s">
        <v>646</v>
      </c>
      <c r="E4573" s="3">
        <v>250000</v>
      </c>
      <c r="F4573">
        <v>2005</v>
      </c>
      <c r="H4573" t="str">
        <f>IFERROR(VLOOKUP(D4573,Resources!A:C,3,FALSE),"NA")</f>
        <v>SourceWatch</v>
      </c>
      <c r="I4573" t="str">
        <f>IF(VLOOKUP(D4573,Resources!A:D,4,FALSE)=0,"",VLOOKUP(D4573,Resources!A:D,4,FALSE))</f>
        <v>Y</v>
      </c>
    </row>
    <row r="4574" spans="1:9" x14ac:dyDescent="0.2">
      <c r="A4574" t="s">
        <v>935</v>
      </c>
      <c r="B4574" t="str">
        <f t="shared" si="139"/>
        <v>Sarah Scaife Foundation_Galen Institute200535000</v>
      </c>
      <c r="C4574" t="s">
        <v>641</v>
      </c>
      <c r="D4574" t="s">
        <v>647</v>
      </c>
      <c r="E4574" s="3">
        <v>35000</v>
      </c>
      <c r="F4574">
        <v>2005</v>
      </c>
      <c r="H4574" t="str">
        <f>IFERROR(VLOOKUP(D4574,Resources!A:C,3,FALSE),"NA")</f>
        <v>SourceWatch</v>
      </c>
      <c r="I4574" t="str">
        <f>IF(VLOOKUP(D4574,Resources!A:D,4,FALSE)=0,"",VLOOKUP(D4574,Resources!A:D,4,FALSE))</f>
        <v>Y</v>
      </c>
    </row>
    <row r="4575" spans="1:9" x14ac:dyDescent="0.2">
      <c r="A4575" t="s">
        <v>935</v>
      </c>
      <c r="B4575" t="str">
        <f t="shared" si="139"/>
        <v>Sarah Scaife Foundation_George C. Marshall Institute2005155000</v>
      </c>
      <c r="C4575" t="s">
        <v>641</v>
      </c>
      <c r="D4575" t="s">
        <v>45</v>
      </c>
      <c r="E4575" s="3">
        <v>155000</v>
      </c>
      <c r="F4575">
        <v>2005</v>
      </c>
      <c r="H4575" t="str">
        <f>IFERROR(VLOOKUP(D4575,Resources!A:C,3,FALSE),"NA")</f>
        <v>DeSmog</v>
      </c>
      <c r="I4575" t="str">
        <f>IF(VLOOKUP(D4575,Resources!A:D,4,FALSE)=0,"",VLOOKUP(D4575,Resources!A:D,4,FALSE))</f>
        <v>Y</v>
      </c>
    </row>
    <row r="4576" spans="1:9" x14ac:dyDescent="0.2">
      <c r="A4576" t="s">
        <v>935</v>
      </c>
      <c r="B4576" t="str">
        <f t="shared" si="139"/>
        <v>Sarah Scaife Foundation_George Mason University School of Law2005200000</v>
      </c>
      <c r="C4576" t="s">
        <v>641</v>
      </c>
      <c r="D4576" t="s">
        <v>660</v>
      </c>
      <c r="E4576" s="3">
        <v>200000</v>
      </c>
      <c r="F4576">
        <v>2005</v>
      </c>
      <c r="H4576" t="str">
        <f>IFERROR(VLOOKUP(D4576,Resources!A:C,3,FALSE),"NA")</f>
        <v>DeSmog</v>
      </c>
      <c r="I4576" t="str">
        <f>IF(VLOOKUP(D4576,Resources!A:D,4,FALSE)=0,"",VLOOKUP(D4576,Resources!A:D,4,FALSE))</f>
        <v>Y</v>
      </c>
    </row>
    <row r="4577" spans="1:9" x14ac:dyDescent="0.2">
      <c r="A4577" t="s">
        <v>935</v>
      </c>
      <c r="B4577" t="str">
        <f t="shared" si="139"/>
        <v>Sarah Scaife Foundation_High Frontier200550000</v>
      </c>
      <c r="C4577" t="s">
        <v>641</v>
      </c>
      <c r="D4577" t="s">
        <v>11</v>
      </c>
      <c r="E4577" s="3">
        <v>50000</v>
      </c>
      <c r="F4577">
        <v>2005</v>
      </c>
      <c r="H4577" t="str">
        <f>IFERROR(VLOOKUP(D4577,Resources!A:C,3,FALSE),"NA")</f>
        <v>SourceWatch</v>
      </c>
      <c r="I4577" t="str">
        <f>IF(VLOOKUP(D4577,Resources!A:D,4,FALSE)=0,"",VLOOKUP(D4577,Resources!A:D,4,FALSE))</f>
        <v>Y</v>
      </c>
    </row>
    <row r="4578" spans="1:9" x14ac:dyDescent="0.2">
      <c r="A4578" t="s">
        <v>935</v>
      </c>
      <c r="B4578" t="str">
        <f t="shared" si="139"/>
        <v>Sarah Scaife Foundation_Hoover Institution on War Revolution and Peace2005500000</v>
      </c>
      <c r="C4578" t="s">
        <v>641</v>
      </c>
      <c r="D4578" t="s">
        <v>104</v>
      </c>
      <c r="E4578" s="3">
        <v>500000</v>
      </c>
      <c r="F4578">
        <v>2005</v>
      </c>
      <c r="H4578" t="str">
        <f>IFERROR(VLOOKUP(D4578,Resources!A:C,3,FALSE),"NA")</f>
        <v>SourceWatch</v>
      </c>
      <c r="I4578" t="str">
        <f>IF(VLOOKUP(D4578,Resources!A:D,4,FALSE)=0,"",VLOOKUP(D4578,Resources!A:D,4,FALSE))</f>
        <v>Y</v>
      </c>
    </row>
    <row r="4579" spans="1:9" x14ac:dyDescent="0.2">
      <c r="A4579" t="s">
        <v>935</v>
      </c>
      <c r="B4579" t="str">
        <f t="shared" si="139"/>
        <v>Sarah Scaife Foundation_Hudson Institute2005150000</v>
      </c>
      <c r="C4579" t="s">
        <v>641</v>
      </c>
      <c r="D4579" t="s">
        <v>32</v>
      </c>
      <c r="E4579" s="3">
        <v>150000</v>
      </c>
      <c r="F4579">
        <v>2005</v>
      </c>
      <c r="H4579" t="str">
        <f>IFERROR(VLOOKUP(D4579,Resources!A:C,3,FALSE),"NA")</f>
        <v>SourceWatch</v>
      </c>
      <c r="I4579" t="str">
        <f>IF(VLOOKUP(D4579,Resources!A:D,4,FALSE)=0,"",VLOOKUP(D4579,Resources!A:D,4,FALSE))</f>
        <v>Y</v>
      </c>
    </row>
    <row r="4580" spans="1:9" x14ac:dyDescent="0.2">
      <c r="A4580" t="s">
        <v>935</v>
      </c>
      <c r="B4580" t="str">
        <f t="shared" si="139"/>
        <v>Sarah Scaife Foundation_Independent Women's Forum2005150000</v>
      </c>
      <c r="C4580" t="s">
        <v>641</v>
      </c>
      <c r="D4580" t="s">
        <v>19</v>
      </c>
      <c r="E4580" s="3">
        <v>150000</v>
      </c>
      <c r="F4580">
        <v>2005</v>
      </c>
      <c r="H4580" t="str">
        <f>IFERROR(VLOOKUP(D4580,Resources!A:C,3,FALSE),"NA")</f>
        <v>SourceWatch</v>
      </c>
      <c r="I4580" t="str">
        <f>IF(VLOOKUP(D4580,Resources!A:D,4,FALSE)=0,"",VLOOKUP(D4580,Resources!A:D,4,FALSE))</f>
        <v>Y</v>
      </c>
    </row>
    <row r="4581" spans="1:9" x14ac:dyDescent="0.2">
      <c r="A4581" t="s">
        <v>935</v>
      </c>
      <c r="B4581" t="str">
        <f t="shared" si="139"/>
        <v>Sarah Scaife Foundation_Institute For Foreign Policy Analysis2005160000</v>
      </c>
      <c r="C4581" t="s">
        <v>641</v>
      </c>
      <c r="D4581" t="s">
        <v>62</v>
      </c>
      <c r="E4581" s="3">
        <v>160000</v>
      </c>
      <c r="F4581">
        <v>2005</v>
      </c>
      <c r="H4581" t="str">
        <f>IFERROR(VLOOKUP(D4581,Resources!A:C,3,FALSE),"NA")</f>
        <v>SourceWatch</v>
      </c>
      <c r="I4581" t="str">
        <f>IF(VLOOKUP(D4581,Resources!A:D,4,FALSE)=0,"",VLOOKUP(D4581,Resources!A:D,4,FALSE))</f>
        <v>Y</v>
      </c>
    </row>
    <row r="4582" spans="1:9" x14ac:dyDescent="0.2">
      <c r="A4582" t="s">
        <v>935</v>
      </c>
      <c r="B4582" t="str">
        <f t="shared" si="139"/>
        <v>Sarah Scaife Foundation_Institute For Foreign Policy Analysis2005450000</v>
      </c>
      <c r="C4582" t="s">
        <v>641</v>
      </c>
      <c r="D4582" t="s">
        <v>62</v>
      </c>
      <c r="E4582" s="3">
        <v>450000</v>
      </c>
      <c r="F4582">
        <v>2005</v>
      </c>
      <c r="H4582" t="str">
        <f>IFERROR(VLOOKUP(D4582,Resources!A:C,3,FALSE),"NA")</f>
        <v>SourceWatch</v>
      </c>
      <c r="I4582" t="str">
        <f>IF(VLOOKUP(D4582,Resources!A:D,4,FALSE)=0,"",VLOOKUP(D4582,Resources!A:D,4,FALSE))</f>
        <v>Y</v>
      </c>
    </row>
    <row r="4583" spans="1:9" x14ac:dyDescent="0.2">
      <c r="A4583" t="s">
        <v>935</v>
      </c>
      <c r="B4583" t="str">
        <f t="shared" si="139"/>
        <v>Sarah Scaife Foundation_Institute for Health Freedom2005100000</v>
      </c>
      <c r="C4583" t="s">
        <v>641</v>
      </c>
      <c r="D4583" t="s">
        <v>33</v>
      </c>
      <c r="E4583" s="3">
        <v>100000</v>
      </c>
      <c r="F4583">
        <v>2005</v>
      </c>
      <c r="H4583" t="str">
        <f>IFERROR(VLOOKUP(D4583,Resources!A:C,3,FALSE),"NA")</f>
        <v>Other</v>
      </c>
      <c r="I4583" t="str">
        <f>IF(VLOOKUP(D4583,Resources!A:D,4,FALSE)=0,"",VLOOKUP(D4583,Resources!A:D,4,FALSE))</f>
        <v>Y</v>
      </c>
    </row>
    <row r="4584" spans="1:9" x14ac:dyDescent="0.2">
      <c r="A4584" t="s">
        <v>935</v>
      </c>
      <c r="B4584" t="str">
        <f t="shared" si="139"/>
        <v>Sarah Scaife Foundation_Institute for Humane Studies200550000</v>
      </c>
      <c r="C4584" t="s">
        <v>641</v>
      </c>
      <c r="D4584" t="s">
        <v>34</v>
      </c>
      <c r="E4584" s="3">
        <v>50000</v>
      </c>
      <c r="F4584">
        <v>2005</v>
      </c>
      <c r="H4584" t="str">
        <f>IFERROR(VLOOKUP(D4584,Resources!A:C,3,FALSE),"NA")</f>
        <v>DeSmog</v>
      </c>
      <c r="I4584" t="str">
        <f>IF(VLOOKUP(D4584,Resources!A:D,4,FALSE)=0,"",VLOOKUP(D4584,Resources!A:D,4,FALSE))</f>
        <v>Y</v>
      </c>
    </row>
    <row r="4585" spans="1:9" x14ac:dyDescent="0.2">
      <c r="A4585" t="s">
        <v>935</v>
      </c>
      <c r="B4585" t="str">
        <f t="shared" si="139"/>
        <v>Sarah Scaife Foundation_Institute for Justice2005100000</v>
      </c>
      <c r="C4585" t="s">
        <v>641</v>
      </c>
      <c r="D4585" t="s">
        <v>500</v>
      </c>
      <c r="E4585" s="3">
        <v>100000</v>
      </c>
      <c r="F4585">
        <v>2005</v>
      </c>
      <c r="H4585" t="str">
        <f>IFERROR(VLOOKUP(D4585,Resources!A:C,3,FALSE),"NA")</f>
        <v>SourceWatch</v>
      </c>
      <c r="I4585" t="str">
        <f>IF(VLOOKUP(D4585,Resources!A:D,4,FALSE)=0,"",VLOOKUP(D4585,Resources!A:D,4,FALSE))</f>
        <v>Y</v>
      </c>
    </row>
    <row r="4586" spans="1:9" x14ac:dyDescent="0.2">
      <c r="A4586" t="s">
        <v>935</v>
      </c>
      <c r="B4586" t="str">
        <f t="shared" si="139"/>
        <v>Sarah Scaife Foundation_Intercollegiate Studies Institute2005100000</v>
      </c>
      <c r="C4586" t="s">
        <v>641</v>
      </c>
      <c r="D4586" t="s">
        <v>73</v>
      </c>
      <c r="E4586" s="3">
        <v>100000</v>
      </c>
      <c r="F4586">
        <v>2005</v>
      </c>
      <c r="H4586" t="str">
        <f>IFERROR(VLOOKUP(D4586,Resources!A:C,3,FALSE),"NA")</f>
        <v>SourceWatch</v>
      </c>
      <c r="I4586" t="str">
        <f>IF(VLOOKUP(D4586,Resources!A:D,4,FALSE)=0,"",VLOOKUP(D4586,Resources!A:D,4,FALSE))</f>
        <v>Y</v>
      </c>
    </row>
    <row r="4587" spans="1:9" x14ac:dyDescent="0.2">
      <c r="A4587" t="s">
        <v>935</v>
      </c>
      <c r="B4587" t="str">
        <f t="shared" si="139"/>
        <v>Sarah Scaife Foundation_Intercollegiate Studies Institute2005350000</v>
      </c>
      <c r="C4587" t="s">
        <v>641</v>
      </c>
      <c r="D4587" t="s">
        <v>73</v>
      </c>
      <c r="E4587" s="3">
        <v>350000</v>
      </c>
      <c r="F4587">
        <v>2005</v>
      </c>
      <c r="H4587" t="str">
        <f>IFERROR(VLOOKUP(D4587,Resources!A:C,3,FALSE),"NA")</f>
        <v>SourceWatch</v>
      </c>
      <c r="I4587" t="str">
        <f>IF(VLOOKUP(D4587,Resources!A:D,4,FALSE)=0,"",VLOOKUP(D4587,Resources!A:D,4,FALSE))</f>
        <v>Y</v>
      </c>
    </row>
    <row r="4588" spans="1:9" x14ac:dyDescent="0.2">
      <c r="A4588" t="s">
        <v>935</v>
      </c>
      <c r="B4588" t="str">
        <f t="shared" si="139"/>
        <v>Sarah Scaife Foundation_International Policy Network US200550000</v>
      </c>
      <c r="C4588" t="s">
        <v>641</v>
      </c>
      <c r="D4588" t="s">
        <v>661</v>
      </c>
      <c r="E4588" s="3">
        <v>50000</v>
      </c>
      <c r="F4588">
        <v>2005</v>
      </c>
      <c r="H4588" t="str">
        <f>IFERROR(VLOOKUP(D4588,Resources!A:C,3,FALSE),"NA")</f>
        <v>SourceWatch</v>
      </c>
      <c r="I4588" t="str">
        <f>IF(VLOOKUP(D4588,Resources!A:D,4,FALSE)=0,"",VLOOKUP(D4588,Resources!A:D,4,FALSE))</f>
        <v>Y</v>
      </c>
    </row>
    <row r="4589" spans="1:9" x14ac:dyDescent="0.2">
      <c r="A4589" t="s">
        <v>935</v>
      </c>
      <c r="B4589" t="str">
        <f t="shared" si="139"/>
        <v>Sarah Scaife Foundation_Jamestown Foundation2005135000</v>
      </c>
      <c r="C4589" t="s">
        <v>641</v>
      </c>
      <c r="D4589" t="s">
        <v>74</v>
      </c>
      <c r="E4589" s="3">
        <v>135000</v>
      </c>
      <c r="F4589">
        <v>2005</v>
      </c>
      <c r="H4589" t="str">
        <f>IFERROR(VLOOKUP(D4589,Resources!A:C,3,FALSE),"NA")</f>
        <v>SourceWatch</v>
      </c>
      <c r="I4589" t="str">
        <f>IF(VLOOKUP(D4589,Resources!A:D,4,FALSE)=0,"",VLOOKUP(D4589,Resources!A:D,4,FALSE))</f>
        <v>Y</v>
      </c>
    </row>
    <row r="4590" spans="1:9" x14ac:dyDescent="0.2">
      <c r="A4590" t="s">
        <v>935</v>
      </c>
      <c r="B4590" t="str">
        <f t="shared" si="139"/>
        <v>Sarah Scaife Foundation_Landmark Legal Foundation2005250000</v>
      </c>
      <c r="C4590" t="s">
        <v>641</v>
      </c>
      <c r="D4590" t="s">
        <v>56</v>
      </c>
      <c r="E4590" s="3">
        <v>250000</v>
      </c>
      <c r="F4590">
        <v>2005</v>
      </c>
      <c r="H4590" t="str">
        <f>IFERROR(VLOOKUP(D4590,Resources!A:C,3,FALSE),"NA")</f>
        <v>SourceWatch</v>
      </c>
      <c r="I4590" t="str">
        <f>IF(VLOOKUP(D4590,Resources!A:D,4,FALSE)=0,"",VLOOKUP(D4590,Resources!A:D,4,FALSE))</f>
        <v>Y</v>
      </c>
    </row>
    <row r="4591" spans="1:9" x14ac:dyDescent="0.2">
      <c r="A4591" t="s">
        <v>935</v>
      </c>
      <c r="B4591" t="str">
        <f t="shared" si="139"/>
        <v>Sarah Scaife Foundation_Ligonier Valley School District20057500</v>
      </c>
      <c r="C4591" t="s">
        <v>641</v>
      </c>
      <c r="D4591" t="s">
        <v>662</v>
      </c>
      <c r="E4591" s="3">
        <v>7500</v>
      </c>
      <c r="F4591">
        <v>2005</v>
      </c>
      <c r="H4591" t="str">
        <f>IFERROR(VLOOKUP(D4591,Resources!A:C,3,FALSE),"NA")</f>
        <v/>
      </c>
      <c r="I4591" t="str">
        <f>IF(VLOOKUP(D4591,Resources!A:D,4,FALSE)=0,"",VLOOKUP(D4591,Resources!A:D,4,FALSE))</f>
        <v>N</v>
      </c>
    </row>
    <row r="4592" spans="1:9" x14ac:dyDescent="0.2">
      <c r="A4592" t="s">
        <v>935</v>
      </c>
      <c r="B4592" t="str">
        <f t="shared" si="139"/>
        <v>Sarah Scaife Foundation_Manhattan Institute for Policy Research2005240000</v>
      </c>
      <c r="C4592" t="s">
        <v>641</v>
      </c>
      <c r="D4592" t="s">
        <v>89</v>
      </c>
      <c r="E4592" s="3">
        <v>240000</v>
      </c>
      <c r="F4592">
        <v>2005</v>
      </c>
      <c r="H4592" t="str">
        <f>IFERROR(VLOOKUP(D4592,Resources!A:C,3,FALSE),"NA")</f>
        <v>SourceWatch</v>
      </c>
      <c r="I4592" t="str">
        <f>IF(VLOOKUP(D4592,Resources!A:D,4,FALSE)=0,"",VLOOKUP(D4592,Resources!A:D,4,FALSE))</f>
        <v>Y</v>
      </c>
    </row>
    <row r="4593" spans="1:9" x14ac:dyDescent="0.2">
      <c r="A4593" t="s">
        <v>935</v>
      </c>
      <c r="B4593" t="str">
        <f t="shared" si="139"/>
        <v>Sarah Scaife Foundation_Media Research Center2005350000</v>
      </c>
      <c r="C4593" t="s">
        <v>641</v>
      </c>
      <c r="D4593" t="s">
        <v>128</v>
      </c>
      <c r="E4593" s="3">
        <v>350000</v>
      </c>
      <c r="F4593">
        <v>2005</v>
      </c>
      <c r="H4593" t="str">
        <f>IFERROR(VLOOKUP(D4593,Resources!A:C,3,FALSE),"NA")</f>
        <v>SourceWatch</v>
      </c>
      <c r="I4593" t="str">
        <f>IF(VLOOKUP(D4593,Resources!A:D,4,FALSE)=0,"",VLOOKUP(D4593,Resources!A:D,4,FALSE))</f>
        <v>Y</v>
      </c>
    </row>
    <row r="4594" spans="1:9" x14ac:dyDescent="0.2">
      <c r="A4594" t="s">
        <v>935</v>
      </c>
      <c r="B4594" t="str">
        <f t="shared" si="139"/>
        <v>Sarah Scaife Foundation_Mercatus Center200580000</v>
      </c>
      <c r="C4594" t="s">
        <v>641</v>
      </c>
      <c r="D4594" t="s">
        <v>650</v>
      </c>
      <c r="E4594" s="3">
        <v>80000</v>
      </c>
      <c r="F4594">
        <v>2005</v>
      </c>
      <c r="H4594" t="str">
        <f>IFERROR(VLOOKUP(D4594,Resources!A:C,3,FALSE),"NA")</f>
        <v>DeSmog</v>
      </c>
      <c r="I4594" t="str">
        <f>IF(VLOOKUP(D4594,Resources!A:D,4,FALSE)=0,"",VLOOKUP(D4594,Resources!A:D,4,FALSE))</f>
        <v>Y</v>
      </c>
    </row>
    <row r="4595" spans="1:9" x14ac:dyDescent="0.2">
      <c r="A4595" t="s">
        <v>935</v>
      </c>
      <c r="B4595" t="str">
        <f t="shared" si="139"/>
        <v>Sarah Scaife Foundation_Michigan State University2005100000</v>
      </c>
      <c r="C4595" t="s">
        <v>641</v>
      </c>
      <c r="D4595" t="s">
        <v>124</v>
      </c>
      <c r="E4595" s="3">
        <v>100000</v>
      </c>
      <c r="F4595">
        <v>2005</v>
      </c>
      <c r="H4595" t="str">
        <f>IFERROR(VLOOKUP(D4595,Resources!A:C,3,FALSE),"NA")</f>
        <v/>
      </c>
      <c r="I4595" t="str">
        <f>IF(VLOOKUP(D4595,Resources!A:D,4,FALSE)=0,"",VLOOKUP(D4595,Resources!A:D,4,FALSE))</f>
        <v/>
      </c>
    </row>
    <row r="4596" spans="1:9" x14ac:dyDescent="0.2">
      <c r="A4596" t="s">
        <v>935</v>
      </c>
      <c r="B4596" t="str">
        <f t="shared" si="139"/>
        <v>Sarah Scaife Foundation_Missouri State University2005150000</v>
      </c>
      <c r="C4596" t="s">
        <v>641</v>
      </c>
      <c r="D4596" t="s">
        <v>57</v>
      </c>
      <c r="E4596" s="3">
        <v>150000</v>
      </c>
      <c r="F4596">
        <v>2005</v>
      </c>
      <c r="H4596" t="str">
        <f>IFERROR(VLOOKUP(D4596,Resources!A:C,3,FALSE),"NA")</f>
        <v>SourceWatch</v>
      </c>
      <c r="I4596" t="str">
        <f>IF(VLOOKUP(D4596,Resources!A:D,4,FALSE)=0,"",VLOOKUP(D4596,Resources!A:D,4,FALSE))</f>
        <v>Y</v>
      </c>
    </row>
    <row r="4597" spans="1:9" x14ac:dyDescent="0.2">
      <c r="A4597" t="s">
        <v>935</v>
      </c>
      <c r="B4597" t="str">
        <f t="shared" si="139"/>
        <v>Sarah Scaife Foundation_Mountain States Legal Foundation200525000</v>
      </c>
      <c r="C4597" t="s">
        <v>641</v>
      </c>
      <c r="D4597" t="s">
        <v>38</v>
      </c>
      <c r="E4597" s="3">
        <v>25000</v>
      </c>
      <c r="F4597">
        <v>2005</v>
      </c>
      <c r="H4597" t="str">
        <f>IFERROR(VLOOKUP(D4597,Resources!A:C,3,FALSE),"NA")</f>
        <v>SourceWatch</v>
      </c>
      <c r="I4597" t="str">
        <f>IF(VLOOKUP(D4597,Resources!A:D,4,FALSE)=0,"",VLOOKUP(D4597,Resources!A:D,4,FALSE))</f>
        <v>Y</v>
      </c>
    </row>
    <row r="4598" spans="1:9" x14ac:dyDescent="0.2">
      <c r="A4598" t="s">
        <v>935</v>
      </c>
      <c r="B4598" t="str">
        <f t="shared" si="139"/>
        <v>Sarah Scaife Foundation_Nantucket Sustainable Development Corporation200510000</v>
      </c>
      <c r="C4598" t="s">
        <v>641</v>
      </c>
      <c r="D4598" t="s">
        <v>675</v>
      </c>
      <c r="E4598" s="3">
        <v>10000</v>
      </c>
      <c r="F4598">
        <v>2005</v>
      </c>
      <c r="H4598" t="str">
        <f>IFERROR(VLOOKUP(D4598,Resources!A:C,3,FALSE),"NA")</f>
        <v/>
      </c>
      <c r="I4598" t="str">
        <f>IF(VLOOKUP(D4598,Resources!A:D,4,FALSE)=0,"",VLOOKUP(D4598,Resources!A:D,4,FALSE))</f>
        <v>N</v>
      </c>
    </row>
    <row r="4599" spans="1:9" x14ac:dyDescent="0.2">
      <c r="A4599" t="s">
        <v>935</v>
      </c>
      <c r="B4599" t="str">
        <f t="shared" si="139"/>
        <v>Sarah Scaife Foundation_National Association of Scholars2005250000</v>
      </c>
      <c r="C4599" t="s">
        <v>641</v>
      </c>
      <c r="D4599" t="s">
        <v>651</v>
      </c>
      <c r="E4599" s="3">
        <v>250000</v>
      </c>
      <c r="F4599">
        <v>2005</v>
      </c>
      <c r="H4599" t="str">
        <f>IFERROR(VLOOKUP(D4599,Resources!A:C,3,FALSE),"NA")</f>
        <v>SourceWatch</v>
      </c>
      <c r="I4599" t="str">
        <f>IF(VLOOKUP(D4599,Resources!A:D,4,FALSE)=0,"",VLOOKUP(D4599,Resources!A:D,4,FALSE))</f>
        <v>Y</v>
      </c>
    </row>
    <row r="4600" spans="1:9" x14ac:dyDescent="0.2">
      <c r="A4600" t="s">
        <v>935</v>
      </c>
      <c r="B4600" t="str">
        <f t="shared" si="139"/>
        <v>Sarah Scaife Foundation_National Aviary (Pittsburgh PA)2005100000</v>
      </c>
      <c r="C4600" t="s">
        <v>641</v>
      </c>
      <c r="D4600" t="s">
        <v>679</v>
      </c>
      <c r="E4600" s="3">
        <v>100000</v>
      </c>
      <c r="F4600">
        <v>2005</v>
      </c>
      <c r="H4600" t="str">
        <f>IFERROR(VLOOKUP(D4600,Resources!A:C,3,FALSE),"NA")</f>
        <v/>
      </c>
      <c r="I4600" t="str">
        <f>IF(VLOOKUP(D4600,Resources!A:D,4,FALSE)=0,"",VLOOKUP(D4600,Resources!A:D,4,FALSE))</f>
        <v>N</v>
      </c>
    </row>
    <row r="4601" spans="1:9" x14ac:dyDescent="0.2">
      <c r="A4601" t="s">
        <v>935</v>
      </c>
      <c r="B4601" t="str">
        <f t="shared" ref="B4601:B4664" si="140">C4601&amp;"_"&amp;D4601&amp;F4601&amp;E4601</f>
        <v>Sarah Scaife Foundation_National Center for Policy Analysis2005125000</v>
      </c>
      <c r="C4601" t="s">
        <v>641</v>
      </c>
      <c r="D4601" t="s">
        <v>129</v>
      </c>
      <c r="E4601" s="3">
        <v>125000</v>
      </c>
      <c r="F4601">
        <v>2005</v>
      </c>
      <c r="H4601" t="str">
        <f>IFERROR(VLOOKUP(D4601,Resources!A:C,3,FALSE),"NA")</f>
        <v>SourceWatch</v>
      </c>
      <c r="I4601" t="str">
        <f>IF(VLOOKUP(D4601,Resources!A:D,4,FALSE)=0,"",VLOOKUP(D4601,Resources!A:D,4,FALSE))</f>
        <v>Y</v>
      </c>
    </row>
    <row r="4602" spans="1:9" x14ac:dyDescent="0.2">
      <c r="A4602" t="s">
        <v>935</v>
      </c>
      <c r="B4602" t="str">
        <f t="shared" si="140"/>
        <v>Sarah Scaife Foundation_National Institute for Public Policy2005200000</v>
      </c>
      <c r="C4602" t="s">
        <v>641</v>
      </c>
      <c r="D4602" t="s">
        <v>46</v>
      </c>
      <c r="E4602" s="3">
        <v>200000</v>
      </c>
      <c r="F4602">
        <v>2005</v>
      </c>
      <c r="H4602" t="str">
        <f>IFERROR(VLOOKUP(D4602,Resources!A:C,3,FALSE),"NA")</f>
        <v>SourceWatch</v>
      </c>
      <c r="I4602" t="str">
        <f>IF(VLOOKUP(D4602,Resources!A:D,4,FALSE)=0,"",VLOOKUP(D4602,Resources!A:D,4,FALSE))</f>
        <v>Y</v>
      </c>
    </row>
    <row r="4603" spans="1:9" x14ac:dyDescent="0.2">
      <c r="A4603" t="s">
        <v>935</v>
      </c>
      <c r="B4603" t="str">
        <f t="shared" si="140"/>
        <v>Sarah Scaife Foundation_National Taxpayers Union Foundation200560000</v>
      </c>
      <c r="C4603" t="s">
        <v>641</v>
      </c>
      <c r="D4603" t="s">
        <v>84</v>
      </c>
      <c r="E4603" s="3">
        <v>60000</v>
      </c>
      <c r="F4603">
        <v>2005</v>
      </c>
      <c r="H4603" t="str">
        <f>IFERROR(VLOOKUP(D4603,Resources!A:C,3,FALSE),"NA")</f>
        <v>SourceWatch</v>
      </c>
      <c r="I4603" t="str">
        <f>IF(VLOOKUP(D4603,Resources!A:D,4,FALSE)=0,"",VLOOKUP(D4603,Resources!A:D,4,FALSE))</f>
        <v>Y</v>
      </c>
    </row>
    <row r="4604" spans="1:9" x14ac:dyDescent="0.2">
      <c r="A4604" t="s">
        <v>935</v>
      </c>
      <c r="B4604" t="str">
        <f t="shared" si="140"/>
        <v>Sarah Scaife Foundation_New England Legal Foundation200560000</v>
      </c>
      <c r="C4604" t="s">
        <v>641</v>
      </c>
      <c r="D4604" t="s">
        <v>76</v>
      </c>
      <c r="E4604" s="3">
        <v>60000</v>
      </c>
      <c r="F4604">
        <v>2005</v>
      </c>
      <c r="H4604" t="str">
        <f>IFERROR(VLOOKUP(D4604,Resources!A:C,3,FALSE),"NA")</f>
        <v>SourceWatch</v>
      </c>
      <c r="I4604" t="str">
        <f>IF(VLOOKUP(D4604,Resources!A:D,4,FALSE)=0,"",VLOOKUP(D4604,Resources!A:D,4,FALSE))</f>
        <v>Y</v>
      </c>
    </row>
    <row r="4605" spans="1:9" x14ac:dyDescent="0.2">
      <c r="A4605" t="s">
        <v>935</v>
      </c>
      <c r="B4605" t="str">
        <f t="shared" si="140"/>
        <v>Sarah Scaife Foundation_Pacific Research Institute for Public Policy2005200000</v>
      </c>
      <c r="C4605" t="s">
        <v>641</v>
      </c>
      <c r="D4605" t="s">
        <v>653</v>
      </c>
      <c r="E4605" s="3">
        <v>200000</v>
      </c>
      <c r="F4605">
        <v>2005</v>
      </c>
      <c r="H4605" t="str">
        <f>IFERROR(VLOOKUP(D4605,Resources!A:C,3,FALSE),"NA")</f>
        <v>SourceWatch</v>
      </c>
      <c r="I4605" t="str">
        <f>IF(VLOOKUP(D4605,Resources!A:D,4,FALSE)=0,"",VLOOKUP(D4605,Resources!A:D,4,FALSE))</f>
        <v>Y</v>
      </c>
    </row>
    <row r="4606" spans="1:9" x14ac:dyDescent="0.2">
      <c r="A4606" t="s">
        <v>935</v>
      </c>
      <c r="B4606" t="str">
        <f t="shared" si="140"/>
        <v>Sarah Scaife Foundation_Paul H. Nitze School of Advanced International Studies2005187000</v>
      </c>
      <c r="C4606" t="s">
        <v>641</v>
      </c>
      <c r="D4606" t="s">
        <v>91</v>
      </c>
      <c r="E4606" s="3">
        <v>187000</v>
      </c>
      <c r="F4606">
        <v>2005</v>
      </c>
      <c r="H4606" t="str">
        <f>IFERROR(VLOOKUP(D4606,Resources!A:C,3,FALSE),"NA")</f>
        <v>SourceWatch</v>
      </c>
      <c r="I4606" t="str">
        <f>IF(VLOOKUP(D4606,Resources!A:D,4,FALSE)=0,"",VLOOKUP(D4606,Resources!A:D,4,FALSE))</f>
        <v>Y</v>
      </c>
    </row>
    <row r="4607" spans="1:9" x14ac:dyDescent="0.2">
      <c r="A4607" t="s">
        <v>935</v>
      </c>
      <c r="B4607" t="str">
        <f t="shared" si="140"/>
        <v>Sarah Scaife Foundation_Philadelphia Society200515000</v>
      </c>
      <c r="C4607" t="s">
        <v>641</v>
      </c>
      <c r="D4607" t="s">
        <v>663</v>
      </c>
      <c r="E4607" s="3">
        <v>15000</v>
      </c>
      <c r="F4607">
        <v>2005</v>
      </c>
      <c r="H4607" t="str">
        <f>IFERROR(VLOOKUP(D4607,Resources!A:C,3,FALSE),"NA")</f>
        <v>SourceWatch</v>
      </c>
      <c r="I4607" t="str">
        <f>IF(VLOOKUP(D4607,Resources!A:D,4,FALSE)=0,"",VLOOKUP(D4607,Resources!A:D,4,FALSE))</f>
        <v>Y</v>
      </c>
    </row>
    <row r="4608" spans="1:9" x14ac:dyDescent="0.2">
      <c r="A4608" t="s">
        <v>935</v>
      </c>
      <c r="B4608" t="str">
        <f t="shared" si="140"/>
        <v>Sarah Scaife Foundation_Phipps Conservatory and Botanical Gardens20051000000</v>
      </c>
      <c r="C4608" t="s">
        <v>641</v>
      </c>
      <c r="D4608" t="s">
        <v>670</v>
      </c>
      <c r="E4608" s="3">
        <v>1000000</v>
      </c>
      <c r="F4608">
        <v>2005</v>
      </c>
      <c r="H4608" t="str">
        <f>IFERROR(VLOOKUP(D4608,Resources!A:C,3,FALSE),"NA")</f>
        <v/>
      </c>
      <c r="I4608" t="str">
        <f>IF(VLOOKUP(D4608,Resources!A:D,4,FALSE)=0,"",VLOOKUP(D4608,Resources!A:D,4,FALSE))</f>
        <v>N</v>
      </c>
    </row>
    <row r="4609" spans="1:9" x14ac:dyDescent="0.2">
      <c r="A4609" t="s">
        <v>934</v>
      </c>
      <c r="B4609" t="s">
        <v>1334</v>
      </c>
      <c r="C4609" t="s">
        <v>641</v>
      </c>
      <c r="D4609" t="s">
        <v>559</v>
      </c>
      <c r="E4609" s="3">
        <v>500000</v>
      </c>
      <c r="F4609">
        <v>2005</v>
      </c>
      <c r="H4609" t="str">
        <f>IFERROR(VLOOKUP(D4609,Resources!A:C,3,FALSE),"NA")</f>
        <v/>
      </c>
      <c r="I4609" t="str">
        <f>IF(VLOOKUP(D4609,Resources!A:D,4,FALSE)=0,"",VLOOKUP(D4609,Resources!A:D,4,FALSE))</f>
        <v>N</v>
      </c>
    </row>
    <row r="4610" spans="1:9" x14ac:dyDescent="0.2">
      <c r="A4610" t="s">
        <v>935</v>
      </c>
      <c r="B4610" t="str">
        <f t="shared" ref="B4610:B4641" si="141">C4610&amp;"_"&amp;D4610&amp;F4610&amp;E4610</f>
        <v>Sarah Scaife Foundation_Pittsburgh History &amp; Landmarks Foundation2005500000</v>
      </c>
      <c r="C4610" t="s">
        <v>641</v>
      </c>
      <c r="D4610" t="s">
        <v>559</v>
      </c>
      <c r="E4610" s="3">
        <v>500000</v>
      </c>
      <c r="F4610">
        <v>2005</v>
      </c>
      <c r="H4610" t="str">
        <f>IFERROR(VLOOKUP(D4610,Resources!A:C,3,FALSE),"NA")</f>
        <v/>
      </c>
      <c r="I4610" t="str">
        <f>IF(VLOOKUP(D4610,Resources!A:D,4,FALSE)=0,"",VLOOKUP(D4610,Resources!A:D,4,FALSE))</f>
        <v>N</v>
      </c>
    </row>
    <row r="4611" spans="1:9" x14ac:dyDescent="0.2">
      <c r="A4611" t="s">
        <v>935</v>
      </c>
      <c r="B4611" t="str">
        <f t="shared" si="141"/>
        <v>Sarah Scaife Foundation_Police Executive Research Forum (PERF)2005150000</v>
      </c>
      <c r="C4611" t="s">
        <v>641</v>
      </c>
      <c r="D4611" t="s">
        <v>680</v>
      </c>
      <c r="E4611" s="3">
        <v>150000</v>
      </c>
      <c r="F4611">
        <v>2005</v>
      </c>
      <c r="H4611" t="str">
        <f>IFERROR(VLOOKUP(D4611,Resources!A:C,3,FALSE),"NA")</f>
        <v/>
      </c>
      <c r="I4611" t="str">
        <f>IF(VLOOKUP(D4611,Resources!A:D,4,FALSE)=0,"",VLOOKUP(D4611,Resources!A:D,4,FALSE))</f>
        <v>N</v>
      </c>
    </row>
    <row r="4612" spans="1:9" x14ac:dyDescent="0.2">
      <c r="A4612" t="s">
        <v>935</v>
      </c>
      <c r="B4612" t="str">
        <f t="shared" si="141"/>
        <v>Sarah Scaife Foundation_Princeton University200575000</v>
      </c>
      <c r="C4612" t="s">
        <v>641</v>
      </c>
      <c r="D4612" t="s">
        <v>654</v>
      </c>
      <c r="E4612" s="3">
        <v>75000</v>
      </c>
      <c r="F4612">
        <v>2005</v>
      </c>
      <c r="H4612" t="str">
        <f>IFERROR(VLOOKUP(D4612,Resources!A:C,3,FALSE),"NA")</f>
        <v/>
      </c>
      <c r="I4612" t="str">
        <f>IF(VLOOKUP(D4612,Resources!A:D,4,FALSE)=0,"",VLOOKUP(D4612,Resources!A:D,4,FALSE))</f>
        <v/>
      </c>
    </row>
    <row r="4613" spans="1:9" x14ac:dyDescent="0.2">
      <c r="A4613" t="s">
        <v>935</v>
      </c>
      <c r="B4613" t="str">
        <f t="shared" si="141"/>
        <v>Sarah Scaife Foundation_Saint Vincent College200535000</v>
      </c>
      <c r="C4613" t="s">
        <v>641</v>
      </c>
      <c r="D4613" t="s">
        <v>331</v>
      </c>
      <c r="E4613" s="3">
        <v>35000</v>
      </c>
      <c r="F4613">
        <v>2005</v>
      </c>
      <c r="H4613" t="str">
        <f>IFERROR(VLOOKUP(D4613,Resources!A:C,3,FALSE),"NA")</f>
        <v/>
      </c>
      <c r="I4613" t="str">
        <f>IF(VLOOKUP(D4613,Resources!A:D,4,FALSE)=0,"",VLOOKUP(D4613,Resources!A:D,4,FALSE))</f>
        <v/>
      </c>
    </row>
    <row r="4614" spans="1:9" x14ac:dyDescent="0.2">
      <c r="A4614" t="s">
        <v>935</v>
      </c>
      <c r="B4614" t="str">
        <f t="shared" si="141"/>
        <v>Sarah Scaife Foundation_Salvation Army - Western Pennsylvania Division200550000</v>
      </c>
      <c r="C4614" t="s">
        <v>641</v>
      </c>
      <c r="D4614" t="s">
        <v>597</v>
      </c>
      <c r="E4614" s="3">
        <v>50000</v>
      </c>
      <c r="F4614">
        <v>2005</v>
      </c>
      <c r="H4614" t="str">
        <f>IFERROR(VLOOKUP(D4614,Resources!A:C,3,FALSE),"NA")</f>
        <v/>
      </c>
      <c r="I4614" t="str">
        <f>IF(VLOOKUP(D4614,Resources!A:D,4,FALSE)=0,"",VLOOKUP(D4614,Resources!A:D,4,FALSE))</f>
        <v>N</v>
      </c>
    </row>
    <row r="4615" spans="1:9" x14ac:dyDescent="0.2">
      <c r="A4615" t="s">
        <v>935</v>
      </c>
      <c r="B4615" t="str">
        <f t="shared" si="141"/>
        <v>Sarah Scaife Foundation_Social Philosophy and Policy Foundation2005625000</v>
      </c>
      <c r="C4615" t="s">
        <v>641</v>
      </c>
      <c r="D4615" t="s">
        <v>112</v>
      </c>
      <c r="E4615" s="3">
        <v>625000</v>
      </c>
      <c r="F4615">
        <v>2005</v>
      </c>
      <c r="H4615" t="str">
        <f>IFERROR(VLOOKUP(D4615,Resources!A:C,3,FALSE),"NA")</f>
        <v/>
      </c>
      <c r="I4615" t="str">
        <f>IF(VLOOKUP(D4615,Resources!A:D,4,FALSE)=0,"",VLOOKUP(D4615,Resources!A:D,4,FALSE))</f>
        <v/>
      </c>
    </row>
    <row r="4616" spans="1:9" x14ac:dyDescent="0.2">
      <c r="A4616" t="s">
        <v>935</v>
      </c>
      <c r="B4616" t="str">
        <f t="shared" si="141"/>
        <v>Sarah Scaife Foundation_Statistical Assessment Service2005100000</v>
      </c>
      <c r="C4616" t="s">
        <v>641</v>
      </c>
      <c r="D4616" t="s">
        <v>85</v>
      </c>
      <c r="E4616" s="3">
        <v>100000</v>
      </c>
      <c r="F4616">
        <v>2005</v>
      </c>
      <c r="H4616" t="str">
        <f>IFERROR(VLOOKUP(D4616,Resources!A:C,3,FALSE),"NA")</f>
        <v>SourceWatch</v>
      </c>
      <c r="I4616" t="str">
        <f>IF(VLOOKUP(D4616,Resources!A:D,4,FALSE)=0,"",VLOOKUP(D4616,Resources!A:D,4,FALSE))</f>
        <v>Y</v>
      </c>
    </row>
    <row r="4617" spans="1:9" x14ac:dyDescent="0.2">
      <c r="A4617" t="s">
        <v>935</v>
      </c>
      <c r="B4617" t="str">
        <f t="shared" si="141"/>
        <v>Sarah Scaife Foundation_Tax Foundation2005100000</v>
      </c>
      <c r="C4617" t="s">
        <v>641</v>
      </c>
      <c r="D4617" t="s">
        <v>131</v>
      </c>
      <c r="E4617" s="3">
        <v>100000</v>
      </c>
      <c r="F4617">
        <v>2005</v>
      </c>
      <c r="H4617" t="str">
        <f>IFERROR(VLOOKUP(D4617,Resources!A:C,3,FALSE),"NA")</f>
        <v>SourceWatch</v>
      </c>
      <c r="I4617" t="str">
        <f>IF(VLOOKUP(D4617,Resources!A:D,4,FALSE)=0,"",VLOOKUP(D4617,Resources!A:D,4,FALSE))</f>
        <v>Y</v>
      </c>
    </row>
    <row r="4618" spans="1:9" x14ac:dyDescent="0.2">
      <c r="A4618" t="s">
        <v>935</v>
      </c>
      <c r="B4618" t="str">
        <f t="shared" si="141"/>
        <v>Sarah Scaife Foundation_The Claremont Institute2005325000</v>
      </c>
      <c r="C4618" t="s">
        <v>641</v>
      </c>
      <c r="D4618" t="s">
        <v>68</v>
      </c>
      <c r="E4618" s="3">
        <v>325000</v>
      </c>
      <c r="F4618">
        <v>2005</v>
      </c>
      <c r="H4618" t="str">
        <f>IFERROR(VLOOKUP(D4618,Resources!A:C,3,FALSE),"NA")</f>
        <v>SourceWatch</v>
      </c>
      <c r="I4618" t="str">
        <f>IF(VLOOKUP(D4618,Resources!A:D,4,FALSE)=0,"",VLOOKUP(D4618,Resources!A:D,4,FALSE))</f>
        <v>Y</v>
      </c>
    </row>
    <row r="4619" spans="1:9" x14ac:dyDescent="0.2">
      <c r="A4619" t="s">
        <v>935</v>
      </c>
      <c r="B4619" t="str">
        <f t="shared" si="141"/>
        <v>Sarah Scaife Foundation_The Fletcher School of Law and Diplomacy2005300000</v>
      </c>
      <c r="C4619" t="s">
        <v>641</v>
      </c>
      <c r="D4619" t="s">
        <v>655</v>
      </c>
      <c r="E4619" s="3">
        <v>300000</v>
      </c>
      <c r="F4619">
        <v>2005</v>
      </c>
      <c r="H4619" t="str">
        <f>IFERROR(VLOOKUP(D4619,Resources!A:C,3,FALSE),"NA")</f>
        <v>SourceWatch</v>
      </c>
      <c r="I4619" t="str">
        <f>IF(VLOOKUP(D4619,Resources!A:D,4,FALSE)=0,"",VLOOKUP(D4619,Resources!A:D,4,FALSE))</f>
        <v/>
      </c>
    </row>
    <row r="4620" spans="1:9" x14ac:dyDescent="0.2">
      <c r="A4620" t="s">
        <v>935</v>
      </c>
      <c r="B4620" t="str">
        <f t="shared" si="141"/>
        <v>Sarah Scaife Foundation_The Foundation Endowment200575000</v>
      </c>
      <c r="C4620" t="s">
        <v>641</v>
      </c>
      <c r="D4620" t="s">
        <v>667</v>
      </c>
      <c r="E4620" s="3">
        <v>75000</v>
      </c>
      <c r="F4620">
        <v>2005</v>
      </c>
      <c r="H4620" t="str">
        <f>IFERROR(VLOOKUP(D4620,Resources!A:C,3,FALSE),"NA")</f>
        <v/>
      </c>
      <c r="I4620" t="str">
        <f>IF(VLOOKUP(D4620,Resources!A:D,4,FALSE)=0,"",VLOOKUP(D4620,Resources!A:D,4,FALSE))</f>
        <v/>
      </c>
    </row>
    <row r="4621" spans="1:9" x14ac:dyDescent="0.2">
      <c r="A4621" t="s">
        <v>935</v>
      </c>
      <c r="B4621" t="str">
        <f t="shared" si="141"/>
        <v>Sarah Scaife Foundation_The Heritage Foundation2005800000</v>
      </c>
      <c r="C4621" t="s">
        <v>641</v>
      </c>
      <c r="D4621" t="s">
        <v>92</v>
      </c>
      <c r="E4621" s="3">
        <v>800000</v>
      </c>
      <c r="F4621">
        <v>2005</v>
      </c>
      <c r="H4621" t="str">
        <f>IFERROR(VLOOKUP(D4621,Resources!A:C,3,FALSE),"NA")</f>
        <v>DeSmog</v>
      </c>
      <c r="I4621" t="str">
        <f>IF(VLOOKUP(D4621,Resources!A:D,4,FALSE)=0,"",VLOOKUP(D4621,Resources!A:D,4,FALSE))</f>
        <v>Y</v>
      </c>
    </row>
    <row r="4622" spans="1:9" x14ac:dyDescent="0.2">
      <c r="A4622" t="s">
        <v>935</v>
      </c>
      <c r="B4622" t="str">
        <f t="shared" si="141"/>
        <v>Sarah Scaife Foundation_The University of Chicago2005150000</v>
      </c>
      <c r="C4622" t="s">
        <v>641</v>
      </c>
      <c r="D4622" t="s">
        <v>657</v>
      </c>
      <c r="E4622" s="3">
        <v>150000</v>
      </c>
      <c r="F4622">
        <v>2005</v>
      </c>
      <c r="H4622" t="str">
        <f>IFERROR(VLOOKUP(D4622,Resources!A:C,3,FALSE),"NA")</f>
        <v/>
      </c>
      <c r="I4622" t="str">
        <f>IF(VLOOKUP(D4622,Resources!A:D,4,FALSE)=0,"",VLOOKUP(D4622,Resources!A:D,4,FALSE))</f>
        <v/>
      </c>
    </row>
    <row r="4623" spans="1:9" x14ac:dyDescent="0.2">
      <c r="A4623" t="s">
        <v>935</v>
      </c>
      <c r="B4623" t="str">
        <f t="shared" si="141"/>
        <v>Sarah Scaife Foundation_The University of Chicago200550000</v>
      </c>
      <c r="C4623" t="s">
        <v>641</v>
      </c>
      <c r="D4623" t="s">
        <v>657</v>
      </c>
      <c r="E4623" s="3">
        <v>50000</v>
      </c>
      <c r="F4623">
        <v>2005</v>
      </c>
      <c r="H4623" t="str">
        <f>IFERROR(VLOOKUP(D4623,Resources!A:C,3,FALSE),"NA")</f>
        <v/>
      </c>
      <c r="I4623" t="str">
        <f>IF(VLOOKUP(D4623,Resources!A:D,4,FALSE)=0,"",VLOOKUP(D4623,Resources!A:D,4,FALSE))</f>
        <v/>
      </c>
    </row>
    <row r="4624" spans="1:9" x14ac:dyDescent="0.2">
      <c r="A4624" t="s">
        <v>935</v>
      </c>
      <c r="B4624" t="str">
        <f t="shared" si="141"/>
        <v>Sarah Scaife Foundation_Thoreau Institute200550000</v>
      </c>
      <c r="C4624" t="s">
        <v>641</v>
      </c>
      <c r="D4624" t="s">
        <v>681</v>
      </c>
      <c r="E4624" s="3">
        <v>50000</v>
      </c>
      <c r="F4624">
        <v>2005</v>
      </c>
      <c r="H4624" t="str">
        <f>IFERROR(VLOOKUP(D4624,Resources!A:C,3,FALSE),"NA")</f>
        <v/>
      </c>
      <c r="I4624" t="str">
        <f>IF(VLOOKUP(D4624,Resources!A:D,4,FALSE)=0,"",VLOOKUP(D4624,Resources!A:D,4,FALSE))</f>
        <v>N</v>
      </c>
    </row>
    <row r="4625" spans="1:9" x14ac:dyDescent="0.2">
      <c r="A4625" t="s">
        <v>935</v>
      </c>
      <c r="B4625" t="str">
        <f t="shared" si="141"/>
        <v>Sarah Scaife Foundation_University of Kentucky2005100000</v>
      </c>
      <c r="C4625" t="s">
        <v>641</v>
      </c>
      <c r="D4625" t="s">
        <v>658</v>
      </c>
      <c r="E4625" s="3">
        <v>100000</v>
      </c>
      <c r="F4625">
        <v>2005</v>
      </c>
      <c r="H4625" t="str">
        <f>IFERROR(VLOOKUP(D4625,Resources!A:C,3,FALSE),"NA")</f>
        <v/>
      </c>
      <c r="I4625" t="str">
        <f>IF(VLOOKUP(D4625,Resources!A:D,4,FALSE)=0,"",VLOOKUP(D4625,Resources!A:D,4,FALSE))</f>
        <v/>
      </c>
    </row>
    <row r="4626" spans="1:9" x14ac:dyDescent="0.2">
      <c r="A4626" t="s">
        <v>935</v>
      </c>
      <c r="B4626" t="str">
        <f t="shared" si="141"/>
        <v>Sarah Scaife Foundation_University of Virginia School of Law2005325000</v>
      </c>
      <c r="C4626" t="s">
        <v>641</v>
      </c>
      <c r="D4626" t="s">
        <v>22</v>
      </c>
      <c r="E4626" s="3">
        <v>325000</v>
      </c>
      <c r="F4626">
        <v>2005</v>
      </c>
      <c r="H4626" t="str">
        <f>IFERROR(VLOOKUP(D4626,Resources!A:C,3,FALSE),"NA")</f>
        <v/>
      </c>
      <c r="I4626" t="str">
        <f>IF(VLOOKUP(D4626,Resources!A:D,4,FALSE)=0,"",VLOOKUP(D4626,Resources!A:D,4,FALSE))</f>
        <v/>
      </c>
    </row>
    <row r="4627" spans="1:9" x14ac:dyDescent="0.2">
      <c r="A4627" t="s">
        <v>935</v>
      </c>
      <c r="B4627" t="str">
        <f t="shared" si="141"/>
        <v>Sarah Scaife Foundation_UPG Foundation200525000</v>
      </c>
      <c r="C4627" t="s">
        <v>641</v>
      </c>
      <c r="D4627" t="s">
        <v>682</v>
      </c>
      <c r="E4627" s="3">
        <v>25000</v>
      </c>
      <c r="F4627">
        <v>2005</v>
      </c>
      <c r="H4627" t="str">
        <f>IFERROR(VLOOKUP(D4627,Resources!A:C,3,FALSE),"NA")</f>
        <v/>
      </c>
      <c r="I4627" t="str">
        <f>IF(VLOOKUP(D4627,Resources!A:D,4,FALSE)=0,"",VLOOKUP(D4627,Resources!A:D,4,FALSE))</f>
        <v>N</v>
      </c>
    </row>
    <row r="4628" spans="1:9" x14ac:dyDescent="0.2">
      <c r="A4628" t="s">
        <v>935</v>
      </c>
      <c r="B4628" t="str">
        <f t="shared" si="141"/>
        <v>Sarah Scaife Foundation_World Affairs Council of Pittsburgh200575000</v>
      </c>
      <c r="C4628" t="s">
        <v>641</v>
      </c>
      <c r="D4628" t="s">
        <v>162</v>
      </c>
      <c r="E4628" s="3">
        <v>75000</v>
      </c>
      <c r="F4628">
        <v>2005</v>
      </c>
      <c r="H4628" t="str">
        <f>IFERROR(VLOOKUP(D4628,Resources!A:C,3,FALSE),"NA")</f>
        <v/>
      </c>
      <c r="I4628" t="str">
        <f>IF(VLOOKUP(D4628,Resources!A:D,4,FALSE)=0,"",VLOOKUP(D4628,Resources!A:D,4,FALSE))</f>
        <v>N</v>
      </c>
    </row>
    <row r="4629" spans="1:9" x14ac:dyDescent="0.2">
      <c r="A4629" t="s">
        <v>935</v>
      </c>
      <c r="B4629" t="str">
        <f t="shared" si="141"/>
        <v>Sarah Scaife Foundation_Allegheny Institute for Public Policy2006110000</v>
      </c>
      <c r="C4629" t="s">
        <v>641</v>
      </c>
      <c r="D4629" t="s">
        <v>5</v>
      </c>
      <c r="E4629" s="3">
        <v>110000</v>
      </c>
      <c r="F4629">
        <v>2006</v>
      </c>
      <c r="H4629" t="str">
        <f>IFERROR(VLOOKUP(D4629,Resources!A:C,3,FALSE),"NA")</f>
        <v>Other</v>
      </c>
      <c r="I4629" t="str">
        <f>IF(VLOOKUP(D4629,Resources!A:D,4,FALSE)=0,"",VLOOKUP(D4629,Resources!A:D,4,FALSE))</f>
        <v>Y</v>
      </c>
    </row>
    <row r="4630" spans="1:9" x14ac:dyDescent="0.2">
      <c r="A4630" t="s">
        <v>935</v>
      </c>
      <c r="B4630" t="str">
        <f t="shared" si="141"/>
        <v>Sarah Scaife Foundation_America's Future Foundation200650000</v>
      </c>
      <c r="C4630" t="s">
        <v>641</v>
      </c>
      <c r="D4630" t="s">
        <v>642</v>
      </c>
      <c r="E4630" s="3">
        <v>50000</v>
      </c>
      <c r="F4630">
        <v>2006</v>
      </c>
      <c r="H4630" t="str">
        <f>IFERROR(VLOOKUP(D4630,Resources!A:C,3,FALSE),"NA")</f>
        <v>SourceWatch</v>
      </c>
      <c r="I4630" t="str">
        <f>IF(VLOOKUP(D4630,Resources!A:D,4,FALSE)=0,"",VLOOKUP(D4630,Resources!A:D,4,FALSE))</f>
        <v>Y</v>
      </c>
    </row>
    <row r="4631" spans="1:9" x14ac:dyDescent="0.2">
      <c r="A4631" t="s">
        <v>935</v>
      </c>
      <c r="B4631" t="str">
        <f t="shared" si="141"/>
        <v>Sarah Scaife Foundation_American Bar Association200665000</v>
      </c>
      <c r="C4631" t="s">
        <v>641</v>
      </c>
      <c r="D4631" t="s">
        <v>189</v>
      </c>
      <c r="E4631" s="3">
        <v>65000</v>
      </c>
      <c r="F4631">
        <v>2006</v>
      </c>
      <c r="H4631" t="str">
        <f>IFERROR(VLOOKUP(D4631,Resources!A:C,3,FALSE),"NA")</f>
        <v/>
      </c>
      <c r="I4631" t="str">
        <f>IF(VLOOKUP(D4631,Resources!A:D,4,FALSE)=0,"",VLOOKUP(D4631,Resources!A:D,4,FALSE))</f>
        <v/>
      </c>
    </row>
    <row r="4632" spans="1:9" x14ac:dyDescent="0.2">
      <c r="A4632" t="s">
        <v>935</v>
      </c>
      <c r="B4632" t="str">
        <f t="shared" si="141"/>
        <v>Sarah Scaife Foundation_American Civil Rights Institute2006150000</v>
      </c>
      <c r="C4632" t="s">
        <v>641</v>
      </c>
      <c r="D4632" t="s">
        <v>69</v>
      </c>
      <c r="E4632" s="3">
        <v>150000</v>
      </c>
      <c r="F4632">
        <v>2006</v>
      </c>
      <c r="H4632" t="str">
        <f>IFERROR(VLOOKUP(D4632,Resources!A:C,3,FALSE),"NA")</f>
        <v>SourceWatch</v>
      </c>
      <c r="I4632" t="str">
        <f>IF(VLOOKUP(D4632,Resources!A:D,4,FALSE)=0,"",VLOOKUP(D4632,Resources!A:D,4,FALSE))</f>
        <v>Y</v>
      </c>
    </row>
    <row r="4633" spans="1:9" x14ac:dyDescent="0.2">
      <c r="A4633" t="s">
        <v>935</v>
      </c>
      <c r="B4633" t="str">
        <f t="shared" si="141"/>
        <v>Sarah Scaife Foundation_American Council of Trustees and Alumni200650000</v>
      </c>
      <c r="C4633" t="s">
        <v>641</v>
      </c>
      <c r="D4633" t="s">
        <v>78</v>
      </c>
      <c r="E4633" s="3">
        <v>50000</v>
      </c>
      <c r="F4633">
        <v>2006</v>
      </c>
      <c r="H4633" t="str">
        <f>IFERROR(VLOOKUP(D4633,Resources!A:C,3,FALSE),"NA")</f>
        <v>SourceWatch</v>
      </c>
      <c r="I4633" t="str">
        <f>IF(VLOOKUP(D4633,Resources!A:D,4,FALSE)=0,"",VLOOKUP(D4633,Resources!A:D,4,FALSE))</f>
        <v>Y</v>
      </c>
    </row>
    <row r="4634" spans="1:9" x14ac:dyDescent="0.2">
      <c r="A4634" t="s">
        <v>935</v>
      </c>
      <c r="B4634" t="str">
        <f t="shared" si="141"/>
        <v>Sarah Scaife Foundation_American Enterprise Institute for Public Policy Research2006200000</v>
      </c>
      <c r="C4634" t="s">
        <v>641</v>
      </c>
      <c r="D4634" t="s">
        <v>58</v>
      </c>
      <c r="E4634" s="3">
        <v>200000</v>
      </c>
      <c r="F4634">
        <v>2006</v>
      </c>
      <c r="H4634" t="str">
        <f>IFERROR(VLOOKUP(D4634,Resources!A:C,3,FALSE),"NA")</f>
        <v>DeSmog</v>
      </c>
      <c r="I4634" t="str">
        <f>IF(VLOOKUP(D4634,Resources!A:D,4,FALSE)=0,"",VLOOKUP(D4634,Resources!A:D,4,FALSE))</f>
        <v>Y</v>
      </c>
    </row>
    <row r="4635" spans="1:9" x14ac:dyDescent="0.2">
      <c r="A4635" t="s">
        <v>935</v>
      </c>
      <c r="B4635" t="str">
        <f t="shared" si="141"/>
        <v>Sarah Scaife Foundation_American Enterprise Institute for Public Policy Research200625000</v>
      </c>
      <c r="C4635" t="s">
        <v>641</v>
      </c>
      <c r="D4635" t="s">
        <v>58</v>
      </c>
      <c r="E4635" s="3">
        <v>25000</v>
      </c>
      <c r="F4635">
        <v>2006</v>
      </c>
      <c r="H4635" t="str">
        <f>IFERROR(VLOOKUP(D4635,Resources!A:C,3,FALSE),"NA")</f>
        <v>DeSmog</v>
      </c>
      <c r="I4635" t="str">
        <f>IF(VLOOKUP(D4635,Resources!A:D,4,FALSE)=0,"",VLOOKUP(D4635,Resources!A:D,4,FALSE))</f>
        <v>Y</v>
      </c>
    </row>
    <row r="4636" spans="1:9" x14ac:dyDescent="0.2">
      <c r="A4636" t="s">
        <v>935</v>
      </c>
      <c r="B4636" t="str">
        <f t="shared" si="141"/>
        <v>Sarah Scaife Foundation_American Enterprise Institute for Public Policy Research2006300000</v>
      </c>
      <c r="C4636" t="s">
        <v>641</v>
      </c>
      <c r="D4636" t="s">
        <v>58</v>
      </c>
      <c r="E4636" s="3">
        <v>300000</v>
      </c>
      <c r="F4636">
        <v>2006</v>
      </c>
      <c r="H4636" t="str">
        <f>IFERROR(VLOOKUP(D4636,Resources!A:C,3,FALSE),"NA")</f>
        <v>DeSmog</v>
      </c>
      <c r="I4636" t="str">
        <f>IF(VLOOKUP(D4636,Resources!A:D,4,FALSE)=0,"",VLOOKUP(D4636,Resources!A:D,4,FALSE))</f>
        <v>Y</v>
      </c>
    </row>
    <row r="4637" spans="1:9" x14ac:dyDescent="0.2">
      <c r="A4637" t="s">
        <v>935</v>
      </c>
      <c r="B4637" t="str">
        <f t="shared" si="141"/>
        <v>Sarah Scaife Foundation_American Enterprise Institute for Public Policy Research200650000</v>
      </c>
      <c r="C4637" t="s">
        <v>641</v>
      </c>
      <c r="D4637" t="s">
        <v>58</v>
      </c>
      <c r="E4637" s="3">
        <v>50000</v>
      </c>
      <c r="F4637">
        <v>2006</v>
      </c>
      <c r="H4637" t="str">
        <f>IFERROR(VLOOKUP(D4637,Resources!A:C,3,FALSE),"NA")</f>
        <v>DeSmog</v>
      </c>
      <c r="I4637" t="str">
        <f>IF(VLOOKUP(D4637,Resources!A:D,4,FALSE)=0,"",VLOOKUP(D4637,Resources!A:D,4,FALSE))</f>
        <v>Y</v>
      </c>
    </row>
    <row r="4638" spans="1:9" x14ac:dyDescent="0.2">
      <c r="A4638" t="s">
        <v>935</v>
      </c>
      <c r="B4638" t="str">
        <f t="shared" si="141"/>
        <v>Sarah Scaife Foundation_Atlantic Legal Foundation2006100000</v>
      </c>
      <c r="C4638" t="s">
        <v>641</v>
      </c>
      <c r="D4638" t="s">
        <v>643</v>
      </c>
      <c r="E4638" s="3">
        <v>100000</v>
      </c>
      <c r="F4638">
        <v>2006</v>
      </c>
      <c r="H4638" t="str">
        <f>IFERROR(VLOOKUP(D4638,Resources!A:C,3,FALSE),"NA")</f>
        <v>SourceWatch</v>
      </c>
      <c r="I4638" t="str">
        <f>IF(VLOOKUP(D4638,Resources!A:D,4,FALSE)=0,"",VLOOKUP(D4638,Resources!A:D,4,FALSE))</f>
        <v>Y</v>
      </c>
    </row>
    <row r="4639" spans="1:9" x14ac:dyDescent="0.2">
      <c r="A4639" t="s">
        <v>935</v>
      </c>
      <c r="B4639" t="str">
        <f t="shared" si="141"/>
        <v>Sarah Scaife Foundation_Atlas Economic Research Foundation2006200000</v>
      </c>
      <c r="C4639" t="s">
        <v>641</v>
      </c>
      <c r="D4639" t="s">
        <v>7</v>
      </c>
      <c r="E4639" s="3">
        <v>200000</v>
      </c>
      <c r="F4639">
        <v>2006</v>
      </c>
      <c r="H4639" t="str">
        <f>IFERROR(VLOOKUP(D4639,Resources!A:C,3,FALSE),"NA")</f>
        <v>DeSmog</v>
      </c>
      <c r="I4639" t="str">
        <f>IF(VLOOKUP(D4639,Resources!A:D,4,FALSE)=0,"",VLOOKUP(D4639,Resources!A:D,4,FALSE))</f>
        <v>Y</v>
      </c>
    </row>
    <row r="4640" spans="1:9" x14ac:dyDescent="0.2">
      <c r="A4640" t="s">
        <v>935</v>
      </c>
      <c r="B4640" t="str">
        <f t="shared" si="141"/>
        <v>Sarah Scaife Foundation_Boston University200689500</v>
      </c>
      <c r="C4640" t="s">
        <v>641</v>
      </c>
      <c r="D4640" t="s">
        <v>149</v>
      </c>
      <c r="E4640" s="3">
        <v>89500</v>
      </c>
      <c r="F4640">
        <v>2006</v>
      </c>
      <c r="H4640" t="str">
        <f>IFERROR(VLOOKUP(D4640,Resources!A:C,3,FALSE),"NA")</f>
        <v/>
      </c>
      <c r="I4640" t="str">
        <f>IF(VLOOKUP(D4640,Resources!A:D,4,FALSE)=0,"",VLOOKUP(D4640,Resources!A:D,4,FALSE))</f>
        <v/>
      </c>
    </row>
    <row r="4641" spans="1:9" x14ac:dyDescent="0.2">
      <c r="A4641" t="s">
        <v>935</v>
      </c>
      <c r="B4641" t="str">
        <f t="shared" si="141"/>
        <v>Sarah Scaife Foundation_California University of Pennsylvania2006125000</v>
      </c>
      <c r="C4641" t="s">
        <v>641</v>
      </c>
      <c r="D4641" t="s">
        <v>586</v>
      </c>
      <c r="E4641" s="3">
        <v>125000</v>
      </c>
      <c r="F4641">
        <v>2006</v>
      </c>
      <c r="H4641" t="str">
        <f>IFERROR(VLOOKUP(D4641,Resources!A:C,3,FALSE),"NA")</f>
        <v/>
      </c>
      <c r="I4641" t="str">
        <f>IF(VLOOKUP(D4641,Resources!A:D,4,FALSE)=0,"",VLOOKUP(D4641,Resources!A:D,4,FALSE))</f>
        <v/>
      </c>
    </row>
    <row r="4642" spans="1:9" x14ac:dyDescent="0.2">
      <c r="A4642" t="s">
        <v>935</v>
      </c>
      <c r="B4642" t="str">
        <f t="shared" ref="B4642:B4673" si="142">C4642&amp;"_"&amp;D4642&amp;F4642&amp;E4642</f>
        <v>Sarah Scaife Foundation_Capital Research Center2006250000</v>
      </c>
      <c r="C4642" t="s">
        <v>641</v>
      </c>
      <c r="D4642" t="s">
        <v>70</v>
      </c>
      <c r="E4642" s="3">
        <v>250000</v>
      </c>
      <c r="F4642">
        <v>2006</v>
      </c>
      <c r="H4642" t="str">
        <f>IFERROR(VLOOKUP(D4642,Resources!A:C,3,FALSE),"NA")</f>
        <v>DeSmog</v>
      </c>
      <c r="I4642" t="str">
        <f>IF(VLOOKUP(D4642,Resources!A:D,4,FALSE)=0,"",VLOOKUP(D4642,Resources!A:D,4,FALSE))</f>
        <v>Y</v>
      </c>
    </row>
    <row r="4643" spans="1:9" x14ac:dyDescent="0.2">
      <c r="A4643" t="s">
        <v>935</v>
      </c>
      <c r="B4643" t="str">
        <f t="shared" si="142"/>
        <v>Sarah Scaife Foundation_Carnegie Mellon University200675000</v>
      </c>
      <c r="C4643" t="s">
        <v>641</v>
      </c>
      <c r="D4643" t="s">
        <v>452</v>
      </c>
      <c r="E4643" s="3">
        <v>75000</v>
      </c>
      <c r="F4643">
        <v>2006</v>
      </c>
      <c r="H4643" t="str">
        <f>IFERROR(VLOOKUP(D4643,Resources!A:C,3,FALSE),"NA")</f>
        <v/>
      </c>
      <c r="I4643" t="str">
        <f>IF(VLOOKUP(D4643,Resources!A:D,4,FALSE)=0,"",VLOOKUP(D4643,Resources!A:D,4,FALSE))</f>
        <v/>
      </c>
    </row>
    <row r="4644" spans="1:9" x14ac:dyDescent="0.2">
      <c r="A4644" t="s">
        <v>935</v>
      </c>
      <c r="B4644" t="str">
        <f t="shared" si="142"/>
        <v>Sarah Scaife Foundation_Carnegie Mellon University200675000</v>
      </c>
      <c r="C4644" t="s">
        <v>641</v>
      </c>
      <c r="D4644" t="s">
        <v>452</v>
      </c>
      <c r="E4644" s="3">
        <v>75000</v>
      </c>
      <c r="F4644">
        <v>2006</v>
      </c>
      <c r="H4644" t="str">
        <f>IFERROR(VLOOKUP(D4644,Resources!A:C,3,FALSE),"NA")</f>
        <v/>
      </c>
      <c r="I4644" t="str">
        <f>IF(VLOOKUP(D4644,Resources!A:D,4,FALSE)=0,"",VLOOKUP(D4644,Resources!A:D,4,FALSE))</f>
        <v/>
      </c>
    </row>
    <row r="4645" spans="1:9" x14ac:dyDescent="0.2">
      <c r="A4645" t="s">
        <v>935</v>
      </c>
      <c r="B4645" t="str">
        <f t="shared" si="142"/>
        <v>Sarah Scaife Foundation_Cato Institute200660000</v>
      </c>
      <c r="C4645" t="s">
        <v>641</v>
      </c>
      <c r="D4645" t="s">
        <v>8</v>
      </c>
      <c r="E4645" s="3">
        <v>60000</v>
      </c>
      <c r="F4645">
        <v>2006</v>
      </c>
      <c r="H4645" t="str">
        <f>IFERROR(VLOOKUP(D4645,Resources!A:C,3,FALSE),"NA")</f>
        <v>DeSmog</v>
      </c>
      <c r="I4645" t="str">
        <f>IF(VLOOKUP(D4645,Resources!A:D,4,FALSE)=0,"",VLOOKUP(D4645,Resources!A:D,4,FALSE))</f>
        <v>Y</v>
      </c>
    </row>
    <row r="4646" spans="1:9" x14ac:dyDescent="0.2">
      <c r="A4646" t="s">
        <v>935</v>
      </c>
      <c r="B4646" t="str">
        <f t="shared" si="142"/>
        <v>Sarah Scaife Foundation_Center for Equal Opportunity200675000</v>
      </c>
      <c r="C4646" t="s">
        <v>641</v>
      </c>
      <c r="D4646" t="s">
        <v>432</v>
      </c>
      <c r="E4646" s="3">
        <v>75000</v>
      </c>
      <c r="F4646">
        <v>2006</v>
      </c>
      <c r="H4646" t="str">
        <f>IFERROR(VLOOKUP(D4646,Resources!A:C,3,FALSE),"NA")</f>
        <v>SourceWatch</v>
      </c>
      <c r="I4646" t="str">
        <f>IF(VLOOKUP(D4646,Resources!A:D,4,FALSE)=0,"",VLOOKUP(D4646,Resources!A:D,4,FALSE))</f>
        <v>Y</v>
      </c>
    </row>
    <row r="4647" spans="1:9" x14ac:dyDescent="0.2">
      <c r="A4647" t="s">
        <v>935</v>
      </c>
      <c r="B4647" t="str">
        <f t="shared" si="142"/>
        <v>Sarah Scaife Foundation_Center for Immigration Studies2006150000</v>
      </c>
      <c r="C4647" t="s">
        <v>641</v>
      </c>
      <c r="D4647" t="s">
        <v>80</v>
      </c>
      <c r="E4647" s="3">
        <v>150000</v>
      </c>
      <c r="F4647">
        <v>2006</v>
      </c>
      <c r="H4647" t="str">
        <f>IFERROR(VLOOKUP(D4647,Resources!A:C,3,FALSE),"NA")</f>
        <v>SourceWatch</v>
      </c>
      <c r="I4647" t="str">
        <f>IF(VLOOKUP(D4647,Resources!A:D,4,FALSE)=0,"",VLOOKUP(D4647,Resources!A:D,4,FALSE))</f>
        <v>Y</v>
      </c>
    </row>
    <row r="4648" spans="1:9" x14ac:dyDescent="0.2">
      <c r="A4648" t="s">
        <v>935</v>
      </c>
      <c r="B4648" t="str">
        <f t="shared" si="142"/>
        <v>Sarah Scaife Foundation_Center for Individual Rights2006150000</v>
      </c>
      <c r="C4648" t="s">
        <v>641</v>
      </c>
      <c r="D4648" t="s">
        <v>936</v>
      </c>
      <c r="E4648" s="3">
        <v>150000</v>
      </c>
      <c r="F4648">
        <v>2006</v>
      </c>
      <c r="H4648" t="str">
        <f>IFERROR(VLOOKUP(D4648,Resources!A:C,3,FALSE),"NA")</f>
        <v>SourceWatch</v>
      </c>
      <c r="I4648" t="str">
        <f>IF(VLOOKUP(D4648,Resources!A:D,4,FALSE)=0,"",VLOOKUP(D4648,Resources!A:D,4,FALSE))</f>
        <v>Y</v>
      </c>
    </row>
    <row r="4649" spans="1:9" x14ac:dyDescent="0.2">
      <c r="A4649" t="s">
        <v>935</v>
      </c>
      <c r="B4649" t="str">
        <f t="shared" si="142"/>
        <v>Sarah Scaife Foundation_Center for Media and Public Affairs2006100000</v>
      </c>
      <c r="C4649" t="s">
        <v>641</v>
      </c>
      <c r="D4649" t="s">
        <v>60</v>
      </c>
      <c r="E4649" s="3">
        <v>100000</v>
      </c>
      <c r="F4649">
        <v>2006</v>
      </c>
      <c r="H4649" t="str">
        <f>IFERROR(VLOOKUP(D4649,Resources!A:C,3,FALSE),"NA")</f>
        <v>SourceWatch</v>
      </c>
      <c r="I4649" t="str">
        <f>IF(VLOOKUP(D4649,Resources!A:D,4,FALSE)=0,"",VLOOKUP(D4649,Resources!A:D,4,FALSE))</f>
        <v>Y</v>
      </c>
    </row>
    <row r="4650" spans="1:9" x14ac:dyDescent="0.2">
      <c r="A4650" t="s">
        <v>935</v>
      </c>
      <c r="B4650" t="str">
        <f t="shared" si="142"/>
        <v>Sarah Scaife Foundation_Center for Security Policy2006350000</v>
      </c>
      <c r="C4650" t="s">
        <v>641</v>
      </c>
      <c r="D4650" t="s">
        <v>44</v>
      </c>
      <c r="E4650" s="3">
        <v>350000</v>
      </c>
      <c r="F4650">
        <v>2006</v>
      </c>
      <c r="H4650" t="str">
        <f>IFERROR(VLOOKUP(D4650,Resources!A:C,3,FALSE),"NA")</f>
        <v>SourceWatch</v>
      </c>
      <c r="I4650" t="str">
        <f>IF(VLOOKUP(D4650,Resources!A:D,4,FALSE)=0,"",VLOOKUP(D4650,Resources!A:D,4,FALSE))</f>
        <v>Y</v>
      </c>
    </row>
    <row r="4651" spans="1:9" x14ac:dyDescent="0.2">
      <c r="A4651" t="s">
        <v>935</v>
      </c>
      <c r="B4651" t="str">
        <f t="shared" si="142"/>
        <v>Sarah Scaife Foundation_Center for Strategic and International Studies2006200000</v>
      </c>
      <c r="C4651" t="s">
        <v>641</v>
      </c>
      <c r="D4651" t="s">
        <v>132</v>
      </c>
      <c r="E4651" s="3">
        <v>200000</v>
      </c>
      <c r="F4651">
        <v>2006</v>
      </c>
      <c r="H4651" t="str">
        <f>IFERROR(VLOOKUP(D4651,Resources!A:C,3,FALSE),"NA")</f>
        <v>SourceWatch</v>
      </c>
      <c r="I4651" t="str">
        <f>IF(VLOOKUP(D4651,Resources!A:D,4,FALSE)=0,"",VLOOKUP(D4651,Resources!A:D,4,FALSE))</f>
        <v>Y</v>
      </c>
    </row>
    <row r="4652" spans="1:9" x14ac:dyDescent="0.2">
      <c r="A4652" t="s">
        <v>935</v>
      </c>
      <c r="B4652" t="str">
        <f t="shared" si="142"/>
        <v>Sarah Scaife Foundation_Center for the Study of the Presidency and Congress2006125000</v>
      </c>
      <c r="C4652" t="s">
        <v>641</v>
      </c>
      <c r="D4652" t="s">
        <v>644</v>
      </c>
      <c r="E4652" s="3">
        <v>125000</v>
      </c>
      <c r="F4652">
        <v>2006</v>
      </c>
      <c r="H4652" t="str">
        <f>IFERROR(VLOOKUP(D4652,Resources!A:C,3,FALSE),"NA")</f>
        <v/>
      </c>
      <c r="I4652" t="str">
        <f>IF(VLOOKUP(D4652,Resources!A:D,4,FALSE)=0,"",VLOOKUP(D4652,Resources!A:D,4,FALSE))</f>
        <v/>
      </c>
    </row>
    <row r="4653" spans="1:9" x14ac:dyDescent="0.2">
      <c r="A4653" t="s">
        <v>935</v>
      </c>
      <c r="B4653" t="str">
        <f t="shared" si="142"/>
        <v>Sarah Scaife Foundation_Collegiate Network2006140000</v>
      </c>
      <c r="C4653" t="s">
        <v>641</v>
      </c>
      <c r="D4653" t="s">
        <v>24</v>
      </c>
      <c r="E4653" s="3">
        <v>140000</v>
      </c>
      <c r="F4653">
        <v>2006</v>
      </c>
      <c r="H4653" t="str">
        <f>IFERROR(VLOOKUP(D4653,Resources!A:C,3,FALSE),"NA")</f>
        <v>SourceWatch</v>
      </c>
      <c r="I4653" t="str">
        <f>IF(VLOOKUP(D4653,Resources!A:D,4,FALSE)=0,"",VLOOKUP(D4653,Resources!A:D,4,FALSE))</f>
        <v>Y</v>
      </c>
    </row>
    <row r="4654" spans="1:9" x14ac:dyDescent="0.2">
      <c r="A4654" t="s">
        <v>935</v>
      </c>
      <c r="B4654" t="str">
        <f t="shared" si="142"/>
        <v>Sarah Scaife Foundation_Collegiate Network200650000</v>
      </c>
      <c r="C4654" t="s">
        <v>641</v>
      </c>
      <c r="D4654" t="s">
        <v>24</v>
      </c>
      <c r="E4654" s="3">
        <v>50000</v>
      </c>
      <c r="F4654">
        <v>2006</v>
      </c>
      <c r="H4654" t="str">
        <f>IFERROR(VLOOKUP(D4654,Resources!A:C,3,FALSE),"NA")</f>
        <v>SourceWatch</v>
      </c>
      <c r="I4654" t="str">
        <f>IF(VLOOKUP(D4654,Resources!A:D,4,FALSE)=0,"",VLOOKUP(D4654,Resources!A:D,4,FALSE))</f>
        <v>Y</v>
      </c>
    </row>
    <row r="4655" spans="1:9" x14ac:dyDescent="0.2">
      <c r="A4655" t="s">
        <v>935</v>
      </c>
      <c r="B4655" t="str">
        <f t="shared" si="142"/>
        <v>Sarah Scaife Foundation_Collegiate Network200660000</v>
      </c>
      <c r="C4655" t="s">
        <v>641</v>
      </c>
      <c r="D4655" t="s">
        <v>24</v>
      </c>
      <c r="E4655" s="3">
        <v>60000</v>
      </c>
      <c r="F4655">
        <v>2006</v>
      </c>
      <c r="H4655" t="str">
        <f>IFERROR(VLOOKUP(D4655,Resources!A:C,3,FALSE),"NA")</f>
        <v>SourceWatch</v>
      </c>
      <c r="I4655" t="str">
        <f>IF(VLOOKUP(D4655,Resources!A:D,4,FALSE)=0,"",VLOOKUP(D4655,Resources!A:D,4,FALSE))</f>
        <v>Y</v>
      </c>
    </row>
    <row r="4656" spans="1:9" x14ac:dyDescent="0.2">
      <c r="A4656" t="s">
        <v>935</v>
      </c>
      <c r="B4656" t="str">
        <f t="shared" si="142"/>
        <v>Sarah Scaife Foundation_Commonwealth Foundation for Public Policy Alternatives2006130000</v>
      </c>
      <c r="C4656" t="s">
        <v>641</v>
      </c>
      <c r="D4656" t="s">
        <v>134</v>
      </c>
      <c r="E4656" s="3">
        <v>130000</v>
      </c>
      <c r="F4656">
        <v>2006</v>
      </c>
      <c r="H4656" t="str">
        <f>IFERROR(VLOOKUP(D4656,Resources!A:C,3,FALSE),"NA")</f>
        <v>SourceWatch</v>
      </c>
      <c r="I4656" t="str">
        <f>IF(VLOOKUP(D4656,Resources!A:D,4,FALSE)=0,"",VLOOKUP(D4656,Resources!A:D,4,FALSE))</f>
        <v>Y</v>
      </c>
    </row>
    <row r="4657" spans="1:9" x14ac:dyDescent="0.2">
      <c r="A4657" t="s">
        <v>935</v>
      </c>
      <c r="B4657" t="str">
        <f t="shared" si="142"/>
        <v>Sarah Scaife Foundation_Competitive Enterprise Institute2006150000</v>
      </c>
      <c r="C4657" t="s">
        <v>641</v>
      </c>
      <c r="D4657" t="s">
        <v>142</v>
      </c>
      <c r="E4657" s="3">
        <v>150000</v>
      </c>
      <c r="F4657">
        <v>2006</v>
      </c>
      <c r="H4657" t="str">
        <f>IFERROR(VLOOKUP(D4657,Resources!A:C,3,FALSE),"NA")</f>
        <v>DeSmog</v>
      </c>
      <c r="I4657" t="str">
        <f>IF(VLOOKUP(D4657,Resources!A:D,4,FALSE)=0,"",VLOOKUP(D4657,Resources!A:D,4,FALSE))</f>
        <v>Y</v>
      </c>
    </row>
    <row r="4658" spans="1:9" x14ac:dyDescent="0.2">
      <c r="A4658" t="s">
        <v>935</v>
      </c>
      <c r="B4658" t="str">
        <f t="shared" si="142"/>
        <v>Sarah Scaife Foundation_Competitive Enterprise Institute2006200000</v>
      </c>
      <c r="C4658" t="s">
        <v>641</v>
      </c>
      <c r="D4658" t="s">
        <v>142</v>
      </c>
      <c r="E4658" s="3">
        <v>200000</v>
      </c>
      <c r="F4658">
        <v>2006</v>
      </c>
      <c r="H4658" t="str">
        <f>IFERROR(VLOOKUP(D4658,Resources!A:C,3,FALSE),"NA")</f>
        <v>DeSmog</v>
      </c>
      <c r="I4658" t="str">
        <f>IF(VLOOKUP(D4658,Resources!A:D,4,FALSE)=0,"",VLOOKUP(D4658,Resources!A:D,4,FALSE))</f>
        <v>Y</v>
      </c>
    </row>
    <row r="4659" spans="1:9" x14ac:dyDescent="0.2">
      <c r="A4659" t="s">
        <v>935</v>
      </c>
      <c r="B4659" t="str">
        <f t="shared" si="142"/>
        <v>Sarah Scaife Foundation_David Horowitz Freedom Center2006300000</v>
      </c>
      <c r="C4659" t="s">
        <v>641</v>
      </c>
      <c r="D4659" t="s">
        <v>81</v>
      </c>
      <c r="E4659" s="3">
        <v>300000</v>
      </c>
      <c r="F4659">
        <v>2006</v>
      </c>
      <c r="H4659" t="str">
        <f>IFERROR(VLOOKUP(D4659,Resources!A:C,3,FALSE),"NA")</f>
        <v>SourceWatch</v>
      </c>
      <c r="I4659" t="str">
        <f>IF(VLOOKUP(D4659,Resources!A:D,4,FALSE)=0,"",VLOOKUP(D4659,Resources!A:D,4,FALSE))</f>
        <v>Y</v>
      </c>
    </row>
    <row r="4660" spans="1:9" x14ac:dyDescent="0.2">
      <c r="A4660" t="s">
        <v>935</v>
      </c>
      <c r="B4660" t="str">
        <f t="shared" si="142"/>
        <v>Sarah Scaife Foundation_Environmental Literacy Council200675000</v>
      </c>
      <c r="C4660" t="s">
        <v>641</v>
      </c>
      <c r="D4660" t="s">
        <v>665</v>
      </c>
      <c r="E4660" s="3">
        <v>75000</v>
      </c>
      <c r="F4660">
        <v>2006</v>
      </c>
      <c r="H4660" t="str">
        <f>IFERROR(VLOOKUP(D4660,Resources!A:C,3,FALSE),"NA")</f>
        <v>SourceWatch</v>
      </c>
      <c r="I4660" t="str">
        <f>IF(VLOOKUP(D4660,Resources!A:D,4,FALSE)=0,"",VLOOKUP(D4660,Resources!A:D,4,FALSE))</f>
        <v>Y</v>
      </c>
    </row>
    <row r="4661" spans="1:9" x14ac:dyDescent="0.2">
      <c r="A4661" t="s">
        <v>935</v>
      </c>
      <c r="B4661" t="str">
        <f t="shared" si="142"/>
        <v>Sarah Scaife Foundation_Ethics and Public Policy Center2006175000</v>
      </c>
      <c r="C4661" t="s">
        <v>641</v>
      </c>
      <c r="D4661" t="s">
        <v>172</v>
      </c>
      <c r="E4661" s="3">
        <v>175000</v>
      </c>
      <c r="F4661">
        <v>2006</v>
      </c>
      <c r="H4661" t="str">
        <f>IFERROR(VLOOKUP(D4661,Resources!A:C,3,FALSE),"NA")</f>
        <v>SourceWatch</v>
      </c>
      <c r="I4661" t="str">
        <f>IF(VLOOKUP(D4661,Resources!A:D,4,FALSE)=0,"",VLOOKUP(D4661,Resources!A:D,4,FALSE))</f>
        <v>Y</v>
      </c>
    </row>
    <row r="4662" spans="1:9" x14ac:dyDescent="0.2">
      <c r="A4662" t="s">
        <v>935</v>
      </c>
      <c r="B4662" t="str">
        <f t="shared" si="142"/>
        <v>Sarah Scaife Foundation_Federalist Society for Law and Public Policy Studies2006325000</v>
      </c>
      <c r="C4662" t="s">
        <v>641</v>
      </c>
      <c r="D4662" t="s">
        <v>71</v>
      </c>
      <c r="E4662" s="3">
        <v>325000</v>
      </c>
      <c r="F4662">
        <v>2006</v>
      </c>
      <c r="H4662" t="str">
        <f>IFERROR(VLOOKUP(D4662,Resources!A:C,3,FALSE),"NA")</f>
        <v>SourceWatch</v>
      </c>
      <c r="I4662" t="str">
        <f>IF(VLOOKUP(D4662,Resources!A:D,4,FALSE)=0,"",VLOOKUP(D4662,Resources!A:D,4,FALSE))</f>
        <v>Y</v>
      </c>
    </row>
    <row r="4663" spans="1:9" x14ac:dyDescent="0.2">
      <c r="A4663" t="s">
        <v>935</v>
      </c>
      <c r="B4663" t="str">
        <f t="shared" si="142"/>
        <v>Sarah Scaife Foundation_Foreign Policy Research Institute200635000</v>
      </c>
      <c r="C4663" t="s">
        <v>641</v>
      </c>
      <c r="D4663" t="s">
        <v>72</v>
      </c>
      <c r="E4663" s="3">
        <v>35000</v>
      </c>
      <c r="F4663">
        <v>2006</v>
      </c>
      <c r="H4663" t="str">
        <f>IFERROR(VLOOKUP(D4663,Resources!A:C,3,FALSE),"NA")</f>
        <v>SourceWatch</v>
      </c>
      <c r="I4663" t="str">
        <f>IF(VLOOKUP(D4663,Resources!A:D,4,FALSE)=0,"",VLOOKUP(D4663,Resources!A:D,4,FALSE))</f>
        <v>Y</v>
      </c>
    </row>
    <row r="4664" spans="1:9" x14ac:dyDescent="0.2">
      <c r="A4664" t="s">
        <v>935</v>
      </c>
      <c r="B4664" t="str">
        <f t="shared" si="142"/>
        <v>Sarah Scaife Foundation_Foundation for Cultural Review2006260000</v>
      </c>
      <c r="C4664" t="s">
        <v>641</v>
      </c>
      <c r="D4664" t="s">
        <v>29</v>
      </c>
      <c r="E4664" s="3">
        <v>260000</v>
      </c>
      <c r="F4664">
        <v>2006</v>
      </c>
      <c r="H4664" t="str">
        <f>IFERROR(VLOOKUP(D4664,Resources!A:C,3,FALSE),"NA")</f>
        <v/>
      </c>
      <c r="I4664" t="str">
        <f>IF(VLOOKUP(D4664,Resources!A:D,4,FALSE)=0,"",VLOOKUP(D4664,Resources!A:D,4,FALSE))</f>
        <v/>
      </c>
    </row>
    <row r="4665" spans="1:9" x14ac:dyDescent="0.2">
      <c r="A4665" t="s">
        <v>935</v>
      </c>
      <c r="B4665" t="str">
        <f t="shared" si="142"/>
        <v>Sarah Scaife Foundation_Foundation for Defense of Democracies2006200000</v>
      </c>
      <c r="C4665" t="s">
        <v>641</v>
      </c>
      <c r="D4665" t="s">
        <v>659</v>
      </c>
      <c r="E4665" s="3">
        <v>200000</v>
      </c>
      <c r="F4665">
        <v>2006</v>
      </c>
      <c r="H4665" t="str">
        <f>IFERROR(VLOOKUP(D4665,Resources!A:C,3,FALSE),"NA")</f>
        <v/>
      </c>
      <c r="I4665" t="str">
        <f>IF(VLOOKUP(D4665,Resources!A:D,4,FALSE)=0,"",VLOOKUP(D4665,Resources!A:D,4,FALSE))</f>
        <v/>
      </c>
    </row>
    <row r="4666" spans="1:9" x14ac:dyDescent="0.2">
      <c r="A4666" t="s">
        <v>935</v>
      </c>
      <c r="B4666" t="str">
        <f t="shared" si="142"/>
        <v>Sarah Scaife Foundation_Foundation for Individual Rights in Education2006125000</v>
      </c>
      <c r="C4666" t="s">
        <v>641</v>
      </c>
      <c r="D4666" t="s">
        <v>87</v>
      </c>
      <c r="E4666" s="3">
        <v>125000</v>
      </c>
      <c r="F4666">
        <v>2006</v>
      </c>
      <c r="H4666" t="str">
        <f>IFERROR(VLOOKUP(D4666,Resources!A:C,3,FALSE),"NA")</f>
        <v>SourceWatch</v>
      </c>
      <c r="I4666" t="str">
        <f>IF(VLOOKUP(D4666,Resources!A:D,4,FALSE)=0,"",VLOOKUP(D4666,Resources!A:D,4,FALSE))</f>
        <v>Y</v>
      </c>
    </row>
    <row r="4667" spans="1:9" x14ac:dyDescent="0.2">
      <c r="A4667" t="s">
        <v>935</v>
      </c>
      <c r="B4667" t="str">
        <f t="shared" si="142"/>
        <v>Sarah Scaife Foundation_Foundation for Teaching Economics200625000</v>
      </c>
      <c r="C4667" t="s">
        <v>641</v>
      </c>
      <c r="D4667" t="s">
        <v>669</v>
      </c>
      <c r="E4667" s="3">
        <v>25000</v>
      </c>
      <c r="F4667">
        <v>2006</v>
      </c>
      <c r="H4667" t="str">
        <f>IFERROR(VLOOKUP(D4667,Resources!A:C,3,FALSE),"NA")</f>
        <v/>
      </c>
      <c r="I4667" t="str">
        <f>IF(VLOOKUP(D4667,Resources!A:D,4,FALSE)=0,"",VLOOKUP(D4667,Resources!A:D,4,FALSE))</f>
        <v/>
      </c>
    </row>
    <row r="4668" spans="1:9" x14ac:dyDescent="0.2">
      <c r="A4668" t="s">
        <v>935</v>
      </c>
      <c r="B4668" t="str">
        <f t="shared" si="142"/>
        <v>Sarah Scaife Foundation_FreedomWorks Foundation2006200000</v>
      </c>
      <c r="C4668" t="s">
        <v>641</v>
      </c>
      <c r="D4668" t="s">
        <v>646</v>
      </c>
      <c r="E4668" s="3">
        <v>200000</v>
      </c>
      <c r="F4668">
        <v>2006</v>
      </c>
      <c r="H4668" t="str">
        <f>IFERROR(VLOOKUP(D4668,Resources!A:C,3,FALSE),"NA")</f>
        <v>SourceWatch</v>
      </c>
      <c r="I4668" t="str">
        <f>IF(VLOOKUP(D4668,Resources!A:D,4,FALSE)=0,"",VLOOKUP(D4668,Resources!A:D,4,FALSE))</f>
        <v>Y</v>
      </c>
    </row>
    <row r="4669" spans="1:9" x14ac:dyDescent="0.2">
      <c r="A4669" t="s">
        <v>935</v>
      </c>
      <c r="B4669" t="str">
        <f t="shared" si="142"/>
        <v>Sarah Scaife Foundation_Galen Institute200635000</v>
      </c>
      <c r="C4669" t="s">
        <v>641</v>
      </c>
      <c r="D4669" t="s">
        <v>647</v>
      </c>
      <c r="E4669" s="3">
        <v>35000</v>
      </c>
      <c r="F4669">
        <v>2006</v>
      </c>
      <c r="H4669" t="str">
        <f>IFERROR(VLOOKUP(D4669,Resources!A:C,3,FALSE),"NA")</f>
        <v>SourceWatch</v>
      </c>
      <c r="I4669" t="str">
        <f>IF(VLOOKUP(D4669,Resources!A:D,4,FALSE)=0,"",VLOOKUP(D4669,Resources!A:D,4,FALSE))</f>
        <v>Y</v>
      </c>
    </row>
    <row r="4670" spans="1:9" x14ac:dyDescent="0.2">
      <c r="A4670" t="s">
        <v>935</v>
      </c>
      <c r="B4670" t="str">
        <f t="shared" si="142"/>
        <v>Sarah Scaife Foundation_George C. Marshall Institute2006155000</v>
      </c>
      <c r="C4670" t="s">
        <v>641</v>
      </c>
      <c r="D4670" t="s">
        <v>45</v>
      </c>
      <c r="E4670" s="3">
        <v>155000</v>
      </c>
      <c r="F4670">
        <v>2006</v>
      </c>
      <c r="H4670" t="str">
        <f>IFERROR(VLOOKUP(D4670,Resources!A:C,3,FALSE),"NA")</f>
        <v>DeSmog</v>
      </c>
      <c r="I4670" t="str">
        <f>IF(VLOOKUP(D4670,Resources!A:D,4,FALSE)=0,"",VLOOKUP(D4670,Resources!A:D,4,FALSE))</f>
        <v>Y</v>
      </c>
    </row>
    <row r="4671" spans="1:9" x14ac:dyDescent="0.2">
      <c r="A4671" t="s">
        <v>935</v>
      </c>
      <c r="B4671" t="str">
        <f t="shared" si="142"/>
        <v>Sarah Scaife Foundation_George Mason University School of Law2006200000</v>
      </c>
      <c r="C4671" t="s">
        <v>641</v>
      </c>
      <c r="D4671" t="s">
        <v>660</v>
      </c>
      <c r="E4671" s="3">
        <v>200000</v>
      </c>
      <c r="F4671">
        <v>2006</v>
      </c>
      <c r="H4671" t="str">
        <f>IFERROR(VLOOKUP(D4671,Resources!A:C,3,FALSE),"NA")</f>
        <v>DeSmog</v>
      </c>
      <c r="I4671" t="str">
        <f>IF(VLOOKUP(D4671,Resources!A:D,4,FALSE)=0,"",VLOOKUP(D4671,Resources!A:D,4,FALSE))</f>
        <v>Y</v>
      </c>
    </row>
    <row r="4672" spans="1:9" x14ac:dyDescent="0.2">
      <c r="A4672" t="s">
        <v>935</v>
      </c>
      <c r="B4672" t="str">
        <f t="shared" si="142"/>
        <v>Sarah Scaife Foundation_High Frontier2006100000</v>
      </c>
      <c r="C4672" t="s">
        <v>641</v>
      </c>
      <c r="D4672" t="s">
        <v>11</v>
      </c>
      <c r="E4672" s="3">
        <v>100000</v>
      </c>
      <c r="F4672">
        <v>2006</v>
      </c>
      <c r="H4672" t="str">
        <f>IFERROR(VLOOKUP(D4672,Resources!A:C,3,FALSE),"NA")</f>
        <v>SourceWatch</v>
      </c>
      <c r="I4672" t="str">
        <f>IF(VLOOKUP(D4672,Resources!A:D,4,FALSE)=0,"",VLOOKUP(D4672,Resources!A:D,4,FALSE))</f>
        <v>Y</v>
      </c>
    </row>
    <row r="4673" spans="1:9" x14ac:dyDescent="0.2">
      <c r="A4673" t="s">
        <v>935</v>
      </c>
      <c r="B4673" t="str">
        <f t="shared" si="142"/>
        <v>Sarah Scaife Foundation_Hoover Institution on War Revolution and Peace2006250000</v>
      </c>
      <c r="C4673" t="s">
        <v>641</v>
      </c>
      <c r="D4673" t="s">
        <v>104</v>
      </c>
      <c r="E4673" s="3">
        <v>250000</v>
      </c>
      <c r="F4673">
        <v>2006</v>
      </c>
      <c r="H4673" t="str">
        <f>IFERROR(VLOOKUP(D4673,Resources!A:C,3,FALSE),"NA")</f>
        <v>SourceWatch</v>
      </c>
      <c r="I4673" t="str">
        <f>IF(VLOOKUP(D4673,Resources!A:D,4,FALSE)=0,"",VLOOKUP(D4673,Resources!A:D,4,FALSE))</f>
        <v>Y</v>
      </c>
    </row>
    <row r="4674" spans="1:9" x14ac:dyDescent="0.2">
      <c r="A4674" t="s">
        <v>935</v>
      </c>
      <c r="B4674" t="str">
        <f t="shared" ref="B4674:B4705" si="143">C4674&amp;"_"&amp;D4674&amp;F4674&amp;E4674</f>
        <v>Sarah Scaife Foundation_Hudson Institute2006200000</v>
      </c>
      <c r="C4674" t="s">
        <v>641</v>
      </c>
      <c r="D4674" t="s">
        <v>32</v>
      </c>
      <c r="E4674" s="3">
        <v>200000</v>
      </c>
      <c r="F4674">
        <v>2006</v>
      </c>
      <c r="H4674" t="str">
        <f>IFERROR(VLOOKUP(D4674,Resources!A:C,3,FALSE),"NA")</f>
        <v>SourceWatch</v>
      </c>
      <c r="I4674" t="str">
        <f>IF(VLOOKUP(D4674,Resources!A:D,4,FALSE)=0,"",VLOOKUP(D4674,Resources!A:D,4,FALSE))</f>
        <v>Y</v>
      </c>
    </row>
    <row r="4675" spans="1:9" x14ac:dyDescent="0.2">
      <c r="A4675" t="s">
        <v>935</v>
      </c>
      <c r="B4675" t="str">
        <f t="shared" si="143"/>
        <v>Sarah Scaife Foundation_Human Rights Foundation2006100000</v>
      </c>
      <c r="C4675" t="s">
        <v>641</v>
      </c>
      <c r="D4675" t="s">
        <v>648</v>
      </c>
      <c r="E4675" s="3">
        <v>100000</v>
      </c>
      <c r="F4675">
        <v>2006</v>
      </c>
      <c r="H4675" t="str">
        <f>IFERROR(VLOOKUP(D4675,Resources!A:C,3,FALSE),"NA")</f>
        <v>SourceWatch</v>
      </c>
      <c r="I4675" t="str">
        <f>IF(VLOOKUP(D4675,Resources!A:D,4,FALSE)=0,"",VLOOKUP(D4675,Resources!A:D,4,FALSE))</f>
        <v>Y</v>
      </c>
    </row>
    <row r="4676" spans="1:9" x14ac:dyDescent="0.2">
      <c r="A4676" t="s">
        <v>935</v>
      </c>
      <c r="B4676" t="str">
        <f t="shared" si="143"/>
        <v>Sarah Scaife Foundation_Independent Women's Forum2006125000</v>
      </c>
      <c r="C4676" t="s">
        <v>641</v>
      </c>
      <c r="D4676" t="s">
        <v>19</v>
      </c>
      <c r="E4676" s="3">
        <v>125000</v>
      </c>
      <c r="F4676">
        <v>2006</v>
      </c>
      <c r="H4676" t="str">
        <f>IFERROR(VLOOKUP(D4676,Resources!A:C,3,FALSE),"NA")</f>
        <v>SourceWatch</v>
      </c>
      <c r="I4676" t="str">
        <f>IF(VLOOKUP(D4676,Resources!A:D,4,FALSE)=0,"",VLOOKUP(D4676,Resources!A:D,4,FALSE))</f>
        <v>Y</v>
      </c>
    </row>
    <row r="4677" spans="1:9" x14ac:dyDescent="0.2">
      <c r="A4677" t="s">
        <v>935</v>
      </c>
      <c r="B4677" t="str">
        <f t="shared" si="143"/>
        <v>Sarah Scaife Foundation_Institute For Foreign Policy Analysis2006125000</v>
      </c>
      <c r="C4677" t="s">
        <v>641</v>
      </c>
      <c r="D4677" t="s">
        <v>62</v>
      </c>
      <c r="E4677" s="3">
        <v>125000</v>
      </c>
      <c r="F4677">
        <v>2006</v>
      </c>
      <c r="H4677" t="str">
        <f>IFERROR(VLOOKUP(D4677,Resources!A:C,3,FALSE),"NA")</f>
        <v>SourceWatch</v>
      </c>
      <c r="I4677" t="str">
        <f>IF(VLOOKUP(D4677,Resources!A:D,4,FALSE)=0,"",VLOOKUP(D4677,Resources!A:D,4,FALSE))</f>
        <v>Y</v>
      </c>
    </row>
    <row r="4678" spans="1:9" x14ac:dyDescent="0.2">
      <c r="A4678" t="s">
        <v>935</v>
      </c>
      <c r="B4678" t="str">
        <f t="shared" si="143"/>
        <v>Sarah Scaife Foundation_Institute For Foreign Policy Analysis2006160000</v>
      </c>
      <c r="C4678" t="s">
        <v>641</v>
      </c>
      <c r="D4678" t="s">
        <v>62</v>
      </c>
      <c r="E4678" s="3">
        <v>160000</v>
      </c>
      <c r="F4678">
        <v>2006</v>
      </c>
      <c r="H4678" t="str">
        <f>IFERROR(VLOOKUP(D4678,Resources!A:C,3,FALSE),"NA")</f>
        <v>SourceWatch</v>
      </c>
      <c r="I4678" t="str">
        <f>IF(VLOOKUP(D4678,Resources!A:D,4,FALSE)=0,"",VLOOKUP(D4678,Resources!A:D,4,FALSE))</f>
        <v>Y</v>
      </c>
    </row>
    <row r="4679" spans="1:9" x14ac:dyDescent="0.2">
      <c r="A4679" t="s">
        <v>935</v>
      </c>
      <c r="B4679" t="str">
        <f t="shared" si="143"/>
        <v>Sarah Scaife Foundation_Institute For Foreign Policy Analysis2006450000</v>
      </c>
      <c r="C4679" t="s">
        <v>641</v>
      </c>
      <c r="D4679" t="s">
        <v>62</v>
      </c>
      <c r="E4679" s="3">
        <v>450000</v>
      </c>
      <c r="F4679">
        <v>2006</v>
      </c>
      <c r="H4679" t="str">
        <f>IFERROR(VLOOKUP(D4679,Resources!A:C,3,FALSE),"NA")</f>
        <v>SourceWatch</v>
      </c>
      <c r="I4679" t="str">
        <f>IF(VLOOKUP(D4679,Resources!A:D,4,FALSE)=0,"",VLOOKUP(D4679,Resources!A:D,4,FALSE))</f>
        <v>Y</v>
      </c>
    </row>
    <row r="4680" spans="1:9" x14ac:dyDescent="0.2">
      <c r="A4680" t="s">
        <v>935</v>
      </c>
      <c r="B4680" t="str">
        <f t="shared" si="143"/>
        <v>Sarah Scaife Foundation_Institute for Health Freedom2006200000</v>
      </c>
      <c r="C4680" t="s">
        <v>641</v>
      </c>
      <c r="D4680" t="s">
        <v>33</v>
      </c>
      <c r="E4680" s="3">
        <v>200000</v>
      </c>
      <c r="F4680">
        <v>2006</v>
      </c>
      <c r="H4680" t="str">
        <f>IFERROR(VLOOKUP(D4680,Resources!A:C,3,FALSE),"NA")</f>
        <v>Other</v>
      </c>
      <c r="I4680" t="str">
        <f>IF(VLOOKUP(D4680,Resources!A:D,4,FALSE)=0,"",VLOOKUP(D4680,Resources!A:D,4,FALSE))</f>
        <v>Y</v>
      </c>
    </row>
    <row r="4681" spans="1:9" x14ac:dyDescent="0.2">
      <c r="A4681" t="s">
        <v>935</v>
      </c>
      <c r="B4681" t="str">
        <f t="shared" si="143"/>
        <v>Sarah Scaife Foundation_Institute for Humane Studies200650000</v>
      </c>
      <c r="C4681" t="s">
        <v>641</v>
      </c>
      <c r="D4681" t="s">
        <v>34</v>
      </c>
      <c r="E4681" s="3">
        <v>50000</v>
      </c>
      <c r="F4681">
        <v>2006</v>
      </c>
      <c r="H4681" t="str">
        <f>IFERROR(VLOOKUP(D4681,Resources!A:C,3,FALSE),"NA")</f>
        <v>DeSmog</v>
      </c>
      <c r="I4681" t="str">
        <f>IF(VLOOKUP(D4681,Resources!A:D,4,FALSE)=0,"",VLOOKUP(D4681,Resources!A:D,4,FALSE))</f>
        <v>Y</v>
      </c>
    </row>
    <row r="4682" spans="1:9" x14ac:dyDescent="0.2">
      <c r="A4682" t="s">
        <v>935</v>
      </c>
      <c r="B4682" t="str">
        <f t="shared" si="143"/>
        <v>Sarah Scaife Foundation_Institute for Justice2006100000</v>
      </c>
      <c r="C4682" t="s">
        <v>641</v>
      </c>
      <c r="D4682" t="s">
        <v>500</v>
      </c>
      <c r="E4682" s="3">
        <v>100000</v>
      </c>
      <c r="F4682">
        <v>2006</v>
      </c>
      <c r="H4682" t="str">
        <f>IFERROR(VLOOKUP(D4682,Resources!A:C,3,FALSE),"NA")</f>
        <v>SourceWatch</v>
      </c>
      <c r="I4682" t="str">
        <f>IF(VLOOKUP(D4682,Resources!A:D,4,FALSE)=0,"",VLOOKUP(D4682,Resources!A:D,4,FALSE))</f>
        <v>Y</v>
      </c>
    </row>
    <row r="4683" spans="1:9" x14ac:dyDescent="0.2">
      <c r="A4683" t="s">
        <v>935</v>
      </c>
      <c r="B4683" t="str">
        <f t="shared" si="143"/>
        <v>Sarah Scaife Foundation_Institute for Research on the Economics of Taxation2006150000</v>
      </c>
      <c r="C4683" t="s">
        <v>641</v>
      </c>
      <c r="D4683" t="s">
        <v>20</v>
      </c>
      <c r="E4683" s="3">
        <v>150000</v>
      </c>
      <c r="F4683">
        <v>2006</v>
      </c>
      <c r="H4683" t="str">
        <f>IFERROR(VLOOKUP(D4683,Resources!A:C,3,FALSE),"NA")</f>
        <v>SourceWatch</v>
      </c>
      <c r="I4683" t="str">
        <f>IF(VLOOKUP(D4683,Resources!A:D,4,FALSE)=0,"",VLOOKUP(D4683,Resources!A:D,4,FALSE))</f>
        <v>Y</v>
      </c>
    </row>
    <row r="4684" spans="1:9" x14ac:dyDescent="0.2">
      <c r="A4684" t="s">
        <v>935</v>
      </c>
      <c r="B4684" t="str">
        <f t="shared" si="143"/>
        <v>Sarah Scaife Foundation_Intercollegiate Studies Institute2006100000</v>
      </c>
      <c r="C4684" t="s">
        <v>641</v>
      </c>
      <c r="D4684" t="s">
        <v>73</v>
      </c>
      <c r="E4684" s="3">
        <v>100000</v>
      </c>
      <c r="F4684">
        <v>2006</v>
      </c>
      <c r="H4684" t="str">
        <f>IFERROR(VLOOKUP(D4684,Resources!A:C,3,FALSE),"NA")</f>
        <v>SourceWatch</v>
      </c>
      <c r="I4684" t="str">
        <f>IF(VLOOKUP(D4684,Resources!A:D,4,FALSE)=0,"",VLOOKUP(D4684,Resources!A:D,4,FALSE))</f>
        <v>Y</v>
      </c>
    </row>
    <row r="4685" spans="1:9" x14ac:dyDescent="0.2">
      <c r="A4685" t="s">
        <v>935</v>
      </c>
      <c r="B4685" t="str">
        <f t="shared" si="143"/>
        <v>Sarah Scaife Foundation_Intercollegiate Studies Institute2006350000</v>
      </c>
      <c r="C4685" t="s">
        <v>641</v>
      </c>
      <c r="D4685" t="s">
        <v>73</v>
      </c>
      <c r="E4685" s="3">
        <v>350000</v>
      </c>
      <c r="F4685">
        <v>2006</v>
      </c>
      <c r="H4685" t="str">
        <f>IFERROR(VLOOKUP(D4685,Resources!A:C,3,FALSE),"NA")</f>
        <v>SourceWatch</v>
      </c>
      <c r="I4685" t="str">
        <f>IF(VLOOKUP(D4685,Resources!A:D,4,FALSE)=0,"",VLOOKUP(D4685,Resources!A:D,4,FALSE))</f>
        <v>Y</v>
      </c>
    </row>
    <row r="4686" spans="1:9" x14ac:dyDescent="0.2">
      <c r="A4686" t="s">
        <v>935</v>
      </c>
      <c r="B4686" t="str">
        <f t="shared" si="143"/>
        <v>Sarah Scaife Foundation_Jamestown Foundation2006135000</v>
      </c>
      <c r="C4686" t="s">
        <v>641</v>
      </c>
      <c r="D4686" t="s">
        <v>74</v>
      </c>
      <c r="E4686" s="3">
        <v>135000</v>
      </c>
      <c r="F4686">
        <v>2006</v>
      </c>
      <c r="H4686" t="str">
        <f>IFERROR(VLOOKUP(D4686,Resources!A:C,3,FALSE),"NA")</f>
        <v>SourceWatch</v>
      </c>
      <c r="I4686" t="str">
        <f>IF(VLOOKUP(D4686,Resources!A:D,4,FALSE)=0,"",VLOOKUP(D4686,Resources!A:D,4,FALSE))</f>
        <v>Y</v>
      </c>
    </row>
    <row r="4687" spans="1:9" x14ac:dyDescent="0.2">
      <c r="A4687" t="s">
        <v>935</v>
      </c>
      <c r="B4687" t="str">
        <f t="shared" si="143"/>
        <v>Sarah Scaife Foundation_Landmark Legal Foundation2006200000</v>
      </c>
      <c r="C4687" t="s">
        <v>641</v>
      </c>
      <c r="D4687" t="s">
        <v>56</v>
      </c>
      <c r="E4687" s="3">
        <v>200000</v>
      </c>
      <c r="F4687">
        <v>2006</v>
      </c>
      <c r="H4687" t="str">
        <f>IFERROR(VLOOKUP(D4687,Resources!A:C,3,FALSE),"NA")</f>
        <v>SourceWatch</v>
      </c>
      <c r="I4687" t="str">
        <f>IF(VLOOKUP(D4687,Resources!A:D,4,FALSE)=0,"",VLOOKUP(D4687,Resources!A:D,4,FALSE))</f>
        <v>Y</v>
      </c>
    </row>
    <row r="4688" spans="1:9" x14ac:dyDescent="0.2">
      <c r="A4688" t="s">
        <v>935</v>
      </c>
      <c r="B4688" t="str">
        <f t="shared" si="143"/>
        <v>Sarah Scaife Foundation_Ligonier Valley School District20067500</v>
      </c>
      <c r="C4688" t="s">
        <v>641</v>
      </c>
      <c r="D4688" t="s">
        <v>662</v>
      </c>
      <c r="E4688" s="3">
        <v>7500</v>
      </c>
      <c r="F4688">
        <v>2006</v>
      </c>
      <c r="H4688" t="str">
        <f>IFERROR(VLOOKUP(D4688,Resources!A:C,3,FALSE),"NA")</f>
        <v/>
      </c>
      <c r="I4688" t="str">
        <f>IF(VLOOKUP(D4688,Resources!A:D,4,FALSE)=0,"",VLOOKUP(D4688,Resources!A:D,4,FALSE))</f>
        <v>N</v>
      </c>
    </row>
    <row r="4689" spans="1:9" x14ac:dyDescent="0.2">
      <c r="A4689" t="s">
        <v>935</v>
      </c>
      <c r="B4689" t="str">
        <f t="shared" si="143"/>
        <v>Sarah Scaife Foundation_Maldon Institute2006242000</v>
      </c>
      <c r="C4689" t="s">
        <v>641</v>
      </c>
      <c r="D4689" t="s">
        <v>15</v>
      </c>
      <c r="E4689" s="3">
        <v>242000</v>
      </c>
      <c r="F4689">
        <v>2006</v>
      </c>
      <c r="H4689" t="str">
        <f>IFERROR(VLOOKUP(D4689,Resources!A:C,3,FALSE),"NA")</f>
        <v/>
      </c>
      <c r="I4689" t="str">
        <f>IF(VLOOKUP(D4689,Resources!A:D,4,FALSE)=0,"",VLOOKUP(D4689,Resources!A:D,4,FALSE))</f>
        <v>Y</v>
      </c>
    </row>
    <row r="4690" spans="1:9" x14ac:dyDescent="0.2">
      <c r="A4690" t="s">
        <v>935</v>
      </c>
      <c r="B4690" t="str">
        <f t="shared" si="143"/>
        <v>Sarah Scaife Foundation_Manhattan Institute for Policy Research2006200000</v>
      </c>
      <c r="C4690" t="s">
        <v>641</v>
      </c>
      <c r="D4690" t="s">
        <v>89</v>
      </c>
      <c r="E4690" s="3">
        <v>200000</v>
      </c>
      <c r="F4690">
        <v>2006</v>
      </c>
      <c r="H4690" t="str">
        <f>IFERROR(VLOOKUP(D4690,Resources!A:C,3,FALSE),"NA")</f>
        <v>SourceWatch</v>
      </c>
      <c r="I4690" t="str">
        <f>IF(VLOOKUP(D4690,Resources!A:D,4,FALSE)=0,"",VLOOKUP(D4690,Resources!A:D,4,FALSE))</f>
        <v>Y</v>
      </c>
    </row>
    <row r="4691" spans="1:9" x14ac:dyDescent="0.2">
      <c r="A4691" t="s">
        <v>935</v>
      </c>
      <c r="B4691" t="str">
        <f t="shared" si="143"/>
        <v>Sarah Scaife Foundation_Manhattan Institute for Policy Research200640000</v>
      </c>
      <c r="C4691" t="s">
        <v>641</v>
      </c>
      <c r="D4691" t="s">
        <v>89</v>
      </c>
      <c r="E4691" s="3">
        <v>40000</v>
      </c>
      <c r="F4691">
        <v>2006</v>
      </c>
      <c r="H4691" t="str">
        <f>IFERROR(VLOOKUP(D4691,Resources!A:C,3,FALSE),"NA")</f>
        <v>SourceWatch</v>
      </c>
      <c r="I4691" t="str">
        <f>IF(VLOOKUP(D4691,Resources!A:D,4,FALSE)=0,"",VLOOKUP(D4691,Resources!A:D,4,FALSE))</f>
        <v>Y</v>
      </c>
    </row>
    <row r="4692" spans="1:9" x14ac:dyDescent="0.2">
      <c r="A4692" t="s">
        <v>935</v>
      </c>
      <c r="B4692" t="str">
        <f t="shared" si="143"/>
        <v>Sarah Scaife Foundation_Media Research Center2006200000</v>
      </c>
      <c r="C4692" t="s">
        <v>641</v>
      </c>
      <c r="D4692" t="s">
        <v>128</v>
      </c>
      <c r="E4692" s="3">
        <v>200000</v>
      </c>
      <c r="F4692">
        <v>2006</v>
      </c>
      <c r="H4692" t="str">
        <f>IFERROR(VLOOKUP(D4692,Resources!A:C,3,FALSE),"NA")</f>
        <v>SourceWatch</v>
      </c>
      <c r="I4692" t="str">
        <f>IF(VLOOKUP(D4692,Resources!A:D,4,FALSE)=0,"",VLOOKUP(D4692,Resources!A:D,4,FALSE))</f>
        <v>Y</v>
      </c>
    </row>
    <row r="4693" spans="1:9" x14ac:dyDescent="0.2">
      <c r="A4693" t="s">
        <v>935</v>
      </c>
      <c r="B4693" t="str">
        <f t="shared" si="143"/>
        <v>Sarah Scaife Foundation_Mercatus Center200680000</v>
      </c>
      <c r="C4693" t="s">
        <v>641</v>
      </c>
      <c r="D4693" t="s">
        <v>650</v>
      </c>
      <c r="E4693" s="3">
        <v>80000</v>
      </c>
      <c r="F4693">
        <v>2006</v>
      </c>
      <c r="H4693" t="str">
        <f>IFERROR(VLOOKUP(D4693,Resources!A:C,3,FALSE),"NA")</f>
        <v>DeSmog</v>
      </c>
      <c r="I4693" t="str">
        <f>IF(VLOOKUP(D4693,Resources!A:D,4,FALSE)=0,"",VLOOKUP(D4693,Resources!A:D,4,FALSE))</f>
        <v>Y</v>
      </c>
    </row>
    <row r="4694" spans="1:9" x14ac:dyDescent="0.2">
      <c r="A4694" t="s">
        <v>935</v>
      </c>
      <c r="B4694" t="str">
        <f t="shared" si="143"/>
        <v>Sarah Scaife Foundation_Missouri State University2006150000</v>
      </c>
      <c r="C4694" t="s">
        <v>641</v>
      </c>
      <c r="D4694" t="s">
        <v>57</v>
      </c>
      <c r="E4694" s="3">
        <v>150000</v>
      </c>
      <c r="F4694">
        <v>2006</v>
      </c>
      <c r="H4694" t="str">
        <f>IFERROR(VLOOKUP(D4694,Resources!A:C,3,FALSE),"NA")</f>
        <v>SourceWatch</v>
      </c>
      <c r="I4694" t="str">
        <f>IF(VLOOKUP(D4694,Resources!A:D,4,FALSE)=0,"",VLOOKUP(D4694,Resources!A:D,4,FALSE))</f>
        <v>Y</v>
      </c>
    </row>
    <row r="4695" spans="1:9" x14ac:dyDescent="0.2">
      <c r="A4695" t="s">
        <v>935</v>
      </c>
      <c r="B4695" t="str">
        <f t="shared" si="143"/>
        <v>Sarah Scaife Foundation_Nantucket Sustainable Development Corporation200610000</v>
      </c>
      <c r="C4695" t="s">
        <v>641</v>
      </c>
      <c r="D4695" t="s">
        <v>675</v>
      </c>
      <c r="E4695" s="3">
        <v>10000</v>
      </c>
      <c r="F4695">
        <v>2006</v>
      </c>
      <c r="H4695" t="str">
        <f>IFERROR(VLOOKUP(D4695,Resources!A:C,3,FALSE),"NA")</f>
        <v/>
      </c>
      <c r="I4695" t="str">
        <f>IF(VLOOKUP(D4695,Resources!A:D,4,FALSE)=0,"",VLOOKUP(D4695,Resources!A:D,4,FALSE))</f>
        <v>N</v>
      </c>
    </row>
    <row r="4696" spans="1:9" x14ac:dyDescent="0.2">
      <c r="A4696" t="s">
        <v>935</v>
      </c>
      <c r="B4696" t="str">
        <f t="shared" si="143"/>
        <v>Sarah Scaife Foundation_National Association of Scholars2006250000</v>
      </c>
      <c r="C4696" t="s">
        <v>641</v>
      </c>
      <c r="D4696" t="s">
        <v>651</v>
      </c>
      <c r="E4696" s="3">
        <v>250000</v>
      </c>
      <c r="F4696">
        <v>2006</v>
      </c>
      <c r="H4696" t="str">
        <f>IFERROR(VLOOKUP(D4696,Resources!A:C,3,FALSE),"NA")</f>
        <v>SourceWatch</v>
      </c>
      <c r="I4696" t="str">
        <f>IF(VLOOKUP(D4696,Resources!A:D,4,FALSE)=0,"",VLOOKUP(D4696,Resources!A:D,4,FALSE))</f>
        <v>Y</v>
      </c>
    </row>
    <row r="4697" spans="1:9" x14ac:dyDescent="0.2">
      <c r="A4697" t="s">
        <v>935</v>
      </c>
      <c r="B4697" t="str">
        <f t="shared" si="143"/>
        <v>Sarah Scaife Foundation_National Center for Policy Analysis2006125000</v>
      </c>
      <c r="C4697" t="s">
        <v>641</v>
      </c>
      <c r="D4697" t="s">
        <v>129</v>
      </c>
      <c r="E4697" s="3">
        <v>125000</v>
      </c>
      <c r="F4697">
        <v>2006</v>
      </c>
      <c r="H4697" t="str">
        <f>IFERROR(VLOOKUP(D4697,Resources!A:C,3,FALSE),"NA")</f>
        <v>SourceWatch</v>
      </c>
      <c r="I4697" t="str">
        <f>IF(VLOOKUP(D4697,Resources!A:D,4,FALSE)=0,"",VLOOKUP(D4697,Resources!A:D,4,FALSE))</f>
        <v>Y</v>
      </c>
    </row>
    <row r="4698" spans="1:9" x14ac:dyDescent="0.2">
      <c r="A4698" t="s">
        <v>935</v>
      </c>
      <c r="B4698" t="str">
        <f t="shared" si="143"/>
        <v>Sarah Scaife Foundation_National Institute for Public Policy2006200000</v>
      </c>
      <c r="C4698" t="s">
        <v>641</v>
      </c>
      <c r="D4698" t="s">
        <v>46</v>
      </c>
      <c r="E4698" s="3">
        <v>200000</v>
      </c>
      <c r="F4698">
        <v>2006</v>
      </c>
      <c r="H4698" t="str">
        <f>IFERROR(VLOOKUP(D4698,Resources!A:C,3,FALSE),"NA")</f>
        <v>SourceWatch</v>
      </c>
      <c r="I4698" t="str">
        <f>IF(VLOOKUP(D4698,Resources!A:D,4,FALSE)=0,"",VLOOKUP(D4698,Resources!A:D,4,FALSE))</f>
        <v>Y</v>
      </c>
    </row>
    <row r="4699" spans="1:9" x14ac:dyDescent="0.2">
      <c r="A4699" t="s">
        <v>935</v>
      </c>
      <c r="B4699" t="str">
        <f t="shared" si="143"/>
        <v>Sarah Scaife Foundation_National Taxpayers Union Foundation200675000</v>
      </c>
      <c r="C4699" t="s">
        <v>641</v>
      </c>
      <c r="D4699" t="s">
        <v>84</v>
      </c>
      <c r="E4699" s="3">
        <v>75000</v>
      </c>
      <c r="F4699">
        <v>2006</v>
      </c>
      <c r="H4699" t="str">
        <f>IFERROR(VLOOKUP(D4699,Resources!A:C,3,FALSE),"NA")</f>
        <v>SourceWatch</v>
      </c>
      <c r="I4699" t="str">
        <f>IF(VLOOKUP(D4699,Resources!A:D,4,FALSE)=0,"",VLOOKUP(D4699,Resources!A:D,4,FALSE))</f>
        <v>Y</v>
      </c>
    </row>
    <row r="4700" spans="1:9" x14ac:dyDescent="0.2">
      <c r="A4700" t="s">
        <v>935</v>
      </c>
      <c r="B4700" t="str">
        <f t="shared" si="143"/>
        <v>Sarah Scaife Foundation_New England Legal Foundation200660000</v>
      </c>
      <c r="C4700" t="s">
        <v>641</v>
      </c>
      <c r="D4700" t="s">
        <v>76</v>
      </c>
      <c r="E4700" s="3">
        <v>60000</v>
      </c>
      <c r="F4700">
        <v>2006</v>
      </c>
      <c r="H4700" t="str">
        <f>IFERROR(VLOOKUP(D4700,Resources!A:C,3,FALSE),"NA")</f>
        <v>SourceWatch</v>
      </c>
      <c r="I4700" t="str">
        <f>IF(VLOOKUP(D4700,Resources!A:D,4,FALSE)=0,"",VLOOKUP(D4700,Resources!A:D,4,FALSE))</f>
        <v>Y</v>
      </c>
    </row>
    <row r="4701" spans="1:9" x14ac:dyDescent="0.2">
      <c r="A4701" t="s">
        <v>935</v>
      </c>
      <c r="B4701" t="str">
        <f t="shared" si="143"/>
        <v>Sarah Scaife Foundation_NumbersUSA200650000</v>
      </c>
      <c r="C4701" t="s">
        <v>641</v>
      </c>
      <c r="D4701" t="s">
        <v>16</v>
      </c>
      <c r="E4701" s="3">
        <v>50000</v>
      </c>
      <c r="F4701">
        <v>2006</v>
      </c>
      <c r="H4701" t="str">
        <f>IFERROR(VLOOKUP(D4701,Resources!A:C,3,FALSE),"NA")</f>
        <v>SourceWatch</v>
      </c>
      <c r="I4701" t="str">
        <f>IF(VLOOKUP(D4701,Resources!A:D,4,FALSE)=0,"",VLOOKUP(D4701,Resources!A:D,4,FALSE))</f>
        <v>Y</v>
      </c>
    </row>
    <row r="4702" spans="1:9" x14ac:dyDescent="0.2">
      <c r="A4702" t="s">
        <v>935</v>
      </c>
      <c r="B4702" t="str">
        <f t="shared" si="143"/>
        <v>Sarah Scaife Foundation_Pacific Research Institute for Public Policy2006200000</v>
      </c>
      <c r="C4702" t="s">
        <v>641</v>
      </c>
      <c r="D4702" t="s">
        <v>653</v>
      </c>
      <c r="E4702" s="3">
        <v>200000</v>
      </c>
      <c r="F4702">
        <v>2006</v>
      </c>
      <c r="H4702" t="str">
        <f>IFERROR(VLOOKUP(D4702,Resources!A:C,3,FALSE),"NA")</f>
        <v>SourceWatch</v>
      </c>
      <c r="I4702" t="str">
        <f>IF(VLOOKUP(D4702,Resources!A:D,4,FALSE)=0,"",VLOOKUP(D4702,Resources!A:D,4,FALSE))</f>
        <v>Y</v>
      </c>
    </row>
    <row r="4703" spans="1:9" x14ac:dyDescent="0.2">
      <c r="A4703" t="s">
        <v>935</v>
      </c>
      <c r="B4703" t="str">
        <f t="shared" si="143"/>
        <v>Sarah Scaife Foundation_Paul H. Nitze School of Advanced International Studies2006187000</v>
      </c>
      <c r="C4703" t="s">
        <v>641</v>
      </c>
      <c r="D4703" t="s">
        <v>91</v>
      </c>
      <c r="E4703" s="3">
        <v>187000</v>
      </c>
      <c r="F4703">
        <v>2006</v>
      </c>
      <c r="H4703" t="str">
        <f>IFERROR(VLOOKUP(D4703,Resources!A:C,3,FALSE),"NA")</f>
        <v>SourceWatch</v>
      </c>
      <c r="I4703" t="str">
        <f>IF(VLOOKUP(D4703,Resources!A:D,4,FALSE)=0,"",VLOOKUP(D4703,Resources!A:D,4,FALSE))</f>
        <v>Y</v>
      </c>
    </row>
    <row r="4704" spans="1:9" x14ac:dyDescent="0.2">
      <c r="A4704" t="s">
        <v>935</v>
      </c>
      <c r="B4704" t="str">
        <f t="shared" si="143"/>
        <v>Sarah Scaife Foundation_Philadelphia Society200630000</v>
      </c>
      <c r="C4704" t="s">
        <v>641</v>
      </c>
      <c r="D4704" t="s">
        <v>663</v>
      </c>
      <c r="E4704" s="3">
        <v>30000</v>
      </c>
      <c r="F4704">
        <v>2006</v>
      </c>
      <c r="H4704" t="str">
        <f>IFERROR(VLOOKUP(D4704,Resources!A:C,3,FALSE),"NA")</f>
        <v>SourceWatch</v>
      </c>
      <c r="I4704" t="str">
        <f>IF(VLOOKUP(D4704,Resources!A:D,4,FALSE)=0,"",VLOOKUP(D4704,Resources!A:D,4,FALSE))</f>
        <v>Y</v>
      </c>
    </row>
    <row r="4705" spans="1:9" x14ac:dyDescent="0.2">
      <c r="A4705" t="s">
        <v>935</v>
      </c>
      <c r="B4705" t="str">
        <f t="shared" si="143"/>
        <v>Sarah Scaife Foundation_Philanthropy Roundtable200610000</v>
      </c>
      <c r="C4705" t="s">
        <v>641</v>
      </c>
      <c r="D4705" t="s">
        <v>244</v>
      </c>
      <c r="E4705" s="3">
        <v>10000</v>
      </c>
      <c r="F4705">
        <v>2006</v>
      </c>
      <c r="H4705" t="str">
        <f>IFERROR(VLOOKUP(D4705,Resources!A:C,3,FALSE),"NA")</f>
        <v>SourceWatch</v>
      </c>
      <c r="I4705" t="str">
        <f>IF(VLOOKUP(D4705,Resources!A:D,4,FALSE)=0,"",VLOOKUP(D4705,Resources!A:D,4,FALSE))</f>
        <v>Y</v>
      </c>
    </row>
    <row r="4706" spans="1:9" x14ac:dyDescent="0.2">
      <c r="A4706" t="s">
        <v>935</v>
      </c>
      <c r="B4706" t="str">
        <f t="shared" ref="B4706:B4737" si="144">C4706&amp;"_"&amp;D4706&amp;F4706&amp;E4706</f>
        <v>Sarah Scaife Foundation_Phipps Conservatory and Botanical Gardens20061000000</v>
      </c>
      <c r="C4706" t="s">
        <v>641</v>
      </c>
      <c r="D4706" t="s">
        <v>670</v>
      </c>
      <c r="E4706" s="3">
        <v>1000000</v>
      </c>
      <c r="F4706">
        <v>2006</v>
      </c>
      <c r="H4706" t="str">
        <f>IFERROR(VLOOKUP(D4706,Resources!A:C,3,FALSE),"NA")</f>
        <v/>
      </c>
      <c r="I4706" t="str">
        <f>IF(VLOOKUP(D4706,Resources!A:D,4,FALSE)=0,"",VLOOKUP(D4706,Resources!A:D,4,FALSE))</f>
        <v>N</v>
      </c>
    </row>
    <row r="4707" spans="1:9" x14ac:dyDescent="0.2">
      <c r="A4707" t="s">
        <v>935</v>
      </c>
      <c r="B4707" t="str">
        <f t="shared" si="144"/>
        <v>Sarah Scaife Foundation_Phipps Conservatory and Botanical Gardens2006112000</v>
      </c>
      <c r="C4707" t="s">
        <v>641</v>
      </c>
      <c r="D4707" t="s">
        <v>670</v>
      </c>
      <c r="E4707" s="3">
        <v>112000</v>
      </c>
      <c r="F4707">
        <v>2006</v>
      </c>
      <c r="H4707" t="str">
        <f>IFERROR(VLOOKUP(D4707,Resources!A:C,3,FALSE),"NA")</f>
        <v/>
      </c>
      <c r="I4707" t="str">
        <f>IF(VLOOKUP(D4707,Resources!A:D,4,FALSE)=0,"",VLOOKUP(D4707,Resources!A:D,4,FALSE))</f>
        <v>N</v>
      </c>
    </row>
    <row r="4708" spans="1:9" x14ac:dyDescent="0.2">
      <c r="A4708" t="s">
        <v>935</v>
      </c>
      <c r="B4708" t="str">
        <f t="shared" si="144"/>
        <v>Sarah Scaife Foundation_Point Park University2006150000</v>
      </c>
      <c r="C4708" t="s">
        <v>641</v>
      </c>
      <c r="D4708" t="s">
        <v>676</v>
      </c>
      <c r="E4708" s="3">
        <v>150000</v>
      </c>
      <c r="F4708">
        <v>2006</v>
      </c>
      <c r="H4708" t="str">
        <f>IFERROR(VLOOKUP(D4708,Resources!A:C,3,FALSE),"NA")</f>
        <v/>
      </c>
      <c r="I4708" t="str">
        <f>IF(VLOOKUP(D4708,Resources!A:D,4,FALSE)=0,"",VLOOKUP(D4708,Resources!A:D,4,FALSE))</f>
        <v/>
      </c>
    </row>
    <row r="4709" spans="1:9" x14ac:dyDescent="0.2">
      <c r="A4709" t="s">
        <v>935</v>
      </c>
      <c r="B4709" t="str">
        <f t="shared" si="144"/>
        <v>Sarah Scaife Foundation_Princeton University200675000</v>
      </c>
      <c r="C4709" t="s">
        <v>641</v>
      </c>
      <c r="D4709" t="s">
        <v>654</v>
      </c>
      <c r="E4709" s="3">
        <v>75000</v>
      </c>
      <c r="F4709">
        <v>2006</v>
      </c>
      <c r="H4709" t="str">
        <f>IFERROR(VLOOKUP(D4709,Resources!A:C,3,FALSE),"NA")</f>
        <v/>
      </c>
      <c r="I4709" t="str">
        <f>IF(VLOOKUP(D4709,Resources!A:D,4,FALSE)=0,"",VLOOKUP(D4709,Resources!A:D,4,FALSE))</f>
        <v/>
      </c>
    </row>
    <row r="4710" spans="1:9" x14ac:dyDescent="0.2">
      <c r="A4710" t="s">
        <v>935</v>
      </c>
      <c r="B4710" t="str">
        <f t="shared" si="144"/>
        <v>Sarah Scaife Foundation_Reason Foundation2006125000</v>
      </c>
      <c r="C4710" t="s">
        <v>641</v>
      </c>
      <c r="D4710" t="s">
        <v>66</v>
      </c>
      <c r="E4710" s="3">
        <v>125000</v>
      </c>
      <c r="F4710">
        <v>2006</v>
      </c>
      <c r="H4710" t="str">
        <f>IFERROR(VLOOKUP(D4710,Resources!A:C,3,FALSE),"NA")</f>
        <v>DeSmog</v>
      </c>
      <c r="I4710" t="str">
        <f>IF(VLOOKUP(D4710,Resources!A:D,4,FALSE)=0,"",VLOOKUP(D4710,Resources!A:D,4,FALSE))</f>
        <v>Y</v>
      </c>
    </row>
    <row r="4711" spans="1:9" x14ac:dyDescent="0.2">
      <c r="A4711" t="s">
        <v>935</v>
      </c>
      <c r="B4711" t="str">
        <f t="shared" si="144"/>
        <v>Sarah Scaife Foundation_Saint Vincent College200635000</v>
      </c>
      <c r="C4711" t="s">
        <v>641</v>
      </c>
      <c r="D4711" t="s">
        <v>331</v>
      </c>
      <c r="E4711" s="3">
        <v>35000</v>
      </c>
      <c r="F4711">
        <v>2006</v>
      </c>
      <c r="H4711" t="str">
        <f>IFERROR(VLOOKUP(D4711,Resources!A:C,3,FALSE),"NA")</f>
        <v/>
      </c>
      <c r="I4711" t="str">
        <f>IF(VLOOKUP(D4711,Resources!A:D,4,FALSE)=0,"",VLOOKUP(D4711,Resources!A:D,4,FALSE))</f>
        <v/>
      </c>
    </row>
    <row r="4712" spans="1:9" x14ac:dyDescent="0.2">
      <c r="A4712" t="s">
        <v>935</v>
      </c>
      <c r="B4712" t="str">
        <f t="shared" si="144"/>
        <v>Sarah Scaife Foundation_Seton Hill University2006100000</v>
      </c>
      <c r="C4712" t="s">
        <v>641</v>
      </c>
      <c r="D4712" t="s">
        <v>677</v>
      </c>
      <c r="E4712" s="3">
        <v>100000</v>
      </c>
      <c r="F4712">
        <v>2006</v>
      </c>
      <c r="H4712" t="str">
        <f>IFERROR(VLOOKUP(D4712,Resources!A:C,3,FALSE),"NA")</f>
        <v/>
      </c>
      <c r="I4712" t="str">
        <f>IF(VLOOKUP(D4712,Resources!A:D,4,FALSE)=0,"",VLOOKUP(D4712,Resources!A:D,4,FALSE))</f>
        <v/>
      </c>
    </row>
    <row r="4713" spans="1:9" x14ac:dyDescent="0.2">
      <c r="A4713" t="s">
        <v>935</v>
      </c>
      <c r="B4713" t="str">
        <f t="shared" si="144"/>
        <v>Sarah Scaife Foundation_Smith College200680000</v>
      </c>
      <c r="C4713" t="s">
        <v>641</v>
      </c>
      <c r="D4713" t="s">
        <v>177</v>
      </c>
      <c r="E4713" s="3">
        <v>80000</v>
      </c>
      <c r="F4713">
        <v>2006</v>
      </c>
      <c r="H4713" t="str">
        <f>IFERROR(VLOOKUP(D4713,Resources!A:C,3,FALSE),"NA")</f>
        <v/>
      </c>
      <c r="I4713" t="str">
        <f>IF(VLOOKUP(D4713,Resources!A:D,4,FALSE)=0,"",VLOOKUP(D4713,Resources!A:D,4,FALSE))</f>
        <v/>
      </c>
    </row>
    <row r="4714" spans="1:9" x14ac:dyDescent="0.2">
      <c r="A4714" t="s">
        <v>935</v>
      </c>
      <c r="B4714" t="str">
        <f t="shared" si="144"/>
        <v>Sarah Scaife Foundation_Social Philosophy and Policy Foundation2006625000</v>
      </c>
      <c r="C4714" t="s">
        <v>641</v>
      </c>
      <c r="D4714" t="s">
        <v>112</v>
      </c>
      <c r="E4714" s="3">
        <v>625000</v>
      </c>
      <c r="F4714">
        <v>2006</v>
      </c>
      <c r="H4714" t="str">
        <f>IFERROR(VLOOKUP(D4714,Resources!A:C,3,FALSE),"NA")</f>
        <v/>
      </c>
      <c r="I4714" t="str">
        <f>IF(VLOOKUP(D4714,Resources!A:D,4,FALSE)=0,"",VLOOKUP(D4714,Resources!A:D,4,FALSE))</f>
        <v/>
      </c>
    </row>
    <row r="4715" spans="1:9" x14ac:dyDescent="0.2">
      <c r="A4715" t="s">
        <v>935</v>
      </c>
      <c r="B4715" t="str">
        <f t="shared" si="144"/>
        <v>Sarah Scaife Foundation_Southeastern Legal Foundation200675000</v>
      </c>
      <c r="C4715" t="s">
        <v>641</v>
      </c>
      <c r="D4715" t="s">
        <v>67</v>
      </c>
      <c r="E4715" s="3">
        <v>75000</v>
      </c>
      <c r="F4715">
        <v>2006</v>
      </c>
      <c r="H4715" t="str">
        <f>IFERROR(VLOOKUP(D4715,Resources!A:C,3,FALSE),"NA")</f>
        <v>SourceWatch</v>
      </c>
      <c r="I4715" t="str">
        <f>IF(VLOOKUP(D4715,Resources!A:D,4,FALSE)=0,"",VLOOKUP(D4715,Resources!A:D,4,FALSE))</f>
        <v>Y</v>
      </c>
    </row>
    <row r="4716" spans="1:9" x14ac:dyDescent="0.2">
      <c r="A4716" t="s">
        <v>935</v>
      </c>
      <c r="B4716" t="str">
        <f t="shared" si="144"/>
        <v>Sarah Scaife Foundation_Statistical Assessment Service2006100000</v>
      </c>
      <c r="C4716" t="s">
        <v>641</v>
      </c>
      <c r="D4716" t="s">
        <v>85</v>
      </c>
      <c r="E4716" s="3">
        <v>100000</v>
      </c>
      <c r="F4716">
        <v>2006</v>
      </c>
      <c r="H4716" t="str">
        <f>IFERROR(VLOOKUP(D4716,Resources!A:C,3,FALSE),"NA")</f>
        <v>SourceWatch</v>
      </c>
      <c r="I4716" t="str">
        <f>IF(VLOOKUP(D4716,Resources!A:D,4,FALSE)=0,"",VLOOKUP(D4716,Resources!A:D,4,FALSE))</f>
        <v>Y</v>
      </c>
    </row>
    <row r="4717" spans="1:9" x14ac:dyDescent="0.2">
      <c r="A4717" t="s">
        <v>935</v>
      </c>
      <c r="B4717" t="str">
        <f t="shared" si="144"/>
        <v>Sarah Scaife Foundation_Tax Foundation2006100000</v>
      </c>
      <c r="C4717" t="s">
        <v>641</v>
      </c>
      <c r="D4717" t="s">
        <v>131</v>
      </c>
      <c r="E4717" s="3">
        <v>100000</v>
      </c>
      <c r="F4717">
        <v>2006</v>
      </c>
      <c r="H4717" t="str">
        <f>IFERROR(VLOOKUP(D4717,Resources!A:C,3,FALSE),"NA")</f>
        <v>SourceWatch</v>
      </c>
      <c r="I4717" t="str">
        <f>IF(VLOOKUP(D4717,Resources!A:D,4,FALSE)=0,"",VLOOKUP(D4717,Resources!A:D,4,FALSE))</f>
        <v>Y</v>
      </c>
    </row>
    <row r="4718" spans="1:9" x14ac:dyDescent="0.2">
      <c r="A4718" t="s">
        <v>935</v>
      </c>
      <c r="B4718" t="str">
        <f t="shared" si="144"/>
        <v>Sarah Scaife Foundation_The Claremont Institute2006400000</v>
      </c>
      <c r="C4718" t="s">
        <v>641</v>
      </c>
      <c r="D4718" t="s">
        <v>68</v>
      </c>
      <c r="E4718" s="3">
        <v>400000</v>
      </c>
      <c r="F4718">
        <v>2006</v>
      </c>
      <c r="H4718" t="str">
        <f>IFERROR(VLOOKUP(D4718,Resources!A:C,3,FALSE),"NA")</f>
        <v>SourceWatch</v>
      </c>
      <c r="I4718" t="str">
        <f>IF(VLOOKUP(D4718,Resources!A:D,4,FALSE)=0,"",VLOOKUP(D4718,Resources!A:D,4,FALSE))</f>
        <v>Y</v>
      </c>
    </row>
    <row r="4719" spans="1:9" x14ac:dyDescent="0.2">
      <c r="A4719" t="s">
        <v>935</v>
      </c>
      <c r="B4719" t="str">
        <f t="shared" si="144"/>
        <v>Sarah Scaife Foundation_The Fletcher School of Law and Diplomacy2006150000</v>
      </c>
      <c r="C4719" t="s">
        <v>641</v>
      </c>
      <c r="D4719" t="s">
        <v>655</v>
      </c>
      <c r="E4719" s="3">
        <v>150000</v>
      </c>
      <c r="F4719">
        <v>2006</v>
      </c>
      <c r="H4719" t="str">
        <f>IFERROR(VLOOKUP(D4719,Resources!A:C,3,FALSE),"NA")</f>
        <v>SourceWatch</v>
      </c>
      <c r="I4719" t="str">
        <f>IF(VLOOKUP(D4719,Resources!A:D,4,FALSE)=0,"",VLOOKUP(D4719,Resources!A:D,4,FALSE))</f>
        <v/>
      </c>
    </row>
    <row r="4720" spans="1:9" x14ac:dyDescent="0.2">
      <c r="A4720" t="s">
        <v>935</v>
      </c>
      <c r="B4720" t="str">
        <f t="shared" si="144"/>
        <v>Sarah Scaife Foundation_The Foundation Endowment200675000</v>
      </c>
      <c r="C4720" t="s">
        <v>641</v>
      </c>
      <c r="D4720" t="s">
        <v>667</v>
      </c>
      <c r="E4720" s="3">
        <v>75000</v>
      </c>
      <c r="F4720">
        <v>2006</v>
      </c>
      <c r="H4720" t="str">
        <f>IFERROR(VLOOKUP(D4720,Resources!A:C,3,FALSE),"NA")</f>
        <v/>
      </c>
      <c r="I4720" t="str">
        <f>IF(VLOOKUP(D4720,Resources!A:D,4,FALSE)=0,"",VLOOKUP(D4720,Resources!A:D,4,FALSE))</f>
        <v/>
      </c>
    </row>
    <row r="4721" spans="1:9" x14ac:dyDescent="0.2">
      <c r="A4721" t="s">
        <v>935</v>
      </c>
      <c r="B4721" t="str">
        <f t="shared" si="144"/>
        <v>Sarah Scaife Foundation_The Freedom Foundation200650000</v>
      </c>
      <c r="C4721" t="s">
        <v>641</v>
      </c>
      <c r="D4721" t="s">
        <v>61</v>
      </c>
      <c r="E4721" s="3">
        <v>50000</v>
      </c>
      <c r="F4721">
        <v>2006</v>
      </c>
      <c r="H4721" t="str">
        <f>IFERROR(VLOOKUP(D4721,Resources!A:C,3,FALSE),"NA")</f>
        <v>SourceWatch</v>
      </c>
      <c r="I4721" t="str">
        <f>IF(VLOOKUP(D4721,Resources!A:D,4,FALSE)=0,"",VLOOKUP(D4721,Resources!A:D,4,FALSE))</f>
        <v>Y</v>
      </c>
    </row>
    <row r="4722" spans="1:9" x14ac:dyDescent="0.2">
      <c r="A4722" t="s">
        <v>935</v>
      </c>
      <c r="B4722" t="str">
        <f t="shared" si="144"/>
        <v>Sarah Scaife Foundation_The Heritage Foundation2006800000</v>
      </c>
      <c r="C4722" t="s">
        <v>641</v>
      </c>
      <c r="D4722" t="s">
        <v>92</v>
      </c>
      <c r="E4722" s="3">
        <v>800000</v>
      </c>
      <c r="F4722">
        <v>2006</v>
      </c>
      <c r="H4722" t="str">
        <f>IFERROR(VLOOKUP(D4722,Resources!A:C,3,FALSE),"NA")</f>
        <v>DeSmog</v>
      </c>
      <c r="I4722" t="str">
        <f>IF(VLOOKUP(D4722,Resources!A:D,4,FALSE)=0,"",VLOOKUP(D4722,Resources!A:D,4,FALSE))</f>
        <v>Y</v>
      </c>
    </row>
    <row r="4723" spans="1:9" x14ac:dyDescent="0.2">
      <c r="A4723" t="s">
        <v>935</v>
      </c>
      <c r="B4723" t="str">
        <f t="shared" si="144"/>
        <v>Sarah Scaife Foundation_The University of Chicago200650000</v>
      </c>
      <c r="C4723" t="s">
        <v>641</v>
      </c>
      <c r="D4723" t="s">
        <v>657</v>
      </c>
      <c r="E4723" s="3">
        <v>50000</v>
      </c>
      <c r="F4723">
        <v>2006</v>
      </c>
      <c r="H4723" t="str">
        <f>IFERROR(VLOOKUP(D4723,Resources!A:C,3,FALSE),"NA")</f>
        <v/>
      </c>
      <c r="I4723" t="str">
        <f>IF(VLOOKUP(D4723,Resources!A:D,4,FALSE)=0,"",VLOOKUP(D4723,Resources!A:D,4,FALSE))</f>
        <v/>
      </c>
    </row>
    <row r="4724" spans="1:9" x14ac:dyDescent="0.2">
      <c r="A4724" t="s">
        <v>935</v>
      </c>
      <c r="B4724" t="str">
        <f t="shared" si="144"/>
        <v>Sarah Scaife Foundation_The University of Chicago200675000</v>
      </c>
      <c r="C4724" t="s">
        <v>641</v>
      </c>
      <c r="D4724" t="s">
        <v>657</v>
      </c>
      <c r="E4724" s="3">
        <v>75000</v>
      </c>
      <c r="F4724">
        <v>2006</v>
      </c>
      <c r="H4724" t="str">
        <f>IFERROR(VLOOKUP(D4724,Resources!A:C,3,FALSE),"NA")</f>
        <v/>
      </c>
      <c r="I4724" t="str">
        <f>IF(VLOOKUP(D4724,Resources!A:D,4,FALSE)=0,"",VLOOKUP(D4724,Resources!A:D,4,FALSE))</f>
        <v/>
      </c>
    </row>
    <row r="4725" spans="1:9" x14ac:dyDescent="0.2">
      <c r="A4725" t="s">
        <v>935</v>
      </c>
      <c r="B4725" t="str">
        <f t="shared" si="144"/>
        <v>Sarah Scaife Foundation_University of Kentucky2006100000</v>
      </c>
      <c r="C4725" t="s">
        <v>641</v>
      </c>
      <c r="D4725" t="s">
        <v>658</v>
      </c>
      <c r="E4725" s="3">
        <v>100000</v>
      </c>
      <c r="F4725">
        <v>2006</v>
      </c>
      <c r="H4725" t="str">
        <f>IFERROR(VLOOKUP(D4725,Resources!A:C,3,FALSE),"NA")</f>
        <v/>
      </c>
      <c r="I4725" t="str">
        <f>IF(VLOOKUP(D4725,Resources!A:D,4,FALSE)=0,"",VLOOKUP(D4725,Resources!A:D,4,FALSE))</f>
        <v/>
      </c>
    </row>
    <row r="4726" spans="1:9" x14ac:dyDescent="0.2">
      <c r="A4726" t="s">
        <v>935</v>
      </c>
      <c r="B4726" t="str">
        <f t="shared" si="144"/>
        <v>Sarah Scaife Foundation_University of Virginia School of Law2006350000</v>
      </c>
      <c r="C4726" t="s">
        <v>641</v>
      </c>
      <c r="D4726" t="s">
        <v>22</v>
      </c>
      <c r="E4726" s="3">
        <v>350000</v>
      </c>
      <c r="F4726">
        <v>2006</v>
      </c>
      <c r="H4726" t="str">
        <f>IFERROR(VLOOKUP(D4726,Resources!A:C,3,FALSE),"NA")</f>
        <v/>
      </c>
      <c r="I4726" t="str">
        <f>IF(VLOOKUP(D4726,Resources!A:D,4,FALSE)=0,"",VLOOKUP(D4726,Resources!A:D,4,FALSE))</f>
        <v/>
      </c>
    </row>
    <row r="4727" spans="1:9" x14ac:dyDescent="0.2">
      <c r="A4727" t="s">
        <v>935</v>
      </c>
      <c r="B4727" t="str">
        <f t="shared" si="144"/>
        <v>Sarah Scaife Foundation_Victims of Communism Memorial Foundation200625000</v>
      </c>
      <c r="C4727" t="s">
        <v>641</v>
      </c>
      <c r="D4727" t="s">
        <v>674</v>
      </c>
      <c r="E4727" s="3">
        <v>25000</v>
      </c>
      <c r="F4727">
        <v>2006</v>
      </c>
      <c r="H4727" t="str">
        <f>IFERROR(VLOOKUP(D4727,Resources!A:C,3,FALSE),"NA")</f>
        <v>SourceWatch</v>
      </c>
      <c r="I4727" t="str">
        <f>IF(VLOOKUP(D4727,Resources!A:D,4,FALSE)=0,"",VLOOKUP(D4727,Resources!A:D,4,FALSE))</f>
        <v/>
      </c>
    </row>
    <row r="4728" spans="1:9" x14ac:dyDescent="0.2">
      <c r="A4728" t="s">
        <v>935</v>
      </c>
      <c r="B4728" t="str">
        <f t="shared" si="144"/>
        <v>Sarah Scaife Foundation_World Affairs Council of Pittsburgh200675000</v>
      </c>
      <c r="C4728" t="s">
        <v>641</v>
      </c>
      <c r="D4728" t="s">
        <v>162</v>
      </c>
      <c r="E4728" s="3">
        <v>75000</v>
      </c>
      <c r="F4728">
        <v>2006</v>
      </c>
      <c r="H4728" t="str">
        <f>IFERROR(VLOOKUP(D4728,Resources!A:C,3,FALSE),"NA")</f>
        <v/>
      </c>
      <c r="I4728" t="str">
        <f>IF(VLOOKUP(D4728,Resources!A:D,4,FALSE)=0,"",VLOOKUP(D4728,Resources!A:D,4,FALSE))</f>
        <v>N</v>
      </c>
    </row>
    <row r="4729" spans="1:9" x14ac:dyDescent="0.2">
      <c r="A4729" t="s">
        <v>935</v>
      </c>
      <c r="B4729" t="str">
        <f t="shared" si="144"/>
        <v>Sarah Scaife Foundation_Acton Institute for the Study of Religion and Liberty200750000</v>
      </c>
      <c r="C4729" t="s">
        <v>641</v>
      </c>
      <c r="D4729" t="s">
        <v>460</v>
      </c>
      <c r="E4729" s="3">
        <v>50000</v>
      </c>
      <c r="F4729">
        <v>2007</v>
      </c>
      <c r="H4729" t="str">
        <f>IFERROR(VLOOKUP(D4729,Resources!A:C,3,FALSE),"NA")</f>
        <v>SourceWatch</v>
      </c>
      <c r="I4729" t="str">
        <f>IF(VLOOKUP(D4729,Resources!A:D,4,FALSE)=0,"",VLOOKUP(D4729,Resources!A:D,4,FALSE))</f>
        <v>Y</v>
      </c>
    </row>
    <row r="4730" spans="1:9" x14ac:dyDescent="0.2">
      <c r="A4730" t="s">
        <v>935</v>
      </c>
      <c r="B4730" t="str">
        <f t="shared" si="144"/>
        <v>Sarah Scaife Foundation_Allegheny Institute for Public Policy2007125000</v>
      </c>
      <c r="C4730" t="s">
        <v>641</v>
      </c>
      <c r="D4730" t="s">
        <v>5</v>
      </c>
      <c r="E4730" s="3">
        <v>125000</v>
      </c>
      <c r="F4730">
        <v>2007</v>
      </c>
      <c r="H4730" t="str">
        <f>IFERROR(VLOOKUP(D4730,Resources!A:C,3,FALSE),"NA")</f>
        <v>Other</v>
      </c>
      <c r="I4730" t="str">
        <f>IF(VLOOKUP(D4730,Resources!A:D,4,FALSE)=0,"",VLOOKUP(D4730,Resources!A:D,4,FALSE))</f>
        <v>Y</v>
      </c>
    </row>
    <row r="4731" spans="1:9" x14ac:dyDescent="0.2">
      <c r="A4731" t="s">
        <v>935</v>
      </c>
      <c r="B4731" t="str">
        <f t="shared" si="144"/>
        <v>Sarah Scaife Foundation_America's Future Foundation200750000</v>
      </c>
      <c r="C4731" t="s">
        <v>641</v>
      </c>
      <c r="D4731" t="s">
        <v>642</v>
      </c>
      <c r="E4731" s="3">
        <v>50000</v>
      </c>
      <c r="F4731">
        <v>2007</v>
      </c>
      <c r="H4731" t="str">
        <f>IFERROR(VLOOKUP(D4731,Resources!A:C,3,FALSE),"NA")</f>
        <v>SourceWatch</v>
      </c>
      <c r="I4731" t="str">
        <f>IF(VLOOKUP(D4731,Resources!A:D,4,FALSE)=0,"",VLOOKUP(D4731,Resources!A:D,4,FALSE))</f>
        <v>Y</v>
      </c>
    </row>
    <row r="4732" spans="1:9" x14ac:dyDescent="0.2">
      <c r="A4732" t="s">
        <v>935</v>
      </c>
      <c r="B4732" t="str">
        <f t="shared" si="144"/>
        <v>Sarah Scaife Foundation_America's Survival200760000</v>
      </c>
      <c r="C4732" t="s">
        <v>641</v>
      </c>
      <c r="D4732" t="s">
        <v>6</v>
      </c>
      <c r="E4732" s="3">
        <v>60000</v>
      </c>
      <c r="F4732">
        <v>2007</v>
      </c>
      <c r="H4732" t="str">
        <f>IFERROR(VLOOKUP(D4732,Resources!A:C,3,FALSE),"NA")</f>
        <v>SourceWatch</v>
      </c>
      <c r="I4732" t="str">
        <f>IF(VLOOKUP(D4732,Resources!A:D,4,FALSE)=0,"",VLOOKUP(D4732,Resources!A:D,4,FALSE))</f>
        <v>Y</v>
      </c>
    </row>
    <row r="4733" spans="1:9" x14ac:dyDescent="0.2">
      <c r="A4733" t="s">
        <v>935</v>
      </c>
      <c r="B4733" t="str">
        <f t="shared" si="144"/>
        <v>Sarah Scaife Foundation_American Academy for Liberal Education200750000</v>
      </c>
      <c r="C4733" t="s">
        <v>641</v>
      </c>
      <c r="D4733" t="s">
        <v>671</v>
      </c>
      <c r="E4733" s="3">
        <v>50000</v>
      </c>
      <c r="F4733">
        <v>2007</v>
      </c>
      <c r="H4733" t="str">
        <f>IFERROR(VLOOKUP(D4733,Resources!A:C,3,FALSE),"NA")</f>
        <v/>
      </c>
      <c r="I4733" t="str">
        <f>IF(VLOOKUP(D4733,Resources!A:D,4,FALSE)=0,"",VLOOKUP(D4733,Resources!A:D,4,FALSE))</f>
        <v>N</v>
      </c>
    </row>
    <row r="4734" spans="1:9" x14ac:dyDescent="0.2">
      <c r="A4734" t="s">
        <v>935</v>
      </c>
      <c r="B4734" t="str">
        <f t="shared" si="144"/>
        <v>Sarah Scaife Foundation_American Bar Association2007130000</v>
      </c>
      <c r="C4734" t="s">
        <v>641</v>
      </c>
      <c r="D4734" t="s">
        <v>189</v>
      </c>
      <c r="E4734" s="3">
        <v>130000</v>
      </c>
      <c r="F4734">
        <v>2007</v>
      </c>
      <c r="H4734" t="str">
        <f>IFERROR(VLOOKUP(D4734,Resources!A:C,3,FALSE),"NA")</f>
        <v/>
      </c>
      <c r="I4734" t="str">
        <f>IF(VLOOKUP(D4734,Resources!A:D,4,FALSE)=0,"",VLOOKUP(D4734,Resources!A:D,4,FALSE))</f>
        <v/>
      </c>
    </row>
    <row r="4735" spans="1:9" x14ac:dyDescent="0.2">
      <c r="A4735" t="s">
        <v>935</v>
      </c>
      <c r="B4735" t="str">
        <f t="shared" si="144"/>
        <v>Sarah Scaife Foundation_American Civil Rights Institute2007200000</v>
      </c>
      <c r="C4735" t="s">
        <v>641</v>
      </c>
      <c r="D4735" t="s">
        <v>69</v>
      </c>
      <c r="E4735" s="3">
        <v>200000</v>
      </c>
      <c r="F4735">
        <v>2007</v>
      </c>
      <c r="H4735" t="str">
        <f>IFERROR(VLOOKUP(D4735,Resources!A:C,3,FALSE),"NA")</f>
        <v>SourceWatch</v>
      </c>
      <c r="I4735" t="str">
        <f>IF(VLOOKUP(D4735,Resources!A:D,4,FALSE)=0,"",VLOOKUP(D4735,Resources!A:D,4,FALSE))</f>
        <v>Y</v>
      </c>
    </row>
    <row r="4736" spans="1:9" x14ac:dyDescent="0.2">
      <c r="A4736" t="s">
        <v>935</v>
      </c>
      <c r="B4736" t="str">
        <f t="shared" si="144"/>
        <v>Sarah Scaife Foundation_American Council of Trustees and Alumni200750000</v>
      </c>
      <c r="C4736" t="s">
        <v>641</v>
      </c>
      <c r="D4736" t="s">
        <v>78</v>
      </c>
      <c r="E4736" s="3">
        <v>50000</v>
      </c>
      <c r="F4736">
        <v>2007</v>
      </c>
      <c r="H4736" t="str">
        <f>IFERROR(VLOOKUP(D4736,Resources!A:C,3,FALSE),"NA")</f>
        <v>SourceWatch</v>
      </c>
      <c r="I4736" t="str">
        <f>IF(VLOOKUP(D4736,Resources!A:D,4,FALSE)=0,"",VLOOKUP(D4736,Resources!A:D,4,FALSE))</f>
        <v>Y</v>
      </c>
    </row>
    <row r="4737" spans="1:9" x14ac:dyDescent="0.2">
      <c r="A4737" t="s">
        <v>935</v>
      </c>
      <c r="B4737" t="str">
        <f t="shared" si="144"/>
        <v>Sarah Scaife Foundation_American Enterprise Institute for Public Policy Research2007200000</v>
      </c>
      <c r="C4737" t="s">
        <v>641</v>
      </c>
      <c r="D4737" t="s">
        <v>58</v>
      </c>
      <c r="E4737" s="3">
        <v>200000</v>
      </c>
      <c r="F4737">
        <v>2007</v>
      </c>
      <c r="H4737" t="str">
        <f>IFERROR(VLOOKUP(D4737,Resources!A:C,3,FALSE),"NA")</f>
        <v>DeSmog</v>
      </c>
      <c r="I4737" t="str">
        <f>IF(VLOOKUP(D4737,Resources!A:D,4,FALSE)=0,"",VLOOKUP(D4737,Resources!A:D,4,FALSE))</f>
        <v>Y</v>
      </c>
    </row>
    <row r="4738" spans="1:9" x14ac:dyDescent="0.2">
      <c r="A4738" t="s">
        <v>935</v>
      </c>
      <c r="B4738" t="str">
        <f t="shared" ref="B4738:B4769" si="145">C4738&amp;"_"&amp;D4738&amp;F4738&amp;E4738</f>
        <v>Sarah Scaife Foundation_American Enterprise Institute for Public Policy Research2007200000</v>
      </c>
      <c r="C4738" t="s">
        <v>641</v>
      </c>
      <c r="D4738" t="s">
        <v>58</v>
      </c>
      <c r="E4738" s="3">
        <v>200000</v>
      </c>
      <c r="F4738">
        <v>2007</v>
      </c>
      <c r="H4738" t="str">
        <f>IFERROR(VLOOKUP(D4738,Resources!A:C,3,FALSE),"NA")</f>
        <v>DeSmog</v>
      </c>
      <c r="I4738" t="str">
        <f>IF(VLOOKUP(D4738,Resources!A:D,4,FALSE)=0,"",VLOOKUP(D4738,Resources!A:D,4,FALSE))</f>
        <v>Y</v>
      </c>
    </row>
    <row r="4739" spans="1:9" x14ac:dyDescent="0.2">
      <c r="A4739" t="s">
        <v>935</v>
      </c>
      <c r="B4739" t="str">
        <f t="shared" si="145"/>
        <v>Sarah Scaife Foundation_American Enterprise Institute for Public Policy Research200725000</v>
      </c>
      <c r="C4739" t="s">
        <v>641</v>
      </c>
      <c r="D4739" t="s">
        <v>58</v>
      </c>
      <c r="E4739" s="3">
        <v>25000</v>
      </c>
      <c r="F4739">
        <v>2007</v>
      </c>
      <c r="H4739" t="str">
        <f>IFERROR(VLOOKUP(D4739,Resources!A:C,3,FALSE),"NA")</f>
        <v>DeSmog</v>
      </c>
      <c r="I4739" t="str">
        <f>IF(VLOOKUP(D4739,Resources!A:D,4,FALSE)=0,"",VLOOKUP(D4739,Resources!A:D,4,FALSE))</f>
        <v>Y</v>
      </c>
    </row>
    <row r="4740" spans="1:9" x14ac:dyDescent="0.2">
      <c r="A4740" t="s">
        <v>935</v>
      </c>
      <c r="B4740" t="str">
        <f t="shared" si="145"/>
        <v>Sarah Scaife Foundation_American Foreign Policy Council2007150000</v>
      </c>
      <c r="C4740" t="s">
        <v>641</v>
      </c>
      <c r="D4740" t="s">
        <v>49</v>
      </c>
      <c r="E4740" s="3">
        <v>150000</v>
      </c>
      <c r="F4740">
        <v>2007</v>
      </c>
      <c r="H4740" t="str">
        <f>IFERROR(VLOOKUP(D4740,Resources!A:C,3,FALSE),"NA")</f>
        <v>SourceWatch</v>
      </c>
      <c r="I4740" t="str">
        <f>IF(VLOOKUP(D4740,Resources!A:D,4,FALSE)=0,"",VLOOKUP(D4740,Resources!A:D,4,FALSE))</f>
        <v>Y</v>
      </c>
    </row>
    <row r="4741" spans="1:9" x14ac:dyDescent="0.2">
      <c r="A4741" t="s">
        <v>935</v>
      </c>
      <c r="B4741" t="str">
        <f t="shared" si="145"/>
        <v>Sarah Scaife Foundation_Atlantic Legal Foundation2007100000</v>
      </c>
      <c r="C4741" t="s">
        <v>641</v>
      </c>
      <c r="D4741" t="s">
        <v>643</v>
      </c>
      <c r="E4741" s="3">
        <v>100000</v>
      </c>
      <c r="F4741">
        <v>2007</v>
      </c>
      <c r="H4741" t="str">
        <f>IFERROR(VLOOKUP(D4741,Resources!A:C,3,FALSE),"NA")</f>
        <v>SourceWatch</v>
      </c>
      <c r="I4741" t="str">
        <f>IF(VLOOKUP(D4741,Resources!A:D,4,FALSE)=0,"",VLOOKUP(D4741,Resources!A:D,4,FALSE))</f>
        <v>Y</v>
      </c>
    </row>
    <row r="4742" spans="1:9" x14ac:dyDescent="0.2">
      <c r="A4742" t="s">
        <v>935</v>
      </c>
      <c r="B4742" t="str">
        <f t="shared" si="145"/>
        <v>Sarah Scaife Foundation_Atlas Economic Research Foundation2007100000</v>
      </c>
      <c r="C4742" t="s">
        <v>641</v>
      </c>
      <c r="D4742" t="s">
        <v>7</v>
      </c>
      <c r="E4742" s="3">
        <v>100000</v>
      </c>
      <c r="F4742">
        <v>2007</v>
      </c>
      <c r="H4742" t="str">
        <f>IFERROR(VLOOKUP(D4742,Resources!A:C,3,FALSE),"NA")</f>
        <v>DeSmog</v>
      </c>
      <c r="I4742" t="str">
        <f>IF(VLOOKUP(D4742,Resources!A:D,4,FALSE)=0,"",VLOOKUP(D4742,Resources!A:D,4,FALSE))</f>
        <v>Y</v>
      </c>
    </row>
    <row r="4743" spans="1:9" x14ac:dyDescent="0.2">
      <c r="A4743" t="s">
        <v>935</v>
      </c>
      <c r="B4743" t="str">
        <f t="shared" si="145"/>
        <v>Sarah Scaife Foundation_Boston University200744500</v>
      </c>
      <c r="C4743" t="s">
        <v>641</v>
      </c>
      <c r="D4743" t="s">
        <v>149</v>
      </c>
      <c r="E4743" s="3">
        <v>44500</v>
      </c>
      <c r="F4743">
        <v>2007</v>
      </c>
      <c r="H4743" t="str">
        <f>IFERROR(VLOOKUP(D4743,Resources!A:C,3,FALSE),"NA")</f>
        <v/>
      </c>
      <c r="I4743" t="str">
        <f>IF(VLOOKUP(D4743,Resources!A:D,4,FALSE)=0,"",VLOOKUP(D4743,Resources!A:D,4,FALSE))</f>
        <v/>
      </c>
    </row>
    <row r="4744" spans="1:9" x14ac:dyDescent="0.2">
      <c r="A4744" t="s">
        <v>935</v>
      </c>
      <c r="B4744" t="str">
        <f t="shared" si="145"/>
        <v>Sarah Scaife Foundation_California University of Pennsylvania2007125000</v>
      </c>
      <c r="C4744" t="s">
        <v>641</v>
      </c>
      <c r="D4744" t="s">
        <v>586</v>
      </c>
      <c r="E4744" s="3">
        <v>125000</v>
      </c>
      <c r="F4744">
        <v>2007</v>
      </c>
      <c r="H4744" t="str">
        <f>IFERROR(VLOOKUP(D4744,Resources!A:C,3,FALSE),"NA")</f>
        <v/>
      </c>
      <c r="I4744" t="str">
        <f>IF(VLOOKUP(D4744,Resources!A:D,4,FALSE)=0,"",VLOOKUP(D4744,Resources!A:D,4,FALSE))</f>
        <v/>
      </c>
    </row>
    <row r="4745" spans="1:9" x14ac:dyDescent="0.2">
      <c r="A4745" t="s">
        <v>935</v>
      </c>
      <c r="B4745" t="str">
        <f t="shared" si="145"/>
        <v>Sarah Scaife Foundation_Capital Research Center2007250000</v>
      </c>
      <c r="C4745" t="s">
        <v>641</v>
      </c>
      <c r="D4745" t="s">
        <v>70</v>
      </c>
      <c r="E4745" s="3">
        <v>250000</v>
      </c>
      <c r="F4745">
        <v>2007</v>
      </c>
      <c r="H4745" t="str">
        <f>IFERROR(VLOOKUP(D4745,Resources!A:C,3,FALSE),"NA")</f>
        <v>DeSmog</v>
      </c>
      <c r="I4745" t="str">
        <f>IF(VLOOKUP(D4745,Resources!A:D,4,FALSE)=0,"",VLOOKUP(D4745,Resources!A:D,4,FALSE))</f>
        <v>Y</v>
      </c>
    </row>
    <row r="4746" spans="1:9" x14ac:dyDescent="0.2">
      <c r="A4746" t="s">
        <v>935</v>
      </c>
      <c r="B4746" t="str">
        <f t="shared" si="145"/>
        <v>Sarah Scaife Foundation_Carnegie Mellon University2007150000</v>
      </c>
      <c r="C4746" t="s">
        <v>641</v>
      </c>
      <c r="D4746" t="s">
        <v>452</v>
      </c>
      <c r="E4746" s="3">
        <v>150000</v>
      </c>
      <c r="F4746">
        <v>2007</v>
      </c>
      <c r="H4746" t="str">
        <f>IFERROR(VLOOKUP(D4746,Resources!A:C,3,FALSE),"NA")</f>
        <v/>
      </c>
      <c r="I4746" t="str">
        <f>IF(VLOOKUP(D4746,Resources!A:D,4,FALSE)=0,"",VLOOKUP(D4746,Resources!A:D,4,FALSE))</f>
        <v/>
      </c>
    </row>
    <row r="4747" spans="1:9" x14ac:dyDescent="0.2">
      <c r="A4747" t="s">
        <v>935</v>
      </c>
      <c r="B4747" t="str">
        <f t="shared" si="145"/>
        <v>Sarah Scaife Foundation_Carnegie Mellon University200775000</v>
      </c>
      <c r="C4747" t="s">
        <v>641</v>
      </c>
      <c r="D4747" t="s">
        <v>452</v>
      </c>
      <c r="E4747" s="3">
        <v>75000</v>
      </c>
      <c r="F4747">
        <v>2007</v>
      </c>
      <c r="H4747" t="str">
        <f>IFERROR(VLOOKUP(D4747,Resources!A:C,3,FALSE),"NA")</f>
        <v/>
      </c>
      <c r="I4747" t="str">
        <f>IF(VLOOKUP(D4747,Resources!A:D,4,FALSE)=0,"",VLOOKUP(D4747,Resources!A:D,4,FALSE))</f>
        <v/>
      </c>
    </row>
    <row r="4748" spans="1:9" x14ac:dyDescent="0.2">
      <c r="A4748" t="s">
        <v>935</v>
      </c>
      <c r="B4748" t="str">
        <f t="shared" si="145"/>
        <v>Sarah Scaife Foundation_Center for Equal Opportunity200775000</v>
      </c>
      <c r="C4748" t="s">
        <v>641</v>
      </c>
      <c r="D4748" t="s">
        <v>432</v>
      </c>
      <c r="E4748" s="3">
        <v>75000</v>
      </c>
      <c r="F4748">
        <v>2007</v>
      </c>
      <c r="H4748" t="str">
        <f>IFERROR(VLOOKUP(D4748,Resources!A:C,3,FALSE),"NA")</f>
        <v>SourceWatch</v>
      </c>
      <c r="I4748" t="str">
        <f>IF(VLOOKUP(D4748,Resources!A:D,4,FALSE)=0,"",VLOOKUP(D4748,Resources!A:D,4,FALSE))</f>
        <v>Y</v>
      </c>
    </row>
    <row r="4749" spans="1:9" x14ac:dyDescent="0.2">
      <c r="A4749" t="s">
        <v>935</v>
      </c>
      <c r="B4749" t="str">
        <f t="shared" si="145"/>
        <v>Sarah Scaife Foundation_Center for Immigration Studies2007150000</v>
      </c>
      <c r="C4749" t="s">
        <v>641</v>
      </c>
      <c r="D4749" t="s">
        <v>80</v>
      </c>
      <c r="E4749" s="3">
        <v>150000</v>
      </c>
      <c r="F4749">
        <v>2007</v>
      </c>
      <c r="H4749" t="str">
        <f>IFERROR(VLOOKUP(D4749,Resources!A:C,3,FALSE),"NA")</f>
        <v>SourceWatch</v>
      </c>
      <c r="I4749" t="str">
        <f>IF(VLOOKUP(D4749,Resources!A:D,4,FALSE)=0,"",VLOOKUP(D4749,Resources!A:D,4,FALSE))</f>
        <v>Y</v>
      </c>
    </row>
    <row r="4750" spans="1:9" x14ac:dyDescent="0.2">
      <c r="A4750" t="s">
        <v>935</v>
      </c>
      <c r="B4750" t="str">
        <f t="shared" si="145"/>
        <v>Sarah Scaife Foundation_Center for Individual Rights2007150000</v>
      </c>
      <c r="C4750" t="s">
        <v>641</v>
      </c>
      <c r="D4750" t="s">
        <v>936</v>
      </c>
      <c r="E4750" s="3">
        <v>150000</v>
      </c>
      <c r="F4750">
        <v>2007</v>
      </c>
      <c r="H4750" t="str">
        <f>IFERROR(VLOOKUP(D4750,Resources!A:C,3,FALSE),"NA")</f>
        <v>SourceWatch</v>
      </c>
      <c r="I4750" t="str">
        <f>IF(VLOOKUP(D4750,Resources!A:D,4,FALSE)=0,"",VLOOKUP(D4750,Resources!A:D,4,FALSE))</f>
        <v>Y</v>
      </c>
    </row>
    <row r="4751" spans="1:9" x14ac:dyDescent="0.2">
      <c r="A4751" t="s">
        <v>935</v>
      </c>
      <c r="B4751" t="str">
        <f t="shared" si="145"/>
        <v>Sarah Scaife Foundation_Center for Security Policy2007300000</v>
      </c>
      <c r="C4751" t="s">
        <v>641</v>
      </c>
      <c r="D4751" t="s">
        <v>44</v>
      </c>
      <c r="E4751" s="3">
        <v>300000</v>
      </c>
      <c r="F4751">
        <v>2007</v>
      </c>
      <c r="H4751" t="str">
        <f>IFERROR(VLOOKUP(D4751,Resources!A:C,3,FALSE),"NA")</f>
        <v>SourceWatch</v>
      </c>
      <c r="I4751" t="str">
        <f>IF(VLOOKUP(D4751,Resources!A:D,4,FALSE)=0,"",VLOOKUP(D4751,Resources!A:D,4,FALSE))</f>
        <v>Y</v>
      </c>
    </row>
    <row r="4752" spans="1:9" x14ac:dyDescent="0.2">
      <c r="A4752" t="s">
        <v>935</v>
      </c>
      <c r="B4752" t="str">
        <f t="shared" si="145"/>
        <v>Sarah Scaife Foundation_Center for Strategic and International Studies2007385000</v>
      </c>
      <c r="C4752" t="s">
        <v>641</v>
      </c>
      <c r="D4752" t="s">
        <v>132</v>
      </c>
      <c r="E4752" s="3">
        <v>385000</v>
      </c>
      <c r="F4752">
        <v>2007</v>
      </c>
      <c r="H4752" t="str">
        <f>IFERROR(VLOOKUP(D4752,Resources!A:C,3,FALSE),"NA")</f>
        <v>SourceWatch</v>
      </c>
      <c r="I4752" t="str">
        <f>IF(VLOOKUP(D4752,Resources!A:D,4,FALSE)=0,"",VLOOKUP(D4752,Resources!A:D,4,FALSE))</f>
        <v>Y</v>
      </c>
    </row>
    <row r="4753" spans="1:9" x14ac:dyDescent="0.2">
      <c r="A4753" t="s">
        <v>935</v>
      </c>
      <c r="B4753" t="str">
        <f t="shared" si="145"/>
        <v>Sarah Scaife Foundation_Center for the Study of the Presidency and Congress2007150000</v>
      </c>
      <c r="C4753" t="s">
        <v>641</v>
      </c>
      <c r="D4753" t="s">
        <v>644</v>
      </c>
      <c r="E4753" s="3">
        <v>150000</v>
      </c>
      <c r="F4753">
        <v>2007</v>
      </c>
      <c r="H4753" t="str">
        <f>IFERROR(VLOOKUP(D4753,Resources!A:C,3,FALSE),"NA")</f>
        <v/>
      </c>
      <c r="I4753" t="str">
        <f>IF(VLOOKUP(D4753,Resources!A:D,4,FALSE)=0,"",VLOOKUP(D4753,Resources!A:D,4,FALSE))</f>
        <v/>
      </c>
    </row>
    <row r="4754" spans="1:9" x14ac:dyDescent="0.2">
      <c r="A4754" t="s">
        <v>935</v>
      </c>
      <c r="B4754" t="str">
        <f t="shared" si="145"/>
        <v>Sarah Scaife Foundation_Collegiate Network2007100000</v>
      </c>
      <c r="C4754" t="s">
        <v>641</v>
      </c>
      <c r="D4754" t="s">
        <v>24</v>
      </c>
      <c r="E4754" s="3">
        <v>100000</v>
      </c>
      <c r="F4754">
        <v>2007</v>
      </c>
      <c r="H4754" t="str">
        <f>IFERROR(VLOOKUP(D4754,Resources!A:C,3,FALSE),"NA")</f>
        <v>SourceWatch</v>
      </c>
      <c r="I4754" t="str">
        <f>IF(VLOOKUP(D4754,Resources!A:D,4,FALSE)=0,"",VLOOKUP(D4754,Resources!A:D,4,FALSE))</f>
        <v>Y</v>
      </c>
    </row>
    <row r="4755" spans="1:9" x14ac:dyDescent="0.2">
      <c r="A4755" t="s">
        <v>935</v>
      </c>
      <c r="B4755" t="str">
        <f t="shared" si="145"/>
        <v>Sarah Scaife Foundation_Collegiate Network2007140000</v>
      </c>
      <c r="C4755" t="s">
        <v>641</v>
      </c>
      <c r="D4755" t="s">
        <v>24</v>
      </c>
      <c r="E4755" s="3">
        <v>140000</v>
      </c>
      <c r="F4755">
        <v>2007</v>
      </c>
      <c r="H4755" t="str">
        <f>IFERROR(VLOOKUP(D4755,Resources!A:C,3,FALSE),"NA")</f>
        <v>SourceWatch</v>
      </c>
      <c r="I4755" t="str">
        <f>IF(VLOOKUP(D4755,Resources!A:D,4,FALSE)=0,"",VLOOKUP(D4755,Resources!A:D,4,FALSE))</f>
        <v>Y</v>
      </c>
    </row>
    <row r="4756" spans="1:9" x14ac:dyDescent="0.2">
      <c r="A4756" t="s">
        <v>935</v>
      </c>
      <c r="B4756" t="str">
        <f t="shared" si="145"/>
        <v>Sarah Scaife Foundation_Collegiate Network200750000</v>
      </c>
      <c r="C4756" t="s">
        <v>641</v>
      </c>
      <c r="D4756" t="s">
        <v>24</v>
      </c>
      <c r="E4756" s="3">
        <v>50000</v>
      </c>
      <c r="F4756">
        <v>2007</v>
      </c>
      <c r="H4756" t="str">
        <f>IFERROR(VLOOKUP(D4756,Resources!A:C,3,FALSE),"NA")</f>
        <v>SourceWatch</v>
      </c>
      <c r="I4756" t="str">
        <f>IF(VLOOKUP(D4756,Resources!A:D,4,FALSE)=0,"",VLOOKUP(D4756,Resources!A:D,4,FALSE))</f>
        <v>Y</v>
      </c>
    </row>
    <row r="4757" spans="1:9" x14ac:dyDescent="0.2">
      <c r="A4757" t="s">
        <v>935</v>
      </c>
      <c r="B4757" t="str">
        <f t="shared" si="145"/>
        <v>Sarah Scaife Foundation_Committee for a Constructive Tomorrow2007100000</v>
      </c>
      <c r="C4757" t="s">
        <v>641</v>
      </c>
      <c r="D4757" t="s">
        <v>18</v>
      </c>
      <c r="E4757" s="3">
        <v>100000</v>
      </c>
      <c r="F4757">
        <v>2007</v>
      </c>
      <c r="H4757" t="str">
        <f>IFERROR(VLOOKUP(D4757,Resources!A:C,3,FALSE),"NA")</f>
        <v>DeSmog</v>
      </c>
      <c r="I4757" t="str">
        <f>IF(VLOOKUP(D4757,Resources!A:D,4,FALSE)=0,"",VLOOKUP(D4757,Resources!A:D,4,FALSE))</f>
        <v>Y</v>
      </c>
    </row>
    <row r="4758" spans="1:9" x14ac:dyDescent="0.2">
      <c r="A4758" t="s">
        <v>935</v>
      </c>
      <c r="B4758" t="str">
        <f t="shared" si="145"/>
        <v>Sarah Scaife Foundation_Commonwealth Foundation for Public Policy Alternatives2007140000</v>
      </c>
      <c r="C4758" t="s">
        <v>641</v>
      </c>
      <c r="D4758" t="s">
        <v>134</v>
      </c>
      <c r="E4758" s="3">
        <v>140000</v>
      </c>
      <c r="F4758">
        <v>2007</v>
      </c>
      <c r="H4758" t="str">
        <f>IFERROR(VLOOKUP(D4758,Resources!A:C,3,FALSE),"NA")</f>
        <v>SourceWatch</v>
      </c>
      <c r="I4758" t="str">
        <f>IF(VLOOKUP(D4758,Resources!A:D,4,FALSE)=0,"",VLOOKUP(D4758,Resources!A:D,4,FALSE))</f>
        <v>Y</v>
      </c>
    </row>
    <row r="4759" spans="1:9" x14ac:dyDescent="0.2">
      <c r="A4759" t="s">
        <v>935</v>
      </c>
      <c r="B4759" t="str">
        <f t="shared" si="145"/>
        <v>Sarah Scaife Foundation_Competitive Enterprise Institute2007200000</v>
      </c>
      <c r="C4759" t="s">
        <v>641</v>
      </c>
      <c r="D4759" t="s">
        <v>142</v>
      </c>
      <c r="E4759" s="3">
        <v>200000</v>
      </c>
      <c r="F4759">
        <v>2007</v>
      </c>
      <c r="H4759" t="str">
        <f>IFERROR(VLOOKUP(D4759,Resources!A:C,3,FALSE),"NA")</f>
        <v>DeSmog</v>
      </c>
      <c r="I4759" t="str">
        <f>IF(VLOOKUP(D4759,Resources!A:D,4,FALSE)=0,"",VLOOKUP(D4759,Resources!A:D,4,FALSE))</f>
        <v>Y</v>
      </c>
    </row>
    <row r="4760" spans="1:9" x14ac:dyDescent="0.2">
      <c r="A4760" t="s">
        <v>935</v>
      </c>
      <c r="B4760" t="str">
        <f t="shared" si="145"/>
        <v>Sarah Scaife Foundation_Competitive Enterprise Institute200775000</v>
      </c>
      <c r="C4760" t="s">
        <v>641</v>
      </c>
      <c r="D4760" t="s">
        <v>142</v>
      </c>
      <c r="E4760" s="3">
        <v>75000</v>
      </c>
      <c r="F4760">
        <v>2007</v>
      </c>
      <c r="H4760" t="str">
        <f>IFERROR(VLOOKUP(D4760,Resources!A:C,3,FALSE),"NA")</f>
        <v>DeSmog</v>
      </c>
      <c r="I4760" t="str">
        <f>IF(VLOOKUP(D4760,Resources!A:D,4,FALSE)=0,"",VLOOKUP(D4760,Resources!A:D,4,FALSE))</f>
        <v>Y</v>
      </c>
    </row>
    <row r="4761" spans="1:9" x14ac:dyDescent="0.2">
      <c r="A4761" t="s">
        <v>935</v>
      </c>
      <c r="B4761" t="str">
        <f t="shared" si="145"/>
        <v>Sarah Scaife Foundation_David Horowitz Freedom Center2007300000</v>
      </c>
      <c r="C4761" t="s">
        <v>641</v>
      </c>
      <c r="D4761" t="s">
        <v>81</v>
      </c>
      <c r="E4761" s="3">
        <v>300000</v>
      </c>
      <c r="F4761">
        <v>2007</v>
      </c>
      <c r="H4761" t="str">
        <f>IFERROR(VLOOKUP(D4761,Resources!A:C,3,FALSE),"NA")</f>
        <v>SourceWatch</v>
      </c>
      <c r="I4761" t="str">
        <f>IF(VLOOKUP(D4761,Resources!A:D,4,FALSE)=0,"",VLOOKUP(D4761,Resources!A:D,4,FALSE))</f>
        <v>Y</v>
      </c>
    </row>
    <row r="4762" spans="1:9" x14ac:dyDescent="0.2">
      <c r="A4762" t="s">
        <v>935</v>
      </c>
      <c r="B4762" t="str">
        <f t="shared" si="145"/>
        <v>Sarah Scaife Foundation_Environmental Literacy Council200775000</v>
      </c>
      <c r="C4762" t="s">
        <v>641</v>
      </c>
      <c r="D4762" t="s">
        <v>665</v>
      </c>
      <c r="E4762" s="3">
        <v>75000</v>
      </c>
      <c r="F4762">
        <v>2007</v>
      </c>
      <c r="H4762" t="str">
        <f>IFERROR(VLOOKUP(D4762,Resources!A:C,3,FALSE),"NA")</f>
        <v>SourceWatch</v>
      </c>
      <c r="I4762" t="str">
        <f>IF(VLOOKUP(D4762,Resources!A:D,4,FALSE)=0,"",VLOOKUP(D4762,Resources!A:D,4,FALSE))</f>
        <v>Y</v>
      </c>
    </row>
    <row r="4763" spans="1:9" x14ac:dyDescent="0.2">
      <c r="A4763" t="s">
        <v>935</v>
      </c>
      <c r="B4763" t="str">
        <f t="shared" si="145"/>
        <v>Sarah Scaife Foundation_Ethics and Public Policy Center2007175000</v>
      </c>
      <c r="C4763" t="s">
        <v>641</v>
      </c>
      <c r="D4763" t="s">
        <v>172</v>
      </c>
      <c r="E4763" s="3">
        <v>175000</v>
      </c>
      <c r="F4763">
        <v>2007</v>
      </c>
      <c r="H4763" t="str">
        <f>IFERROR(VLOOKUP(D4763,Resources!A:C,3,FALSE),"NA")</f>
        <v>SourceWatch</v>
      </c>
      <c r="I4763" t="str">
        <f>IF(VLOOKUP(D4763,Resources!A:D,4,FALSE)=0,"",VLOOKUP(D4763,Resources!A:D,4,FALSE))</f>
        <v>Y</v>
      </c>
    </row>
    <row r="4764" spans="1:9" x14ac:dyDescent="0.2">
      <c r="A4764" t="s">
        <v>935</v>
      </c>
      <c r="B4764" t="str">
        <f t="shared" si="145"/>
        <v>Sarah Scaife Foundation_Federalist Society for Law and Public Policy Studies2007200000</v>
      </c>
      <c r="C4764" t="s">
        <v>641</v>
      </c>
      <c r="D4764" t="s">
        <v>71</v>
      </c>
      <c r="E4764" s="3">
        <v>200000</v>
      </c>
      <c r="F4764">
        <v>2007</v>
      </c>
      <c r="H4764" t="str">
        <f>IFERROR(VLOOKUP(D4764,Resources!A:C,3,FALSE),"NA")</f>
        <v>SourceWatch</v>
      </c>
      <c r="I4764" t="str">
        <f>IF(VLOOKUP(D4764,Resources!A:D,4,FALSE)=0,"",VLOOKUP(D4764,Resources!A:D,4,FALSE))</f>
        <v>Y</v>
      </c>
    </row>
    <row r="4765" spans="1:9" x14ac:dyDescent="0.2">
      <c r="A4765" t="s">
        <v>935</v>
      </c>
      <c r="B4765" t="str">
        <f t="shared" si="145"/>
        <v>Sarah Scaife Foundation_Federation for American Immigration Reform200750000</v>
      </c>
      <c r="C4765" t="s">
        <v>641</v>
      </c>
      <c r="D4765" t="s">
        <v>10</v>
      </c>
      <c r="E4765" s="3">
        <v>50000</v>
      </c>
      <c r="F4765">
        <v>2007</v>
      </c>
      <c r="H4765" t="str">
        <f>IFERROR(VLOOKUP(D4765,Resources!A:C,3,FALSE),"NA")</f>
        <v>SourceWatch</v>
      </c>
      <c r="I4765" t="str">
        <f>IF(VLOOKUP(D4765,Resources!A:D,4,FALSE)=0,"",VLOOKUP(D4765,Resources!A:D,4,FALSE))</f>
        <v>Y</v>
      </c>
    </row>
    <row r="4766" spans="1:9" x14ac:dyDescent="0.2">
      <c r="A4766" t="s">
        <v>935</v>
      </c>
      <c r="B4766" t="str">
        <f t="shared" si="145"/>
        <v>Sarah Scaife Foundation_Foreign Policy Research Institute200735000</v>
      </c>
      <c r="C4766" t="s">
        <v>641</v>
      </c>
      <c r="D4766" t="s">
        <v>72</v>
      </c>
      <c r="E4766" s="3">
        <v>35000</v>
      </c>
      <c r="F4766">
        <v>2007</v>
      </c>
      <c r="H4766" t="str">
        <f>IFERROR(VLOOKUP(D4766,Resources!A:C,3,FALSE),"NA")</f>
        <v>SourceWatch</v>
      </c>
      <c r="I4766" t="str">
        <f>IF(VLOOKUP(D4766,Resources!A:D,4,FALSE)=0,"",VLOOKUP(D4766,Resources!A:D,4,FALSE))</f>
        <v>Y</v>
      </c>
    </row>
    <row r="4767" spans="1:9" x14ac:dyDescent="0.2">
      <c r="A4767" t="s">
        <v>935</v>
      </c>
      <c r="B4767" t="str">
        <f t="shared" si="145"/>
        <v>Sarah Scaife Foundation_Foundation for Cultural Review2007260000</v>
      </c>
      <c r="C4767" t="s">
        <v>641</v>
      </c>
      <c r="D4767" t="s">
        <v>29</v>
      </c>
      <c r="E4767" s="3">
        <v>260000</v>
      </c>
      <c r="F4767">
        <v>2007</v>
      </c>
      <c r="H4767" t="str">
        <f>IFERROR(VLOOKUP(D4767,Resources!A:C,3,FALSE),"NA")</f>
        <v/>
      </c>
      <c r="I4767" t="str">
        <f>IF(VLOOKUP(D4767,Resources!A:D,4,FALSE)=0,"",VLOOKUP(D4767,Resources!A:D,4,FALSE))</f>
        <v/>
      </c>
    </row>
    <row r="4768" spans="1:9" x14ac:dyDescent="0.2">
      <c r="A4768" t="s">
        <v>935</v>
      </c>
      <c r="B4768" t="str">
        <f t="shared" si="145"/>
        <v>Sarah Scaife Foundation_Foundation for Defense of Democracies2007250000</v>
      </c>
      <c r="C4768" t="s">
        <v>641</v>
      </c>
      <c r="D4768" t="s">
        <v>659</v>
      </c>
      <c r="E4768" s="3">
        <v>250000</v>
      </c>
      <c r="F4768">
        <v>2007</v>
      </c>
      <c r="H4768" t="str">
        <f>IFERROR(VLOOKUP(D4768,Resources!A:C,3,FALSE),"NA")</f>
        <v/>
      </c>
      <c r="I4768" t="str">
        <f>IF(VLOOKUP(D4768,Resources!A:D,4,FALSE)=0,"",VLOOKUP(D4768,Resources!A:D,4,FALSE))</f>
        <v/>
      </c>
    </row>
    <row r="4769" spans="1:9" x14ac:dyDescent="0.2">
      <c r="A4769" t="s">
        <v>935</v>
      </c>
      <c r="B4769" t="str">
        <f t="shared" si="145"/>
        <v>Sarah Scaife Foundation_Foundation for Individual Rights in Education2007125000</v>
      </c>
      <c r="C4769" t="s">
        <v>641</v>
      </c>
      <c r="D4769" t="s">
        <v>87</v>
      </c>
      <c r="E4769" s="3">
        <v>125000</v>
      </c>
      <c r="F4769">
        <v>2007</v>
      </c>
      <c r="H4769" t="str">
        <f>IFERROR(VLOOKUP(D4769,Resources!A:C,3,FALSE),"NA")</f>
        <v>SourceWatch</v>
      </c>
      <c r="I4769" t="str">
        <f>IF(VLOOKUP(D4769,Resources!A:D,4,FALSE)=0,"",VLOOKUP(D4769,Resources!A:D,4,FALSE))</f>
        <v>Y</v>
      </c>
    </row>
    <row r="4770" spans="1:9" x14ac:dyDescent="0.2">
      <c r="A4770" t="s">
        <v>934</v>
      </c>
      <c r="B4770" t="s">
        <v>1333</v>
      </c>
      <c r="C4770" t="s">
        <v>641</v>
      </c>
      <c r="D4770" t="s">
        <v>53</v>
      </c>
      <c r="E4770" s="3">
        <v>50000</v>
      </c>
      <c r="F4770">
        <v>2007</v>
      </c>
      <c r="H4770" t="str">
        <f>IFERROR(VLOOKUP(D4770,Resources!A:C,3,FALSE),"NA")</f>
        <v>SourceWatch</v>
      </c>
      <c r="I4770" t="str">
        <f>IF(VLOOKUP(D4770,Resources!A:D,4,FALSE)=0,"",VLOOKUP(D4770,Resources!A:D,4,FALSE))</f>
        <v>Y</v>
      </c>
    </row>
    <row r="4771" spans="1:9" x14ac:dyDescent="0.2">
      <c r="A4771" t="s">
        <v>935</v>
      </c>
      <c r="B4771" t="str">
        <f t="shared" ref="B4771:B4802" si="146">C4771&amp;"_"&amp;D4771&amp;F4771&amp;E4771</f>
        <v>Sarah Scaife Foundation_Foundation for Research on Economics &amp; the Environment200750000</v>
      </c>
      <c r="C4771" t="s">
        <v>641</v>
      </c>
      <c r="D4771" t="s">
        <v>53</v>
      </c>
      <c r="E4771" s="3">
        <v>50000</v>
      </c>
      <c r="F4771">
        <v>2007</v>
      </c>
      <c r="H4771" t="str">
        <f>IFERROR(VLOOKUP(D4771,Resources!A:C,3,FALSE),"NA")</f>
        <v>SourceWatch</v>
      </c>
      <c r="I4771" t="str">
        <f>IF(VLOOKUP(D4771,Resources!A:D,4,FALSE)=0,"",VLOOKUP(D4771,Resources!A:D,4,FALSE))</f>
        <v>Y</v>
      </c>
    </row>
    <row r="4772" spans="1:9" x14ac:dyDescent="0.2">
      <c r="A4772" t="s">
        <v>935</v>
      </c>
      <c r="B4772" t="str">
        <f t="shared" si="146"/>
        <v>Sarah Scaife Foundation_Foundation for Teaching Economics200730000</v>
      </c>
      <c r="C4772" t="s">
        <v>641</v>
      </c>
      <c r="D4772" t="s">
        <v>669</v>
      </c>
      <c r="E4772" s="3">
        <v>30000</v>
      </c>
      <c r="F4772">
        <v>2007</v>
      </c>
      <c r="H4772" t="str">
        <f>IFERROR(VLOOKUP(D4772,Resources!A:C,3,FALSE),"NA")</f>
        <v/>
      </c>
      <c r="I4772" t="str">
        <f>IF(VLOOKUP(D4772,Resources!A:D,4,FALSE)=0,"",VLOOKUP(D4772,Resources!A:D,4,FALSE))</f>
        <v/>
      </c>
    </row>
    <row r="4773" spans="1:9" x14ac:dyDescent="0.2">
      <c r="A4773" t="s">
        <v>935</v>
      </c>
      <c r="B4773" t="str">
        <f t="shared" si="146"/>
        <v>Sarah Scaife Foundation_Free Congress Research and Education Foundation2007250000</v>
      </c>
      <c r="C4773" t="s">
        <v>641</v>
      </c>
      <c r="D4773" t="s">
        <v>30</v>
      </c>
      <c r="E4773" s="3">
        <v>250000</v>
      </c>
      <c r="F4773">
        <v>2007</v>
      </c>
      <c r="H4773" t="str">
        <f>IFERROR(VLOOKUP(D4773,Resources!A:C,3,FALSE),"NA")</f>
        <v>SourceWatch</v>
      </c>
      <c r="I4773" t="str">
        <f>IF(VLOOKUP(D4773,Resources!A:D,4,FALSE)=0,"",VLOOKUP(D4773,Resources!A:D,4,FALSE))</f>
        <v>Y</v>
      </c>
    </row>
    <row r="4774" spans="1:9" x14ac:dyDescent="0.2">
      <c r="A4774" t="s">
        <v>935</v>
      </c>
      <c r="B4774" t="str">
        <f t="shared" si="146"/>
        <v>Sarah Scaife Foundation_FreedomWorks Foundation2007200000</v>
      </c>
      <c r="C4774" t="s">
        <v>641</v>
      </c>
      <c r="D4774" t="s">
        <v>646</v>
      </c>
      <c r="E4774" s="3">
        <v>200000</v>
      </c>
      <c r="F4774">
        <v>2007</v>
      </c>
      <c r="H4774" t="str">
        <f>IFERROR(VLOOKUP(D4774,Resources!A:C,3,FALSE),"NA")</f>
        <v>SourceWatch</v>
      </c>
      <c r="I4774" t="str">
        <f>IF(VLOOKUP(D4774,Resources!A:D,4,FALSE)=0,"",VLOOKUP(D4774,Resources!A:D,4,FALSE))</f>
        <v>Y</v>
      </c>
    </row>
    <row r="4775" spans="1:9" x14ac:dyDescent="0.2">
      <c r="A4775" t="s">
        <v>935</v>
      </c>
      <c r="B4775" t="str">
        <f t="shared" si="146"/>
        <v>Sarah Scaife Foundation_Galen Institute200750000</v>
      </c>
      <c r="C4775" t="s">
        <v>641</v>
      </c>
      <c r="D4775" t="s">
        <v>647</v>
      </c>
      <c r="E4775" s="3">
        <v>50000</v>
      </c>
      <c r="F4775">
        <v>2007</v>
      </c>
      <c r="H4775" t="str">
        <f>IFERROR(VLOOKUP(D4775,Resources!A:C,3,FALSE),"NA")</f>
        <v>SourceWatch</v>
      </c>
      <c r="I4775" t="str">
        <f>IF(VLOOKUP(D4775,Resources!A:D,4,FALSE)=0,"",VLOOKUP(D4775,Resources!A:D,4,FALSE))</f>
        <v>Y</v>
      </c>
    </row>
    <row r="4776" spans="1:9" x14ac:dyDescent="0.2">
      <c r="A4776" t="s">
        <v>935</v>
      </c>
      <c r="B4776" t="str">
        <f t="shared" si="146"/>
        <v>Sarah Scaife Foundation_George C. Marshall Institute2007155000</v>
      </c>
      <c r="C4776" t="s">
        <v>641</v>
      </c>
      <c r="D4776" t="s">
        <v>45</v>
      </c>
      <c r="E4776" s="3">
        <v>155000</v>
      </c>
      <c r="F4776">
        <v>2007</v>
      </c>
      <c r="H4776" t="str">
        <f>IFERROR(VLOOKUP(D4776,Resources!A:C,3,FALSE),"NA")</f>
        <v>DeSmog</v>
      </c>
      <c r="I4776" t="str">
        <f>IF(VLOOKUP(D4776,Resources!A:D,4,FALSE)=0,"",VLOOKUP(D4776,Resources!A:D,4,FALSE))</f>
        <v>Y</v>
      </c>
    </row>
    <row r="4777" spans="1:9" x14ac:dyDescent="0.2">
      <c r="A4777" t="s">
        <v>935</v>
      </c>
      <c r="B4777" t="str">
        <f t="shared" si="146"/>
        <v>Sarah Scaife Foundation_George Mason University School of Law2007200000</v>
      </c>
      <c r="C4777" t="s">
        <v>641</v>
      </c>
      <c r="D4777" t="s">
        <v>660</v>
      </c>
      <c r="E4777" s="3">
        <v>200000</v>
      </c>
      <c r="F4777">
        <v>2007</v>
      </c>
      <c r="H4777" t="str">
        <f>IFERROR(VLOOKUP(D4777,Resources!A:C,3,FALSE),"NA")</f>
        <v>DeSmog</v>
      </c>
      <c r="I4777" t="str">
        <f>IF(VLOOKUP(D4777,Resources!A:D,4,FALSE)=0,"",VLOOKUP(D4777,Resources!A:D,4,FALSE))</f>
        <v>Y</v>
      </c>
    </row>
    <row r="4778" spans="1:9" x14ac:dyDescent="0.2">
      <c r="A4778" t="s">
        <v>935</v>
      </c>
      <c r="B4778" t="str">
        <f t="shared" si="146"/>
        <v>Sarah Scaife Foundation_High Frontier2007115000</v>
      </c>
      <c r="C4778" t="s">
        <v>641</v>
      </c>
      <c r="D4778" t="s">
        <v>11</v>
      </c>
      <c r="E4778" s="3">
        <v>115000</v>
      </c>
      <c r="F4778">
        <v>2007</v>
      </c>
      <c r="H4778" t="str">
        <f>IFERROR(VLOOKUP(D4778,Resources!A:C,3,FALSE),"NA")</f>
        <v>SourceWatch</v>
      </c>
      <c r="I4778" t="str">
        <f>IF(VLOOKUP(D4778,Resources!A:D,4,FALSE)=0,"",VLOOKUP(D4778,Resources!A:D,4,FALSE))</f>
        <v>Y</v>
      </c>
    </row>
    <row r="4779" spans="1:9" x14ac:dyDescent="0.2">
      <c r="A4779" t="s">
        <v>935</v>
      </c>
      <c r="B4779" t="str">
        <f t="shared" si="146"/>
        <v>Sarah Scaife Foundation_Hoover Institution on War Revolution and Peace2007200000</v>
      </c>
      <c r="C4779" t="s">
        <v>641</v>
      </c>
      <c r="D4779" t="s">
        <v>104</v>
      </c>
      <c r="E4779" s="3">
        <v>200000</v>
      </c>
      <c r="F4779">
        <v>2007</v>
      </c>
      <c r="H4779" t="str">
        <f>IFERROR(VLOOKUP(D4779,Resources!A:C,3,FALSE),"NA")</f>
        <v>SourceWatch</v>
      </c>
      <c r="I4779" t="str">
        <f>IF(VLOOKUP(D4779,Resources!A:D,4,FALSE)=0,"",VLOOKUP(D4779,Resources!A:D,4,FALSE))</f>
        <v>Y</v>
      </c>
    </row>
    <row r="4780" spans="1:9" x14ac:dyDescent="0.2">
      <c r="A4780" t="s">
        <v>935</v>
      </c>
      <c r="B4780" t="str">
        <f t="shared" si="146"/>
        <v>Sarah Scaife Foundation_Hoover Institution on War Revolution and Peace2007425000</v>
      </c>
      <c r="C4780" t="s">
        <v>641</v>
      </c>
      <c r="D4780" t="s">
        <v>104</v>
      </c>
      <c r="E4780" s="3">
        <v>425000</v>
      </c>
      <c r="F4780">
        <v>2007</v>
      </c>
      <c r="H4780" t="str">
        <f>IFERROR(VLOOKUP(D4780,Resources!A:C,3,FALSE),"NA")</f>
        <v>SourceWatch</v>
      </c>
      <c r="I4780" t="str">
        <f>IF(VLOOKUP(D4780,Resources!A:D,4,FALSE)=0,"",VLOOKUP(D4780,Resources!A:D,4,FALSE))</f>
        <v>Y</v>
      </c>
    </row>
    <row r="4781" spans="1:9" x14ac:dyDescent="0.2">
      <c r="A4781" t="s">
        <v>935</v>
      </c>
      <c r="B4781" t="str">
        <f t="shared" si="146"/>
        <v>Sarah Scaife Foundation_Hudson Institute2007140000</v>
      </c>
      <c r="C4781" t="s">
        <v>641</v>
      </c>
      <c r="D4781" t="s">
        <v>32</v>
      </c>
      <c r="E4781" s="3">
        <v>140000</v>
      </c>
      <c r="F4781">
        <v>2007</v>
      </c>
      <c r="H4781" t="str">
        <f>IFERROR(VLOOKUP(D4781,Resources!A:C,3,FALSE),"NA")</f>
        <v>SourceWatch</v>
      </c>
      <c r="I4781" t="str">
        <f>IF(VLOOKUP(D4781,Resources!A:D,4,FALSE)=0,"",VLOOKUP(D4781,Resources!A:D,4,FALSE))</f>
        <v>Y</v>
      </c>
    </row>
    <row r="4782" spans="1:9" x14ac:dyDescent="0.2">
      <c r="A4782" t="s">
        <v>935</v>
      </c>
      <c r="B4782" t="str">
        <f t="shared" si="146"/>
        <v>Sarah Scaife Foundation_Hudson Institute2007150000</v>
      </c>
      <c r="C4782" t="s">
        <v>641</v>
      </c>
      <c r="D4782" t="s">
        <v>32</v>
      </c>
      <c r="E4782" s="3">
        <v>150000</v>
      </c>
      <c r="F4782">
        <v>2007</v>
      </c>
      <c r="H4782" t="str">
        <f>IFERROR(VLOOKUP(D4782,Resources!A:C,3,FALSE),"NA")</f>
        <v>SourceWatch</v>
      </c>
      <c r="I4782" t="str">
        <f>IF(VLOOKUP(D4782,Resources!A:D,4,FALSE)=0,"",VLOOKUP(D4782,Resources!A:D,4,FALSE))</f>
        <v>Y</v>
      </c>
    </row>
    <row r="4783" spans="1:9" x14ac:dyDescent="0.2">
      <c r="A4783" t="s">
        <v>935</v>
      </c>
      <c r="B4783" t="str">
        <f t="shared" si="146"/>
        <v>Sarah Scaife Foundation_Hudson Institute200750000</v>
      </c>
      <c r="C4783" t="s">
        <v>641</v>
      </c>
      <c r="D4783" t="s">
        <v>32</v>
      </c>
      <c r="E4783" s="3">
        <v>50000</v>
      </c>
      <c r="F4783">
        <v>2007</v>
      </c>
      <c r="H4783" t="str">
        <f>IFERROR(VLOOKUP(D4783,Resources!A:C,3,FALSE),"NA")</f>
        <v>SourceWatch</v>
      </c>
      <c r="I4783" t="str">
        <f>IF(VLOOKUP(D4783,Resources!A:D,4,FALSE)=0,"",VLOOKUP(D4783,Resources!A:D,4,FALSE))</f>
        <v>Y</v>
      </c>
    </row>
    <row r="4784" spans="1:9" x14ac:dyDescent="0.2">
      <c r="A4784" t="s">
        <v>935</v>
      </c>
      <c r="B4784" t="str">
        <f t="shared" si="146"/>
        <v>Sarah Scaife Foundation_Human Rights Foundation2007100000</v>
      </c>
      <c r="C4784" t="s">
        <v>641</v>
      </c>
      <c r="D4784" t="s">
        <v>648</v>
      </c>
      <c r="E4784" s="3">
        <v>100000</v>
      </c>
      <c r="F4784">
        <v>2007</v>
      </c>
      <c r="H4784" t="str">
        <f>IFERROR(VLOOKUP(D4784,Resources!A:C,3,FALSE),"NA")</f>
        <v>SourceWatch</v>
      </c>
      <c r="I4784" t="str">
        <f>IF(VLOOKUP(D4784,Resources!A:D,4,FALSE)=0,"",VLOOKUP(D4784,Resources!A:D,4,FALSE))</f>
        <v>Y</v>
      </c>
    </row>
    <row r="4785" spans="1:9" x14ac:dyDescent="0.2">
      <c r="A4785" t="s">
        <v>935</v>
      </c>
      <c r="B4785" t="str">
        <f t="shared" si="146"/>
        <v>Sarah Scaife Foundation_Independent Women's Forum2007100000</v>
      </c>
      <c r="C4785" t="s">
        <v>641</v>
      </c>
      <c r="D4785" t="s">
        <v>19</v>
      </c>
      <c r="E4785" s="3">
        <v>100000</v>
      </c>
      <c r="F4785">
        <v>2007</v>
      </c>
      <c r="H4785" t="str">
        <f>IFERROR(VLOOKUP(D4785,Resources!A:C,3,FALSE),"NA")</f>
        <v>SourceWatch</v>
      </c>
      <c r="I4785" t="str">
        <f>IF(VLOOKUP(D4785,Resources!A:D,4,FALSE)=0,"",VLOOKUP(D4785,Resources!A:D,4,FALSE))</f>
        <v>Y</v>
      </c>
    </row>
    <row r="4786" spans="1:9" x14ac:dyDescent="0.2">
      <c r="A4786" t="s">
        <v>935</v>
      </c>
      <c r="B4786" t="str">
        <f t="shared" si="146"/>
        <v>Sarah Scaife Foundation_Institute For Foreign Policy Analysis2007160000</v>
      </c>
      <c r="C4786" t="s">
        <v>641</v>
      </c>
      <c r="D4786" t="s">
        <v>62</v>
      </c>
      <c r="E4786" s="3">
        <v>160000</v>
      </c>
      <c r="F4786">
        <v>2007</v>
      </c>
      <c r="H4786" t="str">
        <f>IFERROR(VLOOKUP(D4786,Resources!A:C,3,FALSE),"NA")</f>
        <v>SourceWatch</v>
      </c>
      <c r="I4786" t="str">
        <f>IF(VLOOKUP(D4786,Resources!A:D,4,FALSE)=0,"",VLOOKUP(D4786,Resources!A:D,4,FALSE))</f>
        <v>Y</v>
      </c>
    </row>
    <row r="4787" spans="1:9" x14ac:dyDescent="0.2">
      <c r="A4787" t="s">
        <v>935</v>
      </c>
      <c r="B4787" t="str">
        <f t="shared" si="146"/>
        <v>Sarah Scaife Foundation_Institute For Foreign Policy Analysis2007475000</v>
      </c>
      <c r="C4787" t="s">
        <v>641</v>
      </c>
      <c r="D4787" t="s">
        <v>62</v>
      </c>
      <c r="E4787" s="3">
        <v>475000</v>
      </c>
      <c r="F4787">
        <v>2007</v>
      </c>
      <c r="H4787" t="str">
        <f>IFERROR(VLOOKUP(D4787,Resources!A:C,3,FALSE),"NA")</f>
        <v>SourceWatch</v>
      </c>
      <c r="I4787" t="str">
        <f>IF(VLOOKUP(D4787,Resources!A:D,4,FALSE)=0,"",VLOOKUP(D4787,Resources!A:D,4,FALSE))</f>
        <v>Y</v>
      </c>
    </row>
    <row r="4788" spans="1:9" x14ac:dyDescent="0.2">
      <c r="A4788" t="s">
        <v>935</v>
      </c>
      <c r="B4788" t="str">
        <f t="shared" si="146"/>
        <v>Sarah Scaife Foundation_Institute For Foreign Policy Analysis200775000</v>
      </c>
      <c r="C4788" t="s">
        <v>641</v>
      </c>
      <c r="D4788" t="s">
        <v>62</v>
      </c>
      <c r="E4788" s="3">
        <v>75000</v>
      </c>
      <c r="F4788">
        <v>2007</v>
      </c>
      <c r="H4788" t="str">
        <f>IFERROR(VLOOKUP(D4788,Resources!A:C,3,FALSE),"NA")</f>
        <v>SourceWatch</v>
      </c>
      <c r="I4788" t="str">
        <f>IF(VLOOKUP(D4788,Resources!A:D,4,FALSE)=0,"",VLOOKUP(D4788,Resources!A:D,4,FALSE))</f>
        <v>Y</v>
      </c>
    </row>
    <row r="4789" spans="1:9" x14ac:dyDescent="0.2">
      <c r="A4789" t="s">
        <v>935</v>
      </c>
      <c r="B4789" t="str">
        <f t="shared" si="146"/>
        <v>Sarah Scaife Foundation_Institute for Health Freedom2007200000</v>
      </c>
      <c r="C4789" t="s">
        <v>641</v>
      </c>
      <c r="D4789" t="s">
        <v>33</v>
      </c>
      <c r="E4789" s="3">
        <v>200000</v>
      </c>
      <c r="F4789">
        <v>2007</v>
      </c>
      <c r="H4789" t="str">
        <f>IFERROR(VLOOKUP(D4789,Resources!A:C,3,FALSE),"NA")</f>
        <v>Other</v>
      </c>
      <c r="I4789" t="str">
        <f>IF(VLOOKUP(D4789,Resources!A:D,4,FALSE)=0,"",VLOOKUP(D4789,Resources!A:D,4,FALSE))</f>
        <v>Y</v>
      </c>
    </row>
    <row r="4790" spans="1:9" x14ac:dyDescent="0.2">
      <c r="A4790" t="s">
        <v>935</v>
      </c>
      <c r="B4790" t="str">
        <f t="shared" si="146"/>
        <v>Sarah Scaife Foundation_Institute for Humane Studies200750000</v>
      </c>
      <c r="C4790" t="s">
        <v>641</v>
      </c>
      <c r="D4790" t="s">
        <v>34</v>
      </c>
      <c r="E4790" s="3">
        <v>50000</v>
      </c>
      <c r="F4790">
        <v>2007</v>
      </c>
      <c r="H4790" t="str">
        <f>IFERROR(VLOOKUP(D4790,Resources!A:C,3,FALSE),"NA")</f>
        <v>DeSmog</v>
      </c>
      <c r="I4790" t="str">
        <f>IF(VLOOKUP(D4790,Resources!A:D,4,FALSE)=0,"",VLOOKUP(D4790,Resources!A:D,4,FALSE))</f>
        <v>Y</v>
      </c>
    </row>
    <row r="4791" spans="1:9" x14ac:dyDescent="0.2">
      <c r="A4791" t="s">
        <v>935</v>
      </c>
      <c r="B4791" t="str">
        <f t="shared" si="146"/>
        <v>Sarah Scaife Foundation_Institute for Justice2007115000</v>
      </c>
      <c r="C4791" t="s">
        <v>641</v>
      </c>
      <c r="D4791" t="s">
        <v>500</v>
      </c>
      <c r="E4791" s="3">
        <v>115000</v>
      </c>
      <c r="F4791">
        <v>2007</v>
      </c>
      <c r="H4791" t="str">
        <f>IFERROR(VLOOKUP(D4791,Resources!A:C,3,FALSE),"NA")</f>
        <v>SourceWatch</v>
      </c>
      <c r="I4791" t="str">
        <f>IF(VLOOKUP(D4791,Resources!A:D,4,FALSE)=0,"",VLOOKUP(D4791,Resources!A:D,4,FALSE))</f>
        <v>Y</v>
      </c>
    </row>
    <row r="4792" spans="1:9" x14ac:dyDescent="0.2">
      <c r="A4792" t="s">
        <v>935</v>
      </c>
      <c r="B4792" t="str">
        <f t="shared" si="146"/>
        <v>Sarah Scaife Foundation_Institute for Research on the Economics of Taxation2007150000</v>
      </c>
      <c r="C4792" t="s">
        <v>641</v>
      </c>
      <c r="D4792" t="s">
        <v>20</v>
      </c>
      <c r="E4792" s="3">
        <v>150000</v>
      </c>
      <c r="F4792">
        <v>2007</v>
      </c>
      <c r="H4792" t="str">
        <f>IFERROR(VLOOKUP(D4792,Resources!A:C,3,FALSE),"NA")</f>
        <v>SourceWatch</v>
      </c>
      <c r="I4792" t="str">
        <f>IF(VLOOKUP(D4792,Resources!A:D,4,FALSE)=0,"",VLOOKUP(D4792,Resources!A:D,4,FALSE))</f>
        <v>Y</v>
      </c>
    </row>
    <row r="4793" spans="1:9" x14ac:dyDescent="0.2">
      <c r="A4793" t="s">
        <v>935</v>
      </c>
      <c r="B4793" t="str">
        <f t="shared" si="146"/>
        <v>Sarah Scaife Foundation_Institute of the North2007160000</v>
      </c>
      <c r="C4793" t="s">
        <v>641</v>
      </c>
      <c r="D4793" t="s">
        <v>63</v>
      </c>
      <c r="E4793" s="3">
        <v>160000</v>
      </c>
      <c r="F4793">
        <v>2007</v>
      </c>
      <c r="H4793" t="str">
        <f>IFERROR(VLOOKUP(D4793,Resources!A:C,3,FALSE),"NA")</f>
        <v/>
      </c>
      <c r="I4793" t="str">
        <f>IF(VLOOKUP(D4793,Resources!A:D,4,FALSE)=0,"",VLOOKUP(D4793,Resources!A:D,4,FALSE))</f>
        <v>Y</v>
      </c>
    </row>
    <row r="4794" spans="1:9" x14ac:dyDescent="0.2">
      <c r="A4794" t="s">
        <v>935</v>
      </c>
      <c r="B4794" t="str">
        <f t="shared" si="146"/>
        <v>Sarah Scaife Foundation_Institute on Religion and Public Life2007100000</v>
      </c>
      <c r="C4794" t="s">
        <v>641</v>
      </c>
      <c r="D4794" t="s">
        <v>55</v>
      </c>
      <c r="E4794" s="3">
        <v>100000</v>
      </c>
      <c r="F4794">
        <v>2007</v>
      </c>
      <c r="H4794" t="str">
        <f>IFERROR(VLOOKUP(D4794,Resources!A:C,3,FALSE),"NA")</f>
        <v>SourceWatch</v>
      </c>
      <c r="I4794" t="str">
        <f>IF(VLOOKUP(D4794,Resources!A:D,4,FALSE)=0,"",VLOOKUP(D4794,Resources!A:D,4,FALSE))</f>
        <v>Y</v>
      </c>
    </row>
    <row r="4795" spans="1:9" x14ac:dyDescent="0.2">
      <c r="A4795" t="s">
        <v>935</v>
      </c>
      <c r="B4795" t="str">
        <f t="shared" si="146"/>
        <v>Sarah Scaife Foundation_Intercollegiate Studies Institute2007100000</v>
      </c>
      <c r="C4795" t="s">
        <v>641</v>
      </c>
      <c r="D4795" t="s">
        <v>73</v>
      </c>
      <c r="E4795" s="3">
        <v>100000</v>
      </c>
      <c r="F4795">
        <v>2007</v>
      </c>
      <c r="H4795" t="str">
        <f>IFERROR(VLOOKUP(D4795,Resources!A:C,3,FALSE),"NA")</f>
        <v>SourceWatch</v>
      </c>
      <c r="I4795" t="str">
        <f>IF(VLOOKUP(D4795,Resources!A:D,4,FALSE)=0,"",VLOOKUP(D4795,Resources!A:D,4,FALSE))</f>
        <v>Y</v>
      </c>
    </row>
    <row r="4796" spans="1:9" x14ac:dyDescent="0.2">
      <c r="A4796" t="s">
        <v>935</v>
      </c>
      <c r="B4796" t="str">
        <f t="shared" si="146"/>
        <v>Sarah Scaife Foundation_Intercollegiate Studies Institute2007175000</v>
      </c>
      <c r="C4796" t="s">
        <v>641</v>
      </c>
      <c r="D4796" t="s">
        <v>73</v>
      </c>
      <c r="E4796" s="3">
        <v>175000</v>
      </c>
      <c r="F4796">
        <v>2007</v>
      </c>
      <c r="H4796" t="str">
        <f>IFERROR(VLOOKUP(D4796,Resources!A:C,3,FALSE),"NA")</f>
        <v>SourceWatch</v>
      </c>
      <c r="I4796" t="str">
        <f>IF(VLOOKUP(D4796,Resources!A:D,4,FALSE)=0,"",VLOOKUP(D4796,Resources!A:D,4,FALSE))</f>
        <v>Y</v>
      </c>
    </row>
    <row r="4797" spans="1:9" x14ac:dyDescent="0.2">
      <c r="A4797" t="s">
        <v>935</v>
      </c>
      <c r="B4797" t="str">
        <f t="shared" si="146"/>
        <v>Sarah Scaife Foundation_International Policy Network US200750000</v>
      </c>
      <c r="C4797" t="s">
        <v>641</v>
      </c>
      <c r="D4797" t="s">
        <v>661</v>
      </c>
      <c r="E4797" s="3">
        <v>50000</v>
      </c>
      <c r="F4797">
        <v>2007</v>
      </c>
      <c r="H4797" t="str">
        <f>IFERROR(VLOOKUP(D4797,Resources!A:C,3,FALSE),"NA")</f>
        <v>SourceWatch</v>
      </c>
      <c r="I4797" t="str">
        <f>IF(VLOOKUP(D4797,Resources!A:D,4,FALSE)=0,"",VLOOKUP(D4797,Resources!A:D,4,FALSE))</f>
        <v>Y</v>
      </c>
    </row>
    <row r="4798" spans="1:9" x14ac:dyDescent="0.2">
      <c r="A4798" t="s">
        <v>935</v>
      </c>
      <c r="B4798" t="str">
        <f t="shared" si="146"/>
        <v>Sarah Scaife Foundation_Jamestown Foundation200775000</v>
      </c>
      <c r="C4798" t="s">
        <v>641</v>
      </c>
      <c r="D4798" t="s">
        <v>74</v>
      </c>
      <c r="E4798" s="3">
        <v>75000</v>
      </c>
      <c r="F4798">
        <v>2007</v>
      </c>
      <c r="H4798" t="str">
        <f>IFERROR(VLOOKUP(D4798,Resources!A:C,3,FALSE),"NA")</f>
        <v>SourceWatch</v>
      </c>
      <c r="I4798" t="str">
        <f>IF(VLOOKUP(D4798,Resources!A:D,4,FALSE)=0,"",VLOOKUP(D4798,Resources!A:D,4,FALSE))</f>
        <v>Y</v>
      </c>
    </row>
    <row r="4799" spans="1:9" x14ac:dyDescent="0.2">
      <c r="A4799" t="s">
        <v>935</v>
      </c>
      <c r="B4799" t="str">
        <f t="shared" si="146"/>
        <v>Sarah Scaife Foundation_Judicial Watch2007125000</v>
      </c>
      <c r="C4799" t="s">
        <v>641</v>
      </c>
      <c r="D4799" t="s">
        <v>36</v>
      </c>
      <c r="E4799" s="3">
        <v>125000</v>
      </c>
      <c r="F4799">
        <v>2007</v>
      </c>
      <c r="H4799" t="str">
        <f>IFERROR(VLOOKUP(D4799,Resources!A:C,3,FALSE),"NA")</f>
        <v>SourceWatch</v>
      </c>
      <c r="I4799" t="str">
        <f>IF(VLOOKUP(D4799,Resources!A:D,4,FALSE)=0,"",VLOOKUP(D4799,Resources!A:D,4,FALSE))</f>
        <v>Y</v>
      </c>
    </row>
    <row r="4800" spans="1:9" x14ac:dyDescent="0.2">
      <c r="A4800" t="s">
        <v>935</v>
      </c>
      <c r="B4800" t="str">
        <f t="shared" si="146"/>
        <v>Sarah Scaife Foundation_Landmark Legal Foundation2007325000</v>
      </c>
      <c r="C4800" t="s">
        <v>641</v>
      </c>
      <c r="D4800" t="s">
        <v>56</v>
      </c>
      <c r="E4800" s="3">
        <v>325000</v>
      </c>
      <c r="F4800">
        <v>2007</v>
      </c>
      <c r="H4800" t="str">
        <f>IFERROR(VLOOKUP(D4800,Resources!A:C,3,FALSE),"NA")</f>
        <v>SourceWatch</v>
      </c>
      <c r="I4800" t="str">
        <f>IF(VLOOKUP(D4800,Resources!A:D,4,FALSE)=0,"",VLOOKUP(D4800,Resources!A:D,4,FALSE))</f>
        <v>Y</v>
      </c>
    </row>
    <row r="4801" spans="1:9" x14ac:dyDescent="0.2">
      <c r="A4801" t="s">
        <v>935</v>
      </c>
      <c r="B4801" t="str">
        <f t="shared" si="146"/>
        <v>Sarah Scaife Foundation_Latrobe Area Hospital Charitable Foundation2007150000</v>
      </c>
      <c r="C4801" t="s">
        <v>641</v>
      </c>
      <c r="D4801" t="s">
        <v>672</v>
      </c>
      <c r="E4801" s="3">
        <v>150000</v>
      </c>
      <c r="F4801">
        <v>2007</v>
      </c>
      <c r="H4801" t="str">
        <f>IFERROR(VLOOKUP(D4801,Resources!A:C,3,FALSE),"NA")</f>
        <v/>
      </c>
      <c r="I4801" t="str">
        <f>IF(VLOOKUP(D4801,Resources!A:D,4,FALSE)=0,"",VLOOKUP(D4801,Resources!A:D,4,FALSE))</f>
        <v>N</v>
      </c>
    </row>
    <row r="4802" spans="1:9" x14ac:dyDescent="0.2">
      <c r="A4802" t="s">
        <v>935</v>
      </c>
      <c r="B4802" t="str">
        <f t="shared" si="146"/>
        <v>Sarah Scaife Foundation_Ligonier Valley School District20077500</v>
      </c>
      <c r="C4802" t="s">
        <v>641</v>
      </c>
      <c r="D4802" t="s">
        <v>662</v>
      </c>
      <c r="E4802" s="3">
        <v>7500</v>
      </c>
      <c r="F4802">
        <v>2007</v>
      </c>
      <c r="H4802" t="str">
        <f>IFERROR(VLOOKUP(D4802,Resources!A:C,3,FALSE),"NA")</f>
        <v/>
      </c>
      <c r="I4802" t="str">
        <f>IF(VLOOKUP(D4802,Resources!A:D,4,FALSE)=0,"",VLOOKUP(D4802,Resources!A:D,4,FALSE))</f>
        <v>N</v>
      </c>
    </row>
    <row r="4803" spans="1:9" x14ac:dyDescent="0.2">
      <c r="A4803" t="s">
        <v>935</v>
      </c>
      <c r="B4803" t="str">
        <f t="shared" ref="B4803:B4834" si="147">C4803&amp;"_"&amp;D4803&amp;F4803&amp;E4803</f>
        <v>Sarah Scaife Foundation_Maldon Institute2007484000</v>
      </c>
      <c r="C4803" t="s">
        <v>641</v>
      </c>
      <c r="D4803" t="s">
        <v>15</v>
      </c>
      <c r="E4803" s="3">
        <v>484000</v>
      </c>
      <c r="F4803">
        <v>2007</v>
      </c>
      <c r="H4803" t="str">
        <f>IFERROR(VLOOKUP(D4803,Resources!A:C,3,FALSE),"NA")</f>
        <v/>
      </c>
      <c r="I4803" t="str">
        <f>IF(VLOOKUP(D4803,Resources!A:D,4,FALSE)=0,"",VLOOKUP(D4803,Resources!A:D,4,FALSE))</f>
        <v>Y</v>
      </c>
    </row>
    <row r="4804" spans="1:9" x14ac:dyDescent="0.2">
      <c r="A4804" t="s">
        <v>935</v>
      </c>
      <c r="B4804" t="str">
        <f t="shared" si="147"/>
        <v>Sarah Scaife Foundation_Manhattan Institute for Policy Research2007200000</v>
      </c>
      <c r="C4804" t="s">
        <v>641</v>
      </c>
      <c r="D4804" t="s">
        <v>89</v>
      </c>
      <c r="E4804" s="3">
        <v>200000</v>
      </c>
      <c r="F4804">
        <v>2007</v>
      </c>
      <c r="H4804" t="str">
        <f>IFERROR(VLOOKUP(D4804,Resources!A:C,3,FALSE),"NA")</f>
        <v>SourceWatch</v>
      </c>
      <c r="I4804" t="str">
        <f>IF(VLOOKUP(D4804,Resources!A:D,4,FALSE)=0,"",VLOOKUP(D4804,Resources!A:D,4,FALSE))</f>
        <v>Y</v>
      </c>
    </row>
    <row r="4805" spans="1:9" x14ac:dyDescent="0.2">
      <c r="A4805" t="s">
        <v>935</v>
      </c>
      <c r="B4805" t="str">
        <f t="shared" si="147"/>
        <v>Sarah Scaife Foundation_Manhattan Institute for Policy Research200740000</v>
      </c>
      <c r="C4805" t="s">
        <v>641</v>
      </c>
      <c r="D4805" t="s">
        <v>89</v>
      </c>
      <c r="E4805" s="3">
        <v>40000</v>
      </c>
      <c r="F4805">
        <v>2007</v>
      </c>
      <c r="H4805" t="str">
        <f>IFERROR(VLOOKUP(D4805,Resources!A:C,3,FALSE),"NA")</f>
        <v>SourceWatch</v>
      </c>
      <c r="I4805" t="str">
        <f>IF(VLOOKUP(D4805,Resources!A:D,4,FALSE)=0,"",VLOOKUP(D4805,Resources!A:D,4,FALSE))</f>
        <v>Y</v>
      </c>
    </row>
    <row r="4806" spans="1:9" x14ac:dyDescent="0.2">
      <c r="A4806" t="s">
        <v>935</v>
      </c>
      <c r="B4806" t="str">
        <f t="shared" si="147"/>
        <v>Sarah Scaife Foundation_Media Research Center2007325000</v>
      </c>
      <c r="C4806" t="s">
        <v>641</v>
      </c>
      <c r="D4806" t="s">
        <v>128</v>
      </c>
      <c r="E4806" s="3">
        <v>325000</v>
      </c>
      <c r="F4806">
        <v>2007</v>
      </c>
      <c r="H4806" t="str">
        <f>IFERROR(VLOOKUP(D4806,Resources!A:C,3,FALSE),"NA")</f>
        <v>SourceWatch</v>
      </c>
      <c r="I4806" t="str">
        <f>IF(VLOOKUP(D4806,Resources!A:D,4,FALSE)=0,"",VLOOKUP(D4806,Resources!A:D,4,FALSE))</f>
        <v>Y</v>
      </c>
    </row>
    <row r="4807" spans="1:9" x14ac:dyDescent="0.2">
      <c r="A4807" t="s">
        <v>935</v>
      </c>
      <c r="B4807" t="str">
        <f t="shared" si="147"/>
        <v>Sarah Scaife Foundation_Mercatus Center200780000</v>
      </c>
      <c r="C4807" t="s">
        <v>641</v>
      </c>
      <c r="D4807" t="s">
        <v>650</v>
      </c>
      <c r="E4807" s="3">
        <v>80000</v>
      </c>
      <c r="F4807">
        <v>2007</v>
      </c>
      <c r="H4807" t="str">
        <f>IFERROR(VLOOKUP(D4807,Resources!A:C,3,FALSE),"NA")</f>
        <v>DeSmog</v>
      </c>
      <c r="I4807" t="str">
        <f>IF(VLOOKUP(D4807,Resources!A:D,4,FALSE)=0,"",VLOOKUP(D4807,Resources!A:D,4,FALSE))</f>
        <v>Y</v>
      </c>
    </row>
    <row r="4808" spans="1:9" x14ac:dyDescent="0.2">
      <c r="A4808" t="s">
        <v>935</v>
      </c>
      <c r="B4808" t="str">
        <f t="shared" si="147"/>
        <v>Sarah Scaife Foundation_Michigan State University2007100000</v>
      </c>
      <c r="C4808" t="s">
        <v>641</v>
      </c>
      <c r="D4808" t="s">
        <v>124</v>
      </c>
      <c r="E4808" s="3">
        <v>100000</v>
      </c>
      <c r="F4808">
        <v>2007</v>
      </c>
      <c r="H4808" t="str">
        <f>IFERROR(VLOOKUP(D4808,Resources!A:C,3,FALSE),"NA")</f>
        <v/>
      </c>
      <c r="I4808" t="str">
        <f>IF(VLOOKUP(D4808,Resources!A:D,4,FALSE)=0,"",VLOOKUP(D4808,Resources!A:D,4,FALSE))</f>
        <v/>
      </c>
    </row>
    <row r="4809" spans="1:9" x14ac:dyDescent="0.2">
      <c r="A4809" t="s">
        <v>935</v>
      </c>
      <c r="B4809" t="str">
        <f t="shared" si="147"/>
        <v>Sarah Scaife Foundation_Missouri State University2007150000</v>
      </c>
      <c r="C4809" t="s">
        <v>641</v>
      </c>
      <c r="D4809" t="s">
        <v>57</v>
      </c>
      <c r="E4809" s="3">
        <v>150000</v>
      </c>
      <c r="F4809">
        <v>2007</v>
      </c>
      <c r="H4809" t="str">
        <f>IFERROR(VLOOKUP(D4809,Resources!A:C,3,FALSE),"NA")</f>
        <v>SourceWatch</v>
      </c>
      <c r="I4809" t="str">
        <f>IF(VLOOKUP(D4809,Resources!A:D,4,FALSE)=0,"",VLOOKUP(D4809,Resources!A:D,4,FALSE))</f>
        <v>Y</v>
      </c>
    </row>
    <row r="4810" spans="1:9" x14ac:dyDescent="0.2">
      <c r="A4810" t="s">
        <v>935</v>
      </c>
      <c r="B4810" t="str">
        <f t="shared" si="147"/>
        <v>Sarah Scaife Foundation_Mount Vernon Ladies' Association200775000</v>
      </c>
      <c r="C4810" t="s">
        <v>641</v>
      </c>
      <c r="D4810" t="s">
        <v>540</v>
      </c>
      <c r="E4810" s="3">
        <v>75000</v>
      </c>
      <c r="F4810">
        <v>2007</v>
      </c>
      <c r="H4810" t="str">
        <f>IFERROR(VLOOKUP(D4810,Resources!A:C,3,FALSE),"NA")</f>
        <v/>
      </c>
      <c r="I4810" t="str">
        <f>IF(VLOOKUP(D4810,Resources!A:D,4,FALSE)=0,"",VLOOKUP(D4810,Resources!A:D,4,FALSE))</f>
        <v>N</v>
      </c>
    </row>
    <row r="4811" spans="1:9" x14ac:dyDescent="0.2">
      <c r="A4811" t="s">
        <v>935</v>
      </c>
      <c r="B4811" t="str">
        <f t="shared" si="147"/>
        <v>Sarah Scaife Foundation_National Association of Scholars2007250000</v>
      </c>
      <c r="C4811" t="s">
        <v>641</v>
      </c>
      <c r="D4811" t="s">
        <v>651</v>
      </c>
      <c r="E4811" s="3">
        <v>250000</v>
      </c>
      <c r="F4811">
        <v>2007</v>
      </c>
      <c r="H4811" t="str">
        <f>IFERROR(VLOOKUP(D4811,Resources!A:C,3,FALSE),"NA")</f>
        <v>SourceWatch</v>
      </c>
      <c r="I4811" t="str">
        <f>IF(VLOOKUP(D4811,Resources!A:D,4,FALSE)=0,"",VLOOKUP(D4811,Resources!A:D,4,FALSE))</f>
        <v>Y</v>
      </c>
    </row>
    <row r="4812" spans="1:9" x14ac:dyDescent="0.2">
      <c r="A4812" t="s">
        <v>935</v>
      </c>
      <c r="B4812" t="str">
        <f t="shared" si="147"/>
        <v>Sarah Scaife Foundation_National Center for Policy Analysis2007125000</v>
      </c>
      <c r="C4812" t="s">
        <v>641</v>
      </c>
      <c r="D4812" t="s">
        <v>129</v>
      </c>
      <c r="E4812" s="3">
        <v>125000</v>
      </c>
      <c r="F4812">
        <v>2007</v>
      </c>
      <c r="H4812" t="str">
        <f>IFERROR(VLOOKUP(D4812,Resources!A:C,3,FALSE),"NA")</f>
        <v>SourceWatch</v>
      </c>
      <c r="I4812" t="str">
        <f>IF(VLOOKUP(D4812,Resources!A:D,4,FALSE)=0,"",VLOOKUP(D4812,Resources!A:D,4,FALSE))</f>
        <v>Y</v>
      </c>
    </row>
    <row r="4813" spans="1:9" x14ac:dyDescent="0.2">
      <c r="A4813" t="s">
        <v>935</v>
      </c>
      <c r="B4813" t="str">
        <f t="shared" si="147"/>
        <v>Sarah Scaife Foundation_National Center for Public Policy Research200750000</v>
      </c>
      <c r="C4813" t="s">
        <v>641</v>
      </c>
      <c r="D4813" t="s">
        <v>39</v>
      </c>
      <c r="E4813" s="3">
        <v>50000</v>
      </c>
      <c r="F4813">
        <v>2007</v>
      </c>
      <c r="H4813" t="str">
        <f>IFERROR(VLOOKUP(D4813,Resources!A:C,3,FALSE),"NA")</f>
        <v>DeSmog</v>
      </c>
      <c r="I4813" t="str">
        <f>IF(VLOOKUP(D4813,Resources!A:D,4,FALSE)=0,"",VLOOKUP(D4813,Resources!A:D,4,FALSE))</f>
        <v>Y</v>
      </c>
    </row>
    <row r="4814" spans="1:9" x14ac:dyDescent="0.2">
      <c r="A4814" t="s">
        <v>935</v>
      </c>
      <c r="B4814" t="str">
        <f t="shared" si="147"/>
        <v>Sarah Scaife Foundation_National Institute for Public Policy2007200000</v>
      </c>
      <c r="C4814" t="s">
        <v>641</v>
      </c>
      <c r="D4814" t="s">
        <v>46</v>
      </c>
      <c r="E4814" s="3">
        <v>200000</v>
      </c>
      <c r="F4814">
        <v>2007</v>
      </c>
      <c r="H4814" t="str">
        <f>IFERROR(VLOOKUP(D4814,Resources!A:C,3,FALSE),"NA")</f>
        <v>SourceWatch</v>
      </c>
      <c r="I4814" t="str">
        <f>IF(VLOOKUP(D4814,Resources!A:D,4,FALSE)=0,"",VLOOKUP(D4814,Resources!A:D,4,FALSE))</f>
        <v>Y</v>
      </c>
    </row>
    <row r="4815" spans="1:9" x14ac:dyDescent="0.2">
      <c r="A4815" t="s">
        <v>935</v>
      </c>
      <c r="B4815" t="str">
        <f t="shared" si="147"/>
        <v>Sarah Scaife Foundation_National Taxpayers Union Foundation200775000</v>
      </c>
      <c r="C4815" t="s">
        <v>641</v>
      </c>
      <c r="D4815" t="s">
        <v>84</v>
      </c>
      <c r="E4815" s="3">
        <v>75000</v>
      </c>
      <c r="F4815">
        <v>2007</v>
      </c>
      <c r="H4815" t="str">
        <f>IFERROR(VLOOKUP(D4815,Resources!A:C,3,FALSE),"NA")</f>
        <v>SourceWatch</v>
      </c>
      <c r="I4815" t="str">
        <f>IF(VLOOKUP(D4815,Resources!A:D,4,FALSE)=0,"",VLOOKUP(D4815,Resources!A:D,4,FALSE))</f>
        <v>Y</v>
      </c>
    </row>
    <row r="4816" spans="1:9" x14ac:dyDescent="0.2">
      <c r="A4816" t="s">
        <v>935</v>
      </c>
      <c r="B4816" t="str">
        <f t="shared" si="147"/>
        <v>Sarah Scaife Foundation_New England Legal Foundation200760000</v>
      </c>
      <c r="C4816" t="s">
        <v>641</v>
      </c>
      <c r="D4816" t="s">
        <v>76</v>
      </c>
      <c r="E4816" s="3">
        <v>60000</v>
      </c>
      <c r="F4816">
        <v>2007</v>
      </c>
      <c r="H4816" t="str">
        <f>IFERROR(VLOOKUP(D4816,Resources!A:C,3,FALSE),"NA")</f>
        <v>SourceWatch</v>
      </c>
      <c r="I4816" t="str">
        <f>IF(VLOOKUP(D4816,Resources!A:D,4,FALSE)=0,"",VLOOKUP(D4816,Resources!A:D,4,FALSE))</f>
        <v>Y</v>
      </c>
    </row>
    <row r="4817" spans="1:9" x14ac:dyDescent="0.2">
      <c r="A4817" t="s">
        <v>935</v>
      </c>
      <c r="B4817" t="str">
        <f t="shared" si="147"/>
        <v>Sarah Scaife Foundation_NumbersUSA200750000</v>
      </c>
      <c r="C4817" t="s">
        <v>641</v>
      </c>
      <c r="D4817" t="s">
        <v>16</v>
      </c>
      <c r="E4817" s="3">
        <v>50000</v>
      </c>
      <c r="F4817">
        <v>2007</v>
      </c>
      <c r="H4817" t="str">
        <f>IFERROR(VLOOKUP(D4817,Resources!A:C,3,FALSE),"NA")</f>
        <v>SourceWatch</v>
      </c>
      <c r="I4817" t="str">
        <f>IF(VLOOKUP(D4817,Resources!A:D,4,FALSE)=0,"",VLOOKUP(D4817,Resources!A:D,4,FALSE))</f>
        <v>Y</v>
      </c>
    </row>
    <row r="4818" spans="1:9" x14ac:dyDescent="0.2">
      <c r="A4818" t="s">
        <v>935</v>
      </c>
      <c r="B4818" t="str">
        <f t="shared" si="147"/>
        <v>Sarah Scaife Foundation_Pacific Legal Foundation2007175000</v>
      </c>
      <c r="C4818" t="s">
        <v>641</v>
      </c>
      <c r="D4818" t="s">
        <v>21</v>
      </c>
      <c r="E4818" s="3">
        <v>175000</v>
      </c>
      <c r="F4818">
        <v>2007</v>
      </c>
      <c r="H4818" t="str">
        <f>IFERROR(VLOOKUP(D4818,Resources!A:C,3,FALSE),"NA")</f>
        <v>SourceWatch</v>
      </c>
      <c r="I4818" t="str">
        <f>IF(VLOOKUP(D4818,Resources!A:D,4,FALSE)=0,"",VLOOKUP(D4818,Resources!A:D,4,FALSE))</f>
        <v>Y</v>
      </c>
    </row>
    <row r="4819" spans="1:9" x14ac:dyDescent="0.2">
      <c r="A4819" t="s">
        <v>935</v>
      </c>
      <c r="B4819" t="str">
        <f t="shared" si="147"/>
        <v>Sarah Scaife Foundation_Pacific Research Institute for Public Policy2007200000</v>
      </c>
      <c r="C4819" t="s">
        <v>641</v>
      </c>
      <c r="D4819" t="s">
        <v>653</v>
      </c>
      <c r="E4819" s="3">
        <v>200000</v>
      </c>
      <c r="F4819">
        <v>2007</v>
      </c>
      <c r="H4819" t="str">
        <f>IFERROR(VLOOKUP(D4819,Resources!A:C,3,FALSE),"NA")</f>
        <v>SourceWatch</v>
      </c>
      <c r="I4819" t="str">
        <f>IF(VLOOKUP(D4819,Resources!A:D,4,FALSE)=0,"",VLOOKUP(D4819,Resources!A:D,4,FALSE))</f>
        <v>Y</v>
      </c>
    </row>
    <row r="4820" spans="1:9" x14ac:dyDescent="0.2">
      <c r="A4820" t="s">
        <v>935</v>
      </c>
      <c r="B4820" t="str">
        <f t="shared" si="147"/>
        <v>Sarah Scaife Foundation_Paul H. Nitze School of Advanced International Studies2007187000</v>
      </c>
      <c r="C4820" t="s">
        <v>641</v>
      </c>
      <c r="D4820" t="s">
        <v>91</v>
      </c>
      <c r="E4820" s="3">
        <v>187000</v>
      </c>
      <c r="F4820">
        <v>2007</v>
      </c>
      <c r="H4820" t="str">
        <f>IFERROR(VLOOKUP(D4820,Resources!A:C,3,FALSE),"NA")</f>
        <v>SourceWatch</v>
      </c>
      <c r="I4820" t="str">
        <f>IF(VLOOKUP(D4820,Resources!A:D,4,FALSE)=0,"",VLOOKUP(D4820,Resources!A:D,4,FALSE))</f>
        <v>Y</v>
      </c>
    </row>
    <row r="4821" spans="1:9" x14ac:dyDescent="0.2">
      <c r="A4821" t="s">
        <v>935</v>
      </c>
      <c r="B4821" t="str">
        <f t="shared" si="147"/>
        <v>Sarah Scaife Foundation_Philadelphia Society200715000</v>
      </c>
      <c r="C4821" t="s">
        <v>641</v>
      </c>
      <c r="D4821" t="s">
        <v>663</v>
      </c>
      <c r="E4821" s="3">
        <v>15000</v>
      </c>
      <c r="F4821">
        <v>2007</v>
      </c>
      <c r="H4821" t="str">
        <f>IFERROR(VLOOKUP(D4821,Resources!A:C,3,FALSE),"NA")</f>
        <v>SourceWatch</v>
      </c>
      <c r="I4821" t="str">
        <f>IF(VLOOKUP(D4821,Resources!A:D,4,FALSE)=0,"",VLOOKUP(D4821,Resources!A:D,4,FALSE))</f>
        <v>Y</v>
      </c>
    </row>
    <row r="4822" spans="1:9" x14ac:dyDescent="0.2">
      <c r="A4822" t="s">
        <v>935</v>
      </c>
      <c r="B4822" t="str">
        <f t="shared" si="147"/>
        <v>Sarah Scaife Foundation_Philanthropy Roundtable200710000</v>
      </c>
      <c r="C4822" t="s">
        <v>641</v>
      </c>
      <c r="D4822" t="s">
        <v>244</v>
      </c>
      <c r="E4822" s="3">
        <v>10000</v>
      </c>
      <c r="F4822">
        <v>2007</v>
      </c>
      <c r="H4822" t="str">
        <f>IFERROR(VLOOKUP(D4822,Resources!A:C,3,FALSE),"NA")</f>
        <v>SourceWatch</v>
      </c>
      <c r="I4822" t="str">
        <f>IF(VLOOKUP(D4822,Resources!A:D,4,FALSE)=0,"",VLOOKUP(D4822,Resources!A:D,4,FALSE))</f>
        <v>Y</v>
      </c>
    </row>
    <row r="4823" spans="1:9" x14ac:dyDescent="0.2">
      <c r="A4823" t="s">
        <v>935</v>
      </c>
      <c r="B4823" t="str">
        <f t="shared" si="147"/>
        <v>Sarah Scaife Foundation_Phipps Conservatory and Botanical Gardens20071000000</v>
      </c>
      <c r="C4823" t="s">
        <v>641</v>
      </c>
      <c r="D4823" t="s">
        <v>670</v>
      </c>
      <c r="E4823" s="3">
        <v>1000000</v>
      </c>
      <c r="F4823">
        <v>2007</v>
      </c>
      <c r="H4823" t="str">
        <f>IFERROR(VLOOKUP(D4823,Resources!A:C,3,FALSE),"NA")</f>
        <v/>
      </c>
      <c r="I4823" t="str">
        <f>IF(VLOOKUP(D4823,Resources!A:D,4,FALSE)=0,"",VLOOKUP(D4823,Resources!A:D,4,FALSE))</f>
        <v>N</v>
      </c>
    </row>
    <row r="4824" spans="1:9" x14ac:dyDescent="0.2">
      <c r="A4824" t="s">
        <v>935</v>
      </c>
      <c r="B4824" t="str">
        <f t="shared" si="147"/>
        <v>Sarah Scaife Foundation_Princeton University200775000</v>
      </c>
      <c r="C4824" t="s">
        <v>641</v>
      </c>
      <c r="D4824" t="s">
        <v>654</v>
      </c>
      <c r="E4824" s="3">
        <v>75000</v>
      </c>
      <c r="F4824">
        <v>2007</v>
      </c>
      <c r="H4824" t="str">
        <f>IFERROR(VLOOKUP(D4824,Resources!A:C,3,FALSE),"NA")</f>
        <v/>
      </c>
      <c r="I4824" t="str">
        <f>IF(VLOOKUP(D4824,Resources!A:D,4,FALSE)=0,"",VLOOKUP(D4824,Resources!A:D,4,FALSE))</f>
        <v/>
      </c>
    </row>
    <row r="4825" spans="1:9" x14ac:dyDescent="0.2">
      <c r="A4825" t="s">
        <v>935</v>
      </c>
      <c r="B4825" t="str">
        <f t="shared" si="147"/>
        <v>Sarah Scaife Foundation_Reason Foundation2007125000</v>
      </c>
      <c r="C4825" t="s">
        <v>641</v>
      </c>
      <c r="D4825" t="s">
        <v>66</v>
      </c>
      <c r="E4825" s="3">
        <v>125000</v>
      </c>
      <c r="F4825">
        <v>2007</v>
      </c>
      <c r="H4825" t="str">
        <f>IFERROR(VLOOKUP(D4825,Resources!A:C,3,FALSE),"NA")</f>
        <v>DeSmog</v>
      </c>
      <c r="I4825" t="str">
        <f>IF(VLOOKUP(D4825,Resources!A:D,4,FALSE)=0,"",VLOOKUP(D4825,Resources!A:D,4,FALSE))</f>
        <v>Y</v>
      </c>
    </row>
    <row r="4826" spans="1:9" x14ac:dyDescent="0.2">
      <c r="A4826" t="s">
        <v>935</v>
      </c>
      <c r="B4826" t="str">
        <f t="shared" si="147"/>
        <v>Sarah Scaife Foundation_Saint Vincent College200735000</v>
      </c>
      <c r="C4826" t="s">
        <v>641</v>
      </c>
      <c r="D4826" t="s">
        <v>331</v>
      </c>
      <c r="E4826" s="3">
        <v>35000</v>
      </c>
      <c r="F4826">
        <v>2007</v>
      </c>
      <c r="H4826" t="str">
        <f>IFERROR(VLOOKUP(D4826,Resources!A:C,3,FALSE),"NA")</f>
        <v/>
      </c>
      <c r="I4826" t="str">
        <f>IF(VLOOKUP(D4826,Resources!A:D,4,FALSE)=0,"",VLOOKUP(D4826,Resources!A:D,4,FALSE))</f>
        <v/>
      </c>
    </row>
    <row r="4827" spans="1:9" x14ac:dyDescent="0.2">
      <c r="A4827" t="s">
        <v>935</v>
      </c>
      <c r="B4827" t="str">
        <f t="shared" si="147"/>
        <v>Sarah Scaife Foundation_Social Philosophy and Policy Foundation2007625000</v>
      </c>
      <c r="C4827" t="s">
        <v>641</v>
      </c>
      <c r="D4827" t="s">
        <v>112</v>
      </c>
      <c r="E4827" s="3">
        <v>625000</v>
      </c>
      <c r="F4827">
        <v>2007</v>
      </c>
      <c r="H4827" t="str">
        <f>IFERROR(VLOOKUP(D4827,Resources!A:C,3,FALSE),"NA")</f>
        <v/>
      </c>
      <c r="I4827" t="str">
        <f>IF(VLOOKUP(D4827,Resources!A:D,4,FALSE)=0,"",VLOOKUP(D4827,Resources!A:D,4,FALSE))</f>
        <v/>
      </c>
    </row>
    <row r="4828" spans="1:9" x14ac:dyDescent="0.2">
      <c r="A4828" t="s">
        <v>935</v>
      </c>
      <c r="B4828" t="str">
        <f t="shared" si="147"/>
        <v>Sarah Scaife Foundation_Southeastern Legal Foundation200775000</v>
      </c>
      <c r="C4828" t="s">
        <v>641</v>
      </c>
      <c r="D4828" t="s">
        <v>67</v>
      </c>
      <c r="E4828" s="3">
        <v>75000</v>
      </c>
      <c r="F4828">
        <v>2007</v>
      </c>
      <c r="H4828" t="str">
        <f>IFERROR(VLOOKUP(D4828,Resources!A:C,3,FALSE),"NA")</f>
        <v>SourceWatch</v>
      </c>
      <c r="I4828" t="str">
        <f>IF(VLOOKUP(D4828,Resources!A:D,4,FALSE)=0,"",VLOOKUP(D4828,Resources!A:D,4,FALSE))</f>
        <v>Y</v>
      </c>
    </row>
    <row r="4829" spans="1:9" x14ac:dyDescent="0.2">
      <c r="A4829" t="s">
        <v>935</v>
      </c>
      <c r="B4829" t="str">
        <f t="shared" si="147"/>
        <v>Sarah Scaife Foundation_Statistical Assessment Service2007100000</v>
      </c>
      <c r="C4829" t="s">
        <v>641</v>
      </c>
      <c r="D4829" t="s">
        <v>85</v>
      </c>
      <c r="E4829" s="3">
        <v>100000</v>
      </c>
      <c r="F4829">
        <v>2007</v>
      </c>
      <c r="H4829" t="str">
        <f>IFERROR(VLOOKUP(D4829,Resources!A:C,3,FALSE),"NA")</f>
        <v>SourceWatch</v>
      </c>
      <c r="I4829" t="str">
        <f>IF(VLOOKUP(D4829,Resources!A:D,4,FALSE)=0,"",VLOOKUP(D4829,Resources!A:D,4,FALSE))</f>
        <v>Y</v>
      </c>
    </row>
    <row r="4830" spans="1:9" x14ac:dyDescent="0.2">
      <c r="A4830" t="s">
        <v>935</v>
      </c>
      <c r="B4830" t="str">
        <f t="shared" si="147"/>
        <v>Sarah Scaife Foundation_StudentNewsDaily.com200715000</v>
      </c>
      <c r="C4830" t="s">
        <v>641</v>
      </c>
      <c r="D4830" t="s">
        <v>666</v>
      </c>
      <c r="E4830" s="3">
        <v>15000</v>
      </c>
      <c r="F4830">
        <v>2007</v>
      </c>
      <c r="H4830" t="str">
        <f>IFERROR(VLOOKUP(D4830,Resources!A:C,3,FALSE),"NA")</f>
        <v/>
      </c>
      <c r="I4830" t="str">
        <f>IF(VLOOKUP(D4830,Resources!A:D,4,FALSE)=0,"",VLOOKUP(D4830,Resources!A:D,4,FALSE))</f>
        <v/>
      </c>
    </row>
    <row r="4831" spans="1:9" x14ac:dyDescent="0.2">
      <c r="A4831" t="s">
        <v>935</v>
      </c>
      <c r="B4831" t="str">
        <f t="shared" si="147"/>
        <v>Sarah Scaife Foundation_Tax Foundation2007100000</v>
      </c>
      <c r="C4831" t="s">
        <v>641</v>
      </c>
      <c r="D4831" t="s">
        <v>131</v>
      </c>
      <c r="E4831" s="3">
        <v>100000</v>
      </c>
      <c r="F4831">
        <v>2007</v>
      </c>
      <c r="H4831" t="str">
        <f>IFERROR(VLOOKUP(D4831,Resources!A:C,3,FALSE),"NA")</f>
        <v>SourceWatch</v>
      </c>
      <c r="I4831" t="str">
        <f>IF(VLOOKUP(D4831,Resources!A:D,4,FALSE)=0,"",VLOOKUP(D4831,Resources!A:D,4,FALSE))</f>
        <v>Y</v>
      </c>
    </row>
    <row r="4832" spans="1:9" x14ac:dyDescent="0.2">
      <c r="A4832" t="s">
        <v>935</v>
      </c>
      <c r="B4832" t="str">
        <f t="shared" si="147"/>
        <v>Sarah Scaife Foundation_The Claremont Institute2007200000</v>
      </c>
      <c r="C4832" t="s">
        <v>641</v>
      </c>
      <c r="D4832" t="s">
        <v>68</v>
      </c>
      <c r="E4832" s="3">
        <v>200000</v>
      </c>
      <c r="F4832">
        <v>2007</v>
      </c>
      <c r="H4832" t="str">
        <f>IFERROR(VLOOKUP(D4832,Resources!A:C,3,FALSE),"NA")</f>
        <v>SourceWatch</v>
      </c>
      <c r="I4832" t="str">
        <f>IF(VLOOKUP(D4832,Resources!A:D,4,FALSE)=0,"",VLOOKUP(D4832,Resources!A:D,4,FALSE))</f>
        <v>Y</v>
      </c>
    </row>
    <row r="4833" spans="1:9" x14ac:dyDescent="0.2">
      <c r="A4833" t="s">
        <v>935</v>
      </c>
      <c r="B4833" t="str">
        <f t="shared" si="147"/>
        <v>Sarah Scaife Foundation_The Fletcher School of Law and Diplomacy2007300000</v>
      </c>
      <c r="C4833" t="s">
        <v>641</v>
      </c>
      <c r="D4833" t="s">
        <v>655</v>
      </c>
      <c r="E4833" s="3">
        <v>300000</v>
      </c>
      <c r="F4833">
        <v>2007</v>
      </c>
      <c r="H4833" t="str">
        <f>IFERROR(VLOOKUP(D4833,Resources!A:C,3,FALSE),"NA")</f>
        <v>SourceWatch</v>
      </c>
      <c r="I4833" t="str">
        <f>IF(VLOOKUP(D4833,Resources!A:D,4,FALSE)=0,"",VLOOKUP(D4833,Resources!A:D,4,FALSE))</f>
        <v/>
      </c>
    </row>
    <row r="4834" spans="1:9" x14ac:dyDescent="0.2">
      <c r="A4834" t="s">
        <v>935</v>
      </c>
      <c r="B4834" t="str">
        <f t="shared" si="147"/>
        <v>Sarah Scaife Foundation_The Foundation Endowment200775000</v>
      </c>
      <c r="C4834" t="s">
        <v>641</v>
      </c>
      <c r="D4834" t="s">
        <v>667</v>
      </c>
      <c r="E4834" s="3">
        <v>75000</v>
      </c>
      <c r="F4834">
        <v>2007</v>
      </c>
      <c r="H4834" t="str">
        <f>IFERROR(VLOOKUP(D4834,Resources!A:C,3,FALSE),"NA")</f>
        <v/>
      </c>
      <c r="I4834" t="str">
        <f>IF(VLOOKUP(D4834,Resources!A:D,4,FALSE)=0,"",VLOOKUP(D4834,Resources!A:D,4,FALSE))</f>
        <v/>
      </c>
    </row>
    <row r="4835" spans="1:9" x14ac:dyDescent="0.2">
      <c r="A4835" t="s">
        <v>935</v>
      </c>
      <c r="B4835" t="str">
        <f t="shared" ref="B4835:B4866" si="148">C4835&amp;"_"&amp;D4835&amp;F4835&amp;E4835</f>
        <v>Sarah Scaife Foundation_The Freedom Foundation200750000</v>
      </c>
      <c r="C4835" t="s">
        <v>641</v>
      </c>
      <c r="D4835" t="s">
        <v>61</v>
      </c>
      <c r="E4835" s="3">
        <v>50000</v>
      </c>
      <c r="F4835">
        <v>2007</v>
      </c>
      <c r="H4835" t="str">
        <f>IFERROR(VLOOKUP(D4835,Resources!A:C,3,FALSE),"NA")</f>
        <v>SourceWatch</v>
      </c>
      <c r="I4835" t="str">
        <f>IF(VLOOKUP(D4835,Resources!A:D,4,FALSE)=0,"",VLOOKUP(D4835,Resources!A:D,4,FALSE))</f>
        <v>Y</v>
      </c>
    </row>
    <row r="4836" spans="1:9" x14ac:dyDescent="0.2">
      <c r="A4836" t="s">
        <v>935</v>
      </c>
      <c r="B4836" t="str">
        <f t="shared" si="148"/>
        <v>Sarah Scaife Foundation_The Heritage Foundation2007400000</v>
      </c>
      <c r="C4836" t="s">
        <v>641</v>
      </c>
      <c r="D4836" t="s">
        <v>92</v>
      </c>
      <c r="E4836" s="3">
        <v>400000</v>
      </c>
      <c r="F4836">
        <v>2007</v>
      </c>
      <c r="H4836" t="str">
        <f>IFERROR(VLOOKUP(D4836,Resources!A:C,3,FALSE),"NA")</f>
        <v>DeSmog</v>
      </c>
      <c r="I4836" t="str">
        <f>IF(VLOOKUP(D4836,Resources!A:D,4,FALSE)=0,"",VLOOKUP(D4836,Resources!A:D,4,FALSE))</f>
        <v>Y</v>
      </c>
    </row>
    <row r="4837" spans="1:9" x14ac:dyDescent="0.2">
      <c r="A4837" t="s">
        <v>935</v>
      </c>
      <c r="B4837" t="str">
        <f t="shared" si="148"/>
        <v>Sarah Scaife Foundation_The University of Chicago2007150000</v>
      </c>
      <c r="C4837" t="s">
        <v>641</v>
      </c>
      <c r="D4837" t="s">
        <v>657</v>
      </c>
      <c r="E4837" s="3">
        <v>150000</v>
      </c>
      <c r="F4837">
        <v>2007</v>
      </c>
      <c r="H4837" t="str">
        <f>IFERROR(VLOOKUP(D4837,Resources!A:C,3,FALSE),"NA")</f>
        <v/>
      </c>
      <c r="I4837" t="str">
        <f>IF(VLOOKUP(D4837,Resources!A:D,4,FALSE)=0,"",VLOOKUP(D4837,Resources!A:D,4,FALSE))</f>
        <v/>
      </c>
    </row>
    <row r="4838" spans="1:9" x14ac:dyDescent="0.2">
      <c r="A4838" t="s">
        <v>935</v>
      </c>
      <c r="B4838" t="str">
        <f t="shared" si="148"/>
        <v>Sarah Scaife Foundation_The University of Chicago200750000</v>
      </c>
      <c r="C4838" t="s">
        <v>641</v>
      </c>
      <c r="D4838" t="s">
        <v>657</v>
      </c>
      <c r="E4838" s="3">
        <v>50000</v>
      </c>
      <c r="F4838">
        <v>2007</v>
      </c>
      <c r="H4838" t="str">
        <f>IFERROR(VLOOKUP(D4838,Resources!A:C,3,FALSE),"NA")</f>
        <v/>
      </c>
      <c r="I4838" t="str">
        <f>IF(VLOOKUP(D4838,Resources!A:D,4,FALSE)=0,"",VLOOKUP(D4838,Resources!A:D,4,FALSE))</f>
        <v/>
      </c>
    </row>
    <row r="4839" spans="1:9" x14ac:dyDescent="0.2">
      <c r="A4839" t="s">
        <v>935</v>
      </c>
      <c r="B4839" t="str">
        <f t="shared" si="148"/>
        <v>Sarah Scaife Foundation_University of Kentucky2007100000</v>
      </c>
      <c r="C4839" t="s">
        <v>641</v>
      </c>
      <c r="D4839" t="s">
        <v>658</v>
      </c>
      <c r="E4839" s="3">
        <v>100000</v>
      </c>
      <c r="F4839">
        <v>2007</v>
      </c>
      <c r="H4839" t="str">
        <f>IFERROR(VLOOKUP(D4839,Resources!A:C,3,FALSE),"NA")</f>
        <v/>
      </c>
      <c r="I4839" t="str">
        <f>IF(VLOOKUP(D4839,Resources!A:D,4,FALSE)=0,"",VLOOKUP(D4839,Resources!A:D,4,FALSE))</f>
        <v/>
      </c>
    </row>
    <row r="4840" spans="1:9" x14ac:dyDescent="0.2">
      <c r="A4840" t="s">
        <v>935</v>
      </c>
      <c r="B4840" t="str">
        <f t="shared" si="148"/>
        <v>Sarah Scaife Foundation_University of Virginia School of Law2007350000</v>
      </c>
      <c r="C4840" t="s">
        <v>641</v>
      </c>
      <c r="D4840" t="s">
        <v>22</v>
      </c>
      <c r="E4840" s="3">
        <v>350000</v>
      </c>
      <c r="F4840">
        <v>2007</v>
      </c>
      <c r="H4840" t="str">
        <f>IFERROR(VLOOKUP(D4840,Resources!A:C,3,FALSE),"NA")</f>
        <v/>
      </c>
      <c r="I4840" t="str">
        <f>IF(VLOOKUP(D4840,Resources!A:D,4,FALSE)=0,"",VLOOKUP(D4840,Resources!A:D,4,FALSE))</f>
        <v/>
      </c>
    </row>
    <row r="4841" spans="1:9" x14ac:dyDescent="0.2">
      <c r="A4841" t="s">
        <v>935</v>
      </c>
      <c r="B4841" t="str">
        <f t="shared" si="148"/>
        <v>Sarah Scaife Foundation_USS Constitution Museum Foundation200710000</v>
      </c>
      <c r="C4841" t="s">
        <v>641</v>
      </c>
      <c r="D4841" t="s">
        <v>673</v>
      </c>
      <c r="E4841" s="3">
        <v>10000</v>
      </c>
      <c r="F4841">
        <v>2007</v>
      </c>
      <c r="H4841" t="str">
        <f>IFERROR(VLOOKUP(D4841,Resources!A:C,3,FALSE),"NA")</f>
        <v/>
      </c>
      <c r="I4841" t="str">
        <f>IF(VLOOKUP(D4841,Resources!A:D,4,FALSE)=0,"",VLOOKUP(D4841,Resources!A:D,4,FALSE))</f>
        <v>N</v>
      </c>
    </row>
    <row r="4842" spans="1:9" x14ac:dyDescent="0.2">
      <c r="A4842" t="s">
        <v>935</v>
      </c>
      <c r="B4842" t="str">
        <f t="shared" si="148"/>
        <v>Sarah Scaife Foundation_Victims of Communism Memorial Foundation200725000</v>
      </c>
      <c r="C4842" t="s">
        <v>641</v>
      </c>
      <c r="D4842" t="s">
        <v>674</v>
      </c>
      <c r="E4842" s="3">
        <v>25000</v>
      </c>
      <c r="F4842">
        <v>2007</v>
      </c>
      <c r="H4842" t="str">
        <f>IFERROR(VLOOKUP(D4842,Resources!A:C,3,FALSE),"NA")</f>
        <v>SourceWatch</v>
      </c>
      <c r="I4842" t="str">
        <f>IF(VLOOKUP(D4842,Resources!A:D,4,FALSE)=0,"",VLOOKUP(D4842,Resources!A:D,4,FALSE))</f>
        <v/>
      </c>
    </row>
    <row r="4843" spans="1:9" x14ac:dyDescent="0.2">
      <c r="A4843" t="s">
        <v>935</v>
      </c>
      <c r="B4843" t="str">
        <f t="shared" si="148"/>
        <v>Sarah Scaife Foundation_World Affairs Council of Pittsburgh200775000</v>
      </c>
      <c r="C4843" t="s">
        <v>641</v>
      </c>
      <c r="D4843" t="s">
        <v>162</v>
      </c>
      <c r="E4843" s="3">
        <v>75000</v>
      </c>
      <c r="F4843">
        <v>2007</v>
      </c>
      <c r="H4843" t="str">
        <f>IFERROR(VLOOKUP(D4843,Resources!A:C,3,FALSE),"NA")</f>
        <v/>
      </c>
      <c r="I4843" t="str">
        <f>IF(VLOOKUP(D4843,Resources!A:D,4,FALSE)=0,"",VLOOKUP(D4843,Resources!A:D,4,FALSE))</f>
        <v>N</v>
      </c>
    </row>
    <row r="4844" spans="1:9" x14ac:dyDescent="0.2">
      <c r="A4844" t="s">
        <v>935</v>
      </c>
      <c r="B4844" t="str">
        <f t="shared" si="148"/>
        <v>Sarah Scaife Foundation_Acton Institute for the Study of Religion and Liberty200850000</v>
      </c>
      <c r="C4844" t="s">
        <v>641</v>
      </c>
      <c r="D4844" t="s">
        <v>460</v>
      </c>
      <c r="E4844" s="3">
        <v>50000</v>
      </c>
      <c r="F4844">
        <v>2008</v>
      </c>
      <c r="H4844" t="str">
        <f>IFERROR(VLOOKUP(D4844,Resources!A:C,3,FALSE),"NA")</f>
        <v>SourceWatch</v>
      </c>
      <c r="I4844" t="str">
        <f>IF(VLOOKUP(D4844,Resources!A:D,4,FALSE)=0,"",VLOOKUP(D4844,Resources!A:D,4,FALSE))</f>
        <v>Y</v>
      </c>
    </row>
    <row r="4845" spans="1:9" x14ac:dyDescent="0.2">
      <c r="A4845" t="s">
        <v>935</v>
      </c>
      <c r="B4845" t="str">
        <f t="shared" si="148"/>
        <v>Sarah Scaife Foundation_America's Future Foundation200850000</v>
      </c>
      <c r="C4845" t="s">
        <v>641</v>
      </c>
      <c r="D4845" t="s">
        <v>642</v>
      </c>
      <c r="E4845" s="3">
        <v>50000</v>
      </c>
      <c r="F4845">
        <v>2008</v>
      </c>
      <c r="H4845" t="str">
        <f>IFERROR(VLOOKUP(D4845,Resources!A:C,3,FALSE),"NA")</f>
        <v>SourceWatch</v>
      </c>
      <c r="I4845" t="str">
        <f>IF(VLOOKUP(D4845,Resources!A:D,4,FALSE)=0,"",VLOOKUP(D4845,Resources!A:D,4,FALSE))</f>
        <v>Y</v>
      </c>
    </row>
    <row r="4846" spans="1:9" x14ac:dyDescent="0.2">
      <c r="A4846" t="s">
        <v>935</v>
      </c>
      <c r="B4846" t="str">
        <f t="shared" si="148"/>
        <v>Sarah Scaife Foundation_America's Survival2008150000</v>
      </c>
      <c r="C4846" t="s">
        <v>641</v>
      </c>
      <c r="D4846" t="s">
        <v>6</v>
      </c>
      <c r="E4846" s="3">
        <v>150000</v>
      </c>
      <c r="F4846">
        <v>2008</v>
      </c>
      <c r="H4846" t="str">
        <f>IFERROR(VLOOKUP(D4846,Resources!A:C,3,FALSE),"NA")</f>
        <v>SourceWatch</v>
      </c>
      <c r="I4846" t="str">
        <f>IF(VLOOKUP(D4846,Resources!A:D,4,FALSE)=0,"",VLOOKUP(D4846,Resources!A:D,4,FALSE))</f>
        <v>Y</v>
      </c>
    </row>
    <row r="4847" spans="1:9" x14ac:dyDescent="0.2">
      <c r="A4847" t="s">
        <v>935</v>
      </c>
      <c r="B4847" t="str">
        <f t="shared" si="148"/>
        <v>Sarah Scaife Foundation_American Bar Association200865000</v>
      </c>
      <c r="C4847" t="s">
        <v>641</v>
      </c>
      <c r="D4847" t="s">
        <v>189</v>
      </c>
      <c r="E4847" s="3">
        <v>65000</v>
      </c>
      <c r="F4847">
        <v>2008</v>
      </c>
      <c r="H4847" t="str">
        <f>IFERROR(VLOOKUP(D4847,Resources!A:C,3,FALSE),"NA")</f>
        <v/>
      </c>
      <c r="I4847" t="str">
        <f>IF(VLOOKUP(D4847,Resources!A:D,4,FALSE)=0,"",VLOOKUP(D4847,Resources!A:D,4,FALSE))</f>
        <v/>
      </c>
    </row>
    <row r="4848" spans="1:9" x14ac:dyDescent="0.2">
      <c r="A4848" t="s">
        <v>935</v>
      </c>
      <c r="B4848" t="str">
        <f t="shared" si="148"/>
        <v>Sarah Scaife Foundation_American Civil Rights Institute2008200000</v>
      </c>
      <c r="C4848" t="s">
        <v>641</v>
      </c>
      <c r="D4848" t="s">
        <v>69</v>
      </c>
      <c r="E4848" s="3">
        <v>200000</v>
      </c>
      <c r="F4848">
        <v>2008</v>
      </c>
      <c r="H4848" t="str">
        <f>IFERROR(VLOOKUP(D4848,Resources!A:C,3,FALSE),"NA")</f>
        <v>SourceWatch</v>
      </c>
      <c r="I4848" t="str">
        <f>IF(VLOOKUP(D4848,Resources!A:D,4,FALSE)=0,"",VLOOKUP(D4848,Resources!A:D,4,FALSE))</f>
        <v>Y</v>
      </c>
    </row>
    <row r="4849" spans="1:9" x14ac:dyDescent="0.2">
      <c r="A4849" t="s">
        <v>935</v>
      </c>
      <c r="B4849" t="str">
        <f t="shared" si="148"/>
        <v>Sarah Scaife Foundation_American Council of Trustees and Alumni200850000</v>
      </c>
      <c r="C4849" t="s">
        <v>641</v>
      </c>
      <c r="D4849" t="s">
        <v>78</v>
      </c>
      <c r="E4849" s="3">
        <v>50000</v>
      </c>
      <c r="F4849">
        <v>2008</v>
      </c>
      <c r="H4849" t="str">
        <f>IFERROR(VLOOKUP(D4849,Resources!A:C,3,FALSE),"NA")</f>
        <v>SourceWatch</v>
      </c>
      <c r="I4849" t="str">
        <f>IF(VLOOKUP(D4849,Resources!A:D,4,FALSE)=0,"",VLOOKUP(D4849,Resources!A:D,4,FALSE))</f>
        <v>Y</v>
      </c>
    </row>
    <row r="4850" spans="1:9" x14ac:dyDescent="0.2">
      <c r="A4850" t="s">
        <v>935</v>
      </c>
      <c r="B4850" t="str">
        <f t="shared" si="148"/>
        <v>Sarah Scaife Foundation_American Enterprise Institute for Public Policy Research2008200000</v>
      </c>
      <c r="C4850" t="s">
        <v>641</v>
      </c>
      <c r="D4850" t="s">
        <v>58</v>
      </c>
      <c r="E4850" s="3">
        <v>200000</v>
      </c>
      <c r="F4850">
        <v>2008</v>
      </c>
      <c r="H4850" t="str">
        <f>IFERROR(VLOOKUP(D4850,Resources!A:C,3,FALSE),"NA")</f>
        <v>DeSmog</v>
      </c>
      <c r="I4850" t="str">
        <f>IF(VLOOKUP(D4850,Resources!A:D,4,FALSE)=0,"",VLOOKUP(D4850,Resources!A:D,4,FALSE))</f>
        <v>Y</v>
      </c>
    </row>
    <row r="4851" spans="1:9" x14ac:dyDescent="0.2">
      <c r="A4851" t="s">
        <v>935</v>
      </c>
      <c r="B4851" t="str">
        <f t="shared" si="148"/>
        <v>Sarah Scaife Foundation_American Enterprise Institute for Public Policy Research200825000</v>
      </c>
      <c r="C4851" t="s">
        <v>641</v>
      </c>
      <c r="D4851" t="s">
        <v>58</v>
      </c>
      <c r="E4851" s="3">
        <v>25000</v>
      </c>
      <c r="F4851">
        <v>2008</v>
      </c>
      <c r="H4851" t="str">
        <f>IFERROR(VLOOKUP(D4851,Resources!A:C,3,FALSE),"NA")</f>
        <v>DeSmog</v>
      </c>
      <c r="I4851" t="str">
        <f>IF(VLOOKUP(D4851,Resources!A:D,4,FALSE)=0,"",VLOOKUP(D4851,Resources!A:D,4,FALSE))</f>
        <v>Y</v>
      </c>
    </row>
    <row r="4852" spans="1:9" x14ac:dyDescent="0.2">
      <c r="A4852" t="s">
        <v>935</v>
      </c>
      <c r="B4852" t="str">
        <f t="shared" si="148"/>
        <v>Sarah Scaife Foundation_American Enterprise Institute for Public Policy Research2008250000</v>
      </c>
      <c r="C4852" t="s">
        <v>641</v>
      </c>
      <c r="D4852" t="s">
        <v>58</v>
      </c>
      <c r="E4852" s="3">
        <v>250000</v>
      </c>
      <c r="F4852">
        <v>2008</v>
      </c>
      <c r="H4852" t="str">
        <f>IFERROR(VLOOKUP(D4852,Resources!A:C,3,FALSE),"NA")</f>
        <v>DeSmog</v>
      </c>
      <c r="I4852" t="str">
        <f>IF(VLOOKUP(D4852,Resources!A:D,4,FALSE)=0,"",VLOOKUP(D4852,Resources!A:D,4,FALSE))</f>
        <v>Y</v>
      </c>
    </row>
    <row r="4853" spans="1:9" x14ac:dyDescent="0.2">
      <c r="A4853" t="s">
        <v>935</v>
      </c>
      <c r="B4853" t="str">
        <f t="shared" si="148"/>
        <v>Sarah Scaife Foundation_American Foreign Policy Council2008150000</v>
      </c>
      <c r="C4853" t="s">
        <v>641</v>
      </c>
      <c r="D4853" t="s">
        <v>49</v>
      </c>
      <c r="E4853" s="3">
        <v>150000</v>
      </c>
      <c r="F4853">
        <v>2008</v>
      </c>
      <c r="H4853" t="str">
        <f>IFERROR(VLOOKUP(D4853,Resources!A:C,3,FALSE),"NA")</f>
        <v>SourceWatch</v>
      </c>
      <c r="I4853" t="str">
        <f>IF(VLOOKUP(D4853,Resources!A:D,4,FALSE)=0,"",VLOOKUP(D4853,Resources!A:D,4,FALSE))</f>
        <v>Y</v>
      </c>
    </row>
    <row r="4854" spans="1:9" x14ac:dyDescent="0.2">
      <c r="A4854" t="s">
        <v>935</v>
      </c>
      <c r="B4854" t="str">
        <f t="shared" si="148"/>
        <v>Sarah Scaife Foundation_Atlantic Legal Foundation2008100000</v>
      </c>
      <c r="C4854" t="s">
        <v>641</v>
      </c>
      <c r="D4854" t="s">
        <v>643</v>
      </c>
      <c r="E4854" s="3">
        <v>100000</v>
      </c>
      <c r="F4854">
        <v>2008</v>
      </c>
      <c r="H4854" t="str">
        <f>IFERROR(VLOOKUP(D4854,Resources!A:C,3,FALSE),"NA")</f>
        <v>SourceWatch</v>
      </c>
      <c r="I4854" t="str">
        <f>IF(VLOOKUP(D4854,Resources!A:D,4,FALSE)=0,"",VLOOKUP(D4854,Resources!A:D,4,FALSE))</f>
        <v>Y</v>
      </c>
    </row>
    <row r="4855" spans="1:9" x14ac:dyDescent="0.2">
      <c r="A4855" t="s">
        <v>935</v>
      </c>
      <c r="B4855" t="str">
        <f t="shared" si="148"/>
        <v>Sarah Scaife Foundation_Atlas Economic Research Foundation2008200000</v>
      </c>
      <c r="C4855" t="s">
        <v>641</v>
      </c>
      <c r="D4855" t="s">
        <v>7</v>
      </c>
      <c r="E4855" s="3">
        <v>200000</v>
      </c>
      <c r="F4855">
        <v>2008</v>
      </c>
      <c r="H4855" t="str">
        <f>IFERROR(VLOOKUP(D4855,Resources!A:C,3,FALSE),"NA")</f>
        <v>DeSmog</v>
      </c>
      <c r="I4855" t="str">
        <f>IF(VLOOKUP(D4855,Resources!A:D,4,FALSE)=0,"",VLOOKUP(D4855,Resources!A:D,4,FALSE))</f>
        <v>Y</v>
      </c>
    </row>
    <row r="4856" spans="1:9" x14ac:dyDescent="0.2">
      <c r="A4856" t="s">
        <v>935</v>
      </c>
      <c r="B4856" t="str">
        <f t="shared" si="148"/>
        <v>Sarah Scaife Foundation_Boston University200845000</v>
      </c>
      <c r="C4856" t="s">
        <v>641</v>
      </c>
      <c r="D4856" t="s">
        <v>149</v>
      </c>
      <c r="E4856" s="3">
        <v>45000</v>
      </c>
      <c r="F4856">
        <v>2008</v>
      </c>
      <c r="H4856" t="str">
        <f>IFERROR(VLOOKUP(D4856,Resources!A:C,3,FALSE),"NA")</f>
        <v/>
      </c>
      <c r="I4856" t="str">
        <f>IF(VLOOKUP(D4856,Resources!A:D,4,FALSE)=0,"",VLOOKUP(D4856,Resources!A:D,4,FALSE))</f>
        <v/>
      </c>
    </row>
    <row r="4857" spans="1:9" x14ac:dyDescent="0.2">
      <c r="A4857" t="s">
        <v>935</v>
      </c>
      <c r="B4857" t="str">
        <f t="shared" si="148"/>
        <v>Sarah Scaife Foundation_California University of Pennsylvania2008125000</v>
      </c>
      <c r="C4857" t="s">
        <v>641</v>
      </c>
      <c r="D4857" t="s">
        <v>586</v>
      </c>
      <c r="E4857" s="3">
        <v>125000</v>
      </c>
      <c r="F4857">
        <v>2008</v>
      </c>
      <c r="H4857" t="str">
        <f>IFERROR(VLOOKUP(D4857,Resources!A:C,3,FALSE),"NA")</f>
        <v/>
      </c>
      <c r="I4857" t="str">
        <f>IF(VLOOKUP(D4857,Resources!A:D,4,FALSE)=0,"",VLOOKUP(D4857,Resources!A:D,4,FALSE))</f>
        <v/>
      </c>
    </row>
    <row r="4858" spans="1:9" x14ac:dyDescent="0.2">
      <c r="A4858" t="s">
        <v>935</v>
      </c>
      <c r="B4858" t="str">
        <f t="shared" si="148"/>
        <v>Sarah Scaife Foundation_Capital Research Center2008225000</v>
      </c>
      <c r="C4858" t="s">
        <v>641</v>
      </c>
      <c r="D4858" t="s">
        <v>70</v>
      </c>
      <c r="E4858" s="3">
        <v>225000</v>
      </c>
      <c r="F4858">
        <v>2008</v>
      </c>
      <c r="H4858" t="str">
        <f>IFERROR(VLOOKUP(D4858,Resources!A:C,3,FALSE),"NA")</f>
        <v>DeSmog</v>
      </c>
      <c r="I4858" t="str">
        <f>IF(VLOOKUP(D4858,Resources!A:D,4,FALSE)=0,"",VLOOKUP(D4858,Resources!A:D,4,FALSE))</f>
        <v>Y</v>
      </c>
    </row>
    <row r="4859" spans="1:9" x14ac:dyDescent="0.2">
      <c r="A4859" t="s">
        <v>935</v>
      </c>
      <c r="B4859" t="str">
        <f t="shared" si="148"/>
        <v>Sarah Scaife Foundation_Carnegie Mellon University2008150000</v>
      </c>
      <c r="C4859" t="s">
        <v>641</v>
      </c>
      <c r="D4859" t="s">
        <v>452</v>
      </c>
      <c r="E4859" s="3">
        <v>150000</v>
      </c>
      <c r="F4859">
        <v>2008</v>
      </c>
      <c r="H4859" t="str">
        <f>IFERROR(VLOOKUP(D4859,Resources!A:C,3,FALSE),"NA")</f>
        <v/>
      </c>
      <c r="I4859" t="str">
        <f>IF(VLOOKUP(D4859,Resources!A:D,4,FALSE)=0,"",VLOOKUP(D4859,Resources!A:D,4,FALSE))</f>
        <v/>
      </c>
    </row>
    <row r="4860" spans="1:9" x14ac:dyDescent="0.2">
      <c r="A4860" t="s">
        <v>935</v>
      </c>
      <c r="B4860" t="str">
        <f t="shared" si="148"/>
        <v>Sarah Scaife Foundation_Carnegie Mellon University200890000</v>
      </c>
      <c r="C4860" t="s">
        <v>641</v>
      </c>
      <c r="D4860" t="s">
        <v>452</v>
      </c>
      <c r="E4860" s="3">
        <v>90000</v>
      </c>
      <c r="F4860">
        <v>2008</v>
      </c>
      <c r="H4860" t="str">
        <f>IFERROR(VLOOKUP(D4860,Resources!A:C,3,FALSE),"NA")</f>
        <v/>
      </c>
      <c r="I4860" t="str">
        <f>IF(VLOOKUP(D4860,Resources!A:D,4,FALSE)=0,"",VLOOKUP(D4860,Resources!A:D,4,FALSE))</f>
        <v/>
      </c>
    </row>
    <row r="4861" spans="1:9" x14ac:dyDescent="0.2">
      <c r="A4861" t="s">
        <v>935</v>
      </c>
      <c r="B4861" t="str">
        <f t="shared" si="148"/>
        <v>Sarah Scaife Foundation_Cato Institute200850000</v>
      </c>
      <c r="C4861" t="s">
        <v>641</v>
      </c>
      <c r="D4861" t="s">
        <v>8</v>
      </c>
      <c r="E4861" s="3">
        <v>50000</v>
      </c>
      <c r="F4861">
        <v>2008</v>
      </c>
      <c r="H4861" t="str">
        <f>IFERROR(VLOOKUP(D4861,Resources!A:C,3,FALSE),"NA")</f>
        <v>DeSmog</v>
      </c>
      <c r="I4861" t="str">
        <f>IF(VLOOKUP(D4861,Resources!A:D,4,FALSE)=0,"",VLOOKUP(D4861,Resources!A:D,4,FALSE))</f>
        <v>Y</v>
      </c>
    </row>
    <row r="4862" spans="1:9" x14ac:dyDescent="0.2">
      <c r="A4862" t="s">
        <v>935</v>
      </c>
      <c r="B4862" t="str">
        <f t="shared" si="148"/>
        <v>Sarah Scaife Foundation_Center for Equal Opportunity200875000</v>
      </c>
      <c r="C4862" t="s">
        <v>641</v>
      </c>
      <c r="D4862" t="s">
        <v>432</v>
      </c>
      <c r="E4862" s="3">
        <v>75000</v>
      </c>
      <c r="F4862">
        <v>2008</v>
      </c>
      <c r="H4862" t="str">
        <f>IFERROR(VLOOKUP(D4862,Resources!A:C,3,FALSE),"NA")</f>
        <v>SourceWatch</v>
      </c>
      <c r="I4862" t="str">
        <f>IF(VLOOKUP(D4862,Resources!A:D,4,FALSE)=0,"",VLOOKUP(D4862,Resources!A:D,4,FALSE))</f>
        <v>Y</v>
      </c>
    </row>
    <row r="4863" spans="1:9" x14ac:dyDescent="0.2">
      <c r="A4863" t="s">
        <v>935</v>
      </c>
      <c r="B4863" t="str">
        <f t="shared" si="148"/>
        <v>Sarah Scaife Foundation_Center for Immigration Studies2008150000</v>
      </c>
      <c r="C4863" t="s">
        <v>641</v>
      </c>
      <c r="D4863" t="s">
        <v>80</v>
      </c>
      <c r="E4863" s="3">
        <v>150000</v>
      </c>
      <c r="F4863">
        <v>2008</v>
      </c>
      <c r="H4863" t="str">
        <f>IFERROR(VLOOKUP(D4863,Resources!A:C,3,FALSE),"NA")</f>
        <v>SourceWatch</v>
      </c>
      <c r="I4863" t="str">
        <f>IF(VLOOKUP(D4863,Resources!A:D,4,FALSE)=0,"",VLOOKUP(D4863,Resources!A:D,4,FALSE))</f>
        <v>Y</v>
      </c>
    </row>
    <row r="4864" spans="1:9" x14ac:dyDescent="0.2">
      <c r="A4864" t="s">
        <v>935</v>
      </c>
      <c r="B4864" t="str">
        <f t="shared" si="148"/>
        <v>Sarah Scaife Foundation_Center for Media and Public Affairs2008100000</v>
      </c>
      <c r="C4864" t="s">
        <v>641</v>
      </c>
      <c r="D4864" t="s">
        <v>60</v>
      </c>
      <c r="E4864" s="3">
        <v>100000</v>
      </c>
      <c r="F4864">
        <v>2008</v>
      </c>
      <c r="H4864" t="str">
        <f>IFERROR(VLOOKUP(D4864,Resources!A:C,3,FALSE),"NA")</f>
        <v>SourceWatch</v>
      </c>
      <c r="I4864" t="str">
        <f>IF(VLOOKUP(D4864,Resources!A:D,4,FALSE)=0,"",VLOOKUP(D4864,Resources!A:D,4,FALSE))</f>
        <v>Y</v>
      </c>
    </row>
    <row r="4865" spans="1:9" x14ac:dyDescent="0.2">
      <c r="A4865" t="s">
        <v>935</v>
      </c>
      <c r="B4865" t="str">
        <f t="shared" si="148"/>
        <v>Sarah Scaife Foundation_Center for Security Policy2008300000</v>
      </c>
      <c r="C4865" t="s">
        <v>641</v>
      </c>
      <c r="D4865" t="s">
        <v>44</v>
      </c>
      <c r="E4865" s="3">
        <v>300000</v>
      </c>
      <c r="F4865">
        <v>2008</v>
      </c>
      <c r="H4865" t="str">
        <f>IFERROR(VLOOKUP(D4865,Resources!A:C,3,FALSE),"NA")</f>
        <v>SourceWatch</v>
      </c>
      <c r="I4865" t="str">
        <f>IF(VLOOKUP(D4865,Resources!A:D,4,FALSE)=0,"",VLOOKUP(D4865,Resources!A:D,4,FALSE))</f>
        <v>Y</v>
      </c>
    </row>
    <row r="4866" spans="1:9" x14ac:dyDescent="0.2">
      <c r="A4866" t="s">
        <v>935</v>
      </c>
      <c r="B4866" t="str">
        <f t="shared" si="148"/>
        <v>Sarah Scaife Foundation_Center for Strategic and International Studies2008250000</v>
      </c>
      <c r="C4866" t="s">
        <v>641</v>
      </c>
      <c r="D4866" t="s">
        <v>132</v>
      </c>
      <c r="E4866" s="3">
        <v>250000</v>
      </c>
      <c r="F4866">
        <v>2008</v>
      </c>
      <c r="H4866" t="str">
        <f>IFERROR(VLOOKUP(D4866,Resources!A:C,3,FALSE),"NA")</f>
        <v>SourceWatch</v>
      </c>
      <c r="I4866" t="str">
        <f>IF(VLOOKUP(D4866,Resources!A:D,4,FALSE)=0,"",VLOOKUP(D4866,Resources!A:D,4,FALSE))</f>
        <v>Y</v>
      </c>
    </row>
    <row r="4867" spans="1:9" x14ac:dyDescent="0.2">
      <c r="A4867" t="s">
        <v>935</v>
      </c>
      <c r="B4867" t="str">
        <f t="shared" ref="B4867:B4898" si="149">C4867&amp;"_"&amp;D4867&amp;F4867&amp;E4867</f>
        <v>Sarah Scaife Foundation_Center for the Study of the Presidency and Congress2008150000</v>
      </c>
      <c r="C4867" t="s">
        <v>641</v>
      </c>
      <c r="D4867" t="s">
        <v>644</v>
      </c>
      <c r="E4867" s="3">
        <v>150000</v>
      </c>
      <c r="F4867">
        <v>2008</v>
      </c>
      <c r="H4867" t="str">
        <f>IFERROR(VLOOKUP(D4867,Resources!A:C,3,FALSE),"NA")</f>
        <v/>
      </c>
      <c r="I4867" t="str">
        <f>IF(VLOOKUP(D4867,Resources!A:D,4,FALSE)=0,"",VLOOKUP(D4867,Resources!A:D,4,FALSE))</f>
        <v/>
      </c>
    </row>
    <row r="4868" spans="1:9" x14ac:dyDescent="0.2">
      <c r="A4868" t="s">
        <v>935</v>
      </c>
      <c r="B4868" t="str">
        <f t="shared" si="149"/>
        <v>Sarah Scaife Foundation_City of McKeesport (Pennsylvania)2008100000</v>
      </c>
      <c r="C4868" t="s">
        <v>641</v>
      </c>
      <c r="D4868" t="s">
        <v>668</v>
      </c>
      <c r="E4868" s="3">
        <v>100000</v>
      </c>
      <c r="F4868">
        <v>2008</v>
      </c>
      <c r="H4868" t="str">
        <f>IFERROR(VLOOKUP(D4868,Resources!A:C,3,FALSE),"NA")</f>
        <v/>
      </c>
      <c r="I4868" t="str">
        <f>IF(VLOOKUP(D4868,Resources!A:D,4,FALSE)=0,"",VLOOKUP(D4868,Resources!A:D,4,FALSE))</f>
        <v>N</v>
      </c>
    </row>
    <row r="4869" spans="1:9" x14ac:dyDescent="0.2">
      <c r="A4869" t="s">
        <v>935</v>
      </c>
      <c r="B4869" t="str">
        <f t="shared" si="149"/>
        <v>Sarah Scaife Foundation_Collegiate Network2008100000</v>
      </c>
      <c r="C4869" t="s">
        <v>641</v>
      </c>
      <c r="D4869" t="s">
        <v>24</v>
      </c>
      <c r="E4869" s="3">
        <v>100000</v>
      </c>
      <c r="F4869">
        <v>2008</v>
      </c>
      <c r="H4869" t="str">
        <f>IFERROR(VLOOKUP(D4869,Resources!A:C,3,FALSE),"NA")</f>
        <v>SourceWatch</v>
      </c>
      <c r="I4869" t="str">
        <f>IF(VLOOKUP(D4869,Resources!A:D,4,FALSE)=0,"",VLOOKUP(D4869,Resources!A:D,4,FALSE))</f>
        <v>Y</v>
      </c>
    </row>
    <row r="4870" spans="1:9" x14ac:dyDescent="0.2">
      <c r="A4870" t="s">
        <v>935</v>
      </c>
      <c r="B4870" t="str">
        <f t="shared" si="149"/>
        <v>Sarah Scaife Foundation_Collegiate Network2008100000</v>
      </c>
      <c r="C4870" t="s">
        <v>641</v>
      </c>
      <c r="D4870" t="s">
        <v>24</v>
      </c>
      <c r="E4870" s="3">
        <v>100000</v>
      </c>
      <c r="F4870">
        <v>2008</v>
      </c>
      <c r="H4870" t="str">
        <f>IFERROR(VLOOKUP(D4870,Resources!A:C,3,FALSE),"NA")</f>
        <v>SourceWatch</v>
      </c>
      <c r="I4870" t="str">
        <f>IF(VLOOKUP(D4870,Resources!A:D,4,FALSE)=0,"",VLOOKUP(D4870,Resources!A:D,4,FALSE))</f>
        <v>Y</v>
      </c>
    </row>
    <row r="4871" spans="1:9" x14ac:dyDescent="0.2">
      <c r="A4871" t="s">
        <v>935</v>
      </c>
      <c r="B4871" t="str">
        <f t="shared" si="149"/>
        <v>Sarah Scaife Foundation_Collegiate Network2008140000</v>
      </c>
      <c r="C4871" t="s">
        <v>641</v>
      </c>
      <c r="D4871" t="s">
        <v>24</v>
      </c>
      <c r="E4871" s="3">
        <v>140000</v>
      </c>
      <c r="F4871">
        <v>2008</v>
      </c>
      <c r="H4871" t="str">
        <f>IFERROR(VLOOKUP(D4871,Resources!A:C,3,FALSE),"NA")</f>
        <v>SourceWatch</v>
      </c>
      <c r="I4871" t="str">
        <f>IF(VLOOKUP(D4871,Resources!A:D,4,FALSE)=0,"",VLOOKUP(D4871,Resources!A:D,4,FALSE))</f>
        <v>Y</v>
      </c>
    </row>
    <row r="4872" spans="1:9" x14ac:dyDescent="0.2">
      <c r="A4872" t="s">
        <v>935</v>
      </c>
      <c r="B4872" t="str">
        <f t="shared" si="149"/>
        <v>Sarah Scaife Foundation_Committee for a Constructive Tomorrow2008100000</v>
      </c>
      <c r="C4872" t="s">
        <v>641</v>
      </c>
      <c r="D4872" t="s">
        <v>18</v>
      </c>
      <c r="E4872" s="3">
        <v>100000</v>
      </c>
      <c r="F4872">
        <v>2008</v>
      </c>
      <c r="H4872" t="str">
        <f>IFERROR(VLOOKUP(D4872,Resources!A:C,3,FALSE),"NA")</f>
        <v>DeSmog</v>
      </c>
      <c r="I4872" t="str">
        <f>IF(VLOOKUP(D4872,Resources!A:D,4,FALSE)=0,"",VLOOKUP(D4872,Resources!A:D,4,FALSE))</f>
        <v>Y</v>
      </c>
    </row>
    <row r="4873" spans="1:9" x14ac:dyDescent="0.2">
      <c r="A4873" t="s">
        <v>935</v>
      </c>
      <c r="B4873" t="str">
        <f t="shared" si="149"/>
        <v>Sarah Scaife Foundation_Commonwealth Foundation for Public Policy Alternatives2008140000</v>
      </c>
      <c r="C4873" t="s">
        <v>641</v>
      </c>
      <c r="D4873" t="s">
        <v>134</v>
      </c>
      <c r="E4873" s="3">
        <v>140000</v>
      </c>
      <c r="F4873">
        <v>2008</v>
      </c>
      <c r="H4873" t="str">
        <f>IFERROR(VLOOKUP(D4873,Resources!A:C,3,FALSE),"NA")</f>
        <v>SourceWatch</v>
      </c>
      <c r="I4873" t="str">
        <f>IF(VLOOKUP(D4873,Resources!A:D,4,FALSE)=0,"",VLOOKUP(D4873,Resources!A:D,4,FALSE))</f>
        <v>Y</v>
      </c>
    </row>
    <row r="4874" spans="1:9" x14ac:dyDescent="0.2">
      <c r="A4874" t="s">
        <v>935</v>
      </c>
      <c r="B4874" t="str">
        <f t="shared" si="149"/>
        <v>Sarah Scaife Foundation_Competitive Enterprise Institute2008150000</v>
      </c>
      <c r="C4874" t="s">
        <v>641</v>
      </c>
      <c r="D4874" t="s">
        <v>142</v>
      </c>
      <c r="E4874" s="3">
        <v>150000</v>
      </c>
      <c r="F4874">
        <v>2008</v>
      </c>
      <c r="H4874" t="str">
        <f>IFERROR(VLOOKUP(D4874,Resources!A:C,3,FALSE),"NA")</f>
        <v>DeSmog</v>
      </c>
      <c r="I4874" t="str">
        <f>IF(VLOOKUP(D4874,Resources!A:D,4,FALSE)=0,"",VLOOKUP(D4874,Resources!A:D,4,FALSE))</f>
        <v>Y</v>
      </c>
    </row>
    <row r="4875" spans="1:9" x14ac:dyDescent="0.2">
      <c r="A4875" t="s">
        <v>935</v>
      </c>
      <c r="B4875" t="str">
        <f t="shared" si="149"/>
        <v>Sarah Scaife Foundation_Competitive Enterprise Institute2008200000</v>
      </c>
      <c r="C4875" t="s">
        <v>641</v>
      </c>
      <c r="D4875" t="s">
        <v>142</v>
      </c>
      <c r="E4875" s="3">
        <v>200000</v>
      </c>
      <c r="F4875">
        <v>2008</v>
      </c>
      <c r="H4875" t="str">
        <f>IFERROR(VLOOKUP(D4875,Resources!A:C,3,FALSE),"NA")</f>
        <v>DeSmog</v>
      </c>
      <c r="I4875" t="str">
        <f>IF(VLOOKUP(D4875,Resources!A:D,4,FALSE)=0,"",VLOOKUP(D4875,Resources!A:D,4,FALSE))</f>
        <v>Y</v>
      </c>
    </row>
    <row r="4876" spans="1:9" x14ac:dyDescent="0.2">
      <c r="A4876" t="s">
        <v>935</v>
      </c>
      <c r="B4876" t="str">
        <f t="shared" si="149"/>
        <v>Sarah Scaife Foundation_David Horowitz Freedom Center2008250000</v>
      </c>
      <c r="C4876" t="s">
        <v>641</v>
      </c>
      <c r="D4876" t="s">
        <v>81</v>
      </c>
      <c r="E4876" s="3">
        <v>250000</v>
      </c>
      <c r="F4876">
        <v>2008</v>
      </c>
      <c r="H4876" t="str">
        <f>IFERROR(VLOOKUP(D4876,Resources!A:C,3,FALSE),"NA")</f>
        <v>SourceWatch</v>
      </c>
      <c r="I4876" t="str">
        <f>IF(VLOOKUP(D4876,Resources!A:D,4,FALSE)=0,"",VLOOKUP(D4876,Resources!A:D,4,FALSE))</f>
        <v>Y</v>
      </c>
    </row>
    <row r="4877" spans="1:9" x14ac:dyDescent="0.2">
      <c r="A4877" t="s">
        <v>935</v>
      </c>
      <c r="B4877" t="str">
        <f t="shared" si="149"/>
        <v>Sarah Scaife Foundation_Environmental Literacy Council200837500</v>
      </c>
      <c r="C4877" t="s">
        <v>641</v>
      </c>
      <c r="D4877" t="s">
        <v>665</v>
      </c>
      <c r="E4877" s="3">
        <v>37500</v>
      </c>
      <c r="F4877">
        <v>2008</v>
      </c>
      <c r="H4877" t="str">
        <f>IFERROR(VLOOKUP(D4877,Resources!A:C,3,FALSE),"NA")</f>
        <v>SourceWatch</v>
      </c>
      <c r="I4877" t="str">
        <f>IF(VLOOKUP(D4877,Resources!A:D,4,FALSE)=0,"",VLOOKUP(D4877,Resources!A:D,4,FALSE))</f>
        <v>Y</v>
      </c>
    </row>
    <row r="4878" spans="1:9" x14ac:dyDescent="0.2">
      <c r="A4878" t="s">
        <v>935</v>
      </c>
      <c r="B4878" t="str">
        <f t="shared" si="149"/>
        <v>Sarah Scaife Foundation_Ethics and Public Policy Center200875000</v>
      </c>
      <c r="C4878" t="s">
        <v>641</v>
      </c>
      <c r="D4878" t="s">
        <v>172</v>
      </c>
      <c r="E4878" s="3">
        <v>75000</v>
      </c>
      <c r="F4878">
        <v>2008</v>
      </c>
      <c r="H4878" t="str">
        <f>IFERROR(VLOOKUP(D4878,Resources!A:C,3,FALSE),"NA")</f>
        <v>SourceWatch</v>
      </c>
      <c r="I4878" t="str">
        <f>IF(VLOOKUP(D4878,Resources!A:D,4,FALSE)=0,"",VLOOKUP(D4878,Resources!A:D,4,FALSE))</f>
        <v>Y</v>
      </c>
    </row>
    <row r="4879" spans="1:9" x14ac:dyDescent="0.2">
      <c r="A4879" t="s">
        <v>935</v>
      </c>
      <c r="B4879" t="str">
        <f t="shared" si="149"/>
        <v>Sarah Scaife Foundation_Federalist Society for Law and Public Policy Studies2008250000</v>
      </c>
      <c r="C4879" t="s">
        <v>641</v>
      </c>
      <c r="D4879" t="s">
        <v>71</v>
      </c>
      <c r="E4879" s="3">
        <v>250000</v>
      </c>
      <c r="F4879">
        <v>2008</v>
      </c>
      <c r="H4879" t="str">
        <f>IFERROR(VLOOKUP(D4879,Resources!A:C,3,FALSE),"NA")</f>
        <v>SourceWatch</v>
      </c>
      <c r="I4879" t="str">
        <f>IF(VLOOKUP(D4879,Resources!A:D,4,FALSE)=0,"",VLOOKUP(D4879,Resources!A:D,4,FALSE))</f>
        <v>Y</v>
      </c>
    </row>
    <row r="4880" spans="1:9" x14ac:dyDescent="0.2">
      <c r="A4880" t="s">
        <v>935</v>
      </c>
      <c r="B4880" t="str">
        <f t="shared" si="149"/>
        <v>Sarah Scaife Foundation_Federation for American Immigration Reform2008300000</v>
      </c>
      <c r="C4880" t="s">
        <v>641</v>
      </c>
      <c r="D4880" t="s">
        <v>10</v>
      </c>
      <c r="E4880" s="3">
        <v>300000</v>
      </c>
      <c r="F4880">
        <v>2008</v>
      </c>
      <c r="H4880" t="str">
        <f>IFERROR(VLOOKUP(D4880,Resources!A:C,3,FALSE),"NA")</f>
        <v>SourceWatch</v>
      </c>
      <c r="I4880" t="str">
        <f>IF(VLOOKUP(D4880,Resources!A:D,4,FALSE)=0,"",VLOOKUP(D4880,Resources!A:D,4,FALSE))</f>
        <v>Y</v>
      </c>
    </row>
    <row r="4881" spans="1:9" x14ac:dyDescent="0.2">
      <c r="A4881" t="s">
        <v>935</v>
      </c>
      <c r="B4881" t="str">
        <f t="shared" si="149"/>
        <v>Sarah Scaife Foundation_Foreign Policy Research Institute200835000</v>
      </c>
      <c r="C4881" t="s">
        <v>641</v>
      </c>
      <c r="D4881" t="s">
        <v>72</v>
      </c>
      <c r="E4881" s="3">
        <v>35000</v>
      </c>
      <c r="F4881">
        <v>2008</v>
      </c>
      <c r="H4881" t="str">
        <f>IFERROR(VLOOKUP(D4881,Resources!A:C,3,FALSE),"NA")</f>
        <v>SourceWatch</v>
      </c>
      <c r="I4881" t="str">
        <f>IF(VLOOKUP(D4881,Resources!A:D,4,FALSE)=0,"",VLOOKUP(D4881,Resources!A:D,4,FALSE))</f>
        <v>Y</v>
      </c>
    </row>
    <row r="4882" spans="1:9" x14ac:dyDescent="0.2">
      <c r="A4882" t="s">
        <v>935</v>
      </c>
      <c r="B4882" t="str">
        <f t="shared" si="149"/>
        <v>Sarah Scaife Foundation_Foundation for Cultural Review2008260000</v>
      </c>
      <c r="C4882" t="s">
        <v>641</v>
      </c>
      <c r="D4882" t="s">
        <v>29</v>
      </c>
      <c r="E4882" s="3">
        <v>260000</v>
      </c>
      <c r="F4882">
        <v>2008</v>
      </c>
      <c r="H4882" t="str">
        <f>IFERROR(VLOOKUP(D4882,Resources!A:C,3,FALSE),"NA")</f>
        <v/>
      </c>
      <c r="I4882" t="str">
        <f>IF(VLOOKUP(D4882,Resources!A:D,4,FALSE)=0,"",VLOOKUP(D4882,Resources!A:D,4,FALSE))</f>
        <v/>
      </c>
    </row>
    <row r="4883" spans="1:9" x14ac:dyDescent="0.2">
      <c r="A4883" t="s">
        <v>935</v>
      </c>
      <c r="B4883" t="str">
        <f t="shared" si="149"/>
        <v>Sarah Scaife Foundation_Foundation for Defense of Democracies2008250000</v>
      </c>
      <c r="C4883" t="s">
        <v>641</v>
      </c>
      <c r="D4883" t="s">
        <v>659</v>
      </c>
      <c r="E4883" s="3">
        <v>250000</v>
      </c>
      <c r="F4883">
        <v>2008</v>
      </c>
      <c r="H4883" t="str">
        <f>IFERROR(VLOOKUP(D4883,Resources!A:C,3,FALSE),"NA")</f>
        <v/>
      </c>
      <c r="I4883" t="str">
        <f>IF(VLOOKUP(D4883,Resources!A:D,4,FALSE)=0,"",VLOOKUP(D4883,Resources!A:D,4,FALSE))</f>
        <v/>
      </c>
    </row>
    <row r="4884" spans="1:9" x14ac:dyDescent="0.2">
      <c r="A4884" t="s">
        <v>935</v>
      </c>
      <c r="B4884" t="str">
        <f t="shared" si="149"/>
        <v>Sarah Scaife Foundation_Foundation for Individual Rights in Education200862500</v>
      </c>
      <c r="C4884" t="s">
        <v>641</v>
      </c>
      <c r="D4884" t="s">
        <v>87</v>
      </c>
      <c r="E4884" s="3">
        <v>62500</v>
      </c>
      <c r="F4884">
        <v>2008</v>
      </c>
      <c r="H4884" t="str">
        <f>IFERROR(VLOOKUP(D4884,Resources!A:C,3,FALSE),"NA")</f>
        <v>SourceWatch</v>
      </c>
      <c r="I4884" t="str">
        <f>IF(VLOOKUP(D4884,Resources!A:D,4,FALSE)=0,"",VLOOKUP(D4884,Resources!A:D,4,FALSE))</f>
        <v>Y</v>
      </c>
    </row>
    <row r="4885" spans="1:9" x14ac:dyDescent="0.2">
      <c r="A4885" t="s">
        <v>934</v>
      </c>
      <c r="B4885" t="s">
        <v>1331</v>
      </c>
      <c r="C4885" t="s">
        <v>641</v>
      </c>
      <c r="D4885" t="s">
        <v>53</v>
      </c>
      <c r="E4885" s="3">
        <v>50000</v>
      </c>
      <c r="F4885">
        <v>2008</v>
      </c>
      <c r="H4885" t="str">
        <f>IFERROR(VLOOKUP(D4885,Resources!A:C,3,FALSE),"NA")</f>
        <v>SourceWatch</v>
      </c>
      <c r="I4885" t="str">
        <f>IF(VLOOKUP(D4885,Resources!A:D,4,FALSE)=0,"",VLOOKUP(D4885,Resources!A:D,4,FALSE))</f>
        <v>Y</v>
      </c>
    </row>
    <row r="4886" spans="1:9" x14ac:dyDescent="0.2">
      <c r="A4886" t="s">
        <v>935</v>
      </c>
      <c r="B4886" t="str">
        <f t="shared" ref="B4886:B4928" si="150">C4886&amp;"_"&amp;D4886&amp;F4886&amp;E4886</f>
        <v>Sarah Scaife Foundation_Foundation for Research on Economics &amp; the Environment200850000</v>
      </c>
      <c r="C4886" t="s">
        <v>641</v>
      </c>
      <c r="D4886" t="s">
        <v>53</v>
      </c>
      <c r="E4886" s="3">
        <v>50000</v>
      </c>
      <c r="F4886">
        <v>2008</v>
      </c>
      <c r="H4886" t="str">
        <f>IFERROR(VLOOKUP(D4886,Resources!A:C,3,FALSE),"NA")</f>
        <v>SourceWatch</v>
      </c>
      <c r="I4886" t="str">
        <f>IF(VLOOKUP(D4886,Resources!A:D,4,FALSE)=0,"",VLOOKUP(D4886,Resources!A:D,4,FALSE))</f>
        <v>Y</v>
      </c>
    </row>
    <row r="4887" spans="1:9" x14ac:dyDescent="0.2">
      <c r="A4887" t="s">
        <v>935</v>
      </c>
      <c r="B4887" t="str">
        <f t="shared" si="150"/>
        <v>Sarah Scaife Foundation_Foundation for Teaching Economics200830000</v>
      </c>
      <c r="C4887" t="s">
        <v>641</v>
      </c>
      <c r="D4887" t="s">
        <v>669</v>
      </c>
      <c r="E4887" s="3">
        <v>30000</v>
      </c>
      <c r="F4887">
        <v>2008</v>
      </c>
      <c r="H4887" t="str">
        <f>IFERROR(VLOOKUP(D4887,Resources!A:C,3,FALSE),"NA")</f>
        <v/>
      </c>
      <c r="I4887" t="str">
        <f>IF(VLOOKUP(D4887,Resources!A:D,4,FALSE)=0,"",VLOOKUP(D4887,Resources!A:D,4,FALSE))</f>
        <v/>
      </c>
    </row>
    <row r="4888" spans="1:9" x14ac:dyDescent="0.2">
      <c r="A4888" t="s">
        <v>935</v>
      </c>
      <c r="B4888" t="str">
        <f t="shared" si="150"/>
        <v>Sarah Scaife Foundation_Free Congress Research and Education Foundation2008225000</v>
      </c>
      <c r="C4888" t="s">
        <v>641</v>
      </c>
      <c r="D4888" t="s">
        <v>30</v>
      </c>
      <c r="E4888" s="3">
        <v>225000</v>
      </c>
      <c r="F4888">
        <v>2008</v>
      </c>
      <c r="H4888" t="str">
        <f>IFERROR(VLOOKUP(D4888,Resources!A:C,3,FALSE),"NA")</f>
        <v>SourceWatch</v>
      </c>
      <c r="I4888" t="str">
        <f>IF(VLOOKUP(D4888,Resources!A:D,4,FALSE)=0,"",VLOOKUP(D4888,Resources!A:D,4,FALSE))</f>
        <v>Y</v>
      </c>
    </row>
    <row r="4889" spans="1:9" x14ac:dyDescent="0.2">
      <c r="A4889" t="s">
        <v>935</v>
      </c>
      <c r="B4889" t="str">
        <f t="shared" si="150"/>
        <v>Sarah Scaife Foundation_FreedomWorks Foundation200870000</v>
      </c>
      <c r="C4889" t="s">
        <v>641</v>
      </c>
      <c r="D4889" t="s">
        <v>646</v>
      </c>
      <c r="E4889" s="3">
        <v>70000</v>
      </c>
      <c r="F4889">
        <v>2008</v>
      </c>
      <c r="H4889" t="str">
        <f>IFERROR(VLOOKUP(D4889,Resources!A:C,3,FALSE),"NA")</f>
        <v>SourceWatch</v>
      </c>
      <c r="I4889" t="str">
        <f>IF(VLOOKUP(D4889,Resources!A:D,4,FALSE)=0,"",VLOOKUP(D4889,Resources!A:D,4,FALSE))</f>
        <v>Y</v>
      </c>
    </row>
    <row r="4890" spans="1:9" x14ac:dyDescent="0.2">
      <c r="A4890" t="s">
        <v>935</v>
      </c>
      <c r="B4890" t="str">
        <f t="shared" si="150"/>
        <v>Sarah Scaife Foundation_Galen Institute200850000</v>
      </c>
      <c r="C4890" t="s">
        <v>641</v>
      </c>
      <c r="D4890" t="s">
        <v>647</v>
      </c>
      <c r="E4890" s="3">
        <v>50000</v>
      </c>
      <c r="F4890">
        <v>2008</v>
      </c>
      <c r="H4890" t="str">
        <f>IFERROR(VLOOKUP(D4890,Resources!A:C,3,FALSE),"NA")</f>
        <v>SourceWatch</v>
      </c>
      <c r="I4890" t="str">
        <f>IF(VLOOKUP(D4890,Resources!A:D,4,FALSE)=0,"",VLOOKUP(D4890,Resources!A:D,4,FALSE))</f>
        <v>Y</v>
      </c>
    </row>
    <row r="4891" spans="1:9" x14ac:dyDescent="0.2">
      <c r="A4891" t="s">
        <v>935</v>
      </c>
      <c r="B4891" t="str">
        <f t="shared" si="150"/>
        <v>Sarah Scaife Foundation_George C. Marshall Institute2008255000</v>
      </c>
      <c r="C4891" t="s">
        <v>641</v>
      </c>
      <c r="D4891" t="s">
        <v>45</v>
      </c>
      <c r="E4891" s="3">
        <v>255000</v>
      </c>
      <c r="F4891">
        <v>2008</v>
      </c>
      <c r="H4891" t="str">
        <f>IFERROR(VLOOKUP(D4891,Resources!A:C,3,FALSE),"NA")</f>
        <v>DeSmog</v>
      </c>
      <c r="I4891" t="str">
        <f>IF(VLOOKUP(D4891,Resources!A:D,4,FALSE)=0,"",VLOOKUP(D4891,Resources!A:D,4,FALSE))</f>
        <v>Y</v>
      </c>
    </row>
    <row r="4892" spans="1:9" x14ac:dyDescent="0.2">
      <c r="A4892" t="s">
        <v>935</v>
      </c>
      <c r="B4892" t="str">
        <f t="shared" si="150"/>
        <v>Sarah Scaife Foundation_George Mason University School of Law2008200000</v>
      </c>
      <c r="C4892" t="s">
        <v>641</v>
      </c>
      <c r="D4892" t="s">
        <v>660</v>
      </c>
      <c r="E4892" s="3">
        <v>200000</v>
      </c>
      <c r="F4892">
        <v>2008</v>
      </c>
      <c r="H4892" t="str">
        <f>IFERROR(VLOOKUP(D4892,Resources!A:C,3,FALSE),"NA")</f>
        <v>DeSmog</v>
      </c>
      <c r="I4892" t="str">
        <f>IF(VLOOKUP(D4892,Resources!A:D,4,FALSE)=0,"",VLOOKUP(D4892,Resources!A:D,4,FALSE))</f>
        <v>Y</v>
      </c>
    </row>
    <row r="4893" spans="1:9" x14ac:dyDescent="0.2">
      <c r="A4893" t="s">
        <v>935</v>
      </c>
      <c r="B4893" t="str">
        <f t="shared" si="150"/>
        <v>Sarah Scaife Foundation_High Frontier2008125000</v>
      </c>
      <c r="C4893" t="s">
        <v>641</v>
      </c>
      <c r="D4893" t="s">
        <v>11</v>
      </c>
      <c r="E4893" s="3">
        <v>125000</v>
      </c>
      <c r="F4893">
        <v>2008</v>
      </c>
      <c r="H4893" t="str">
        <f>IFERROR(VLOOKUP(D4893,Resources!A:C,3,FALSE),"NA")</f>
        <v>SourceWatch</v>
      </c>
      <c r="I4893" t="str">
        <f>IF(VLOOKUP(D4893,Resources!A:D,4,FALSE)=0,"",VLOOKUP(D4893,Resources!A:D,4,FALSE))</f>
        <v>Y</v>
      </c>
    </row>
    <row r="4894" spans="1:9" x14ac:dyDescent="0.2">
      <c r="A4894" t="s">
        <v>935</v>
      </c>
      <c r="B4894" t="str">
        <f t="shared" si="150"/>
        <v>Sarah Scaife Foundation_Hoover Institution on War Revolution and Peace2008375000</v>
      </c>
      <c r="C4894" t="s">
        <v>641</v>
      </c>
      <c r="D4894" t="s">
        <v>104</v>
      </c>
      <c r="E4894" s="3">
        <v>375000</v>
      </c>
      <c r="F4894">
        <v>2008</v>
      </c>
      <c r="H4894" t="str">
        <f>IFERROR(VLOOKUP(D4894,Resources!A:C,3,FALSE),"NA")</f>
        <v>SourceWatch</v>
      </c>
      <c r="I4894" t="str">
        <f>IF(VLOOKUP(D4894,Resources!A:D,4,FALSE)=0,"",VLOOKUP(D4894,Resources!A:D,4,FALSE))</f>
        <v>Y</v>
      </c>
    </row>
    <row r="4895" spans="1:9" x14ac:dyDescent="0.2">
      <c r="A4895" t="s">
        <v>935</v>
      </c>
      <c r="B4895" t="str">
        <f t="shared" si="150"/>
        <v>Sarah Scaife Foundation_Hudson Institute2008150000</v>
      </c>
      <c r="C4895" t="s">
        <v>641</v>
      </c>
      <c r="D4895" t="s">
        <v>32</v>
      </c>
      <c r="E4895" s="3">
        <v>150000</v>
      </c>
      <c r="F4895">
        <v>2008</v>
      </c>
      <c r="H4895" t="str">
        <f>IFERROR(VLOOKUP(D4895,Resources!A:C,3,FALSE),"NA")</f>
        <v>SourceWatch</v>
      </c>
      <c r="I4895" t="str">
        <f>IF(VLOOKUP(D4895,Resources!A:D,4,FALSE)=0,"",VLOOKUP(D4895,Resources!A:D,4,FALSE))</f>
        <v>Y</v>
      </c>
    </row>
    <row r="4896" spans="1:9" x14ac:dyDescent="0.2">
      <c r="A4896" t="s">
        <v>935</v>
      </c>
      <c r="B4896" t="str">
        <f t="shared" si="150"/>
        <v>Sarah Scaife Foundation_Hudson Institute200870000</v>
      </c>
      <c r="C4896" t="s">
        <v>641</v>
      </c>
      <c r="D4896" t="s">
        <v>32</v>
      </c>
      <c r="E4896" s="3">
        <v>70000</v>
      </c>
      <c r="F4896">
        <v>2008</v>
      </c>
      <c r="H4896" t="str">
        <f>IFERROR(VLOOKUP(D4896,Resources!A:C,3,FALSE),"NA")</f>
        <v>SourceWatch</v>
      </c>
      <c r="I4896" t="str">
        <f>IF(VLOOKUP(D4896,Resources!A:D,4,FALSE)=0,"",VLOOKUP(D4896,Resources!A:D,4,FALSE))</f>
        <v>Y</v>
      </c>
    </row>
    <row r="4897" spans="1:9" x14ac:dyDescent="0.2">
      <c r="A4897" t="s">
        <v>935</v>
      </c>
      <c r="B4897" t="str">
        <f t="shared" si="150"/>
        <v>Sarah Scaife Foundation_Human Rights Foundation200850000</v>
      </c>
      <c r="C4897" t="s">
        <v>641</v>
      </c>
      <c r="D4897" t="s">
        <v>648</v>
      </c>
      <c r="E4897" s="3">
        <v>50000</v>
      </c>
      <c r="F4897">
        <v>2008</v>
      </c>
      <c r="H4897" t="str">
        <f>IFERROR(VLOOKUP(D4897,Resources!A:C,3,FALSE),"NA")</f>
        <v>SourceWatch</v>
      </c>
      <c r="I4897" t="str">
        <f>IF(VLOOKUP(D4897,Resources!A:D,4,FALSE)=0,"",VLOOKUP(D4897,Resources!A:D,4,FALSE))</f>
        <v>Y</v>
      </c>
    </row>
    <row r="4898" spans="1:9" x14ac:dyDescent="0.2">
      <c r="A4898" t="s">
        <v>935</v>
      </c>
      <c r="B4898" t="str">
        <f t="shared" si="150"/>
        <v>Sarah Scaife Foundation_Institute For Foreign Policy Analysis2008160000</v>
      </c>
      <c r="C4898" t="s">
        <v>641</v>
      </c>
      <c r="D4898" t="s">
        <v>62</v>
      </c>
      <c r="E4898" s="3">
        <v>160000</v>
      </c>
      <c r="F4898">
        <v>2008</v>
      </c>
      <c r="H4898" t="str">
        <f>IFERROR(VLOOKUP(D4898,Resources!A:C,3,FALSE),"NA")</f>
        <v>SourceWatch</v>
      </c>
      <c r="I4898" t="str">
        <f>IF(VLOOKUP(D4898,Resources!A:D,4,FALSE)=0,"",VLOOKUP(D4898,Resources!A:D,4,FALSE))</f>
        <v>Y</v>
      </c>
    </row>
    <row r="4899" spans="1:9" x14ac:dyDescent="0.2">
      <c r="A4899" t="s">
        <v>935</v>
      </c>
      <c r="B4899" t="str">
        <f t="shared" si="150"/>
        <v>Sarah Scaife Foundation_Institute For Foreign Policy Analysis2008700000</v>
      </c>
      <c r="C4899" t="s">
        <v>641</v>
      </c>
      <c r="D4899" t="s">
        <v>62</v>
      </c>
      <c r="E4899" s="3">
        <v>700000</v>
      </c>
      <c r="F4899">
        <v>2008</v>
      </c>
      <c r="H4899" t="str">
        <f>IFERROR(VLOOKUP(D4899,Resources!A:C,3,FALSE),"NA")</f>
        <v>SourceWatch</v>
      </c>
      <c r="I4899" t="str">
        <f>IF(VLOOKUP(D4899,Resources!A:D,4,FALSE)=0,"",VLOOKUP(D4899,Resources!A:D,4,FALSE))</f>
        <v>Y</v>
      </c>
    </row>
    <row r="4900" spans="1:9" x14ac:dyDescent="0.2">
      <c r="A4900" t="s">
        <v>935</v>
      </c>
      <c r="B4900" t="str">
        <f t="shared" si="150"/>
        <v>Sarah Scaife Foundation_Institute for Health Freedom2008100000</v>
      </c>
      <c r="C4900" t="s">
        <v>641</v>
      </c>
      <c r="D4900" t="s">
        <v>33</v>
      </c>
      <c r="E4900" s="3">
        <v>100000</v>
      </c>
      <c r="F4900">
        <v>2008</v>
      </c>
      <c r="H4900" t="str">
        <f>IFERROR(VLOOKUP(D4900,Resources!A:C,3,FALSE),"NA")</f>
        <v>Other</v>
      </c>
      <c r="I4900" t="str">
        <f>IF(VLOOKUP(D4900,Resources!A:D,4,FALSE)=0,"",VLOOKUP(D4900,Resources!A:D,4,FALSE))</f>
        <v>Y</v>
      </c>
    </row>
    <row r="4901" spans="1:9" x14ac:dyDescent="0.2">
      <c r="A4901" t="s">
        <v>935</v>
      </c>
      <c r="B4901" t="str">
        <f t="shared" si="150"/>
        <v>Sarah Scaife Foundation_Institute for Justice2008115000</v>
      </c>
      <c r="C4901" t="s">
        <v>641</v>
      </c>
      <c r="D4901" t="s">
        <v>500</v>
      </c>
      <c r="E4901" s="3">
        <v>115000</v>
      </c>
      <c r="F4901">
        <v>2008</v>
      </c>
      <c r="H4901" t="str">
        <f>IFERROR(VLOOKUP(D4901,Resources!A:C,3,FALSE),"NA")</f>
        <v>SourceWatch</v>
      </c>
      <c r="I4901" t="str">
        <f>IF(VLOOKUP(D4901,Resources!A:D,4,FALSE)=0,"",VLOOKUP(D4901,Resources!A:D,4,FALSE))</f>
        <v>Y</v>
      </c>
    </row>
    <row r="4902" spans="1:9" x14ac:dyDescent="0.2">
      <c r="A4902" t="s">
        <v>935</v>
      </c>
      <c r="B4902" t="str">
        <f t="shared" si="150"/>
        <v>Sarah Scaife Foundation_Institute of the North2008155000</v>
      </c>
      <c r="C4902" t="s">
        <v>641</v>
      </c>
      <c r="D4902" t="s">
        <v>63</v>
      </c>
      <c r="E4902" s="3">
        <v>155000</v>
      </c>
      <c r="F4902">
        <v>2008</v>
      </c>
      <c r="H4902" t="str">
        <f>IFERROR(VLOOKUP(D4902,Resources!A:C,3,FALSE),"NA")</f>
        <v/>
      </c>
      <c r="I4902" t="str">
        <f>IF(VLOOKUP(D4902,Resources!A:D,4,FALSE)=0,"",VLOOKUP(D4902,Resources!A:D,4,FALSE))</f>
        <v>Y</v>
      </c>
    </row>
    <row r="4903" spans="1:9" x14ac:dyDescent="0.2">
      <c r="A4903" t="s">
        <v>935</v>
      </c>
      <c r="B4903" t="str">
        <f t="shared" si="150"/>
        <v>Sarah Scaife Foundation_Institute on Religion and Public Life2008100000</v>
      </c>
      <c r="C4903" t="s">
        <v>641</v>
      </c>
      <c r="D4903" t="s">
        <v>55</v>
      </c>
      <c r="E4903" s="3">
        <v>100000</v>
      </c>
      <c r="F4903">
        <v>2008</v>
      </c>
      <c r="H4903" t="str">
        <f>IFERROR(VLOOKUP(D4903,Resources!A:C,3,FALSE),"NA")</f>
        <v>SourceWatch</v>
      </c>
      <c r="I4903" t="str">
        <f>IF(VLOOKUP(D4903,Resources!A:D,4,FALSE)=0,"",VLOOKUP(D4903,Resources!A:D,4,FALSE))</f>
        <v>Y</v>
      </c>
    </row>
    <row r="4904" spans="1:9" x14ac:dyDescent="0.2">
      <c r="A4904" t="s">
        <v>935</v>
      </c>
      <c r="B4904" t="str">
        <f t="shared" si="150"/>
        <v>Sarah Scaife Foundation_Intercollegiate Studies Institute2008275000</v>
      </c>
      <c r="C4904" t="s">
        <v>641</v>
      </c>
      <c r="D4904" t="s">
        <v>73</v>
      </c>
      <c r="E4904" s="3">
        <v>275000</v>
      </c>
      <c r="F4904">
        <v>2008</v>
      </c>
      <c r="H4904" t="str">
        <f>IFERROR(VLOOKUP(D4904,Resources!A:C,3,FALSE),"NA")</f>
        <v>SourceWatch</v>
      </c>
      <c r="I4904" t="str">
        <f>IF(VLOOKUP(D4904,Resources!A:D,4,FALSE)=0,"",VLOOKUP(D4904,Resources!A:D,4,FALSE))</f>
        <v>Y</v>
      </c>
    </row>
    <row r="4905" spans="1:9" x14ac:dyDescent="0.2">
      <c r="A4905" t="s">
        <v>935</v>
      </c>
      <c r="B4905" t="str">
        <f t="shared" si="150"/>
        <v>Sarah Scaife Foundation_International Policy Network US200875000</v>
      </c>
      <c r="C4905" t="s">
        <v>641</v>
      </c>
      <c r="D4905" t="s">
        <v>661</v>
      </c>
      <c r="E4905" s="3">
        <v>75000</v>
      </c>
      <c r="F4905">
        <v>2008</v>
      </c>
      <c r="H4905" t="str">
        <f>IFERROR(VLOOKUP(D4905,Resources!A:C,3,FALSE),"NA")</f>
        <v>SourceWatch</v>
      </c>
      <c r="I4905" t="str">
        <f>IF(VLOOKUP(D4905,Resources!A:D,4,FALSE)=0,"",VLOOKUP(D4905,Resources!A:D,4,FALSE))</f>
        <v>Y</v>
      </c>
    </row>
    <row r="4906" spans="1:9" x14ac:dyDescent="0.2">
      <c r="A4906" t="s">
        <v>935</v>
      </c>
      <c r="B4906" t="str">
        <f t="shared" si="150"/>
        <v>Sarah Scaife Foundation_Jamestown Foundation2008145000</v>
      </c>
      <c r="C4906" t="s">
        <v>641</v>
      </c>
      <c r="D4906" t="s">
        <v>74</v>
      </c>
      <c r="E4906" s="3">
        <v>145000</v>
      </c>
      <c r="F4906">
        <v>2008</v>
      </c>
      <c r="H4906" t="str">
        <f>IFERROR(VLOOKUP(D4906,Resources!A:C,3,FALSE),"NA")</f>
        <v>SourceWatch</v>
      </c>
      <c r="I4906" t="str">
        <f>IF(VLOOKUP(D4906,Resources!A:D,4,FALSE)=0,"",VLOOKUP(D4906,Resources!A:D,4,FALSE))</f>
        <v>Y</v>
      </c>
    </row>
    <row r="4907" spans="1:9" x14ac:dyDescent="0.2">
      <c r="A4907" t="s">
        <v>935</v>
      </c>
      <c r="B4907" t="str">
        <f t="shared" si="150"/>
        <v>Sarah Scaife Foundation_Judicial Watch2008125000</v>
      </c>
      <c r="C4907" t="s">
        <v>641</v>
      </c>
      <c r="D4907" t="s">
        <v>36</v>
      </c>
      <c r="E4907" s="3">
        <v>125000</v>
      </c>
      <c r="F4907">
        <v>2008</v>
      </c>
      <c r="H4907" t="str">
        <f>IFERROR(VLOOKUP(D4907,Resources!A:C,3,FALSE),"NA")</f>
        <v>SourceWatch</v>
      </c>
      <c r="I4907" t="str">
        <f>IF(VLOOKUP(D4907,Resources!A:D,4,FALSE)=0,"",VLOOKUP(D4907,Resources!A:D,4,FALSE))</f>
        <v>Y</v>
      </c>
    </row>
    <row r="4908" spans="1:9" x14ac:dyDescent="0.2">
      <c r="A4908" t="s">
        <v>935</v>
      </c>
      <c r="B4908" t="str">
        <f t="shared" si="150"/>
        <v>Sarah Scaife Foundation_Landmark Legal Foundation2008475000</v>
      </c>
      <c r="C4908" t="s">
        <v>641</v>
      </c>
      <c r="D4908" t="s">
        <v>56</v>
      </c>
      <c r="E4908" s="3">
        <v>475000</v>
      </c>
      <c r="F4908">
        <v>2008</v>
      </c>
      <c r="H4908" t="str">
        <f>IFERROR(VLOOKUP(D4908,Resources!A:C,3,FALSE),"NA")</f>
        <v>SourceWatch</v>
      </c>
      <c r="I4908" t="str">
        <f>IF(VLOOKUP(D4908,Resources!A:D,4,FALSE)=0,"",VLOOKUP(D4908,Resources!A:D,4,FALSE))</f>
        <v>Y</v>
      </c>
    </row>
    <row r="4909" spans="1:9" x14ac:dyDescent="0.2">
      <c r="A4909" t="s">
        <v>935</v>
      </c>
      <c r="B4909" t="str">
        <f t="shared" si="150"/>
        <v>Sarah Scaife Foundation_Ligonier Valley School District20087500</v>
      </c>
      <c r="C4909" t="s">
        <v>641</v>
      </c>
      <c r="D4909" t="s">
        <v>662</v>
      </c>
      <c r="E4909" s="3">
        <v>7500</v>
      </c>
      <c r="F4909">
        <v>2008</v>
      </c>
      <c r="H4909" t="str">
        <f>IFERROR(VLOOKUP(D4909,Resources!A:C,3,FALSE),"NA")</f>
        <v/>
      </c>
      <c r="I4909" t="str">
        <f>IF(VLOOKUP(D4909,Resources!A:D,4,FALSE)=0,"",VLOOKUP(D4909,Resources!A:D,4,FALSE))</f>
        <v>N</v>
      </c>
    </row>
    <row r="4910" spans="1:9" x14ac:dyDescent="0.2">
      <c r="A4910" t="s">
        <v>935</v>
      </c>
      <c r="B4910" t="str">
        <f t="shared" si="150"/>
        <v>Sarah Scaife Foundation_Maldon Institute2008242000</v>
      </c>
      <c r="C4910" t="s">
        <v>641</v>
      </c>
      <c r="D4910" t="s">
        <v>15</v>
      </c>
      <c r="E4910" s="3">
        <v>242000</v>
      </c>
      <c r="F4910">
        <v>2008</v>
      </c>
      <c r="H4910" t="str">
        <f>IFERROR(VLOOKUP(D4910,Resources!A:C,3,FALSE),"NA")</f>
        <v/>
      </c>
      <c r="I4910" t="str">
        <f>IF(VLOOKUP(D4910,Resources!A:D,4,FALSE)=0,"",VLOOKUP(D4910,Resources!A:D,4,FALSE))</f>
        <v>Y</v>
      </c>
    </row>
    <row r="4911" spans="1:9" x14ac:dyDescent="0.2">
      <c r="A4911" t="s">
        <v>935</v>
      </c>
      <c r="B4911" t="str">
        <f t="shared" si="150"/>
        <v>Sarah Scaife Foundation_Manhattan Institute for Policy Research2008200000</v>
      </c>
      <c r="C4911" t="s">
        <v>641</v>
      </c>
      <c r="D4911" t="s">
        <v>89</v>
      </c>
      <c r="E4911" s="3">
        <v>200000</v>
      </c>
      <c r="F4911">
        <v>2008</v>
      </c>
      <c r="H4911" t="str">
        <f>IFERROR(VLOOKUP(D4911,Resources!A:C,3,FALSE),"NA")</f>
        <v>SourceWatch</v>
      </c>
      <c r="I4911" t="str">
        <f>IF(VLOOKUP(D4911,Resources!A:D,4,FALSE)=0,"",VLOOKUP(D4911,Resources!A:D,4,FALSE))</f>
        <v>Y</v>
      </c>
    </row>
    <row r="4912" spans="1:9" x14ac:dyDescent="0.2">
      <c r="A4912" t="s">
        <v>935</v>
      </c>
      <c r="B4912" t="str">
        <f t="shared" si="150"/>
        <v>Sarah Scaife Foundation_Media Research Center2008325000</v>
      </c>
      <c r="C4912" t="s">
        <v>641</v>
      </c>
      <c r="D4912" t="s">
        <v>128</v>
      </c>
      <c r="E4912" s="3">
        <v>325000</v>
      </c>
      <c r="F4912">
        <v>2008</v>
      </c>
      <c r="H4912" t="str">
        <f>IFERROR(VLOOKUP(D4912,Resources!A:C,3,FALSE),"NA")</f>
        <v>SourceWatch</v>
      </c>
      <c r="I4912" t="str">
        <f>IF(VLOOKUP(D4912,Resources!A:D,4,FALSE)=0,"",VLOOKUP(D4912,Resources!A:D,4,FALSE))</f>
        <v>Y</v>
      </c>
    </row>
    <row r="4913" spans="1:9" x14ac:dyDescent="0.2">
      <c r="A4913" t="s">
        <v>935</v>
      </c>
      <c r="B4913" t="str">
        <f t="shared" si="150"/>
        <v>Sarah Scaife Foundation_Mercatus Center200880000</v>
      </c>
      <c r="C4913" t="s">
        <v>641</v>
      </c>
      <c r="D4913" t="s">
        <v>650</v>
      </c>
      <c r="E4913" s="3">
        <v>80000</v>
      </c>
      <c r="F4913">
        <v>2008</v>
      </c>
      <c r="H4913" t="str">
        <f>IFERROR(VLOOKUP(D4913,Resources!A:C,3,FALSE),"NA")</f>
        <v>DeSmog</v>
      </c>
      <c r="I4913" t="str">
        <f>IF(VLOOKUP(D4913,Resources!A:D,4,FALSE)=0,"",VLOOKUP(D4913,Resources!A:D,4,FALSE))</f>
        <v>Y</v>
      </c>
    </row>
    <row r="4914" spans="1:9" x14ac:dyDescent="0.2">
      <c r="A4914" t="s">
        <v>935</v>
      </c>
      <c r="B4914" t="str">
        <f t="shared" si="150"/>
        <v>Sarah Scaife Foundation_Missouri State University2008150000</v>
      </c>
      <c r="C4914" t="s">
        <v>641</v>
      </c>
      <c r="D4914" t="s">
        <v>57</v>
      </c>
      <c r="E4914" s="3">
        <v>150000</v>
      </c>
      <c r="F4914">
        <v>2008</v>
      </c>
      <c r="H4914" t="str">
        <f>IFERROR(VLOOKUP(D4914,Resources!A:C,3,FALSE),"NA")</f>
        <v>SourceWatch</v>
      </c>
      <c r="I4914" t="str">
        <f>IF(VLOOKUP(D4914,Resources!A:D,4,FALSE)=0,"",VLOOKUP(D4914,Resources!A:D,4,FALSE))</f>
        <v>Y</v>
      </c>
    </row>
    <row r="4915" spans="1:9" x14ac:dyDescent="0.2">
      <c r="A4915" t="s">
        <v>935</v>
      </c>
      <c r="B4915" t="str">
        <f t="shared" si="150"/>
        <v>Sarah Scaife Foundation_Mount Vernon Ladies' Association200875000</v>
      </c>
      <c r="C4915" t="s">
        <v>641</v>
      </c>
      <c r="D4915" t="s">
        <v>540</v>
      </c>
      <c r="E4915" s="3">
        <v>75000</v>
      </c>
      <c r="F4915">
        <v>2008</v>
      </c>
      <c r="H4915" t="str">
        <f>IFERROR(VLOOKUP(D4915,Resources!A:C,3,FALSE),"NA")</f>
        <v/>
      </c>
      <c r="I4915" t="str">
        <f>IF(VLOOKUP(D4915,Resources!A:D,4,FALSE)=0,"",VLOOKUP(D4915,Resources!A:D,4,FALSE))</f>
        <v>N</v>
      </c>
    </row>
    <row r="4916" spans="1:9" x14ac:dyDescent="0.2">
      <c r="A4916" t="s">
        <v>935</v>
      </c>
      <c r="B4916" t="str">
        <f t="shared" si="150"/>
        <v>Sarah Scaife Foundation_National Association of Scholars2008250000</v>
      </c>
      <c r="C4916" t="s">
        <v>641</v>
      </c>
      <c r="D4916" t="s">
        <v>651</v>
      </c>
      <c r="E4916" s="3">
        <v>250000</v>
      </c>
      <c r="F4916">
        <v>2008</v>
      </c>
      <c r="H4916" t="str">
        <f>IFERROR(VLOOKUP(D4916,Resources!A:C,3,FALSE),"NA")</f>
        <v>SourceWatch</v>
      </c>
      <c r="I4916" t="str">
        <f>IF(VLOOKUP(D4916,Resources!A:D,4,FALSE)=0,"",VLOOKUP(D4916,Resources!A:D,4,FALSE))</f>
        <v>Y</v>
      </c>
    </row>
    <row r="4917" spans="1:9" x14ac:dyDescent="0.2">
      <c r="A4917" t="s">
        <v>935</v>
      </c>
      <c r="B4917" t="str">
        <f t="shared" si="150"/>
        <v>Sarah Scaife Foundation_National Center for Policy Analysis200862500</v>
      </c>
      <c r="C4917" t="s">
        <v>641</v>
      </c>
      <c r="D4917" t="s">
        <v>129</v>
      </c>
      <c r="E4917" s="3">
        <v>62500</v>
      </c>
      <c r="F4917">
        <v>2008</v>
      </c>
      <c r="H4917" t="str">
        <f>IFERROR(VLOOKUP(D4917,Resources!A:C,3,FALSE),"NA")</f>
        <v>SourceWatch</v>
      </c>
      <c r="I4917" t="str">
        <f>IF(VLOOKUP(D4917,Resources!A:D,4,FALSE)=0,"",VLOOKUP(D4917,Resources!A:D,4,FALSE))</f>
        <v>Y</v>
      </c>
    </row>
    <row r="4918" spans="1:9" x14ac:dyDescent="0.2">
      <c r="A4918" t="s">
        <v>935</v>
      </c>
      <c r="B4918" t="str">
        <f t="shared" si="150"/>
        <v>Sarah Scaife Foundation_National Institute for Public Policy2008200000</v>
      </c>
      <c r="C4918" t="s">
        <v>641</v>
      </c>
      <c r="D4918" t="s">
        <v>46</v>
      </c>
      <c r="E4918" s="3">
        <v>200000</v>
      </c>
      <c r="F4918">
        <v>2008</v>
      </c>
      <c r="H4918" t="str">
        <f>IFERROR(VLOOKUP(D4918,Resources!A:C,3,FALSE),"NA")</f>
        <v>SourceWatch</v>
      </c>
      <c r="I4918" t="str">
        <f>IF(VLOOKUP(D4918,Resources!A:D,4,FALSE)=0,"",VLOOKUP(D4918,Resources!A:D,4,FALSE))</f>
        <v>Y</v>
      </c>
    </row>
    <row r="4919" spans="1:9" x14ac:dyDescent="0.2">
      <c r="A4919" t="s">
        <v>935</v>
      </c>
      <c r="B4919" t="str">
        <f t="shared" si="150"/>
        <v>Sarah Scaife Foundation_National Institute for Public Policy200860000</v>
      </c>
      <c r="C4919" t="s">
        <v>641</v>
      </c>
      <c r="D4919" t="s">
        <v>46</v>
      </c>
      <c r="E4919" s="3">
        <v>60000</v>
      </c>
      <c r="F4919">
        <v>2008</v>
      </c>
      <c r="H4919" t="str">
        <f>IFERROR(VLOOKUP(D4919,Resources!A:C,3,FALSE),"NA")</f>
        <v>SourceWatch</v>
      </c>
      <c r="I4919" t="str">
        <f>IF(VLOOKUP(D4919,Resources!A:D,4,FALSE)=0,"",VLOOKUP(D4919,Resources!A:D,4,FALSE))</f>
        <v>Y</v>
      </c>
    </row>
    <row r="4920" spans="1:9" x14ac:dyDescent="0.2">
      <c r="A4920" t="s">
        <v>935</v>
      </c>
      <c r="B4920" t="str">
        <f t="shared" si="150"/>
        <v>Sarah Scaife Foundation_National Legal and Policy Center2008125000</v>
      </c>
      <c r="C4920" t="s">
        <v>641</v>
      </c>
      <c r="D4920" t="s">
        <v>47</v>
      </c>
      <c r="E4920" s="3">
        <v>125000</v>
      </c>
      <c r="F4920">
        <v>2008</v>
      </c>
      <c r="H4920" t="str">
        <f>IFERROR(VLOOKUP(D4920,Resources!A:C,3,FALSE),"NA")</f>
        <v>SourceWatch</v>
      </c>
      <c r="I4920" t="str">
        <f>IF(VLOOKUP(D4920,Resources!A:D,4,FALSE)=0,"",VLOOKUP(D4920,Resources!A:D,4,FALSE))</f>
        <v>Y</v>
      </c>
    </row>
    <row r="4921" spans="1:9" x14ac:dyDescent="0.2">
      <c r="A4921" t="s">
        <v>935</v>
      </c>
      <c r="B4921" t="str">
        <f t="shared" si="150"/>
        <v>Sarah Scaife Foundation_National Taxpayers Union Foundation200875000</v>
      </c>
      <c r="C4921" t="s">
        <v>641</v>
      </c>
      <c r="D4921" t="s">
        <v>84</v>
      </c>
      <c r="E4921" s="3">
        <v>75000</v>
      </c>
      <c r="F4921">
        <v>2008</v>
      </c>
      <c r="H4921" t="str">
        <f>IFERROR(VLOOKUP(D4921,Resources!A:C,3,FALSE),"NA")</f>
        <v>SourceWatch</v>
      </c>
      <c r="I4921" t="str">
        <f>IF(VLOOKUP(D4921,Resources!A:D,4,FALSE)=0,"",VLOOKUP(D4921,Resources!A:D,4,FALSE))</f>
        <v>Y</v>
      </c>
    </row>
    <row r="4922" spans="1:9" x14ac:dyDescent="0.2">
      <c r="A4922" t="s">
        <v>935</v>
      </c>
      <c r="B4922" t="str">
        <f t="shared" si="150"/>
        <v>Sarah Scaife Foundation_New England Legal Foundation200860000</v>
      </c>
      <c r="C4922" t="s">
        <v>641</v>
      </c>
      <c r="D4922" t="s">
        <v>76</v>
      </c>
      <c r="E4922" s="3">
        <v>60000</v>
      </c>
      <c r="F4922">
        <v>2008</v>
      </c>
      <c r="H4922" t="str">
        <f>IFERROR(VLOOKUP(D4922,Resources!A:C,3,FALSE),"NA")</f>
        <v>SourceWatch</v>
      </c>
      <c r="I4922" t="str">
        <f>IF(VLOOKUP(D4922,Resources!A:D,4,FALSE)=0,"",VLOOKUP(D4922,Resources!A:D,4,FALSE))</f>
        <v>Y</v>
      </c>
    </row>
    <row r="4923" spans="1:9" x14ac:dyDescent="0.2">
      <c r="A4923" t="s">
        <v>935</v>
      </c>
      <c r="B4923" t="str">
        <f t="shared" si="150"/>
        <v>Sarah Scaife Foundation_NumbersUSA200850000</v>
      </c>
      <c r="C4923" t="s">
        <v>641</v>
      </c>
      <c r="D4923" t="s">
        <v>16</v>
      </c>
      <c r="E4923" s="3">
        <v>50000</v>
      </c>
      <c r="F4923">
        <v>2008</v>
      </c>
      <c r="H4923" t="str">
        <f>IFERROR(VLOOKUP(D4923,Resources!A:C,3,FALSE),"NA")</f>
        <v>SourceWatch</v>
      </c>
      <c r="I4923" t="str">
        <f>IF(VLOOKUP(D4923,Resources!A:D,4,FALSE)=0,"",VLOOKUP(D4923,Resources!A:D,4,FALSE))</f>
        <v>Y</v>
      </c>
    </row>
    <row r="4924" spans="1:9" x14ac:dyDescent="0.2">
      <c r="A4924" t="s">
        <v>935</v>
      </c>
      <c r="B4924" t="str">
        <f t="shared" si="150"/>
        <v>Sarah Scaife Foundation_Pacific Research Institute for Public Policy200875000</v>
      </c>
      <c r="C4924" t="s">
        <v>641</v>
      </c>
      <c r="D4924" t="s">
        <v>653</v>
      </c>
      <c r="E4924" s="3">
        <v>75000</v>
      </c>
      <c r="F4924">
        <v>2008</v>
      </c>
      <c r="H4924" t="str">
        <f>IFERROR(VLOOKUP(D4924,Resources!A:C,3,FALSE),"NA")</f>
        <v>SourceWatch</v>
      </c>
      <c r="I4924" t="str">
        <f>IF(VLOOKUP(D4924,Resources!A:D,4,FALSE)=0,"",VLOOKUP(D4924,Resources!A:D,4,FALSE))</f>
        <v>Y</v>
      </c>
    </row>
    <row r="4925" spans="1:9" x14ac:dyDescent="0.2">
      <c r="A4925" t="s">
        <v>935</v>
      </c>
      <c r="B4925" t="str">
        <f t="shared" si="150"/>
        <v>Sarah Scaife Foundation_Paul H. Nitze School of Advanced International Studies2008187000</v>
      </c>
      <c r="C4925" t="s">
        <v>641</v>
      </c>
      <c r="D4925" t="s">
        <v>91</v>
      </c>
      <c r="E4925" s="3">
        <v>187000</v>
      </c>
      <c r="F4925">
        <v>2008</v>
      </c>
      <c r="H4925" t="str">
        <f>IFERROR(VLOOKUP(D4925,Resources!A:C,3,FALSE),"NA")</f>
        <v>SourceWatch</v>
      </c>
      <c r="I4925" t="str">
        <f>IF(VLOOKUP(D4925,Resources!A:D,4,FALSE)=0,"",VLOOKUP(D4925,Resources!A:D,4,FALSE))</f>
        <v>Y</v>
      </c>
    </row>
    <row r="4926" spans="1:9" x14ac:dyDescent="0.2">
      <c r="A4926" t="s">
        <v>935</v>
      </c>
      <c r="B4926" t="str">
        <f t="shared" si="150"/>
        <v>Sarah Scaife Foundation_Philadelphia Society200810000</v>
      </c>
      <c r="C4926" t="s">
        <v>641</v>
      </c>
      <c r="D4926" t="s">
        <v>663</v>
      </c>
      <c r="E4926" s="3">
        <v>10000</v>
      </c>
      <c r="F4926">
        <v>2008</v>
      </c>
      <c r="H4926" t="str">
        <f>IFERROR(VLOOKUP(D4926,Resources!A:C,3,FALSE),"NA")</f>
        <v>SourceWatch</v>
      </c>
      <c r="I4926" t="str">
        <f>IF(VLOOKUP(D4926,Resources!A:D,4,FALSE)=0,"",VLOOKUP(D4926,Resources!A:D,4,FALSE))</f>
        <v>Y</v>
      </c>
    </row>
    <row r="4927" spans="1:9" x14ac:dyDescent="0.2">
      <c r="A4927" t="s">
        <v>935</v>
      </c>
      <c r="B4927" t="str">
        <f t="shared" si="150"/>
        <v>Sarah Scaife Foundation_Philanthropy Roundtable200810000</v>
      </c>
      <c r="C4927" t="s">
        <v>641</v>
      </c>
      <c r="D4927" t="s">
        <v>244</v>
      </c>
      <c r="E4927" s="3">
        <v>10000</v>
      </c>
      <c r="F4927">
        <v>2008</v>
      </c>
      <c r="H4927" t="str">
        <f>IFERROR(VLOOKUP(D4927,Resources!A:C,3,FALSE),"NA")</f>
        <v>SourceWatch</v>
      </c>
      <c r="I4927" t="str">
        <f>IF(VLOOKUP(D4927,Resources!A:D,4,FALSE)=0,"",VLOOKUP(D4927,Resources!A:D,4,FALSE))</f>
        <v>Y</v>
      </c>
    </row>
    <row r="4928" spans="1:9" x14ac:dyDescent="0.2">
      <c r="A4928" t="s">
        <v>935</v>
      </c>
      <c r="B4928" t="str">
        <f t="shared" si="150"/>
        <v>Sarah Scaife Foundation_Phipps Conservatory and Botanical Gardens2008250000</v>
      </c>
      <c r="C4928" t="s">
        <v>641</v>
      </c>
      <c r="D4928" t="s">
        <v>670</v>
      </c>
      <c r="E4928" s="3">
        <v>250000</v>
      </c>
      <c r="F4928">
        <v>2008</v>
      </c>
      <c r="H4928" t="str">
        <f>IFERROR(VLOOKUP(D4928,Resources!A:C,3,FALSE),"NA")</f>
        <v/>
      </c>
      <c r="I4928" t="str">
        <f>IF(VLOOKUP(D4928,Resources!A:D,4,FALSE)=0,"",VLOOKUP(D4928,Resources!A:D,4,FALSE))</f>
        <v>N</v>
      </c>
    </row>
    <row r="4929" spans="1:9" x14ac:dyDescent="0.2">
      <c r="A4929" t="s">
        <v>934</v>
      </c>
      <c r="B4929" t="s">
        <v>1332</v>
      </c>
      <c r="C4929" t="s">
        <v>641</v>
      </c>
      <c r="D4929" t="s">
        <v>559</v>
      </c>
      <c r="E4929" s="3">
        <v>250000</v>
      </c>
      <c r="F4929">
        <v>2008</v>
      </c>
      <c r="H4929" t="str">
        <f>IFERROR(VLOOKUP(D4929,Resources!A:C,3,FALSE),"NA")</f>
        <v/>
      </c>
      <c r="I4929" t="str">
        <f>IF(VLOOKUP(D4929,Resources!A:D,4,FALSE)=0,"",VLOOKUP(D4929,Resources!A:D,4,FALSE))</f>
        <v>N</v>
      </c>
    </row>
    <row r="4930" spans="1:9" x14ac:dyDescent="0.2">
      <c r="A4930" t="s">
        <v>935</v>
      </c>
      <c r="B4930" t="str">
        <f t="shared" ref="B4930:B4961" si="151">C4930&amp;"_"&amp;D4930&amp;F4930&amp;E4930</f>
        <v>Sarah Scaife Foundation_Pittsburgh History &amp; Landmarks Foundation2008250000</v>
      </c>
      <c r="C4930" t="s">
        <v>641</v>
      </c>
      <c r="D4930" t="s">
        <v>559</v>
      </c>
      <c r="E4930" s="3">
        <v>250000</v>
      </c>
      <c r="F4930">
        <v>2008</v>
      </c>
      <c r="H4930" t="str">
        <f>IFERROR(VLOOKUP(D4930,Resources!A:C,3,FALSE),"NA")</f>
        <v/>
      </c>
      <c r="I4930" t="str">
        <f>IF(VLOOKUP(D4930,Resources!A:D,4,FALSE)=0,"",VLOOKUP(D4930,Resources!A:D,4,FALSE))</f>
        <v>N</v>
      </c>
    </row>
    <row r="4931" spans="1:9" x14ac:dyDescent="0.2">
      <c r="A4931" t="s">
        <v>935</v>
      </c>
      <c r="B4931" t="str">
        <f t="shared" si="151"/>
        <v>Sarah Scaife Foundation_Princeton University200875000</v>
      </c>
      <c r="C4931" t="s">
        <v>641</v>
      </c>
      <c r="D4931" t="s">
        <v>654</v>
      </c>
      <c r="E4931" s="3">
        <v>75000</v>
      </c>
      <c r="F4931">
        <v>2008</v>
      </c>
      <c r="H4931" t="str">
        <f>IFERROR(VLOOKUP(D4931,Resources!A:C,3,FALSE),"NA")</f>
        <v/>
      </c>
      <c r="I4931" t="str">
        <f>IF(VLOOKUP(D4931,Resources!A:D,4,FALSE)=0,"",VLOOKUP(D4931,Resources!A:D,4,FALSE))</f>
        <v/>
      </c>
    </row>
    <row r="4932" spans="1:9" x14ac:dyDescent="0.2">
      <c r="A4932" t="s">
        <v>935</v>
      </c>
      <c r="B4932" t="str">
        <f t="shared" si="151"/>
        <v>Sarah Scaife Foundation_Reason Foundation2008125000</v>
      </c>
      <c r="C4932" t="s">
        <v>641</v>
      </c>
      <c r="D4932" t="s">
        <v>66</v>
      </c>
      <c r="E4932" s="3">
        <v>125000</v>
      </c>
      <c r="F4932">
        <v>2008</v>
      </c>
      <c r="H4932" t="str">
        <f>IFERROR(VLOOKUP(D4932,Resources!A:C,3,FALSE),"NA")</f>
        <v>DeSmog</v>
      </c>
      <c r="I4932" t="str">
        <f>IF(VLOOKUP(D4932,Resources!A:D,4,FALSE)=0,"",VLOOKUP(D4932,Resources!A:D,4,FALSE))</f>
        <v>Y</v>
      </c>
    </row>
    <row r="4933" spans="1:9" x14ac:dyDescent="0.2">
      <c r="A4933" t="s">
        <v>935</v>
      </c>
      <c r="B4933" t="str">
        <f t="shared" si="151"/>
        <v>Sarah Scaife Foundation_Saint Vincent College200835000</v>
      </c>
      <c r="C4933" t="s">
        <v>641</v>
      </c>
      <c r="D4933" t="s">
        <v>331</v>
      </c>
      <c r="E4933" s="3">
        <v>35000</v>
      </c>
      <c r="F4933">
        <v>2008</v>
      </c>
      <c r="H4933" t="str">
        <f>IFERROR(VLOOKUP(D4933,Resources!A:C,3,FALSE),"NA")</f>
        <v/>
      </c>
      <c r="I4933" t="str">
        <f>IF(VLOOKUP(D4933,Resources!A:D,4,FALSE)=0,"",VLOOKUP(D4933,Resources!A:D,4,FALSE))</f>
        <v/>
      </c>
    </row>
    <row r="4934" spans="1:9" x14ac:dyDescent="0.2">
      <c r="A4934" t="s">
        <v>935</v>
      </c>
      <c r="B4934" t="str">
        <f t="shared" si="151"/>
        <v>Sarah Scaife Foundation_Social Philosophy and Policy Foundation2008625000</v>
      </c>
      <c r="C4934" t="s">
        <v>641</v>
      </c>
      <c r="D4934" t="s">
        <v>112</v>
      </c>
      <c r="E4934" s="3">
        <v>625000</v>
      </c>
      <c r="F4934">
        <v>2008</v>
      </c>
      <c r="H4934" t="str">
        <f>IFERROR(VLOOKUP(D4934,Resources!A:C,3,FALSE),"NA")</f>
        <v/>
      </c>
      <c r="I4934" t="str">
        <f>IF(VLOOKUP(D4934,Resources!A:D,4,FALSE)=0,"",VLOOKUP(D4934,Resources!A:D,4,FALSE))</f>
        <v/>
      </c>
    </row>
    <row r="4935" spans="1:9" x14ac:dyDescent="0.2">
      <c r="A4935" t="s">
        <v>935</v>
      </c>
      <c r="B4935" t="str">
        <f t="shared" si="151"/>
        <v>Sarah Scaife Foundation_Southeastern Legal Foundation200837500</v>
      </c>
      <c r="C4935" t="s">
        <v>641</v>
      </c>
      <c r="D4935" t="s">
        <v>67</v>
      </c>
      <c r="E4935" s="3">
        <v>37500</v>
      </c>
      <c r="F4935">
        <v>2008</v>
      </c>
      <c r="H4935" t="str">
        <f>IFERROR(VLOOKUP(D4935,Resources!A:C,3,FALSE),"NA")</f>
        <v>SourceWatch</v>
      </c>
      <c r="I4935" t="str">
        <f>IF(VLOOKUP(D4935,Resources!A:D,4,FALSE)=0,"",VLOOKUP(D4935,Resources!A:D,4,FALSE))</f>
        <v>Y</v>
      </c>
    </row>
    <row r="4936" spans="1:9" x14ac:dyDescent="0.2">
      <c r="A4936" t="s">
        <v>935</v>
      </c>
      <c r="B4936" t="str">
        <f t="shared" si="151"/>
        <v>Sarah Scaife Foundation_Statistical Assessment Service2008100000</v>
      </c>
      <c r="C4936" t="s">
        <v>641</v>
      </c>
      <c r="D4936" t="s">
        <v>85</v>
      </c>
      <c r="E4936" s="3">
        <v>100000</v>
      </c>
      <c r="F4936">
        <v>2008</v>
      </c>
      <c r="H4936" t="str">
        <f>IFERROR(VLOOKUP(D4936,Resources!A:C,3,FALSE),"NA")</f>
        <v>SourceWatch</v>
      </c>
      <c r="I4936" t="str">
        <f>IF(VLOOKUP(D4936,Resources!A:D,4,FALSE)=0,"",VLOOKUP(D4936,Resources!A:D,4,FALSE))</f>
        <v>Y</v>
      </c>
    </row>
    <row r="4937" spans="1:9" x14ac:dyDescent="0.2">
      <c r="A4937" t="s">
        <v>935</v>
      </c>
      <c r="B4937" t="str">
        <f t="shared" si="151"/>
        <v>Sarah Scaife Foundation_StudentNewsDaily.com200815000</v>
      </c>
      <c r="C4937" t="s">
        <v>641</v>
      </c>
      <c r="D4937" t="s">
        <v>666</v>
      </c>
      <c r="E4937" s="3">
        <v>15000</v>
      </c>
      <c r="F4937">
        <v>2008</v>
      </c>
      <c r="H4937" t="str">
        <f>IFERROR(VLOOKUP(D4937,Resources!A:C,3,FALSE),"NA")</f>
        <v/>
      </c>
      <c r="I4937" t="str">
        <f>IF(VLOOKUP(D4937,Resources!A:D,4,FALSE)=0,"",VLOOKUP(D4937,Resources!A:D,4,FALSE))</f>
        <v/>
      </c>
    </row>
    <row r="4938" spans="1:9" x14ac:dyDescent="0.2">
      <c r="A4938" t="s">
        <v>935</v>
      </c>
      <c r="B4938" t="str">
        <f t="shared" si="151"/>
        <v>Sarah Scaife Foundation_Tax Foundation2008100000</v>
      </c>
      <c r="C4938" t="s">
        <v>641</v>
      </c>
      <c r="D4938" t="s">
        <v>131</v>
      </c>
      <c r="E4938" s="3">
        <v>100000</v>
      </c>
      <c r="F4938">
        <v>2008</v>
      </c>
      <c r="H4938" t="str">
        <f>IFERROR(VLOOKUP(D4938,Resources!A:C,3,FALSE),"NA")</f>
        <v>SourceWatch</v>
      </c>
      <c r="I4938" t="str">
        <f>IF(VLOOKUP(D4938,Resources!A:D,4,FALSE)=0,"",VLOOKUP(D4938,Resources!A:D,4,FALSE))</f>
        <v>Y</v>
      </c>
    </row>
    <row r="4939" spans="1:9" x14ac:dyDescent="0.2">
      <c r="A4939" t="s">
        <v>935</v>
      </c>
      <c r="B4939" t="str">
        <f t="shared" si="151"/>
        <v>Sarah Scaife Foundation_The Claremont Institute2008475000</v>
      </c>
      <c r="C4939" t="s">
        <v>641</v>
      </c>
      <c r="D4939" t="s">
        <v>68</v>
      </c>
      <c r="E4939" s="3">
        <v>475000</v>
      </c>
      <c r="F4939">
        <v>2008</v>
      </c>
      <c r="H4939" t="str">
        <f>IFERROR(VLOOKUP(D4939,Resources!A:C,3,FALSE),"NA")</f>
        <v>SourceWatch</v>
      </c>
      <c r="I4939" t="str">
        <f>IF(VLOOKUP(D4939,Resources!A:D,4,FALSE)=0,"",VLOOKUP(D4939,Resources!A:D,4,FALSE))</f>
        <v>Y</v>
      </c>
    </row>
    <row r="4940" spans="1:9" x14ac:dyDescent="0.2">
      <c r="A4940" t="s">
        <v>935</v>
      </c>
      <c r="B4940" t="str">
        <f t="shared" si="151"/>
        <v>Sarah Scaife Foundation_The Fletcher School of Law and Diplomacy2008250000</v>
      </c>
      <c r="C4940" t="s">
        <v>641</v>
      </c>
      <c r="D4940" t="s">
        <v>655</v>
      </c>
      <c r="E4940" s="3">
        <v>250000</v>
      </c>
      <c r="F4940">
        <v>2008</v>
      </c>
      <c r="H4940" t="str">
        <f>IFERROR(VLOOKUP(D4940,Resources!A:C,3,FALSE),"NA")</f>
        <v>SourceWatch</v>
      </c>
      <c r="I4940" t="str">
        <f>IF(VLOOKUP(D4940,Resources!A:D,4,FALSE)=0,"",VLOOKUP(D4940,Resources!A:D,4,FALSE))</f>
        <v/>
      </c>
    </row>
    <row r="4941" spans="1:9" x14ac:dyDescent="0.2">
      <c r="A4941" t="s">
        <v>935</v>
      </c>
      <c r="B4941" t="str">
        <f t="shared" si="151"/>
        <v>Sarah Scaife Foundation_The Foundation Endowment200837500</v>
      </c>
      <c r="C4941" t="s">
        <v>641</v>
      </c>
      <c r="D4941" t="s">
        <v>667</v>
      </c>
      <c r="E4941" s="3">
        <v>37500</v>
      </c>
      <c r="F4941">
        <v>2008</v>
      </c>
      <c r="H4941" t="str">
        <f>IFERROR(VLOOKUP(D4941,Resources!A:C,3,FALSE),"NA")</f>
        <v/>
      </c>
      <c r="I4941" t="str">
        <f>IF(VLOOKUP(D4941,Resources!A:D,4,FALSE)=0,"",VLOOKUP(D4941,Resources!A:D,4,FALSE))</f>
        <v/>
      </c>
    </row>
    <row r="4942" spans="1:9" x14ac:dyDescent="0.2">
      <c r="A4942" t="s">
        <v>935</v>
      </c>
      <c r="B4942" t="str">
        <f t="shared" si="151"/>
        <v>Sarah Scaife Foundation_The Heritage Foundation2008600000</v>
      </c>
      <c r="C4942" t="s">
        <v>641</v>
      </c>
      <c r="D4942" t="s">
        <v>92</v>
      </c>
      <c r="E4942" s="3">
        <v>600000</v>
      </c>
      <c r="F4942">
        <v>2008</v>
      </c>
      <c r="H4942" t="str">
        <f>IFERROR(VLOOKUP(D4942,Resources!A:C,3,FALSE),"NA")</f>
        <v>DeSmog</v>
      </c>
      <c r="I4942" t="str">
        <f>IF(VLOOKUP(D4942,Resources!A:D,4,FALSE)=0,"",VLOOKUP(D4942,Resources!A:D,4,FALSE))</f>
        <v>Y</v>
      </c>
    </row>
    <row r="4943" spans="1:9" x14ac:dyDescent="0.2">
      <c r="A4943" t="s">
        <v>935</v>
      </c>
      <c r="B4943" t="str">
        <f t="shared" si="151"/>
        <v>Sarah Scaife Foundation_The University of Chicago2008150000</v>
      </c>
      <c r="C4943" t="s">
        <v>641</v>
      </c>
      <c r="D4943" t="s">
        <v>657</v>
      </c>
      <c r="E4943" s="3">
        <v>150000</v>
      </c>
      <c r="F4943">
        <v>2008</v>
      </c>
      <c r="H4943" t="str">
        <f>IFERROR(VLOOKUP(D4943,Resources!A:C,3,FALSE),"NA")</f>
        <v/>
      </c>
      <c r="I4943" t="str">
        <f>IF(VLOOKUP(D4943,Resources!A:D,4,FALSE)=0,"",VLOOKUP(D4943,Resources!A:D,4,FALSE))</f>
        <v/>
      </c>
    </row>
    <row r="4944" spans="1:9" x14ac:dyDescent="0.2">
      <c r="A4944" t="s">
        <v>935</v>
      </c>
      <c r="B4944" t="str">
        <f t="shared" si="151"/>
        <v>Sarah Scaife Foundation_The University of Chicago200850000</v>
      </c>
      <c r="C4944" t="s">
        <v>641</v>
      </c>
      <c r="D4944" t="s">
        <v>657</v>
      </c>
      <c r="E4944" s="3">
        <v>50000</v>
      </c>
      <c r="F4944">
        <v>2008</v>
      </c>
      <c r="H4944" t="str">
        <f>IFERROR(VLOOKUP(D4944,Resources!A:C,3,FALSE),"NA")</f>
        <v/>
      </c>
      <c r="I4944" t="str">
        <f>IF(VLOOKUP(D4944,Resources!A:D,4,FALSE)=0,"",VLOOKUP(D4944,Resources!A:D,4,FALSE))</f>
        <v/>
      </c>
    </row>
    <row r="4945" spans="1:9" x14ac:dyDescent="0.2">
      <c r="A4945" t="s">
        <v>935</v>
      </c>
      <c r="B4945" t="str">
        <f t="shared" si="151"/>
        <v>Sarah Scaife Foundation_University of Kentucky2008500000</v>
      </c>
      <c r="C4945" t="s">
        <v>641</v>
      </c>
      <c r="D4945" t="s">
        <v>658</v>
      </c>
      <c r="E4945" s="3">
        <v>500000</v>
      </c>
      <c r="F4945">
        <v>2008</v>
      </c>
      <c r="H4945" t="str">
        <f>IFERROR(VLOOKUP(D4945,Resources!A:C,3,FALSE),"NA")</f>
        <v/>
      </c>
      <c r="I4945" t="str">
        <f>IF(VLOOKUP(D4945,Resources!A:D,4,FALSE)=0,"",VLOOKUP(D4945,Resources!A:D,4,FALSE))</f>
        <v/>
      </c>
    </row>
    <row r="4946" spans="1:9" x14ac:dyDescent="0.2">
      <c r="A4946" t="s">
        <v>935</v>
      </c>
      <c r="B4946" t="str">
        <f t="shared" si="151"/>
        <v>Sarah Scaife Foundation_University of Virginia School of Law2008350000</v>
      </c>
      <c r="C4946" t="s">
        <v>641</v>
      </c>
      <c r="D4946" t="s">
        <v>22</v>
      </c>
      <c r="E4946" s="3">
        <v>350000</v>
      </c>
      <c r="F4946">
        <v>2008</v>
      </c>
      <c r="H4946" t="str">
        <f>IFERROR(VLOOKUP(D4946,Resources!A:C,3,FALSE),"NA")</f>
        <v/>
      </c>
      <c r="I4946" t="str">
        <f>IF(VLOOKUP(D4946,Resources!A:D,4,FALSE)=0,"",VLOOKUP(D4946,Resources!A:D,4,FALSE))</f>
        <v/>
      </c>
    </row>
    <row r="4947" spans="1:9" x14ac:dyDescent="0.2">
      <c r="A4947" t="s">
        <v>935</v>
      </c>
      <c r="B4947" t="str">
        <f t="shared" si="151"/>
        <v>Sarah Scaife Foundation_World Affairs Council of Pittsburgh200875000</v>
      </c>
      <c r="C4947" t="s">
        <v>641</v>
      </c>
      <c r="D4947" t="s">
        <v>162</v>
      </c>
      <c r="E4947" s="3">
        <v>75000</v>
      </c>
      <c r="F4947">
        <v>2008</v>
      </c>
      <c r="H4947" t="str">
        <f>IFERROR(VLOOKUP(D4947,Resources!A:C,3,FALSE),"NA")</f>
        <v/>
      </c>
      <c r="I4947" t="str">
        <f>IF(VLOOKUP(D4947,Resources!A:D,4,FALSE)=0,"",VLOOKUP(D4947,Resources!A:D,4,FALSE))</f>
        <v>N</v>
      </c>
    </row>
    <row r="4948" spans="1:9" x14ac:dyDescent="0.2">
      <c r="A4948" t="s">
        <v>935</v>
      </c>
      <c r="B4948" t="str">
        <f t="shared" si="151"/>
        <v>Sarah Scaife Foundation_Acton Institute for the Study of Religion and Liberty200940000</v>
      </c>
      <c r="C4948" t="s">
        <v>641</v>
      </c>
      <c r="D4948" t="s">
        <v>460</v>
      </c>
      <c r="E4948" s="3">
        <v>40000</v>
      </c>
      <c r="F4948">
        <v>2009</v>
      </c>
      <c r="H4948" t="str">
        <f>IFERROR(VLOOKUP(D4948,Resources!A:C,3,FALSE),"NA")</f>
        <v>SourceWatch</v>
      </c>
      <c r="I4948" t="str">
        <f>IF(VLOOKUP(D4948,Resources!A:D,4,FALSE)=0,"",VLOOKUP(D4948,Resources!A:D,4,FALSE))</f>
        <v>Y</v>
      </c>
    </row>
    <row r="4949" spans="1:9" x14ac:dyDescent="0.2">
      <c r="A4949" t="s">
        <v>935</v>
      </c>
      <c r="B4949" t="str">
        <f t="shared" si="151"/>
        <v>Sarah Scaife Foundation_Allegheny Institute for Public Policy2009240000</v>
      </c>
      <c r="C4949" t="s">
        <v>641</v>
      </c>
      <c r="D4949" t="s">
        <v>5</v>
      </c>
      <c r="E4949" s="3">
        <v>240000</v>
      </c>
      <c r="F4949">
        <v>2009</v>
      </c>
      <c r="H4949" t="str">
        <f>IFERROR(VLOOKUP(D4949,Resources!A:C,3,FALSE),"NA")</f>
        <v>Other</v>
      </c>
      <c r="I4949" t="str">
        <f>IF(VLOOKUP(D4949,Resources!A:D,4,FALSE)=0,"",VLOOKUP(D4949,Resources!A:D,4,FALSE))</f>
        <v>Y</v>
      </c>
    </row>
    <row r="4950" spans="1:9" x14ac:dyDescent="0.2">
      <c r="A4950" t="s">
        <v>935</v>
      </c>
      <c r="B4950" t="str">
        <f t="shared" si="151"/>
        <v>Sarah Scaife Foundation_America's Future Foundation200937500</v>
      </c>
      <c r="C4950" t="s">
        <v>641</v>
      </c>
      <c r="D4950" t="s">
        <v>642</v>
      </c>
      <c r="E4950" s="3">
        <v>37500</v>
      </c>
      <c r="F4950">
        <v>2009</v>
      </c>
      <c r="H4950" t="str">
        <f>IFERROR(VLOOKUP(D4950,Resources!A:C,3,FALSE),"NA")</f>
        <v>SourceWatch</v>
      </c>
      <c r="I4950" t="str">
        <f>IF(VLOOKUP(D4950,Resources!A:D,4,FALSE)=0,"",VLOOKUP(D4950,Resources!A:D,4,FALSE))</f>
        <v>Y</v>
      </c>
    </row>
    <row r="4951" spans="1:9" x14ac:dyDescent="0.2">
      <c r="A4951" t="s">
        <v>935</v>
      </c>
      <c r="B4951" t="str">
        <f t="shared" si="151"/>
        <v>Sarah Scaife Foundation_America's Survival2009150000</v>
      </c>
      <c r="C4951" t="s">
        <v>641</v>
      </c>
      <c r="D4951" t="s">
        <v>6</v>
      </c>
      <c r="E4951" s="3">
        <v>150000</v>
      </c>
      <c r="F4951">
        <v>2009</v>
      </c>
      <c r="H4951" t="str">
        <f>IFERROR(VLOOKUP(D4951,Resources!A:C,3,FALSE),"NA")</f>
        <v>SourceWatch</v>
      </c>
      <c r="I4951" t="str">
        <f>IF(VLOOKUP(D4951,Resources!A:D,4,FALSE)=0,"",VLOOKUP(D4951,Resources!A:D,4,FALSE))</f>
        <v>Y</v>
      </c>
    </row>
    <row r="4952" spans="1:9" x14ac:dyDescent="0.2">
      <c r="A4952" t="s">
        <v>935</v>
      </c>
      <c r="B4952" t="str">
        <f t="shared" si="151"/>
        <v>Sarah Scaife Foundation_American Bar Association2009130000</v>
      </c>
      <c r="C4952" t="s">
        <v>641</v>
      </c>
      <c r="D4952" t="s">
        <v>189</v>
      </c>
      <c r="E4952" s="3">
        <v>130000</v>
      </c>
      <c r="F4952">
        <v>2009</v>
      </c>
      <c r="H4952" t="str">
        <f>IFERROR(VLOOKUP(D4952,Resources!A:C,3,FALSE),"NA")</f>
        <v/>
      </c>
      <c r="I4952" t="str">
        <f>IF(VLOOKUP(D4952,Resources!A:D,4,FALSE)=0,"",VLOOKUP(D4952,Resources!A:D,4,FALSE))</f>
        <v/>
      </c>
    </row>
    <row r="4953" spans="1:9" x14ac:dyDescent="0.2">
      <c r="A4953" t="s">
        <v>935</v>
      </c>
      <c r="B4953" t="str">
        <f t="shared" si="151"/>
        <v>Sarah Scaife Foundation_American Civil Rights Institute200950000</v>
      </c>
      <c r="C4953" t="s">
        <v>641</v>
      </c>
      <c r="D4953" t="s">
        <v>69</v>
      </c>
      <c r="E4953" s="3">
        <v>50000</v>
      </c>
      <c r="F4953">
        <v>2009</v>
      </c>
      <c r="H4953" t="str">
        <f>IFERROR(VLOOKUP(D4953,Resources!A:C,3,FALSE),"NA")</f>
        <v>SourceWatch</v>
      </c>
      <c r="I4953" t="str">
        <f>IF(VLOOKUP(D4953,Resources!A:D,4,FALSE)=0,"",VLOOKUP(D4953,Resources!A:D,4,FALSE))</f>
        <v>Y</v>
      </c>
    </row>
    <row r="4954" spans="1:9" x14ac:dyDescent="0.2">
      <c r="A4954" t="s">
        <v>935</v>
      </c>
      <c r="B4954" t="str">
        <f t="shared" si="151"/>
        <v>Sarah Scaife Foundation_American Enterprise Institute for Public Policy Research2009175000</v>
      </c>
      <c r="C4954" t="s">
        <v>641</v>
      </c>
      <c r="D4954" t="s">
        <v>58</v>
      </c>
      <c r="E4954" s="3">
        <v>175000</v>
      </c>
      <c r="F4954">
        <v>2009</v>
      </c>
      <c r="H4954" t="str">
        <f>IFERROR(VLOOKUP(D4954,Resources!A:C,3,FALSE),"NA")</f>
        <v>DeSmog</v>
      </c>
      <c r="I4954" t="str">
        <f>IF(VLOOKUP(D4954,Resources!A:D,4,FALSE)=0,"",VLOOKUP(D4954,Resources!A:D,4,FALSE))</f>
        <v>Y</v>
      </c>
    </row>
    <row r="4955" spans="1:9" x14ac:dyDescent="0.2">
      <c r="A4955" t="s">
        <v>935</v>
      </c>
      <c r="B4955" t="str">
        <f t="shared" si="151"/>
        <v>Sarah Scaife Foundation_American Enterprise Institute for Public Policy Research200925000</v>
      </c>
      <c r="C4955" t="s">
        <v>641</v>
      </c>
      <c r="D4955" t="s">
        <v>58</v>
      </c>
      <c r="E4955" s="3">
        <v>25000</v>
      </c>
      <c r="F4955">
        <v>2009</v>
      </c>
      <c r="H4955" t="str">
        <f>IFERROR(VLOOKUP(D4955,Resources!A:C,3,FALSE),"NA")</f>
        <v>DeSmog</v>
      </c>
      <c r="I4955" t="str">
        <f>IF(VLOOKUP(D4955,Resources!A:D,4,FALSE)=0,"",VLOOKUP(D4955,Resources!A:D,4,FALSE))</f>
        <v>Y</v>
      </c>
    </row>
    <row r="4956" spans="1:9" x14ac:dyDescent="0.2">
      <c r="A4956" t="s">
        <v>935</v>
      </c>
      <c r="B4956" t="str">
        <f t="shared" si="151"/>
        <v>Sarah Scaife Foundation_American Enterprise Institute for Public Policy Research2009350000</v>
      </c>
      <c r="C4956" t="s">
        <v>641</v>
      </c>
      <c r="D4956" t="s">
        <v>58</v>
      </c>
      <c r="E4956" s="3">
        <v>350000</v>
      </c>
      <c r="F4956">
        <v>2009</v>
      </c>
      <c r="H4956" t="str">
        <f>IFERROR(VLOOKUP(D4956,Resources!A:C,3,FALSE),"NA")</f>
        <v>DeSmog</v>
      </c>
      <c r="I4956" t="str">
        <f>IF(VLOOKUP(D4956,Resources!A:D,4,FALSE)=0,"",VLOOKUP(D4956,Resources!A:D,4,FALSE))</f>
        <v>Y</v>
      </c>
    </row>
    <row r="4957" spans="1:9" x14ac:dyDescent="0.2">
      <c r="A4957" t="s">
        <v>935</v>
      </c>
      <c r="B4957" t="str">
        <f t="shared" si="151"/>
        <v>Sarah Scaife Foundation_American Foreign Policy Council2009125000</v>
      </c>
      <c r="C4957" t="s">
        <v>641</v>
      </c>
      <c r="D4957" t="s">
        <v>49</v>
      </c>
      <c r="E4957" s="3">
        <v>125000</v>
      </c>
      <c r="F4957">
        <v>2009</v>
      </c>
      <c r="H4957" t="str">
        <f>IFERROR(VLOOKUP(D4957,Resources!A:C,3,FALSE),"NA")</f>
        <v>SourceWatch</v>
      </c>
      <c r="I4957" t="str">
        <f>IF(VLOOKUP(D4957,Resources!A:D,4,FALSE)=0,"",VLOOKUP(D4957,Resources!A:D,4,FALSE))</f>
        <v>Y</v>
      </c>
    </row>
    <row r="4958" spans="1:9" x14ac:dyDescent="0.2">
      <c r="A4958" t="s">
        <v>935</v>
      </c>
      <c r="B4958" t="str">
        <f t="shared" si="151"/>
        <v>Sarah Scaife Foundation_Atlantic Legal Foundation200975000</v>
      </c>
      <c r="C4958" t="s">
        <v>641</v>
      </c>
      <c r="D4958" t="s">
        <v>643</v>
      </c>
      <c r="E4958" s="3">
        <v>75000</v>
      </c>
      <c r="F4958">
        <v>2009</v>
      </c>
      <c r="H4958" t="str">
        <f>IFERROR(VLOOKUP(D4958,Resources!A:C,3,FALSE),"NA")</f>
        <v>SourceWatch</v>
      </c>
      <c r="I4958" t="str">
        <f>IF(VLOOKUP(D4958,Resources!A:D,4,FALSE)=0,"",VLOOKUP(D4958,Resources!A:D,4,FALSE))</f>
        <v>Y</v>
      </c>
    </row>
    <row r="4959" spans="1:9" x14ac:dyDescent="0.2">
      <c r="A4959" t="s">
        <v>935</v>
      </c>
      <c r="B4959" t="str">
        <f t="shared" si="151"/>
        <v>Sarah Scaife Foundation_Atlas Economic Research Foundation2009150000</v>
      </c>
      <c r="C4959" t="s">
        <v>641</v>
      </c>
      <c r="D4959" t="s">
        <v>7</v>
      </c>
      <c r="E4959" s="3">
        <v>150000</v>
      </c>
      <c r="F4959">
        <v>2009</v>
      </c>
      <c r="H4959" t="str">
        <f>IFERROR(VLOOKUP(D4959,Resources!A:C,3,FALSE),"NA")</f>
        <v>DeSmog</v>
      </c>
      <c r="I4959" t="str">
        <f>IF(VLOOKUP(D4959,Resources!A:D,4,FALSE)=0,"",VLOOKUP(D4959,Resources!A:D,4,FALSE))</f>
        <v>Y</v>
      </c>
    </row>
    <row r="4960" spans="1:9" x14ac:dyDescent="0.2">
      <c r="A4960" t="s">
        <v>935</v>
      </c>
      <c r="B4960" t="str">
        <f t="shared" si="151"/>
        <v>Sarah Scaife Foundation_Boston University200944500</v>
      </c>
      <c r="C4960" t="s">
        <v>641</v>
      </c>
      <c r="D4960" t="s">
        <v>149</v>
      </c>
      <c r="E4960" s="3">
        <v>44500</v>
      </c>
      <c r="F4960">
        <v>2009</v>
      </c>
      <c r="H4960" t="str">
        <f>IFERROR(VLOOKUP(D4960,Resources!A:C,3,FALSE),"NA")</f>
        <v/>
      </c>
      <c r="I4960" t="str">
        <f>IF(VLOOKUP(D4960,Resources!A:D,4,FALSE)=0,"",VLOOKUP(D4960,Resources!A:D,4,FALSE))</f>
        <v/>
      </c>
    </row>
    <row r="4961" spans="1:9" x14ac:dyDescent="0.2">
      <c r="A4961" t="s">
        <v>935</v>
      </c>
      <c r="B4961" t="str">
        <f t="shared" si="151"/>
        <v>Sarah Scaife Foundation_California University of Pennsylvania2009100000</v>
      </c>
      <c r="C4961" t="s">
        <v>641</v>
      </c>
      <c r="D4961" t="s">
        <v>586</v>
      </c>
      <c r="E4961" s="3">
        <v>100000</v>
      </c>
      <c r="F4961">
        <v>2009</v>
      </c>
      <c r="H4961" t="str">
        <f>IFERROR(VLOOKUP(D4961,Resources!A:C,3,FALSE),"NA")</f>
        <v/>
      </c>
      <c r="I4961" t="str">
        <f>IF(VLOOKUP(D4961,Resources!A:D,4,FALSE)=0,"",VLOOKUP(D4961,Resources!A:D,4,FALSE))</f>
        <v/>
      </c>
    </row>
    <row r="4962" spans="1:9" x14ac:dyDescent="0.2">
      <c r="A4962" t="s">
        <v>935</v>
      </c>
      <c r="B4962" t="str">
        <f t="shared" ref="B4962:B4993" si="152">C4962&amp;"_"&amp;D4962&amp;F4962&amp;E4962</f>
        <v>Sarah Scaife Foundation_Capital Research Center2009175000</v>
      </c>
      <c r="C4962" t="s">
        <v>641</v>
      </c>
      <c r="D4962" t="s">
        <v>70</v>
      </c>
      <c r="E4962" s="3">
        <v>175000</v>
      </c>
      <c r="F4962">
        <v>2009</v>
      </c>
      <c r="H4962" t="str">
        <f>IFERROR(VLOOKUP(D4962,Resources!A:C,3,FALSE),"NA")</f>
        <v>DeSmog</v>
      </c>
      <c r="I4962" t="str">
        <f>IF(VLOOKUP(D4962,Resources!A:D,4,FALSE)=0,"",VLOOKUP(D4962,Resources!A:D,4,FALSE))</f>
        <v>Y</v>
      </c>
    </row>
    <row r="4963" spans="1:9" x14ac:dyDescent="0.2">
      <c r="A4963" t="s">
        <v>935</v>
      </c>
      <c r="B4963" t="str">
        <f t="shared" si="152"/>
        <v>Sarah Scaife Foundation_Carnegie Mellon University2009125000</v>
      </c>
      <c r="C4963" t="s">
        <v>641</v>
      </c>
      <c r="D4963" t="s">
        <v>452</v>
      </c>
      <c r="E4963" s="3">
        <v>125000</v>
      </c>
      <c r="F4963">
        <v>2009</v>
      </c>
      <c r="H4963" t="str">
        <f>IFERROR(VLOOKUP(D4963,Resources!A:C,3,FALSE),"NA")</f>
        <v/>
      </c>
      <c r="I4963" t="str">
        <f>IF(VLOOKUP(D4963,Resources!A:D,4,FALSE)=0,"",VLOOKUP(D4963,Resources!A:D,4,FALSE))</f>
        <v/>
      </c>
    </row>
    <row r="4964" spans="1:9" x14ac:dyDescent="0.2">
      <c r="A4964" t="s">
        <v>935</v>
      </c>
      <c r="B4964" t="str">
        <f t="shared" si="152"/>
        <v>Sarah Scaife Foundation_Carnegie Mellon University200975000</v>
      </c>
      <c r="C4964" t="s">
        <v>641</v>
      </c>
      <c r="D4964" t="s">
        <v>452</v>
      </c>
      <c r="E4964" s="3">
        <v>75000</v>
      </c>
      <c r="F4964">
        <v>2009</v>
      </c>
      <c r="H4964" t="str">
        <f>IFERROR(VLOOKUP(D4964,Resources!A:C,3,FALSE),"NA")</f>
        <v/>
      </c>
      <c r="I4964" t="str">
        <f>IF(VLOOKUP(D4964,Resources!A:D,4,FALSE)=0,"",VLOOKUP(D4964,Resources!A:D,4,FALSE))</f>
        <v/>
      </c>
    </row>
    <row r="4965" spans="1:9" x14ac:dyDescent="0.2">
      <c r="A4965" t="s">
        <v>935</v>
      </c>
      <c r="B4965" t="str">
        <f t="shared" si="152"/>
        <v>Sarah Scaife Foundation_Cato Institute200940000</v>
      </c>
      <c r="C4965" t="s">
        <v>641</v>
      </c>
      <c r="D4965" t="s">
        <v>8</v>
      </c>
      <c r="E4965" s="3">
        <v>40000</v>
      </c>
      <c r="F4965">
        <v>2009</v>
      </c>
      <c r="H4965" t="str">
        <f>IFERROR(VLOOKUP(D4965,Resources!A:C,3,FALSE),"NA")</f>
        <v>DeSmog</v>
      </c>
      <c r="I4965" t="str">
        <f>IF(VLOOKUP(D4965,Resources!A:D,4,FALSE)=0,"",VLOOKUP(D4965,Resources!A:D,4,FALSE))</f>
        <v>Y</v>
      </c>
    </row>
    <row r="4966" spans="1:9" x14ac:dyDescent="0.2">
      <c r="A4966" t="s">
        <v>935</v>
      </c>
      <c r="B4966" t="str">
        <f t="shared" si="152"/>
        <v>Sarah Scaife Foundation_Center for Equal Opportunity200950000</v>
      </c>
      <c r="C4966" t="s">
        <v>641</v>
      </c>
      <c r="D4966" t="s">
        <v>432</v>
      </c>
      <c r="E4966" s="3">
        <v>50000</v>
      </c>
      <c r="F4966">
        <v>2009</v>
      </c>
      <c r="H4966" t="str">
        <f>IFERROR(VLOOKUP(D4966,Resources!A:C,3,FALSE),"NA")</f>
        <v>SourceWatch</v>
      </c>
      <c r="I4966" t="str">
        <f>IF(VLOOKUP(D4966,Resources!A:D,4,FALSE)=0,"",VLOOKUP(D4966,Resources!A:D,4,FALSE))</f>
        <v>Y</v>
      </c>
    </row>
    <row r="4967" spans="1:9" x14ac:dyDescent="0.2">
      <c r="A4967" t="s">
        <v>935</v>
      </c>
      <c r="B4967" t="str">
        <f t="shared" si="152"/>
        <v>Sarah Scaife Foundation_Center for Immigration Studies2009125000</v>
      </c>
      <c r="C4967" t="s">
        <v>641</v>
      </c>
      <c r="D4967" t="s">
        <v>80</v>
      </c>
      <c r="E4967" s="3">
        <v>125000</v>
      </c>
      <c r="F4967">
        <v>2009</v>
      </c>
      <c r="H4967" t="str">
        <f>IFERROR(VLOOKUP(D4967,Resources!A:C,3,FALSE),"NA")</f>
        <v>SourceWatch</v>
      </c>
      <c r="I4967" t="str">
        <f>IF(VLOOKUP(D4967,Resources!A:D,4,FALSE)=0,"",VLOOKUP(D4967,Resources!A:D,4,FALSE))</f>
        <v>Y</v>
      </c>
    </row>
    <row r="4968" spans="1:9" x14ac:dyDescent="0.2">
      <c r="A4968" t="s">
        <v>935</v>
      </c>
      <c r="B4968" t="str">
        <f t="shared" si="152"/>
        <v>Sarah Scaife Foundation_Center for Individual Rights200955000</v>
      </c>
      <c r="C4968" t="s">
        <v>641</v>
      </c>
      <c r="D4968" t="s">
        <v>936</v>
      </c>
      <c r="E4968" s="3">
        <v>55000</v>
      </c>
      <c r="F4968">
        <v>2009</v>
      </c>
      <c r="H4968" t="str">
        <f>IFERROR(VLOOKUP(D4968,Resources!A:C,3,FALSE),"NA")</f>
        <v>SourceWatch</v>
      </c>
      <c r="I4968" t="str">
        <f>IF(VLOOKUP(D4968,Resources!A:D,4,FALSE)=0,"",VLOOKUP(D4968,Resources!A:D,4,FALSE))</f>
        <v>Y</v>
      </c>
    </row>
    <row r="4969" spans="1:9" x14ac:dyDescent="0.2">
      <c r="A4969" t="s">
        <v>935</v>
      </c>
      <c r="B4969" t="str">
        <f t="shared" si="152"/>
        <v>Sarah Scaife Foundation_Center for Media and Public Affairs200975000</v>
      </c>
      <c r="C4969" t="s">
        <v>641</v>
      </c>
      <c r="D4969" t="s">
        <v>60</v>
      </c>
      <c r="E4969" s="3">
        <v>75000</v>
      </c>
      <c r="F4969">
        <v>2009</v>
      </c>
      <c r="H4969" t="str">
        <f>IFERROR(VLOOKUP(D4969,Resources!A:C,3,FALSE),"NA")</f>
        <v>SourceWatch</v>
      </c>
      <c r="I4969" t="str">
        <f>IF(VLOOKUP(D4969,Resources!A:D,4,FALSE)=0,"",VLOOKUP(D4969,Resources!A:D,4,FALSE))</f>
        <v>Y</v>
      </c>
    </row>
    <row r="4970" spans="1:9" x14ac:dyDescent="0.2">
      <c r="A4970" t="s">
        <v>935</v>
      </c>
      <c r="B4970" t="str">
        <f t="shared" si="152"/>
        <v>Sarah Scaife Foundation_Center for Security Policy2009175000</v>
      </c>
      <c r="C4970" t="s">
        <v>641</v>
      </c>
      <c r="D4970" t="s">
        <v>44</v>
      </c>
      <c r="E4970" s="3">
        <v>175000</v>
      </c>
      <c r="F4970">
        <v>2009</v>
      </c>
      <c r="H4970" t="str">
        <f>IFERROR(VLOOKUP(D4970,Resources!A:C,3,FALSE),"NA")</f>
        <v>SourceWatch</v>
      </c>
      <c r="I4970" t="str">
        <f>IF(VLOOKUP(D4970,Resources!A:D,4,FALSE)=0,"",VLOOKUP(D4970,Resources!A:D,4,FALSE))</f>
        <v>Y</v>
      </c>
    </row>
    <row r="4971" spans="1:9" x14ac:dyDescent="0.2">
      <c r="A4971" t="s">
        <v>935</v>
      </c>
      <c r="B4971" t="str">
        <f t="shared" si="152"/>
        <v>Sarah Scaife Foundation_Center for Strategic and International Studies2009350000</v>
      </c>
      <c r="C4971" t="s">
        <v>641</v>
      </c>
      <c r="D4971" t="s">
        <v>132</v>
      </c>
      <c r="E4971" s="3">
        <v>350000</v>
      </c>
      <c r="F4971">
        <v>2009</v>
      </c>
      <c r="H4971" t="str">
        <f>IFERROR(VLOOKUP(D4971,Resources!A:C,3,FALSE),"NA")</f>
        <v>SourceWatch</v>
      </c>
      <c r="I4971" t="str">
        <f>IF(VLOOKUP(D4971,Resources!A:D,4,FALSE)=0,"",VLOOKUP(D4971,Resources!A:D,4,FALSE))</f>
        <v>Y</v>
      </c>
    </row>
    <row r="4972" spans="1:9" x14ac:dyDescent="0.2">
      <c r="A4972" t="s">
        <v>935</v>
      </c>
      <c r="B4972" t="str">
        <f t="shared" si="152"/>
        <v>Sarah Scaife Foundation_Center for the Study of the Presidency and Congress2009140000</v>
      </c>
      <c r="C4972" t="s">
        <v>641</v>
      </c>
      <c r="D4972" t="s">
        <v>644</v>
      </c>
      <c r="E4972" s="3">
        <v>140000</v>
      </c>
      <c r="F4972">
        <v>2009</v>
      </c>
      <c r="H4972" t="str">
        <f>IFERROR(VLOOKUP(D4972,Resources!A:C,3,FALSE),"NA")</f>
        <v/>
      </c>
      <c r="I4972" t="str">
        <f>IF(VLOOKUP(D4972,Resources!A:D,4,FALSE)=0,"",VLOOKUP(D4972,Resources!A:D,4,FALSE))</f>
        <v/>
      </c>
    </row>
    <row r="4973" spans="1:9" x14ac:dyDescent="0.2">
      <c r="A4973" t="s">
        <v>935</v>
      </c>
      <c r="B4973" t="str">
        <f t="shared" si="152"/>
        <v>Sarah Scaife Foundation_Collegiate Network2009240000</v>
      </c>
      <c r="C4973" t="s">
        <v>641</v>
      </c>
      <c r="D4973" t="s">
        <v>24</v>
      </c>
      <c r="E4973" s="3">
        <v>240000</v>
      </c>
      <c r="F4973">
        <v>2009</v>
      </c>
      <c r="H4973" t="str">
        <f>IFERROR(VLOOKUP(D4973,Resources!A:C,3,FALSE),"NA")</f>
        <v>SourceWatch</v>
      </c>
      <c r="I4973" t="str">
        <f>IF(VLOOKUP(D4973,Resources!A:D,4,FALSE)=0,"",VLOOKUP(D4973,Resources!A:D,4,FALSE))</f>
        <v>Y</v>
      </c>
    </row>
    <row r="4974" spans="1:9" x14ac:dyDescent="0.2">
      <c r="A4974" t="s">
        <v>935</v>
      </c>
      <c r="B4974" t="str">
        <f t="shared" si="152"/>
        <v>Sarah Scaife Foundation_Commentary200940000</v>
      </c>
      <c r="C4974" t="s">
        <v>641</v>
      </c>
      <c r="D4974" t="s">
        <v>25</v>
      </c>
      <c r="E4974" s="3">
        <v>40000</v>
      </c>
      <c r="F4974">
        <v>2009</v>
      </c>
      <c r="H4974" t="str">
        <f>IFERROR(VLOOKUP(D4974,Resources!A:C,3,FALSE),"NA")</f>
        <v>SourceWatch</v>
      </c>
      <c r="I4974" t="str">
        <f>IF(VLOOKUP(D4974,Resources!A:D,4,FALSE)=0,"",VLOOKUP(D4974,Resources!A:D,4,FALSE))</f>
        <v>Y</v>
      </c>
    </row>
    <row r="4975" spans="1:9" x14ac:dyDescent="0.2">
      <c r="A4975" t="s">
        <v>935</v>
      </c>
      <c r="B4975" t="str">
        <f t="shared" si="152"/>
        <v>Sarah Scaife Foundation_Committee for a Constructive Tomorrow200960000</v>
      </c>
      <c r="C4975" t="s">
        <v>641</v>
      </c>
      <c r="D4975" t="s">
        <v>18</v>
      </c>
      <c r="E4975" s="3">
        <v>60000</v>
      </c>
      <c r="F4975">
        <v>2009</v>
      </c>
      <c r="H4975" t="str">
        <f>IFERROR(VLOOKUP(D4975,Resources!A:C,3,FALSE),"NA")</f>
        <v>DeSmog</v>
      </c>
      <c r="I4975" t="str">
        <f>IF(VLOOKUP(D4975,Resources!A:D,4,FALSE)=0,"",VLOOKUP(D4975,Resources!A:D,4,FALSE))</f>
        <v>Y</v>
      </c>
    </row>
    <row r="4976" spans="1:9" x14ac:dyDescent="0.2">
      <c r="A4976" t="s">
        <v>935</v>
      </c>
      <c r="B4976" t="str">
        <f t="shared" si="152"/>
        <v>Sarah Scaife Foundation_Commonwealth Foundation for Public Policy Alternatives2009130000</v>
      </c>
      <c r="C4976" t="s">
        <v>641</v>
      </c>
      <c r="D4976" t="s">
        <v>134</v>
      </c>
      <c r="E4976" s="3">
        <v>130000</v>
      </c>
      <c r="F4976">
        <v>2009</v>
      </c>
      <c r="H4976" t="str">
        <f>IFERROR(VLOOKUP(D4976,Resources!A:C,3,FALSE),"NA")</f>
        <v>SourceWatch</v>
      </c>
      <c r="I4976" t="str">
        <f>IF(VLOOKUP(D4976,Resources!A:D,4,FALSE)=0,"",VLOOKUP(D4976,Resources!A:D,4,FALSE))</f>
        <v>Y</v>
      </c>
    </row>
    <row r="4977" spans="1:9" x14ac:dyDescent="0.2">
      <c r="A4977" t="s">
        <v>935</v>
      </c>
      <c r="B4977" t="str">
        <f t="shared" si="152"/>
        <v>Sarah Scaife Foundation_Competitive Enterprise Institute2009125000</v>
      </c>
      <c r="C4977" t="s">
        <v>641</v>
      </c>
      <c r="D4977" t="s">
        <v>142</v>
      </c>
      <c r="E4977" s="3">
        <v>125000</v>
      </c>
      <c r="F4977">
        <v>2009</v>
      </c>
      <c r="H4977" t="str">
        <f>IFERROR(VLOOKUP(D4977,Resources!A:C,3,FALSE),"NA")</f>
        <v>DeSmog</v>
      </c>
      <c r="I4977" t="str">
        <f>IF(VLOOKUP(D4977,Resources!A:D,4,FALSE)=0,"",VLOOKUP(D4977,Resources!A:D,4,FALSE))</f>
        <v>Y</v>
      </c>
    </row>
    <row r="4978" spans="1:9" x14ac:dyDescent="0.2">
      <c r="A4978" t="s">
        <v>935</v>
      </c>
      <c r="B4978" t="str">
        <f t="shared" si="152"/>
        <v>Sarah Scaife Foundation_Competitive Enterprise Institute2009150000</v>
      </c>
      <c r="C4978" t="s">
        <v>641</v>
      </c>
      <c r="D4978" t="s">
        <v>142</v>
      </c>
      <c r="E4978" s="3">
        <v>150000</v>
      </c>
      <c r="F4978">
        <v>2009</v>
      </c>
      <c r="H4978" t="str">
        <f>IFERROR(VLOOKUP(D4978,Resources!A:C,3,FALSE),"NA")</f>
        <v>DeSmog</v>
      </c>
      <c r="I4978" t="str">
        <f>IF(VLOOKUP(D4978,Resources!A:D,4,FALSE)=0,"",VLOOKUP(D4978,Resources!A:D,4,FALSE))</f>
        <v>Y</v>
      </c>
    </row>
    <row r="4979" spans="1:9" x14ac:dyDescent="0.2">
      <c r="A4979" t="s">
        <v>935</v>
      </c>
      <c r="B4979" t="str">
        <f t="shared" si="152"/>
        <v>Sarah Scaife Foundation_David Horowitz Freedom Center2009300000</v>
      </c>
      <c r="C4979" t="s">
        <v>641</v>
      </c>
      <c r="D4979" t="s">
        <v>81</v>
      </c>
      <c r="E4979" s="3">
        <v>300000</v>
      </c>
      <c r="F4979">
        <v>2009</v>
      </c>
      <c r="H4979" t="str">
        <f>IFERROR(VLOOKUP(D4979,Resources!A:C,3,FALSE),"NA")</f>
        <v>SourceWatch</v>
      </c>
      <c r="I4979" t="str">
        <f>IF(VLOOKUP(D4979,Resources!A:D,4,FALSE)=0,"",VLOOKUP(D4979,Resources!A:D,4,FALSE))</f>
        <v>Y</v>
      </c>
    </row>
    <row r="4980" spans="1:9" x14ac:dyDescent="0.2">
      <c r="A4980" t="s">
        <v>935</v>
      </c>
      <c r="B4980" t="str">
        <f t="shared" si="152"/>
        <v>Sarah Scaife Foundation_Defense Forum Foundation200950000</v>
      </c>
      <c r="C4980" t="s">
        <v>641</v>
      </c>
      <c r="D4980" t="s">
        <v>27</v>
      </c>
      <c r="E4980" s="3">
        <v>50000</v>
      </c>
      <c r="F4980">
        <v>2009</v>
      </c>
      <c r="H4980" t="str">
        <f>IFERROR(VLOOKUP(D4980,Resources!A:C,3,FALSE),"NA")</f>
        <v>SourceWatch</v>
      </c>
      <c r="I4980" t="str">
        <f>IF(VLOOKUP(D4980,Resources!A:D,4,FALSE)=0,"",VLOOKUP(D4980,Resources!A:D,4,FALSE))</f>
        <v>Y</v>
      </c>
    </row>
    <row r="4981" spans="1:9" x14ac:dyDescent="0.2">
      <c r="A4981" t="s">
        <v>935</v>
      </c>
      <c r="B4981" t="str">
        <f t="shared" si="152"/>
        <v>Sarah Scaife Foundation_Environmental Literacy Council200937500</v>
      </c>
      <c r="C4981" t="s">
        <v>641</v>
      </c>
      <c r="D4981" t="s">
        <v>665</v>
      </c>
      <c r="E4981" s="3">
        <v>37500</v>
      </c>
      <c r="F4981">
        <v>2009</v>
      </c>
      <c r="H4981" t="str">
        <f>IFERROR(VLOOKUP(D4981,Resources!A:C,3,FALSE),"NA")</f>
        <v>SourceWatch</v>
      </c>
      <c r="I4981" t="str">
        <f>IF(VLOOKUP(D4981,Resources!A:D,4,FALSE)=0,"",VLOOKUP(D4981,Resources!A:D,4,FALSE))</f>
        <v>Y</v>
      </c>
    </row>
    <row r="4982" spans="1:9" x14ac:dyDescent="0.2">
      <c r="A4982" t="s">
        <v>935</v>
      </c>
      <c r="B4982" t="str">
        <f t="shared" si="152"/>
        <v>Sarah Scaife Foundation_Ethics and Public Policy Center2009150000</v>
      </c>
      <c r="C4982" t="s">
        <v>641</v>
      </c>
      <c r="D4982" t="s">
        <v>172</v>
      </c>
      <c r="E4982" s="3">
        <v>150000</v>
      </c>
      <c r="F4982">
        <v>2009</v>
      </c>
      <c r="H4982" t="str">
        <f>IFERROR(VLOOKUP(D4982,Resources!A:C,3,FALSE),"NA")</f>
        <v>SourceWatch</v>
      </c>
      <c r="I4982" t="str">
        <f>IF(VLOOKUP(D4982,Resources!A:D,4,FALSE)=0,"",VLOOKUP(D4982,Resources!A:D,4,FALSE))</f>
        <v>Y</v>
      </c>
    </row>
    <row r="4983" spans="1:9" x14ac:dyDescent="0.2">
      <c r="A4983" t="s">
        <v>935</v>
      </c>
      <c r="B4983" t="str">
        <f t="shared" si="152"/>
        <v>Sarah Scaife Foundation_Federalist Society for Law and Public Policy Studies2009100000</v>
      </c>
      <c r="C4983" t="s">
        <v>641</v>
      </c>
      <c r="D4983" t="s">
        <v>71</v>
      </c>
      <c r="E4983" s="3">
        <v>100000</v>
      </c>
      <c r="F4983">
        <v>2009</v>
      </c>
      <c r="H4983" t="str">
        <f>IFERROR(VLOOKUP(D4983,Resources!A:C,3,FALSE),"NA")</f>
        <v>SourceWatch</v>
      </c>
      <c r="I4983" t="str">
        <f>IF(VLOOKUP(D4983,Resources!A:D,4,FALSE)=0,"",VLOOKUP(D4983,Resources!A:D,4,FALSE))</f>
        <v>Y</v>
      </c>
    </row>
    <row r="4984" spans="1:9" x14ac:dyDescent="0.2">
      <c r="A4984" t="s">
        <v>935</v>
      </c>
      <c r="B4984" t="str">
        <f t="shared" si="152"/>
        <v>Sarah Scaife Foundation_Federalist Society for Law and Public Policy Studies2009200000</v>
      </c>
      <c r="C4984" t="s">
        <v>641</v>
      </c>
      <c r="D4984" t="s">
        <v>71</v>
      </c>
      <c r="E4984" s="3">
        <v>200000</v>
      </c>
      <c r="F4984">
        <v>2009</v>
      </c>
      <c r="H4984" t="str">
        <f>IFERROR(VLOOKUP(D4984,Resources!A:C,3,FALSE),"NA")</f>
        <v>SourceWatch</v>
      </c>
      <c r="I4984" t="str">
        <f>IF(VLOOKUP(D4984,Resources!A:D,4,FALSE)=0,"",VLOOKUP(D4984,Resources!A:D,4,FALSE))</f>
        <v>Y</v>
      </c>
    </row>
    <row r="4985" spans="1:9" x14ac:dyDescent="0.2">
      <c r="A4985" t="s">
        <v>935</v>
      </c>
      <c r="B4985" t="str">
        <f t="shared" si="152"/>
        <v>Sarah Scaife Foundation_Federation for American Immigration Reform2009100000</v>
      </c>
      <c r="C4985" t="s">
        <v>641</v>
      </c>
      <c r="D4985" t="s">
        <v>10</v>
      </c>
      <c r="E4985" s="3">
        <v>100000</v>
      </c>
      <c r="F4985">
        <v>2009</v>
      </c>
      <c r="H4985" t="str">
        <f>IFERROR(VLOOKUP(D4985,Resources!A:C,3,FALSE),"NA")</f>
        <v>SourceWatch</v>
      </c>
      <c r="I4985" t="str">
        <f>IF(VLOOKUP(D4985,Resources!A:D,4,FALSE)=0,"",VLOOKUP(D4985,Resources!A:D,4,FALSE))</f>
        <v>Y</v>
      </c>
    </row>
    <row r="4986" spans="1:9" x14ac:dyDescent="0.2">
      <c r="A4986" t="s">
        <v>935</v>
      </c>
      <c r="B4986" t="str">
        <f t="shared" si="152"/>
        <v>Sarah Scaife Foundation_Foundation for Cultural Review200915000</v>
      </c>
      <c r="C4986" t="s">
        <v>641</v>
      </c>
      <c r="D4986" t="s">
        <v>29</v>
      </c>
      <c r="E4986" s="3">
        <v>15000</v>
      </c>
      <c r="F4986">
        <v>2009</v>
      </c>
      <c r="H4986" t="str">
        <f>IFERROR(VLOOKUP(D4986,Resources!A:C,3,FALSE),"NA")</f>
        <v/>
      </c>
      <c r="I4986" t="str">
        <f>IF(VLOOKUP(D4986,Resources!A:D,4,FALSE)=0,"",VLOOKUP(D4986,Resources!A:D,4,FALSE))</f>
        <v/>
      </c>
    </row>
    <row r="4987" spans="1:9" x14ac:dyDescent="0.2">
      <c r="A4987" t="s">
        <v>935</v>
      </c>
      <c r="B4987" t="str">
        <f t="shared" si="152"/>
        <v>Sarah Scaife Foundation_Foundation for Cultural Review2009200000</v>
      </c>
      <c r="C4987" t="s">
        <v>641</v>
      </c>
      <c r="D4987" t="s">
        <v>29</v>
      </c>
      <c r="E4987" s="3">
        <v>200000</v>
      </c>
      <c r="F4987">
        <v>2009</v>
      </c>
      <c r="H4987" t="str">
        <f>IFERROR(VLOOKUP(D4987,Resources!A:C,3,FALSE),"NA")</f>
        <v/>
      </c>
      <c r="I4987" t="str">
        <f>IF(VLOOKUP(D4987,Resources!A:D,4,FALSE)=0,"",VLOOKUP(D4987,Resources!A:D,4,FALSE))</f>
        <v/>
      </c>
    </row>
    <row r="4988" spans="1:9" x14ac:dyDescent="0.2">
      <c r="A4988" t="s">
        <v>935</v>
      </c>
      <c r="B4988" t="str">
        <f t="shared" si="152"/>
        <v>Sarah Scaife Foundation_Foundation for Defense of Democracies2009150000</v>
      </c>
      <c r="C4988" t="s">
        <v>641</v>
      </c>
      <c r="D4988" t="s">
        <v>659</v>
      </c>
      <c r="E4988" s="3">
        <v>150000</v>
      </c>
      <c r="F4988">
        <v>2009</v>
      </c>
      <c r="H4988" t="str">
        <f>IFERROR(VLOOKUP(D4988,Resources!A:C,3,FALSE),"NA")</f>
        <v/>
      </c>
      <c r="I4988" t="str">
        <f>IF(VLOOKUP(D4988,Resources!A:D,4,FALSE)=0,"",VLOOKUP(D4988,Resources!A:D,4,FALSE))</f>
        <v/>
      </c>
    </row>
    <row r="4989" spans="1:9" x14ac:dyDescent="0.2">
      <c r="A4989" t="s">
        <v>935</v>
      </c>
      <c r="B4989" t="str">
        <f t="shared" si="152"/>
        <v>Sarah Scaife Foundation_Foundation for Individual Rights in Education2009112500</v>
      </c>
      <c r="C4989" t="s">
        <v>641</v>
      </c>
      <c r="D4989" t="s">
        <v>87</v>
      </c>
      <c r="E4989" s="3">
        <v>112500</v>
      </c>
      <c r="F4989">
        <v>2009</v>
      </c>
      <c r="H4989" t="str">
        <f>IFERROR(VLOOKUP(D4989,Resources!A:C,3,FALSE),"NA")</f>
        <v>SourceWatch</v>
      </c>
      <c r="I4989" t="str">
        <f>IF(VLOOKUP(D4989,Resources!A:D,4,FALSE)=0,"",VLOOKUP(D4989,Resources!A:D,4,FALSE))</f>
        <v>Y</v>
      </c>
    </row>
    <row r="4990" spans="1:9" x14ac:dyDescent="0.2">
      <c r="A4990" t="s">
        <v>934</v>
      </c>
      <c r="B4990" t="s">
        <v>1329</v>
      </c>
      <c r="C4990" t="s">
        <v>641</v>
      </c>
      <c r="D4990" t="s">
        <v>53</v>
      </c>
      <c r="E4990" s="3">
        <v>30000</v>
      </c>
      <c r="F4990">
        <v>2009</v>
      </c>
      <c r="H4990" t="str">
        <f>IFERROR(VLOOKUP(D4990,Resources!A:C,3,FALSE),"NA")</f>
        <v>SourceWatch</v>
      </c>
      <c r="I4990" t="str">
        <f>IF(VLOOKUP(D4990,Resources!A:D,4,FALSE)=0,"",VLOOKUP(D4990,Resources!A:D,4,FALSE))</f>
        <v>Y</v>
      </c>
    </row>
    <row r="4991" spans="1:9" x14ac:dyDescent="0.2">
      <c r="A4991" t="s">
        <v>935</v>
      </c>
      <c r="B4991" t="str">
        <f t="shared" ref="B4991:B5033" si="153">C4991&amp;"_"&amp;D4991&amp;F4991&amp;E4991</f>
        <v>Sarah Scaife Foundation_Foundation for Research on Economics &amp; the Environment200930000</v>
      </c>
      <c r="C4991" t="s">
        <v>641</v>
      </c>
      <c r="D4991" t="s">
        <v>53</v>
      </c>
      <c r="E4991" s="3">
        <v>30000</v>
      </c>
      <c r="F4991">
        <v>2009</v>
      </c>
      <c r="H4991" t="str">
        <f>IFERROR(VLOOKUP(D4991,Resources!A:C,3,FALSE),"NA")</f>
        <v>SourceWatch</v>
      </c>
      <c r="I4991" t="str">
        <f>IF(VLOOKUP(D4991,Resources!A:D,4,FALSE)=0,"",VLOOKUP(D4991,Resources!A:D,4,FALSE))</f>
        <v>Y</v>
      </c>
    </row>
    <row r="4992" spans="1:9" x14ac:dyDescent="0.2">
      <c r="A4992" t="s">
        <v>935</v>
      </c>
      <c r="B4992" t="str">
        <f t="shared" si="153"/>
        <v>Sarah Scaife Foundation_FreedomWorks Foundation2009132500</v>
      </c>
      <c r="C4992" t="s">
        <v>641</v>
      </c>
      <c r="D4992" t="s">
        <v>646</v>
      </c>
      <c r="E4992" s="3">
        <v>132500</v>
      </c>
      <c r="F4992">
        <v>2009</v>
      </c>
      <c r="H4992" t="str">
        <f>IFERROR(VLOOKUP(D4992,Resources!A:C,3,FALSE),"NA")</f>
        <v>SourceWatch</v>
      </c>
      <c r="I4992" t="str">
        <f>IF(VLOOKUP(D4992,Resources!A:D,4,FALSE)=0,"",VLOOKUP(D4992,Resources!A:D,4,FALSE))</f>
        <v>Y</v>
      </c>
    </row>
    <row r="4993" spans="1:9" x14ac:dyDescent="0.2">
      <c r="A4993" t="s">
        <v>935</v>
      </c>
      <c r="B4993" t="str">
        <f t="shared" si="153"/>
        <v>Sarah Scaife Foundation_Galen Institute200935000</v>
      </c>
      <c r="C4993" t="s">
        <v>641</v>
      </c>
      <c r="D4993" t="s">
        <v>647</v>
      </c>
      <c r="E4993" s="3">
        <v>35000</v>
      </c>
      <c r="F4993">
        <v>2009</v>
      </c>
      <c r="H4993" t="str">
        <f>IFERROR(VLOOKUP(D4993,Resources!A:C,3,FALSE),"NA")</f>
        <v>SourceWatch</v>
      </c>
      <c r="I4993" t="str">
        <f>IF(VLOOKUP(D4993,Resources!A:D,4,FALSE)=0,"",VLOOKUP(D4993,Resources!A:D,4,FALSE))</f>
        <v>Y</v>
      </c>
    </row>
    <row r="4994" spans="1:9" x14ac:dyDescent="0.2">
      <c r="A4994" t="s">
        <v>935</v>
      </c>
      <c r="B4994" t="str">
        <f t="shared" si="153"/>
        <v>Sarah Scaife Foundation_George C. Marshall Institute2009230000</v>
      </c>
      <c r="C4994" t="s">
        <v>641</v>
      </c>
      <c r="D4994" t="s">
        <v>45</v>
      </c>
      <c r="E4994" s="3">
        <v>230000</v>
      </c>
      <c r="F4994">
        <v>2009</v>
      </c>
      <c r="H4994" t="str">
        <f>IFERROR(VLOOKUP(D4994,Resources!A:C,3,FALSE),"NA")</f>
        <v>DeSmog</v>
      </c>
      <c r="I4994" t="str">
        <f>IF(VLOOKUP(D4994,Resources!A:D,4,FALSE)=0,"",VLOOKUP(D4994,Resources!A:D,4,FALSE))</f>
        <v>Y</v>
      </c>
    </row>
    <row r="4995" spans="1:9" x14ac:dyDescent="0.2">
      <c r="A4995" t="s">
        <v>935</v>
      </c>
      <c r="B4995" t="str">
        <f t="shared" si="153"/>
        <v>Sarah Scaife Foundation_George Mason University200950000</v>
      </c>
      <c r="C4995" t="s">
        <v>641</v>
      </c>
      <c r="D4995" t="s">
        <v>31</v>
      </c>
      <c r="E4995" s="3">
        <v>50000</v>
      </c>
      <c r="F4995">
        <v>2009</v>
      </c>
      <c r="H4995" t="str">
        <f>IFERROR(VLOOKUP(D4995,Resources!A:C,3,FALSE),"NA")</f>
        <v>DeSmog</v>
      </c>
      <c r="I4995" t="str">
        <f>IF(VLOOKUP(D4995,Resources!A:D,4,FALSE)=0,"",VLOOKUP(D4995,Resources!A:D,4,FALSE))</f>
        <v>Y</v>
      </c>
    </row>
    <row r="4996" spans="1:9" x14ac:dyDescent="0.2">
      <c r="A4996" t="s">
        <v>935</v>
      </c>
      <c r="B4996" t="str">
        <f t="shared" si="153"/>
        <v>Sarah Scaife Foundation_George Mason University School of Law2009150000</v>
      </c>
      <c r="C4996" t="s">
        <v>641</v>
      </c>
      <c r="D4996" t="s">
        <v>660</v>
      </c>
      <c r="E4996" s="3">
        <v>150000</v>
      </c>
      <c r="F4996">
        <v>2009</v>
      </c>
      <c r="H4996" t="str">
        <f>IFERROR(VLOOKUP(D4996,Resources!A:C,3,FALSE),"NA")</f>
        <v>DeSmog</v>
      </c>
      <c r="I4996" t="str">
        <f>IF(VLOOKUP(D4996,Resources!A:D,4,FALSE)=0,"",VLOOKUP(D4996,Resources!A:D,4,FALSE))</f>
        <v>Y</v>
      </c>
    </row>
    <row r="4997" spans="1:9" x14ac:dyDescent="0.2">
      <c r="A4997" t="s">
        <v>935</v>
      </c>
      <c r="B4997" t="str">
        <f t="shared" si="153"/>
        <v>Sarah Scaife Foundation_High Frontier2009110000</v>
      </c>
      <c r="C4997" t="s">
        <v>641</v>
      </c>
      <c r="D4997" t="s">
        <v>11</v>
      </c>
      <c r="E4997" s="3">
        <v>110000</v>
      </c>
      <c r="F4997">
        <v>2009</v>
      </c>
      <c r="H4997" t="str">
        <f>IFERROR(VLOOKUP(D4997,Resources!A:C,3,FALSE),"NA")</f>
        <v>SourceWatch</v>
      </c>
      <c r="I4997" t="str">
        <f>IF(VLOOKUP(D4997,Resources!A:D,4,FALSE)=0,"",VLOOKUP(D4997,Resources!A:D,4,FALSE))</f>
        <v>Y</v>
      </c>
    </row>
    <row r="4998" spans="1:9" x14ac:dyDescent="0.2">
      <c r="A4998" t="s">
        <v>935</v>
      </c>
      <c r="B4998" t="str">
        <f t="shared" si="153"/>
        <v>Sarah Scaife Foundation_Hoover Institution on War Revolution and Peace2009250000</v>
      </c>
      <c r="C4998" t="s">
        <v>641</v>
      </c>
      <c r="D4998" t="s">
        <v>104</v>
      </c>
      <c r="E4998" s="3">
        <v>250000</v>
      </c>
      <c r="F4998">
        <v>2009</v>
      </c>
      <c r="H4998" t="str">
        <f>IFERROR(VLOOKUP(D4998,Resources!A:C,3,FALSE),"NA")</f>
        <v>SourceWatch</v>
      </c>
      <c r="I4998" t="str">
        <f>IF(VLOOKUP(D4998,Resources!A:D,4,FALSE)=0,"",VLOOKUP(D4998,Resources!A:D,4,FALSE))</f>
        <v>Y</v>
      </c>
    </row>
    <row r="4999" spans="1:9" x14ac:dyDescent="0.2">
      <c r="A4999" t="s">
        <v>935</v>
      </c>
      <c r="B4999" t="str">
        <f t="shared" si="153"/>
        <v>Sarah Scaife Foundation_Hudson Institute2009100000</v>
      </c>
      <c r="C4999" t="s">
        <v>641</v>
      </c>
      <c r="D4999" t="s">
        <v>32</v>
      </c>
      <c r="E4999" s="3">
        <v>100000</v>
      </c>
      <c r="F4999">
        <v>2009</v>
      </c>
      <c r="H4999" t="str">
        <f>IFERROR(VLOOKUP(D4999,Resources!A:C,3,FALSE),"NA")</f>
        <v>SourceWatch</v>
      </c>
      <c r="I4999" t="str">
        <f>IF(VLOOKUP(D4999,Resources!A:D,4,FALSE)=0,"",VLOOKUP(D4999,Resources!A:D,4,FALSE))</f>
        <v>Y</v>
      </c>
    </row>
    <row r="5000" spans="1:9" x14ac:dyDescent="0.2">
      <c r="A5000" t="s">
        <v>935</v>
      </c>
      <c r="B5000" t="str">
        <f t="shared" si="153"/>
        <v>Sarah Scaife Foundation_Hudson Institute200940000</v>
      </c>
      <c r="C5000" t="s">
        <v>641</v>
      </c>
      <c r="D5000" t="s">
        <v>32</v>
      </c>
      <c r="E5000" s="3">
        <v>40000</v>
      </c>
      <c r="F5000">
        <v>2009</v>
      </c>
      <c r="H5000" t="str">
        <f>IFERROR(VLOOKUP(D5000,Resources!A:C,3,FALSE),"NA")</f>
        <v>SourceWatch</v>
      </c>
      <c r="I5000" t="str">
        <f>IF(VLOOKUP(D5000,Resources!A:D,4,FALSE)=0,"",VLOOKUP(D5000,Resources!A:D,4,FALSE))</f>
        <v>Y</v>
      </c>
    </row>
    <row r="5001" spans="1:9" x14ac:dyDescent="0.2">
      <c r="A5001" t="s">
        <v>935</v>
      </c>
      <c r="B5001" t="str">
        <f t="shared" si="153"/>
        <v>Sarah Scaife Foundation_Hudson Institute200970000</v>
      </c>
      <c r="C5001" t="s">
        <v>641</v>
      </c>
      <c r="D5001" t="s">
        <v>32</v>
      </c>
      <c r="E5001" s="3">
        <v>70000</v>
      </c>
      <c r="F5001">
        <v>2009</v>
      </c>
      <c r="H5001" t="str">
        <f>IFERROR(VLOOKUP(D5001,Resources!A:C,3,FALSE),"NA")</f>
        <v>SourceWatch</v>
      </c>
      <c r="I5001" t="str">
        <f>IF(VLOOKUP(D5001,Resources!A:D,4,FALSE)=0,"",VLOOKUP(D5001,Resources!A:D,4,FALSE))</f>
        <v>Y</v>
      </c>
    </row>
    <row r="5002" spans="1:9" x14ac:dyDescent="0.2">
      <c r="A5002" t="s">
        <v>935</v>
      </c>
      <c r="B5002" t="str">
        <f t="shared" si="153"/>
        <v>Sarah Scaife Foundation_Human Rights Foundation200990000</v>
      </c>
      <c r="C5002" t="s">
        <v>641</v>
      </c>
      <c r="D5002" t="s">
        <v>648</v>
      </c>
      <c r="E5002" s="3">
        <v>90000</v>
      </c>
      <c r="F5002">
        <v>2009</v>
      </c>
      <c r="H5002" t="str">
        <f>IFERROR(VLOOKUP(D5002,Resources!A:C,3,FALSE),"NA")</f>
        <v>SourceWatch</v>
      </c>
      <c r="I5002" t="str">
        <f>IF(VLOOKUP(D5002,Resources!A:D,4,FALSE)=0,"",VLOOKUP(D5002,Resources!A:D,4,FALSE))</f>
        <v>Y</v>
      </c>
    </row>
    <row r="5003" spans="1:9" x14ac:dyDescent="0.2">
      <c r="A5003" t="s">
        <v>935</v>
      </c>
      <c r="B5003" t="str">
        <f t="shared" si="153"/>
        <v>Sarah Scaife Foundation_Institute For Foreign Policy Analysis2009160000</v>
      </c>
      <c r="C5003" t="s">
        <v>641</v>
      </c>
      <c r="D5003" t="s">
        <v>62</v>
      </c>
      <c r="E5003" s="3">
        <v>160000</v>
      </c>
      <c r="F5003">
        <v>2009</v>
      </c>
      <c r="H5003" t="str">
        <f>IFERROR(VLOOKUP(D5003,Resources!A:C,3,FALSE),"NA")</f>
        <v>SourceWatch</v>
      </c>
      <c r="I5003" t="str">
        <f>IF(VLOOKUP(D5003,Resources!A:D,4,FALSE)=0,"",VLOOKUP(D5003,Resources!A:D,4,FALSE))</f>
        <v>Y</v>
      </c>
    </row>
    <row r="5004" spans="1:9" x14ac:dyDescent="0.2">
      <c r="A5004" t="s">
        <v>935</v>
      </c>
      <c r="B5004" t="str">
        <f t="shared" si="153"/>
        <v>Sarah Scaife Foundation_Institute For Foreign Policy Analysis2009550000</v>
      </c>
      <c r="C5004" t="s">
        <v>641</v>
      </c>
      <c r="D5004" t="s">
        <v>62</v>
      </c>
      <c r="E5004" s="3">
        <v>550000</v>
      </c>
      <c r="F5004">
        <v>2009</v>
      </c>
      <c r="H5004" t="str">
        <f>IFERROR(VLOOKUP(D5004,Resources!A:C,3,FALSE),"NA")</f>
        <v>SourceWatch</v>
      </c>
      <c r="I5004" t="str">
        <f>IF(VLOOKUP(D5004,Resources!A:D,4,FALSE)=0,"",VLOOKUP(D5004,Resources!A:D,4,FALSE))</f>
        <v>Y</v>
      </c>
    </row>
    <row r="5005" spans="1:9" x14ac:dyDescent="0.2">
      <c r="A5005" t="s">
        <v>935</v>
      </c>
      <c r="B5005" t="str">
        <f t="shared" si="153"/>
        <v>Sarah Scaife Foundation_Institute for Health Freedom200975000</v>
      </c>
      <c r="C5005" t="s">
        <v>641</v>
      </c>
      <c r="D5005" t="s">
        <v>33</v>
      </c>
      <c r="E5005" s="3">
        <v>75000</v>
      </c>
      <c r="F5005">
        <v>2009</v>
      </c>
      <c r="H5005" t="str">
        <f>IFERROR(VLOOKUP(D5005,Resources!A:C,3,FALSE),"NA")</f>
        <v>Other</v>
      </c>
      <c r="I5005" t="str">
        <f>IF(VLOOKUP(D5005,Resources!A:D,4,FALSE)=0,"",VLOOKUP(D5005,Resources!A:D,4,FALSE))</f>
        <v>Y</v>
      </c>
    </row>
    <row r="5006" spans="1:9" x14ac:dyDescent="0.2">
      <c r="A5006" t="s">
        <v>935</v>
      </c>
      <c r="B5006" t="str">
        <f t="shared" si="153"/>
        <v>Sarah Scaife Foundation_Institute for Humane Studies200935000</v>
      </c>
      <c r="C5006" t="s">
        <v>641</v>
      </c>
      <c r="D5006" t="s">
        <v>34</v>
      </c>
      <c r="E5006" s="3">
        <v>35000</v>
      </c>
      <c r="F5006">
        <v>2009</v>
      </c>
      <c r="H5006" t="str">
        <f>IFERROR(VLOOKUP(D5006,Resources!A:C,3,FALSE),"NA")</f>
        <v>DeSmog</v>
      </c>
      <c r="I5006" t="str">
        <f>IF(VLOOKUP(D5006,Resources!A:D,4,FALSE)=0,"",VLOOKUP(D5006,Resources!A:D,4,FALSE))</f>
        <v>Y</v>
      </c>
    </row>
    <row r="5007" spans="1:9" x14ac:dyDescent="0.2">
      <c r="A5007" t="s">
        <v>935</v>
      </c>
      <c r="B5007" t="str">
        <f t="shared" si="153"/>
        <v>Sarah Scaife Foundation_Institute for International Studies200945000</v>
      </c>
      <c r="C5007" t="s">
        <v>641</v>
      </c>
      <c r="D5007" t="s">
        <v>35</v>
      </c>
      <c r="E5007" s="3">
        <v>45000</v>
      </c>
      <c r="F5007">
        <v>2009</v>
      </c>
      <c r="H5007" t="str">
        <f>IFERROR(VLOOKUP(D5007,Resources!A:C,3,FALSE),"NA")</f>
        <v/>
      </c>
      <c r="I5007" t="str">
        <f>IF(VLOOKUP(D5007,Resources!A:D,4,FALSE)=0,"",VLOOKUP(D5007,Resources!A:D,4,FALSE))</f>
        <v/>
      </c>
    </row>
    <row r="5008" spans="1:9" x14ac:dyDescent="0.2">
      <c r="A5008" t="s">
        <v>935</v>
      </c>
      <c r="B5008" t="str">
        <f t="shared" si="153"/>
        <v>Sarah Scaife Foundation_Institute for Justice200985000</v>
      </c>
      <c r="C5008" t="s">
        <v>641</v>
      </c>
      <c r="D5008" t="s">
        <v>500</v>
      </c>
      <c r="E5008" s="3">
        <v>85000</v>
      </c>
      <c r="F5008">
        <v>2009</v>
      </c>
      <c r="H5008" t="str">
        <f>IFERROR(VLOOKUP(D5008,Resources!A:C,3,FALSE),"NA")</f>
        <v>SourceWatch</v>
      </c>
      <c r="I5008" t="str">
        <f>IF(VLOOKUP(D5008,Resources!A:D,4,FALSE)=0,"",VLOOKUP(D5008,Resources!A:D,4,FALSE))</f>
        <v>Y</v>
      </c>
    </row>
    <row r="5009" spans="1:9" x14ac:dyDescent="0.2">
      <c r="A5009" t="s">
        <v>935</v>
      </c>
      <c r="B5009" t="str">
        <f t="shared" si="153"/>
        <v>Sarah Scaife Foundation_Institute for Research on the Economics of Taxation200950000</v>
      </c>
      <c r="C5009" t="s">
        <v>641</v>
      </c>
      <c r="D5009" t="s">
        <v>20</v>
      </c>
      <c r="E5009" s="3">
        <v>50000</v>
      </c>
      <c r="F5009">
        <v>2009</v>
      </c>
      <c r="H5009" t="str">
        <f>IFERROR(VLOOKUP(D5009,Resources!A:C,3,FALSE),"NA")</f>
        <v>SourceWatch</v>
      </c>
      <c r="I5009" t="str">
        <f>IF(VLOOKUP(D5009,Resources!A:D,4,FALSE)=0,"",VLOOKUP(D5009,Resources!A:D,4,FALSE))</f>
        <v>Y</v>
      </c>
    </row>
    <row r="5010" spans="1:9" x14ac:dyDescent="0.2">
      <c r="A5010" t="s">
        <v>935</v>
      </c>
      <c r="B5010" t="str">
        <f t="shared" si="153"/>
        <v>Sarah Scaife Foundation_Institute on Religion and Public Life200960000</v>
      </c>
      <c r="C5010" t="s">
        <v>641</v>
      </c>
      <c r="D5010" t="s">
        <v>55</v>
      </c>
      <c r="E5010" s="3">
        <v>60000</v>
      </c>
      <c r="F5010">
        <v>2009</v>
      </c>
      <c r="H5010" t="str">
        <f>IFERROR(VLOOKUP(D5010,Resources!A:C,3,FALSE),"NA")</f>
        <v>SourceWatch</v>
      </c>
      <c r="I5010" t="str">
        <f>IF(VLOOKUP(D5010,Resources!A:D,4,FALSE)=0,"",VLOOKUP(D5010,Resources!A:D,4,FALSE))</f>
        <v>Y</v>
      </c>
    </row>
    <row r="5011" spans="1:9" x14ac:dyDescent="0.2">
      <c r="A5011" t="s">
        <v>935</v>
      </c>
      <c r="B5011" t="str">
        <f t="shared" si="153"/>
        <v>Sarah Scaife Foundation_Intercollegiate Studies Institute2009350000</v>
      </c>
      <c r="C5011" t="s">
        <v>641</v>
      </c>
      <c r="D5011" t="s">
        <v>73</v>
      </c>
      <c r="E5011" s="3">
        <v>350000</v>
      </c>
      <c r="F5011">
        <v>2009</v>
      </c>
      <c r="H5011" t="str">
        <f>IFERROR(VLOOKUP(D5011,Resources!A:C,3,FALSE),"NA")</f>
        <v>SourceWatch</v>
      </c>
      <c r="I5011" t="str">
        <f>IF(VLOOKUP(D5011,Resources!A:D,4,FALSE)=0,"",VLOOKUP(D5011,Resources!A:D,4,FALSE))</f>
        <v>Y</v>
      </c>
    </row>
    <row r="5012" spans="1:9" x14ac:dyDescent="0.2">
      <c r="A5012" t="s">
        <v>935</v>
      </c>
      <c r="B5012" t="str">
        <f t="shared" si="153"/>
        <v>Sarah Scaife Foundation_International Policy Network US200950000</v>
      </c>
      <c r="C5012" t="s">
        <v>641</v>
      </c>
      <c r="D5012" t="s">
        <v>661</v>
      </c>
      <c r="E5012" s="3">
        <v>50000</v>
      </c>
      <c r="F5012">
        <v>2009</v>
      </c>
      <c r="H5012" t="str">
        <f>IFERROR(VLOOKUP(D5012,Resources!A:C,3,FALSE),"NA")</f>
        <v>SourceWatch</v>
      </c>
      <c r="I5012" t="str">
        <f>IF(VLOOKUP(D5012,Resources!A:D,4,FALSE)=0,"",VLOOKUP(D5012,Resources!A:D,4,FALSE))</f>
        <v>Y</v>
      </c>
    </row>
    <row r="5013" spans="1:9" x14ac:dyDescent="0.2">
      <c r="A5013" t="s">
        <v>935</v>
      </c>
      <c r="B5013" t="str">
        <f t="shared" si="153"/>
        <v>Sarah Scaife Foundation_Jamestown Foundation2009132500</v>
      </c>
      <c r="C5013" t="s">
        <v>641</v>
      </c>
      <c r="D5013" t="s">
        <v>74</v>
      </c>
      <c r="E5013" s="3">
        <v>132500</v>
      </c>
      <c r="F5013">
        <v>2009</v>
      </c>
      <c r="H5013" t="str">
        <f>IFERROR(VLOOKUP(D5013,Resources!A:C,3,FALSE),"NA")</f>
        <v>SourceWatch</v>
      </c>
      <c r="I5013" t="str">
        <f>IF(VLOOKUP(D5013,Resources!A:D,4,FALSE)=0,"",VLOOKUP(D5013,Resources!A:D,4,FALSE))</f>
        <v>Y</v>
      </c>
    </row>
    <row r="5014" spans="1:9" x14ac:dyDescent="0.2">
      <c r="A5014" t="s">
        <v>935</v>
      </c>
      <c r="B5014" t="str">
        <f t="shared" si="153"/>
        <v>Sarah Scaife Foundation_Judicial Watch200950000</v>
      </c>
      <c r="C5014" t="s">
        <v>641</v>
      </c>
      <c r="D5014" t="s">
        <v>36</v>
      </c>
      <c r="E5014" s="3">
        <v>50000</v>
      </c>
      <c r="F5014">
        <v>2009</v>
      </c>
      <c r="H5014" t="str">
        <f>IFERROR(VLOOKUP(D5014,Resources!A:C,3,FALSE),"NA")</f>
        <v>SourceWatch</v>
      </c>
      <c r="I5014" t="str">
        <f>IF(VLOOKUP(D5014,Resources!A:D,4,FALSE)=0,"",VLOOKUP(D5014,Resources!A:D,4,FALSE))</f>
        <v>Y</v>
      </c>
    </row>
    <row r="5015" spans="1:9" x14ac:dyDescent="0.2">
      <c r="A5015" t="s">
        <v>935</v>
      </c>
      <c r="B5015" t="str">
        <f t="shared" si="153"/>
        <v>Sarah Scaife Foundation_Landmark Legal Foundation2009300000</v>
      </c>
      <c r="C5015" t="s">
        <v>641</v>
      </c>
      <c r="D5015" t="s">
        <v>56</v>
      </c>
      <c r="E5015" s="3">
        <v>300000</v>
      </c>
      <c r="F5015">
        <v>2009</v>
      </c>
      <c r="H5015" t="str">
        <f>IFERROR(VLOOKUP(D5015,Resources!A:C,3,FALSE),"NA")</f>
        <v>SourceWatch</v>
      </c>
      <c r="I5015" t="str">
        <f>IF(VLOOKUP(D5015,Resources!A:D,4,FALSE)=0,"",VLOOKUP(D5015,Resources!A:D,4,FALSE))</f>
        <v>Y</v>
      </c>
    </row>
    <row r="5016" spans="1:9" x14ac:dyDescent="0.2">
      <c r="A5016" t="s">
        <v>935</v>
      </c>
      <c r="B5016" t="str">
        <f t="shared" si="153"/>
        <v>Sarah Scaife Foundation_Ligonier Valley School District20097500</v>
      </c>
      <c r="C5016" t="s">
        <v>641</v>
      </c>
      <c r="D5016" t="s">
        <v>662</v>
      </c>
      <c r="E5016" s="3">
        <v>7500</v>
      </c>
      <c r="F5016">
        <v>2009</v>
      </c>
      <c r="H5016" t="str">
        <f>IFERROR(VLOOKUP(D5016,Resources!A:C,3,FALSE),"NA")</f>
        <v/>
      </c>
      <c r="I5016" t="str">
        <f>IF(VLOOKUP(D5016,Resources!A:D,4,FALSE)=0,"",VLOOKUP(D5016,Resources!A:D,4,FALSE))</f>
        <v>N</v>
      </c>
    </row>
    <row r="5017" spans="1:9" x14ac:dyDescent="0.2">
      <c r="A5017" t="s">
        <v>935</v>
      </c>
      <c r="B5017" t="str">
        <f t="shared" si="153"/>
        <v>Sarah Scaife Foundation_Maldon Institute2009450000</v>
      </c>
      <c r="C5017" t="s">
        <v>641</v>
      </c>
      <c r="D5017" t="s">
        <v>15</v>
      </c>
      <c r="E5017" s="3">
        <v>450000</v>
      </c>
      <c r="F5017">
        <v>2009</v>
      </c>
      <c r="H5017" t="str">
        <f>IFERROR(VLOOKUP(D5017,Resources!A:C,3,FALSE),"NA")</f>
        <v/>
      </c>
      <c r="I5017" t="str">
        <f>IF(VLOOKUP(D5017,Resources!A:D,4,FALSE)=0,"",VLOOKUP(D5017,Resources!A:D,4,FALSE))</f>
        <v>Y</v>
      </c>
    </row>
    <row r="5018" spans="1:9" x14ac:dyDescent="0.2">
      <c r="A5018" t="s">
        <v>935</v>
      </c>
      <c r="B5018" t="str">
        <f t="shared" si="153"/>
        <v>Sarah Scaife Foundation_Manhattan Institute for Policy Research2009150000</v>
      </c>
      <c r="C5018" t="s">
        <v>641</v>
      </c>
      <c r="D5018" t="s">
        <v>89</v>
      </c>
      <c r="E5018" s="3">
        <v>150000</v>
      </c>
      <c r="F5018">
        <v>2009</v>
      </c>
      <c r="H5018" t="str">
        <f>IFERROR(VLOOKUP(D5018,Resources!A:C,3,FALSE),"NA")</f>
        <v>SourceWatch</v>
      </c>
      <c r="I5018" t="str">
        <f>IF(VLOOKUP(D5018,Resources!A:D,4,FALSE)=0,"",VLOOKUP(D5018,Resources!A:D,4,FALSE))</f>
        <v>Y</v>
      </c>
    </row>
    <row r="5019" spans="1:9" x14ac:dyDescent="0.2">
      <c r="A5019" t="s">
        <v>935</v>
      </c>
      <c r="B5019" t="str">
        <f t="shared" si="153"/>
        <v>Sarah Scaife Foundation_Media Research Center2009250000</v>
      </c>
      <c r="C5019" t="s">
        <v>641</v>
      </c>
      <c r="D5019" t="s">
        <v>128</v>
      </c>
      <c r="E5019" s="3">
        <v>250000</v>
      </c>
      <c r="F5019">
        <v>2009</v>
      </c>
      <c r="H5019" t="str">
        <f>IFERROR(VLOOKUP(D5019,Resources!A:C,3,FALSE),"NA")</f>
        <v>SourceWatch</v>
      </c>
      <c r="I5019" t="str">
        <f>IF(VLOOKUP(D5019,Resources!A:D,4,FALSE)=0,"",VLOOKUP(D5019,Resources!A:D,4,FALSE))</f>
        <v>Y</v>
      </c>
    </row>
    <row r="5020" spans="1:9" x14ac:dyDescent="0.2">
      <c r="A5020" t="s">
        <v>935</v>
      </c>
      <c r="B5020" t="str">
        <f t="shared" si="153"/>
        <v>Sarah Scaife Foundation_Mercatus Center200950000</v>
      </c>
      <c r="C5020" t="s">
        <v>641</v>
      </c>
      <c r="D5020" t="s">
        <v>650</v>
      </c>
      <c r="E5020" s="3">
        <v>50000</v>
      </c>
      <c r="F5020">
        <v>2009</v>
      </c>
      <c r="H5020" t="str">
        <f>IFERROR(VLOOKUP(D5020,Resources!A:C,3,FALSE),"NA")</f>
        <v>DeSmog</v>
      </c>
      <c r="I5020" t="str">
        <f>IF(VLOOKUP(D5020,Resources!A:D,4,FALSE)=0,"",VLOOKUP(D5020,Resources!A:D,4,FALSE))</f>
        <v>Y</v>
      </c>
    </row>
    <row r="5021" spans="1:9" x14ac:dyDescent="0.2">
      <c r="A5021" t="s">
        <v>935</v>
      </c>
      <c r="B5021" t="str">
        <f t="shared" si="153"/>
        <v>Sarah Scaife Foundation_Missouri State University2009140000</v>
      </c>
      <c r="C5021" t="s">
        <v>641</v>
      </c>
      <c r="D5021" t="s">
        <v>57</v>
      </c>
      <c r="E5021" s="3">
        <v>140000</v>
      </c>
      <c r="F5021">
        <v>2009</v>
      </c>
      <c r="H5021" t="str">
        <f>IFERROR(VLOOKUP(D5021,Resources!A:C,3,FALSE),"NA")</f>
        <v>SourceWatch</v>
      </c>
      <c r="I5021" t="str">
        <f>IF(VLOOKUP(D5021,Resources!A:D,4,FALSE)=0,"",VLOOKUP(D5021,Resources!A:D,4,FALSE))</f>
        <v>Y</v>
      </c>
    </row>
    <row r="5022" spans="1:9" x14ac:dyDescent="0.2">
      <c r="A5022" t="s">
        <v>935</v>
      </c>
      <c r="B5022" t="str">
        <f t="shared" si="153"/>
        <v>Sarah Scaife Foundation_National Association of Scholars2009200000</v>
      </c>
      <c r="C5022" t="s">
        <v>641</v>
      </c>
      <c r="D5022" t="s">
        <v>651</v>
      </c>
      <c r="E5022" s="3">
        <v>200000</v>
      </c>
      <c r="F5022">
        <v>2009</v>
      </c>
      <c r="H5022" t="str">
        <f>IFERROR(VLOOKUP(D5022,Resources!A:C,3,FALSE),"NA")</f>
        <v>SourceWatch</v>
      </c>
      <c r="I5022" t="str">
        <f>IF(VLOOKUP(D5022,Resources!A:D,4,FALSE)=0,"",VLOOKUP(D5022,Resources!A:D,4,FALSE))</f>
        <v>Y</v>
      </c>
    </row>
    <row r="5023" spans="1:9" x14ac:dyDescent="0.2">
      <c r="A5023" t="s">
        <v>935</v>
      </c>
      <c r="B5023" t="str">
        <f t="shared" si="153"/>
        <v>Sarah Scaife Foundation_National Center for Policy Analysis2009112500</v>
      </c>
      <c r="C5023" t="s">
        <v>641</v>
      </c>
      <c r="D5023" t="s">
        <v>129</v>
      </c>
      <c r="E5023" s="3">
        <v>112500</v>
      </c>
      <c r="F5023">
        <v>2009</v>
      </c>
      <c r="H5023" t="str">
        <f>IFERROR(VLOOKUP(D5023,Resources!A:C,3,FALSE),"NA")</f>
        <v>SourceWatch</v>
      </c>
      <c r="I5023" t="str">
        <f>IF(VLOOKUP(D5023,Resources!A:D,4,FALSE)=0,"",VLOOKUP(D5023,Resources!A:D,4,FALSE))</f>
        <v>Y</v>
      </c>
    </row>
    <row r="5024" spans="1:9" x14ac:dyDescent="0.2">
      <c r="A5024" t="s">
        <v>935</v>
      </c>
      <c r="B5024" t="str">
        <f t="shared" si="153"/>
        <v>Sarah Scaife Foundation_National Center for Public Policy Research200935000</v>
      </c>
      <c r="C5024" t="s">
        <v>641</v>
      </c>
      <c r="D5024" t="s">
        <v>39</v>
      </c>
      <c r="E5024" s="3">
        <v>35000</v>
      </c>
      <c r="F5024">
        <v>2009</v>
      </c>
      <c r="H5024" t="str">
        <f>IFERROR(VLOOKUP(D5024,Resources!A:C,3,FALSE),"NA")</f>
        <v>DeSmog</v>
      </c>
      <c r="I5024" t="str">
        <f>IF(VLOOKUP(D5024,Resources!A:D,4,FALSE)=0,"",VLOOKUP(D5024,Resources!A:D,4,FALSE))</f>
        <v>Y</v>
      </c>
    </row>
    <row r="5025" spans="1:9" x14ac:dyDescent="0.2">
      <c r="A5025" t="s">
        <v>935</v>
      </c>
      <c r="B5025" t="str">
        <f t="shared" si="153"/>
        <v>Sarah Scaife Foundation_National Institute for Public Policy2009240000</v>
      </c>
      <c r="C5025" t="s">
        <v>641</v>
      </c>
      <c r="D5025" t="s">
        <v>46</v>
      </c>
      <c r="E5025" s="3">
        <v>240000</v>
      </c>
      <c r="F5025">
        <v>2009</v>
      </c>
      <c r="H5025" t="str">
        <f>IFERROR(VLOOKUP(D5025,Resources!A:C,3,FALSE),"NA")</f>
        <v>SourceWatch</v>
      </c>
      <c r="I5025" t="str">
        <f>IF(VLOOKUP(D5025,Resources!A:D,4,FALSE)=0,"",VLOOKUP(D5025,Resources!A:D,4,FALSE))</f>
        <v>Y</v>
      </c>
    </row>
    <row r="5026" spans="1:9" x14ac:dyDescent="0.2">
      <c r="A5026" t="s">
        <v>935</v>
      </c>
      <c r="B5026" t="str">
        <f t="shared" si="153"/>
        <v>Sarah Scaife Foundation_National Legal and Policy Center2009100000</v>
      </c>
      <c r="C5026" t="s">
        <v>641</v>
      </c>
      <c r="D5026" t="s">
        <v>47</v>
      </c>
      <c r="E5026" s="3">
        <v>100000</v>
      </c>
      <c r="F5026">
        <v>2009</v>
      </c>
      <c r="H5026" t="str">
        <f>IFERROR(VLOOKUP(D5026,Resources!A:C,3,FALSE),"NA")</f>
        <v>SourceWatch</v>
      </c>
      <c r="I5026" t="str">
        <f>IF(VLOOKUP(D5026,Resources!A:D,4,FALSE)=0,"",VLOOKUP(D5026,Resources!A:D,4,FALSE))</f>
        <v>Y</v>
      </c>
    </row>
    <row r="5027" spans="1:9" x14ac:dyDescent="0.2">
      <c r="A5027" t="s">
        <v>935</v>
      </c>
      <c r="B5027" t="str">
        <f t="shared" si="153"/>
        <v>Sarah Scaife Foundation_National Taxpayers Union Foundation200950000</v>
      </c>
      <c r="C5027" t="s">
        <v>641</v>
      </c>
      <c r="D5027" t="s">
        <v>84</v>
      </c>
      <c r="E5027" s="3">
        <v>50000</v>
      </c>
      <c r="F5027">
        <v>2009</v>
      </c>
      <c r="H5027" t="str">
        <f>IFERROR(VLOOKUP(D5027,Resources!A:C,3,FALSE),"NA")</f>
        <v>SourceWatch</v>
      </c>
      <c r="I5027" t="str">
        <f>IF(VLOOKUP(D5027,Resources!A:D,4,FALSE)=0,"",VLOOKUP(D5027,Resources!A:D,4,FALSE))</f>
        <v>Y</v>
      </c>
    </row>
    <row r="5028" spans="1:9" x14ac:dyDescent="0.2">
      <c r="A5028" t="s">
        <v>935</v>
      </c>
      <c r="B5028" t="str">
        <f t="shared" si="153"/>
        <v>Sarah Scaife Foundation_New England Legal Foundation200930000</v>
      </c>
      <c r="C5028" t="s">
        <v>641</v>
      </c>
      <c r="D5028" t="s">
        <v>76</v>
      </c>
      <c r="E5028" s="3">
        <v>30000</v>
      </c>
      <c r="F5028">
        <v>2009</v>
      </c>
      <c r="H5028" t="str">
        <f>IFERROR(VLOOKUP(D5028,Resources!A:C,3,FALSE),"NA")</f>
        <v>SourceWatch</v>
      </c>
      <c r="I5028" t="str">
        <f>IF(VLOOKUP(D5028,Resources!A:D,4,FALSE)=0,"",VLOOKUP(D5028,Resources!A:D,4,FALSE))</f>
        <v>Y</v>
      </c>
    </row>
    <row r="5029" spans="1:9" x14ac:dyDescent="0.2">
      <c r="A5029" t="s">
        <v>935</v>
      </c>
      <c r="B5029" t="str">
        <f t="shared" si="153"/>
        <v>Sarah Scaife Foundation_NumbersUSA200937500</v>
      </c>
      <c r="C5029" t="s">
        <v>641</v>
      </c>
      <c r="D5029" t="s">
        <v>16</v>
      </c>
      <c r="E5029" s="3">
        <v>37500</v>
      </c>
      <c r="F5029">
        <v>2009</v>
      </c>
      <c r="H5029" t="str">
        <f>IFERROR(VLOOKUP(D5029,Resources!A:C,3,FALSE),"NA")</f>
        <v>SourceWatch</v>
      </c>
      <c r="I5029" t="str">
        <f>IF(VLOOKUP(D5029,Resources!A:D,4,FALSE)=0,"",VLOOKUP(D5029,Resources!A:D,4,FALSE))</f>
        <v>Y</v>
      </c>
    </row>
    <row r="5030" spans="1:9" x14ac:dyDescent="0.2">
      <c r="A5030" t="s">
        <v>935</v>
      </c>
      <c r="B5030" t="str">
        <f t="shared" si="153"/>
        <v>Sarah Scaife Foundation_Pacific Legal Foundation200950000</v>
      </c>
      <c r="C5030" t="s">
        <v>641</v>
      </c>
      <c r="D5030" t="s">
        <v>21</v>
      </c>
      <c r="E5030" s="3">
        <v>50000</v>
      </c>
      <c r="F5030">
        <v>2009</v>
      </c>
      <c r="H5030" t="str">
        <f>IFERROR(VLOOKUP(D5030,Resources!A:C,3,FALSE),"NA")</f>
        <v>SourceWatch</v>
      </c>
      <c r="I5030" t="str">
        <f>IF(VLOOKUP(D5030,Resources!A:D,4,FALSE)=0,"",VLOOKUP(D5030,Resources!A:D,4,FALSE))</f>
        <v>Y</v>
      </c>
    </row>
    <row r="5031" spans="1:9" x14ac:dyDescent="0.2">
      <c r="A5031" t="s">
        <v>935</v>
      </c>
      <c r="B5031" t="str">
        <f t="shared" si="153"/>
        <v>Sarah Scaife Foundation_Pacific Research Institute for Public Policy2009175000</v>
      </c>
      <c r="C5031" t="s">
        <v>641</v>
      </c>
      <c r="D5031" t="s">
        <v>653</v>
      </c>
      <c r="E5031" s="3">
        <v>175000</v>
      </c>
      <c r="F5031">
        <v>2009</v>
      </c>
      <c r="H5031" t="str">
        <f>IFERROR(VLOOKUP(D5031,Resources!A:C,3,FALSE),"NA")</f>
        <v>SourceWatch</v>
      </c>
      <c r="I5031" t="str">
        <f>IF(VLOOKUP(D5031,Resources!A:D,4,FALSE)=0,"",VLOOKUP(D5031,Resources!A:D,4,FALSE))</f>
        <v>Y</v>
      </c>
    </row>
    <row r="5032" spans="1:9" x14ac:dyDescent="0.2">
      <c r="A5032" t="s">
        <v>935</v>
      </c>
      <c r="B5032" t="str">
        <f t="shared" si="153"/>
        <v>Sarah Scaife Foundation_Paul H. Nitze School of Advanced International Studies2009120000</v>
      </c>
      <c r="C5032" t="s">
        <v>641</v>
      </c>
      <c r="D5032" t="s">
        <v>91</v>
      </c>
      <c r="E5032" s="3">
        <v>120000</v>
      </c>
      <c r="F5032">
        <v>2009</v>
      </c>
      <c r="H5032" t="str">
        <f>IFERROR(VLOOKUP(D5032,Resources!A:C,3,FALSE),"NA")</f>
        <v>SourceWatch</v>
      </c>
      <c r="I5032" t="str">
        <f>IF(VLOOKUP(D5032,Resources!A:D,4,FALSE)=0,"",VLOOKUP(D5032,Resources!A:D,4,FALSE))</f>
        <v>Y</v>
      </c>
    </row>
    <row r="5033" spans="1:9" x14ac:dyDescent="0.2">
      <c r="A5033" t="s">
        <v>935</v>
      </c>
      <c r="B5033" t="str">
        <f t="shared" si="153"/>
        <v>Sarah Scaife Foundation_Philadelphia Society20095000</v>
      </c>
      <c r="C5033" t="s">
        <v>641</v>
      </c>
      <c r="D5033" t="s">
        <v>663</v>
      </c>
      <c r="E5033" s="3">
        <v>5000</v>
      </c>
      <c r="F5033">
        <v>2009</v>
      </c>
      <c r="H5033" t="str">
        <f>IFERROR(VLOOKUP(D5033,Resources!A:C,3,FALSE),"NA")</f>
        <v>SourceWatch</v>
      </c>
      <c r="I5033" t="str">
        <f>IF(VLOOKUP(D5033,Resources!A:D,4,FALSE)=0,"",VLOOKUP(D5033,Resources!A:D,4,FALSE))</f>
        <v>Y</v>
      </c>
    </row>
    <row r="5034" spans="1:9" x14ac:dyDescent="0.2">
      <c r="A5034" t="s">
        <v>934</v>
      </c>
      <c r="B5034" t="s">
        <v>1330</v>
      </c>
      <c r="C5034" t="s">
        <v>641</v>
      </c>
      <c r="D5034" t="s">
        <v>559</v>
      </c>
      <c r="E5034" s="3">
        <v>250000</v>
      </c>
      <c r="F5034">
        <v>2009</v>
      </c>
      <c r="H5034" t="str">
        <f>IFERROR(VLOOKUP(D5034,Resources!A:C,3,FALSE),"NA")</f>
        <v/>
      </c>
      <c r="I5034" t="str">
        <f>IF(VLOOKUP(D5034,Resources!A:D,4,FALSE)=0,"",VLOOKUP(D5034,Resources!A:D,4,FALSE))</f>
        <v>N</v>
      </c>
    </row>
    <row r="5035" spans="1:9" x14ac:dyDescent="0.2">
      <c r="A5035" t="s">
        <v>935</v>
      </c>
      <c r="B5035" t="str">
        <f t="shared" ref="B5035:B5081" si="154">C5035&amp;"_"&amp;D5035&amp;F5035&amp;E5035</f>
        <v>Sarah Scaife Foundation_Pittsburgh History &amp; Landmarks Foundation2009250000</v>
      </c>
      <c r="C5035" t="s">
        <v>641</v>
      </c>
      <c r="D5035" t="s">
        <v>559</v>
      </c>
      <c r="E5035" s="3">
        <v>250000</v>
      </c>
      <c r="F5035">
        <v>2009</v>
      </c>
      <c r="H5035" t="str">
        <f>IFERROR(VLOOKUP(D5035,Resources!A:C,3,FALSE),"NA")</f>
        <v/>
      </c>
      <c r="I5035" t="str">
        <f>IF(VLOOKUP(D5035,Resources!A:D,4,FALSE)=0,"",VLOOKUP(D5035,Resources!A:D,4,FALSE))</f>
        <v>N</v>
      </c>
    </row>
    <row r="5036" spans="1:9" x14ac:dyDescent="0.2">
      <c r="A5036" t="s">
        <v>935</v>
      </c>
      <c r="B5036" t="str">
        <f t="shared" si="154"/>
        <v>Sarah Scaife Foundation_Princeton University200975000</v>
      </c>
      <c r="C5036" t="s">
        <v>641</v>
      </c>
      <c r="D5036" t="s">
        <v>654</v>
      </c>
      <c r="E5036" s="3">
        <v>75000</v>
      </c>
      <c r="F5036">
        <v>2009</v>
      </c>
      <c r="H5036" t="str">
        <f>IFERROR(VLOOKUP(D5036,Resources!A:C,3,FALSE),"NA")</f>
        <v/>
      </c>
      <c r="I5036" t="str">
        <f>IF(VLOOKUP(D5036,Resources!A:D,4,FALSE)=0,"",VLOOKUP(D5036,Resources!A:D,4,FALSE))</f>
        <v/>
      </c>
    </row>
    <row r="5037" spans="1:9" x14ac:dyDescent="0.2">
      <c r="A5037" t="s">
        <v>935</v>
      </c>
      <c r="B5037" t="str">
        <f t="shared" si="154"/>
        <v>Sarah Scaife Foundation_Reason Foundation2009100000</v>
      </c>
      <c r="C5037" t="s">
        <v>641</v>
      </c>
      <c r="D5037" t="s">
        <v>66</v>
      </c>
      <c r="E5037" s="3">
        <v>100000</v>
      </c>
      <c r="F5037">
        <v>2009</v>
      </c>
      <c r="H5037" t="str">
        <f>IFERROR(VLOOKUP(D5037,Resources!A:C,3,FALSE),"NA")</f>
        <v>DeSmog</v>
      </c>
      <c r="I5037" t="str">
        <f>IF(VLOOKUP(D5037,Resources!A:D,4,FALSE)=0,"",VLOOKUP(D5037,Resources!A:D,4,FALSE))</f>
        <v>Y</v>
      </c>
    </row>
    <row r="5038" spans="1:9" x14ac:dyDescent="0.2">
      <c r="A5038" t="s">
        <v>935</v>
      </c>
      <c r="B5038" t="str">
        <f t="shared" si="154"/>
        <v>Sarah Scaife Foundation_Saint Vincent College200930000</v>
      </c>
      <c r="C5038" t="s">
        <v>641</v>
      </c>
      <c r="D5038" t="s">
        <v>331</v>
      </c>
      <c r="E5038" s="3">
        <v>30000</v>
      </c>
      <c r="F5038">
        <v>2009</v>
      </c>
      <c r="H5038" t="str">
        <f>IFERROR(VLOOKUP(D5038,Resources!A:C,3,FALSE),"NA")</f>
        <v/>
      </c>
      <c r="I5038" t="str">
        <f>IF(VLOOKUP(D5038,Resources!A:D,4,FALSE)=0,"",VLOOKUP(D5038,Resources!A:D,4,FALSE))</f>
        <v/>
      </c>
    </row>
    <row r="5039" spans="1:9" x14ac:dyDescent="0.2">
      <c r="A5039" t="s">
        <v>935</v>
      </c>
      <c r="B5039" t="str">
        <f t="shared" si="154"/>
        <v>Sarah Scaife Foundation_Social Philosophy and Policy Foundation2009470000</v>
      </c>
      <c r="C5039" t="s">
        <v>641</v>
      </c>
      <c r="D5039" t="s">
        <v>112</v>
      </c>
      <c r="E5039" s="3">
        <v>470000</v>
      </c>
      <c r="F5039">
        <v>2009</v>
      </c>
      <c r="H5039" t="str">
        <f>IFERROR(VLOOKUP(D5039,Resources!A:C,3,FALSE),"NA")</f>
        <v/>
      </c>
      <c r="I5039" t="str">
        <f>IF(VLOOKUP(D5039,Resources!A:D,4,FALSE)=0,"",VLOOKUP(D5039,Resources!A:D,4,FALSE))</f>
        <v/>
      </c>
    </row>
    <row r="5040" spans="1:9" x14ac:dyDescent="0.2">
      <c r="A5040" t="s">
        <v>935</v>
      </c>
      <c r="B5040" t="str">
        <f t="shared" si="154"/>
        <v>Sarah Scaife Foundation_Southeastern Legal Foundation200987500</v>
      </c>
      <c r="C5040" t="s">
        <v>641</v>
      </c>
      <c r="D5040" t="s">
        <v>67</v>
      </c>
      <c r="E5040" s="3">
        <v>87500</v>
      </c>
      <c r="F5040">
        <v>2009</v>
      </c>
      <c r="H5040" t="str">
        <f>IFERROR(VLOOKUP(D5040,Resources!A:C,3,FALSE),"NA")</f>
        <v>SourceWatch</v>
      </c>
      <c r="I5040" t="str">
        <f>IF(VLOOKUP(D5040,Resources!A:D,4,FALSE)=0,"",VLOOKUP(D5040,Resources!A:D,4,FALSE))</f>
        <v>Y</v>
      </c>
    </row>
    <row r="5041" spans="1:9" x14ac:dyDescent="0.2">
      <c r="A5041" t="s">
        <v>935</v>
      </c>
      <c r="B5041" t="str">
        <f t="shared" si="154"/>
        <v>Sarah Scaife Foundation_StudentNewsDaily.com200910000</v>
      </c>
      <c r="C5041" t="s">
        <v>641</v>
      </c>
      <c r="D5041" t="s">
        <v>666</v>
      </c>
      <c r="E5041" s="3">
        <v>10000</v>
      </c>
      <c r="F5041">
        <v>2009</v>
      </c>
      <c r="H5041" t="str">
        <f>IFERROR(VLOOKUP(D5041,Resources!A:C,3,FALSE),"NA")</f>
        <v/>
      </c>
      <c r="I5041" t="str">
        <f>IF(VLOOKUP(D5041,Resources!A:D,4,FALSE)=0,"",VLOOKUP(D5041,Resources!A:D,4,FALSE))</f>
        <v/>
      </c>
    </row>
    <row r="5042" spans="1:9" x14ac:dyDescent="0.2">
      <c r="A5042" t="s">
        <v>935</v>
      </c>
      <c r="B5042" t="str">
        <f t="shared" si="154"/>
        <v>Sarah Scaife Foundation_Tax Foundation200975000</v>
      </c>
      <c r="C5042" t="s">
        <v>641</v>
      </c>
      <c r="D5042" t="s">
        <v>131</v>
      </c>
      <c r="E5042" s="3">
        <v>75000</v>
      </c>
      <c r="F5042">
        <v>2009</v>
      </c>
      <c r="H5042" t="str">
        <f>IFERROR(VLOOKUP(D5042,Resources!A:C,3,FALSE),"NA")</f>
        <v>SourceWatch</v>
      </c>
      <c r="I5042" t="str">
        <f>IF(VLOOKUP(D5042,Resources!A:D,4,FALSE)=0,"",VLOOKUP(D5042,Resources!A:D,4,FALSE))</f>
        <v>Y</v>
      </c>
    </row>
    <row r="5043" spans="1:9" x14ac:dyDescent="0.2">
      <c r="A5043" t="s">
        <v>935</v>
      </c>
      <c r="B5043" t="str">
        <f t="shared" si="154"/>
        <v>Sarah Scaife Foundation_The Claremont Institute2009375000</v>
      </c>
      <c r="C5043" t="s">
        <v>641</v>
      </c>
      <c r="D5043" t="s">
        <v>68</v>
      </c>
      <c r="E5043" s="3">
        <v>375000</v>
      </c>
      <c r="F5043">
        <v>2009</v>
      </c>
      <c r="H5043" t="str">
        <f>IFERROR(VLOOKUP(D5043,Resources!A:C,3,FALSE),"NA")</f>
        <v>SourceWatch</v>
      </c>
      <c r="I5043" t="str">
        <f>IF(VLOOKUP(D5043,Resources!A:D,4,FALSE)=0,"",VLOOKUP(D5043,Resources!A:D,4,FALSE))</f>
        <v>Y</v>
      </c>
    </row>
    <row r="5044" spans="1:9" x14ac:dyDescent="0.2">
      <c r="A5044" t="s">
        <v>935</v>
      </c>
      <c r="B5044" t="str">
        <f t="shared" si="154"/>
        <v>Sarah Scaife Foundation_The Fletcher School of Law and Diplomacy2009300000</v>
      </c>
      <c r="C5044" t="s">
        <v>641</v>
      </c>
      <c r="D5044" t="s">
        <v>655</v>
      </c>
      <c r="E5044" s="3">
        <v>300000</v>
      </c>
      <c r="F5044">
        <v>2009</v>
      </c>
      <c r="H5044" t="str">
        <f>IFERROR(VLOOKUP(D5044,Resources!A:C,3,FALSE),"NA")</f>
        <v>SourceWatch</v>
      </c>
      <c r="I5044" t="str">
        <f>IF(VLOOKUP(D5044,Resources!A:D,4,FALSE)=0,"",VLOOKUP(D5044,Resources!A:D,4,FALSE))</f>
        <v/>
      </c>
    </row>
    <row r="5045" spans="1:9" x14ac:dyDescent="0.2">
      <c r="A5045" t="s">
        <v>935</v>
      </c>
      <c r="B5045" t="str">
        <f t="shared" si="154"/>
        <v>Sarah Scaife Foundation_The Foundation Endowment200937500</v>
      </c>
      <c r="C5045" t="s">
        <v>641</v>
      </c>
      <c r="D5045" t="s">
        <v>667</v>
      </c>
      <c r="E5045" s="3">
        <v>37500</v>
      </c>
      <c r="F5045">
        <v>2009</v>
      </c>
      <c r="H5045" t="str">
        <f>IFERROR(VLOOKUP(D5045,Resources!A:C,3,FALSE),"NA")</f>
        <v/>
      </c>
      <c r="I5045" t="str">
        <f>IF(VLOOKUP(D5045,Resources!A:D,4,FALSE)=0,"",VLOOKUP(D5045,Resources!A:D,4,FALSE))</f>
        <v/>
      </c>
    </row>
    <row r="5046" spans="1:9" x14ac:dyDescent="0.2">
      <c r="A5046" t="s">
        <v>935</v>
      </c>
      <c r="B5046" t="str">
        <f t="shared" si="154"/>
        <v>Sarah Scaife Foundation_The Heritage Foundation2009600000</v>
      </c>
      <c r="C5046" t="s">
        <v>641</v>
      </c>
      <c r="D5046" t="s">
        <v>92</v>
      </c>
      <c r="E5046" s="3">
        <v>600000</v>
      </c>
      <c r="F5046">
        <v>2009</v>
      </c>
      <c r="H5046" t="str">
        <f>IFERROR(VLOOKUP(D5046,Resources!A:C,3,FALSE),"NA")</f>
        <v>DeSmog</v>
      </c>
      <c r="I5046" t="str">
        <f>IF(VLOOKUP(D5046,Resources!A:D,4,FALSE)=0,"",VLOOKUP(D5046,Resources!A:D,4,FALSE))</f>
        <v>Y</v>
      </c>
    </row>
    <row r="5047" spans="1:9" x14ac:dyDescent="0.2">
      <c r="A5047" t="s">
        <v>935</v>
      </c>
      <c r="B5047" t="str">
        <f t="shared" si="154"/>
        <v>Sarah Scaife Foundation_The University of Chicago2009125000</v>
      </c>
      <c r="C5047" t="s">
        <v>641</v>
      </c>
      <c r="D5047" t="s">
        <v>657</v>
      </c>
      <c r="E5047" s="3">
        <v>125000</v>
      </c>
      <c r="F5047">
        <v>2009</v>
      </c>
      <c r="H5047" t="str">
        <f>IFERROR(VLOOKUP(D5047,Resources!A:C,3,FALSE),"NA")</f>
        <v/>
      </c>
      <c r="I5047" t="str">
        <f>IF(VLOOKUP(D5047,Resources!A:D,4,FALSE)=0,"",VLOOKUP(D5047,Resources!A:D,4,FALSE))</f>
        <v/>
      </c>
    </row>
    <row r="5048" spans="1:9" x14ac:dyDescent="0.2">
      <c r="A5048" t="s">
        <v>935</v>
      </c>
      <c r="B5048" t="str">
        <f t="shared" si="154"/>
        <v>Sarah Scaife Foundation_University of Kentucky2009500000</v>
      </c>
      <c r="C5048" t="s">
        <v>641</v>
      </c>
      <c r="D5048" t="s">
        <v>658</v>
      </c>
      <c r="E5048" s="3">
        <v>500000</v>
      </c>
      <c r="F5048">
        <v>2009</v>
      </c>
      <c r="H5048" t="str">
        <f>IFERROR(VLOOKUP(D5048,Resources!A:C,3,FALSE),"NA")</f>
        <v/>
      </c>
      <c r="I5048" t="str">
        <f>IF(VLOOKUP(D5048,Resources!A:D,4,FALSE)=0,"",VLOOKUP(D5048,Resources!A:D,4,FALSE))</f>
        <v/>
      </c>
    </row>
    <row r="5049" spans="1:9" x14ac:dyDescent="0.2">
      <c r="A5049" t="s">
        <v>935</v>
      </c>
      <c r="B5049" t="str">
        <f t="shared" si="154"/>
        <v>Sarah Scaife Foundation_University of Virginia School of Law2009325000</v>
      </c>
      <c r="C5049" t="s">
        <v>641</v>
      </c>
      <c r="D5049" t="s">
        <v>22</v>
      </c>
      <c r="E5049" s="3">
        <v>325000</v>
      </c>
      <c r="F5049">
        <v>2009</v>
      </c>
      <c r="H5049" t="str">
        <f>IFERROR(VLOOKUP(D5049,Resources!A:C,3,FALSE),"NA")</f>
        <v/>
      </c>
      <c r="I5049" t="str">
        <f>IF(VLOOKUP(D5049,Resources!A:D,4,FALSE)=0,"",VLOOKUP(D5049,Resources!A:D,4,FALSE))</f>
        <v/>
      </c>
    </row>
    <row r="5050" spans="1:9" x14ac:dyDescent="0.2">
      <c r="A5050" t="s">
        <v>935</v>
      </c>
      <c r="B5050" t="str">
        <f t="shared" si="154"/>
        <v>Sarah Scaife Foundation_World Affairs Council of Pittsburgh200970000</v>
      </c>
      <c r="C5050" t="s">
        <v>641</v>
      </c>
      <c r="D5050" t="s">
        <v>162</v>
      </c>
      <c r="E5050" s="3">
        <v>70000</v>
      </c>
      <c r="F5050">
        <v>2009</v>
      </c>
      <c r="H5050" t="str">
        <f>IFERROR(VLOOKUP(D5050,Resources!A:C,3,FALSE),"NA")</f>
        <v/>
      </c>
      <c r="I5050" t="str">
        <f>IF(VLOOKUP(D5050,Resources!A:D,4,FALSE)=0,"",VLOOKUP(D5050,Resources!A:D,4,FALSE))</f>
        <v>N</v>
      </c>
    </row>
    <row r="5051" spans="1:9" x14ac:dyDescent="0.2">
      <c r="A5051" t="s">
        <v>935</v>
      </c>
      <c r="B5051" t="str">
        <f t="shared" si="154"/>
        <v>Sarah Scaife Foundation_Acton Institute for the Study of Religion and Liberty201040000</v>
      </c>
      <c r="C5051" t="s">
        <v>641</v>
      </c>
      <c r="D5051" t="s">
        <v>460</v>
      </c>
      <c r="E5051" s="3">
        <v>40000</v>
      </c>
      <c r="F5051">
        <v>2010</v>
      </c>
      <c r="H5051" t="str">
        <f>IFERROR(VLOOKUP(D5051,Resources!A:C,3,FALSE),"NA")</f>
        <v>SourceWatch</v>
      </c>
      <c r="I5051" t="str">
        <f>IF(VLOOKUP(D5051,Resources!A:D,4,FALSE)=0,"",VLOOKUP(D5051,Resources!A:D,4,FALSE))</f>
        <v>Y</v>
      </c>
    </row>
    <row r="5052" spans="1:9" x14ac:dyDescent="0.2">
      <c r="A5052" t="s">
        <v>935</v>
      </c>
      <c r="B5052" t="str">
        <f t="shared" si="154"/>
        <v>Sarah Scaife Foundation_Allegheny Institute for Public Policy2010115000</v>
      </c>
      <c r="C5052" t="s">
        <v>641</v>
      </c>
      <c r="D5052" t="s">
        <v>5</v>
      </c>
      <c r="E5052" s="3">
        <v>115000</v>
      </c>
      <c r="F5052">
        <v>2010</v>
      </c>
      <c r="H5052" t="str">
        <f>IFERROR(VLOOKUP(D5052,Resources!A:C,3,FALSE),"NA")</f>
        <v>Other</v>
      </c>
      <c r="I5052" t="str">
        <f>IF(VLOOKUP(D5052,Resources!A:D,4,FALSE)=0,"",VLOOKUP(D5052,Resources!A:D,4,FALSE))</f>
        <v>Y</v>
      </c>
    </row>
    <row r="5053" spans="1:9" x14ac:dyDescent="0.2">
      <c r="A5053" t="s">
        <v>935</v>
      </c>
      <c r="B5053" t="str">
        <f t="shared" si="154"/>
        <v>Sarah Scaife Foundation_America's Future Foundation201037500</v>
      </c>
      <c r="C5053" t="s">
        <v>641</v>
      </c>
      <c r="D5053" t="s">
        <v>642</v>
      </c>
      <c r="E5053" s="3">
        <v>37500</v>
      </c>
      <c r="F5053">
        <v>2010</v>
      </c>
      <c r="H5053" t="str">
        <f>IFERROR(VLOOKUP(D5053,Resources!A:C,3,FALSE),"NA")</f>
        <v>SourceWatch</v>
      </c>
      <c r="I5053" t="str">
        <f>IF(VLOOKUP(D5053,Resources!A:D,4,FALSE)=0,"",VLOOKUP(D5053,Resources!A:D,4,FALSE))</f>
        <v>Y</v>
      </c>
    </row>
    <row r="5054" spans="1:9" x14ac:dyDescent="0.2">
      <c r="A5054" t="s">
        <v>935</v>
      </c>
      <c r="B5054" t="str">
        <f t="shared" si="154"/>
        <v>Sarah Scaife Foundation_America's Survival2010200000</v>
      </c>
      <c r="C5054" t="s">
        <v>641</v>
      </c>
      <c r="D5054" t="s">
        <v>6</v>
      </c>
      <c r="E5054" s="3">
        <v>200000</v>
      </c>
      <c r="F5054">
        <v>2010</v>
      </c>
      <c r="H5054" t="str">
        <f>IFERROR(VLOOKUP(D5054,Resources!A:C,3,FALSE),"NA")</f>
        <v>SourceWatch</v>
      </c>
      <c r="I5054" t="str">
        <f>IF(VLOOKUP(D5054,Resources!A:D,4,FALSE)=0,"",VLOOKUP(D5054,Resources!A:D,4,FALSE))</f>
        <v>Y</v>
      </c>
    </row>
    <row r="5055" spans="1:9" x14ac:dyDescent="0.2">
      <c r="A5055" t="s">
        <v>935</v>
      </c>
      <c r="B5055" t="str">
        <f t="shared" si="154"/>
        <v>Sarah Scaife Foundation_American Bar Association2010115000</v>
      </c>
      <c r="C5055" t="s">
        <v>641</v>
      </c>
      <c r="D5055" t="s">
        <v>189</v>
      </c>
      <c r="E5055" s="3">
        <v>115000</v>
      </c>
      <c r="F5055">
        <v>2010</v>
      </c>
      <c r="H5055" t="str">
        <f>IFERROR(VLOOKUP(D5055,Resources!A:C,3,FALSE),"NA")</f>
        <v/>
      </c>
      <c r="I5055" t="str">
        <f>IF(VLOOKUP(D5055,Resources!A:D,4,FALSE)=0,"",VLOOKUP(D5055,Resources!A:D,4,FALSE))</f>
        <v/>
      </c>
    </row>
    <row r="5056" spans="1:9" x14ac:dyDescent="0.2">
      <c r="A5056" t="s">
        <v>935</v>
      </c>
      <c r="B5056" t="str">
        <f t="shared" si="154"/>
        <v>Sarah Scaife Foundation_American Civil Rights Institute2010200000</v>
      </c>
      <c r="C5056" t="s">
        <v>641</v>
      </c>
      <c r="D5056" t="s">
        <v>69</v>
      </c>
      <c r="E5056" s="3">
        <v>200000</v>
      </c>
      <c r="F5056">
        <v>2010</v>
      </c>
      <c r="H5056" t="str">
        <f>IFERROR(VLOOKUP(D5056,Resources!A:C,3,FALSE),"NA")</f>
        <v>SourceWatch</v>
      </c>
      <c r="I5056" t="str">
        <f>IF(VLOOKUP(D5056,Resources!A:D,4,FALSE)=0,"",VLOOKUP(D5056,Resources!A:D,4,FALSE))</f>
        <v>Y</v>
      </c>
    </row>
    <row r="5057" spans="1:9" x14ac:dyDescent="0.2">
      <c r="A5057" t="s">
        <v>935</v>
      </c>
      <c r="B5057" t="str">
        <f t="shared" si="154"/>
        <v>Sarah Scaife Foundation_American Enterprise Institute for Public Policy Research2010175000</v>
      </c>
      <c r="C5057" t="s">
        <v>641</v>
      </c>
      <c r="D5057" t="s">
        <v>58</v>
      </c>
      <c r="E5057" s="3">
        <v>175000</v>
      </c>
      <c r="F5057">
        <v>2010</v>
      </c>
      <c r="H5057" t="str">
        <f>IFERROR(VLOOKUP(D5057,Resources!A:C,3,FALSE),"NA")</f>
        <v>DeSmog</v>
      </c>
      <c r="I5057" t="str">
        <f>IF(VLOOKUP(D5057,Resources!A:D,4,FALSE)=0,"",VLOOKUP(D5057,Resources!A:D,4,FALSE))</f>
        <v>Y</v>
      </c>
    </row>
    <row r="5058" spans="1:9" x14ac:dyDescent="0.2">
      <c r="A5058" t="s">
        <v>935</v>
      </c>
      <c r="B5058" t="str">
        <f t="shared" si="154"/>
        <v>Sarah Scaife Foundation_American Enterprise Institute for Public Policy Research201025000</v>
      </c>
      <c r="C5058" t="s">
        <v>641</v>
      </c>
      <c r="D5058" t="s">
        <v>58</v>
      </c>
      <c r="E5058" s="3">
        <v>25000</v>
      </c>
      <c r="F5058">
        <v>2010</v>
      </c>
      <c r="H5058" t="str">
        <f>IFERROR(VLOOKUP(D5058,Resources!A:C,3,FALSE),"NA")</f>
        <v>DeSmog</v>
      </c>
      <c r="I5058" t="str">
        <f>IF(VLOOKUP(D5058,Resources!A:D,4,FALSE)=0,"",VLOOKUP(D5058,Resources!A:D,4,FALSE))</f>
        <v>Y</v>
      </c>
    </row>
    <row r="5059" spans="1:9" x14ac:dyDescent="0.2">
      <c r="A5059" t="s">
        <v>935</v>
      </c>
      <c r="B5059" t="str">
        <f t="shared" si="154"/>
        <v>Sarah Scaife Foundation_American Enterprise Institute for Public Policy Research2010300000</v>
      </c>
      <c r="C5059" t="s">
        <v>641</v>
      </c>
      <c r="D5059" t="s">
        <v>58</v>
      </c>
      <c r="E5059" s="3">
        <v>300000</v>
      </c>
      <c r="F5059">
        <v>2010</v>
      </c>
      <c r="H5059" t="str">
        <f>IFERROR(VLOOKUP(D5059,Resources!A:C,3,FALSE),"NA")</f>
        <v>DeSmog</v>
      </c>
      <c r="I5059" t="str">
        <f>IF(VLOOKUP(D5059,Resources!A:D,4,FALSE)=0,"",VLOOKUP(D5059,Resources!A:D,4,FALSE))</f>
        <v>Y</v>
      </c>
    </row>
    <row r="5060" spans="1:9" x14ac:dyDescent="0.2">
      <c r="A5060" t="s">
        <v>935</v>
      </c>
      <c r="B5060" t="str">
        <f t="shared" si="154"/>
        <v>Sarah Scaife Foundation_American Foreign Policy Council2010125000</v>
      </c>
      <c r="C5060" t="s">
        <v>641</v>
      </c>
      <c r="D5060" t="s">
        <v>49</v>
      </c>
      <c r="E5060" s="3">
        <v>125000</v>
      </c>
      <c r="F5060">
        <v>2010</v>
      </c>
      <c r="H5060" t="str">
        <f>IFERROR(VLOOKUP(D5060,Resources!A:C,3,FALSE),"NA")</f>
        <v>SourceWatch</v>
      </c>
      <c r="I5060" t="str">
        <f>IF(VLOOKUP(D5060,Resources!A:D,4,FALSE)=0,"",VLOOKUP(D5060,Resources!A:D,4,FALSE))</f>
        <v>Y</v>
      </c>
    </row>
    <row r="5061" spans="1:9" x14ac:dyDescent="0.2">
      <c r="A5061" t="s">
        <v>935</v>
      </c>
      <c r="B5061" t="str">
        <f t="shared" si="154"/>
        <v>Sarah Scaife Foundation_Atlantic Legal Foundation201075000</v>
      </c>
      <c r="C5061" t="s">
        <v>641</v>
      </c>
      <c r="D5061" t="s">
        <v>643</v>
      </c>
      <c r="E5061" s="3">
        <v>75000</v>
      </c>
      <c r="F5061">
        <v>2010</v>
      </c>
      <c r="H5061" t="str">
        <f>IFERROR(VLOOKUP(D5061,Resources!A:C,3,FALSE),"NA")</f>
        <v>SourceWatch</v>
      </c>
      <c r="I5061" t="str">
        <f>IF(VLOOKUP(D5061,Resources!A:D,4,FALSE)=0,"",VLOOKUP(D5061,Resources!A:D,4,FALSE))</f>
        <v>Y</v>
      </c>
    </row>
    <row r="5062" spans="1:9" x14ac:dyDescent="0.2">
      <c r="A5062" t="s">
        <v>935</v>
      </c>
      <c r="B5062" t="str">
        <f t="shared" si="154"/>
        <v>Sarah Scaife Foundation_Atlas Economic Research Foundation2010150000</v>
      </c>
      <c r="C5062" t="s">
        <v>641</v>
      </c>
      <c r="D5062" t="s">
        <v>7</v>
      </c>
      <c r="E5062" s="3">
        <v>150000</v>
      </c>
      <c r="F5062">
        <v>2010</v>
      </c>
      <c r="H5062" t="str">
        <f>IFERROR(VLOOKUP(D5062,Resources!A:C,3,FALSE),"NA")</f>
        <v>DeSmog</v>
      </c>
      <c r="I5062" t="str">
        <f>IF(VLOOKUP(D5062,Resources!A:D,4,FALSE)=0,"",VLOOKUP(D5062,Resources!A:D,4,FALSE))</f>
        <v>Y</v>
      </c>
    </row>
    <row r="5063" spans="1:9" x14ac:dyDescent="0.2">
      <c r="A5063" t="s">
        <v>935</v>
      </c>
      <c r="B5063" t="str">
        <f t="shared" si="154"/>
        <v>Sarah Scaife Foundation_California University of Pennsylvania2010100000</v>
      </c>
      <c r="C5063" t="s">
        <v>641</v>
      </c>
      <c r="D5063" t="s">
        <v>586</v>
      </c>
      <c r="E5063" s="3">
        <v>100000</v>
      </c>
      <c r="F5063">
        <v>2010</v>
      </c>
      <c r="H5063" t="str">
        <f>IFERROR(VLOOKUP(D5063,Resources!A:C,3,FALSE),"NA")</f>
        <v/>
      </c>
      <c r="I5063" t="str">
        <f>IF(VLOOKUP(D5063,Resources!A:D,4,FALSE)=0,"",VLOOKUP(D5063,Resources!A:D,4,FALSE))</f>
        <v/>
      </c>
    </row>
    <row r="5064" spans="1:9" x14ac:dyDescent="0.2">
      <c r="A5064" t="s">
        <v>935</v>
      </c>
      <c r="B5064" t="str">
        <f t="shared" si="154"/>
        <v>Sarah Scaife Foundation_Capital Research Center2010175000</v>
      </c>
      <c r="C5064" t="s">
        <v>641</v>
      </c>
      <c r="D5064" t="s">
        <v>70</v>
      </c>
      <c r="E5064" s="3">
        <v>175000</v>
      </c>
      <c r="F5064">
        <v>2010</v>
      </c>
      <c r="H5064" t="str">
        <f>IFERROR(VLOOKUP(D5064,Resources!A:C,3,FALSE),"NA")</f>
        <v>DeSmog</v>
      </c>
      <c r="I5064" t="str">
        <f>IF(VLOOKUP(D5064,Resources!A:D,4,FALSE)=0,"",VLOOKUP(D5064,Resources!A:D,4,FALSE))</f>
        <v>Y</v>
      </c>
    </row>
    <row r="5065" spans="1:9" x14ac:dyDescent="0.2">
      <c r="A5065" t="s">
        <v>935</v>
      </c>
      <c r="B5065" t="str">
        <f t="shared" si="154"/>
        <v>Sarah Scaife Foundation_Carnegie Mellon University2010137500</v>
      </c>
      <c r="C5065" t="s">
        <v>641</v>
      </c>
      <c r="D5065" t="s">
        <v>452</v>
      </c>
      <c r="E5065" s="3">
        <v>137500</v>
      </c>
      <c r="F5065">
        <v>2010</v>
      </c>
      <c r="H5065" t="str">
        <f>IFERROR(VLOOKUP(D5065,Resources!A:C,3,FALSE),"NA")</f>
        <v/>
      </c>
      <c r="I5065" t="str">
        <f>IF(VLOOKUP(D5065,Resources!A:D,4,FALSE)=0,"",VLOOKUP(D5065,Resources!A:D,4,FALSE))</f>
        <v/>
      </c>
    </row>
    <row r="5066" spans="1:9" x14ac:dyDescent="0.2">
      <c r="A5066" t="s">
        <v>935</v>
      </c>
      <c r="B5066" t="str">
        <f t="shared" si="154"/>
        <v>Sarah Scaife Foundation_Carnegie Mellon University201075000</v>
      </c>
      <c r="C5066" t="s">
        <v>641</v>
      </c>
      <c r="D5066" t="s">
        <v>452</v>
      </c>
      <c r="E5066" s="3">
        <v>75000</v>
      </c>
      <c r="F5066">
        <v>2010</v>
      </c>
      <c r="H5066" t="str">
        <f>IFERROR(VLOOKUP(D5066,Resources!A:C,3,FALSE),"NA")</f>
        <v/>
      </c>
      <c r="I5066" t="str">
        <f>IF(VLOOKUP(D5066,Resources!A:D,4,FALSE)=0,"",VLOOKUP(D5066,Resources!A:D,4,FALSE))</f>
        <v/>
      </c>
    </row>
    <row r="5067" spans="1:9" x14ac:dyDescent="0.2">
      <c r="A5067" t="s">
        <v>935</v>
      </c>
      <c r="B5067" t="str">
        <f t="shared" si="154"/>
        <v>Sarah Scaife Foundation_Cato Institute201040000</v>
      </c>
      <c r="C5067" t="s">
        <v>641</v>
      </c>
      <c r="D5067" t="s">
        <v>8</v>
      </c>
      <c r="E5067" s="3">
        <v>40000</v>
      </c>
      <c r="F5067">
        <v>2010</v>
      </c>
      <c r="H5067" t="str">
        <f>IFERROR(VLOOKUP(D5067,Resources!A:C,3,FALSE),"NA")</f>
        <v>DeSmog</v>
      </c>
      <c r="I5067" t="str">
        <f>IF(VLOOKUP(D5067,Resources!A:D,4,FALSE)=0,"",VLOOKUP(D5067,Resources!A:D,4,FALSE))</f>
        <v>Y</v>
      </c>
    </row>
    <row r="5068" spans="1:9" x14ac:dyDescent="0.2">
      <c r="A5068" t="s">
        <v>935</v>
      </c>
      <c r="B5068" t="str">
        <f t="shared" si="154"/>
        <v>Sarah Scaife Foundation_Center for Equal Opportunity201050000</v>
      </c>
      <c r="C5068" t="s">
        <v>641</v>
      </c>
      <c r="D5068" t="s">
        <v>432</v>
      </c>
      <c r="E5068" s="3">
        <v>50000</v>
      </c>
      <c r="F5068">
        <v>2010</v>
      </c>
      <c r="H5068" t="str">
        <f>IFERROR(VLOOKUP(D5068,Resources!A:C,3,FALSE),"NA")</f>
        <v>SourceWatch</v>
      </c>
      <c r="I5068" t="str">
        <f>IF(VLOOKUP(D5068,Resources!A:D,4,FALSE)=0,"",VLOOKUP(D5068,Resources!A:D,4,FALSE))</f>
        <v>Y</v>
      </c>
    </row>
    <row r="5069" spans="1:9" x14ac:dyDescent="0.2">
      <c r="A5069" t="s">
        <v>935</v>
      </c>
      <c r="B5069" t="str">
        <f t="shared" si="154"/>
        <v>Sarah Scaife Foundation_Center for Immigration Studies2010125000</v>
      </c>
      <c r="C5069" t="s">
        <v>641</v>
      </c>
      <c r="D5069" t="s">
        <v>80</v>
      </c>
      <c r="E5069" s="3">
        <v>125000</v>
      </c>
      <c r="F5069">
        <v>2010</v>
      </c>
      <c r="H5069" t="str">
        <f>IFERROR(VLOOKUP(D5069,Resources!A:C,3,FALSE),"NA")</f>
        <v>SourceWatch</v>
      </c>
      <c r="I5069" t="str">
        <f>IF(VLOOKUP(D5069,Resources!A:D,4,FALSE)=0,"",VLOOKUP(D5069,Resources!A:D,4,FALSE))</f>
        <v>Y</v>
      </c>
    </row>
    <row r="5070" spans="1:9" x14ac:dyDescent="0.2">
      <c r="A5070" t="s">
        <v>935</v>
      </c>
      <c r="B5070" t="str">
        <f t="shared" si="154"/>
        <v>Sarah Scaife Foundation_Center for Individual Rights2010110000</v>
      </c>
      <c r="C5070" t="s">
        <v>641</v>
      </c>
      <c r="D5070" t="s">
        <v>936</v>
      </c>
      <c r="E5070" s="3">
        <v>110000</v>
      </c>
      <c r="F5070">
        <v>2010</v>
      </c>
      <c r="H5070" t="str">
        <f>IFERROR(VLOOKUP(D5070,Resources!A:C,3,FALSE),"NA")</f>
        <v>SourceWatch</v>
      </c>
      <c r="I5070" t="str">
        <f>IF(VLOOKUP(D5070,Resources!A:D,4,FALSE)=0,"",VLOOKUP(D5070,Resources!A:D,4,FALSE))</f>
        <v>Y</v>
      </c>
    </row>
    <row r="5071" spans="1:9" x14ac:dyDescent="0.2">
      <c r="A5071" t="s">
        <v>935</v>
      </c>
      <c r="B5071" t="str">
        <f t="shared" si="154"/>
        <v>Sarah Scaife Foundation_Center for Media and Public Affairs201075000</v>
      </c>
      <c r="C5071" t="s">
        <v>641</v>
      </c>
      <c r="D5071" t="s">
        <v>60</v>
      </c>
      <c r="E5071" s="3">
        <v>75000</v>
      </c>
      <c r="F5071">
        <v>2010</v>
      </c>
      <c r="H5071" t="str">
        <f>IFERROR(VLOOKUP(D5071,Resources!A:C,3,FALSE),"NA")</f>
        <v>SourceWatch</v>
      </c>
      <c r="I5071" t="str">
        <f>IF(VLOOKUP(D5071,Resources!A:D,4,FALSE)=0,"",VLOOKUP(D5071,Resources!A:D,4,FALSE))</f>
        <v>Y</v>
      </c>
    </row>
    <row r="5072" spans="1:9" x14ac:dyDescent="0.2">
      <c r="A5072" t="s">
        <v>935</v>
      </c>
      <c r="B5072" t="str">
        <f t="shared" si="154"/>
        <v>Sarah Scaife Foundation_Center for Security Policy2010175000</v>
      </c>
      <c r="C5072" t="s">
        <v>641</v>
      </c>
      <c r="D5072" t="s">
        <v>44</v>
      </c>
      <c r="E5072" s="3">
        <v>175000</v>
      </c>
      <c r="F5072">
        <v>2010</v>
      </c>
      <c r="H5072" t="str">
        <f>IFERROR(VLOOKUP(D5072,Resources!A:C,3,FALSE),"NA")</f>
        <v>SourceWatch</v>
      </c>
      <c r="I5072" t="str">
        <f>IF(VLOOKUP(D5072,Resources!A:D,4,FALSE)=0,"",VLOOKUP(D5072,Resources!A:D,4,FALSE))</f>
        <v>Y</v>
      </c>
    </row>
    <row r="5073" spans="1:9" x14ac:dyDescent="0.2">
      <c r="A5073" t="s">
        <v>935</v>
      </c>
      <c r="B5073" t="str">
        <f t="shared" si="154"/>
        <v>Sarah Scaife Foundation_Center for Strategic and International Studies2010335000</v>
      </c>
      <c r="C5073" t="s">
        <v>641</v>
      </c>
      <c r="D5073" t="s">
        <v>132</v>
      </c>
      <c r="E5073" s="3">
        <v>335000</v>
      </c>
      <c r="F5073">
        <v>2010</v>
      </c>
      <c r="H5073" t="str">
        <f>IFERROR(VLOOKUP(D5073,Resources!A:C,3,FALSE),"NA")</f>
        <v>SourceWatch</v>
      </c>
      <c r="I5073" t="str">
        <f>IF(VLOOKUP(D5073,Resources!A:D,4,FALSE)=0,"",VLOOKUP(D5073,Resources!A:D,4,FALSE))</f>
        <v>Y</v>
      </c>
    </row>
    <row r="5074" spans="1:9" x14ac:dyDescent="0.2">
      <c r="A5074" t="s">
        <v>935</v>
      </c>
      <c r="B5074" t="str">
        <f t="shared" si="154"/>
        <v>Sarah Scaife Foundation_Center for the Study of the Presidency and Congress2010135000</v>
      </c>
      <c r="C5074" t="s">
        <v>641</v>
      </c>
      <c r="D5074" t="s">
        <v>644</v>
      </c>
      <c r="E5074" s="3">
        <v>135000</v>
      </c>
      <c r="F5074">
        <v>2010</v>
      </c>
      <c r="H5074" t="str">
        <f>IFERROR(VLOOKUP(D5074,Resources!A:C,3,FALSE),"NA")</f>
        <v/>
      </c>
      <c r="I5074" t="str">
        <f>IF(VLOOKUP(D5074,Resources!A:D,4,FALSE)=0,"",VLOOKUP(D5074,Resources!A:D,4,FALSE))</f>
        <v/>
      </c>
    </row>
    <row r="5075" spans="1:9" x14ac:dyDescent="0.2">
      <c r="A5075" t="s">
        <v>935</v>
      </c>
      <c r="B5075" t="str">
        <f t="shared" si="154"/>
        <v>Sarah Scaife Foundation_Citizens' Council for Health Freedom201075000</v>
      </c>
      <c r="C5075" t="s">
        <v>641</v>
      </c>
      <c r="D5075" t="s">
        <v>645</v>
      </c>
      <c r="E5075" s="3">
        <v>75000</v>
      </c>
      <c r="F5075">
        <v>2010</v>
      </c>
      <c r="H5075" t="str">
        <f>IFERROR(VLOOKUP(D5075,Resources!A:C,3,FALSE),"NA")</f>
        <v>SourceWatch</v>
      </c>
      <c r="I5075" t="str">
        <f>IF(VLOOKUP(D5075,Resources!A:D,4,FALSE)=0,"",VLOOKUP(D5075,Resources!A:D,4,FALSE))</f>
        <v>Y</v>
      </c>
    </row>
    <row r="5076" spans="1:9" x14ac:dyDescent="0.2">
      <c r="A5076" t="s">
        <v>935</v>
      </c>
      <c r="B5076" t="str">
        <f t="shared" si="154"/>
        <v>Sarah Scaife Foundation_Collegiate Network2010240000</v>
      </c>
      <c r="C5076" t="s">
        <v>641</v>
      </c>
      <c r="D5076" t="s">
        <v>24</v>
      </c>
      <c r="E5076" s="3">
        <v>240000</v>
      </c>
      <c r="F5076">
        <v>2010</v>
      </c>
      <c r="H5076" t="str">
        <f>IFERROR(VLOOKUP(D5076,Resources!A:C,3,FALSE),"NA")</f>
        <v>SourceWatch</v>
      </c>
      <c r="I5076" t="str">
        <f>IF(VLOOKUP(D5076,Resources!A:D,4,FALSE)=0,"",VLOOKUP(D5076,Resources!A:D,4,FALSE))</f>
        <v>Y</v>
      </c>
    </row>
    <row r="5077" spans="1:9" x14ac:dyDescent="0.2">
      <c r="A5077" t="s">
        <v>935</v>
      </c>
      <c r="B5077" t="str">
        <f t="shared" si="154"/>
        <v>Sarah Scaife Foundation_Commentary201025000</v>
      </c>
      <c r="C5077" t="s">
        <v>641</v>
      </c>
      <c r="D5077" t="s">
        <v>25</v>
      </c>
      <c r="E5077" s="3">
        <v>25000</v>
      </c>
      <c r="F5077">
        <v>2010</v>
      </c>
      <c r="H5077" t="str">
        <f>IFERROR(VLOOKUP(D5077,Resources!A:C,3,FALSE),"NA")</f>
        <v>SourceWatch</v>
      </c>
      <c r="I5077" t="str">
        <f>IF(VLOOKUP(D5077,Resources!A:D,4,FALSE)=0,"",VLOOKUP(D5077,Resources!A:D,4,FALSE))</f>
        <v>Y</v>
      </c>
    </row>
    <row r="5078" spans="1:9" x14ac:dyDescent="0.2">
      <c r="A5078" t="s">
        <v>935</v>
      </c>
      <c r="B5078" t="str">
        <f t="shared" si="154"/>
        <v>Sarah Scaife Foundation_Committee for a Constructive Tomorrow2010160000</v>
      </c>
      <c r="C5078" t="s">
        <v>641</v>
      </c>
      <c r="D5078" t="s">
        <v>18</v>
      </c>
      <c r="E5078" s="3">
        <v>160000</v>
      </c>
      <c r="F5078">
        <v>2010</v>
      </c>
      <c r="H5078" t="str">
        <f>IFERROR(VLOOKUP(D5078,Resources!A:C,3,FALSE),"NA")</f>
        <v>DeSmog</v>
      </c>
      <c r="I5078" t="str">
        <f>IF(VLOOKUP(D5078,Resources!A:D,4,FALSE)=0,"",VLOOKUP(D5078,Resources!A:D,4,FALSE))</f>
        <v>Y</v>
      </c>
    </row>
    <row r="5079" spans="1:9" x14ac:dyDescent="0.2">
      <c r="A5079" t="s">
        <v>935</v>
      </c>
      <c r="B5079" t="str">
        <f t="shared" si="154"/>
        <v>Sarah Scaife Foundation_Commonwealth Foundation for Public Policy Alternatives2010130000</v>
      </c>
      <c r="C5079" t="s">
        <v>641</v>
      </c>
      <c r="D5079" t="s">
        <v>134</v>
      </c>
      <c r="E5079" s="3">
        <v>130000</v>
      </c>
      <c r="F5079">
        <v>2010</v>
      </c>
      <c r="H5079" t="str">
        <f>IFERROR(VLOOKUP(D5079,Resources!A:C,3,FALSE),"NA")</f>
        <v>SourceWatch</v>
      </c>
      <c r="I5079" t="str">
        <f>IF(VLOOKUP(D5079,Resources!A:D,4,FALSE)=0,"",VLOOKUP(D5079,Resources!A:D,4,FALSE))</f>
        <v>Y</v>
      </c>
    </row>
    <row r="5080" spans="1:9" x14ac:dyDescent="0.2">
      <c r="A5080" t="s">
        <v>935</v>
      </c>
      <c r="B5080" t="str">
        <f t="shared" si="154"/>
        <v>Sarah Scaife Foundation_Competitive Enterprise Institute2010150000</v>
      </c>
      <c r="C5080" t="s">
        <v>641</v>
      </c>
      <c r="D5080" t="s">
        <v>142</v>
      </c>
      <c r="E5080" s="3">
        <v>150000</v>
      </c>
      <c r="F5080">
        <v>2010</v>
      </c>
      <c r="H5080" t="str">
        <f>IFERROR(VLOOKUP(D5080,Resources!A:C,3,FALSE),"NA")</f>
        <v>DeSmog</v>
      </c>
      <c r="I5080" t="str">
        <f>IF(VLOOKUP(D5080,Resources!A:D,4,FALSE)=0,"",VLOOKUP(D5080,Resources!A:D,4,FALSE))</f>
        <v>Y</v>
      </c>
    </row>
    <row r="5081" spans="1:9" x14ac:dyDescent="0.2">
      <c r="A5081" t="s">
        <v>935</v>
      </c>
      <c r="B5081" t="str">
        <f t="shared" si="154"/>
        <v>Sarah Scaife Foundation_Competitive Enterprise Institute2010150000</v>
      </c>
      <c r="C5081" t="s">
        <v>641</v>
      </c>
      <c r="D5081" t="s">
        <v>142</v>
      </c>
      <c r="E5081" s="3">
        <v>150000</v>
      </c>
      <c r="F5081">
        <v>2010</v>
      </c>
      <c r="H5081" t="str">
        <f>IFERROR(VLOOKUP(D5081,Resources!A:C,3,FALSE),"NA")</f>
        <v>DeSmog</v>
      </c>
      <c r="I5081" t="str">
        <f>IF(VLOOKUP(D5081,Resources!A:D,4,FALSE)=0,"",VLOOKUP(D5081,Resources!A:D,4,FALSE))</f>
        <v>Y</v>
      </c>
    </row>
    <row r="5082" spans="1:9" x14ac:dyDescent="0.2">
      <c r="A5082" t="s">
        <v>934</v>
      </c>
      <c r="B5082" t="s">
        <v>1326</v>
      </c>
      <c r="C5082" t="s">
        <v>641</v>
      </c>
      <c r="D5082" t="s">
        <v>9</v>
      </c>
      <c r="E5082" s="3">
        <v>100000</v>
      </c>
      <c r="F5082">
        <v>2010</v>
      </c>
      <c r="H5082" t="str">
        <f>IFERROR(VLOOKUP(D5082,Resources!A:C,3,FALSE),"NA")</f>
        <v>Other</v>
      </c>
      <c r="I5082" t="str">
        <f>IF(VLOOKUP(D5082,Resources!A:D,4,FALSE)=0,"",VLOOKUP(D5082,Resources!A:D,4,FALSE))</f>
        <v>Y</v>
      </c>
    </row>
    <row r="5083" spans="1:9" x14ac:dyDescent="0.2">
      <c r="A5083" t="s">
        <v>935</v>
      </c>
      <c r="B5083" t="str">
        <f t="shared" ref="B5083:B5092" si="155">C5083&amp;"_"&amp;D5083&amp;F5083&amp;E5083</f>
        <v>Sarah Scaife Foundation_Counterterrorism &amp; Security Education and Research Foundation2010100000</v>
      </c>
      <c r="C5083" t="s">
        <v>641</v>
      </c>
      <c r="D5083" t="s">
        <v>9</v>
      </c>
      <c r="E5083" s="3">
        <v>100000</v>
      </c>
      <c r="F5083">
        <v>2010</v>
      </c>
      <c r="H5083" t="str">
        <f>IFERROR(VLOOKUP(D5083,Resources!A:C,3,FALSE),"NA")</f>
        <v>Other</v>
      </c>
      <c r="I5083" t="str">
        <f>IF(VLOOKUP(D5083,Resources!A:D,4,FALSE)=0,"",VLOOKUP(D5083,Resources!A:D,4,FALSE))</f>
        <v>Y</v>
      </c>
    </row>
    <row r="5084" spans="1:9" x14ac:dyDescent="0.2">
      <c r="A5084" t="s">
        <v>935</v>
      </c>
      <c r="B5084" t="str">
        <f t="shared" si="155"/>
        <v>Sarah Scaife Foundation_David Horowitz Freedom Center2010250000</v>
      </c>
      <c r="C5084" t="s">
        <v>641</v>
      </c>
      <c r="D5084" t="s">
        <v>81</v>
      </c>
      <c r="E5084" s="3">
        <v>250000</v>
      </c>
      <c r="F5084">
        <v>2010</v>
      </c>
      <c r="H5084" t="str">
        <f>IFERROR(VLOOKUP(D5084,Resources!A:C,3,FALSE),"NA")</f>
        <v>SourceWatch</v>
      </c>
      <c r="I5084" t="str">
        <f>IF(VLOOKUP(D5084,Resources!A:D,4,FALSE)=0,"",VLOOKUP(D5084,Resources!A:D,4,FALSE))</f>
        <v>Y</v>
      </c>
    </row>
    <row r="5085" spans="1:9" x14ac:dyDescent="0.2">
      <c r="A5085" t="s">
        <v>935</v>
      </c>
      <c r="B5085" t="str">
        <f t="shared" si="155"/>
        <v>Sarah Scaife Foundation_Defense Forum Foundation201050000</v>
      </c>
      <c r="C5085" t="s">
        <v>641</v>
      </c>
      <c r="D5085" t="s">
        <v>27</v>
      </c>
      <c r="E5085" s="3">
        <v>50000</v>
      </c>
      <c r="F5085">
        <v>2010</v>
      </c>
      <c r="H5085" t="str">
        <f>IFERROR(VLOOKUP(D5085,Resources!A:C,3,FALSE),"NA")</f>
        <v>SourceWatch</v>
      </c>
      <c r="I5085" t="str">
        <f>IF(VLOOKUP(D5085,Resources!A:D,4,FALSE)=0,"",VLOOKUP(D5085,Resources!A:D,4,FALSE))</f>
        <v>Y</v>
      </c>
    </row>
    <row r="5086" spans="1:9" x14ac:dyDescent="0.2">
      <c r="A5086" t="s">
        <v>935</v>
      </c>
      <c r="B5086" t="str">
        <f t="shared" si="155"/>
        <v>Sarah Scaife Foundation_Ethics and Public Policy Center2010125000</v>
      </c>
      <c r="C5086" t="s">
        <v>641</v>
      </c>
      <c r="D5086" t="s">
        <v>172</v>
      </c>
      <c r="E5086" s="3">
        <v>125000</v>
      </c>
      <c r="F5086">
        <v>2010</v>
      </c>
      <c r="H5086" t="str">
        <f>IFERROR(VLOOKUP(D5086,Resources!A:C,3,FALSE),"NA")</f>
        <v>SourceWatch</v>
      </c>
      <c r="I5086" t="str">
        <f>IF(VLOOKUP(D5086,Resources!A:D,4,FALSE)=0,"",VLOOKUP(D5086,Resources!A:D,4,FALSE))</f>
        <v>Y</v>
      </c>
    </row>
    <row r="5087" spans="1:9" x14ac:dyDescent="0.2">
      <c r="A5087" t="s">
        <v>935</v>
      </c>
      <c r="B5087" t="str">
        <f t="shared" si="155"/>
        <v>Sarah Scaife Foundation_Federalist Society for Law and Public Policy Studies2010300000</v>
      </c>
      <c r="C5087" t="s">
        <v>641</v>
      </c>
      <c r="D5087" t="s">
        <v>71</v>
      </c>
      <c r="E5087" s="3">
        <v>300000</v>
      </c>
      <c r="F5087">
        <v>2010</v>
      </c>
      <c r="H5087" t="str">
        <f>IFERROR(VLOOKUP(D5087,Resources!A:C,3,FALSE),"NA")</f>
        <v>SourceWatch</v>
      </c>
      <c r="I5087" t="str">
        <f>IF(VLOOKUP(D5087,Resources!A:D,4,FALSE)=0,"",VLOOKUP(D5087,Resources!A:D,4,FALSE))</f>
        <v>Y</v>
      </c>
    </row>
    <row r="5088" spans="1:9" x14ac:dyDescent="0.2">
      <c r="A5088" t="s">
        <v>935</v>
      </c>
      <c r="B5088" t="str">
        <f t="shared" si="155"/>
        <v>Sarah Scaife Foundation_Federation for American Immigration Reform2010250000</v>
      </c>
      <c r="C5088" t="s">
        <v>641</v>
      </c>
      <c r="D5088" t="s">
        <v>10</v>
      </c>
      <c r="E5088" s="3">
        <v>250000</v>
      </c>
      <c r="F5088">
        <v>2010</v>
      </c>
      <c r="H5088" t="str">
        <f>IFERROR(VLOOKUP(D5088,Resources!A:C,3,FALSE),"NA")</f>
        <v>SourceWatch</v>
      </c>
      <c r="I5088" t="str">
        <f>IF(VLOOKUP(D5088,Resources!A:D,4,FALSE)=0,"",VLOOKUP(D5088,Resources!A:D,4,FALSE))</f>
        <v>Y</v>
      </c>
    </row>
    <row r="5089" spans="1:9" x14ac:dyDescent="0.2">
      <c r="A5089" t="s">
        <v>935</v>
      </c>
      <c r="B5089" t="str">
        <f t="shared" si="155"/>
        <v>Sarah Scaife Foundation_Foundation for Cultural Review2010200000</v>
      </c>
      <c r="C5089" t="s">
        <v>641</v>
      </c>
      <c r="D5089" t="s">
        <v>29</v>
      </c>
      <c r="E5089" s="3">
        <v>200000</v>
      </c>
      <c r="F5089">
        <v>2010</v>
      </c>
      <c r="H5089" t="str">
        <f>IFERROR(VLOOKUP(D5089,Resources!A:C,3,FALSE),"NA")</f>
        <v/>
      </c>
      <c r="I5089" t="str">
        <f>IF(VLOOKUP(D5089,Resources!A:D,4,FALSE)=0,"",VLOOKUP(D5089,Resources!A:D,4,FALSE))</f>
        <v/>
      </c>
    </row>
    <row r="5090" spans="1:9" x14ac:dyDescent="0.2">
      <c r="A5090" t="s">
        <v>935</v>
      </c>
      <c r="B5090" t="str">
        <f t="shared" si="155"/>
        <v>Sarah Scaife Foundation_Foundation for Cultural Review201031500</v>
      </c>
      <c r="C5090" t="s">
        <v>641</v>
      </c>
      <c r="D5090" t="s">
        <v>29</v>
      </c>
      <c r="E5090" s="3">
        <v>31500</v>
      </c>
      <c r="F5090">
        <v>2010</v>
      </c>
      <c r="H5090" t="str">
        <f>IFERROR(VLOOKUP(D5090,Resources!A:C,3,FALSE),"NA")</f>
        <v/>
      </c>
      <c r="I5090" t="str">
        <f>IF(VLOOKUP(D5090,Resources!A:D,4,FALSE)=0,"",VLOOKUP(D5090,Resources!A:D,4,FALSE))</f>
        <v/>
      </c>
    </row>
    <row r="5091" spans="1:9" x14ac:dyDescent="0.2">
      <c r="A5091" t="s">
        <v>935</v>
      </c>
      <c r="B5091" t="str">
        <f t="shared" si="155"/>
        <v>Sarah Scaife Foundation_Foundation for Defense of Democracies2010200000</v>
      </c>
      <c r="C5091" t="s">
        <v>641</v>
      </c>
      <c r="D5091" t="s">
        <v>659</v>
      </c>
      <c r="E5091" s="3">
        <v>200000</v>
      </c>
      <c r="F5091">
        <v>2010</v>
      </c>
      <c r="H5091" t="str">
        <f>IFERROR(VLOOKUP(D5091,Resources!A:C,3,FALSE),"NA")</f>
        <v/>
      </c>
      <c r="I5091" t="str">
        <f>IF(VLOOKUP(D5091,Resources!A:D,4,FALSE)=0,"",VLOOKUP(D5091,Resources!A:D,4,FALSE))</f>
        <v/>
      </c>
    </row>
    <row r="5092" spans="1:9" x14ac:dyDescent="0.2">
      <c r="A5092" t="s">
        <v>935</v>
      </c>
      <c r="B5092" t="str">
        <f t="shared" si="155"/>
        <v>Sarah Scaife Foundation_Foundation for Individual Rights in Education2010100000</v>
      </c>
      <c r="C5092" t="s">
        <v>641</v>
      </c>
      <c r="D5092" t="s">
        <v>87</v>
      </c>
      <c r="E5092" s="3">
        <v>100000</v>
      </c>
      <c r="F5092">
        <v>2010</v>
      </c>
      <c r="H5092" t="str">
        <f>IFERROR(VLOOKUP(D5092,Resources!A:C,3,FALSE),"NA")</f>
        <v>SourceWatch</v>
      </c>
      <c r="I5092" t="str">
        <f>IF(VLOOKUP(D5092,Resources!A:D,4,FALSE)=0,"",VLOOKUP(D5092,Resources!A:D,4,FALSE))</f>
        <v>Y</v>
      </c>
    </row>
    <row r="5093" spans="1:9" x14ac:dyDescent="0.2">
      <c r="A5093" t="s">
        <v>934</v>
      </c>
      <c r="B5093" t="s">
        <v>1327</v>
      </c>
      <c r="C5093" t="s">
        <v>641</v>
      </c>
      <c r="D5093" t="s">
        <v>53</v>
      </c>
      <c r="E5093" s="3">
        <v>30000</v>
      </c>
      <c r="F5093">
        <v>2010</v>
      </c>
      <c r="H5093" t="str">
        <f>IFERROR(VLOOKUP(D5093,Resources!A:C,3,FALSE),"NA")</f>
        <v>SourceWatch</v>
      </c>
      <c r="I5093" t="str">
        <f>IF(VLOOKUP(D5093,Resources!A:D,4,FALSE)=0,"",VLOOKUP(D5093,Resources!A:D,4,FALSE))</f>
        <v>Y</v>
      </c>
    </row>
    <row r="5094" spans="1:9" x14ac:dyDescent="0.2">
      <c r="A5094" t="s">
        <v>935</v>
      </c>
      <c r="B5094" t="str">
        <f t="shared" ref="B5094:B5135" si="156">C5094&amp;"_"&amp;D5094&amp;F5094&amp;E5094</f>
        <v>Sarah Scaife Foundation_Foundation for Research on Economics &amp; the Environment201030000</v>
      </c>
      <c r="C5094" t="s">
        <v>641</v>
      </c>
      <c r="D5094" t="s">
        <v>53</v>
      </c>
      <c r="E5094" s="3">
        <v>30000</v>
      </c>
      <c r="F5094">
        <v>2010</v>
      </c>
      <c r="H5094" t="str">
        <f>IFERROR(VLOOKUP(D5094,Resources!A:C,3,FALSE),"NA")</f>
        <v>SourceWatch</v>
      </c>
      <c r="I5094" t="str">
        <f>IF(VLOOKUP(D5094,Resources!A:D,4,FALSE)=0,"",VLOOKUP(D5094,Resources!A:D,4,FALSE))</f>
        <v>Y</v>
      </c>
    </row>
    <row r="5095" spans="1:9" x14ac:dyDescent="0.2">
      <c r="A5095" t="s">
        <v>935</v>
      </c>
      <c r="B5095" t="str">
        <f t="shared" si="156"/>
        <v>Sarah Scaife Foundation_FreedomWorks Foundation2010125000</v>
      </c>
      <c r="C5095" t="s">
        <v>641</v>
      </c>
      <c r="D5095" t="s">
        <v>646</v>
      </c>
      <c r="E5095" s="3">
        <v>125000</v>
      </c>
      <c r="F5095">
        <v>2010</v>
      </c>
      <c r="H5095" t="str">
        <f>IFERROR(VLOOKUP(D5095,Resources!A:C,3,FALSE),"NA")</f>
        <v>SourceWatch</v>
      </c>
      <c r="I5095" t="str">
        <f>IF(VLOOKUP(D5095,Resources!A:D,4,FALSE)=0,"",VLOOKUP(D5095,Resources!A:D,4,FALSE))</f>
        <v>Y</v>
      </c>
    </row>
    <row r="5096" spans="1:9" x14ac:dyDescent="0.2">
      <c r="A5096" t="s">
        <v>935</v>
      </c>
      <c r="B5096" t="str">
        <f t="shared" si="156"/>
        <v>Sarah Scaife Foundation_Galen Institute201035000</v>
      </c>
      <c r="C5096" t="s">
        <v>641</v>
      </c>
      <c r="D5096" t="s">
        <v>647</v>
      </c>
      <c r="E5096" s="3">
        <v>35000</v>
      </c>
      <c r="F5096">
        <v>2010</v>
      </c>
      <c r="H5096" t="str">
        <f>IFERROR(VLOOKUP(D5096,Resources!A:C,3,FALSE),"NA")</f>
        <v>SourceWatch</v>
      </c>
      <c r="I5096" t="str">
        <f>IF(VLOOKUP(D5096,Resources!A:D,4,FALSE)=0,"",VLOOKUP(D5096,Resources!A:D,4,FALSE))</f>
        <v>Y</v>
      </c>
    </row>
    <row r="5097" spans="1:9" x14ac:dyDescent="0.2">
      <c r="A5097" t="s">
        <v>935</v>
      </c>
      <c r="B5097" t="str">
        <f t="shared" si="156"/>
        <v>Sarah Scaife Foundation_George C. Marshall Institute2010230000</v>
      </c>
      <c r="C5097" t="s">
        <v>641</v>
      </c>
      <c r="D5097" t="s">
        <v>45</v>
      </c>
      <c r="E5097" s="3">
        <v>230000</v>
      </c>
      <c r="F5097">
        <v>2010</v>
      </c>
      <c r="H5097" t="str">
        <f>IFERROR(VLOOKUP(D5097,Resources!A:C,3,FALSE),"NA")</f>
        <v>DeSmog</v>
      </c>
      <c r="I5097" t="str">
        <f>IF(VLOOKUP(D5097,Resources!A:D,4,FALSE)=0,"",VLOOKUP(D5097,Resources!A:D,4,FALSE))</f>
        <v>Y</v>
      </c>
    </row>
    <row r="5098" spans="1:9" x14ac:dyDescent="0.2">
      <c r="A5098" t="s">
        <v>935</v>
      </c>
      <c r="B5098" t="str">
        <f t="shared" si="156"/>
        <v>Sarah Scaife Foundation_George Mason University2010100000</v>
      </c>
      <c r="C5098" t="s">
        <v>641</v>
      </c>
      <c r="D5098" t="s">
        <v>31</v>
      </c>
      <c r="E5098" s="3">
        <v>100000</v>
      </c>
      <c r="F5098">
        <v>2010</v>
      </c>
      <c r="H5098" t="str">
        <f>IFERROR(VLOOKUP(D5098,Resources!A:C,3,FALSE),"NA")</f>
        <v>DeSmog</v>
      </c>
      <c r="I5098" t="str">
        <f>IF(VLOOKUP(D5098,Resources!A:D,4,FALSE)=0,"",VLOOKUP(D5098,Resources!A:D,4,FALSE))</f>
        <v>Y</v>
      </c>
    </row>
    <row r="5099" spans="1:9" x14ac:dyDescent="0.2">
      <c r="A5099" t="s">
        <v>935</v>
      </c>
      <c r="B5099" t="str">
        <f t="shared" si="156"/>
        <v>Sarah Scaife Foundation_George Mason University School of Law2010150000</v>
      </c>
      <c r="C5099" t="s">
        <v>641</v>
      </c>
      <c r="D5099" t="s">
        <v>660</v>
      </c>
      <c r="E5099" s="3">
        <v>150000</v>
      </c>
      <c r="F5099">
        <v>2010</v>
      </c>
      <c r="H5099" t="str">
        <f>IFERROR(VLOOKUP(D5099,Resources!A:C,3,FALSE),"NA")</f>
        <v>DeSmog</v>
      </c>
      <c r="I5099" t="str">
        <f>IF(VLOOKUP(D5099,Resources!A:D,4,FALSE)=0,"",VLOOKUP(D5099,Resources!A:D,4,FALSE))</f>
        <v>Y</v>
      </c>
    </row>
    <row r="5100" spans="1:9" x14ac:dyDescent="0.2">
      <c r="A5100" t="s">
        <v>935</v>
      </c>
      <c r="B5100" t="str">
        <f t="shared" si="156"/>
        <v>Sarah Scaife Foundation_High Frontier201050000</v>
      </c>
      <c r="C5100" t="s">
        <v>641</v>
      </c>
      <c r="D5100" t="s">
        <v>11</v>
      </c>
      <c r="E5100" s="3">
        <v>50000</v>
      </c>
      <c r="F5100">
        <v>2010</v>
      </c>
      <c r="H5100" t="str">
        <f>IFERROR(VLOOKUP(D5100,Resources!A:C,3,FALSE),"NA")</f>
        <v>SourceWatch</v>
      </c>
      <c r="I5100" t="str">
        <f>IF(VLOOKUP(D5100,Resources!A:D,4,FALSE)=0,"",VLOOKUP(D5100,Resources!A:D,4,FALSE))</f>
        <v>Y</v>
      </c>
    </row>
    <row r="5101" spans="1:9" x14ac:dyDescent="0.2">
      <c r="A5101" t="s">
        <v>935</v>
      </c>
      <c r="B5101" t="str">
        <f t="shared" si="156"/>
        <v>Sarah Scaife Foundation_Hoover Institution on War Revolution and Peace2010300000</v>
      </c>
      <c r="C5101" t="s">
        <v>641</v>
      </c>
      <c r="D5101" t="s">
        <v>104</v>
      </c>
      <c r="E5101" s="3">
        <v>300000</v>
      </c>
      <c r="F5101">
        <v>2010</v>
      </c>
      <c r="H5101" t="str">
        <f>IFERROR(VLOOKUP(D5101,Resources!A:C,3,FALSE),"NA")</f>
        <v>SourceWatch</v>
      </c>
      <c r="I5101" t="str">
        <f>IF(VLOOKUP(D5101,Resources!A:D,4,FALSE)=0,"",VLOOKUP(D5101,Resources!A:D,4,FALSE))</f>
        <v>Y</v>
      </c>
    </row>
    <row r="5102" spans="1:9" x14ac:dyDescent="0.2">
      <c r="A5102" t="s">
        <v>935</v>
      </c>
      <c r="B5102" t="str">
        <f t="shared" si="156"/>
        <v>Sarah Scaife Foundation_Hudson Institute2010100000</v>
      </c>
      <c r="C5102" t="s">
        <v>641</v>
      </c>
      <c r="D5102" t="s">
        <v>32</v>
      </c>
      <c r="E5102" s="3">
        <v>100000</v>
      </c>
      <c r="F5102">
        <v>2010</v>
      </c>
      <c r="H5102" t="str">
        <f>IFERROR(VLOOKUP(D5102,Resources!A:C,3,FALSE),"NA")</f>
        <v>SourceWatch</v>
      </c>
      <c r="I5102" t="str">
        <f>IF(VLOOKUP(D5102,Resources!A:D,4,FALSE)=0,"",VLOOKUP(D5102,Resources!A:D,4,FALSE))</f>
        <v>Y</v>
      </c>
    </row>
    <row r="5103" spans="1:9" x14ac:dyDescent="0.2">
      <c r="A5103" t="s">
        <v>935</v>
      </c>
      <c r="B5103" t="str">
        <f t="shared" si="156"/>
        <v>Sarah Scaife Foundation_Hudson Institute2010100000</v>
      </c>
      <c r="C5103" t="s">
        <v>641</v>
      </c>
      <c r="D5103" t="s">
        <v>32</v>
      </c>
      <c r="E5103" s="3">
        <v>100000</v>
      </c>
      <c r="F5103">
        <v>2010</v>
      </c>
      <c r="H5103" t="str">
        <f>IFERROR(VLOOKUP(D5103,Resources!A:C,3,FALSE),"NA")</f>
        <v>SourceWatch</v>
      </c>
      <c r="I5103" t="str">
        <f>IF(VLOOKUP(D5103,Resources!A:D,4,FALSE)=0,"",VLOOKUP(D5103,Resources!A:D,4,FALSE))</f>
        <v>Y</v>
      </c>
    </row>
    <row r="5104" spans="1:9" x14ac:dyDescent="0.2">
      <c r="A5104" t="s">
        <v>935</v>
      </c>
      <c r="B5104" t="str">
        <f t="shared" si="156"/>
        <v>Sarah Scaife Foundation_Hudson Institute201040000</v>
      </c>
      <c r="C5104" t="s">
        <v>641</v>
      </c>
      <c r="D5104" t="s">
        <v>32</v>
      </c>
      <c r="E5104" s="3">
        <v>40000</v>
      </c>
      <c r="F5104">
        <v>2010</v>
      </c>
      <c r="H5104" t="str">
        <f>IFERROR(VLOOKUP(D5104,Resources!A:C,3,FALSE),"NA")</f>
        <v>SourceWatch</v>
      </c>
      <c r="I5104" t="str">
        <f>IF(VLOOKUP(D5104,Resources!A:D,4,FALSE)=0,"",VLOOKUP(D5104,Resources!A:D,4,FALSE))</f>
        <v>Y</v>
      </c>
    </row>
    <row r="5105" spans="1:9" x14ac:dyDescent="0.2">
      <c r="A5105" t="s">
        <v>935</v>
      </c>
      <c r="B5105" t="str">
        <f t="shared" si="156"/>
        <v>Sarah Scaife Foundation_Human Rights Foundation201075000</v>
      </c>
      <c r="C5105" t="s">
        <v>641</v>
      </c>
      <c r="D5105" t="s">
        <v>648</v>
      </c>
      <c r="E5105" s="3">
        <v>75000</v>
      </c>
      <c r="F5105">
        <v>2010</v>
      </c>
      <c r="H5105" t="str">
        <f>IFERROR(VLOOKUP(D5105,Resources!A:C,3,FALSE),"NA")</f>
        <v>SourceWatch</v>
      </c>
      <c r="I5105" t="str">
        <f>IF(VLOOKUP(D5105,Resources!A:D,4,FALSE)=0,"",VLOOKUP(D5105,Resources!A:D,4,FALSE))</f>
        <v>Y</v>
      </c>
    </row>
    <row r="5106" spans="1:9" x14ac:dyDescent="0.2">
      <c r="A5106" t="s">
        <v>935</v>
      </c>
      <c r="B5106" t="str">
        <f t="shared" si="156"/>
        <v>Sarah Scaife Foundation_Institute For Foreign Policy Analysis2010160000</v>
      </c>
      <c r="C5106" t="s">
        <v>641</v>
      </c>
      <c r="D5106" t="s">
        <v>62</v>
      </c>
      <c r="E5106" s="3">
        <v>160000</v>
      </c>
      <c r="F5106">
        <v>2010</v>
      </c>
      <c r="H5106" t="str">
        <f>IFERROR(VLOOKUP(D5106,Resources!A:C,3,FALSE),"NA")</f>
        <v>SourceWatch</v>
      </c>
      <c r="I5106" t="str">
        <f>IF(VLOOKUP(D5106,Resources!A:D,4,FALSE)=0,"",VLOOKUP(D5106,Resources!A:D,4,FALSE))</f>
        <v>Y</v>
      </c>
    </row>
    <row r="5107" spans="1:9" x14ac:dyDescent="0.2">
      <c r="A5107" t="s">
        <v>935</v>
      </c>
      <c r="B5107" t="str">
        <f t="shared" si="156"/>
        <v>Sarah Scaife Foundation_Institute For Foreign Policy Analysis2010600000</v>
      </c>
      <c r="C5107" t="s">
        <v>641</v>
      </c>
      <c r="D5107" t="s">
        <v>62</v>
      </c>
      <c r="E5107" s="3">
        <v>600000</v>
      </c>
      <c r="F5107">
        <v>2010</v>
      </c>
      <c r="H5107" t="str">
        <f>IFERROR(VLOOKUP(D5107,Resources!A:C,3,FALSE),"NA")</f>
        <v>SourceWatch</v>
      </c>
      <c r="I5107" t="str">
        <f>IF(VLOOKUP(D5107,Resources!A:D,4,FALSE)=0,"",VLOOKUP(D5107,Resources!A:D,4,FALSE))</f>
        <v>Y</v>
      </c>
    </row>
    <row r="5108" spans="1:9" x14ac:dyDescent="0.2">
      <c r="A5108" t="s">
        <v>935</v>
      </c>
      <c r="B5108" t="str">
        <f t="shared" si="156"/>
        <v>Sarah Scaife Foundation_Institute for Health Freedom201075000</v>
      </c>
      <c r="C5108" t="s">
        <v>641</v>
      </c>
      <c r="D5108" t="s">
        <v>33</v>
      </c>
      <c r="E5108" s="3">
        <v>75000</v>
      </c>
      <c r="F5108">
        <v>2010</v>
      </c>
      <c r="H5108" t="str">
        <f>IFERROR(VLOOKUP(D5108,Resources!A:C,3,FALSE),"NA")</f>
        <v>Other</v>
      </c>
      <c r="I5108" t="str">
        <f>IF(VLOOKUP(D5108,Resources!A:D,4,FALSE)=0,"",VLOOKUP(D5108,Resources!A:D,4,FALSE))</f>
        <v>Y</v>
      </c>
    </row>
    <row r="5109" spans="1:9" x14ac:dyDescent="0.2">
      <c r="A5109" t="s">
        <v>935</v>
      </c>
      <c r="B5109" t="str">
        <f t="shared" si="156"/>
        <v>Sarah Scaife Foundation_Institute for Humane Studies201035000</v>
      </c>
      <c r="C5109" t="s">
        <v>641</v>
      </c>
      <c r="D5109" t="s">
        <v>34</v>
      </c>
      <c r="E5109" s="3">
        <v>35000</v>
      </c>
      <c r="F5109">
        <v>2010</v>
      </c>
      <c r="H5109" t="str">
        <f>IFERROR(VLOOKUP(D5109,Resources!A:C,3,FALSE),"NA")</f>
        <v>DeSmog</v>
      </c>
      <c r="I5109" t="str">
        <f>IF(VLOOKUP(D5109,Resources!A:D,4,FALSE)=0,"",VLOOKUP(D5109,Resources!A:D,4,FALSE))</f>
        <v>Y</v>
      </c>
    </row>
    <row r="5110" spans="1:9" x14ac:dyDescent="0.2">
      <c r="A5110" t="s">
        <v>935</v>
      </c>
      <c r="B5110" t="str">
        <f t="shared" si="156"/>
        <v>Sarah Scaife Foundation_Institute for International Studies201045000</v>
      </c>
      <c r="C5110" t="s">
        <v>641</v>
      </c>
      <c r="D5110" t="s">
        <v>35</v>
      </c>
      <c r="E5110" s="3">
        <v>45000</v>
      </c>
      <c r="F5110">
        <v>2010</v>
      </c>
      <c r="H5110" t="str">
        <f>IFERROR(VLOOKUP(D5110,Resources!A:C,3,FALSE),"NA")</f>
        <v/>
      </c>
      <c r="I5110" t="str">
        <f>IF(VLOOKUP(D5110,Resources!A:D,4,FALSE)=0,"",VLOOKUP(D5110,Resources!A:D,4,FALSE))</f>
        <v/>
      </c>
    </row>
    <row r="5111" spans="1:9" x14ac:dyDescent="0.2">
      <c r="A5111" t="s">
        <v>935</v>
      </c>
      <c r="B5111" t="str">
        <f t="shared" si="156"/>
        <v>Sarah Scaife Foundation_Institute for Justice201085000</v>
      </c>
      <c r="C5111" t="s">
        <v>641</v>
      </c>
      <c r="D5111" t="s">
        <v>500</v>
      </c>
      <c r="E5111" s="3">
        <v>85000</v>
      </c>
      <c r="F5111">
        <v>2010</v>
      </c>
      <c r="H5111" t="str">
        <f>IFERROR(VLOOKUP(D5111,Resources!A:C,3,FALSE),"NA")</f>
        <v>SourceWatch</v>
      </c>
      <c r="I5111" t="str">
        <f>IF(VLOOKUP(D5111,Resources!A:D,4,FALSE)=0,"",VLOOKUP(D5111,Resources!A:D,4,FALSE))</f>
        <v>Y</v>
      </c>
    </row>
    <row r="5112" spans="1:9" x14ac:dyDescent="0.2">
      <c r="A5112" t="s">
        <v>935</v>
      </c>
      <c r="B5112" t="str">
        <f t="shared" si="156"/>
        <v>Sarah Scaife Foundation_Institute for Research on the Economics of Taxation2010100000</v>
      </c>
      <c r="C5112" t="s">
        <v>641</v>
      </c>
      <c r="D5112" t="s">
        <v>20</v>
      </c>
      <c r="E5112" s="3">
        <v>100000</v>
      </c>
      <c r="F5112">
        <v>2010</v>
      </c>
      <c r="H5112" t="str">
        <f>IFERROR(VLOOKUP(D5112,Resources!A:C,3,FALSE),"NA")</f>
        <v>SourceWatch</v>
      </c>
      <c r="I5112" t="str">
        <f>IF(VLOOKUP(D5112,Resources!A:D,4,FALSE)=0,"",VLOOKUP(D5112,Resources!A:D,4,FALSE))</f>
        <v>Y</v>
      </c>
    </row>
    <row r="5113" spans="1:9" x14ac:dyDescent="0.2">
      <c r="A5113" t="s">
        <v>935</v>
      </c>
      <c r="B5113" t="str">
        <f t="shared" si="156"/>
        <v>Sarah Scaife Foundation_Institute on Religion and Public Life201060000</v>
      </c>
      <c r="C5113" t="s">
        <v>641</v>
      </c>
      <c r="D5113" t="s">
        <v>55</v>
      </c>
      <c r="E5113" s="3">
        <v>60000</v>
      </c>
      <c r="F5113">
        <v>2010</v>
      </c>
      <c r="H5113" t="str">
        <f>IFERROR(VLOOKUP(D5113,Resources!A:C,3,FALSE),"NA")</f>
        <v>SourceWatch</v>
      </c>
      <c r="I5113" t="str">
        <f>IF(VLOOKUP(D5113,Resources!A:D,4,FALSE)=0,"",VLOOKUP(D5113,Resources!A:D,4,FALSE))</f>
        <v>Y</v>
      </c>
    </row>
    <row r="5114" spans="1:9" x14ac:dyDescent="0.2">
      <c r="A5114" t="s">
        <v>935</v>
      </c>
      <c r="B5114" t="str">
        <f t="shared" si="156"/>
        <v>Sarah Scaife Foundation_Intercollegiate Studies Institute2010300000</v>
      </c>
      <c r="C5114" t="s">
        <v>641</v>
      </c>
      <c r="D5114" t="s">
        <v>73</v>
      </c>
      <c r="E5114" s="3">
        <v>300000</v>
      </c>
      <c r="F5114">
        <v>2010</v>
      </c>
      <c r="H5114" t="str">
        <f>IFERROR(VLOOKUP(D5114,Resources!A:C,3,FALSE),"NA")</f>
        <v>SourceWatch</v>
      </c>
      <c r="I5114" t="str">
        <f>IF(VLOOKUP(D5114,Resources!A:D,4,FALSE)=0,"",VLOOKUP(D5114,Resources!A:D,4,FALSE))</f>
        <v>Y</v>
      </c>
    </row>
    <row r="5115" spans="1:9" x14ac:dyDescent="0.2">
      <c r="A5115" t="s">
        <v>935</v>
      </c>
      <c r="B5115" t="str">
        <f t="shared" si="156"/>
        <v>Sarah Scaife Foundation_International Policy Network US201050000</v>
      </c>
      <c r="C5115" t="s">
        <v>641</v>
      </c>
      <c r="D5115" t="s">
        <v>661</v>
      </c>
      <c r="E5115" s="3">
        <v>50000</v>
      </c>
      <c r="F5115">
        <v>2010</v>
      </c>
      <c r="H5115" t="str">
        <f>IFERROR(VLOOKUP(D5115,Resources!A:C,3,FALSE),"NA")</f>
        <v>SourceWatch</v>
      </c>
      <c r="I5115" t="str">
        <f>IF(VLOOKUP(D5115,Resources!A:D,4,FALSE)=0,"",VLOOKUP(D5115,Resources!A:D,4,FALSE))</f>
        <v>Y</v>
      </c>
    </row>
    <row r="5116" spans="1:9" x14ac:dyDescent="0.2">
      <c r="A5116" t="s">
        <v>935</v>
      </c>
      <c r="B5116" t="str">
        <f t="shared" si="156"/>
        <v>Sarah Scaife Foundation_Jamestown Foundation2010125000</v>
      </c>
      <c r="C5116" t="s">
        <v>641</v>
      </c>
      <c r="D5116" t="s">
        <v>74</v>
      </c>
      <c r="E5116" s="3">
        <v>125000</v>
      </c>
      <c r="F5116">
        <v>2010</v>
      </c>
      <c r="H5116" t="str">
        <f>IFERROR(VLOOKUP(D5116,Resources!A:C,3,FALSE),"NA")</f>
        <v>SourceWatch</v>
      </c>
      <c r="I5116" t="str">
        <f>IF(VLOOKUP(D5116,Resources!A:D,4,FALSE)=0,"",VLOOKUP(D5116,Resources!A:D,4,FALSE))</f>
        <v>Y</v>
      </c>
    </row>
    <row r="5117" spans="1:9" x14ac:dyDescent="0.2">
      <c r="A5117" t="s">
        <v>935</v>
      </c>
      <c r="B5117" t="str">
        <f t="shared" si="156"/>
        <v>Sarah Scaife Foundation_Judicial Watch2010175000</v>
      </c>
      <c r="C5117" t="s">
        <v>641</v>
      </c>
      <c r="D5117" t="s">
        <v>36</v>
      </c>
      <c r="E5117" s="3">
        <v>175000</v>
      </c>
      <c r="F5117">
        <v>2010</v>
      </c>
      <c r="H5117" t="str">
        <f>IFERROR(VLOOKUP(D5117,Resources!A:C,3,FALSE),"NA")</f>
        <v>SourceWatch</v>
      </c>
      <c r="I5117" t="str">
        <f>IF(VLOOKUP(D5117,Resources!A:D,4,FALSE)=0,"",VLOOKUP(D5117,Resources!A:D,4,FALSE))</f>
        <v>Y</v>
      </c>
    </row>
    <row r="5118" spans="1:9" x14ac:dyDescent="0.2">
      <c r="A5118" t="s">
        <v>935</v>
      </c>
      <c r="B5118" t="str">
        <f t="shared" si="156"/>
        <v>Sarah Scaife Foundation_Landmark Legal Foundation2010250000</v>
      </c>
      <c r="C5118" t="s">
        <v>641</v>
      </c>
      <c r="D5118" t="s">
        <v>56</v>
      </c>
      <c r="E5118" s="3">
        <v>250000</v>
      </c>
      <c r="F5118">
        <v>2010</v>
      </c>
      <c r="H5118" t="str">
        <f>IFERROR(VLOOKUP(D5118,Resources!A:C,3,FALSE),"NA")</f>
        <v>SourceWatch</v>
      </c>
      <c r="I5118" t="str">
        <f>IF(VLOOKUP(D5118,Resources!A:D,4,FALSE)=0,"",VLOOKUP(D5118,Resources!A:D,4,FALSE))</f>
        <v>Y</v>
      </c>
    </row>
    <row r="5119" spans="1:9" x14ac:dyDescent="0.2">
      <c r="A5119" t="s">
        <v>935</v>
      </c>
      <c r="B5119" t="str">
        <f t="shared" si="156"/>
        <v>Sarah Scaife Foundation_Ligonier Valley School District20107500</v>
      </c>
      <c r="C5119" t="s">
        <v>641</v>
      </c>
      <c r="D5119" t="s">
        <v>662</v>
      </c>
      <c r="E5119" s="3">
        <v>7500</v>
      </c>
      <c r="F5119">
        <v>2010</v>
      </c>
      <c r="H5119" t="str">
        <f>IFERROR(VLOOKUP(D5119,Resources!A:C,3,FALSE),"NA")</f>
        <v/>
      </c>
      <c r="I5119" t="str">
        <f>IF(VLOOKUP(D5119,Resources!A:D,4,FALSE)=0,"",VLOOKUP(D5119,Resources!A:D,4,FALSE))</f>
        <v>N</v>
      </c>
    </row>
    <row r="5120" spans="1:9" x14ac:dyDescent="0.2">
      <c r="A5120" t="s">
        <v>935</v>
      </c>
      <c r="B5120" t="str">
        <f t="shared" si="156"/>
        <v>Sarah Scaife Foundation_Maldon Institute2010200000</v>
      </c>
      <c r="C5120" t="s">
        <v>641</v>
      </c>
      <c r="D5120" t="s">
        <v>15</v>
      </c>
      <c r="E5120" s="3">
        <v>200000</v>
      </c>
      <c r="F5120">
        <v>2010</v>
      </c>
      <c r="H5120" t="str">
        <f>IFERROR(VLOOKUP(D5120,Resources!A:C,3,FALSE),"NA")</f>
        <v/>
      </c>
      <c r="I5120" t="str">
        <f>IF(VLOOKUP(D5120,Resources!A:D,4,FALSE)=0,"",VLOOKUP(D5120,Resources!A:D,4,FALSE))</f>
        <v>Y</v>
      </c>
    </row>
    <row r="5121" spans="1:9" x14ac:dyDescent="0.2">
      <c r="A5121" t="s">
        <v>935</v>
      </c>
      <c r="B5121" t="str">
        <f t="shared" si="156"/>
        <v>Sarah Scaife Foundation_Manhattan Institute for Policy Research2010150000</v>
      </c>
      <c r="C5121" t="s">
        <v>641</v>
      </c>
      <c r="D5121" t="s">
        <v>89</v>
      </c>
      <c r="E5121" s="3">
        <v>150000</v>
      </c>
      <c r="F5121">
        <v>2010</v>
      </c>
      <c r="H5121" t="str">
        <f>IFERROR(VLOOKUP(D5121,Resources!A:C,3,FALSE),"NA")</f>
        <v>SourceWatch</v>
      </c>
      <c r="I5121" t="str">
        <f>IF(VLOOKUP(D5121,Resources!A:D,4,FALSE)=0,"",VLOOKUP(D5121,Resources!A:D,4,FALSE))</f>
        <v>Y</v>
      </c>
    </row>
    <row r="5122" spans="1:9" x14ac:dyDescent="0.2">
      <c r="A5122" t="s">
        <v>935</v>
      </c>
      <c r="B5122" t="str">
        <f t="shared" si="156"/>
        <v>Sarah Scaife Foundation_Media Research Center2010250000</v>
      </c>
      <c r="C5122" t="s">
        <v>641</v>
      </c>
      <c r="D5122" t="s">
        <v>128</v>
      </c>
      <c r="E5122" s="3">
        <v>250000</v>
      </c>
      <c r="F5122">
        <v>2010</v>
      </c>
      <c r="H5122" t="str">
        <f>IFERROR(VLOOKUP(D5122,Resources!A:C,3,FALSE),"NA")</f>
        <v>SourceWatch</v>
      </c>
      <c r="I5122" t="str">
        <f>IF(VLOOKUP(D5122,Resources!A:D,4,FALSE)=0,"",VLOOKUP(D5122,Resources!A:D,4,FALSE))</f>
        <v>Y</v>
      </c>
    </row>
    <row r="5123" spans="1:9" x14ac:dyDescent="0.2">
      <c r="A5123" t="s">
        <v>935</v>
      </c>
      <c r="B5123" t="str">
        <f t="shared" si="156"/>
        <v>Sarah Scaife Foundation_Mercatus Center201050000</v>
      </c>
      <c r="C5123" t="s">
        <v>641</v>
      </c>
      <c r="D5123" t="s">
        <v>650</v>
      </c>
      <c r="E5123" s="3">
        <v>50000</v>
      </c>
      <c r="F5123">
        <v>2010</v>
      </c>
      <c r="H5123" t="str">
        <f>IFERROR(VLOOKUP(D5123,Resources!A:C,3,FALSE),"NA")</f>
        <v>DeSmog</v>
      </c>
      <c r="I5123" t="str">
        <f>IF(VLOOKUP(D5123,Resources!A:D,4,FALSE)=0,"",VLOOKUP(D5123,Resources!A:D,4,FALSE))</f>
        <v>Y</v>
      </c>
    </row>
    <row r="5124" spans="1:9" x14ac:dyDescent="0.2">
      <c r="A5124" t="s">
        <v>935</v>
      </c>
      <c r="B5124" t="str">
        <f t="shared" si="156"/>
        <v>Sarah Scaife Foundation_Missouri State University2010140000</v>
      </c>
      <c r="C5124" t="s">
        <v>641</v>
      </c>
      <c r="D5124" t="s">
        <v>57</v>
      </c>
      <c r="E5124" s="3">
        <v>140000</v>
      </c>
      <c r="F5124">
        <v>2010</v>
      </c>
      <c r="H5124" t="str">
        <f>IFERROR(VLOOKUP(D5124,Resources!A:C,3,FALSE),"NA")</f>
        <v>SourceWatch</v>
      </c>
      <c r="I5124" t="str">
        <f>IF(VLOOKUP(D5124,Resources!A:D,4,FALSE)=0,"",VLOOKUP(D5124,Resources!A:D,4,FALSE))</f>
        <v>Y</v>
      </c>
    </row>
    <row r="5125" spans="1:9" x14ac:dyDescent="0.2">
      <c r="A5125" t="s">
        <v>935</v>
      </c>
      <c r="B5125" t="str">
        <f t="shared" si="156"/>
        <v>Sarah Scaife Foundation_National Association of Scholars2010200000</v>
      </c>
      <c r="C5125" t="s">
        <v>641</v>
      </c>
      <c r="D5125" t="s">
        <v>651</v>
      </c>
      <c r="E5125" s="3">
        <v>200000</v>
      </c>
      <c r="F5125">
        <v>2010</v>
      </c>
      <c r="H5125" t="str">
        <f>IFERROR(VLOOKUP(D5125,Resources!A:C,3,FALSE),"NA")</f>
        <v>SourceWatch</v>
      </c>
      <c r="I5125" t="str">
        <f>IF(VLOOKUP(D5125,Resources!A:D,4,FALSE)=0,"",VLOOKUP(D5125,Resources!A:D,4,FALSE))</f>
        <v>Y</v>
      </c>
    </row>
    <row r="5126" spans="1:9" x14ac:dyDescent="0.2">
      <c r="A5126" t="s">
        <v>935</v>
      </c>
      <c r="B5126" t="str">
        <f t="shared" si="156"/>
        <v>Sarah Scaife Foundation_National Center for Policy Analysis2010100000</v>
      </c>
      <c r="C5126" t="s">
        <v>641</v>
      </c>
      <c r="D5126" t="s">
        <v>129</v>
      </c>
      <c r="E5126" s="3">
        <v>100000</v>
      </c>
      <c r="F5126">
        <v>2010</v>
      </c>
      <c r="H5126" t="str">
        <f>IFERROR(VLOOKUP(D5126,Resources!A:C,3,FALSE),"NA")</f>
        <v>SourceWatch</v>
      </c>
      <c r="I5126" t="str">
        <f>IF(VLOOKUP(D5126,Resources!A:D,4,FALSE)=0,"",VLOOKUP(D5126,Resources!A:D,4,FALSE))</f>
        <v>Y</v>
      </c>
    </row>
    <row r="5127" spans="1:9" x14ac:dyDescent="0.2">
      <c r="A5127" t="s">
        <v>935</v>
      </c>
      <c r="B5127" t="str">
        <f t="shared" si="156"/>
        <v>Sarah Scaife Foundation_National Center for Public Policy Research201035000</v>
      </c>
      <c r="C5127" t="s">
        <v>641</v>
      </c>
      <c r="D5127" t="s">
        <v>39</v>
      </c>
      <c r="E5127" s="3">
        <v>35000</v>
      </c>
      <c r="F5127">
        <v>2010</v>
      </c>
      <c r="H5127" t="str">
        <f>IFERROR(VLOOKUP(D5127,Resources!A:C,3,FALSE),"NA")</f>
        <v>DeSmog</v>
      </c>
      <c r="I5127" t="str">
        <f>IF(VLOOKUP(D5127,Resources!A:D,4,FALSE)=0,"",VLOOKUP(D5127,Resources!A:D,4,FALSE))</f>
        <v>Y</v>
      </c>
    </row>
    <row r="5128" spans="1:9" x14ac:dyDescent="0.2">
      <c r="A5128" t="s">
        <v>935</v>
      </c>
      <c r="B5128" t="str">
        <f t="shared" si="156"/>
        <v>Sarah Scaife Foundation_National Institute for Public Policy2010240000</v>
      </c>
      <c r="C5128" t="s">
        <v>641</v>
      </c>
      <c r="D5128" t="s">
        <v>46</v>
      </c>
      <c r="E5128" s="3">
        <v>240000</v>
      </c>
      <c r="F5128">
        <v>2010</v>
      </c>
      <c r="H5128" t="str">
        <f>IFERROR(VLOOKUP(D5128,Resources!A:C,3,FALSE),"NA")</f>
        <v>SourceWatch</v>
      </c>
      <c r="I5128" t="str">
        <f>IF(VLOOKUP(D5128,Resources!A:D,4,FALSE)=0,"",VLOOKUP(D5128,Resources!A:D,4,FALSE))</f>
        <v>Y</v>
      </c>
    </row>
    <row r="5129" spans="1:9" x14ac:dyDescent="0.2">
      <c r="A5129" t="s">
        <v>935</v>
      </c>
      <c r="B5129" t="str">
        <f t="shared" si="156"/>
        <v>Sarah Scaife Foundation_National Legal and Policy Center2010100000</v>
      </c>
      <c r="C5129" t="s">
        <v>641</v>
      </c>
      <c r="D5129" t="s">
        <v>47</v>
      </c>
      <c r="E5129" s="3">
        <v>100000</v>
      </c>
      <c r="F5129">
        <v>2010</v>
      </c>
      <c r="H5129" t="str">
        <f>IFERROR(VLOOKUP(D5129,Resources!A:C,3,FALSE),"NA")</f>
        <v>SourceWatch</v>
      </c>
      <c r="I5129" t="str">
        <f>IF(VLOOKUP(D5129,Resources!A:D,4,FALSE)=0,"",VLOOKUP(D5129,Resources!A:D,4,FALSE))</f>
        <v>Y</v>
      </c>
    </row>
    <row r="5130" spans="1:9" x14ac:dyDescent="0.2">
      <c r="A5130" t="s">
        <v>935</v>
      </c>
      <c r="B5130" t="str">
        <f t="shared" si="156"/>
        <v>Sarah Scaife Foundation_National Taxpayers Union Foundation201050000</v>
      </c>
      <c r="C5130" t="s">
        <v>641</v>
      </c>
      <c r="D5130" t="s">
        <v>84</v>
      </c>
      <c r="E5130" s="3">
        <v>50000</v>
      </c>
      <c r="F5130">
        <v>2010</v>
      </c>
      <c r="H5130" t="str">
        <f>IFERROR(VLOOKUP(D5130,Resources!A:C,3,FALSE),"NA")</f>
        <v>SourceWatch</v>
      </c>
      <c r="I5130" t="str">
        <f>IF(VLOOKUP(D5130,Resources!A:D,4,FALSE)=0,"",VLOOKUP(D5130,Resources!A:D,4,FALSE))</f>
        <v>Y</v>
      </c>
    </row>
    <row r="5131" spans="1:9" x14ac:dyDescent="0.2">
      <c r="A5131" t="s">
        <v>935</v>
      </c>
      <c r="B5131" t="str">
        <f t="shared" si="156"/>
        <v>Sarah Scaife Foundation_New England Legal Foundation201030000</v>
      </c>
      <c r="C5131" t="s">
        <v>641</v>
      </c>
      <c r="D5131" t="s">
        <v>76</v>
      </c>
      <c r="E5131" s="3">
        <v>30000</v>
      </c>
      <c r="F5131">
        <v>2010</v>
      </c>
      <c r="H5131" t="str">
        <f>IFERROR(VLOOKUP(D5131,Resources!A:C,3,FALSE),"NA")</f>
        <v>SourceWatch</v>
      </c>
      <c r="I5131" t="str">
        <f>IF(VLOOKUP(D5131,Resources!A:D,4,FALSE)=0,"",VLOOKUP(D5131,Resources!A:D,4,FALSE))</f>
        <v>Y</v>
      </c>
    </row>
    <row r="5132" spans="1:9" x14ac:dyDescent="0.2">
      <c r="A5132" t="s">
        <v>935</v>
      </c>
      <c r="B5132" t="str">
        <f t="shared" si="156"/>
        <v>Sarah Scaife Foundation_Pacific Legal Foundation2010125000</v>
      </c>
      <c r="C5132" t="s">
        <v>641</v>
      </c>
      <c r="D5132" t="s">
        <v>21</v>
      </c>
      <c r="E5132" s="3">
        <v>125000</v>
      </c>
      <c r="F5132">
        <v>2010</v>
      </c>
      <c r="H5132" t="str">
        <f>IFERROR(VLOOKUP(D5132,Resources!A:C,3,FALSE),"NA")</f>
        <v>SourceWatch</v>
      </c>
      <c r="I5132" t="str">
        <f>IF(VLOOKUP(D5132,Resources!A:D,4,FALSE)=0,"",VLOOKUP(D5132,Resources!A:D,4,FALSE))</f>
        <v>Y</v>
      </c>
    </row>
    <row r="5133" spans="1:9" x14ac:dyDescent="0.2">
      <c r="A5133" t="s">
        <v>935</v>
      </c>
      <c r="B5133" t="str">
        <f t="shared" si="156"/>
        <v>Sarah Scaife Foundation_Pacific Research Institute for Public Policy2010150000</v>
      </c>
      <c r="C5133" t="s">
        <v>641</v>
      </c>
      <c r="D5133" t="s">
        <v>653</v>
      </c>
      <c r="E5133" s="3">
        <v>150000</v>
      </c>
      <c r="F5133">
        <v>2010</v>
      </c>
      <c r="H5133" t="str">
        <f>IFERROR(VLOOKUP(D5133,Resources!A:C,3,FALSE),"NA")</f>
        <v>SourceWatch</v>
      </c>
      <c r="I5133" t="str">
        <f>IF(VLOOKUP(D5133,Resources!A:D,4,FALSE)=0,"",VLOOKUP(D5133,Resources!A:D,4,FALSE))</f>
        <v>Y</v>
      </c>
    </row>
    <row r="5134" spans="1:9" x14ac:dyDescent="0.2">
      <c r="A5134" t="s">
        <v>935</v>
      </c>
      <c r="B5134" t="str">
        <f t="shared" si="156"/>
        <v>Sarah Scaife Foundation_Paul H. Nitze School of Advanced International Studies2010120000</v>
      </c>
      <c r="C5134" t="s">
        <v>641</v>
      </c>
      <c r="D5134" t="s">
        <v>91</v>
      </c>
      <c r="E5134" s="3">
        <v>120000</v>
      </c>
      <c r="F5134">
        <v>2010</v>
      </c>
      <c r="H5134" t="str">
        <f>IFERROR(VLOOKUP(D5134,Resources!A:C,3,FALSE),"NA")</f>
        <v>SourceWatch</v>
      </c>
      <c r="I5134" t="str">
        <f>IF(VLOOKUP(D5134,Resources!A:D,4,FALSE)=0,"",VLOOKUP(D5134,Resources!A:D,4,FALSE))</f>
        <v>Y</v>
      </c>
    </row>
    <row r="5135" spans="1:9" x14ac:dyDescent="0.2">
      <c r="A5135" t="s">
        <v>935</v>
      </c>
      <c r="B5135" t="str">
        <f t="shared" si="156"/>
        <v>Sarah Scaife Foundation_Philadelphia Society20105000</v>
      </c>
      <c r="C5135" t="s">
        <v>641</v>
      </c>
      <c r="D5135" t="s">
        <v>663</v>
      </c>
      <c r="E5135" s="3">
        <v>5000</v>
      </c>
      <c r="F5135">
        <v>2010</v>
      </c>
      <c r="H5135" t="str">
        <f>IFERROR(VLOOKUP(D5135,Resources!A:C,3,FALSE),"NA")</f>
        <v>SourceWatch</v>
      </c>
      <c r="I5135" t="str">
        <f>IF(VLOOKUP(D5135,Resources!A:D,4,FALSE)=0,"",VLOOKUP(D5135,Resources!A:D,4,FALSE))</f>
        <v>Y</v>
      </c>
    </row>
    <row r="5136" spans="1:9" x14ac:dyDescent="0.2">
      <c r="A5136" t="s">
        <v>934</v>
      </c>
      <c r="B5136" t="s">
        <v>1328</v>
      </c>
      <c r="C5136" t="s">
        <v>641</v>
      </c>
      <c r="D5136" t="s">
        <v>559</v>
      </c>
      <c r="E5136" s="3">
        <v>250000</v>
      </c>
      <c r="F5136">
        <v>2010</v>
      </c>
      <c r="H5136" t="str">
        <f>IFERROR(VLOOKUP(D5136,Resources!A:C,3,FALSE),"NA")</f>
        <v/>
      </c>
      <c r="I5136" t="str">
        <f>IF(VLOOKUP(D5136,Resources!A:D,4,FALSE)=0,"",VLOOKUP(D5136,Resources!A:D,4,FALSE))</f>
        <v>N</v>
      </c>
    </row>
    <row r="5137" spans="1:9" x14ac:dyDescent="0.2">
      <c r="A5137" t="s">
        <v>935</v>
      </c>
      <c r="B5137" t="str">
        <f t="shared" ref="B5137:B5181" si="157">C5137&amp;"_"&amp;D5137&amp;F5137&amp;E5137</f>
        <v>Sarah Scaife Foundation_Pittsburgh History &amp; Landmarks Foundation2010250000</v>
      </c>
      <c r="C5137" t="s">
        <v>641</v>
      </c>
      <c r="D5137" t="s">
        <v>559</v>
      </c>
      <c r="E5137" s="3">
        <v>250000</v>
      </c>
      <c r="F5137">
        <v>2010</v>
      </c>
      <c r="H5137" t="str">
        <f>IFERROR(VLOOKUP(D5137,Resources!A:C,3,FALSE),"NA")</f>
        <v/>
      </c>
      <c r="I5137" t="str">
        <f>IF(VLOOKUP(D5137,Resources!A:D,4,FALSE)=0,"",VLOOKUP(D5137,Resources!A:D,4,FALSE))</f>
        <v>N</v>
      </c>
    </row>
    <row r="5138" spans="1:9" x14ac:dyDescent="0.2">
      <c r="A5138" t="s">
        <v>935</v>
      </c>
      <c r="B5138" t="str">
        <f t="shared" si="157"/>
        <v>Sarah Scaife Foundation_Princeton University201075000</v>
      </c>
      <c r="C5138" t="s">
        <v>641</v>
      </c>
      <c r="D5138" t="s">
        <v>654</v>
      </c>
      <c r="E5138" s="3">
        <v>75000</v>
      </c>
      <c r="F5138">
        <v>2010</v>
      </c>
      <c r="H5138" t="str">
        <f>IFERROR(VLOOKUP(D5138,Resources!A:C,3,FALSE),"NA")</f>
        <v/>
      </c>
      <c r="I5138" t="str">
        <f>IF(VLOOKUP(D5138,Resources!A:D,4,FALSE)=0,"",VLOOKUP(D5138,Resources!A:D,4,FALSE))</f>
        <v/>
      </c>
    </row>
    <row r="5139" spans="1:9" x14ac:dyDescent="0.2">
      <c r="A5139" t="s">
        <v>935</v>
      </c>
      <c r="B5139" t="str">
        <f t="shared" si="157"/>
        <v>Sarah Scaife Foundation_Reason Foundation2010100000</v>
      </c>
      <c r="C5139" t="s">
        <v>641</v>
      </c>
      <c r="D5139" t="s">
        <v>66</v>
      </c>
      <c r="E5139" s="3">
        <v>100000</v>
      </c>
      <c r="F5139">
        <v>2010</v>
      </c>
      <c r="H5139" t="str">
        <f>IFERROR(VLOOKUP(D5139,Resources!A:C,3,FALSE),"NA")</f>
        <v>DeSmog</v>
      </c>
      <c r="I5139" t="str">
        <f>IF(VLOOKUP(D5139,Resources!A:D,4,FALSE)=0,"",VLOOKUP(D5139,Resources!A:D,4,FALSE))</f>
        <v>Y</v>
      </c>
    </row>
    <row r="5140" spans="1:9" x14ac:dyDescent="0.2">
      <c r="A5140" t="s">
        <v>935</v>
      </c>
      <c r="B5140" t="str">
        <f t="shared" si="157"/>
        <v>Sarah Scaife Foundation_Saint Vincent College201030000</v>
      </c>
      <c r="C5140" t="s">
        <v>641</v>
      </c>
      <c r="D5140" t="s">
        <v>331</v>
      </c>
      <c r="E5140" s="3">
        <v>30000</v>
      </c>
      <c r="F5140">
        <v>2010</v>
      </c>
      <c r="H5140" t="str">
        <f>IFERROR(VLOOKUP(D5140,Resources!A:C,3,FALSE),"NA")</f>
        <v/>
      </c>
      <c r="I5140" t="str">
        <f>IF(VLOOKUP(D5140,Resources!A:D,4,FALSE)=0,"",VLOOKUP(D5140,Resources!A:D,4,FALSE))</f>
        <v/>
      </c>
    </row>
    <row r="5141" spans="1:9" x14ac:dyDescent="0.2">
      <c r="A5141" t="s">
        <v>935</v>
      </c>
      <c r="B5141" t="str">
        <f t="shared" si="157"/>
        <v>Sarah Scaife Foundation_Social Philosophy and Policy Foundation2010470000</v>
      </c>
      <c r="C5141" t="s">
        <v>641</v>
      </c>
      <c r="D5141" t="s">
        <v>112</v>
      </c>
      <c r="E5141" s="3">
        <v>470000</v>
      </c>
      <c r="F5141">
        <v>2010</v>
      </c>
      <c r="H5141" t="str">
        <f>IFERROR(VLOOKUP(D5141,Resources!A:C,3,FALSE),"NA")</f>
        <v/>
      </c>
      <c r="I5141" t="str">
        <f>IF(VLOOKUP(D5141,Resources!A:D,4,FALSE)=0,"",VLOOKUP(D5141,Resources!A:D,4,FALSE))</f>
        <v/>
      </c>
    </row>
    <row r="5142" spans="1:9" x14ac:dyDescent="0.2">
      <c r="A5142" t="s">
        <v>935</v>
      </c>
      <c r="B5142" t="str">
        <f t="shared" si="157"/>
        <v>Sarah Scaife Foundation_Southeastern Legal Foundation201050000</v>
      </c>
      <c r="C5142" t="s">
        <v>641</v>
      </c>
      <c r="D5142" t="s">
        <v>67</v>
      </c>
      <c r="E5142" s="3">
        <v>50000</v>
      </c>
      <c r="F5142">
        <v>2010</v>
      </c>
      <c r="H5142" t="str">
        <f>IFERROR(VLOOKUP(D5142,Resources!A:C,3,FALSE),"NA")</f>
        <v>SourceWatch</v>
      </c>
      <c r="I5142" t="str">
        <f>IF(VLOOKUP(D5142,Resources!A:D,4,FALSE)=0,"",VLOOKUP(D5142,Resources!A:D,4,FALSE))</f>
        <v>Y</v>
      </c>
    </row>
    <row r="5143" spans="1:9" x14ac:dyDescent="0.2">
      <c r="A5143" t="s">
        <v>935</v>
      </c>
      <c r="B5143" t="str">
        <f t="shared" si="157"/>
        <v>Sarah Scaife Foundation_Special Operations Warrior Foundation201050000</v>
      </c>
      <c r="C5143" t="s">
        <v>641</v>
      </c>
      <c r="D5143" t="s">
        <v>664</v>
      </c>
      <c r="E5143" s="3">
        <v>50000</v>
      </c>
      <c r="F5143">
        <v>2010</v>
      </c>
      <c r="H5143" t="str">
        <f>IFERROR(VLOOKUP(D5143,Resources!A:C,3,FALSE),"NA")</f>
        <v/>
      </c>
      <c r="I5143" t="str">
        <f>IF(VLOOKUP(D5143,Resources!A:D,4,FALSE)=0,"",VLOOKUP(D5143,Resources!A:D,4,FALSE))</f>
        <v>N</v>
      </c>
    </row>
    <row r="5144" spans="1:9" x14ac:dyDescent="0.2">
      <c r="A5144" t="s">
        <v>935</v>
      </c>
      <c r="B5144" t="str">
        <f t="shared" si="157"/>
        <v>Sarah Scaife Foundation_Tax Foundation201075000</v>
      </c>
      <c r="C5144" t="s">
        <v>641</v>
      </c>
      <c r="D5144" t="s">
        <v>131</v>
      </c>
      <c r="E5144" s="3">
        <v>75000</v>
      </c>
      <c r="F5144">
        <v>2010</v>
      </c>
      <c r="H5144" t="str">
        <f>IFERROR(VLOOKUP(D5144,Resources!A:C,3,FALSE),"NA")</f>
        <v>SourceWatch</v>
      </c>
      <c r="I5144" t="str">
        <f>IF(VLOOKUP(D5144,Resources!A:D,4,FALSE)=0,"",VLOOKUP(D5144,Resources!A:D,4,FALSE))</f>
        <v>Y</v>
      </c>
    </row>
    <row r="5145" spans="1:9" x14ac:dyDescent="0.2">
      <c r="A5145" t="s">
        <v>935</v>
      </c>
      <c r="B5145" t="str">
        <f t="shared" si="157"/>
        <v>Sarah Scaife Foundation_The Claremont Institute2010325000</v>
      </c>
      <c r="C5145" t="s">
        <v>641</v>
      </c>
      <c r="D5145" t="s">
        <v>68</v>
      </c>
      <c r="E5145" s="3">
        <v>325000</v>
      </c>
      <c r="F5145">
        <v>2010</v>
      </c>
      <c r="H5145" t="str">
        <f>IFERROR(VLOOKUP(D5145,Resources!A:C,3,FALSE),"NA")</f>
        <v>SourceWatch</v>
      </c>
      <c r="I5145" t="str">
        <f>IF(VLOOKUP(D5145,Resources!A:D,4,FALSE)=0,"",VLOOKUP(D5145,Resources!A:D,4,FALSE))</f>
        <v>Y</v>
      </c>
    </row>
    <row r="5146" spans="1:9" x14ac:dyDescent="0.2">
      <c r="A5146" t="s">
        <v>935</v>
      </c>
      <c r="B5146" t="str">
        <f t="shared" si="157"/>
        <v>Sarah Scaife Foundation_The Fletcher School of Law and Diplomacy2010280000</v>
      </c>
      <c r="C5146" t="s">
        <v>641</v>
      </c>
      <c r="D5146" t="s">
        <v>655</v>
      </c>
      <c r="E5146" s="3">
        <v>280000</v>
      </c>
      <c r="F5146">
        <v>2010</v>
      </c>
      <c r="H5146" t="str">
        <f>IFERROR(VLOOKUP(D5146,Resources!A:C,3,FALSE),"NA")</f>
        <v>SourceWatch</v>
      </c>
      <c r="I5146" t="str">
        <f>IF(VLOOKUP(D5146,Resources!A:D,4,FALSE)=0,"",VLOOKUP(D5146,Resources!A:D,4,FALSE))</f>
        <v/>
      </c>
    </row>
    <row r="5147" spans="1:9" x14ac:dyDescent="0.2">
      <c r="A5147" t="s">
        <v>935</v>
      </c>
      <c r="B5147" t="str">
        <f t="shared" si="157"/>
        <v>Sarah Scaife Foundation_The Heritage Foundation2010600000</v>
      </c>
      <c r="C5147" t="s">
        <v>641</v>
      </c>
      <c r="D5147" t="s">
        <v>92</v>
      </c>
      <c r="E5147" s="3">
        <v>600000</v>
      </c>
      <c r="F5147">
        <v>2010</v>
      </c>
      <c r="H5147" t="str">
        <f>IFERROR(VLOOKUP(D5147,Resources!A:C,3,FALSE),"NA")</f>
        <v>DeSmog</v>
      </c>
      <c r="I5147" t="str">
        <f>IF(VLOOKUP(D5147,Resources!A:D,4,FALSE)=0,"",VLOOKUP(D5147,Resources!A:D,4,FALSE))</f>
        <v>Y</v>
      </c>
    </row>
    <row r="5148" spans="1:9" x14ac:dyDescent="0.2">
      <c r="A5148" t="s">
        <v>935</v>
      </c>
      <c r="B5148" t="str">
        <f t="shared" si="157"/>
        <v>Sarah Scaife Foundation_The University of Chicago2010100000</v>
      </c>
      <c r="C5148" t="s">
        <v>641</v>
      </c>
      <c r="D5148" t="s">
        <v>657</v>
      </c>
      <c r="E5148" s="3">
        <v>100000</v>
      </c>
      <c r="F5148">
        <v>2010</v>
      </c>
      <c r="H5148" t="str">
        <f>IFERROR(VLOOKUP(D5148,Resources!A:C,3,FALSE),"NA")</f>
        <v/>
      </c>
      <c r="I5148" t="str">
        <f>IF(VLOOKUP(D5148,Resources!A:D,4,FALSE)=0,"",VLOOKUP(D5148,Resources!A:D,4,FALSE))</f>
        <v/>
      </c>
    </row>
    <row r="5149" spans="1:9" x14ac:dyDescent="0.2">
      <c r="A5149" t="s">
        <v>935</v>
      </c>
      <c r="B5149" t="str">
        <f t="shared" si="157"/>
        <v>Sarah Scaife Foundation_University of Kentucky2010500000</v>
      </c>
      <c r="C5149" t="s">
        <v>641</v>
      </c>
      <c r="D5149" t="s">
        <v>658</v>
      </c>
      <c r="E5149" s="3">
        <v>500000</v>
      </c>
      <c r="F5149">
        <v>2010</v>
      </c>
      <c r="H5149" t="str">
        <f>IFERROR(VLOOKUP(D5149,Resources!A:C,3,FALSE),"NA")</f>
        <v/>
      </c>
      <c r="I5149" t="str">
        <f>IF(VLOOKUP(D5149,Resources!A:D,4,FALSE)=0,"",VLOOKUP(D5149,Resources!A:D,4,FALSE))</f>
        <v/>
      </c>
    </row>
    <row r="5150" spans="1:9" x14ac:dyDescent="0.2">
      <c r="A5150" t="s">
        <v>935</v>
      </c>
      <c r="B5150" t="str">
        <f t="shared" si="157"/>
        <v>Sarah Scaife Foundation_University of Virginia School of Law2010225000</v>
      </c>
      <c r="C5150" t="s">
        <v>641</v>
      </c>
      <c r="D5150" t="s">
        <v>22</v>
      </c>
      <c r="E5150" s="3">
        <v>225000</v>
      </c>
      <c r="F5150">
        <v>2010</v>
      </c>
      <c r="H5150" t="str">
        <f>IFERROR(VLOOKUP(D5150,Resources!A:C,3,FALSE),"NA")</f>
        <v/>
      </c>
      <c r="I5150" t="str">
        <f>IF(VLOOKUP(D5150,Resources!A:D,4,FALSE)=0,"",VLOOKUP(D5150,Resources!A:D,4,FALSE))</f>
        <v/>
      </c>
    </row>
    <row r="5151" spans="1:9" x14ac:dyDescent="0.2">
      <c r="A5151" t="s">
        <v>935</v>
      </c>
      <c r="B5151" t="str">
        <f t="shared" si="157"/>
        <v>Sarah Scaife Foundation_World Affairs Council of Pittsburgh201070000</v>
      </c>
      <c r="C5151" t="s">
        <v>641</v>
      </c>
      <c r="D5151" t="s">
        <v>162</v>
      </c>
      <c r="E5151" s="3">
        <v>70000</v>
      </c>
      <c r="F5151">
        <v>2010</v>
      </c>
      <c r="H5151" t="str">
        <f>IFERROR(VLOOKUP(D5151,Resources!A:C,3,FALSE),"NA")</f>
        <v/>
      </c>
      <c r="I5151" t="str">
        <f>IF(VLOOKUP(D5151,Resources!A:D,4,FALSE)=0,"",VLOOKUP(D5151,Resources!A:D,4,FALSE))</f>
        <v>N</v>
      </c>
    </row>
    <row r="5152" spans="1:9" x14ac:dyDescent="0.2">
      <c r="A5152" t="s">
        <v>935</v>
      </c>
      <c r="B5152" t="str">
        <f t="shared" si="157"/>
        <v>Sarah Scaife Foundation_Acton Institute for the Study of Religion and Liberty201140000</v>
      </c>
      <c r="C5152" t="s">
        <v>641</v>
      </c>
      <c r="D5152" t="s">
        <v>460</v>
      </c>
      <c r="E5152" s="3">
        <v>40000</v>
      </c>
      <c r="F5152">
        <v>2011</v>
      </c>
      <c r="H5152" t="str">
        <f>IFERROR(VLOOKUP(D5152,Resources!A:C,3,FALSE),"NA")</f>
        <v>SourceWatch</v>
      </c>
      <c r="I5152" t="str">
        <f>IF(VLOOKUP(D5152,Resources!A:D,4,FALSE)=0,"",VLOOKUP(D5152,Resources!A:D,4,FALSE))</f>
        <v>Y</v>
      </c>
    </row>
    <row r="5153" spans="1:9" x14ac:dyDescent="0.2">
      <c r="A5153" t="s">
        <v>935</v>
      </c>
      <c r="B5153" t="str">
        <f t="shared" si="157"/>
        <v>Sarah Scaife Foundation_Allegheny Institute for Public Policy2011115000</v>
      </c>
      <c r="C5153" t="s">
        <v>641</v>
      </c>
      <c r="D5153" t="s">
        <v>5</v>
      </c>
      <c r="E5153" s="3">
        <v>115000</v>
      </c>
      <c r="F5153">
        <v>2011</v>
      </c>
      <c r="H5153" t="str">
        <f>IFERROR(VLOOKUP(D5153,Resources!A:C,3,FALSE),"NA")</f>
        <v>Other</v>
      </c>
      <c r="I5153" t="str">
        <f>IF(VLOOKUP(D5153,Resources!A:D,4,FALSE)=0,"",VLOOKUP(D5153,Resources!A:D,4,FALSE))</f>
        <v>Y</v>
      </c>
    </row>
    <row r="5154" spans="1:9" x14ac:dyDescent="0.2">
      <c r="A5154" t="s">
        <v>935</v>
      </c>
      <c r="B5154" t="str">
        <f t="shared" si="157"/>
        <v>Sarah Scaife Foundation_America's Future Foundation201137500</v>
      </c>
      <c r="C5154" t="s">
        <v>641</v>
      </c>
      <c r="D5154" t="s">
        <v>642</v>
      </c>
      <c r="E5154" s="3">
        <v>37500</v>
      </c>
      <c r="F5154">
        <v>2011</v>
      </c>
      <c r="H5154" t="str">
        <f>IFERROR(VLOOKUP(D5154,Resources!A:C,3,FALSE),"NA")</f>
        <v>SourceWatch</v>
      </c>
      <c r="I5154" t="str">
        <f>IF(VLOOKUP(D5154,Resources!A:D,4,FALSE)=0,"",VLOOKUP(D5154,Resources!A:D,4,FALSE))</f>
        <v>Y</v>
      </c>
    </row>
    <row r="5155" spans="1:9" x14ac:dyDescent="0.2">
      <c r="A5155" t="s">
        <v>935</v>
      </c>
      <c r="B5155" t="str">
        <f t="shared" si="157"/>
        <v>Sarah Scaife Foundation_America's Survival2011200000</v>
      </c>
      <c r="C5155" t="s">
        <v>641</v>
      </c>
      <c r="D5155" t="s">
        <v>6</v>
      </c>
      <c r="E5155" s="3">
        <v>200000</v>
      </c>
      <c r="F5155">
        <v>2011</v>
      </c>
      <c r="H5155" t="str">
        <f>IFERROR(VLOOKUP(D5155,Resources!A:C,3,FALSE),"NA")</f>
        <v>SourceWatch</v>
      </c>
      <c r="I5155" t="str">
        <f>IF(VLOOKUP(D5155,Resources!A:D,4,FALSE)=0,"",VLOOKUP(D5155,Resources!A:D,4,FALSE))</f>
        <v>Y</v>
      </c>
    </row>
    <row r="5156" spans="1:9" x14ac:dyDescent="0.2">
      <c r="A5156" t="s">
        <v>935</v>
      </c>
      <c r="B5156" t="str">
        <f t="shared" si="157"/>
        <v>Sarah Scaife Foundation_American Bar Association2011115000</v>
      </c>
      <c r="C5156" t="s">
        <v>641</v>
      </c>
      <c r="D5156" t="s">
        <v>189</v>
      </c>
      <c r="E5156" s="3">
        <v>115000</v>
      </c>
      <c r="F5156">
        <v>2011</v>
      </c>
      <c r="H5156" t="str">
        <f>IFERROR(VLOOKUP(D5156,Resources!A:C,3,FALSE),"NA")</f>
        <v/>
      </c>
      <c r="I5156" t="str">
        <f>IF(VLOOKUP(D5156,Resources!A:D,4,FALSE)=0,"",VLOOKUP(D5156,Resources!A:D,4,FALSE))</f>
        <v/>
      </c>
    </row>
    <row r="5157" spans="1:9" x14ac:dyDescent="0.2">
      <c r="A5157" t="s">
        <v>935</v>
      </c>
      <c r="B5157" t="str">
        <f t="shared" si="157"/>
        <v>Sarah Scaife Foundation_American Civil Rights Institute2011200000</v>
      </c>
      <c r="C5157" t="s">
        <v>641</v>
      </c>
      <c r="D5157" t="s">
        <v>69</v>
      </c>
      <c r="E5157" s="3">
        <v>200000</v>
      </c>
      <c r="F5157">
        <v>2011</v>
      </c>
      <c r="H5157" t="str">
        <f>IFERROR(VLOOKUP(D5157,Resources!A:C,3,FALSE),"NA")</f>
        <v>SourceWatch</v>
      </c>
      <c r="I5157" t="str">
        <f>IF(VLOOKUP(D5157,Resources!A:D,4,FALSE)=0,"",VLOOKUP(D5157,Resources!A:D,4,FALSE))</f>
        <v>Y</v>
      </c>
    </row>
    <row r="5158" spans="1:9" x14ac:dyDescent="0.2">
      <c r="A5158" t="s">
        <v>935</v>
      </c>
      <c r="B5158" t="str">
        <f t="shared" si="157"/>
        <v>Sarah Scaife Foundation_American Enterprise Institute for Public Policy Research2011175000</v>
      </c>
      <c r="C5158" t="s">
        <v>641</v>
      </c>
      <c r="D5158" t="s">
        <v>58</v>
      </c>
      <c r="E5158" s="3">
        <v>175000</v>
      </c>
      <c r="F5158">
        <v>2011</v>
      </c>
      <c r="H5158" t="str">
        <f>IFERROR(VLOOKUP(D5158,Resources!A:C,3,FALSE),"NA")</f>
        <v>DeSmog</v>
      </c>
      <c r="I5158" t="str">
        <f>IF(VLOOKUP(D5158,Resources!A:D,4,FALSE)=0,"",VLOOKUP(D5158,Resources!A:D,4,FALSE))</f>
        <v>Y</v>
      </c>
    </row>
    <row r="5159" spans="1:9" x14ac:dyDescent="0.2">
      <c r="A5159" t="s">
        <v>935</v>
      </c>
      <c r="B5159" t="str">
        <f t="shared" si="157"/>
        <v>Sarah Scaife Foundation_American Enterprise Institute for Public Policy Research201125000</v>
      </c>
      <c r="C5159" t="s">
        <v>641</v>
      </c>
      <c r="D5159" t="s">
        <v>58</v>
      </c>
      <c r="E5159" s="3">
        <v>25000</v>
      </c>
      <c r="F5159">
        <v>2011</v>
      </c>
      <c r="H5159" t="str">
        <f>IFERROR(VLOOKUP(D5159,Resources!A:C,3,FALSE),"NA")</f>
        <v>DeSmog</v>
      </c>
      <c r="I5159" t="str">
        <f>IF(VLOOKUP(D5159,Resources!A:D,4,FALSE)=0,"",VLOOKUP(D5159,Resources!A:D,4,FALSE))</f>
        <v>Y</v>
      </c>
    </row>
    <row r="5160" spans="1:9" x14ac:dyDescent="0.2">
      <c r="A5160" t="s">
        <v>935</v>
      </c>
      <c r="B5160" t="str">
        <f t="shared" si="157"/>
        <v>Sarah Scaife Foundation_American Enterprise Institute for Public Policy Research2011300000</v>
      </c>
      <c r="C5160" t="s">
        <v>641</v>
      </c>
      <c r="D5160" t="s">
        <v>58</v>
      </c>
      <c r="E5160" s="3">
        <v>300000</v>
      </c>
      <c r="F5160">
        <v>2011</v>
      </c>
      <c r="H5160" t="str">
        <f>IFERROR(VLOOKUP(D5160,Resources!A:C,3,FALSE),"NA")</f>
        <v>DeSmog</v>
      </c>
      <c r="I5160" t="str">
        <f>IF(VLOOKUP(D5160,Resources!A:D,4,FALSE)=0,"",VLOOKUP(D5160,Resources!A:D,4,FALSE))</f>
        <v>Y</v>
      </c>
    </row>
    <row r="5161" spans="1:9" x14ac:dyDescent="0.2">
      <c r="A5161" t="s">
        <v>935</v>
      </c>
      <c r="B5161" t="str">
        <f t="shared" si="157"/>
        <v>Sarah Scaife Foundation_American Foreign Policy Council2011125000</v>
      </c>
      <c r="C5161" t="s">
        <v>641</v>
      </c>
      <c r="D5161" t="s">
        <v>49</v>
      </c>
      <c r="E5161" s="3">
        <v>125000</v>
      </c>
      <c r="F5161">
        <v>2011</v>
      </c>
      <c r="H5161" t="str">
        <f>IFERROR(VLOOKUP(D5161,Resources!A:C,3,FALSE),"NA")</f>
        <v>SourceWatch</v>
      </c>
      <c r="I5161" t="str">
        <f>IF(VLOOKUP(D5161,Resources!A:D,4,FALSE)=0,"",VLOOKUP(D5161,Resources!A:D,4,FALSE))</f>
        <v>Y</v>
      </c>
    </row>
    <row r="5162" spans="1:9" x14ac:dyDescent="0.2">
      <c r="A5162" t="s">
        <v>935</v>
      </c>
      <c r="B5162" t="str">
        <f t="shared" si="157"/>
        <v>Sarah Scaife Foundation_Atlantic Legal Foundation201175000</v>
      </c>
      <c r="C5162" t="s">
        <v>641</v>
      </c>
      <c r="D5162" t="s">
        <v>643</v>
      </c>
      <c r="E5162" s="3">
        <v>75000</v>
      </c>
      <c r="F5162">
        <v>2011</v>
      </c>
      <c r="H5162" t="str">
        <f>IFERROR(VLOOKUP(D5162,Resources!A:C,3,FALSE),"NA")</f>
        <v>SourceWatch</v>
      </c>
      <c r="I5162" t="str">
        <f>IF(VLOOKUP(D5162,Resources!A:D,4,FALSE)=0,"",VLOOKUP(D5162,Resources!A:D,4,FALSE))</f>
        <v>Y</v>
      </c>
    </row>
    <row r="5163" spans="1:9" x14ac:dyDescent="0.2">
      <c r="A5163" t="s">
        <v>935</v>
      </c>
      <c r="B5163" t="str">
        <f t="shared" si="157"/>
        <v>Sarah Scaife Foundation_Atlas Economic Research Foundation2011175000</v>
      </c>
      <c r="C5163" t="s">
        <v>641</v>
      </c>
      <c r="D5163" t="s">
        <v>7</v>
      </c>
      <c r="E5163" s="3">
        <v>175000</v>
      </c>
      <c r="F5163">
        <v>2011</v>
      </c>
      <c r="H5163" t="str">
        <f>IFERROR(VLOOKUP(D5163,Resources!A:C,3,FALSE),"NA")</f>
        <v>DeSmog</v>
      </c>
      <c r="I5163" t="str">
        <f>IF(VLOOKUP(D5163,Resources!A:D,4,FALSE)=0,"",VLOOKUP(D5163,Resources!A:D,4,FALSE))</f>
        <v>Y</v>
      </c>
    </row>
    <row r="5164" spans="1:9" x14ac:dyDescent="0.2">
      <c r="A5164" t="s">
        <v>935</v>
      </c>
      <c r="B5164" t="str">
        <f t="shared" si="157"/>
        <v>Sarah Scaife Foundation_California University of Pennsylvania2011100000</v>
      </c>
      <c r="C5164" t="s">
        <v>641</v>
      </c>
      <c r="D5164" t="s">
        <v>586</v>
      </c>
      <c r="E5164" s="3">
        <v>100000</v>
      </c>
      <c r="F5164">
        <v>2011</v>
      </c>
      <c r="H5164" t="str">
        <f>IFERROR(VLOOKUP(D5164,Resources!A:C,3,FALSE),"NA")</f>
        <v/>
      </c>
      <c r="I5164" t="str">
        <f>IF(VLOOKUP(D5164,Resources!A:D,4,FALSE)=0,"",VLOOKUP(D5164,Resources!A:D,4,FALSE))</f>
        <v/>
      </c>
    </row>
    <row r="5165" spans="1:9" x14ac:dyDescent="0.2">
      <c r="A5165" t="s">
        <v>935</v>
      </c>
      <c r="B5165" t="str">
        <f t="shared" si="157"/>
        <v>Sarah Scaife Foundation_Capital Research Center2011200000</v>
      </c>
      <c r="C5165" t="s">
        <v>641</v>
      </c>
      <c r="D5165" t="s">
        <v>70</v>
      </c>
      <c r="E5165" s="3">
        <v>200000</v>
      </c>
      <c r="F5165">
        <v>2011</v>
      </c>
      <c r="H5165" t="str">
        <f>IFERROR(VLOOKUP(D5165,Resources!A:C,3,FALSE),"NA")</f>
        <v>DeSmog</v>
      </c>
      <c r="I5165" t="str">
        <f>IF(VLOOKUP(D5165,Resources!A:D,4,FALSE)=0,"",VLOOKUP(D5165,Resources!A:D,4,FALSE))</f>
        <v>Y</v>
      </c>
    </row>
    <row r="5166" spans="1:9" x14ac:dyDescent="0.2">
      <c r="A5166" t="s">
        <v>935</v>
      </c>
      <c r="B5166" t="str">
        <f t="shared" si="157"/>
        <v>Sarah Scaife Foundation_Carnegie Mellon University2011125000</v>
      </c>
      <c r="C5166" t="s">
        <v>641</v>
      </c>
      <c r="D5166" t="s">
        <v>452</v>
      </c>
      <c r="E5166" s="3">
        <v>125000</v>
      </c>
      <c r="F5166">
        <v>2011</v>
      </c>
      <c r="H5166" t="str">
        <f>IFERROR(VLOOKUP(D5166,Resources!A:C,3,FALSE),"NA")</f>
        <v/>
      </c>
      <c r="I5166" t="str">
        <f>IF(VLOOKUP(D5166,Resources!A:D,4,FALSE)=0,"",VLOOKUP(D5166,Resources!A:D,4,FALSE))</f>
        <v/>
      </c>
    </row>
    <row r="5167" spans="1:9" x14ac:dyDescent="0.2">
      <c r="A5167" t="s">
        <v>935</v>
      </c>
      <c r="B5167" t="str">
        <f t="shared" si="157"/>
        <v>Sarah Scaife Foundation_Carnegie Mellon University201175000</v>
      </c>
      <c r="C5167" t="s">
        <v>641</v>
      </c>
      <c r="D5167" t="s">
        <v>452</v>
      </c>
      <c r="E5167" s="3">
        <v>75000</v>
      </c>
      <c r="F5167">
        <v>2011</v>
      </c>
      <c r="H5167" t="str">
        <f>IFERROR(VLOOKUP(D5167,Resources!A:C,3,FALSE),"NA")</f>
        <v/>
      </c>
      <c r="I5167" t="str">
        <f>IF(VLOOKUP(D5167,Resources!A:D,4,FALSE)=0,"",VLOOKUP(D5167,Resources!A:D,4,FALSE))</f>
        <v/>
      </c>
    </row>
    <row r="5168" spans="1:9" x14ac:dyDescent="0.2">
      <c r="A5168" t="s">
        <v>935</v>
      </c>
      <c r="B5168" t="str">
        <f t="shared" si="157"/>
        <v>Sarah Scaife Foundation_Cato Institute201140000</v>
      </c>
      <c r="C5168" t="s">
        <v>641</v>
      </c>
      <c r="D5168" t="s">
        <v>8</v>
      </c>
      <c r="E5168" s="3">
        <v>40000</v>
      </c>
      <c r="F5168">
        <v>2011</v>
      </c>
      <c r="H5168" t="str">
        <f>IFERROR(VLOOKUP(D5168,Resources!A:C,3,FALSE),"NA")</f>
        <v>DeSmog</v>
      </c>
      <c r="I5168" t="str">
        <f>IF(VLOOKUP(D5168,Resources!A:D,4,FALSE)=0,"",VLOOKUP(D5168,Resources!A:D,4,FALSE))</f>
        <v>Y</v>
      </c>
    </row>
    <row r="5169" spans="1:9" x14ac:dyDescent="0.2">
      <c r="A5169" t="s">
        <v>935</v>
      </c>
      <c r="B5169" t="str">
        <f t="shared" si="157"/>
        <v>Sarah Scaife Foundation_Center for Equal Opportunity201150000</v>
      </c>
      <c r="C5169" t="s">
        <v>641</v>
      </c>
      <c r="D5169" t="s">
        <v>432</v>
      </c>
      <c r="E5169" s="3">
        <v>50000</v>
      </c>
      <c r="F5169">
        <v>2011</v>
      </c>
      <c r="H5169" t="str">
        <f>IFERROR(VLOOKUP(D5169,Resources!A:C,3,FALSE),"NA")</f>
        <v>SourceWatch</v>
      </c>
      <c r="I5169" t="str">
        <f>IF(VLOOKUP(D5169,Resources!A:D,4,FALSE)=0,"",VLOOKUP(D5169,Resources!A:D,4,FALSE))</f>
        <v>Y</v>
      </c>
    </row>
    <row r="5170" spans="1:9" x14ac:dyDescent="0.2">
      <c r="A5170" t="s">
        <v>935</v>
      </c>
      <c r="B5170" t="str">
        <f t="shared" si="157"/>
        <v>Sarah Scaife Foundation_Center for Immigration Studies2011125000</v>
      </c>
      <c r="C5170" t="s">
        <v>641</v>
      </c>
      <c r="D5170" t="s">
        <v>80</v>
      </c>
      <c r="E5170" s="3">
        <v>125000</v>
      </c>
      <c r="F5170">
        <v>2011</v>
      </c>
      <c r="H5170" t="str">
        <f>IFERROR(VLOOKUP(D5170,Resources!A:C,3,FALSE),"NA")</f>
        <v>SourceWatch</v>
      </c>
      <c r="I5170" t="str">
        <f>IF(VLOOKUP(D5170,Resources!A:D,4,FALSE)=0,"",VLOOKUP(D5170,Resources!A:D,4,FALSE))</f>
        <v>Y</v>
      </c>
    </row>
    <row r="5171" spans="1:9" x14ac:dyDescent="0.2">
      <c r="A5171" t="s">
        <v>935</v>
      </c>
      <c r="B5171" t="str">
        <f t="shared" si="157"/>
        <v>Sarah Scaife Foundation_Center for Individual Rights2011165000</v>
      </c>
      <c r="C5171" t="s">
        <v>641</v>
      </c>
      <c r="D5171" t="s">
        <v>936</v>
      </c>
      <c r="E5171" s="3">
        <v>165000</v>
      </c>
      <c r="F5171">
        <v>2011</v>
      </c>
      <c r="H5171" t="str">
        <f>IFERROR(VLOOKUP(D5171,Resources!A:C,3,FALSE),"NA")</f>
        <v>SourceWatch</v>
      </c>
      <c r="I5171" t="str">
        <f>IF(VLOOKUP(D5171,Resources!A:D,4,FALSE)=0,"",VLOOKUP(D5171,Resources!A:D,4,FALSE))</f>
        <v>Y</v>
      </c>
    </row>
    <row r="5172" spans="1:9" x14ac:dyDescent="0.2">
      <c r="A5172" t="s">
        <v>935</v>
      </c>
      <c r="B5172" t="str">
        <f t="shared" si="157"/>
        <v>Sarah Scaife Foundation_Center for Media and Public Affairs201175000</v>
      </c>
      <c r="C5172" t="s">
        <v>641</v>
      </c>
      <c r="D5172" t="s">
        <v>60</v>
      </c>
      <c r="E5172" s="3">
        <v>75000</v>
      </c>
      <c r="F5172">
        <v>2011</v>
      </c>
      <c r="H5172" t="str">
        <f>IFERROR(VLOOKUP(D5172,Resources!A:C,3,FALSE),"NA")</f>
        <v>SourceWatch</v>
      </c>
      <c r="I5172" t="str">
        <f>IF(VLOOKUP(D5172,Resources!A:D,4,FALSE)=0,"",VLOOKUP(D5172,Resources!A:D,4,FALSE))</f>
        <v>Y</v>
      </c>
    </row>
    <row r="5173" spans="1:9" x14ac:dyDescent="0.2">
      <c r="A5173" t="s">
        <v>935</v>
      </c>
      <c r="B5173" t="str">
        <f t="shared" si="157"/>
        <v>Sarah Scaife Foundation_Center for Security Policy2011175000</v>
      </c>
      <c r="C5173" t="s">
        <v>641</v>
      </c>
      <c r="D5173" t="s">
        <v>44</v>
      </c>
      <c r="E5173" s="3">
        <v>175000</v>
      </c>
      <c r="F5173">
        <v>2011</v>
      </c>
      <c r="H5173" t="str">
        <f>IFERROR(VLOOKUP(D5173,Resources!A:C,3,FALSE),"NA")</f>
        <v>SourceWatch</v>
      </c>
      <c r="I5173" t="str">
        <f>IF(VLOOKUP(D5173,Resources!A:D,4,FALSE)=0,"",VLOOKUP(D5173,Resources!A:D,4,FALSE))</f>
        <v>Y</v>
      </c>
    </row>
    <row r="5174" spans="1:9" x14ac:dyDescent="0.2">
      <c r="A5174" t="s">
        <v>935</v>
      </c>
      <c r="B5174" t="str">
        <f t="shared" si="157"/>
        <v>Sarah Scaife Foundation_Center for Strategic and International Studies2011340000</v>
      </c>
      <c r="C5174" t="s">
        <v>641</v>
      </c>
      <c r="D5174" t="s">
        <v>132</v>
      </c>
      <c r="E5174" s="3">
        <v>340000</v>
      </c>
      <c r="F5174">
        <v>2011</v>
      </c>
      <c r="H5174" t="str">
        <f>IFERROR(VLOOKUP(D5174,Resources!A:C,3,FALSE),"NA")</f>
        <v>SourceWatch</v>
      </c>
      <c r="I5174" t="str">
        <f>IF(VLOOKUP(D5174,Resources!A:D,4,FALSE)=0,"",VLOOKUP(D5174,Resources!A:D,4,FALSE))</f>
        <v>Y</v>
      </c>
    </row>
    <row r="5175" spans="1:9" x14ac:dyDescent="0.2">
      <c r="A5175" t="s">
        <v>935</v>
      </c>
      <c r="B5175" t="str">
        <f t="shared" si="157"/>
        <v>Sarah Scaife Foundation_Center for the Study of the Presidency and Congress2011145000</v>
      </c>
      <c r="C5175" t="s">
        <v>641</v>
      </c>
      <c r="D5175" t="s">
        <v>644</v>
      </c>
      <c r="E5175" s="3">
        <v>145000</v>
      </c>
      <c r="F5175">
        <v>2011</v>
      </c>
      <c r="H5175" t="str">
        <f>IFERROR(VLOOKUP(D5175,Resources!A:C,3,FALSE),"NA")</f>
        <v/>
      </c>
      <c r="I5175" t="str">
        <f>IF(VLOOKUP(D5175,Resources!A:D,4,FALSE)=0,"",VLOOKUP(D5175,Resources!A:D,4,FALSE))</f>
        <v/>
      </c>
    </row>
    <row r="5176" spans="1:9" x14ac:dyDescent="0.2">
      <c r="A5176" t="s">
        <v>935</v>
      </c>
      <c r="B5176" t="str">
        <f t="shared" si="157"/>
        <v>Sarah Scaife Foundation_Citizens' Council for Health Freedom2011150000</v>
      </c>
      <c r="C5176" t="s">
        <v>641</v>
      </c>
      <c r="D5176" t="s">
        <v>645</v>
      </c>
      <c r="E5176" s="3">
        <v>150000</v>
      </c>
      <c r="F5176">
        <v>2011</v>
      </c>
      <c r="H5176" t="str">
        <f>IFERROR(VLOOKUP(D5176,Resources!A:C,3,FALSE),"NA")</f>
        <v>SourceWatch</v>
      </c>
      <c r="I5176" t="str">
        <f>IF(VLOOKUP(D5176,Resources!A:D,4,FALSE)=0,"",VLOOKUP(D5176,Resources!A:D,4,FALSE))</f>
        <v>Y</v>
      </c>
    </row>
    <row r="5177" spans="1:9" x14ac:dyDescent="0.2">
      <c r="A5177" t="s">
        <v>935</v>
      </c>
      <c r="B5177" t="str">
        <f t="shared" si="157"/>
        <v>Sarah Scaife Foundation_Collegiate Network2011240000</v>
      </c>
      <c r="C5177" t="s">
        <v>641</v>
      </c>
      <c r="D5177" t="s">
        <v>24</v>
      </c>
      <c r="E5177" s="3">
        <v>240000</v>
      </c>
      <c r="F5177">
        <v>2011</v>
      </c>
      <c r="H5177" t="str">
        <f>IFERROR(VLOOKUP(D5177,Resources!A:C,3,FALSE),"NA")</f>
        <v>SourceWatch</v>
      </c>
      <c r="I5177" t="str">
        <f>IF(VLOOKUP(D5177,Resources!A:D,4,FALSE)=0,"",VLOOKUP(D5177,Resources!A:D,4,FALSE))</f>
        <v>Y</v>
      </c>
    </row>
    <row r="5178" spans="1:9" x14ac:dyDescent="0.2">
      <c r="A5178" t="s">
        <v>935</v>
      </c>
      <c r="B5178" t="str">
        <f t="shared" si="157"/>
        <v>Sarah Scaife Foundation_Committee for a Constructive Tomorrow2011180000</v>
      </c>
      <c r="C5178" t="s">
        <v>641</v>
      </c>
      <c r="D5178" t="s">
        <v>18</v>
      </c>
      <c r="E5178" s="3">
        <v>180000</v>
      </c>
      <c r="F5178">
        <v>2011</v>
      </c>
      <c r="H5178" t="str">
        <f>IFERROR(VLOOKUP(D5178,Resources!A:C,3,FALSE),"NA")</f>
        <v>DeSmog</v>
      </c>
      <c r="I5178" t="str">
        <f>IF(VLOOKUP(D5178,Resources!A:D,4,FALSE)=0,"",VLOOKUP(D5178,Resources!A:D,4,FALSE))</f>
        <v>Y</v>
      </c>
    </row>
    <row r="5179" spans="1:9" x14ac:dyDescent="0.2">
      <c r="A5179" t="s">
        <v>935</v>
      </c>
      <c r="B5179" t="str">
        <f t="shared" si="157"/>
        <v>Sarah Scaife Foundation_Commonwealth Foundation for Public Policy Alternatives2011150000</v>
      </c>
      <c r="C5179" t="s">
        <v>641</v>
      </c>
      <c r="D5179" t="s">
        <v>134</v>
      </c>
      <c r="E5179" s="3">
        <v>150000</v>
      </c>
      <c r="F5179">
        <v>2011</v>
      </c>
      <c r="H5179" t="str">
        <f>IFERROR(VLOOKUP(D5179,Resources!A:C,3,FALSE),"NA")</f>
        <v>SourceWatch</v>
      </c>
      <c r="I5179" t="str">
        <f>IF(VLOOKUP(D5179,Resources!A:D,4,FALSE)=0,"",VLOOKUP(D5179,Resources!A:D,4,FALSE))</f>
        <v>Y</v>
      </c>
    </row>
    <row r="5180" spans="1:9" x14ac:dyDescent="0.2">
      <c r="A5180" t="s">
        <v>935</v>
      </c>
      <c r="B5180" t="str">
        <f t="shared" si="157"/>
        <v>Sarah Scaife Foundation_Competitive Enterprise Institute2011150000</v>
      </c>
      <c r="C5180" t="s">
        <v>641</v>
      </c>
      <c r="D5180" t="s">
        <v>142</v>
      </c>
      <c r="E5180" s="3">
        <v>150000</v>
      </c>
      <c r="F5180">
        <v>2011</v>
      </c>
      <c r="H5180" t="str">
        <f>IFERROR(VLOOKUP(D5180,Resources!A:C,3,FALSE),"NA")</f>
        <v>DeSmog</v>
      </c>
      <c r="I5180" t="str">
        <f>IF(VLOOKUP(D5180,Resources!A:D,4,FALSE)=0,"",VLOOKUP(D5180,Resources!A:D,4,FALSE))</f>
        <v>Y</v>
      </c>
    </row>
    <row r="5181" spans="1:9" x14ac:dyDescent="0.2">
      <c r="A5181" t="s">
        <v>935</v>
      </c>
      <c r="B5181" t="str">
        <f t="shared" si="157"/>
        <v>Sarah Scaife Foundation_Competitive Enterprise Institute2011175000</v>
      </c>
      <c r="C5181" t="s">
        <v>641</v>
      </c>
      <c r="D5181" t="s">
        <v>142</v>
      </c>
      <c r="E5181" s="3">
        <v>175000</v>
      </c>
      <c r="F5181">
        <v>2011</v>
      </c>
      <c r="H5181" t="str">
        <f>IFERROR(VLOOKUP(D5181,Resources!A:C,3,FALSE),"NA")</f>
        <v>DeSmog</v>
      </c>
      <c r="I5181" t="str">
        <f>IF(VLOOKUP(D5181,Resources!A:D,4,FALSE)=0,"",VLOOKUP(D5181,Resources!A:D,4,FALSE))</f>
        <v>Y</v>
      </c>
    </row>
    <row r="5182" spans="1:9" x14ac:dyDescent="0.2">
      <c r="A5182" t="s">
        <v>934</v>
      </c>
      <c r="B5182" t="s">
        <v>1324</v>
      </c>
      <c r="C5182" t="s">
        <v>641</v>
      </c>
      <c r="D5182" t="s">
        <v>9</v>
      </c>
      <c r="E5182" s="3">
        <v>150000</v>
      </c>
      <c r="F5182">
        <v>2011</v>
      </c>
      <c r="H5182" t="str">
        <f>IFERROR(VLOOKUP(D5182,Resources!A:C,3,FALSE),"NA")</f>
        <v>Other</v>
      </c>
      <c r="I5182" t="str">
        <f>IF(VLOOKUP(D5182,Resources!A:D,4,FALSE)=0,"",VLOOKUP(D5182,Resources!A:D,4,FALSE))</f>
        <v>Y</v>
      </c>
    </row>
    <row r="5183" spans="1:9" x14ac:dyDescent="0.2">
      <c r="A5183" t="s">
        <v>935</v>
      </c>
      <c r="B5183" t="str">
        <f t="shared" ref="B5183:B5193" si="158">C5183&amp;"_"&amp;D5183&amp;F5183&amp;E5183</f>
        <v>Sarah Scaife Foundation_Counterterrorism &amp; Security Education and Research Foundation2011150000</v>
      </c>
      <c r="C5183" t="s">
        <v>641</v>
      </c>
      <c r="D5183" t="s">
        <v>9</v>
      </c>
      <c r="E5183" s="3">
        <v>150000</v>
      </c>
      <c r="F5183">
        <v>2011</v>
      </c>
      <c r="H5183" t="str">
        <f>IFERROR(VLOOKUP(D5183,Resources!A:C,3,FALSE),"NA")</f>
        <v>Other</v>
      </c>
      <c r="I5183" t="str">
        <f>IF(VLOOKUP(D5183,Resources!A:D,4,FALSE)=0,"",VLOOKUP(D5183,Resources!A:D,4,FALSE))</f>
        <v>Y</v>
      </c>
    </row>
    <row r="5184" spans="1:9" x14ac:dyDescent="0.2">
      <c r="A5184" t="s">
        <v>935</v>
      </c>
      <c r="B5184" t="str">
        <f t="shared" si="158"/>
        <v>Sarah Scaife Foundation_David Horowitz Freedom Center2011275000</v>
      </c>
      <c r="C5184" t="s">
        <v>641</v>
      </c>
      <c r="D5184" t="s">
        <v>81</v>
      </c>
      <c r="E5184" s="3">
        <v>275000</v>
      </c>
      <c r="F5184">
        <v>2011</v>
      </c>
      <c r="H5184" t="str">
        <f>IFERROR(VLOOKUP(D5184,Resources!A:C,3,FALSE),"NA")</f>
        <v>SourceWatch</v>
      </c>
      <c r="I5184" t="str">
        <f>IF(VLOOKUP(D5184,Resources!A:D,4,FALSE)=0,"",VLOOKUP(D5184,Resources!A:D,4,FALSE))</f>
        <v>Y</v>
      </c>
    </row>
    <row r="5185" spans="1:9" x14ac:dyDescent="0.2">
      <c r="A5185" t="s">
        <v>935</v>
      </c>
      <c r="B5185" t="str">
        <f t="shared" si="158"/>
        <v>Sarah Scaife Foundation_Defense Forum Foundation201150000</v>
      </c>
      <c r="C5185" t="s">
        <v>641</v>
      </c>
      <c r="D5185" t="s">
        <v>27</v>
      </c>
      <c r="E5185" s="3">
        <v>50000</v>
      </c>
      <c r="F5185">
        <v>2011</v>
      </c>
      <c r="H5185" t="str">
        <f>IFERROR(VLOOKUP(D5185,Resources!A:C,3,FALSE),"NA")</f>
        <v>SourceWatch</v>
      </c>
      <c r="I5185" t="str">
        <f>IF(VLOOKUP(D5185,Resources!A:D,4,FALSE)=0,"",VLOOKUP(D5185,Resources!A:D,4,FALSE))</f>
        <v>Y</v>
      </c>
    </row>
    <row r="5186" spans="1:9" x14ac:dyDescent="0.2">
      <c r="A5186" t="s">
        <v>935</v>
      </c>
      <c r="B5186" t="str">
        <f t="shared" si="158"/>
        <v>Sarah Scaife Foundation_Duquesne University201150000</v>
      </c>
      <c r="C5186" t="s">
        <v>641</v>
      </c>
      <c r="D5186" t="s">
        <v>406</v>
      </c>
      <c r="E5186" s="3">
        <v>50000</v>
      </c>
      <c r="F5186">
        <v>2011</v>
      </c>
      <c r="H5186" t="str">
        <f>IFERROR(VLOOKUP(D5186,Resources!A:C,3,FALSE),"NA")</f>
        <v/>
      </c>
      <c r="I5186" t="str">
        <f>IF(VLOOKUP(D5186,Resources!A:D,4,FALSE)=0,"",VLOOKUP(D5186,Resources!A:D,4,FALSE))</f>
        <v/>
      </c>
    </row>
    <row r="5187" spans="1:9" x14ac:dyDescent="0.2">
      <c r="A5187" t="s">
        <v>935</v>
      </c>
      <c r="B5187" t="str">
        <f t="shared" si="158"/>
        <v>Sarah Scaife Foundation_Ethics and Public Policy Center2011200000</v>
      </c>
      <c r="C5187" t="s">
        <v>641</v>
      </c>
      <c r="D5187" t="s">
        <v>172</v>
      </c>
      <c r="E5187" s="3">
        <v>200000</v>
      </c>
      <c r="F5187">
        <v>2011</v>
      </c>
      <c r="H5187" t="str">
        <f>IFERROR(VLOOKUP(D5187,Resources!A:C,3,FALSE),"NA")</f>
        <v>SourceWatch</v>
      </c>
      <c r="I5187" t="str">
        <f>IF(VLOOKUP(D5187,Resources!A:D,4,FALSE)=0,"",VLOOKUP(D5187,Resources!A:D,4,FALSE))</f>
        <v>Y</v>
      </c>
    </row>
    <row r="5188" spans="1:9" x14ac:dyDescent="0.2">
      <c r="A5188" t="s">
        <v>935</v>
      </c>
      <c r="B5188" t="str">
        <f t="shared" si="158"/>
        <v>Sarah Scaife Foundation_Federalist Society for Law and Public Policy Studies2011325000</v>
      </c>
      <c r="C5188" t="s">
        <v>641</v>
      </c>
      <c r="D5188" t="s">
        <v>71</v>
      </c>
      <c r="E5188" s="3">
        <v>325000</v>
      </c>
      <c r="F5188">
        <v>2011</v>
      </c>
      <c r="H5188" t="str">
        <f>IFERROR(VLOOKUP(D5188,Resources!A:C,3,FALSE),"NA")</f>
        <v>SourceWatch</v>
      </c>
      <c r="I5188" t="str">
        <f>IF(VLOOKUP(D5188,Resources!A:D,4,FALSE)=0,"",VLOOKUP(D5188,Resources!A:D,4,FALSE))</f>
        <v>Y</v>
      </c>
    </row>
    <row r="5189" spans="1:9" x14ac:dyDescent="0.2">
      <c r="A5189" t="s">
        <v>935</v>
      </c>
      <c r="B5189" t="str">
        <f t="shared" si="158"/>
        <v>Sarah Scaife Foundation_Federation for American Immigration Reform2011275000</v>
      </c>
      <c r="C5189" t="s">
        <v>641</v>
      </c>
      <c r="D5189" t="s">
        <v>10</v>
      </c>
      <c r="E5189" s="3">
        <v>275000</v>
      </c>
      <c r="F5189">
        <v>2011</v>
      </c>
      <c r="H5189" t="str">
        <f>IFERROR(VLOOKUP(D5189,Resources!A:C,3,FALSE),"NA")</f>
        <v>SourceWatch</v>
      </c>
      <c r="I5189" t="str">
        <f>IF(VLOOKUP(D5189,Resources!A:D,4,FALSE)=0,"",VLOOKUP(D5189,Resources!A:D,4,FALSE))</f>
        <v>Y</v>
      </c>
    </row>
    <row r="5190" spans="1:9" x14ac:dyDescent="0.2">
      <c r="A5190" t="s">
        <v>935</v>
      </c>
      <c r="B5190" t="str">
        <f t="shared" si="158"/>
        <v>Sarah Scaife Foundation_Foundation for Cultural Review2011200000</v>
      </c>
      <c r="C5190" t="s">
        <v>641</v>
      </c>
      <c r="D5190" t="s">
        <v>29</v>
      </c>
      <c r="E5190" s="3">
        <v>200000</v>
      </c>
      <c r="F5190">
        <v>2011</v>
      </c>
      <c r="H5190" t="str">
        <f>IFERROR(VLOOKUP(D5190,Resources!A:C,3,FALSE),"NA")</f>
        <v/>
      </c>
      <c r="I5190" t="str">
        <f>IF(VLOOKUP(D5190,Resources!A:D,4,FALSE)=0,"",VLOOKUP(D5190,Resources!A:D,4,FALSE))</f>
        <v/>
      </c>
    </row>
    <row r="5191" spans="1:9" x14ac:dyDescent="0.2">
      <c r="A5191" t="s">
        <v>935</v>
      </c>
      <c r="B5191" t="str">
        <f t="shared" si="158"/>
        <v>Sarah Scaife Foundation_Foundation for Cultural Review201131500</v>
      </c>
      <c r="C5191" t="s">
        <v>641</v>
      </c>
      <c r="D5191" t="s">
        <v>29</v>
      </c>
      <c r="E5191" s="3">
        <v>31500</v>
      </c>
      <c r="F5191">
        <v>2011</v>
      </c>
      <c r="H5191" t="str">
        <f>IFERROR(VLOOKUP(D5191,Resources!A:C,3,FALSE),"NA")</f>
        <v/>
      </c>
      <c r="I5191" t="str">
        <f>IF(VLOOKUP(D5191,Resources!A:D,4,FALSE)=0,"",VLOOKUP(D5191,Resources!A:D,4,FALSE))</f>
        <v/>
      </c>
    </row>
    <row r="5192" spans="1:9" x14ac:dyDescent="0.2">
      <c r="A5192" t="s">
        <v>935</v>
      </c>
      <c r="B5192" t="str">
        <f t="shared" si="158"/>
        <v>Sarah Scaife Foundation_Foundation for Defense of Democracies2011100000</v>
      </c>
      <c r="C5192" t="s">
        <v>641</v>
      </c>
      <c r="D5192" t="s">
        <v>659</v>
      </c>
      <c r="E5192" s="3">
        <v>100000</v>
      </c>
      <c r="F5192">
        <v>2011</v>
      </c>
      <c r="H5192" t="str">
        <f>IFERROR(VLOOKUP(D5192,Resources!A:C,3,FALSE),"NA")</f>
        <v/>
      </c>
      <c r="I5192" t="str">
        <f>IF(VLOOKUP(D5192,Resources!A:D,4,FALSE)=0,"",VLOOKUP(D5192,Resources!A:D,4,FALSE))</f>
        <v/>
      </c>
    </row>
    <row r="5193" spans="1:9" x14ac:dyDescent="0.2">
      <c r="A5193" t="s">
        <v>935</v>
      </c>
      <c r="B5193" t="str">
        <f t="shared" si="158"/>
        <v>Sarah Scaife Foundation_Foundation for Individual Rights in Education2011150000</v>
      </c>
      <c r="C5193" t="s">
        <v>641</v>
      </c>
      <c r="D5193" t="s">
        <v>87</v>
      </c>
      <c r="E5193" s="3">
        <v>150000</v>
      </c>
      <c r="F5193">
        <v>2011</v>
      </c>
      <c r="H5193" t="str">
        <f>IFERROR(VLOOKUP(D5193,Resources!A:C,3,FALSE),"NA")</f>
        <v>SourceWatch</v>
      </c>
      <c r="I5193" t="str">
        <f>IF(VLOOKUP(D5193,Resources!A:D,4,FALSE)=0,"",VLOOKUP(D5193,Resources!A:D,4,FALSE))</f>
        <v>Y</v>
      </c>
    </row>
    <row r="5194" spans="1:9" x14ac:dyDescent="0.2">
      <c r="A5194" t="s">
        <v>934</v>
      </c>
      <c r="B5194" t="s">
        <v>1323</v>
      </c>
      <c r="C5194" t="s">
        <v>641</v>
      </c>
      <c r="D5194" t="s">
        <v>53</v>
      </c>
      <c r="E5194" s="3">
        <v>30000</v>
      </c>
      <c r="F5194">
        <v>2011</v>
      </c>
      <c r="H5194" t="str">
        <f>IFERROR(VLOOKUP(D5194,Resources!A:C,3,FALSE),"NA")</f>
        <v>SourceWatch</v>
      </c>
      <c r="I5194" t="str">
        <f>IF(VLOOKUP(D5194,Resources!A:D,4,FALSE)=0,"",VLOOKUP(D5194,Resources!A:D,4,FALSE))</f>
        <v>Y</v>
      </c>
    </row>
    <row r="5195" spans="1:9" x14ac:dyDescent="0.2">
      <c r="A5195" t="s">
        <v>935</v>
      </c>
      <c r="B5195" t="str">
        <f t="shared" ref="B5195:B5233" si="159">C5195&amp;"_"&amp;D5195&amp;F5195&amp;E5195</f>
        <v>Sarah Scaife Foundation_Foundation for Research on Economics &amp; the Environment201130000</v>
      </c>
      <c r="C5195" t="s">
        <v>641</v>
      </c>
      <c r="D5195" t="s">
        <v>53</v>
      </c>
      <c r="E5195" s="3">
        <v>30000</v>
      </c>
      <c r="F5195">
        <v>2011</v>
      </c>
      <c r="H5195" t="str">
        <f>IFERROR(VLOOKUP(D5195,Resources!A:C,3,FALSE),"NA")</f>
        <v>SourceWatch</v>
      </c>
      <c r="I5195" t="str">
        <f>IF(VLOOKUP(D5195,Resources!A:D,4,FALSE)=0,"",VLOOKUP(D5195,Resources!A:D,4,FALSE))</f>
        <v>Y</v>
      </c>
    </row>
    <row r="5196" spans="1:9" x14ac:dyDescent="0.2">
      <c r="A5196" t="s">
        <v>935</v>
      </c>
      <c r="B5196" t="str">
        <f t="shared" si="159"/>
        <v>Sarah Scaife Foundation_Free Congress Research and Education Foundation201150000</v>
      </c>
      <c r="C5196" t="s">
        <v>641</v>
      </c>
      <c r="D5196" t="s">
        <v>30</v>
      </c>
      <c r="E5196" s="3">
        <v>50000</v>
      </c>
      <c r="F5196">
        <v>2011</v>
      </c>
      <c r="H5196" t="str">
        <f>IFERROR(VLOOKUP(D5196,Resources!A:C,3,FALSE),"NA")</f>
        <v>SourceWatch</v>
      </c>
      <c r="I5196" t="str">
        <f>IF(VLOOKUP(D5196,Resources!A:D,4,FALSE)=0,"",VLOOKUP(D5196,Resources!A:D,4,FALSE))</f>
        <v>Y</v>
      </c>
    </row>
    <row r="5197" spans="1:9" x14ac:dyDescent="0.2">
      <c r="A5197" t="s">
        <v>935</v>
      </c>
      <c r="B5197" t="str">
        <f t="shared" si="159"/>
        <v>Sarah Scaife Foundation_FreedomWorks Foundation2011125000</v>
      </c>
      <c r="C5197" t="s">
        <v>641</v>
      </c>
      <c r="D5197" t="s">
        <v>646</v>
      </c>
      <c r="E5197" s="3">
        <v>125000</v>
      </c>
      <c r="F5197">
        <v>2011</v>
      </c>
      <c r="H5197" t="str">
        <f>IFERROR(VLOOKUP(D5197,Resources!A:C,3,FALSE),"NA")</f>
        <v>SourceWatch</v>
      </c>
      <c r="I5197" t="str">
        <f>IF(VLOOKUP(D5197,Resources!A:D,4,FALSE)=0,"",VLOOKUP(D5197,Resources!A:D,4,FALSE))</f>
        <v>Y</v>
      </c>
    </row>
    <row r="5198" spans="1:9" x14ac:dyDescent="0.2">
      <c r="A5198" t="s">
        <v>935</v>
      </c>
      <c r="B5198" t="str">
        <f t="shared" si="159"/>
        <v>Sarah Scaife Foundation_Galen Institute201135000</v>
      </c>
      <c r="C5198" t="s">
        <v>641</v>
      </c>
      <c r="D5198" t="s">
        <v>647</v>
      </c>
      <c r="E5198" s="3">
        <v>35000</v>
      </c>
      <c r="F5198">
        <v>2011</v>
      </c>
      <c r="H5198" t="str">
        <f>IFERROR(VLOOKUP(D5198,Resources!A:C,3,FALSE),"NA")</f>
        <v>SourceWatch</v>
      </c>
      <c r="I5198" t="str">
        <f>IF(VLOOKUP(D5198,Resources!A:D,4,FALSE)=0,"",VLOOKUP(D5198,Resources!A:D,4,FALSE))</f>
        <v>Y</v>
      </c>
    </row>
    <row r="5199" spans="1:9" x14ac:dyDescent="0.2">
      <c r="A5199" t="s">
        <v>935</v>
      </c>
      <c r="B5199" t="str">
        <f t="shared" si="159"/>
        <v>Sarah Scaife Foundation_George C. Marshall Institute2011230000</v>
      </c>
      <c r="C5199" t="s">
        <v>641</v>
      </c>
      <c r="D5199" t="s">
        <v>45</v>
      </c>
      <c r="E5199" s="3">
        <v>230000</v>
      </c>
      <c r="F5199">
        <v>2011</v>
      </c>
      <c r="H5199" t="str">
        <f>IFERROR(VLOOKUP(D5199,Resources!A:C,3,FALSE),"NA")</f>
        <v>DeSmog</v>
      </c>
      <c r="I5199" t="str">
        <f>IF(VLOOKUP(D5199,Resources!A:D,4,FALSE)=0,"",VLOOKUP(D5199,Resources!A:D,4,FALSE))</f>
        <v>Y</v>
      </c>
    </row>
    <row r="5200" spans="1:9" x14ac:dyDescent="0.2">
      <c r="A5200" t="s">
        <v>935</v>
      </c>
      <c r="B5200" t="str">
        <f t="shared" si="159"/>
        <v>Sarah Scaife Foundation_George Mason University2011150000</v>
      </c>
      <c r="C5200" t="s">
        <v>641</v>
      </c>
      <c r="D5200" t="s">
        <v>31</v>
      </c>
      <c r="E5200" s="3">
        <v>150000</v>
      </c>
      <c r="F5200">
        <v>2011</v>
      </c>
      <c r="H5200" t="str">
        <f>IFERROR(VLOOKUP(D5200,Resources!A:C,3,FALSE),"NA")</f>
        <v>DeSmog</v>
      </c>
      <c r="I5200" t="str">
        <f>IF(VLOOKUP(D5200,Resources!A:D,4,FALSE)=0,"",VLOOKUP(D5200,Resources!A:D,4,FALSE))</f>
        <v>Y</v>
      </c>
    </row>
    <row r="5201" spans="1:9" x14ac:dyDescent="0.2">
      <c r="A5201" t="s">
        <v>935</v>
      </c>
      <c r="B5201" t="str">
        <f t="shared" si="159"/>
        <v>Sarah Scaife Foundation_George Mason University201175000</v>
      </c>
      <c r="C5201" t="s">
        <v>641</v>
      </c>
      <c r="D5201" t="s">
        <v>31</v>
      </c>
      <c r="E5201" s="3">
        <v>75000</v>
      </c>
      <c r="F5201">
        <v>2011</v>
      </c>
      <c r="H5201" t="str">
        <f>IFERROR(VLOOKUP(D5201,Resources!A:C,3,FALSE),"NA")</f>
        <v>DeSmog</v>
      </c>
      <c r="I5201" t="str">
        <f>IF(VLOOKUP(D5201,Resources!A:D,4,FALSE)=0,"",VLOOKUP(D5201,Resources!A:D,4,FALSE))</f>
        <v>Y</v>
      </c>
    </row>
    <row r="5202" spans="1:9" x14ac:dyDescent="0.2">
      <c r="A5202" t="s">
        <v>935</v>
      </c>
      <c r="B5202" t="str">
        <f t="shared" si="159"/>
        <v>Sarah Scaife Foundation_Greater Pittsburgh Community Food Bank201125000</v>
      </c>
      <c r="C5202" t="s">
        <v>641</v>
      </c>
      <c r="D5202" t="s">
        <v>54</v>
      </c>
      <c r="E5202" s="3">
        <v>25000</v>
      </c>
      <c r="F5202">
        <v>2011</v>
      </c>
      <c r="H5202" t="str">
        <f>IFERROR(VLOOKUP(D5202,Resources!A:C,3,FALSE),"NA")</f>
        <v/>
      </c>
      <c r="I5202" t="str">
        <f>IF(VLOOKUP(D5202,Resources!A:D,4,FALSE)=0,"",VLOOKUP(D5202,Resources!A:D,4,FALSE))</f>
        <v>N</v>
      </c>
    </row>
    <row r="5203" spans="1:9" x14ac:dyDescent="0.2">
      <c r="A5203" t="s">
        <v>935</v>
      </c>
      <c r="B5203" t="str">
        <f t="shared" si="159"/>
        <v>Sarah Scaife Foundation_Hoover Institution on War Revolution and Peace2011450000</v>
      </c>
      <c r="C5203" t="s">
        <v>641</v>
      </c>
      <c r="D5203" t="s">
        <v>104</v>
      </c>
      <c r="E5203" s="3">
        <v>450000</v>
      </c>
      <c r="F5203">
        <v>2011</v>
      </c>
      <c r="H5203" t="str">
        <f>IFERROR(VLOOKUP(D5203,Resources!A:C,3,FALSE),"NA")</f>
        <v>SourceWatch</v>
      </c>
      <c r="I5203" t="str">
        <f>IF(VLOOKUP(D5203,Resources!A:D,4,FALSE)=0,"",VLOOKUP(D5203,Resources!A:D,4,FALSE))</f>
        <v>Y</v>
      </c>
    </row>
    <row r="5204" spans="1:9" x14ac:dyDescent="0.2">
      <c r="A5204" t="s">
        <v>935</v>
      </c>
      <c r="B5204" t="str">
        <f t="shared" si="159"/>
        <v>Sarah Scaife Foundation_Hudson Institute2011100000</v>
      </c>
      <c r="C5204" t="s">
        <v>641</v>
      </c>
      <c r="D5204" t="s">
        <v>32</v>
      </c>
      <c r="E5204" s="3">
        <v>100000</v>
      </c>
      <c r="F5204">
        <v>2011</v>
      </c>
      <c r="H5204" t="str">
        <f>IFERROR(VLOOKUP(D5204,Resources!A:C,3,FALSE),"NA")</f>
        <v>SourceWatch</v>
      </c>
      <c r="I5204" t="str">
        <f>IF(VLOOKUP(D5204,Resources!A:D,4,FALSE)=0,"",VLOOKUP(D5204,Resources!A:D,4,FALSE))</f>
        <v>Y</v>
      </c>
    </row>
    <row r="5205" spans="1:9" x14ac:dyDescent="0.2">
      <c r="A5205" t="s">
        <v>935</v>
      </c>
      <c r="B5205" t="str">
        <f t="shared" si="159"/>
        <v>Sarah Scaife Foundation_Hudson Institute2011100000</v>
      </c>
      <c r="C5205" t="s">
        <v>641</v>
      </c>
      <c r="D5205" t="s">
        <v>32</v>
      </c>
      <c r="E5205" s="3">
        <v>100000</v>
      </c>
      <c r="F5205">
        <v>2011</v>
      </c>
      <c r="H5205" t="str">
        <f>IFERROR(VLOOKUP(D5205,Resources!A:C,3,FALSE),"NA")</f>
        <v>SourceWatch</v>
      </c>
      <c r="I5205" t="str">
        <f>IF(VLOOKUP(D5205,Resources!A:D,4,FALSE)=0,"",VLOOKUP(D5205,Resources!A:D,4,FALSE))</f>
        <v>Y</v>
      </c>
    </row>
    <row r="5206" spans="1:9" x14ac:dyDescent="0.2">
      <c r="A5206" t="s">
        <v>935</v>
      </c>
      <c r="B5206" t="str">
        <f t="shared" si="159"/>
        <v>Sarah Scaife Foundation_Hudson Institute201130000</v>
      </c>
      <c r="C5206" t="s">
        <v>641</v>
      </c>
      <c r="D5206" t="s">
        <v>32</v>
      </c>
      <c r="E5206" s="3">
        <v>30000</v>
      </c>
      <c r="F5206">
        <v>2011</v>
      </c>
      <c r="H5206" t="str">
        <f>IFERROR(VLOOKUP(D5206,Resources!A:C,3,FALSE),"NA")</f>
        <v>SourceWatch</v>
      </c>
      <c r="I5206" t="str">
        <f>IF(VLOOKUP(D5206,Resources!A:D,4,FALSE)=0,"",VLOOKUP(D5206,Resources!A:D,4,FALSE))</f>
        <v>Y</v>
      </c>
    </row>
    <row r="5207" spans="1:9" x14ac:dyDescent="0.2">
      <c r="A5207" t="s">
        <v>935</v>
      </c>
      <c r="B5207" t="str">
        <f t="shared" si="159"/>
        <v>Sarah Scaife Foundation_Human Rights Foundation2011110000</v>
      </c>
      <c r="C5207" t="s">
        <v>641</v>
      </c>
      <c r="D5207" t="s">
        <v>648</v>
      </c>
      <c r="E5207" s="3">
        <v>110000</v>
      </c>
      <c r="F5207">
        <v>2011</v>
      </c>
      <c r="H5207" t="str">
        <f>IFERROR(VLOOKUP(D5207,Resources!A:C,3,FALSE),"NA")</f>
        <v>SourceWatch</v>
      </c>
      <c r="I5207" t="str">
        <f>IF(VLOOKUP(D5207,Resources!A:D,4,FALSE)=0,"",VLOOKUP(D5207,Resources!A:D,4,FALSE))</f>
        <v>Y</v>
      </c>
    </row>
    <row r="5208" spans="1:9" x14ac:dyDescent="0.2">
      <c r="A5208" t="s">
        <v>935</v>
      </c>
      <c r="B5208" t="str">
        <f t="shared" si="159"/>
        <v>Sarah Scaife Foundation_Institute For Foreign Policy Analysis2011160000</v>
      </c>
      <c r="C5208" t="s">
        <v>641</v>
      </c>
      <c r="D5208" t="s">
        <v>62</v>
      </c>
      <c r="E5208" s="3">
        <v>160000</v>
      </c>
      <c r="F5208">
        <v>2011</v>
      </c>
      <c r="H5208" t="str">
        <f>IFERROR(VLOOKUP(D5208,Resources!A:C,3,FALSE),"NA")</f>
        <v>SourceWatch</v>
      </c>
      <c r="I5208" t="str">
        <f>IF(VLOOKUP(D5208,Resources!A:D,4,FALSE)=0,"",VLOOKUP(D5208,Resources!A:D,4,FALSE))</f>
        <v>Y</v>
      </c>
    </row>
    <row r="5209" spans="1:9" x14ac:dyDescent="0.2">
      <c r="A5209" t="s">
        <v>935</v>
      </c>
      <c r="B5209" t="str">
        <f t="shared" si="159"/>
        <v>Sarah Scaife Foundation_Institute For Foreign Policy Analysis2011600000</v>
      </c>
      <c r="C5209" t="s">
        <v>641</v>
      </c>
      <c r="D5209" t="s">
        <v>62</v>
      </c>
      <c r="E5209" s="3">
        <v>600000</v>
      </c>
      <c r="F5209">
        <v>2011</v>
      </c>
      <c r="H5209" t="str">
        <f>IFERROR(VLOOKUP(D5209,Resources!A:C,3,FALSE),"NA")</f>
        <v>SourceWatch</v>
      </c>
      <c r="I5209" t="str">
        <f>IF(VLOOKUP(D5209,Resources!A:D,4,FALSE)=0,"",VLOOKUP(D5209,Resources!A:D,4,FALSE))</f>
        <v>Y</v>
      </c>
    </row>
    <row r="5210" spans="1:9" x14ac:dyDescent="0.2">
      <c r="A5210" t="s">
        <v>935</v>
      </c>
      <c r="B5210" t="str">
        <f t="shared" si="159"/>
        <v>Sarah Scaife Foundation_Institute for Humane Studies201125000</v>
      </c>
      <c r="C5210" t="s">
        <v>641</v>
      </c>
      <c r="D5210" t="s">
        <v>34</v>
      </c>
      <c r="E5210" s="3">
        <v>25000</v>
      </c>
      <c r="F5210">
        <v>2011</v>
      </c>
      <c r="H5210" t="str">
        <f>IFERROR(VLOOKUP(D5210,Resources!A:C,3,FALSE),"NA")</f>
        <v>DeSmog</v>
      </c>
      <c r="I5210" t="str">
        <f>IF(VLOOKUP(D5210,Resources!A:D,4,FALSE)=0,"",VLOOKUP(D5210,Resources!A:D,4,FALSE))</f>
        <v>Y</v>
      </c>
    </row>
    <row r="5211" spans="1:9" x14ac:dyDescent="0.2">
      <c r="A5211" t="s">
        <v>935</v>
      </c>
      <c r="B5211" t="str">
        <f t="shared" si="159"/>
        <v>Sarah Scaife Foundation_Institute for Justice201185000</v>
      </c>
      <c r="C5211" t="s">
        <v>641</v>
      </c>
      <c r="D5211" t="s">
        <v>500</v>
      </c>
      <c r="E5211" s="3">
        <v>85000</v>
      </c>
      <c r="F5211">
        <v>2011</v>
      </c>
      <c r="H5211" t="str">
        <f>IFERROR(VLOOKUP(D5211,Resources!A:C,3,FALSE),"NA")</f>
        <v>SourceWatch</v>
      </c>
      <c r="I5211" t="str">
        <f>IF(VLOOKUP(D5211,Resources!A:D,4,FALSE)=0,"",VLOOKUP(D5211,Resources!A:D,4,FALSE))</f>
        <v>Y</v>
      </c>
    </row>
    <row r="5212" spans="1:9" x14ac:dyDescent="0.2">
      <c r="A5212" t="s">
        <v>935</v>
      </c>
      <c r="B5212" t="str">
        <f t="shared" si="159"/>
        <v>Sarah Scaife Foundation_Institute for Research on the Economics of Taxation2011150000</v>
      </c>
      <c r="C5212" t="s">
        <v>641</v>
      </c>
      <c r="D5212" t="s">
        <v>20</v>
      </c>
      <c r="E5212" s="3">
        <v>150000</v>
      </c>
      <c r="F5212">
        <v>2011</v>
      </c>
      <c r="H5212" t="str">
        <f>IFERROR(VLOOKUP(D5212,Resources!A:C,3,FALSE),"NA")</f>
        <v>SourceWatch</v>
      </c>
      <c r="I5212" t="str">
        <f>IF(VLOOKUP(D5212,Resources!A:D,4,FALSE)=0,"",VLOOKUP(D5212,Resources!A:D,4,FALSE))</f>
        <v>Y</v>
      </c>
    </row>
    <row r="5213" spans="1:9" x14ac:dyDescent="0.2">
      <c r="A5213" t="s">
        <v>935</v>
      </c>
      <c r="B5213" t="str">
        <f t="shared" si="159"/>
        <v>Sarah Scaife Foundation_Institute on Religion and Public Life201160000</v>
      </c>
      <c r="C5213" t="s">
        <v>641</v>
      </c>
      <c r="D5213" t="s">
        <v>55</v>
      </c>
      <c r="E5213" s="3">
        <v>60000</v>
      </c>
      <c r="F5213">
        <v>2011</v>
      </c>
      <c r="H5213" t="str">
        <f>IFERROR(VLOOKUP(D5213,Resources!A:C,3,FALSE),"NA")</f>
        <v>SourceWatch</v>
      </c>
      <c r="I5213" t="str">
        <f>IF(VLOOKUP(D5213,Resources!A:D,4,FALSE)=0,"",VLOOKUP(D5213,Resources!A:D,4,FALSE))</f>
        <v>Y</v>
      </c>
    </row>
    <row r="5214" spans="1:9" x14ac:dyDescent="0.2">
      <c r="A5214" t="s">
        <v>935</v>
      </c>
      <c r="B5214" t="str">
        <f t="shared" si="159"/>
        <v>Sarah Scaife Foundation_Intercollegiate Studies Institute2011500000</v>
      </c>
      <c r="C5214" t="s">
        <v>641</v>
      </c>
      <c r="D5214" t="s">
        <v>73</v>
      </c>
      <c r="E5214" s="3">
        <v>500000</v>
      </c>
      <c r="F5214">
        <v>2011</v>
      </c>
      <c r="H5214" t="str">
        <f>IFERROR(VLOOKUP(D5214,Resources!A:C,3,FALSE),"NA")</f>
        <v>SourceWatch</v>
      </c>
      <c r="I5214" t="str">
        <f>IF(VLOOKUP(D5214,Resources!A:D,4,FALSE)=0,"",VLOOKUP(D5214,Resources!A:D,4,FALSE))</f>
        <v>Y</v>
      </c>
    </row>
    <row r="5215" spans="1:9" x14ac:dyDescent="0.2">
      <c r="A5215" t="s">
        <v>935</v>
      </c>
      <c r="B5215" t="str">
        <f t="shared" si="159"/>
        <v>Sarah Scaife Foundation_Jamestown Foundation2011125000</v>
      </c>
      <c r="C5215" t="s">
        <v>641</v>
      </c>
      <c r="D5215" t="s">
        <v>74</v>
      </c>
      <c r="E5215" s="3">
        <v>125000</v>
      </c>
      <c r="F5215">
        <v>2011</v>
      </c>
      <c r="H5215" t="str">
        <f>IFERROR(VLOOKUP(D5215,Resources!A:C,3,FALSE),"NA")</f>
        <v>SourceWatch</v>
      </c>
      <c r="I5215" t="str">
        <f>IF(VLOOKUP(D5215,Resources!A:D,4,FALSE)=0,"",VLOOKUP(D5215,Resources!A:D,4,FALSE))</f>
        <v>Y</v>
      </c>
    </row>
    <row r="5216" spans="1:9" x14ac:dyDescent="0.2">
      <c r="A5216" t="s">
        <v>935</v>
      </c>
      <c r="B5216" t="str">
        <f t="shared" si="159"/>
        <v>Sarah Scaife Foundation_Judicial Watch2011275000</v>
      </c>
      <c r="C5216" t="s">
        <v>641</v>
      </c>
      <c r="D5216" t="s">
        <v>36</v>
      </c>
      <c r="E5216" s="3">
        <v>275000</v>
      </c>
      <c r="F5216">
        <v>2011</v>
      </c>
      <c r="H5216" t="str">
        <f>IFERROR(VLOOKUP(D5216,Resources!A:C,3,FALSE),"NA")</f>
        <v>SourceWatch</v>
      </c>
      <c r="I5216" t="str">
        <f>IF(VLOOKUP(D5216,Resources!A:D,4,FALSE)=0,"",VLOOKUP(D5216,Resources!A:D,4,FALSE))</f>
        <v>Y</v>
      </c>
    </row>
    <row r="5217" spans="1:9" x14ac:dyDescent="0.2">
      <c r="A5217" t="s">
        <v>935</v>
      </c>
      <c r="B5217" t="str">
        <f t="shared" si="159"/>
        <v>Sarah Scaife Foundation_Landmark Legal Foundation2011250000</v>
      </c>
      <c r="C5217" t="s">
        <v>641</v>
      </c>
      <c r="D5217" t="s">
        <v>56</v>
      </c>
      <c r="E5217" s="3">
        <v>250000</v>
      </c>
      <c r="F5217">
        <v>2011</v>
      </c>
      <c r="H5217" t="str">
        <f>IFERROR(VLOOKUP(D5217,Resources!A:C,3,FALSE),"NA")</f>
        <v>SourceWatch</v>
      </c>
      <c r="I5217" t="str">
        <f>IF(VLOOKUP(D5217,Resources!A:D,4,FALSE)=0,"",VLOOKUP(D5217,Resources!A:D,4,FALSE))</f>
        <v>Y</v>
      </c>
    </row>
    <row r="5218" spans="1:9" x14ac:dyDescent="0.2">
      <c r="A5218" t="s">
        <v>935</v>
      </c>
      <c r="B5218" t="str">
        <f t="shared" si="159"/>
        <v>Sarah Scaife Foundation_Manhattan Institute for Policy Research2011150000</v>
      </c>
      <c r="C5218" t="s">
        <v>641</v>
      </c>
      <c r="D5218" t="s">
        <v>89</v>
      </c>
      <c r="E5218" s="3">
        <v>150000</v>
      </c>
      <c r="F5218">
        <v>2011</v>
      </c>
      <c r="H5218" t="str">
        <f>IFERROR(VLOOKUP(D5218,Resources!A:C,3,FALSE),"NA")</f>
        <v>SourceWatch</v>
      </c>
      <c r="I5218" t="str">
        <f>IF(VLOOKUP(D5218,Resources!A:D,4,FALSE)=0,"",VLOOKUP(D5218,Resources!A:D,4,FALSE))</f>
        <v>Y</v>
      </c>
    </row>
    <row r="5219" spans="1:9" x14ac:dyDescent="0.2">
      <c r="A5219" t="s">
        <v>935</v>
      </c>
      <c r="B5219" t="str">
        <f t="shared" si="159"/>
        <v>Sarah Scaife Foundation_Media Research Center2011300000</v>
      </c>
      <c r="C5219" t="s">
        <v>641</v>
      </c>
      <c r="D5219" t="s">
        <v>128</v>
      </c>
      <c r="E5219" s="3">
        <v>300000</v>
      </c>
      <c r="F5219">
        <v>2011</v>
      </c>
      <c r="H5219" t="str">
        <f>IFERROR(VLOOKUP(D5219,Resources!A:C,3,FALSE),"NA")</f>
        <v>SourceWatch</v>
      </c>
      <c r="I5219" t="str">
        <f>IF(VLOOKUP(D5219,Resources!A:D,4,FALSE)=0,"",VLOOKUP(D5219,Resources!A:D,4,FALSE))</f>
        <v>Y</v>
      </c>
    </row>
    <row r="5220" spans="1:9" x14ac:dyDescent="0.2">
      <c r="A5220" t="s">
        <v>935</v>
      </c>
      <c r="B5220" t="str">
        <f t="shared" si="159"/>
        <v>Sarah Scaife Foundation_Mercatus Center201150000</v>
      </c>
      <c r="C5220" t="s">
        <v>641</v>
      </c>
      <c r="D5220" t="s">
        <v>650</v>
      </c>
      <c r="E5220" s="3">
        <v>50000</v>
      </c>
      <c r="F5220">
        <v>2011</v>
      </c>
      <c r="H5220" t="str">
        <f>IFERROR(VLOOKUP(D5220,Resources!A:C,3,FALSE),"NA")</f>
        <v>DeSmog</v>
      </c>
      <c r="I5220" t="str">
        <f>IF(VLOOKUP(D5220,Resources!A:D,4,FALSE)=0,"",VLOOKUP(D5220,Resources!A:D,4,FALSE))</f>
        <v>Y</v>
      </c>
    </row>
    <row r="5221" spans="1:9" x14ac:dyDescent="0.2">
      <c r="A5221" t="s">
        <v>935</v>
      </c>
      <c r="B5221" t="str">
        <f t="shared" si="159"/>
        <v>Sarah Scaife Foundation_Missouri State University2011140000</v>
      </c>
      <c r="C5221" t="s">
        <v>641</v>
      </c>
      <c r="D5221" t="s">
        <v>57</v>
      </c>
      <c r="E5221" s="3">
        <v>140000</v>
      </c>
      <c r="F5221">
        <v>2011</v>
      </c>
      <c r="H5221" t="str">
        <f>IFERROR(VLOOKUP(D5221,Resources!A:C,3,FALSE),"NA")</f>
        <v>SourceWatch</v>
      </c>
      <c r="I5221" t="str">
        <f>IF(VLOOKUP(D5221,Resources!A:D,4,FALSE)=0,"",VLOOKUP(D5221,Resources!A:D,4,FALSE))</f>
        <v>Y</v>
      </c>
    </row>
    <row r="5222" spans="1:9" x14ac:dyDescent="0.2">
      <c r="A5222" t="s">
        <v>935</v>
      </c>
      <c r="B5222" t="str">
        <f t="shared" si="159"/>
        <v>Sarah Scaife Foundation_National Association of Scholars2011200000</v>
      </c>
      <c r="C5222" t="s">
        <v>641</v>
      </c>
      <c r="D5222" t="s">
        <v>651</v>
      </c>
      <c r="E5222" s="3">
        <v>200000</v>
      </c>
      <c r="F5222">
        <v>2011</v>
      </c>
      <c r="H5222" t="str">
        <f>IFERROR(VLOOKUP(D5222,Resources!A:C,3,FALSE),"NA")</f>
        <v>SourceWatch</v>
      </c>
      <c r="I5222" t="str">
        <f>IF(VLOOKUP(D5222,Resources!A:D,4,FALSE)=0,"",VLOOKUP(D5222,Resources!A:D,4,FALSE))</f>
        <v>Y</v>
      </c>
    </row>
    <row r="5223" spans="1:9" x14ac:dyDescent="0.2">
      <c r="A5223" t="s">
        <v>935</v>
      </c>
      <c r="B5223" t="str">
        <f t="shared" si="159"/>
        <v>Sarah Scaife Foundation_National Center for Policy Analysis2011150000</v>
      </c>
      <c r="C5223" t="s">
        <v>641</v>
      </c>
      <c r="D5223" t="s">
        <v>129</v>
      </c>
      <c r="E5223" s="3">
        <v>150000</v>
      </c>
      <c r="F5223">
        <v>2011</v>
      </c>
      <c r="H5223" t="str">
        <f>IFERROR(VLOOKUP(D5223,Resources!A:C,3,FALSE),"NA")</f>
        <v>SourceWatch</v>
      </c>
      <c r="I5223" t="str">
        <f>IF(VLOOKUP(D5223,Resources!A:D,4,FALSE)=0,"",VLOOKUP(D5223,Resources!A:D,4,FALSE))</f>
        <v>Y</v>
      </c>
    </row>
    <row r="5224" spans="1:9" x14ac:dyDescent="0.2">
      <c r="A5224" t="s">
        <v>935</v>
      </c>
      <c r="B5224" t="str">
        <f t="shared" si="159"/>
        <v>Sarah Scaife Foundation_National Center for Public Policy Research201110000</v>
      </c>
      <c r="C5224" t="s">
        <v>641</v>
      </c>
      <c r="D5224" t="s">
        <v>39</v>
      </c>
      <c r="E5224" s="3">
        <v>10000</v>
      </c>
      <c r="F5224">
        <v>2011</v>
      </c>
      <c r="H5224" t="str">
        <f>IFERROR(VLOOKUP(D5224,Resources!A:C,3,FALSE),"NA")</f>
        <v>DeSmog</v>
      </c>
      <c r="I5224" t="str">
        <f>IF(VLOOKUP(D5224,Resources!A:D,4,FALSE)=0,"",VLOOKUP(D5224,Resources!A:D,4,FALSE))</f>
        <v>Y</v>
      </c>
    </row>
    <row r="5225" spans="1:9" x14ac:dyDescent="0.2">
      <c r="A5225" t="s">
        <v>935</v>
      </c>
      <c r="B5225" t="str">
        <f t="shared" si="159"/>
        <v>Sarah Scaife Foundation_National Institute for Public Policy2011240000</v>
      </c>
      <c r="C5225" t="s">
        <v>641</v>
      </c>
      <c r="D5225" t="s">
        <v>46</v>
      </c>
      <c r="E5225" s="3">
        <v>240000</v>
      </c>
      <c r="F5225">
        <v>2011</v>
      </c>
      <c r="H5225" t="str">
        <f>IFERROR(VLOOKUP(D5225,Resources!A:C,3,FALSE),"NA")</f>
        <v>SourceWatch</v>
      </c>
      <c r="I5225" t="str">
        <f>IF(VLOOKUP(D5225,Resources!A:D,4,FALSE)=0,"",VLOOKUP(D5225,Resources!A:D,4,FALSE))</f>
        <v>Y</v>
      </c>
    </row>
    <row r="5226" spans="1:9" x14ac:dyDescent="0.2">
      <c r="A5226" t="s">
        <v>935</v>
      </c>
      <c r="B5226" t="str">
        <f t="shared" si="159"/>
        <v>Sarah Scaife Foundation_National Legal and Policy Center2011100000</v>
      </c>
      <c r="C5226" t="s">
        <v>641</v>
      </c>
      <c r="D5226" t="s">
        <v>47</v>
      </c>
      <c r="E5226" s="3">
        <v>100000</v>
      </c>
      <c r="F5226">
        <v>2011</v>
      </c>
      <c r="H5226" t="str">
        <f>IFERROR(VLOOKUP(D5226,Resources!A:C,3,FALSE),"NA")</f>
        <v>SourceWatch</v>
      </c>
      <c r="I5226" t="str">
        <f>IF(VLOOKUP(D5226,Resources!A:D,4,FALSE)=0,"",VLOOKUP(D5226,Resources!A:D,4,FALSE))</f>
        <v>Y</v>
      </c>
    </row>
    <row r="5227" spans="1:9" x14ac:dyDescent="0.2">
      <c r="A5227" t="s">
        <v>935</v>
      </c>
      <c r="B5227" t="str">
        <f t="shared" si="159"/>
        <v>Sarah Scaife Foundation_National Taxpayers Union Foundation201150000</v>
      </c>
      <c r="C5227" t="s">
        <v>641</v>
      </c>
      <c r="D5227" t="s">
        <v>84</v>
      </c>
      <c r="E5227" s="3">
        <v>50000</v>
      </c>
      <c r="F5227">
        <v>2011</v>
      </c>
      <c r="H5227" t="str">
        <f>IFERROR(VLOOKUP(D5227,Resources!A:C,3,FALSE),"NA")</f>
        <v>SourceWatch</v>
      </c>
      <c r="I5227" t="str">
        <f>IF(VLOOKUP(D5227,Resources!A:D,4,FALSE)=0,"",VLOOKUP(D5227,Resources!A:D,4,FALSE))</f>
        <v>Y</v>
      </c>
    </row>
    <row r="5228" spans="1:9" x14ac:dyDescent="0.2">
      <c r="A5228" t="s">
        <v>935</v>
      </c>
      <c r="B5228" t="str">
        <f t="shared" si="159"/>
        <v>Sarah Scaife Foundation_New England Legal Foundation201130000</v>
      </c>
      <c r="C5228" t="s">
        <v>641</v>
      </c>
      <c r="D5228" t="s">
        <v>76</v>
      </c>
      <c r="E5228" s="3">
        <v>30000</v>
      </c>
      <c r="F5228">
        <v>2011</v>
      </c>
      <c r="H5228" t="str">
        <f>IFERROR(VLOOKUP(D5228,Resources!A:C,3,FALSE),"NA")</f>
        <v>SourceWatch</v>
      </c>
      <c r="I5228" t="str">
        <f>IF(VLOOKUP(D5228,Resources!A:D,4,FALSE)=0,"",VLOOKUP(D5228,Resources!A:D,4,FALSE))</f>
        <v>Y</v>
      </c>
    </row>
    <row r="5229" spans="1:9" x14ac:dyDescent="0.2">
      <c r="A5229" t="s">
        <v>935</v>
      </c>
      <c r="B5229" t="str">
        <f t="shared" si="159"/>
        <v>Sarah Scaife Foundation_NumbersUSA201137500</v>
      </c>
      <c r="C5229" t="s">
        <v>641</v>
      </c>
      <c r="D5229" t="s">
        <v>16</v>
      </c>
      <c r="E5229" s="3">
        <v>37500</v>
      </c>
      <c r="F5229">
        <v>2011</v>
      </c>
      <c r="H5229" t="str">
        <f>IFERROR(VLOOKUP(D5229,Resources!A:C,3,FALSE),"NA")</f>
        <v>SourceWatch</v>
      </c>
      <c r="I5229" t="str">
        <f>IF(VLOOKUP(D5229,Resources!A:D,4,FALSE)=0,"",VLOOKUP(D5229,Resources!A:D,4,FALSE))</f>
        <v>Y</v>
      </c>
    </row>
    <row r="5230" spans="1:9" x14ac:dyDescent="0.2">
      <c r="A5230" t="s">
        <v>935</v>
      </c>
      <c r="B5230" t="str">
        <f t="shared" si="159"/>
        <v>Sarah Scaife Foundation_Pacific Legal Foundation2011200000</v>
      </c>
      <c r="C5230" t="s">
        <v>641</v>
      </c>
      <c r="D5230" t="s">
        <v>21</v>
      </c>
      <c r="E5230" s="3">
        <v>200000</v>
      </c>
      <c r="F5230">
        <v>2011</v>
      </c>
      <c r="H5230" t="str">
        <f>IFERROR(VLOOKUP(D5230,Resources!A:C,3,FALSE),"NA")</f>
        <v>SourceWatch</v>
      </c>
      <c r="I5230" t="str">
        <f>IF(VLOOKUP(D5230,Resources!A:D,4,FALSE)=0,"",VLOOKUP(D5230,Resources!A:D,4,FALSE))</f>
        <v>Y</v>
      </c>
    </row>
    <row r="5231" spans="1:9" x14ac:dyDescent="0.2">
      <c r="A5231" t="s">
        <v>935</v>
      </c>
      <c r="B5231" t="str">
        <f t="shared" si="159"/>
        <v>Sarah Scaife Foundation_Pacific Research Institute for Public Policy2011250000</v>
      </c>
      <c r="C5231" t="s">
        <v>641</v>
      </c>
      <c r="D5231" t="s">
        <v>653</v>
      </c>
      <c r="E5231" s="3">
        <v>250000</v>
      </c>
      <c r="F5231">
        <v>2011</v>
      </c>
      <c r="H5231" t="str">
        <f>IFERROR(VLOOKUP(D5231,Resources!A:C,3,FALSE),"NA")</f>
        <v>SourceWatch</v>
      </c>
      <c r="I5231" t="str">
        <f>IF(VLOOKUP(D5231,Resources!A:D,4,FALSE)=0,"",VLOOKUP(D5231,Resources!A:D,4,FALSE))</f>
        <v>Y</v>
      </c>
    </row>
    <row r="5232" spans="1:9" x14ac:dyDescent="0.2">
      <c r="A5232" t="s">
        <v>935</v>
      </c>
      <c r="B5232" t="str">
        <f t="shared" si="159"/>
        <v>Sarah Scaife Foundation_Paul H. Nitze School of Advanced International Studies2011100000</v>
      </c>
      <c r="C5232" t="s">
        <v>641</v>
      </c>
      <c r="D5232" t="s">
        <v>91</v>
      </c>
      <c r="E5232" s="3">
        <v>100000</v>
      </c>
      <c r="F5232">
        <v>2011</v>
      </c>
      <c r="H5232" t="str">
        <f>IFERROR(VLOOKUP(D5232,Resources!A:C,3,FALSE),"NA")</f>
        <v>SourceWatch</v>
      </c>
      <c r="I5232" t="str">
        <f>IF(VLOOKUP(D5232,Resources!A:D,4,FALSE)=0,"",VLOOKUP(D5232,Resources!A:D,4,FALSE))</f>
        <v>Y</v>
      </c>
    </row>
    <row r="5233" spans="1:9" x14ac:dyDescent="0.2">
      <c r="A5233" t="s">
        <v>935</v>
      </c>
      <c r="B5233" t="str">
        <f t="shared" si="159"/>
        <v>Sarah Scaife Foundation_Philadelphia Society20115000</v>
      </c>
      <c r="C5233" t="s">
        <v>641</v>
      </c>
      <c r="D5233" t="s">
        <v>663</v>
      </c>
      <c r="E5233" s="3">
        <v>5000</v>
      </c>
      <c r="F5233">
        <v>2011</v>
      </c>
      <c r="H5233" t="str">
        <f>IFERROR(VLOOKUP(D5233,Resources!A:C,3,FALSE),"NA")</f>
        <v>SourceWatch</v>
      </c>
      <c r="I5233" t="str">
        <f>IF(VLOOKUP(D5233,Resources!A:D,4,FALSE)=0,"",VLOOKUP(D5233,Resources!A:D,4,FALSE))</f>
        <v>Y</v>
      </c>
    </row>
    <row r="5234" spans="1:9" x14ac:dyDescent="0.2">
      <c r="A5234" t="s">
        <v>934</v>
      </c>
      <c r="B5234" t="s">
        <v>1325</v>
      </c>
      <c r="C5234" t="s">
        <v>641</v>
      </c>
      <c r="D5234" t="s">
        <v>559</v>
      </c>
      <c r="E5234" s="3">
        <v>150000</v>
      </c>
      <c r="F5234">
        <v>2011</v>
      </c>
      <c r="H5234" t="str">
        <f>IFERROR(VLOOKUP(D5234,Resources!A:C,3,FALSE),"NA")</f>
        <v/>
      </c>
      <c r="I5234" t="str">
        <f>IF(VLOOKUP(D5234,Resources!A:D,4,FALSE)=0,"",VLOOKUP(D5234,Resources!A:D,4,FALSE))</f>
        <v>N</v>
      </c>
    </row>
    <row r="5235" spans="1:9" x14ac:dyDescent="0.2">
      <c r="A5235" t="s">
        <v>935</v>
      </c>
      <c r="B5235" t="str">
        <f t="shared" ref="B5235:B5279" si="160">C5235&amp;"_"&amp;D5235&amp;F5235&amp;E5235</f>
        <v>Sarah Scaife Foundation_Pittsburgh History &amp; Landmarks Foundation2011150000</v>
      </c>
      <c r="C5235" t="s">
        <v>641</v>
      </c>
      <c r="D5235" t="s">
        <v>559</v>
      </c>
      <c r="E5235" s="3">
        <v>150000</v>
      </c>
      <c r="F5235">
        <v>2011</v>
      </c>
      <c r="H5235" t="str">
        <f>IFERROR(VLOOKUP(D5235,Resources!A:C,3,FALSE),"NA")</f>
        <v/>
      </c>
      <c r="I5235" t="str">
        <f>IF(VLOOKUP(D5235,Resources!A:D,4,FALSE)=0,"",VLOOKUP(D5235,Resources!A:D,4,FALSE))</f>
        <v>N</v>
      </c>
    </row>
    <row r="5236" spans="1:9" x14ac:dyDescent="0.2">
      <c r="A5236" t="s">
        <v>935</v>
      </c>
      <c r="B5236" t="str">
        <f t="shared" si="160"/>
        <v>Sarah Scaife Foundation_Princeton University201175000</v>
      </c>
      <c r="C5236" t="s">
        <v>641</v>
      </c>
      <c r="D5236" t="s">
        <v>654</v>
      </c>
      <c r="E5236" s="3">
        <v>75000</v>
      </c>
      <c r="F5236">
        <v>2011</v>
      </c>
      <c r="H5236" t="str">
        <f>IFERROR(VLOOKUP(D5236,Resources!A:C,3,FALSE),"NA")</f>
        <v/>
      </c>
      <c r="I5236" t="str">
        <f>IF(VLOOKUP(D5236,Resources!A:D,4,FALSE)=0,"",VLOOKUP(D5236,Resources!A:D,4,FALSE))</f>
        <v/>
      </c>
    </row>
    <row r="5237" spans="1:9" x14ac:dyDescent="0.2">
      <c r="A5237" t="s">
        <v>935</v>
      </c>
      <c r="B5237" t="str">
        <f t="shared" si="160"/>
        <v>Sarah Scaife Foundation_Reason Foundation2011100000</v>
      </c>
      <c r="C5237" t="s">
        <v>641</v>
      </c>
      <c r="D5237" t="s">
        <v>66</v>
      </c>
      <c r="E5237" s="3">
        <v>100000</v>
      </c>
      <c r="F5237">
        <v>2011</v>
      </c>
      <c r="H5237" t="str">
        <f>IFERROR(VLOOKUP(D5237,Resources!A:C,3,FALSE),"NA")</f>
        <v>DeSmog</v>
      </c>
      <c r="I5237" t="str">
        <f>IF(VLOOKUP(D5237,Resources!A:D,4,FALSE)=0,"",VLOOKUP(D5237,Resources!A:D,4,FALSE))</f>
        <v>Y</v>
      </c>
    </row>
    <row r="5238" spans="1:9" x14ac:dyDescent="0.2">
      <c r="A5238" t="s">
        <v>935</v>
      </c>
      <c r="B5238" t="str">
        <f t="shared" si="160"/>
        <v>Sarah Scaife Foundation_Reason Foundation201150000</v>
      </c>
      <c r="C5238" t="s">
        <v>641</v>
      </c>
      <c r="D5238" t="s">
        <v>66</v>
      </c>
      <c r="E5238" s="3">
        <v>50000</v>
      </c>
      <c r="F5238">
        <v>2011</v>
      </c>
      <c r="H5238" t="str">
        <f>IFERROR(VLOOKUP(D5238,Resources!A:C,3,FALSE),"NA")</f>
        <v>DeSmog</v>
      </c>
      <c r="I5238" t="str">
        <f>IF(VLOOKUP(D5238,Resources!A:D,4,FALSE)=0,"",VLOOKUP(D5238,Resources!A:D,4,FALSE))</f>
        <v>Y</v>
      </c>
    </row>
    <row r="5239" spans="1:9" x14ac:dyDescent="0.2">
      <c r="A5239" t="s">
        <v>935</v>
      </c>
      <c r="B5239" t="str">
        <f t="shared" si="160"/>
        <v>Sarah Scaife Foundation_Saint Vincent College201135000</v>
      </c>
      <c r="C5239" t="s">
        <v>641</v>
      </c>
      <c r="D5239" t="s">
        <v>331</v>
      </c>
      <c r="E5239" s="3">
        <v>35000</v>
      </c>
      <c r="F5239">
        <v>2011</v>
      </c>
      <c r="H5239" t="str">
        <f>IFERROR(VLOOKUP(D5239,Resources!A:C,3,FALSE),"NA")</f>
        <v/>
      </c>
      <c r="I5239" t="str">
        <f>IF(VLOOKUP(D5239,Resources!A:D,4,FALSE)=0,"",VLOOKUP(D5239,Resources!A:D,4,FALSE))</f>
        <v/>
      </c>
    </row>
    <row r="5240" spans="1:9" x14ac:dyDescent="0.2">
      <c r="A5240" t="s">
        <v>935</v>
      </c>
      <c r="B5240" t="str">
        <f t="shared" si="160"/>
        <v>Sarah Scaife Foundation_Social Philosophy and Policy Foundation2011470000</v>
      </c>
      <c r="C5240" t="s">
        <v>641</v>
      </c>
      <c r="D5240" t="s">
        <v>112</v>
      </c>
      <c r="E5240" s="3">
        <v>470000</v>
      </c>
      <c r="F5240">
        <v>2011</v>
      </c>
      <c r="H5240" t="str">
        <f>IFERROR(VLOOKUP(D5240,Resources!A:C,3,FALSE),"NA")</f>
        <v/>
      </c>
      <c r="I5240" t="str">
        <f>IF(VLOOKUP(D5240,Resources!A:D,4,FALSE)=0,"",VLOOKUP(D5240,Resources!A:D,4,FALSE))</f>
        <v/>
      </c>
    </row>
    <row r="5241" spans="1:9" x14ac:dyDescent="0.2">
      <c r="A5241" t="s">
        <v>935</v>
      </c>
      <c r="B5241" t="str">
        <f t="shared" si="160"/>
        <v>Sarah Scaife Foundation_Southeastern Legal Foundation201150000</v>
      </c>
      <c r="C5241" t="s">
        <v>641</v>
      </c>
      <c r="D5241" t="s">
        <v>67</v>
      </c>
      <c r="E5241" s="3">
        <v>50000</v>
      </c>
      <c r="F5241">
        <v>2011</v>
      </c>
      <c r="H5241" t="str">
        <f>IFERROR(VLOOKUP(D5241,Resources!A:C,3,FALSE),"NA")</f>
        <v>SourceWatch</v>
      </c>
      <c r="I5241" t="str">
        <f>IF(VLOOKUP(D5241,Resources!A:D,4,FALSE)=0,"",VLOOKUP(D5241,Resources!A:D,4,FALSE))</f>
        <v>Y</v>
      </c>
    </row>
    <row r="5242" spans="1:9" x14ac:dyDescent="0.2">
      <c r="A5242" t="s">
        <v>935</v>
      </c>
      <c r="B5242" t="str">
        <f t="shared" si="160"/>
        <v>Sarah Scaife Foundation_Tax Foundation201175000</v>
      </c>
      <c r="C5242" t="s">
        <v>641</v>
      </c>
      <c r="D5242" t="s">
        <v>131</v>
      </c>
      <c r="E5242" s="3">
        <v>75000</v>
      </c>
      <c r="F5242">
        <v>2011</v>
      </c>
      <c r="H5242" t="str">
        <f>IFERROR(VLOOKUP(D5242,Resources!A:C,3,FALSE),"NA")</f>
        <v>SourceWatch</v>
      </c>
      <c r="I5242" t="str">
        <f>IF(VLOOKUP(D5242,Resources!A:D,4,FALSE)=0,"",VLOOKUP(D5242,Resources!A:D,4,FALSE))</f>
        <v>Y</v>
      </c>
    </row>
    <row r="5243" spans="1:9" x14ac:dyDescent="0.2">
      <c r="A5243" t="s">
        <v>935</v>
      </c>
      <c r="B5243" t="str">
        <f t="shared" si="160"/>
        <v>Sarah Scaife Foundation_The Claremont Institute2011350000</v>
      </c>
      <c r="C5243" t="s">
        <v>641</v>
      </c>
      <c r="D5243" t="s">
        <v>68</v>
      </c>
      <c r="E5243" s="3">
        <v>350000</v>
      </c>
      <c r="F5243">
        <v>2011</v>
      </c>
      <c r="H5243" t="str">
        <f>IFERROR(VLOOKUP(D5243,Resources!A:C,3,FALSE),"NA")</f>
        <v>SourceWatch</v>
      </c>
      <c r="I5243" t="str">
        <f>IF(VLOOKUP(D5243,Resources!A:D,4,FALSE)=0,"",VLOOKUP(D5243,Resources!A:D,4,FALSE))</f>
        <v>Y</v>
      </c>
    </row>
    <row r="5244" spans="1:9" x14ac:dyDescent="0.2">
      <c r="A5244" t="s">
        <v>935</v>
      </c>
      <c r="B5244" t="str">
        <f t="shared" si="160"/>
        <v>Sarah Scaife Foundation_The Fletcher School of Law and Diplomacy2011280000</v>
      </c>
      <c r="C5244" t="s">
        <v>641</v>
      </c>
      <c r="D5244" t="s">
        <v>655</v>
      </c>
      <c r="E5244" s="3">
        <v>280000</v>
      </c>
      <c r="F5244">
        <v>2011</v>
      </c>
      <c r="H5244" t="str">
        <f>IFERROR(VLOOKUP(D5244,Resources!A:C,3,FALSE),"NA")</f>
        <v>SourceWatch</v>
      </c>
      <c r="I5244" t="str">
        <f>IF(VLOOKUP(D5244,Resources!A:D,4,FALSE)=0,"",VLOOKUP(D5244,Resources!A:D,4,FALSE))</f>
        <v/>
      </c>
    </row>
    <row r="5245" spans="1:9" x14ac:dyDescent="0.2">
      <c r="A5245" t="s">
        <v>935</v>
      </c>
      <c r="B5245" t="str">
        <f t="shared" si="160"/>
        <v>Sarah Scaife Foundation_The Heritage Foundation20111200000</v>
      </c>
      <c r="C5245" t="s">
        <v>641</v>
      </c>
      <c r="D5245" t="s">
        <v>92</v>
      </c>
      <c r="E5245" s="3">
        <v>1200000</v>
      </c>
      <c r="F5245">
        <v>2011</v>
      </c>
      <c r="H5245" t="str">
        <f>IFERROR(VLOOKUP(D5245,Resources!A:C,3,FALSE),"NA")</f>
        <v>DeSmog</v>
      </c>
      <c r="I5245" t="str">
        <f>IF(VLOOKUP(D5245,Resources!A:D,4,FALSE)=0,"",VLOOKUP(D5245,Resources!A:D,4,FALSE))</f>
        <v>Y</v>
      </c>
    </row>
    <row r="5246" spans="1:9" x14ac:dyDescent="0.2">
      <c r="A5246" t="s">
        <v>935</v>
      </c>
      <c r="B5246" t="str">
        <f t="shared" si="160"/>
        <v>Sarah Scaife Foundation_The University of Chicago201150000</v>
      </c>
      <c r="C5246" t="s">
        <v>641</v>
      </c>
      <c r="D5246" t="s">
        <v>657</v>
      </c>
      <c r="E5246" s="3">
        <v>50000</v>
      </c>
      <c r="F5246">
        <v>2011</v>
      </c>
      <c r="H5246" t="str">
        <f>IFERROR(VLOOKUP(D5246,Resources!A:C,3,FALSE),"NA")</f>
        <v/>
      </c>
      <c r="I5246" t="str">
        <f>IF(VLOOKUP(D5246,Resources!A:D,4,FALSE)=0,"",VLOOKUP(D5246,Resources!A:D,4,FALSE))</f>
        <v/>
      </c>
    </row>
    <row r="5247" spans="1:9" x14ac:dyDescent="0.2">
      <c r="A5247" t="s">
        <v>935</v>
      </c>
      <c r="B5247" t="str">
        <f t="shared" si="160"/>
        <v>Sarah Scaife Foundation_University of Kentucky2011500000</v>
      </c>
      <c r="C5247" t="s">
        <v>641</v>
      </c>
      <c r="D5247" t="s">
        <v>658</v>
      </c>
      <c r="E5247" s="3">
        <v>500000</v>
      </c>
      <c r="F5247">
        <v>2011</v>
      </c>
      <c r="H5247" t="str">
        <f>IFERROR(VLOOKUP(D5247,Resources!A:C,3,FALSE),"NA")</f>
        <v/>
      </c>
      <c r="I5247" t="str">
        <f>IF(VLOOKUP(D5247,Resources!A:D,4,FALSE)=0,"",VLOOKUP(D5247,Resources!A:D,4,FALSE))</f>
        <v/>
      </c>
    </row>
    <row r="5248" spans="1:9" x14ac:dyDescent="0.2">
      <c r="A5248" t="s">
        <v>935</v>
      </c>
      <c r="B5248" t="str">
        <f t="shared" si="160"/>
        <v>Sarah Scaife Foundation_University of Virginia School of Law2011325000</v>
      </c>
      <c r="C5248" t="s">
        <v>641</v>
      </c>
      <c r="D5248" t="s">
        <v>22</v>
      </c>
      <c r="E5248" s="3">
        <v>325000</v>
      </c>
      <c r="F5248">
        <v>2011</v>
      </c>
      <c r="H5248" t="str">
        <f>IFERROR(VLOOKUP(D5248,Resources!A:C,3,FALSE),"NA")</f>
        <v/>
      </c>
      <c r="I5248" t="str">
        <f>IF(VLOOKUP(D5248,Resources!A:D,4,FALSE)=0,"",VLOOKUP(D5248,Resources!A:D,4,FALSE))</f>
        <v/>
      </c>
    </row>
    <row r="5249" spans="1:9" x14ac:dyDescent="0.2">
      <c r="A5249" t="s">
        <v>935</v>
      </c>
      <c r="B5249" t="str">
        <f t="shared" si="160"/>
        <v>Sarah Scaife Foundation_World Affairs Council of Pittsburgh201170000</v>
      </c>
      <c r="C5249" t="s">
        <v>641</v>
      </c>
      <c r="D5249" t="s">
        <v>162</v>
      </c>
      <c r="E5249" s="3">
        <v>70000</v>
      </c>
      <c r="F5249">
        <v>2011</v>
      </c>
      <c r="H5249" t="str">
        <f>IFERROR(VLOOKUP(D5249,Resources!A:C,3,FALSE),"NA")</f>
        <v/>
      </c>
      <c r="I5249" t="str">
        <f>IF(VLOOKUP(D5249,Resources!A:D,4,FALSE)=0,"",VLOOKUP(D5249,Resources!A:D,4,FALSE))</f>
        <v>N</v>
      </c>
    </row>
    <row r="5250" spans="1:9" x14ac:dyDescent="0.2">
      <c r="A5250" t="s">
        <v>935</v>
      </c>
      <c r="B5250" t="str">
        <f t="shared" si="160"/>
        <v>Sarah Scaife Foundation_Acton Institute for the Study of Religion and Liberty201240000</v>
      </c>
      <c r="C5250" t="s">
        <v>641</v>
      </c>
      <c r="D5250" t="s">
        <v>460</v>
      </c>
      <c r="E5250" s="3">
        <v>40000</v>
      </c>
      <c r="F5250">
        <v>2012</v>
      </c>
      <c r="H5250" t="str">
        <f>IFERROR(VLOOKUP(D5250,Resources!A:C,3,FALSE),"NA")</f>
        <v>SourceWatch</v>
      </c>
      <c r="I5250" t="str">
        <f>IF(VLOOKUP(D5250,Resources!A:D,4,FALSE)=0,"",VLOOKUP(D5250,Resources!A:D,4,FALSE))</f>
        <v>Y</v>
      </c>
    </row>
    <row r="5251" spans="1:9" x14ac:dyDescent="0.2">
      <c r="A5251" t="s">
        <v>935</v>
      </c>
      <c r="B5251" t="str">
        <f t="shared" si="160"/>
        <v>Sarah Scaife Foundation_Allegheny Institute for Public Policy2012115000</v>
      </c>
      <c r="C5251" t="s">
        <v>641</v>
      </c>
      <c r="D5251" t="s">
        <v>5</v>
      </c>
      <c r="E5251" s="3">
        <v>115000</v>
      </c>
      <c r="F5251">
        <v>2012</v>
      </c>
      <c r="H5251" t="str">
        <f>IFERROR(VLOOKUP(D5251,Resources!A:C,3,FALSE),"NA")</f>
        <v>Other</v>
      </c>
      <c r="I5251" t="str">
        <f>IF(VLOOKUP(D5251,Resources!A:D,4,FALSE)=0,"",VLOOKUP(D5251,Resources!A:D,4,FALSE))</f>
        <v>Y</v>
      </c>
    </row>
    <row r="5252" spans="1:9" x14ac:dyDescent="0.2">
      <c r="A5252" t="s">
        <v>935</v>
      </c>
      <c r="B5252" t="str">
        <f t="shared" si="160"/>
        <v>Sarah Scaife Foundation_America's Future Foundation201240000</v>
      </c>
      <c r="C5252" t="s">
        <v>641</v>
      </c>
      <c r="D5252" t="s">
        <v>642</v>
      </c>
      <c r="E5252" s="3">
        <v>40000</v>
      </c>
      <c r="F5252">
        <v>2012</v>
      </c>
      <c r="H5252" t="str">
        <f>IFERROR(VLOOKUP(D5252,Resources!A:C,3,FALSE),"NA")</f>
        <v>SourceWatch</v>
      </c>
      <c r="I5252" t="str">
        <f>IF(VLOOKUP(D5252,Resources!A:D,4,FALSE)=0,"",VLOOKUP(D5252,Resources!A:D,4,FALSE))</f>
        <v>Y</v>
      </c>
    </row>
    <row r="5253" spans="1:9" x14ac:dyDescent="0.2">
      <c r="A5253" t="s">
        <v>935</v>
      </c>
      <c r="B5253" t="str">
        <f t="shared" si="160"/>
        <v>Sarah Scaife Foundation_American Bar Association2012230000</v>
      </c>
      <c r="C5253" t="s">
        <v>641</v>
      </c>
      <c r="D5253" t="s">
        <v>189</v>
      </c>
      <c r="E5253" s="3">
        <v>230000</v>
      </c>
      <c r="F5253">
        <v>2012</v>
      </c>
      <c r="H5253" t="str">
        <f>IFERROR(VLOOKUP(D5253,Resources!A:C,3,FALSE),"NA")</f>
        <v/>
      </c>
      <c r="I5253" t="str">
        <f>IF(VLOOKUP(D5253,Resources!A:D,4,FALSE)=0,"",VLOOKUP(D5253,Resources!A:D,4,FALSE))</f>
        <v/>
      </c>
    </row>
    <row r="5254" spans="1:9" x14ac:dyDescent="0.2">
      <c r="A5254" t="s">
        <v>935</v>
      </c>
      <c r="B5254" t="str">
        <f t="shared" si="160"/>
        <v>Sarah Scaife Foundation_American Civil Rights Institute201275000</v>
      </c>
      <c r="C5254" t="s">
        <v>641</v>
      </c>
      <c r="D5254" t="s">
        <v>69</v>
      </c>
      <c r="E5254" s="3">
        <v>75000</v>
      </c>
      <c r="F5254">
        <v>2012</v>
      </c>
      <c r="H5254" t="str">
        <f>IFERROR(VLOOKUP(D5254,Resources!A:C,3,FALSE),"NA")</f>
        <v>SourceWatch</v>
      </c>
      <c r="I5254" t="str">
        <f>IF(VLOOKUP(D5254,Resources!A:D,4,FALSE)=0,"",VLOOKUP(D5254,Resources!A:D,4,FALSE))</f>
        <v>Y</v>
      </c>
    </row>
    <row r="5255" spans="1:9" x14ac:dyDescent="0.2">
      <c r="A5255" t="s">
        <v>935</v>
      </c>
      <c r="B5255" t="str">
        <f t="shared" si="160"/>
        <v>Sarah Scaife Foundation_American Enterprise Institute for Public Policy Research2012175000</v>
      </c>
      <c r="C5255" t="s">
        <v>641</v>
      </c>
      <c r="D5255" t="s">
        <v>58</v>
      </c>
      <c r="E5255" s="3">
        <v>175000</v>
      </c>
      <c r="F5255">
        <v>2012</v>
      </c>
      <c r="H5255" t="str">
        <f>IFERROR(VLOOKUP(D5255,Resources!A:C,3,FALSE),"NA")</f>
        <v>DeSmog</v>
      </c>
      <c r="I5255" t="str">
        <f>IF(VLOOKUP(D5255,Resources!A:D,4,FALSE)=0,"",VLOOKUP(D5255,Resources!A:D,4,FALSE))</f>
        <v>Y</v>
      </c>
    </row>
    <row r="5256" spans="1:9" x14ac:dyDescent="0.2">
      <c r="A5256" t="s">
        <v>935</v>
      </c>
      <c r="B5256" t="str">
        <f t="shared" si="160"/>
        <v>Sarah Scaife Foundation_American Enterprise Institute for Public Policy Research201225000</v>
      </c>
      <c r="C5256" t="s">
        <v>641</v>
      </c>
      <c r="D5256" t="s">
        <v>58</v>
      </c>
      <c r="E5256" s="3">
        <v>25000</v>
      </c>
      <c r="F5256">
        <v>2012</v>
      </c>
      <c r="H5256" t="str">
        <f>IFERROR(VLOOKUP(D5256,Resources!A:C,3,FALSE),"NA")</f>
        <v>DeSmog</v>
      </c>
      <c r="I5256" t="str">
        <f>IF(VLOOKUP(D5256,Resources!A:D,4,FALSE)=0,"",VLOOKUP(D5256,Resources!A:D,4,FALSE))</f>
        <v>Y</v>
      </c>
    </row>
    <row r="5257" spans="1:9" x14ac:dyDescent="0.2">
      <c r="A5257" t="s">
        <v>935</v>
      </c>
      <c r="B5257" t="str">
        <f t="shared" si="160"/>
        <v>Sarah Scaife Foundation_American Enterprise Institute for Public Policy Research2012400000</v>
      </c>
      <c r="C5257" t="s">
        <v>641</v>
      </c>
      <c r="D5257" t="s">
        <v>58</v>
      </c>
      <c r="E5257" s="3">
        <v>400000</v>
      </c>
      <c r="F5257">
        <v>2012</v>
      </c>
      <c r="H5257" t="str">
        <f>IFERROR(VLOOKUP(D5257,Resources!A:C,3,FALSE),"NA")</f>
        <v>DeSmog</v>
      </c>
      <c r="I5257" t="str">
        <f>IF(VLOOKUP(D5257,Resources!A:D,4,FALSE)=0,"",VLOOKUP(D5257,Resources!A:D,4,FALSE))</f>
        <v>Y</v>
      </c>
    </row>
    <row r="5258" spans="1:9" x14ac:dyDescent="0.2">
      <c r="A5258" t="s">
        <v>935</v>
      </c>
      <c r="B5258" t="str">
        <f t="shared" si="160"/>
        <v>Sarah Scaife Foundation_American Foreign Policy Council2012125000</v>
      </c>
      <c r="C5258" t="s">
        <v>641</v>
      </c>
      <c r="D5258" t="s">
        <v>49</v>
      </c>
      <c r="E5258" s="3">
        <v>125000</v>
      </c>
      <c r="F5258">
        <v>2012</v>
      </c>
      <c r="H5258" t="str">
        <f>IFERROR(VLOOKUP(D5258,Resources!A:C,3,FALSE),"NA")</f>
        <v>SourceWatch</v>
      </c>
      <c r="I5258" t="str">
        <f>IF(VLOOKUP(D5258,Resources!A:D,4,FALSE)=0,"",VLOOKUP(D5258,Resources!A:D,4,FALSE))</f>
        <v>Y</v>
      </c>
    </row>
    <row r="5259" spans="1:9" x14ac:dyDescent="0.2">
      <c r="A5259" t="s">
        <v>935</v>
      </c>
      <c r="B5259" t="str">
        <f t="shared" si="160"/>
        <v>Sarah Scaife Foundation_Atlantic Legal Foundation201275000</v>
      </c>
      <c r="C5259" t="s">
        <v>641</v>
      </c>
      <c r="D5259" t="s">
        <v>643</v>
      </c>
      <c r="E5259" s="3">
        <v>75000</v>
      </c>
      <c r="F5259">
        <v>2012</v>
      </c>
      <c r="H5259" t="str">
        <f>IFERROR(VLOOKUP(D5259,Resources!A:C,3,FALSE),"NA")</f>
        <v>SourceWatch</v>
      </c>
      <c r="I5259" t="str">
        <f>IF(VLOOKUP(D5259,Resources!A:D,4,FALSE)=0,"",VLOOKUP(D5259,Resources!A:D,4,FALSE))</f>
        <v>Y</v>
      </c>
    </row>
    <row r="5260" spans="1:9" x14ac:dyDescent="0.2">
      <c r="A5260" t="s">
        <v>935</v>
      </c>
      <c r="B5260" t="str">
        <f t="shared" si="160"/>
        <v>Sarah Scaife Foundation_Atlas Economic Research Foundation2012150000</v>
      </c>
      <c r="C5260" t="s">
        <v>641</v>
      </c>
      <c r="D5260" t="s">
        <v>7</v>
      </c>
      <c r="E5260" s="3">
        <v>150000</v>
      </c>
      <c r="F5260">
        <v>2012</v>
      </c>
      <c r="H5260" t="str">
        <f>IFERROR(VLOOKUP(D5260,Resources!A:C,3,FALSE),"NA")</f>
        <v>DeSmog</v>
      </c>
      <c r="I5260" t="str">
        <f>IF(VLOOKUP(D5260,Resources!A:D,4,FALSE)=0,"",VLOOKUP(D5260,Resources!A:D,4,FALSE))</f>
        <v>Y</v>
      </c>
    </row>
    <row r="5261" spans="1:9" x14ac:dyDescent="0.2">
      <c r="A5261" t="s">
        <v>935</v>
      </c>
      <c r="B5261" t="str">
        <f t="shared" si="160"/>
        <v>Sarah Scaife Foundation_California University of Pennsylvania2012100000</v>
      </c>
      <c r="C5261" t="s">
        <v>641</v>
      </c>
      <c r="D5261" t="s">
        <v>586</v>
      </c>
      <c r="E5261" s="3">
        <v>100000</v>
      </c>
      <c r="F5261">
        <v>2012</v>
      </c>
      <c r="H5261" t="str">
        <f>IFERROR(VLOOKUP(D5261,Resources!A:C,3,FALSE),"NA")</f>
        <v/>
      </c>
      <c r="I5261" t="str">
        <f>IF(VLOOKUP(D5261,Resources!A:D,4,FALSE)=0,"",VLOOKUP(D5261,Resources!A:D,4,FALSE))</f>
        <v/>
      </c>
    </row>
    <row r="5262" spans="1:9" x14ac:dyDescent="0.2">
      <c r="A5262" t="s">
        <v>935</v>
      </c>
      <c r="B5262" t="str">
        <f t="shared" si="160"/>
        <v>Sarah Scaife Foundation_Capital Research Center2012200000</v>
      </c>
      <c r="C5262" t="s">
        <v>641</v>
      </c>
      <c r="D5262" t="s">
        <v>70</v>
      </c>
      <c r="E5262" s="3">
        <v>200000</v>
      </c>
      <c r="F5262">
        <v>2012</v>
      </c>
      <c r="H5262" t="str">
        <f>IFERROR(VLOOKUP(D5262,Resources!A:C,3,FALSE),"NA")</f>
        <v>DeSmog</v>
      </c>
      <c r="I5262" t="str">
        <f>IF(VLOOKUP(D5262,Resources!A:D,4,FALSE)=0,"",VLOOKUP(D5262,Resources!A:D,4,FALSE))</f>
        <v>Y</v>
      </c>
    </row>
    <row r="5263" spans="1:9" x14ac:dyDescent="0.2">
      <c r="A5263" t="s">
        <v>935</v>
      </c>
      <c r="B5263" t="str">
        <f t="shared" si="160"/>
        <v>Sarah Scaife Foundation_Carnegie Mellon University2012125000</v>
      </c>
      <c r="C5263" t="s">
        <v>641</v>
      </c>
      <c r="D5263" t="s">
        <v>452</v>
      </c>
      <c r="E5263" s="3">
        <v>125000</v>
      </c>
      <c r="F5263">
        <v>2012</v>
      </c>
      <c r="H5263" t="str">
        <f>IFERROR(VLOOKUP(D5263,Resources!A:C,3,FALSE),"NA")</f>
        <v/>
      </c>
      <c r="I5263" t="str">
        <f>IF(VLOOKUP(D5263,Resources!A:D,4,FALSE)=0,"",VLOOKUP(D5263,Resources!A:D,4,FALSE))</f>
        <v/>
      </c>
    </row>
    <row r="5264" spans="1:9" x14ac:dyDescent="0.2">
      <c r="A5264" t="s">
        <v>935</v>
      </c>
      <c r="B5264" t="str">
        <f t="shared" si="160"/>
        <v>Sarah Scaife Foundation_Carnegie Mellon University201262500</v>
      </c>
      <c r="C5264" t="s">
        <v>641</v>
      </c>
      <c r="D5264" t="s">
        <v>452</v>
      </c>
      <c r="E5264" s="3">
        <v>62500</v>
      </c>
      <c r="F5264">
        <v>2012</v>
      </c>
      <c r="H5264" t="str">
        <f>IFERROR(VLOOKUP(D5264,Resources!A:C,3,FALSE),"NA")</f>
        <v/>
      </c>
      <c r="I5264" t="str">
        <f>IF(VLOOKUP(D5264,Resources!A:D,4,FALSE)=0,"",VLOOKUP(D5264,Resources!A:D,4,FALSE))</f>
        <v/>
      </c>
    </row>
    <row r="5265" spans="1:9" x14ac:dyDescent="0.2">
      <c r="A5265" t="s">
        <v>935</v>
      </c>
      <c r="B5265" t="str">
        <f t="shared" si="160"/>
        <v>Sarah Scaife Foundation_Carnegie Mellon University201275000</v>
      </c>
      <c r="C5265" t="s">
        <v>641</v>
      </c>
      <c r="D5265" t="s">
        <v>452</v>
      </c>
      <c r="E5265" s="3">
        <v>75000</v>
      </c>
      <c r="F5265">
        <v>2012</v>
      </c>
      <c r="H5265" t="str">
        <f>IFERROR(VLOOKUP(D5265,Resources!A:C,3,FALSE),"NA")</f>
        <v/>
      </c>
      <c r="I5265" t="str">
        <f>IF(VLOOKUP(D5265,Resources!A:D,4,FALSE)=0,"",VLOOKUP(D5265,Resources!A:D,4,FALSE))</f>
        <v/>
      </c>
    </row>
    <row r="5266" spans="1:9" x14ac:dyDescent="0.2">
      <c r="A5266" t="s">
        <v>935</v>
      </c>
      <c r="B5266" t="str">
        <f t="shared" si="160"/>
        <v>Sarah Scaife Foundation_Cato Institute201240000</v>
      </c>
      <c r="C5266" t="s">
        <v>641</v>
      </c>
      <c r="D5266" t="s">
        <v>8</v>
      </c>
      <c r="E5266" s="3">
        <v>40000</v>
      </c>
      <c r="F5266">
        <v>2012</v>
      </c>
      <c r="H5266" t="str">
        <f>IFERROR(VLOOKUP(D5266,Resources!A:C,3,FALSE),"NA")</f>
        <v>DeSmog</v>
      </c>
      <c r="I5266" t="str">
        <f>IF(VLOOKUP(D5266,Resources!A:D,4,FALSE)=0,"",VLOOKUP(D5266,Resources!A:D,4,FALSE))</f>
        <v>Y</v>
      </c>
    </row>
    <row r="5267" spans="1:9" x14ac:dyDescent="0.2">
      <c r="A5267" t="s">
        <v>935</v>
      </c>
      <c r="B5267" t="str">
        <f t="shared" si="160"/>
        <v>Sarah Scaife Foundation_Center for Equal Opportunity201250000</v>
      </c>
      <c r="C5267" t="s">
        <v>641</v>
      </c>
      <c r="D5267" t="s">
        <v>432</v>
      </c>
      <c r="E5267" s="3">
        <v>50000</v>
      </c>
      <c r="F5267">
        <v>2012</v>
      </c>
      <c r="H5267" t="str">
        <f>IFERROR(VLOOKUP(D5267,Resources!A:C,3,FALSE),"NA")</f>
        <v>SourceWatch</v>
      </c>
      <c r="I5267" t="str">
        <f>IF(VLOOKUP(D5267,Resources!A:D,4,FALSE)=0,"",VLOOKUP(D5267,Resources!A:D,4,FALSE))</f>
        <v>Y</v>
      </c>
    </row>
    <row r="5268" spans="1:9" x14ac:dyDescent="0.2">
      <c r="A5268" t="s">
        <v>935</v>
      </c>
      <c r="B5268" t="str">
        <f t="shared" si="160"/>
        <v>Sarah Scaife Foundation_Center for Immigration Studies2012125000</v>
      </c>
      <c r="C5268" t="s">
        <v>641</v>
      </c>
      <c r="D5268" t="s">
        <v>80</v>
      </c>
      <c r="E5268" s="3">
        <v>125000</v>
      </c>
      <c r="F5268">
        <v>2012</v>
      </c>
      <c r="H5268" t="str">
        <f>IFERROR(VLOOKUP(D5268,Resources!A:C,3,FALSE),"NA")</f>
        <v>SourceWatch</v>
      </c>
      <c r="I5268" t="str">
        <f>IF(VLOOKUP(D5268,Resources!A:D,4,FALSE)=0,"",VLOOKUP(D5268,Resources!A:D,4,FALSE))</f>
        <v>Y</v>
      </c>
    </row>
    <row r="5269" spans="1:9" x14ac:dyDescent="0.2">
      <c r="A5269" t="s">
        <v>935</v>
      </c>
      <c r="B5269" t="str">
        <f t="shared" si="160"/>
        <v>Sarah Scaife Foundation_Center for Individual Rights2012110000</v>
      </c>
      <c r="C5269" t="s">
        <v>641</v>
      </c>
      <c r="D5269" t="s">
        <v>936</v>
      </c>
      <c r="E5269" s="3">
        <v>110000</v>
      </c>
      <c r="F5269">
        <v>2012</v>
      </c>
      <c r="H5269" t="str">
        <f>IFERROR(VLOOKUP(D5269,Resources!A:C,3,FALSE),"NA")</f>
        <v>SourceWatch</v>
      </c>
      <c r="I5269" t="str">
        <f>IF(VLOOKUP(D5269,Resources!A:D,4,FALSE)=0,"",VLOOKUP(D5269,Resources!A:D,4,FALSE))</f>
        <v>Y</v>
      </c>
    </row>
    <row r="5270" spans="1:9" x14ac:dyDescent="0.2">
      <c r="A5270" t="s">
        <v>935</v>
      </c>
      <c r="B5270" t="str">
        <f t="shared" si="160"/>
        <v>Sarah Scaife Foundation_Center for Media and Public Affairs201275000</v>
      </c>
      <c r="C5270" t="s">
        <v>641</v>
      </c>
      <c r="D5270" t="s">
        <v>60</v>
      </c>
      <c r="E5270" s="3">
        <v>75000</v>
      </c>
      <c r="F5270">
        <v>2012</v>
      </c>
      <c r="H5270" t="str">
        <f>IFERROR(VLOOKUP(D5270,Resources!A:C,3,FALSE),"NA")</f>
        <v>SourceWatch</v>
      </c>
      <c r="I5270" t="str">
        <f>IF(VLOOKUP(D5270,Resources!A:D,4,FALSE)=0,"",VLOOKUP(D5270,Resources!A:D,4,FALSE))</f>
        <v>Y</v>
      </c>
    </row>
    <row r="5271" spans="1:9" x14ac:dyDescent="0.2">
      <c r="A5271" t="s">
        <v>935</v>
      </c>
      <c r="B5271" t="str">
        <f t="shared" si="160"/>
        <v>Sarah Scaife Foundation_Center for Security Policy2012175000</v>
      </c>
      <c r="C5271" t="s">
        <v>641</v>
      </c>
      <c r="D5271" t="s">
        <v>44</v>
      </c>
      <c r="E5271" s="3">
        <v>175000</v>
      </c>
      <c r="F5271">
        <v>2012</v>
      </c>
      <c r="H5271" t="str">
        <f>IFERROR(VLOOKUP(D5271,Resources!A:C,3,FALSE),"NA")</f>
        <v>SourceWatch</v>
      </c>
      <c r="I5271" t="str">
        <f>IF(VLOOKUP(D5271,Resources!A:D,4,FALSE)=0,"",VLOOKUP(D5271,Resources!A:D,4,FALSE))</f>
        <v>Y</v>
      </c>
    </row>
    <row r="5272" spans="1:9" x14ac:dyDescent="0.2">
      <c r="A5272" t="s">
        <v>935</v>
      </c>
      <c r="B5272" t="str">
        <f t="shared" si="160"/>
        <v>Sarah Scaife Foundation_Center for Strategic and International Studies2012375000</v>
      </c>
      <c r="C5272" t="s">
        <v>641</v>
      </c>
      <c r="D5272" t="s">
        <v>132</v>
      </c>
      <c r="E5272" s="3">
        <v>375000</v>
      </c>
      <c r="F5272">
        <v>2012</v>
      </c>
      <c r="H5272" t="str">
        <f>IFERROR(VLOOKUP(D5272,Resources!A:C,3,FALSE),"NA")</f>
        <v>SourceWatch</v>
      </c>
      <c r="I5272" t="str">
        <f>IF(VLOOKUP(D5272,Resources!A:D,4,FALSE)=0,"",VLOOKUP(D5272,Resources!A:D,4,FALSE))</f>
        <v>Y</v>
      </c>
    </row>
    <row r="5273" spans="1:9" x14ac:dyDescent="0.2">
      <c r="A5273" t="s">
        <v>935</v>
      </c>
      <c r="B5273" t="str">
        <f t="shared" si="160"/>
        <v>Sarah Scaife Foundation_Center for the Study of the Presidency and Congress201275000</v>
      </c>
      <c r="C5273" t="s">
        <v>641</v>
      </c>
      <c r="D5273" t="s">
        <v>644</v>
      </c>
      <c r="E5273" s="3">
        <v>75000</v>
      </c>
      <c r="F5273">
        <v>2012</v>
      </c>
      <c r="H5273" t="str">
        <f>IFERROR(VLOOKUP(D5273,Resources!A:C,3,FALSE),"NA")</f>
        <v/>
      </c>
      <c r="I5273" t="str">
        <f>IF(VLOOKUP(D5273,Resources!A:D,4,FALSE)=0,"",VLOOKUP(D5273,Resources!A:D,4,FALSE))</f>
        <v/>
      </c>
    </row>
    <row r="5274" spans="1:9" x14ac:dyDescent="0.2">
      <c r="A5274" t="s">
        <v>935</v>
      </c>
      <c r="B5274" t="str">
        <f t="shared" si="160"/>
        <v>Sarah Scaife Foundation_Citizens' Council for Health Freedom2012150000</v>
      </c>
      <c r="C5274" t="s">
        <v>641</v>
      </c>
      <c r="D5274" t="s">
        <v>645</v>
      </c>
      <c r="E5274" s="3">
        <v>150000</v>
      </c>
      <c r="F5274">
        <v>2012</v>
      </c>
      <c r="H5274" t="str">
        <f>IFERROR(VLOOKUP(D5274,Resources!A:C,3,FALSE),"NA")</f>
        <v>SourceWatch</v>
      </c>
      <c r="I5274" t="str">
        <f>IF(VLOOKUP(D5274,Resources!A:D,4,FALSE)=0,"",VLOOKUP(D5274,Resources!A:D,4,FALSE))</f>
        <v>Y</v>
      </c>
    </row>
    <row r="5275" spans="1:9" x14ac:dyDescent="0.2">
      <c r="A5275" t="s">
        <v>935</v>
      </c>
      <c r="B5275" t="str">
        <f t="shared" si="160"/>
        <v>Sarah Scaife Foundation_Collegiate Network2012240000</v>
      </c>
      <c r="C5275" t="s">
        <v>641</v>
      </c>
      <c r="D5275" t="s">
        <v>24</v>
      </c>
      <c r="E5275" s="3">
        <v>240000</v>
      </c>
      <c r="F5275">
        <v>2012</v>
      </c>
      <c r="H5275" t="str">
        <f>IFERROR(VLOOKUP(D5275,Resources!A:C,3,FALSE),"NA")</f>
        <v>SourceWatch</v>
      </c>
      <c r="I5275" t="str">
        <f>IF(VLOOKUP(D5275,Resources!A:D,4,FALSE)=0,"",VLOOKUP(D5275,Resources!A:D,4,FALSE))</f>
        <v>Y</v>
      </c>
    </row>
    <row r="5276" spans="1:9" x14ac:dyDescent="0.2">
      <c r="A5276" t="s">
        <v>935</v>
      </c>
      <c r="B5276" t="str">
        <f t="shared" si="160"/>
        <v>Sarah Scaife Foundation_Committee for a Constructive Tomorrow2012160000</v>
      </c>
      <c r="C5276" t="s">
        <v>641</v>
      </c>
      <c r="D5276" t="s">
        <v>18</v>
      </c>
      <c r="E5276" s="3">
        <v>160000</v>
      </c>
      <c r="F5276">
        <v>2012</v>
      </c>
      <c r="H5276" t="str">
        <f>IFERROR(VLOOKUP(D5276,Resources!A:C,3,FALSE),"NA")</f>
        <v>DeSmog</v>
      </c>
      <c r="I5276" t="str">
        <f>IF(VLOOKUP(D5276,Resources!A:D,4,FALSE)=0,"",VLOOKUP(D5276,Resources!A:D,4,FALSE))</f>
        <v>Y</v>
      </c>
    </row>
    <row r="5277" spans="1:9" x14ac:dyDescent="0.2">
      <c r="A5277" t="s">
        <v>935</v>
      </c>
      <c r="B5277" t="str">
        <f t="shared" si="160"/>
        <v>Sarah Scaife Foundation_Commonwealth Foundation for Public Policy Alternatives2012150000</v>
      </c>
      <c r="C5277" t="s">
        <v>641</v>
      </c>
      <c r="D5277" t="s">
        <v>134</v>
      </c>
      <c r="E5277" s="3">
        <v>150000</v>
      </c>
      <c r="F5277">
        <v>2012</v>
      </c>
      <c r="H5277" t="str">
        <f>IFERROR(VLOOKUP(D5277,Resources!A:C,3,FALSE),"NA")</f>
        <v>SourceWatch</v>
      </c>
      <c r="I5277" t="str">
        <f>IF(VLOOKUP(D5277,Resources!A:D,4,FALSE)=0,"",VLOOKUP(D5277,Resources!A:D,4,FALSE))</f>
        <v>Y</v>
      </c>
    </row>
    <row r="5278" spans="1:9" x14ac:dyDescent="0.2">
      <c r="A5278" t="s">
        <v>935</v>
      </c>
      <c r="B5278" t="str">
        <f t="shared" si="160"/>
        <v>Sarah Scaife Foundation_Competitive Enterprise Institute2012150000</v>
      </c>
      <c r="C5278" t="s">
        <v>641</v>
      </c>
      <c r="D5278" t="s">
        <v>142</v>
      </c>
      <c r="E5278" s="3">
        <v>150000</v>
      </c>
      <c r="F5278">
        <v>2012</v>
      </c>
      <c r="H5278" t="str">
        <f>IFERROR(VLOOKUP(D5278,Resources!A:C,3,FALSE),"NA")</f>
        <v>DeSmog</v>
      </c>
      <c r="I5278" t="str">
        <f>IF(VLOOKUP(D5278,Resources!A:D,4,FALSE)=0,"",VLOOKUP(D5278,Resources!A:D,4,FALSE))</f>
        <v>Y</v>
      </c>
    </row>
    <row r="5279" spans="1:9" x14ac:dyDescent="0.2">
      <c r="A5279" t="s">
        <v>935</v>
      </c>
      <c r="B5279" t="str">
        <f t="shared" si="160"/>
        <v>Sarah Scaife Foundation_Competitive Enterprise Institute2012150000</v>
      </c>
      <c r="C5279" t="s">
        <v>641</v>
      </c>
      <c r="D5279" t="s">
        <v>142</v>
      </c>
      <c r="E5279" s="3">
        <v>150000</v>
      </c>
      <c r="F5279">
        <v>2012</v>
      </c>
      <c r="H5279" t="str">
        <f>IFERROR(VLOOKUP(D5279,Resources!A:C,3,FALSE),"NA")</f>
        <v>DeSmog</v>
      </c>
      <c r="I5279" t="str">
        <f>IF(VLOOKUP(D5279,Resources!A:D,4,FALSE)=0,"",VLOOKUP(D5279,Resources!A:D,4,FALSE))</f>
        <v>Y</v>
      </c>
    </row>
    <row r="5280" spans="1:9" x14ac:dyDescent="0.2">
      <c r="A5280" t="s">
        <v>934</v>
      </c>
      <c r="B5280" t="s">
        <v>1321</v>
      </c>
      <c r="C5280" t="s">
        <v>641</v>
      </c>
      <c r="D5280" t="s">
        <v>9</v>
      </c>
      <c r="E5280" s="3">
        <v>125000</v>
      </c>
      <c r="F5280">
        <v>2012</v>
      </c>
      <c r="H5280" t="str">
        <f>IFERROR(VLOOKUP(D5280,Resources!A:C,3,FALSE),"NA")</f>
        <v>Other</v>
      </c>
      <c r="I5280" t="str">
        <f>IF(VLOOKUP(D5280,Resources!A:D,4,FALSE)=0,"",VLOOKUP(D5280,Resources!A:D,4,FALSE))</f>
        <v>Y</v>
      </c>
    </row>
    <row r="5281" spans="1:9" x14ac:dyDescent="0.2">
      <c r="A5281" t="s">
        <v>935</v>
      </c>
      <c r="B5281" t="str">
        <f t="shared" ref="B5281:B5305" si="161">C5281&amp;"_"&amp;D5281&amp;F5281&amp;E5281</f>
        <v>Sarah Scaife Foundation_Counterterrorism &amp; Security Education and Research Foundation2012125000</v>
      </c>
      <c r="C5281" t="s">
        <v>641</v>
      </c>
      <c r="D5281" t="s">
        <v>9</v>
      </c>
      <c r="E5281" s="3">
        <v>125000</v>
      </c>
      <c r="F5281">
        <v>2012</v>
      </c>
      <c r="H5281" t="str">
        <f>IFERROR(VLOOKUP(D5281,Resources!A:C,3,FALSE),"NA")</f>
        <v>Other</v>
      </c>
      <c r="I5281" t="str">
        <f>IF(VLOOKUP(D5281,Resources!A:D,4,FALSE)=0,"",VLOOKUP(D5281,Resources!A:D,4,FALSE))</f>
        <v>Y</v>
      </c>
    </row>
    <row r="5282" spans="1:9" x14ac:dyDescent="0.2">
      <c r="A5282" t="s">
        <v>935</v>
      </c>
      <c r="B5282" t="str">
        <f t="shared" si="161"/>
        <v>Sarah Scaife Foundation_David Horowitz Freedom Center2012225000</v>
      </c>
      <c r="C5282" t="s">
        <v>641</v>
      </c>
      <c r="D5282" t="s">
        <v>81</v>
      </c>
      <c r="E5282" s="3">
        <v>225000</v>
      </c>
      <c r="F5282">
        <v>2012</v>
      </c>
      <c r="H5282" t="str">
        <f>IFERROR(VLOOKUP(D5282,Resources!A:C,3,FALSE),"NA")</f>
        <v>SourceWatch</v>
      </c>
      <c r="I5282" t="str">
        <f>IF(VLOOKUP(D5282,Resources!A:D,4,FALSE)=0,"",VLOOKUP(D5282,Resources!A:D,4,FALSE))</f>
        <v>Y</v>
      </c>
    </row>
    <row r="5283" spans="1:9" x14ac:dyDescent="0.2">
      <c r="A5283" t="s">
        <v>935</v>
      </c>
      <c r="B5283" t="str">
        <f t="shared" si="161"/>
        <v>Sarah Scaife Foundation_Defense Forum Foundation201250000</v>
      </c>
      <c r="C5283" t="s">
        <v>641</v>
      </c>
      <c r="D5283" t="s">
        <v>27</v>
      </c>
      <c r="E5283" s="3">
        <v>50000</v>
      </c>
      <c r="F5283">
        <v>2012</v>
      </c>
      <c r="H5283" t="str">
        <f>IFERROR(VLOOKUP(D5283,Resources!A:C,3,FALSE),"NA")</f>
        <v>SourceWatch</v>
      </c>
      <c r="I5283" t="str">
        <f>IF(VLOOKUP(D5283,Resources!A:D,4,FALSE)=0,"",VLOOKUP(D5283,Resources!A:D,4,FALSE))</f>
        <v>Y</v>
      </c>
    </row>
    <row r="5284" spans="1:9" x14ac:dyDescent="0.2">
      <c r="A5284" t="s">
        <v>935</v>
      </c>
      <c r="B5284" t="str">
        <f t="shared" si="161"/>
        <v>Sarah Scaife Foundation_Ethics and Public Policy Center2012125000</v>
      </c>
      <c r="C5284" t="s">
        <v>641</v>
      </c>
      <c r="D5284" t="s">
        <v>172</v>
      </c>
      <c r="E5284" s="3">
        <v>125000</v>
      </c>
      <c r="F5284">
        <v>2012</v>
      </c>
      <c r="H5284" t="str">
        <f>IFERROR(VLOOKUP(D5284,Resources!A:C,3,FALSE),"NA")</f>
        <v>SourceWatch</v>
      </c>
      <c r="I5284" t="str">
        <f>IF(VLOOKUP(D5284,Resources!A:D,4,FALSE)=0,"",VLOOKUP(D5284,Resources!A:D,4,FALSE))</f>
        <v>Y</v>
      </c>
    </row>
    <row r="5285" spans="1:9" x14ac:dyDescent="0.2">
      <c r="A5285" t="s">
        <v>935</v>
      </c>
      <c r="B5285" t="str">
        <f t="shared" si="161"/>
        <v>Sarah Scaife Foundation_Federation for American Immigration Reform2012125000</v>
      </c>
      <c r="C5285" t="s">
        <v>641</v>
      </c>
      <c r="D5285" t="s">
        <v>10</v>
      </c>
      <c r="E5285" s="3">
        <v>125000</v>
      </c>
      <c r="F5285">
        <v>2012</v>
      </c>
      <c r="H5285" t="str">
        <f>IFERROR(VLOOKUP(D5285,Resources!A:C,3,FALSE),"NA")</f>
        <v>SourceWatch</v>
      </c>
      <c r="I5285" t="str">
        <f>IF(VLOOKUP(D5285,Resources!A:D,4,FALSE)=0,"",VLOOKUP(D5285,Resources!A:D,4,FALSE))</f>
        <v>Y</v>
      </c>
    </row>
    <row r="5286" spans="1:9" x14ac:dyDescent="0.2">
      <c r="A5286" t="s">
        <v>935</v>
      </c>
      <c r="B5286" t="str">
        <f t="shared" si="161"/>
        <v>Sarah Scaife Foundation_Foundation for Cultural Review2012200000</v>
      </c>
      <c r="C5286" t="s">
        <v>641</v>
      </c>
      <c r="D5286" t="s">
        <v>29</v>
      </c>
      <c r="E5286" s="3">
        <v>200000</v>
      </c>
      <c r="F5286">
        <v>2012</v>
      </c>
      <c r="H5286" t="str">
        <f>IFERROR(VLOOKUP(D5286,Resources!A:C,3,FALSE),"NA")</f>
        <v/>
      </c>
      <c r="I5286" t="str">
        <f>IF(VLOOKUP(D5286,Resources!A:D,4,FALSE)=0,"",VLOOKUP(D5286,Resources!A:D,4,FALSE))</f>
        <v/>
      </c>
    </row>
    <row r="5287" spans="1:9" x14ac:dyDescent="0.2">
      <c r="A5287" t="s">
        <v>935</v>
      </c>
      <c r="B5287" t="str">
        <f t="shared" si="161"/>
        <v>Sarah Scaife Foundation_Foundation for Cultural Review201232500</v>
      </c>
      <c r="C5287" t="s">
        <v>641</v>
      </c>
      <c r="D5287" t="s">
        <v>29</v>
      </c>
      <c r="E5287" s="3">
        <v>32500</v>
      </c>
      <c r="F5287">
        <v>2012</v>
      </c>
      <c r="H5287" t="str">
        <f>IFERROR(VLOOKUP(D5287,Resources!A:C,3,FALSE),"NA")</f>
        <v/>
      </c>
      <c r="I5287" t="str">
        <f>IF(VLOOKUP(D5287,Resources!A:D,4,FALSE)=0,"",VLOOKUP(D5287,Resources!A:D,4,FALSE))</f>
        <v/>
      </c>
    </row>
    <row r="5288" spans="1:9" x14ac:dyDescent="0.2">
      <c r="A5288" t="s">
        <v>935</v>
      </c>
      <c r="B5288" t="str">
        <f t="shared" si="161"/>
        <v>Sarah Scaife Foundation_Foundation for Individual Rights in Education2012100000</v>
      </c>
      <c r="C5288" t="s">
        <v>641</v>
      </c>
      <c r="D5288" t="s">
        <v>87</v>
      </c>
      <c r="E5288" s="3">
        <v>100000</v>
      </c>
      <c r="F5288">
        <v>2012</v>
      </c>
      <c r="H5288" t="str">
        <f>IFERROR(VLOOKUP(D5288,Resources!A:C,3,FALSE),"NA")</f>
        <v>SourceWatch</v>
      </c>
      <c r="I5288" t="str">
        <f>IF(VLOOKUP(D5288,Resources!A:D,4,FALSE)=0,"",VLOOKUP(D5288,Resources!A:D,4,FALSE))</f>
        <v>Y</v>
      </c>
    </row>
    <row r="5289" spans="1:9" x14ac:dyDescent="0.2">
      <c r="A5289" t="s">
        <v>935</v>
      </c>
      <c r="B5289" t="str">
        <f t="shared" si="161"/>
        <v>Sarah Scaife Foundation_Free Congress Research and Education Foundation201250000</v>
      </c>
      <c r="C5289" t="s">
        <v>641</v>
      </c>
      <c r="D5289" t="s">
        <v>30</v>
      </c>
      <c r="E5289" s="3">
        <v>50000</v>
      </c>
      <c r="F5289">
        <v>2012</v>
      </c>
      <c r="H5289" t="str">
        <f>IFERROR(VLOOKUP(D5289,Resources!A:C,3,FALSE),"NA")</f>
        <v>SourceWatch</v>
      </c>
      <c r="I5289" t="str">
        <f>IF(VLOOKUP(D5289,Resources!A:D,4,FALSE)=0,"",VLOOKUP(D5289,Resources!A:D,4,FALSE))</f>
        <v>Y</v>
      </c>
    </row>
    <row r="5290" spans="1:9" x14ac:dyDescent="0.2">
      <c r="A5290" t="s">
        <v>935</v>
      </c>
      <c r="B5290" t="str">
        <f t="shared" si="161"/>
        <v>Sarah Scaife Foundation_FreedomWorks Foundation201262500</v>
      </c>
      <c r="C5290" t="s">
        <v>641</v>
      </c>
      <c r="D5290" t="s">
        <v>646</v>
      </c>
      <c r="E5290" s="3">
        <v>62500</v>
      </c>
      <c r="F5290">
        <v>2012</v>
      </c>
      <c r="H5290" t="str">
        <f>IFERROR(VLOOKUP(D5290,Resources!A:C,3,FALSE),"NA")</f>
        <v>SourceWatch</v>
      </c>
      <c r="I5290" t="str">
        <f>IF(VLOOKUP(D5290,Resources!A:D,4,FALSE)=0,"",VLOOKUP(D5290,Resources!A:D,4,FALSE))</f>
        <v>Y</v>
      </c>
    </row>
    <row r="5291" spans="1:9" x14ac:dyDescent="0.2">
      <c r="A5291" t="s">
        <v>935</v>
      </c>
      <c r="B5291" t="str">
        <f t="shared" si="161"/>
        <v>Sarah Scaife Foundation_Galen Institute201235000</v>
      </c>
      <c r="C5291" t="s">
        <v>641</v>
      </c>
      <c r="D5291" t="s">
        <v>647</v>
      </c>
      <c r="E5291" s="3">
        <v>35000</v>
      </c>
      <c r="F5291">
        <v>2012</v>
      </c>
      <c r="H5291" t="str">
        <f>IFERROR(VLOOKUP(D5291,Resources!A:C,3,FALSE),"NA")</f>
        <v>SourceWatch</v>
      </c>
      <c r="I5291" t="str">
        <f>IF(VLOOKUP(D5291,Resources!A:D,4,FALSE)=0,"",VLOOKUP(D5291,Resources!A:D,4,FALSE))</f>
        <v>Y</v>
      </c>
    </row>
    <row r="5292" spans="1:9" x14ac:dyDescent="0.2">
      <c r="A5292" t="s">
        <v>935</v>
      </c>
      <c r="B5292" t="str">
        <f t="shared" si="161"/>
        <v>Sarah Scaife Foundation_George C. Marshall Institute2012230000</v>
      </c>
      <c r="C5292" t="s">
        <v>641</v>
      </c>
      <c r="D5292" t="s">
        <v>45</v>
      </c>
      <c r="E5292" s="3">
        <v>230000</v>
      </c>
      <c r="F5292">
        <v>2012</v>
      </c>
      <c r="H5292" t="str">
        <f>IFERROR(VLOOKUP(D5292,Resources!A:C,3,FALSE),"NA")</f>
        <v>DeSmog</v>
      </c>
      <c r="I5292" t="str">
        <f>IF(VLOOKUP(D5292,Resources!A:D,4,FALSE)=0,"",VLOOKUP(D5292,Resources!A:D,4,FALSE))</f>
        <v>Y</v>
      </c>
    </row>
    <row r="5293" spans="1:9" x14ac:dyDescent="0.2">
      <c r="A5293" t="s">
        <v>935</v>
      </c>
      <c r="B5293" t="str">
        <f t="shared" si="161"/>
        <v>Sarah Scaife Foundation_George Mason University2012100000</v>
      </c>
      <c r="C5293" t="s">
        <v>641</v>
      </c>
      <c r="D5293" t="s">
        <v>31</v>
      </c>
      <c r="E5293" s="3">
        <v>100000</v>
      </c>
      <c r="F5293">
        <v>2012</v>
      </c>
      <c r="H5293" t="str">
        <f>IFERROR(VLOOKUP(D5293,Resources!A:C,3,FALSE),"NA")</f>
        <v>DeSmog</v>
      </c>
      <c r="I5293" t="str">
        <f>IF(VLOOKUP(D5293,Resources!A:D,4,FALSE)=0,"",VLOOKUP(D5293,Resources!A:D,4,FALSE))</f>
        <v>Y</v>
      </c>
    </row>
    <row r="5294" spans="1:9" x14ac:dyDescent="0.2">
      <c r="A5294" t="s">
        <v>935</v>
      </c>
      <c r="B5294" t="str">
        <f t="shared" si="161"/>
        <v>Sarah Scaife Foundation_George Mason University2012150000</v>
      </c>
      <c r="C5294" t="s">
        <v>641</v>
      </c>
      <c r="D5294" t="s">
        <v>31</v>
      </c>
      <c r="E5294" s="3">
        <v>150000</v>
      </c>
      <c r="F5294">
        <v>2012</v>
      </c>
      <c r="H5294" t="str">
        <f>IFERROR(VLOOKUP(D5294,Resources!A:C,3,FALSE),"NA")</f>
        <v>DeSmog</v>
      </c>
      <c r="I5294" t="str">
        <f>IF(VLOOKUP(D5294,Resources!A:D,4,FALSE)=0,"",VLOOKUP(D5294,Resources!A:D,4,FALSE))</f>
        <v>Y</v>
      </c>
    </row>
    <row r="5295" spans="1:9" x14ac:dyDescent="0.2">
      <c r="A5295" t="s">
        <v>935</v>
      </c>
      <c r="B5295" t="str">
        <f t="shared" si="161"/>
        <v>Sarah Scaife Foundation_Hoover Institution on War Revolution and Peace2012350000</v>
      </c>
      <c r="C5295" t="s">
        <v>641</v>
      </c>
      <c r="D5295" t="s">
        <v>104</v>
      </c>
      <c r="E5295" s="3">
        <v>350000</v>
      </c>
      <c r="F5295">
        <v>2012</v>
      </c>
      <c r="H5295" t="str">
        <f>IFERROR(VLOOKUP(D5295,Resources!A:C,3,FALSE),"NA")</f>
        <v>SourceWatch</v>
      </c>
      <c r="I5295" t="str">
        <f>IF(VLOOKUP(D5295,Resources!A:D,4,FALSE)=0,"",VLOOKUP(D5295,Resources!A:D,4,FALSE))</f>
        <v>Y</v>
      </c>
    </row>
    <row r="5296" spans="1:9" x14ac:dyDescent="0.2">
      <c r="A5296" t="s">
        <v>935</v>
      </c>
      <c r="B5296" t="str">
        <f t="shared" si="161"/>
        <v>Sarah Scaife Foundation_Hoover Institution on War Revolution and Peace201259000</v>
      </c>
      <c r="C5296" t="s">
        <v>641</v>
      </c>
      <c r="D5296" t="s">
        <v>104</v>
      </c>
      <c r="E5296" s="3">
        <v>59000</v>
      </c>
      <c r="F5296">
        <v>2012</v>
      </c>
      <c r="H5296" t="str">
        <f>IFERROR(VLOOKUP(D5296,Resources!A:C,3,FALSE),"NA")</f>
        <v>SourceWatch</v>
      </c>
      <c r="I5296" t="str">
        <f>IF(VLOOKUP(D5296,Resources!A:D,4,FALSE)=0,"",VLOOKUP(D5296,Resources!A:D,4,FALSE))</f>
        <v>Y</v>
      </c>
    </row>
    <row r="5297" spans="1:9" x14ac:dyDescent="0.2">
      <c r="A5297" t="s">
        <v>935</v>
      </c>
      <c r="B5297" t="str">
        <f t="shared" si="161"/>
        <v>Sarah Scaife Foundation_Hudson Institute2012100000</v>
      </c>
      <c r="C5297" t="s">
        <v>641</v>
      </c>
      <c r="D5297" t="s">
        <v>32</v>
      </c>
      <c r="E5297" s="3">
        <v>100000</v>
      </c>
      <c r="F5297">
        <v>2012</v>
      </c>
      <c r="H5297" t="str">
        <f>IFERROR(VLOOKUP(D5297,Resources!A:C,3,FALSE),"NA")</f>
        <v>SourceWatch</v>
      </c>
      <c r="I5297" t="str">
        <f>IF(VLOOKUP(D5297,Resources!A:D,4,FALSE)=0,"",VLOOKUP(D5297,Resources!A:D,4,FALSE))</f>
        <v>Y</v>
      </c>
    </row>
    <row r="5298" spans="1:9" x14ac:dyDescent="0.2">
      <c r="A5298" t="s">
        <v>935</v>
      </c>
      <c r="B5298" t="str">
        <f t="shared" si="161"/>
        <v>Sarah Scaife Foundation_Hudson Institute2012100000</v>
      </c>
      <c r="C5298" t="s">
        <v>641</v>
      </c>
      <c r="D5298" t="s">
        <v>32</v>
      </c>
      <c r="E5298" s="3">
        <v>100000</v>
      </c>
      <c r="F5298">
        <v>2012</v>
      </c>
      <c r="H5298" t="str">
        <f>IFERROR(VLOOKUP(D5298,Resources!A:C,3,FALSE),"NA")</f>
        <v>SourceWatch</v>
      </c>
      <c r="I5298" t="str">
        <f>IF(VLOOKUP(D5298,Resources!A:D,4,FALSE)=0,"",VLOOKUP(D5298,Resources!A:D,4,FALSE))</f>
        <v>Y</v>
      </c>
    </row>
    <row r="5299" spans="1:9" x14ac:dyDescent="0.2">
      <c r="A5299" t="s">
        <v>935</v>
      </c>
      <c r="B5299" t="str">
        <f t="shared" si="161"/>
        <v>Sarah Scaife Foundation_Hudson Institute201250000</v>
      </c>
      <c r="C5299" t="s">
        <v>641</v>
      </c>
      <c r="D5299" t="s">
        <v>32</v>
      </c>
      <c r="E5299" s="3">
        <v>50000</v>
      </c>
      <c r="F5299">
        <v>2012</v>
      </c>
      <c r="H5299" t="str">
        <f>IFERROR(VLOOKUP(D5299,Resources!A:C,3,FALSE),"NA")</f>
        <v>SourceWatch</v>
      </c>
      <c r="I5299" t="str">
        <f>IF(VLOOKUP(D5299,Resources!A:D,4,FALSE)=0,"",VLOOKUP(D5299,Resources!A:D,4,FALSE))</f>
        <v>Y</v>
      </c>
    </row>
    <row r="5300" spans="1:9" x14ac:dyDescent="0.2">
      <c r="A5300" t="s">
        <v>935</v>
      </c>
      <c r="B5300" t="str">
        <f t="shared" si="161"/>
        <v>Sarah Scaife Foundation_Human Rights Foundation201275000</v>
      </c>
      <c r="C5300" t="s">
        <v>641</v>
      </c>
      <c r="D5300" t="s">
        <v>648</v>
      </c>
      <c r="E5300" s="3">
        <v>75000</v>
      </c>
      <c r="F5300">
        <v>2012</v>
      </c>
      <c r="H5300" t="str">
        <f>IFERROR(VLOOKUP(D5300,Resources!A:C,3,FALSE),"NA")</f>
        <v>SourceWatch</v>
      </c>
      <c r="I5300" t="str">
        <f>IF(VLOOKUP(D5300,Resources!A:D,4,FALSE)=0,"",VLOOKUP(D5300,Resources!A:D,4,FALSE))</f>
        <v>Y</v>
      </c>
    </row>
    <row r="5301" spans="1:9" x14ac:dyDescent="0.2">
      <c r="A5301" t="s">
        <v>935</v>
      </c>
      <c r="B5301" t="str">
        <f t="shared" si="161"/>
        <v>Sarah Scaife Foundation_Institute For Foreign Policy Analysis2012160000</v>
      </c>
      <c r="C5301" t="s">
        <v>641</v>
      </c>
      <c r="D5301" t="s">
        <v>62</v>
      </c>
      <c r="E5301" s="3">
        <v>160000</v>
      </c>
      <c r="F5301">
        <v>2012</v>
      </c>
      <c r="H5301" t="str">
        <f>IFERROR(VLOOKUP(D5301,Resources!A:C,3,FALSE),"NA")</f>
        <v>SourceWatch</v>
      </c>
      <c r="I5301" t="str">
        <f>IF(VLOOKUP(D5301,Resources!A:D,4,FALSE)=0,"",VLOOKUP(D5301,Resources!A:D,4,FALSE))</f>
        <v>Y</v>
      </c>
    </row>
    <row r="5302" spans="1:9" x14ac:dyDescent="0.2">
      <c r="A5302" t="s">
        <v>935</v>
      </c>
      <c r="B5302" t="str">
        <f t="shared" si="161"/>
        <v>Sarah Scaife Foundation_Institute For Foreign Policy Analysis2012600000</v>
      </c>
      <c r="C5302" t="s">
        <v>641</v>
      </c>
      <c r="D5302" t="s">
        <v>62</v>
      </c>
      <c r="E5302" s="3">
        <v>600000</v>
      </c>
      <c r="F5302">
        <v>2012</v>
      </c>
      <c r="H5302" t="str">
        <f>IFERROR(VLOOKUP(D5302,Resources!A:C,3,FALSE),"NA")</f>
        <v>SourceWatch</v>
      </c>
      <c r="I5302" t="str">
        <f>IF(VLOOKUP(D5302,Resources!A:D,4,FALSE)=0,"",VLOOKUP(D5302,Resources!A:D,4,FALSE))</f>
        <v>Y</v>
      </c>
    </row>
    <row r="5303" spans="1:9" x14ac:dyDescent="0.2">
      <c r="A5303" t="s">
        <v>935</v>
      </c>
      <c r="B5303" t="str">
        <f t="shared" si="161"/>
        <v>Sarah Scaife Foundation_Institute for Humane Studies201250000</v>
      </c>
      <c r="C5303" t="s">
        <v>641</v>
      </c>
      <c r="D5303" t="s">
        <v>34</v>
      </c>
      <c r="E5303" s="3">
        <v>50000</v>
      </c>
      <c r="F5303">
        <v>2012</v>
      </c>
      <c r="H5303" t="str">
        <f>IFERROR(VLOOKUP(D5303,Resources!A:C,3,FALSE),"NA")</f>
        <v>DeSmog</v>
      </c>
      <c r="I5303" t="str">
        <f>IF(VLOOKUP(D5303,Resources!A:D,4,FALSE)=0,"",VLOOKUP(D5303,Resources!A:D,4,FALSE))</f>
        <v>Y</v>
      </c>
    </row>
    <row r="5304" spans="1:9" x14ac:dyDescent="0.2">
      <c r="A5304" t="s">
        <v>935</v>
      </c>
      <c r="B5304" t="str">
        <f t="shared" si="161"/>
        <v>Sarah Scaife Foundation_Institute for Justice201285000</v>
      </c>
      <c r="C5304" t="s">
        <v>641</v>
      </c>
      <c r="D5304" t="s">
        <v>500</v>
      </c>
      <c r="E5304" s="3">
        <v>85000</v>
      </c>
      <c r="F5304">
        <v>2012</v>
      </c>
      <c r="H5304" t="str">
        <f>IFERROR(VLOOKUP(D5304,Resources!A:C,3,FALSE),"NA")</f>
        <v>SourceWatch</v>
      </c>
      <c r="I5304" t="str">
        <f>IF(VLOOKUP(D5304,Resources!A:D,4,FALSE)=0,"",VLOOKUP(D5304,Resources!A:D,4,FALSE))</f>
        <v>Y</v>
      </c>
    </row>
    <row r="5305" spans="1:9" x14ac:dyDescent="0.2">
      <c r="A5305" t="s">
        <v>935</v>
      </c>
      <c r="B5305" t="str">
        <f t="shared" si="161"/>
        <v>Sarah Scaife Foundation_Institute of World Politics2012200000</v>
      </c>
      <c r="C5305" t="s">
        <v>641</v>
      </c>
      <c r="D5305" t="s">
        <v>937</v>
      </c>
      <c r="E5305" s="3">
        <v>200000</v>
      </c>
      <c r="F5305">
        <v>2012</v>
      </c>
      <c r="H5305" t="str">
        <f>IFERROR(VLOOKUP(D5305,Resources!A:C,3,FALSE),"NA")</f>
        <v>SourceWatch</v>
      </c>
      <c r="I5305" t="str">
        <f>IF(VLOOKUP(D5305,Resources!A:D,4,FALSE)=0,"",VLOOKUP(D5305,Resources!A:D,4,FALSE))</f>
        <v/>
      </c>
    </row>
    <row r="5306" spans="1:9" x14ac:dyDescent="0.2">
      <c r="A5306" t="s">
        <v>934</v>
      </c>
      <c r="B5306" t="s">
        <v>1322</v>
      </c>
      <c r="C5306" t="s">
        <v>641</v>
      </c>
      <c r="D5306" t="s">
        <v>937</v>
      </c>
      <c r="E5306" s="3">
        <v>200000</v>
      </c>
      <c r="F5306">
        <v>2012</v>
      </c>
      <c r="H5306" t="str">
        <f>IFERROR(VLOOKUP(D5306,Resources!A:C,3,FALSE),"NA")</f>
        <v>SourceWatch</v>
      </c>
      <c r="I5306" t="str">
        <f>IF(VLOOKUP(D5306,Resources!A:D,4,FALSE)=0,"",VLOOKUP(D5306,Resources!A:D,4,FALSE))</f>
        <v/>
      </c>
    </row>
    <row r="5307" spans="1:9" x14ac:dyDescent="0.2">
      <c r="A5307" t="s">
        <v>935</v>
      </c>
      <c r="B5307" t="str">
        <f t="shared" ref="B5307:B5370" si="162">C5307&amp;"_"&amp;D5307&amp;F5307&amp;E5307</f>
        <v>Sarah Scaife Foundation_Institute on Religion and Public Life201260000</v>
      </c>
      <c r="C5307" t="s">
        <v>641</v>
      </c>
      <c r="D5307" t="s">
        <v>55</v>
      </c>
      <c r="E5307" s="3">
        <v>60000</v>
      </c>
      <c r="F5307">
        <v>2012</v>
      </c>
      <c r="H5307" t="str">
        <f>IFERROR(VLOOKUP(D5307,Resources!A:C,3,FALSE),"NA")</f>
        <v>SourceWatch</v>
      </c>
      <c r="I5307" t="str">
        <f>IF(VLOOKUP(D5307,Resources!A:D,4,FALSE)=0,"",VLOOKUP(D5307,Resources!A:D,4,FALSE))</f>
        <v>Y</v>
      </c>
    </row>
    <row r="5308" spans="1:9" x14ac:dyDescent="0.2">
      <c r="A5308" t="s">
        <v>935</v>
      </c>
      <c r="B5308" t="str">
        <f t="shared" si="162"/>
        <v>Sarah Scaife Foundation_Intercollegiate Studies Institute2012150000</v>
      </c>
      <c r="C5308" t="s">
        <v>641</v>
      </c>
      <c r="D5308" t="s">
        <v>73</v>
      </c>
      <c r="E5308" s="3">
        <v>150000</v>
      </c>
      <c r="F5308">
        <v>2012</v>
      </c>
      <c r="H5308" t="str">
        <f>IFERROR(VLOOKUP(D5308,Resources!A:C,3,FALSE),"NA")</f>
        <v>SourceWatch</v>
      </c>
      <c r="I5308" t="str">
        <f>IF(VLOOKUP(D5308,Resources!A:D,4,FALSE)=0,"",VLOOKUP(D5308,Resources!A:D,4,FALSE))</f>
        <v>Y</v>
      </c>
    </row>
    <row r="5309" spans="1:9" x14ac:dyDescent="0.2">
      <c r="A5309" t="s">
        <v>935</v>
      </c>
      <c r="B5309" t="str">
        <f t="shared" si="162"/>
        <v>Sarah Scaife Foundation_International Freedom Educational Foundation201275000</v>
      </c>
      <c r="C5309" t="s">
        <v>641</v>
      </c>
      <c r="D5309" t="s">
        <v>649</v>
      </c>
      <c r="E5309" s="3">
        <v>75000</v>
      </c>
      <c r="F5309">
        <v>2012</v>
      </c>
      <c r="H5309" t="str">
        <f>IFERROR(VLOOKUP(D5309,Resources!A:C,3,FALSE),"NA")</f>
        <v>SourceWatch</v>
      </c>
      <c r="I5309" t="str">
        <f>IF(VLOOKUP(D5309,Resources!A:D,4,FALSE)=0,"",VLOOKUP(D5309,Resources!A:D,4,FALSE))</f>
        <v>Y</v>
      </c>
    </row>
    <row r="5310" spans="1:9" x14ac:dyDescent="0.2">
      <c r="A5310" t="s">
        <v>935</v>
      </c>
      <c r="B5310" t="str">
        <f t="shared" si="162"/>
        <v>Sarah Scaife Foundation_Jamestown Foundation2012187500</v>
      </c>
      <c r="C5310" t="s">
        <v>641</v>
      </c>
      <c r="D5310" t="s">
        <v>74</v>
      </c>
      <c r="E5310" s="3">
        <v>187500</v>
      </c>
      <c r="F5310">
        <v>2012</v>
      </c>
      <c r="H5310" t="str">
        <f>IFERROR(VLOOKUP(D5310,Resources!A:C,3,FALSE),"NA")</f>
        <v>SourceWatch</v>
      </c>
      <c r="I5310" t="str">
        <f>IF(VLOOKUP(D5310,Resources!A:D,4,FALSE)=0,"",VLOOKUP(D5310,Resources!A:D,4,FALSE))</f>
        <v>Y</v>
      </c>
    </row>
    <row r="5311" spans="1:9" x14ac:dyDescent="0.2">
      <c r="A5311" t="s">
        <v>935</v>
      </c>
      <c r="B5311" t="str">
        <f t="shared" si="162"/>
        <v>Sarah Scaife Foundation_Judicial Watch2012125000</v>
      </c>
      <c r="C5311" t="s">
        <v>641</v>
      </c>
      <c r="D5311" t="s">
        <v>36</v>
      </c>
      <c r="E5311" s="3">
        <v>125000</v>
      </c>
      <c r="F5311">
        <v>2012</v>
      </c>
      <c r="H5311" t="str">
        <f>IFERROR(VLOOKUP(D5311,Resources!A:C,3,FALSE),"NA")</f>
        <v>SourceWatch</v>
      </c>
      <c r="I5311" t="str">
        <f>IF(VLOOKUP(D5311,Resources!A:D,4,FALSE)=0,"",VLOOKUP(D5311,Resources!A:D,4,FALSE))</f>
        <v>Y</v>
      </c>
    </row>
    <row r="5312" spans="1:9" x14ac:dyDescent="0.2">
      <c r="A5312" t="s">
        <v>935</v>
      </c>
      <c r="B5312" t="str">
        <f t="shared" si="162"/>
        <v>Sarah Scaife Foundation_Landmark Legal Foundation2012250000</v>
      </c>
      <c r="C5312" t="s">
        <v>641</v>
      </c>
      <c r="D5312" t="s">
        <v>56</v>
      </c>
      <c r="E5312" s="3">
        <v>250000</v>
      </c>
      <c r="F5312">
        <v>2012</v>
      </c>
      <c r="H5312" t="str">
        <f>IFERROR(VLOOKUP(D5312,Resources!A:C,3,FALSE),"NA")</f>
        <v>SourceWatch</v>
      </c>
      <c r="I5312" t="str">
        <f>IF(VLOOKUP(D5312,Resources!A:D,4,FALSE)=0,"",VLOOKUP(D5312,Resources!A:D,4,FALSE))</f>
        <v>Y</v>
      </c>
    </row>
    <row r="5313" spans="1:9" x14ac:dyDescent="0.2">
      <c r="A5313" t="s">
        <v>935</v>
      </c>
      <c r="B5313" t="str">
        <f t="shared" si="162"/>
        <v>Sarah Scaife Foundation_Manhattan Institute for Policy Research2012150000</v>
      </c>
      <c r="C5313" t="s">
        <v>641</v>
      </c>
      <c r="D5313" t="s">
        <v>89</v>
      </c>
      <c r="E5313" s="3">
        <v>150000</v>
      </c>
      <c r="F5313">
        <v>2012</v>
      </c>
      <c r="H5313" t="str">
        <f>IFERROR(VLOOKUP(D5313,Resources!A:C,3,FALSE),"NA")</f>
        <v>SourceWatch</v>
      </c>
      <c r="I5313" t="str">
        <f>IF(VLOOKUP(D5313,Resources!A:D,4,FALSE)=0,"",VLOOKUP(D5313,Resources!A:D,4,FALSE))</f>
        <v>Y</v>
      </c>
    </row>
    <row r="5314" spans="1:9" x14ac:dyDescent="0.2">
      <c r="A5314" t="s">
        <v>935</v>
      </c>
      <c r="B5314" t="str">
        <f t="shared" si="162"/>
        <v>Sarah Scaife Foundation_Media Institute2012400000</v>
      </c>
      <c r="C5314" t="s">
        <v>641</v>
      </c>
      <c r="D5314" t="s">
        <v>157</v>
      </c>
      <c r="E5314" s="3">
        <v>400000</v>
      </c>
      <c r="F5314">
        <v>2012</v>
      </c>
      <c r="H5314" t="str">
        <f>IFERROR(VLOOKUP(D5314,Resources!A:C,3,FALSE),"NA")</f>
        <v>SourceWatch</v>
      </c>
      <c r="I5314" t="str">
        <f>IF(VLOOKUP(D5314,Resources!A:D,4,FALSE)=0,"",VLOOKUP(D5314,Resources!A:D,4,FALSE))</f>
        <v>Y</v>
      </c>
    </row>
    <row r="5315" spans="1:9" x14ac:dyDescent="0.2">
      <c r="A5315" t="s">
        <v>935</v>
      </c>
      <c r="B5315" t="str">
        <f t="shared" si="162"/>
        <v>Sarah Scaife Foundation_Mercatus Center201250000</v>
      </c>
      <c r="C5315" t="s">
        <v>641</v>
      </c>
      <c r="D5315" t="s">
        <v>650</v>
      </c>
      <c r="E5315" s="3">
        <v>50000</v>
      </c>
      <c r="F5315">
        <v>2012</v>
      </c>
      <c r="H5315" t="str">
        <f>IFERROR(VLOOKUP(D5315,Resources!A:C,3,FALSE),"NA")</f>
        <v>DeSmog</v>
      </c>
      <c r="I5315" t="str">
        <f>IF(VLOOKUP(D5315,Resources!A:D,4,FALSE)=0,"",VLOOKUP(D5315,Resources!A:D,4,FALSE))</f>
        <v>Y</v>
      </c>
    </row>
    <row r="5316" spans="1:9" x14ac:dyDescent="0.2">
      <c r="A5316" t="s">
        <v>935</v>
      </c>
      <c r="B5316" t="str">
        <f t="shared" si="162"/>
        <v>Sarah Scaife Foundation_Missouri State University2012140000</v>
      </c>
      <c r="C5316" t="s">
        <v>641</v>
      </c>
      <c r="D5316" t="s">
        <v>57</v>
      </c>
      <c r="E5316" s="3">
        <v>140000</v>
      </c>
      <c r="F5316">
        <v>2012</v>
      </c>
      <c r="H5316" t="str">
        <f>IFERROR(VLOOKUP(D5316,Resources!A:C,3,FALSE),"NA")</f>
        <v>SourceWatch</v>
      </c>
      <c r="I5316" t="str">
        <f>IF(VLOOKUP(D5316,Resources!A:D,4,FALSE)=0,"",VLOOKUP(D5316,Resources!A:D,4,FALSE))</f>
        <v>Y</v>
      </c>
    </row>
    <row r="5317" spans="1:9" x14ac:dyDescent="0.2">
      <c r="A5317" t="s">
        <v>935</v>
      </c>
      <c r="B5317" t="str">
        <f t="shared" si="162"/>
        <v>Sarah Scaife Foundation_National Association of Scholars2012200000</v>
      </c>
      <c r="C5317" t="s">
        <v>641</v>
      </c>
      <c r="D5317" t="s">
        <v>651</v>
      </c>
      <c r="E5317" s="3">
        <v>200000</v>
      </c>
      <c r="F5317">
        <v>2012</v>
      </c>
      <c r="H5317" t="str">
        <f>IFERROR(VLOOKUP(D5317,Resources!A:C,3,FALSE),"NA")</f>
        <v>SourceWatch</v>
      </c>
      <c r="I5317" t="str">
        <f>IF(VLOOKUP(D5317,Resources!A:D,4,FALSE)=0,"",VLOOKUP(D5317,Resources!A:D,4,FALSE))</f>
        <v>Y</v>
      </c>
    </row>
    <row r="5318" spans="1:9" x14ac:dyDescent="0.2">
      <c r="A5318" t="s">
        <v>935</v>
      </c>
      <c r="B5318" t="str">
        <f t="shared" si="162"/>
        <v>Sarah Scaife Foundation_National Center for Policy Analysis2012100000</v>
      </c>
      <c r="C5318" t="s">
        <v>641</v>
      </c>
      <c r="D5318" t="s">
        <v>129</v>
      </c>
      <c r="E5318" s="3">
        <v>100000</v>
      </c>
      <c r="F5318">
        <v>2012</v>
      </c>
      <c r="H5318" t="str">
        <f>IFERROR(VLOOKUP(D5318,Resources!A:C,3,FALSE),"NA")</f>
        <v>SourceWatch</v>
      </c>
      <c r="I5318" t="str">
        <f>IF(VLOOKUP(D5318,Resources!A:D,4,FALSE)=0,"",VLOOKUP(D5318,Resources!A:D,4,FALSE))</f>
        <v>Y</v>
      </c>
    </row>
    <row r="5319" spans="1:9" x14ac:dyDescent="0.2">
      <c r="A5319" t="s">
        <v>935</v>
      </c>
      <c r="B5319" t="str">
        <f t="shared" si="162"/>
        <v>Sarah Scaife Foundation_National Center for Public Policy Research201235000</v>
      </c>
      <c r="C5319" t="s">
        <v>641</v>
      </c>
      <c r="D5319" t="s">
        <v>39</v>
      </c>
      <c r="E5319" s="3">
        <v>35000</v>
      </c>
      <c r="F5319">
        <v>2012</v>
      </c>
      <c r="H5319" t="str">
        <f>IFERROR(VLOOKUP(D5319,Resources!A:C,3,FALSE),"NA")</f>
        <v>DeSmog</v>
      </c>
      <c r="I5319" t="str">
        <f>IF(VLOOKUP(D5319,Resources!A:D,4,FALSE)=0,"",VLOOKUP(D5319,Resources!A:D,4,FALSE))</f>
        <v>Y</v>
      </c>
    </row>
    <row r="5320" spans="1:9" x14ac:dyDescent="0.2">
      <c r="A5320" t="s">
        <v>935</v>
      </c>
      <c r="B5320" t="str">
        <f t="shared" si="162"/>
        <v>Sarah Scaife Foundation_National Institute for Public Policy2012240000</v>
      </c>
      <c r="C5320" t="s">
        <v>641</v>
      </c>
      <c r="D5320" t="s">
        <v>46</v>
      </c>
      <c r="E5320" s="3">
        <v>240000</v>
      </c>
      <c r="F5320">
        <v>2012</v>
      </c>
      <c r="H5320" t="str">
        <f>IFERROR(VLOOKUP(D5320,Resources!A:C,3,FALSE),"NA")</f>
        <v>SourceWatch</v>
      </c>
      <c r="I5320" t="str">
        <f>IF(VLOOKUP(D5320,Resources!A:D,4,FALSE)=0,"",VLOOKUP(D5320,Resources!A:D,4,FALSE))</f>
        <v>Y</v>
      </c>
    </row>
    <row r="5321" spans="1:9" x14ac:dyDescent="0.2">
      <c r="A5321" t="s">
        <v>935</v>
      </c>
      <c r="B5321" t="str">
        <f t="shared" si="162"/>
        <v>Sarah Scaife Foundation_National Legal and Policy Center2012100000</v>
      </c>
      <c r="C5321" t="s">
        <v>641</v>
      </c>
      <c r="D5321" t="s">
        <v>47</v>
      </c>
      <c r="E5321" s="3">
        <v>100000</v>
      </c>
      <c r="F5321">
        <v>2012</v>
      </c>
      <c r="H5321" t="str">
        <f>IFERROR(VLOOKUP(D5321,Resources!A:C,3,FALSE),"NA")</f>
        <v>SourceWatch</v>
      </c>
      <c r="I5321" t="str">
        <f>IF(VLOOKUP(D5321,Resources!A:D,4,FALSE)=0,"",VLOOKUP(D5321,Resources!A:D,4,FALSE))</f>
        <v>Y</v>
      </c>
    </row>
    <row r="5322" spans="1:9" x14ac:dyDescent="0.2">
      <c r="A5322" t="s">
        <v>935</v>
      </c>
      <c r="B5322" t="str">
        <f t="shared" si="162"/>
        <v>Sarah Scaife Foundation_National Taxpayers Union Foundation201250000</v>
      </c>
      <c r="C5322" t="s">
        <v>641</v>
      </c>
      <c r="D5322" t="s">
        <v>84</v>
      </c>
      <c r="E5322" s="3">
        <v>50000</v>
      </c>
      <c r="F5322">
        <v>2012</v>
      </c>
      <c r="H5322" t="str">
        <f>IFERROR(VLOOKUP(D5322,Resources!A:C,3,FALSE),"NA")</f>
        <v>SourceWatch</v>
      </c>
      <c r="I5322" t="str">
        <f>IF(VLOOKUP(D5322,Resources!A:D,4,FALSE)=0,"",VLOOKUP(D5322,Resources!A:D,4,FALSE))</f>
        <v>Y</v>
      </c>
    </row>
    <row r="5323" spans="1:9" x14ac:dyDescent="0.2">
      <c r="A5323" t="s">
        <v>935</v>
      </c>
      <c r="B5323" t="str">
        <f t="shared" si="162"/>
        <v>Sarah Scaife Foundation_New England Legal Foundation201230000</v>
      </c>
      <c r="C5323" t="s">
        <v>641</v>
      </c>
      <c r="D5323" t="s">
        <v>76</v>
      </c>
      <c r="E5323" s="3">
        <v>30000</v>
      </c>
      <c r="F5323">
        <v>2012</v>
      </c>
      <c r="H5323" t="str">
        <f>IFERROR(VLOOKUP(D5323,Resources!A:C,3,FALSE),"NA")</f>
        <v>SourceWatch</v>
      </c>
      <c r="I5323" t="str">
        <f>IF(VLOOKUP(D5323,Resources!A:D,4,FALSE)=0,"",VLOOKUP(D5323,Resources!A:D,4,FALSE))</f>
        <v>Y</v>
      </c>
    </row>
    <row r="5324" spans="1:9" x14ac:dyDescent="0.2">
      <c r="A5324" t="s">
        <v>935</v>
      </c>
      <c r="B5324" t="str">
        <f t="shared" si="162"/>
        <v>Sarah Scaife Foundation_NumbersUSA201240000</v>
      </c>
      <c r="C5324" t="s">
        <v>641</v>
      </c>
      <c r="D5324" t="s">
        <v>16</v>
      </c>
      <c r="E5324" s="3">
        <v>40000</v>
      </c>
      <c r="F5324">
        <v>2012</v>
      </c>
      <c r="H5324" t="str">
        <f>IFERROR(VLOOKUP(D5324,Resources!A:C,3,FALSE),"NA")</f>
        <v>SourceWatch</v>
      </c>
      <c r="I5324" t="str">
        <f>IF(VLOOKUP(D5324,Resources!A:D,4,FALSE)=0,"",VLOOKUP(D5324,Resources!A:D,4,FALSE))</f>
        <v>Y</v>
      </c>
    </row>
    <row r="5325" spans="1:9" x14ac:dyDescent="0.2">
      <c r="A5325" t="s">
        <v>935</v>
      </c>
      <c r="B5325" t="str">
        <f t="shared" si="162"/>
        <v>Sarah Scaife Foundation_Pacific Legal Foundation2012125000</v>
      </c>
      <c r="C5325" t="s">
        <v>641</v>
      </c>
      <c r="D5325" t="s">
        <v>21</v>
      </c>
      <c r="E5325" s="3">
        <v>125000</v>
      </c>
      <c r="F5325">
        <v>2012</v>
      </c>
      <c r="H5325" t="str">
        <f>IFERROR(VLOOKUP(D5325,Resources!A:C,3,FALSE),"NA")</f>
        <v>SourceWatch</v>
      </c>
      <c r="I5325" t="str">
        <f>IF(VLOOKUP(D5325,Resources!A:D,4,FALSE)=0,"",VLOOKUP(D5325,Resources!A:D,4,FALSE))</f>
        <v>Y</v>
      </c>
    </row>
    <row r="5326" spans="1:9" x14ac:dyDescent="0.2">
      <c r="A5326" t="s">
        <v>935</v>
      </c>
      <c r="B5326" t="str">
        <f t="shared" si="162"/>
        <v>Sarah Scaife Foundation_Pacific Research Institute for Public Policy2012150000</v>
      </c>
      <c r="C5326" t="s">
        <v>641</v>
      </c>
      <c r="D5326" t="s">
        <v>653</v>
      </c>
      <c r="E5326" s="3">
        <v>150000</v>
      </c>
      <c r="F5326">
        <v>2012</v>
      </c>
      <c r="H5326" t="str">
        <f>IFERROR(VLOOKUP(D5326,Resources!A:C,3,FALSE),"NA")</f>
        <v>SourceWatch</v>
      </c>
      <c r="I5326" t="str">
        <f>IF(VLOOKUP(D5326,Resources!A:D,4,FALSE)=0,"",VLOOKUP(D5326,Resources!A:D,4,FALSE))</f>
        <v>Y</v>
      </c>
    </row>
    <row r="5327" spans="1:9" x14ac:dyDescent="0.2">
      <c r="A5327" t="s">
        <v>935</v>
      </c>
      <c r="B5327" t="str">
        <f t="shared" si="162"/>
        <v>Sarah Scaife Foundation_Paul H. Nitze School of Advanced International Studies201260000</v>
      </c>
      <c r="C5327" t="s">
        <v>641</v>
      </c>
      <c r="D5327" t="s">
        <v>91</v>
      </c>
      <c r="E5327" s="3">
        <v>60000</v>
      </c>
      <c r="F5327">
        <v>2012</v>
      </c>
      <c r="H5327" t="str">
        <f>IFERROR(VLOOKUP(D5327,Resources!A:C,3,FALSE),"NA")</f>
        <v>SourceWatch</v>
      </c>
      <c r="I5327" t="str">
        <f>IF(VLOOKUP(D5327,Resources!A:D,4,FALSE)=0,"",VLOOKUP(D5327,Resources!A:D,4,FALSE))</f>
        <v>Y</v>
      </c>
    </row>
    <row r="5328" spans="1:9" x14ac:dyDescent="0.2">
      <c r="A5328" t="s">
        <v>935</v>
      </c>
      <c r="B5328" t="str">
        <f t="shared" si="162"/>
        <v>Sarah Scaife Foundation_Princeton University201275000</v>
      </c>
      <c r="C5328" t="s">
        <v>641</v>
      </c>
      <c r="D5328" t="s">
        <v>654</v>
      </c>
      <c r="E5328" s="3">
        <v>75000</v>
      </c>
      <c r="F5328">
        <v>2012</v>
      </c>
      <c r="H5328" t="str">
        <f>IFERROR(VLOOKUP(D5328,Resources!A:C,3,FALSE),"NA")</f>
        <v/>
      </c>
      <c r="I5328" t="str">
        <f>IF(VLOOKUP(D5328,Resources!A:D,4,FALSE)=0,"",VLOOKUP(D5328,Resources!A:D,4,FALSE))</f>
        <v/>
      </c>
    </row>
    <row r="5329" spans="1:9" x14ac:dyDescent="0.2">
      <c r="A5329" t="s">
        <v>935</v>
      </c>
      <c r="B5329" t="str">
        <f t="shared" si="162"/>
        <v>Sarah Scaife Foundation_Reason Foundation2012100000</v>
      </c>
      <c r="C5329" t="s">
        <v>641</v>
      </c>
      <c r="D5329" t="s">
        <v>66</v>
      </c>
      <c r="E5329" s="3">
        <v>100000</v>
      </c>
      <c r="F5329">
        <v>2012</v>
      </c>
      <c r="H5329" t="str">
        <f>IFERROR(VLOOKUP(D5329,Resources!A:C,3,FALSE),"NA")</f>
        <v>DeSmog</v>
      </c>
      <c r="I5329" t="str">
        <f>IF(VLOOKUP(D5329,Resources!A:D,4,FALSE)=0,"",VLOOKUP(D5329,Resources!A:D,4,FALSE))</f>
        <v>Y</v>
      </c>
    </row>
    <row r="5330" spans="1:9" x14ac:dyDescent="0.2">
      <c r="A5330" t="s">
        <v>935</v>
      </c>
      <c r="B5330" t="str">
        <f t="shared" si="162"/>
        <v>Sarah Scaife Foundation_Reason Foundation201250000</v>
      </c>
      <c r="C5330" t="s">
        <v>641</v>
      </c>
      <c r="D5330" t="s">
        <v>66</v>
      </c>
      <c r="E5330" s="3">
        <v>50000</v>
      </c>
      <c r="F5330">
        <v>2012</v>
      </c>
      <c r="H5330" t="str">
        <f>IFERROR(VLOOKUP(D5330,Resources!A:C,3,FALSE),"NA")</f>
        <v>DeSmog</v>
      </c>
      <c r="I5330" t="str">
        <f>IF(VLOOKUP(D5330,Resources!A:D,4,FALSE)=0,"",VLOOKUP(D5330,Resources!A:D,4,FALSE))</f>
        <v>Y</v>
      </c>
    </row>
    <row r="5331" spans="1:9" x14ac:dyDescent="0.2">
      <c r="A5331" t="s">
        <v>935</v>
      </c>
      <c r="B5331" t="str">
        <f t="shared" si="162"/>
        <v>Sarah Scaife Foundation_Saint Vincent College201235000</v>
      </c>
      <c r="C5331" t="s">
        <v>641</v>
      </c>
      <c r="D5331" t="s">
        <v>331</v>
      </c>
      <c r="E5331" s="3">
        <v>35000</v>
      </c>
      <c r="F5331">
        <v>2012</v>
      </c>
      <c r="H5331" t="str">
        <f>IFERROR(VLOOKUP(D5331,Resources!A:C,3,FALSE),"NA")</f>
        <v/>
      </c>
      <c r="I5331" t="str">
        <f>IF(VLOOKUP(D5331,Resources!A:D,4,FALSE)=0,"",VLOOKUP(D5331,Resources!A:D,4,FALSE))</f>
        <v/>
      </c>
    </row>
    <row r="5332" spans="1:9" x14ac:dyDescent="0.2">
      <c r="A5332" t="s">
        <v>935</v>
      </c>
      <c r="B5332" t="str">
        <f t="shared" si="162"/>
        <v>Sarah Scaife Foundation_Social Philosophy and Policy Foundation2012375000</v>
      </c>
      <c r="C5332" t="s">
        <v>641</v>
      </c>
      <c r="D5332" t="s">
        <v>112</v>
      </c>
      <c r="E5332" s="3">
        <v>375000</v>
      </c>
      <c r="F5332">
        <v>2012</v>
      </c>
      <c r="H5332" t="str">
        <f>IFERROR(VLOOKUP(D5332,Resources!A:C,3,FALSE),"NA")</f>
        <v/>
      </c>
      <c r="I5332" t="str">
        <f>IF(VLOOKUP(D5332,Resources!A:D,4,FALSE)=0,"",VLOOKUP(D5332,Resources!A:D,4,FALSE))</f>
        <v/>
      </c>
    </row>
    <row r="5333" spans="1:9" x14ac:dyDescent="0.2">
      <c r="A5333" t="s">
        <v>935</v>
      </c>
      <c r="B5333" t="str">
        <f t="shared" si="162"/>
        <v>Sarah Scaife Foundation_Southeastern Legal Foundation201250000</v>
      </c>
      <c r="C5333" t="s">
        <v>641</v>
      </c>
      <c r="D5333" t="s">
        <v>67</v>
      </c>
      <c r="E5333" s="3">
        <v>50000</v>
      </c>
      <c r="F5333">
        <v>2012</v>
      </c>
      <c r="H5333" t="str">
        <f>IFERROR(VLOOKUP(D5333,Resources!A:C,3,FALSE),"NA")</f>
        <v>SourceWatch</v>
      </c>
      <c r="I5333" t="str">
        <f>IF(VLOOKUP(D5333,Resources!A:D,4,FALSE)=0,"",VLOOKUP(D5333,Resources!A:D,4,FALSE))</f>
        <v>Y</v>
      </c>
    </row>
    <row r="5334" spans="1:9" x14ac:dyDescent="0.2">
      <c r="A5334" t="s">
        <v>935</v>
      </c>
      <c r="B5334" t="str">
        <f t="shared" si="162"/>
        <v>Sarah Scaife Foundation_Tax Foundation201275000</v>
      </c>
      <c r="C5334" t="s">
        <v>641</v>
      </c>
      <c r="D5334" t="s">
        <v>131</v>
      </c>
      <c r="E5334" s="3">
        <v>75000</v>
      </c>
      <c r="F5334">
        <v>2012</v>
      </c>
      <c r="H5334" t="str">
        <f>IFERROR(VLOOKUP(D5334,Resources!A:C,3,FALSE),"NA")</f>
        <v>SourceWatch</v>
      </c>
      <c r="I5334" t="str">
        <f>IF(VLOOKUP(D5334,Resources!A:D,4,FALSE)=0,"",VLOOKUP(D5334,Resources!A:D,4,FALSE))</f>
        <v>Y</v>
      </c>
    </row>
    <row r="5335" spans="1:9" x14ac:dyDescent="0.2">
      <c r="A5335" t="s">
        <v>935</v>
      </c>
      <c r="B5335" t="str">
        <f t="shared" si="162"/>
        <v>Sarah Scaife Foundation_The Claremont Institute2012400000</v>
      </c>
      <c r="C5335" t="s">
        <v>641</v>
      </c>
      <c r="D5335" t="s">
        <v>68</v>
      </c>
      <c r="E5335" s="3">
        <v>400000</v>
      </c>
      <c r="F5335">
        <v>2012</v>
      </c>
      <c r="H5335" t="str">
        <f>IFERROR(VLOOKUP(D5335,Resources!A:C,3,FALSE),"NA")</f>
        <v>SourceWatch</v>
      </c>
      <c r="I5335" t="str">
        <f>IF(VLOOKUP(D5335,Resources!A:D,4,FALSE)=0,"",VLOOKUP(D5335,Resources!A:D,4,FALSE))</f>
        <v>Y</v>
      </c>
    </row>
    <row r="5336" spans="1:9" x14ac:dyDescent="0.2">
      <c r="A5336" t="s">
        <v>935</v>
      </c>
      <c r="B5336" t="str">
        <f t="shared" si="162"/>
        <v>Sarah Scaife Foundation_The Fletcher School of Law and Diplomacy2012320000</v>
      </c>
      <c r="C5336" t="s">
        <v>641</v>
      </c>
      <c r="D5336" t="s">
        <v>655</v>
      </c>
      <c r="E5336" s="3">
        <v>320000</v>
      </c>
      <c r="F5336">
        <v>2012</v>
      </c>
      <c r="H5336" t="str">
        <f>IFERROR(VLOOKUP(D5336,Resources!A:C,3,FALSE),"NA")</f>
        <v>SourceWatch</v>
      </c>
      <c r="I5336" t="str">
        <f>IF(VLOOKUP(D5336,Resources!A:D,4,FALSE)=0,"",VLOOKUP(D5336,Resources!A:D,4,FALSE))</f>
        <v/>
      </c>
    </row>
    <row r="5337" spans="1:9" x14ac:dyDescent="0.2">
      <c r="A5337" t="s">
        <v>935</v>
      </c>
      <c r="B5337" t="str">
        <f t="shared" si="162"/>
        <v>Sarah Scaife Foundation_The Fletcher School of Law and Diplomacy2012325000</v>
      </c>
      <c r="C5337" t="s">
        <v>641</v>
      </c>
      <c r="D5337" t="s">
        <v>655</v>
      </c>
      <c r="E5337" s="3">
        <v>325000</v>
      </c>
      <c r="F5337">
        <v>2012</v>
      </c>
      <c r="H5337" t="str">
        <f>IFERROR(VLOOKUP(D5337,Resources!A:C,3,FALSE),"NA")</f>
        <v>SourceWatch</v>
      </c>
      <c r="I5337" t="str">
        <f>IF(VLOOKUP(D5337,Resources!A:D,4,FALSE)=0,"",VLOOKUP(D5337,Resources!A:D,4,FALSE))</f>
        <v/>
      </c>
    </row>
    <row r="5338" spans="1:9" x14ac:dyDescent="0.2">
      <c r="A5338" t="s">
        <v>935</v>
      </c>
      <c r="B5338" t="str">
        <f t="shared" si="162"/>
        <v>Sarah Scaife Foundation_The Heritage Foundation2012400000</v>
      </c>
      <c r="C5338" t="s">
        <v>641</v>
      </c>
      <c r="D5338" t="s">
        <v>92</v>
      </c>
      <c r="E5338" s="3">
        <v>400000</v>
      </c>
      <c r="F5338">
        <v>2012</v>
      </c>
      <c r="H5338" t="str">
        <f>IFERROR(VLOOKUP(D5338,Resources!A:C,3,FALSE),"NA")</f>
        <v>DeSmog</v>
      </c>
      <c r="I5338" t="str">
        <f>IF(VLOOKUP(D5338,Resources!A:D,4,FALSE)=0,"",VLOOKUP(D5338,Resources!A:D,4,FALSE))</f>
        <v>Y</v>
      </c>
    </row>
    <row r="5339" spans="1:9" x14ac:dyDescent="0.2">
      <c r="A5339" t="s">
        <v>935</v>
      </c>
      <c r="B5339" t="str">
        <f t="shared" si="162"/>
        <v>Sarah Scaife Foundation_The University of Chicago2012100000</v>
      </c>
      <c r="C5339" t="s">
        <v>641</v>
      </c>
      <c r="D5339" t="s">
        <v>657</v>
      </c>
      <c r="E5339" s="3">
        <v>100000</v>
      </c>
      <c r="F5339">
        <v>2012</v>
      </c>
      <c r="H5339" t="str">
        <f>IFERROR(VLOOKUP(D5339,Resources!A:C,3,FALSE),"NA")</f>
        <v/>
      </c>
      <c r="I5339" t="str">
        <f>IF(VLOOKUP(D5339,Resources!A:D,4,FALSE)=0,"",VLOOKUP(D5339,Resources!A:D,4,FALSE))</f>
        <v/>
      </c>
    </row>
    <row r="5340" spans="1:9" x14ac:dyDescent="0.2">
      <c r="A5340" t="s">
        <v>935</v>
      </c>
      <c r="B5340" t="str">
        <f t="shared" si="162"/>
        <v>Sarah Scaife Foundation_University of Kentucky2012500000</v>
      </c>
      <c r="C5340" t="s">
        <v>641</v>
      </c>
      <c r="D5340" t="s">
        <v>658</v>
      </c>
      <c r="E5340" s="3">
        <v>500000</v>
      </c>
      <c r="F5340">
        <v>2012</v>
      </c>
      <c r="H5340" t="str">
        <f>IFERROR(VLOOKUP(D5340,Resources!A:C,3,FALSE),"NA")</f>
        <v/>
      </c>
      <c r="I5340" t="str">
        <f>IF(VLOOKUP(D5340,Resources!A:D,4,FALSE)=0,"",VLOOKUP(D5340,Resources!A:D,4,FALSE))</f>
        <v/>
      </c>
    </row>
    <row r="5341" spans="1:9" x14ac:dyDescent="0.2">
      <c r="A5341" t="s">
        <v>935</v>
      </c>
      <c r="B5341" t="str">
        <f t="shared" si="162"/>
        <v>Sarah Scaife Foundation_University of Virginia School of Law2012425000</v>
      </c>
      <c r="C5341" t="s">
        <v>641</v>
      </c>
      <c r="D5341" t="s">
        <v>22</v>
      </c>
      <c r="E5341" s="3">
        <v>425000</v>
      </c>
      <c r="F5341">
        <v>2012</v>
      </c>
      <c r="H5341" t="str">
        <f>IFERROR(VLOOKUP(D5341,Resources!A:C,3,FALSE),"NA")</f>
        <v/>
      </c>
      <c r="I5341" t="str">
        <f>IF(VLOOKUP(D5341,Resources!A:D,4,FALSE)=0,"",VLOOKUP(D5341,Resources!A:D,4,FALSE))</f>
        <v/>
      </c>
    </row>
    <row r="5342" spans="1:9" x14ac:dyDescent="0.2">
      <c r="A5342" t="s">
        <v>935</v>
      </c>
      <c r="B5342" t="str">
        <f t="shared" si="162"/>
        <v>Sarah Scaife Foundation_World Affairs Council of Pittsburgh201250000</v>
      </c>
      <c r="C5342" t="s">
        <v>641</v>
      </c>
      <c r="D5342" t="s">
        <v>162</v>
      </c>
      <c r="E5342" s="3">
        <v>50000</v>
      </c>
      <c r="F5342">
        <v>2012</v>
      </c>
      <c r="H5342" t="str">
        <f>IFERROR(VLOOKUP(D5342,Resources!A:C,3,FALSE),"NA")</f>
        <v/>
      </c>
      <c r="I5342" t="str">
        <f>IF(VLOOKUP(D5342,Resources!A:D,4,FALSE)=0,"",VLOOKUP(D5342,Resources!A:D,4,FALSE))</f>
        <v>N</v>
      </c>
    </row>
    <row r="5343" spans="1:9" x14ac:dyDescent="0.2">
      <c r="A5343" t="s">
        <v>1585</v>
      </c>
      <c r="B5343" t="str">
        <f t="shared" si="162"/>
        <v>Sarah Scaife Foundation_Acton Institute for the Study of Religion and Liberty201350000</v>
      </c>
      <c r="C5343" t="s">
        <v>641</v>
      </c>
      <c r="D5343" t="s">
        <v>460</v>
      </c>
      <c r="E5343" s="3">
        <v>50000</v>
      </c>
      <c r="F5343">
        <v>2013</v>
      </c>
      <c r="G5343" t="s">
        <v>1463</v>
      </c>
      <c r="H5343" t="str">
        <f>IFERROR(VLOOKUP(D5343,Resources!A:C,3,FALSE),"NA")</f>
        <v>SourceWatch</v>
      </c>
      <c r="I5343" t="str">
        <f>IF(VLOOKUP(D5343,Resources!A:D,4,FALSE)=0,"",VLOOKUP(D5343,Resources!A:D,4,FALSE))</f>
        <v>Y</v>
      </c>
    </row>
    <row r="5344" spans="1:9" x14ac:dyDescent="0.2">
      <c r="A5344" t="s">
        <v>1585</v>
      </c>
      <c r="B5344" t="str">
        <f t="shared" si="162"/>
        <v>Sarah Scaife Foundation_Allegheny Institute for Public Policy2013125000</v>
      </c>
      <c r="C5344" t="s">
        <v>641</v>
      </c>
      <c r="D5344" t="s">
        <v>5</v>
      </c>
      <c r="E5344" s="3">
        <v>125000</v>
      </c>
      <c r="F5344">
        <v>2013</v>
      </c>
      <c r="G5344" t="s">
        <v>1463</v>
      </c>
      <c r="H5344" t="str">
        <f>IFERROR(VLOOKUP(D5344,Resources!A:C,3,FALSE),"NA")</f>
        <v>Other</v>
      </c>
      <c r="I5344" t="str">
        <f>IF(VLOOKUP(D5344,Resources!A:D,4,FALSE)=0,"",VLOOKUP(D5344,Resources!A:D,4,FALSE))</f>
        <v>Y</v>
      </c>
    </row>
    <row r="5345" spans="1:9" x14ac:dyDescent="0.2">
      <c r="A5345" t="s">
        <v>1585</v>
      </c>
      <c r="B5345" t="str">
        <f t="shared" si="162"/>
        <v>Sarah Scaife Foundation_America's Future Foundation201340000</v>
      </c>
      <c r="C5345" t="s">
        <v>641</v>
      </c>
      <c r="D5345" t="s">
        <v>642</v>
      </c>
      <c r="E5345" s="3">
        <v>40000</v>
      </c>
      <c r="F5345">
        <v>2013</v>
      </c>
      <c r="G5345" t="s">
        <v>1463</v>
      </c>
      <c r="H5345" t="str">
        <f>IFERROR(VLOOKUP(D5345,Resources!A:C,3,FALSE),"NA")</f>
        <v>SourceWatch</v>
      </c>
      <c r="I5345" t="str">
        <f>IF(VLOOKUP(D5345,Resources!A:D,4,FALSE)=0,"",VLOOKUP(D5345,Resources!A:D,4,FALSE))</f>
        <v>Y</v>
      </c>
    </row>
    <row r="5346" spans="1:9" x14ac:dyDescent="0.2">
      <c r="A5346" t="s">
        <v>1585</v>
      </c>
      <c r="B5346" t="str">
        <f t="shared" si="162"/>
        <v>Sarah Scaife Foundation_American Bar Association Fund for Justice and Education2013115000</v>
      </c>
      <c r="C5346" t="s">
        <v>641</v>
      </c>
      <c r="D5346" t="s">
        <v>1587</v>
      </c>
      <c r="E5346" s="3">
        <v>115000</v>
      </c>
      <c r="F5346">
        <v>2013</v>
      </c>
      <c r="G5346" t="s">
        <v>1463</v>
      </c>
      <c r="H5346" t="str">
        <f>IFERROR(VLOOKUP(D5346,Resources!A:C,3,FALSE),"NA")</f>
        <v/>
      </c>
      <c r="I5346" t="str">
        <f>IF(VLOOKUP(D5346,Resources!A:D,4,FALSE)=0,"",VLOOKUP(D5346,Resources!A:D,4,FALSE))</f>
        <v/>
      </c>
    </row>
    <row r="5347" spans="1:9" x14ac:dyDescent="0.2">
      <c r="A5347" t="s">
        <v>1585</v>
      </c>
      <c r="B5347" t="str">
        <f t="shared" si="162"/>
        <v>Sarah Scaife Foundation_American Civil Rights Institute2013225000</v>
      </c>
      <c r="C5347" t="s">
        <v>641</v>
      </c>
      <c r="D5347" t="s">
        <v>69</v>
      </c>
      <c r="E5347" s="3">
        <v>225000</v>
      </c>
      <c r="F5347">
        <v>2013</v>
      </c>
      <c r="G5347" t="s">
        <v>1463</v>
      </c>
      <c r="H5347" t="str">
        <f>IFERROR(VLOOKUP(D5347,Resources!A:C,3,FALSE),"NA")</f>
        <v>SourceWatch</v>
      </c>
      <c r="I5347" t="str">
        <f>IF(VLOOKUP(D5347,Resources!A:D,4,FALSE)=0,"",VLOOKUP(D5347,Resources!A:D,4,FALSE))</f>
        <v>Y</v>
      </c>
    </row>
    <row r="5348" spans="1:9" x14ac:dyDescent="0.2">
      <c r="A5348" t="s">
        <v>1585</v>
      </c>
      <c r="B5348" t="str">
        <f t="shared" si="162"/>
        <v>Sarah Scaife Foundation_American Enterprise Institute for Public Policy Research2013400000</v>
      </c>
      <c r="C5348" t="s">
        <v>641</v>
      </c>
      <c r="D5348" t="s">
        <v>58</v>
      </c>
      <c r="E5348" s="3">
        <v>400000</v>
      </c>
      <c r="F5348">
        <v>2013</v>
      </c>
      <c r="G5348" t="s">
        <v>1463</v>
      </c>
      <c r="H5348" t="str">
        <f>IFERROR(VLOOKUP(D5348,Resources!A:C,3,FALSE),"NA")</f>
        <v>DeSmog</v>
      </c>
      <c r="I5348" t="str">
        <f>IF(VLOOKUP(D5348,Resources!A:D,4,FALSE)=0,"",VLOOKUP(D5348,Resources!A:D,4,FALSE))</f>
        <v>Y</v>
      </c>
    </row>
    <row r="5349" spans="1:9" x14ac:dyDescent="0.2">
      <c r="A5349" t="s">
        <v>1585</v>
      </c>
      <c r="B5349" t="str">
        <f t="shared" si="162"/>
        <v>Sarah Scaife Foundation_American Enterprise Institute for Public Policy Research2013200000</v>
      </c>
      <c r="C5349" t="s">
        <v>641</v>
      </c>
      <c r="D5349" t="s">
        <v>58</v>
      </c>
      <c r="E5349" s="3">
        <v>200000</v>
      </c>
      <c r="F5349">
        <v>2013</v>
      </c>
      <c r="G5349" t="s">
        <v>1463</v>
      </c>
      <c r="H5349" t="str">
        <f>IFERROR(VLOOKUP(D5349,Resources!A:C,3,FALSE),"NA")</f>
        <v>DeSmog</v>
      </c>
      <c r="I5349" t="str">
        <f>IF(VLOOKUP(D5349,Resources!A:D,4,FALSE)=0,"",VLOOKUP(D5349,Resources!A:D,4,FALSE))</f>
        <v>Y</v>
      </c>
    </row>
    <row r="5350" spans="1:9" x14ac:dyDescent="0.2">
      <c r="A5350" t="s">
        <v>1585</v>
      </c>
      <c r="B5350" t="str">
        <f t="shared" si="162"/>
        <v>Sarah Scaife Foundation_American Enterprise Institute for Public Policy Research201325000</v>
      </c>
      <c r="C5350" t="s">
        <v>641</v>
      </c>
      <c r="D5350" t="s">
        <v>58</v>
      </c>
      <c r="E5350" s="3">
        <v>25000</v>
      </c>
      <c r="F5350">
        <v>2013</v>
      </c>
      <c r="G5350" t="s">
        <v>1463</v>
      </c>
      <c r="H5350" t="str">
        <f>IFERROR(VLOOKUP(D5350,Resources!A:C,3,FALSE),"NA")</f>
        <v>DeSmog</v>
      </c>
      <c r="I5350" t="str">
        <f>IF(VLOOKUP(D5350,Resources!A:D,4,FALSE)=0,"",VLOOKUP(D5350,Resources!A:D,4,FALSE))</f>
        <v>Y</v>
      </c>
    </row>
    <row r="5351" spans="1:9" x14ac:dyDescent="0.2">
      <c r="A5351" t="s">
        <v>1585</v>
      </c>
      <c r="B5351" t="str">
        <f t="shared" si="162"/>
        <v>Sarah Scaife Foundation_American Foreign Policy Council2013125000</v>
      </c>
      <c r="C5351" t="s">
        <v>641</v>
      </c>
      <c r="D5351" t="s">
        <v>49</v>
      </c>
      <c r="E5351" s="3">
        <v>125000</v>
      </c>
      <c r="F5351">
        <v>2013</v>
      </c>
      <c r="G5351" t="s">
        <v>1463</v>
      </c>
      <c r="H5351" t="str">
        <f>IFERROR(VLOOKUP(D5351,Resources!A:C,3,FALSE),"NA")</f>
        <v>SourceWatch</v>
      </c>
      <c r="I5351" t="str">
        <f>IF(VLOOKUP(D5351,Resources!A:D,4,FALSE)=0,"",VLOOKUP(D5351,Resources!A:D,4,FALSE))</f>
        <v>Y</v>
      </c>
    </row>
    <row r="5352" spans="1:9" x14ac:dyDescent="0.2">
      <c r="A5352" t="s">
        <v>1585</v>
      </c>
      <c r="B5352" t="str">
        <f t="shared" si="162"/>
        <v>Sarah Scaife Foundation_Atlantic Legal Foundation201375000</v>
      </c>
      <c r="C5352" t="s">
        <v>641</v>
      </c>
      <c r="D5352" t="s">
        <v>643</v>
      </c>
      <c r="E5352" s="3">
        <v>75000</v>
      </c>
      <c r="F5352">
        <v>2013</v>
      </c>
      <c r="G5352" t="s">
        <v>1463</v>
      </c>
      <c r="H5352" t="str">
        <f>IFERROR(VLOOKUP(D5352,Resources!A:C,3,FALSE),"NA")</f>
        <v>SourceWatch</v>
      </c>
      <c r="I5352" t="str">
        <f>IF(VLOOKUP(D5352,Resources!A:D,4,FALSE)=0,"",VLOOKUP(D5352,Resources!A:D,4,FALSE))</f>
        <v>Y</v>
      </c>
    </row>
    <row r="5353" spans="1:9" x14ac:dyDescent="0.2">
      <c r="A5353" t="s">
        <v>1585</v>
      </c>
      <c r="B5353" t="str">
        <f t="shared" si="162"/>
        <v>Sarah Scaife Foundation_Atlas Economic Research Foundation201375000</v>
      </c>
      <c r="C5353" t="s">
        <v>641</v>
      </c>
      <c r="D5353" t="s">
        <v>7</v>
      </c>
      <c r="E5353" s="3">
        <v>75000</v>
      </c>
      <c r="F5353">
        <v>2013</v>
      </c>
      <c r="G5353" t="s">
        <v>1463</v>
      </c>
      <c r="H5353" t="str">
        <f>IFERROR(VLOOKUP(D5353,Resources!A:C,3,FALSE),"NA")</f>
        <v>DeSmog</v>
      </c>
      <c r="I5353" t="str">
        <f>IF(VLOOKUP(D5353,Resources!A:D,4,FALSE)=0,"",VLOOKUP(D5353,Resources!A:D,4,FALSE))</f>
        <v>Y</v>
      </c>
    </row>
    <row r="5354" spans="1:9" x14ac:dyDescent="0.2">
      <c r="A5354" t="s">
        <v>1585</v>
      </c>
      <c r="B5354" t="str">
        <f t="shared" si="162"/>
        <v>Sarah Scaife Foundation_Capital Research Center2013200000</v>
      </c>
      <c r="C5354" t="s">
        <v>641</v>
      </c>
      <c r="D5354" t="s">
        <v>70</v>
      </c>
      <c r="E5354" s="3">
        <v>200000</v>
      </c>
      <c r="F5354">
        <v>2013</v>
      </c>
      <c r="G5354" t="s">
        <v>1463</v>
      </c>
      <c r="H5354" t="str">
        <f>IFERROR(VLOOKUP(D5354,Resources!A:C,3,FALSE),"NA")</f>
        <v>DeSmog</v>
      </c>
      <c r="I5354" t="str">
        <f>IF(VLOOKUP(D5354,Resources!A:D,4,FALSE)=0,"",VLOOKUP(D5354,Resources!A:D,4,FALSE))</f>
        <v>Y</v>
      </c>
    </row>
    <row r="5355" spans="1:9" x14ac:dyDescent="0.2">
      <c r="A5355" t="s">
        <v>1585</v>
      </c>
      <c r="B5355" t="str">
        <f t="shared" si="162"/>
        <v>Sarah Scaife Foundation_Carnegie Mellon University201375000</v>
      </c>
      <c r="C5355" t="s">
        <v>641</v>
      </c>
      <c r="D5355" t="s">
        <v>452</v>
      </c>
      <c r="E5355" s="3">
        <v>75000</v>
      </c>
      <c r="F5355">
        <v>2013</v>
      </c>
      <c r="G5355" t="s">
        <v>1463</v>
      </c>
      <c r="H5355" t="str">
        <f>IFERROR(VLOOKUP(D5355,Resources!A:C,3,FALSE),"NA")</f>
        <v/>
      </c>
      <c r="I5355" t="str">
        <f>IF(VLOOKUP(D5355,Resources!A:D,4,FALSE)=0,"",VLOOKUP(D5355,Resources!A:D,4,FALSE))</f>
        <v/>
      </c>
    </row>
    <row r="5356" spans="1:9" x14ac:dyDescent="0.2">
      <c r="A5356" t="s">
        <v>1585</v>
      </c>
      <c r="B5356" t="str">
        <f t="shared" si="162"/>
        <v>Sarah Scaife Foundation_Carnegie Mellon University2013125000</v>
      </c>
      <c r="C5356" t="s">
        <v>641</v>
      </c>
      <c r="D5356" t="s">
        <v>452</v>
      </c>
      <c r="E5356" s="3">
        <v>125000</v>
      </c>
      <c r="F5356">
        <v>2013</v>
      </c>
      <c r="G5356" t="s">
        <v>1463</v>
      </c>
      <c r="H5356" t="str">
        <f>IFERROR(VLOOKUP(D5356,Resources!A:C,3,FALSE),"NA")</f>
        <v/>
      </c>
      <c r="I5356" t="str">
        <f>IF(VLOOKUP(D5356,Resources!A:D,4,FALSE)=0,"",VLOOKUP(D5356,Resources!A:D,4,FALSE))</f>
        <v/>
      </c>
    </row>
    <row r="5357" spans="1:9" x14ac:dyDescent="0.2">
      <c r="A5357" t="s">
        <v>1585</v>
      </c>
      <c r="B5357" t="str">
        <f t="shared" si="162"/>
        <v>Sarah Scaife Foundation_Cato Institute201340000</v>
      </c>
      <c r="C5357" t="s">
        <v>641</v>
      </c>
      <c r="D5357" t="s">
        <v>8</v>
      </c>
      <c r="E5357" s="3">
        <v>40000</v>
      </c>
      <c r="F5357">
        <v>2013</v>
      </c>
      <c r="G5357" t="s">
        <v>1463</v>
      </c>
      <c r="H5357" t="str">
        <f>IFERROR(VLOOKUP(D5357,Resources!A:C,3,FALSE),"NA")</f>
        <v>DeSmog</v>
      </c>
      <c r="I5357" t="str">
        <f>IF(VLOOKUP(D5357,Resources!A:D,4,FALSE)=0,"",VLOOKUP(D5357,Resources!A:D,4,FALSE))</f>
        <v>Y</v>
      </c>
    </row>
    <row r="5358" spans="1:9" x14ac:dyDescent="0.2">
      <c r="A5358" t="s">
        <v>1585</v>
      </c>
      <c r="B5358" t="str">
        <f t="shared" si="162"/>
        <v>Sarah Scaife Foundation_Center for Equal Opportunity201350000</v>
      </c>
      <c r="C5358" t="s">
        <v>641</v>
      </c>
      <c r="D5358" t="s">
        <v>432</v>
      </c>
      <c r="E5358" s="3">
        <v>50000</v>
      </c>
      <c r="F5358">
        <v>2013</v>
      </c>
      <c r="G5358" t="s">
        <v>1463</v>
      </c>
      <c r="H5358" t="str">
        <f>IFERROR(VLOOKUP(D5358,Resources!A:C,3,FALSE),"NA")</f>
        <v>SourceWatch</v>
      </c>
      <c r="I5358" t="str">
        <f>IF(VLOOKUP(D5358,Resources!A:D,4,FALSE)=0,"",VLOOKUP(D5358,Resources!A:D,4,FALSE))</f>
        <v>Y</v>
      </c>
    </row>
    <row r="5359" spans="1:9" x14ac:dyDescent="0.2">
      <c r="A5359" t="s">
        <v>1585</v>
      </c>
      <c r="B5359" t="str">
        <f t="shared" si="162"/>
        <v>Sarah Scaife Foundation_Center for Immigration Studies2013150000</v>
      </c>
      <c r="C5359" t="s">
        <v>641</v>
      </c>
      <c r="D5359" t="s">
        <v>80</v>
      </c>
      <c r="E5359" s="3">
        <v>150000</v>
      </c>
      <c r="F5359">
        <v>2013</v>
      </c>
      <c r="G5359" t="s">
        <v>1463</v>
      </c>
      <c r="H5359" t="str">
        <f>IFERROR(VLOOKUP(D5359,Resources!A:C,3,FALSE),"NA")</f>
        <v>SourceWatch</v>
      </c>
      <c r="I5359" t="str">
        <f>IF(VLOOKUP(D5359,Resources!A:D,4,FALSE)=0,"",VLOOKUP(D5359,Resources!A:D,4,FALSE))</f>
        <v>Y</v>
      </c>
    </row>
    <row r="5360" spans="1:9" x14ac:dyDescent="0.2">
      <c r="A5360" t="s">
        <v>1585</v>
      </c>
      <c r="B5360" t="str">
        <f t="shared" si="162"/>
        <v>Sarah Scaife Foundation_Center for Individual Rights2013110000</v>
      </c>
      <c r="C5360" t="s">
        <v>641</v>
      </c>
      <c r="D5360" t="s">
        <v>936</v>
      </c>
      <c r="E5360" s="3">
        <v>110000</v>
      </c>
      <c r="F5360">
        <v>2013</v>
      </c>
      <c r="G5360" t="s">
        <v>1463</v>
      </c>
      <c r="H5360" t="str">
        <f>IFERROR(VLOOKUP(D5360,Resources!A:C,3,FALSE),"NA")</f>
        <v>SourceWatch</v>
      </c>
      <c r="I5360" t="str">
        <f>IF(VLOOKUP(D5360,Resources!A:D,4,FALSE)=0,"",VLOOKUP(D5360,Resources!A:D,4,FALSE))</f>
        <v>Y</v>
      </c>
    </row>
    <row r="5361" spans="1:9" x14ac:dyDescent="0.2">
      <c r="A5361" t="s">
        <v>1585</v>
      </c>
      <c r="B5361" t="str">
        <f t="shared" si="162"/>
        <v>Sarah Scaife Foundation_Center for Media and Public Affairs201375000</v>
      </c>
      <c r="C5361" t="s">
        <v>641</v>
      </c>
      <c r="D5361" t="s">
        <v>60</v>
      </c>
      <c r="E5361" s="3">
        <v>75000</v>
      </c>
      <c r="F5361">
        <v>2013</v>
      </c>
      <c r="G5361" t="s">
        <v>1463</v>
      </c>
      <c r="H5361" t="str">
        <f>IFERROR(VLOOKUP(D5361,Resources!A:C,3,FALSE),"NA")</f>
        <v>SourceWatch</v>
      </c>
      <c r="I5361" t="str">
        <f>IF(VLOOKUP(D5361,Resources!A:D,4,FALSE)=0,"",VLOOKUP(D5361,Resources!A:D,4,FALSE))</f>
        <v>Y</v>
      </c>
    </row>
    <row r="5362" spans="1:9" x14ac:dyDescent="0.2">
      <c r="A5362" t="s">
        <v>1585</v>
      </c>
      <c r="B5362" t="str">
        <f t="shared" si="162"/>
        <v>Sarah Scaife Foundation_Center for Security Policy2013175000</v>
      </c>
      <c r="C5362" t="s">
        <v>641</v>
      </c>
      <c r="D5362" t="s">
        <v>44</v>
      </c>
      <c r="E5362" s="3">
        <v>175000</v>
      </c>
      <c r="F5362">
        <v>2013</v>
      </c>
      <c r="G5362" t="s">
        <v>1463</v>
      </c>
      <c r="H5362" t="str">
        <f>IFERROR(VLOOKUP(D5362,Resources!A:C,3,FALSE),"NA")</f>
        <v>SourceWatch</v>
      </c>
      <c r="I5362" t="str">
        <f>IF(VLOOKUP(D5362,Resources!A:D,4,FALSE)=0,"",VLOOKUP(D5362,Resources!A:D,4,FALSE))</f>
        <v>Y</v>
      </c>
    </row>
    <row r="5363" spans="1:9" x14ac:dyDescent="0.2">
      <c r="A5363" t="s">
        <v>1585</v>
      </c>
      <c r="B5363" t="str">
        <f t="shared" si="162"/>
        <v>Sarah Scaife Foundation_Center for Strategic and International Studies2013600000</v>
      </c>
      <c r="C5363" t="s">
        <v>641</v>
      </c>
      <c r="D5363" t="s">
        <v>132</v>
      </c>
      <c r="E5363" s="3">
        <v>600000</v>
      </c>
      <c r="F5363">
        <v>2013</v>
      </c>
      <c r="G5363" t="s">
        <v>1463</v>
      </c>
      <c r="H5363" t="str">
        <f>IFERROR(VLOOKUP(D5363,Resources!A:C,3,FALSE),"NA")</f>
        <v>SourceWatch</v>
      </c>
      <c r="I5363" t="str">
        <f>IF(VLOOKUP(D5363,Resources!A:D,4,FALSE)=0,"",VLOOKUP(D5363,Resources!A:D,4,FALSE))</f>
        <v>Y</v>
      </c>
    </row>
    <row r="5364" spans="1:9" x14ac:dyDescent="0.2">
      <c r="A5364" t="s">
        <v>1585</v>
      </c>
      <c r="B5364" t="str">
        <f t="shared" si="162"/>
        <v>Sarah Scaife Foundation_Citizens' Council for Health Freedom2013150000</v>
      </c>
      <c r="C5364" t="s">
        <v>641</v>
      </c>
      <c r="D5364" t="s">
        <v>645</v>
      </c>
      <c r="E5364" s="3">
        <v>150000</v>
      </c>
      <c r="F5364">
        <v>2013</v>
      </c>
      <c r="G5364" t="s">
        <v>1463</v>
      </c>
      <c r="H5364" t="str">
        <f>IFERROR(VLOOKUP(D5364,Resources!A:C,3,FALSE),"NA")</f>
        <v>SourceWatch</v>
      </c>
      <c r="I5364" t="str">
        <f>IF(VLOOKUP(D5364,Resources!A:D,4,FALSE)=0,"",VLOOKUP(D5364,Resources!A:D,4,FALSE))</f>
        <v>Y</v>
      </c>
    </row>
    <row r="5365" spans="1:9" x14ac:dyDescent="0.2">
      <c r="A5365" t="s">
        <v>1585</v>
      </c>
      <c r="B5365" t="str">
        <f t="shared" si="162"/>
        <v>Sarah Scaife Foundation_The Claremont Institute2013100000</v>
      </c>
      <c r="C5365" t="s">
        <v>641</v>
      </c>
      <c r="D5365" t="s">
        <v>68</v>
      </c>
      <c r="E5365" s="3">
        <v>100000</v>
      </c>
      <c r="F5365">
        <v>2013</v>
      </c>
      <c r="G5365" t="s">
        <v>1463</v>
      </c>
      <c r="H5365" t="str">
        <f>IFERROR(VLOOKUP(D5365,Resources!A:C,3,FALSE),"NA")</f>
        <v>SourceWatch</v>
      </c>
      <c r="I5365" t="str">
        <f>IF(VLOOKUP(D5365,Resources!A:D,4,FALSE)=0,"",VLOOKUP(D5365,Resources!A:D,4,FALSE))</f>
        <v>Y</v>
      </c>
    </row>
    <row r="5366" spans="1:9" x14ac:dyDescent="0.2">
      <c r="A5366" t="s">
        <v>1585</v>
      </c>
      <c r="B5366" t="str">
        <f t="shared" si="162"/>
        <v>Sarah Scaife Foundation_The Claremont Institute2013300000</v>
      </c>
      <c r="C5366" t="s">
        <v>641</v>
      </c>
      <c r="D5366" t="s">
        <v>68</v>
      </c>
      <c r="E5366" s="3">
        <v>300000</v>
      </c>
      <c r="F5366">
        <v>2013</v>
      </c>
      <c r="G5366" t="s">
        <v>1463</v>
      </c>
      <c r="H5366" t="str">
        <f>IFERROR(VLOOKUP(D5366,Resources!A:C,3,FALSE),"NA")</f>
        <v>SourceWatch</v>
      </c>
      <c r="I5366" t="str">
        <f>IF(VLOOKUP(D5366,Resources!A:D,4,FALSE)=0,"",VLOOKUP(D5366,Resources!A:D,4,FALSE))</f>
        <v>Y</v>
      </c>
    </row>
    <row r="5367" spans="1:9" x14ac:dyDescent="0.2">
      <c r="A5367" t="s">
        <v>1585</v>
      </c>
      <c r="B5367" t="str">
        <f t="shared" si="162"/>
        <v>Sarah Scaife Foundation_Collegiate Network2013240000</v>
      </c>
      <c r="C5367" t="s">
        <v>641</v>
      </c>
      <c r="D5367" t="s">
        <v>24</v>
      </c>
      <c r="E5367" s="3">
        <v>240000</v>
      </c>
      <c r="F5367">
        <v>2013</v>
      </c>
      <c r="G5367" t="s">
        <v>1463</v>
      </c>
      <c r="H5367" t="str">
        <f>IFERROR(VLOOKUP(D5367,Resources!A:C,3,FALSE),"NA")</f>
        <v>SourceWatch</v>
      </c>
      <c r="I5367" t="str">
        <f>IF(VLOOKUP(D5367,Resources!A:D,4,FALSE)=0,"",VLOOKUP(D5367,Resources!A:D,4,FALSE))</f>
        <v>Y</v>
      </c>
    </row>
    <row r="5368" spans="1:9" x14ac:dyDescent="0.2">
      <c r="A5368" t="s">
        <v>1585</v>
      </c>
      <c r="B5368" t="str">
        <f t="shared" si="162"/>
        <v>Sarah Scaife Foundation_Committee for a Constructive Tomorrow2013240000</v>
      </c>
      <c r="C5368" t="s">
        <v>641</v>
      </c>
      <c r="D5368" t="s">
        <v>18</v>
      </c>
      <c r="E5368" s="3">
        <v>240000</v>
      </c>
      <c r="F5368">
        <v>2013</v>
      </c>
      <c r="G5368" t="s">
        <v>1463</v>
      </c>
      <c r="H5368" t="str">
        <f>IFERROR(VLOOKUP(D5368,Resources!A:C,3,FALSE),"NA")</f>
        <v>DeSmog</v>
      </c>
      <c r="I5368" t="str">
        <f>IF(VLOOKUP(D5368,Resources!A:D,4,FALSE)=0,"",VLOOKUP(D5368,Resources!A:D,4,FALSE))</f>
        <v>Y</v>
      </c>
    </row>
    <row r="5369" spans="1:9" x14ac:dyDescent="0.2">
      <c r="A5369" t="s">
        <v>1585</v>
      </c>
      <c r="B5369" t="str">
        <f t="shared" si="162"/>
        <v>Sarah Scaife Foundation_Commonwealth Foundation for Public Policy Alternatives2013175000</v>
      </c>
      <c r="C5369" t="s">
        <v>641</v>
      </c>
      <c r="D5369" t="s">
        <v>134</v>
      </c>
      <c r="E5369" s="3">
        <v>175000</v>
      </c>
      <c r="F5369">
        <v>2013</v>
      </c>
      <c r="G5369" t="s">
        <v>1463</v>
      </c>
      <c r="H5369" t="str">
        <f>IFERROR(VLOOKUP(D5369,Resources!A:C,3,FALSE),"NA")</f>
        <v>SourceWatch</v>
      </c>
      <c r="I5369" t="str">
        <f>IF(VLOOKUP(D5369,Resources!A:D,4,FALSE)=0,"",VLOOKUP(D5369,Resources!A:D,4,FALSE))</f>
        <v>Y</v>
      </c>
    </row>
    <row r="5370" spans="1:9" x14ac:dyDescent="0.2">
      <c r="A5370" t="s">
        <v>1585</v>
      </c>
      <c r="B5370" t="str">
        <f t="shared" si="162"/>
        <v>Sarah Scaife Foundation_Competitive Enterprise Institute2013250000</v>
      </c>
      <c r="C5370" t="s">
        <v>641</v>
      </c>
      <c r="D5370" t="s">
        <v>142</v>
      </c>
      <c r="E5370" s="3">
        <v>250000</v>
      </c>
      <c r="F5370">
        <v>2013</v>
      </c>
      <c r="G5370" t="s">
        <v>1463</v>
      </c>
      <c r="H5370" t="str">
        <f>IFERROR(VLOOKUP(D5370,Resources!A:C,3,FALSE),"NA")</f>
        <v>DeSmog</v>
      </c>
      <c r="I5370" t="str">
        <f>IF(VLOOKUP(D5370,Resources!A:D,4,FALSE)=0,"",VLOOKUP(D5370,Resources!A:D,4,FALSE))</f>
        <v>Y</v>
      </c>
    </row>
    <row r="5371" spans="1:9" x14ac:dyDescent="0.2">
      <c r="A5371" t="s">
        <v>1585</v>
      </c>
      <c r="B5371" t="str">
        <f t="shared" ref="B5371:B5434" si="163">C5371&amp;"_"&amp;D5371&amp;F5371&amp;E5371</f>
        <v>Sarah Scaife Foundation_Competitive Enterprise Institute2013175000</v>
      </c>
      <c r="C5371" t="s">
        <v>641</v>
      </c>
      <c r="D5371" t="s">
        <v>142</v>
      </c>
      <c r="E5371" s="3">
        <v>175000</v>
      </c>
      <c r="F5371">
        <v>2013</v>
      </c>
      <c r="G5371" t="s">
        <v>1463</v>
      </c>
      <c r="H5371" t="str">
        <f>IFERROR(VLOOKUP(D5371,Resources!A:C,3,FALSE),"NA")</f>
        <v>DeSmog</v>
      </c>
      <c r="I5371" t="str">
        <f>IF(VLOOKUP(D5371,Resources!A:D,4,FALSE)=0,"",VLOOKUP(D5371,Resources!A:D,4,FALSE))</f>
        <v>Y</v>
      </c>
    </row>
    <row r="5372" spans="1:9" x14ac:dyDescent="0.2">
      <c r="A5372" t="s">
        <v>1585</v>
      </c>
      <c r="B5372" t="str">
        <f t="shared" si="163"/>
        <v>Sarah Scaife Foundation_David Horowitz Freedom Center2013300000</v>
      </c>
      <c r="C5372" t="s">
        <v>641</v>
      </c>
      <c r="D5372" t="s">
        <v>81</v>
      </c>
      <c r="E5372" s="3">
        <v>300000</v>
      </c>
      <c r="F5372">
        <v>2013</v>
      </c>
      <c r="G5372" t="s">
        <v>1463</v>
      </c>
      <c r="H5372" t="str">
        <f>IFERROR(VLOOKUP(D5372,Resources!A:C,3,FALSE),"NA")</f>
        <v>SourceWatch</v>
      </c>
      <c r="I5372" t="str">
        <f>IF(VLOOKUP(D5372,Resources!A:D,4,FALSE)=0,"",VLOOKUP(D5372,Resources!A:D,4,FALSE))</f>
        <v>Y</v>
      </c>
    </row>
    <row r="5373" spans="1:9" x14ac:dyDescent="0.2">
      <c r="A5373" t="s">
        <v>1585</v>
      </c>
      <c r="B5373" t="str">
        <f t="shared" si="163"/>
        <v>Sarah Scaife Foundation_Defense Forum Foundation201350000</v>
      </c>
      <c r="C5373" t="s">
        <v>641</v>
      </c>
      <c r="D5373" t="s">
        <v>27</v>
      </c>
      <c r="E5373" s="3">
        <v>50000</v>
      </c>
      <c r="F5373">
        <v>2013</v>
      </c>
      <c r="G5373" t="s">
        <v>1463</v>
      </c>
      <c r="H5373" t="str">
        <f>IFERROR(VLOOKUP(D5373,Resources!A:C,3,FALSE),"NA")</f>
        <v>SourceWatch</v>
      </c>
      <c r="I5373" t="str">
        <f>IF(VLOOKUP(D5373,Resources!A:D,4,FALSE)=0,"",VLOOKUP(D5373,Resources!A:D,4,FALSE))</f>
        <v>Y</v>
      </c>
    </row>
    <row r="5374" spans="1:9" x14ac:dyDescent="0.2">
      <c r="A5374" t="s">
        <v>1585</v>
      </c>
      <c r="B5374" t="str">
        <f t="shared" si="163"/>
        <v>Sarah Scaife Foundation_Ethics and Public Policy Center2013125000</v>
      </c>
      <c r="C5374" t="s">
        <v>641</v>
      </c>
      <c r="D5374" t="s">
        <v>172</v>
      </c>
      <c r="E5374" s="3">
        <v>125000</v>
      </c>
      <c r="F5374">
        <v>2013</v>
      </c>
      <c r="G5374" t="s">
        <v>1463</v>
      </c>
      <c r="H5374" t="str">
        <f>IFERROR(VLOOKUP(D5374,Resources!A:C,3,FALSE),"NA")</f>
        <v>SourceWatch</v>
      </c>
      <c r="I5374" t="str">
        <f>IF(VLOOKUP(D5374,Resources!A:D,4,FALSE)=0,"",VLOOKUP(D5374,Resources!A:D,4,FALSE))</f>
        <v>Y</v>
      </c>
    </row>
    <row r="5375" spans="1:9" x14ac:dyDescent="0.2">
      <c r="A5375" t="s">
        <v>1585</v>
      </c>
      <c r="B5375" t="str">
        <f t="shared" si="163"/>
        <v>Sarah Scaife Foundation_Federalist Society for Law and Public Policy Studies2013400000</v>
      </c>
      <c r="C5375" t="s">
        <v>641</v>
      </c>
      <c r="D5375" t="s">
        <v>71</v>
      </c>
      <c r="E5375" s="3">
        <v>400000</v>
      </c>
      <c r="F5375">
        <v>2013</v>
      </c>
      <c r="G5375" t="s">
        <v>1463</v>
      </c>
      <c r="H5375" t="str">
        <f>IFERROR(VLOOKUP(D5375,Resources!A:C,3,FALSE),"NA")</f>
        <v>SourceWatch</v>
      </c>
      <c r="I5375" t="str">
        <f>IF(VLOOKUP(D5375,Resources!A:D,4,FALSE)=0,"",VLOOKUP(D5375,Resources!A:D,4,FALSE))</f>
        <v>Y</v>
      </c>
    </row>
    <row r="5376" spans="1:9" x14ac:dyDescent="0.2">
      <c r="A5376" t="s">
        <v>1585</v>
      </c>
      <c r="B5376" t="str">
        <f t="shared" si="163"/>
        <v>Sarah Scaife Foundation_Foundation for California University of Pennsylvania2013100000</v>
      </c>
      <c r="C5376" t="s">
        <v>641</v>
      </c>
      <c r="D5376" t="s">
        <v>1603</v>
      </c>
      <c r="E5376" s="3">
        <v>100000</v>
      </c>
      <c r="F5376">
        <v>2013</v>
      </c>
      <c r="G5376" t="s">
        <v>1463</v>
      </c>
      <c r="H5376" t="str">
        <f>IFERROR(VLOOKUP(D5376,Resources!A:C,3,FALSE),"NA")</f>
        <v/>
      </c>
      <c r="I5376" t="str">
        <f>IF(VLOOKUP(D5376,Resources!A:D,4,FALSE)=0,"",VLOOKUP(D5376,Resources!A:D,4,FALSE))</f>
        <v/>
      </c>
    </row>
    <row r="5377" spans="1:10" x14ac:dyDescent="0.2">
      <c r="A5377" t="s">
        <v>1585</v>
      </c>
      <c r="B5377" t="str">
        <f t="shared" si="163"/>
        <v>Sarah Scaife Foundation_Foundation for Cultural Review2013200000</v>
      </c>
      <c r="C5377" t="s">
        <v>641</v>
      </c>
      <c r="D5377" t="s">
        <v>29</v>
      </c>
      <c r="E5377" s="3">
        <v>200000</v>
      </c>
      <c r="F5377">
        <v>2013</v>
      </c>
      <c r="G5377" t="s">
        <v>1463</v>
      </c>
      <c r="H5377" t="str">
        <f>IFERROR(VLOOKUP(D5377,Resources!A:C,3,FALSE),"NA")</f>
        <v/>
      </c>
      <c r="I5377" t="str">
        <f>IF(VLOOKUP(D5377,Resources!A:D,4,FALSE)=0,"",VLOOKUP(D5377,Resources!A:D,4,FALSE))</f>
        <v/>
      </c>
    </row>
    <row r="5378" spans="1:10" x14ac:dyDescent="0.2">
      <c r="A5378" t="s">
        <v>1585</v>
      </c>
      <c r="B5378" t="str">
        <f t="shared" si="163"/>
        <v>Sarah Scaife Foundation_Foundation for Cultural Review201332500</v>
      </c>
      <c r="C5378" t="s">
        <v>641</v>
      </c>
      <c r="D5378" t="s">
        <v>29</v>
      </c>
      <c r="E5378" s="3">
        <v>32500</v>
      </c>
      <c r="F5378">
        <v>2013</v>
      </c>
      <c r="G5378" t="s">
        <v>1463</v>
      </c>
      <c r="H5378" t="str">
        <f>IFERROR(VLOOKUP(D5378,Resources!A:C,3,FALSE),"NA")</f>
        <v/>
      </c>
      <c r="I5378" t="str">
        <f>IF(VLOOKUP(D5378,Resources!A:D,4,FALSE)=0,"",VLOOKUP(D5378,Resources!A:D,4,FALSE))</f>
        <v/>
      </c>
    </row>
    <row r="5379" spans="1:10" x14ac:dyDescent="0.2">
      <c r="A5379" t="s">
        <v>1585</v>
      </c>
      <c r="B5379" t="str">
        <f t="shared" si="163"/>
        <v>Sarah Scaife Foundation_Foundation for Individual Rights in Education2013125000</v>
      </c>
      <c r="C5379" t="s">
        <v>641</v>
      </c>
      <c r="D5379" t="s">
        <v>87</v>
      </c>
      <c r="E5379" s="3">
        <v>125000</v>
      </c>
      <c r="F5379">
        <v>2013</v>
      </c>
      <c r="G5379" t="s">
        <v>1463</v>
      </c>
      <c r="H5379" t="str">
        <f>IFERROR(VLOOKUP(D5379,Resources!A:C,3,FALSE),"NA")</f>
        <v>SourceWatch</v>
      </c>
      <c r="I5379" t="str">
        <f>IF(VLOOKUP(D5379,Resources!A:D,4,FALSE)=0,"",VLOOKUP(D5379,Resources!A:D,4,FALSE))</f>
        <v>Y</v>
      </c>
    </row>
    <row r="5380" spans="1:10" x14ac:dyDescent="0.2">
      <c r="A5380" t="s">
        <v>1585</v>
      </c>
      <c r="B5380" t="str">
        <f t="shared" si="163"/>
        <v>Sarah Scaife Foundation_FreedomWorks Foundation2013250000</v>
      </c>
      <c r="C5380" t="s">
        <v>641</v>
      </c>
      <c r="D5380" t="s">
        <v>646</v>
      </c>
      <c r="E5380" s="3">
        <v>250000</v>
      </c>
      <c r="F5380">
        <v>2013</v>
      </c>
      <c r="G5380" t="s">
        <v>1463</v>
      </c>
      <c r="H5380" t="str">
        <f>IFERROR(VLOOKUP(D5380,Resources!A:C,3,FALSE),"NA")</f>
        <v>SourceWatch</v>
      </c>
      <c r="I5380" t="str">
        <f>IF(VLOOKUP(D5380,Resources!A:D,4,FALSE)=0,"",VLOOKUP(D5380,Resources!A:D,4,FALSE))</f>
        <v>Y</v>
      </c>
    </row>
    <row r="5381" spans="1:10" x14ac:dyDescent="0.2">
      <c r="A5381" t="s">
        <v>1585</v>
      </c>
      <c r="B5381" t="str">
        <f t="shared" si="163"/>
        <v>Sarah Scaife Foundation_Galen Institute201335000</v>
      </c>
      <c r="C5381" t="s">
        <v>641</v>
      </c>
      <c r="D5381" t="s">
        <v>647</v>
      </c>
      <c r="E5381" s="3">
        <v>35000</v>
      </c>
      <c r="F5381">
        <v>2013</v>
      </c>
      <c r="G5381" t="s">
        <v>1463</v>
      </c>
      <c r="H5381" t="str">
        <f>IFERROR(VLOOKUP(D5381,Resources!A:C,3,FALSE),"NA")</f>
        <v>SourceWatch</v>
      </c>
      <c r="I5381" t="str">
        <f>IF(VLOOKUP(D5381,Resources!A:D,4,FALSE)=0,"",VLOOKUP(D5381,Resources!A:D,4,FALSE))</f>
        <v>Y</v>
      </c>
    </row>
    <row r="5382" spans="1:10" x14ac:dyDescent="0.2">
      <c r="A5382" t="s">
        <v>1585</v>
      </c>
      <c r="B5382" t="str">
        <f t="shared" si="163"/>
        <v>Sarah Scaife Foundation_George C. Marshall Institute2013180000</v>
      </c>
      <c r="C5382" t="s">
        <v>641</v>
      </c>
      <c r="D5382" t="s">
        <v>45</v>
      </c>
      <c r="E5382" s="3">
        <v>180000</v>
      </c>
      <c r="F5382">
        <v>2013</v>
      </c>
      <c r="G5382" t="s">
        <v>1463</v>
      </c>
      <c r="H5382" t="str">
        <f>IFERROR(VLOOKUP(D5382,Resources!A:C,3,FALSE),"NA")</f>
        <v>DeSmog</v>
      </c>
      <c r="I5382" t="str">
        <f>IF(VLOOKUP(D5382,Resources!A:D,4,FALSE)=0,"",VLOOKUP(D5382,Resources!A:D,4,FALSE))</f>
        <v>Y</v>
      </c>
    </row>
    <row r="5383" spans="1:10" x14ac:dyDescent="0.2">
      <c r="A5383" t="s">
        <v>1585</v>
      </c>
      <c r="B5383" t="str">
        <f t="shared" si="163"/>
        <v>Sarah Scaife Foundation_George Mason University Foundation2013225000</v>
      </c>
      <c r="C5383" t="s">
        <v>641</v>
      </c>
      <c r="D5383" t="s">
        <v>1608</v>
      </c>
      <c r="E5383" s="3">
        <v>225000</v>
      </c>
      <c r="F5383">
        <v>2013</v>
      </c>
      <c r="G5383" t="s">
        <v>1463</v>
      </c>
      <c r="H5383" t="str">
        <f>IFERROR(VLOOKUP(D5383,Resources!A:C,3,FALSE),"NA")</f>
        <v>DeSmog</v>
      </c>
      <c r="I5383" t="str">
        <f>IF(VLOOKUP(D5383,Resources!A:D,4,FALSE)=0,"",VLOOKUP(D5383,Resources!A:D,4,FALSE))</f>
        <v>Y</v>
      </c>
      <c r="J5383" t="s">
        <v>1646</v>
      </c>
    </row>
    <row r="5384" spans="1:10" x14ac:dyDescent="0.2">
      <c r="A5384" t="s">
        <v>1585</v>
      </c>
      <c r="B5384" t="str">
        <f t="shared" si="163"/>
        <v>Sarah Scaife Foundation_George Mason University Foundation2013100000</v>
      </c>
      <c r="C5384" t="s">
        <v>641</v>
      </c>
      <c r="D5384" t="s">
        <v>1608</v>
      </c>
      <c r="E5384" s="3">
        <v>100000</v>
      </c>
      <c r="F5384">
        <v>2013</v>
      </c>
      <c r="G5384" t="s">
        <v>1463</v>
      </c>
      <c r="H5384" t="str">
        <f>IFERROR(VLOOKUP(D5384,Resources!A:C,3,FALSE),"NA")</f>
        <v>DeSmog</v>
      </c>
      <c r="I5384" t="str">
        <f>IF(VLOOKUP(D5384,Resources!A:D,4,FALSE)=0,"",VLOOKUP(D5384,Resources!A:D,4,FALSE))</f>
        <v>Y</v>
      </c>
      <c r="J5384" t="s">
        <v>1611</v>
      </c>
    </row>
    <row r="5385" spans="1:10" x14ac:dyDescent="0.2">
      <c r="A5385" t="s">
        <v>1585</v>
      </c>
      <c r="B5385" t="str">
        <f t="shared" si="163"/>
        <v>Sarah Scaife Foundation_Hoover Institution on War Revolution and Peace201350000</v>
      </c>
      <c r="C5385" t="s">
        <v>641</v>
      </c>
      <c r="D5385" t="s">
        <v>104</v>
      </c>
      <c r="E5385" s="3">
        <v>50000</v>
      </c>
      <c r="F5385">
        <v>2013</v>
      </c>
      <c r="G5385" t="s">
        <v>1463</v>
      </c>
      <c r="H5385" t="str">
        <f>IFERROR(VLOOKUP(D5385,Resources!A:C,3,FALSE),"NA")</f>
        <v>SourceWatch</v>
      </c>
      <c r="I5385" t="str">
        <f>IF(VLOOKUP(D5385,Resources!A:D,4,FALSE)=0,"",VLOOKUP(D5385,Resources!A:D,4,FALSE))</f>
        <v>Y</v>
      </c>
    </row>
    <row r="5386" spans="1:10" x14ac:dyDescent="0.2">
      <c r="A5386" t="s">
        <v>1585</v>
      </c>
      <c r="B5386" t="str">
        <f t="shared" si="163"/>
        <v>Sarah Scaife Foundation_Hoover Institution on War Revolution and Peace2013450000</v>
      </c>
      <c r="C5386" t="s">
        <v>641</v>
      </c>
      <c r="D5386" t="s">
        <v>104</v>
      </c>
      <c r="E5386" s="3">
        <v>450000</v>
      </c>
      <c r="F5386">
        <v>2013</v>
      </c>
      <c r="G5386" t="s">
        <v>1463</v>
      </c>
      <c r="H5386" t="str">
        <f>IFERROR(VLOOKUP(D5386,Resources!A:C,3,FALSE),"NA")</f>
        <v>SourceWatch</v>
      </c>
      <c r="I5386" t="str">
        <f>IF(VLOOKUP(D5386,Resources!A:D,4,FALSE)=0,"",VLOOKUP(D5386,Resources!A:D,4,FALSE))</f>
        <v>Y</v>
      </c>
    </row>
    <row r="5387" spans="1:10" x14ac:dyDescent="0.2">
      <c r="A5387" t="s">
        <v>1585</v>
      </c>
      <c r="B5387" t="str">
        <f t="shared" si="163"/>
        <v>Sarah Scaife Foundation_Hudson Institute2013100000</v>
      </c>
      <c r="C5387" t="s">
        <v>641</v>
      </c>
      <c r="D5387" t="s">
        <v>32</v>
      </c>
      <c r="E5387" s="3">
        <v>100000</v>
      </c>
      <c r="F5387">
        <v>2013</v>
      </c>
      <c r="G5387" t="s">
        <v>1463</v>
      </c>
      <c r="H5387" t="str">
        <f>IFERROR(VLOOKUP(D5387,Resources!A:C,3,FALSE),"NA")</f>
        <v>SourceWatch</v>
      </c>
      <c r="I5387" t="str">
        <f>IF(VLOOKUP(D5387,Resources!A:D,4,FALSE)=0,"",VLOOKUP(D5387,Resources!A:D,4,FALSE))</f>
        <v>Y</v>
      </c>
    </row>
    <row r="5388" spans="1:10" x14ac:dyDescent="0.2">
      <c r="A5388" t="s">
        <v>1585</v>
      </c>
      <c r="B5388" t="str">
        <f t="shared" si="163"/>
        <v>Sarah Scaife Foundation_Hudson Institute201350000</v>
      </c>
      <c r="C5388" t="s">
        <v>641</v>
      </c>
      <c r="D5388" t="s">
        <v>32</v>
      </c>
      <c r="E5388" s="3">
        <v>50000</v>
      </c>
      <c r="F5388">
        <v>2013</v>
      </c>
      <c r="G5388" t="s">
        <v>1463</v>
      </c>
      <c r="H5388" t="str">
        <f>IFERROR(VLOOKUP(D5388,Resources!A:C,3,FALSE),"NA")</f>
        <v>SourceWatch</v>
      </c>
      <c r="I5388" t="str">
        <f>IF(VLOOKUP(D5388,Resources!A:D,4,FALSE)=0,"",VLOOKUP(D5388,Resources!A:D,4,FALSE))</f>
        <v>Y</v>
      </c>
    </row>
    <row r="5389" spans="1:10" x14ac:dyDescent="0.2">
      <c r="A5389" t="s">
        <v>1585</v>
      </c>
      <c r="B5389" t="str">
        <f t="shared" si="163"/>
        <v>Sarah Scaife Foundation_Human Rights Foundation201375000</v>
      </c>
      <c r="C5389" t="s">
        <v>641</v>
      </c>
      <c r="D5389" t="s">
        <v>648</v>
      </c>
      <c r="E5389" s="3">
        <v>75000</v>
      </c>
      <c r="F5389">
        <v>2013</v>
      </c>
      <c r="G5389" t="s">
        <v>1463</v>
      </c>
      <c r="H5389" t="str">
        <f>IFERROR(VLOOKUP(D5389,Resources!A:C,3,FALSE),"NA")</f>
        <v>SourceWatch</v>
      </c>
      <c r="I5389" t="str">
        <f>IF(VLOOKUP(D5389,Resources!A:D,4,FALSE)=0,"",VLOOKUP(D5389,Resources!A:D,4,FALSE))</f>
        <v>Y</v>
      </c>
    </row>
    <row r="5390" spans="1:10" x14ac:dyDescent="0.2">
      <c r="A5390" t="s">
        <v>1585</v>
      </c>
      <c r="B5390" t="str">
        <f t="shared" si="163"/>
        <v>Sarah Scaife Foundation_Institute for Foreign Policy Analysis2013450000</v>
      </c>
      <c r="C5390" t="s">
        <v>641</v>
      </c>
      <c r="D5390" t="s">
        <v>1615</v>
      </c>
      <c r="E5390" s="3">
        <v>450000</v>
      </c>
      <c r="F5390">
        <v>2013</v>
      </c>
      <c r="G5390" t="s">
        <v>1463</v>
      </c>
      <c r="H5390" t="str">
        <f>IFERROR(VLOOKUP(D5390,Resources!A:C,3,FALSE),"NA")</f>
        <v>SourceWatch</v>
      </c>
      <c r="I5390" t="str">
        <f>IF(VLOOKUP(D5390,Resources!A:D,4,FALSE)=0,"",VLOOKUP(D5390,Resources!A:D,4,FALSE))</f>
        <v>Y</v>
      </c>
    </row>
    <row r="5391" spans="1:10" x14ac:dyDescent="0.2">
      <c r="A5391" t="s">
        <v>1585</v>
      </c>
      <c r="B5391" t="str">
        <f t="shared" si="163"/>
        <v>Sarah Scaife Foundation_Institute for Foreign Policy Analysis2013160000</v>
      </c>
      <c r="C5391" t="s">
        <v>641</v>
      </c>
      <c r="D5391" t="s">
        <v>1615</v>
      </c>
      <c r="E5391" s="3">
        <v>160000</v>
      </c>
      <c r="F5391">
        <v>2013</v>
      </c>
      <c r="G5391" t="s">
        <v>1463</v>
      </c>
      <c r="H5391" t="str">
        <f>IFERROR(VLOOKUP(D5391,Resources!A:C,3,FALSE),"NA")</f>
        <v>SourceWatch</v>
      </c>
      <c r="I5391" t="str">
        <f>IF(VLOOKUP(D5391,Resources!A:D,4,FALSE)=0,"",VLOOKUP(D5391,Resources!A:D,4,FALSE))</f>
        <v>Y</v>
      </c>
    </row>
    <row r="5392" spans="1:10" x14ac:dyDescent="0.2">
      <c r="A5392" t="s">
        <v>1585</v>
      </c>
      <c r="B5392" t="str">
        <f t="shared" si="163"/>
        <v>Sarah Scaife Foundation_Institute for Humane Studies201350000</v>
      </c>
      <c r="C5392" t="s">
        <v>641</v>
      </c>
      <c r="D5392" t="s">
        <v>34</v>
      </c>
      <c r="E5392" s="3">
        <v>50000</v>
      </c>
      <c r="F5392">
        <v>2013</v>
      </c>
      <c r="G5392" t="s">
        <v>1463</v>
      </c>
      <c r="H5392" t="str">
        <f>IFERROR(VLOOKUP(D5392,Resources!A:C,3,FALSE),"NA")</f>
        <v>DeSmog</v>
      </c>
      <c r="I5392" t="str">
        <f>IF(VLOOKUP(D5392,Resources!A:D,4,FALSE)=0,"",VLOOKUP(D5392,Resources!A:D,4,FALSE))</f>
        <v>Y</v>
      </c>
    </row>
    <row r="5393" spans="1:9" x14ac:dyDescent="0.2">
      <c r="A5393" t="s">
        <v>1585</v>
      </c>
      <c r="B5393" t="str">
        <f t="shared" si="163"/>
        <v>Sarah Scaife Foundation_Institute for Justice2013100000</v>
      </c>
      <c r="C5393" t="s">
        <v>641</v>
      </c>
      <c r="D5393" t="s">
        <v>500</v>
      </c>
      <c r="E5393" s="3">
        <v>100000</v>
      </c>
      <c r="F5393">
        <v>2013</v>
      </c>
      <c r="G5393" t="s">
        <v>1463</v>
      </c>
      <c r="H5393" t="str">
        <f>IFERROR(VLOOKUP(D5393,Resources!A:C,3,FALSE),"NA")</f>
        <v>SourceWatch</v>
      </c>
      <c r="I5393" t="str">
        <f>IF(VLOOKUP(D5393,Resources!A:D,4,FALSE)=0,"",VLOOKUP(D5393,Resources!A:D,4,FALSE))</f>
        <v>Y</v>
      </c>
    </row>
    <row r="5394" spans="1:9" x14ac:dyDescent="0.2">
      <c r="A5394" t="s">
        <v>1585</v>
      </c>
      <c r="B5394" t="str">
        <f t="shared" si="163"/>
        <v>Sarah Scaife Foundation_Institute of World Politics2013200000</v>
      </c>
      <c r="C5394" t="s">
        <v>641</v>
      </c>
      <c r="D5394" t="s">
        <v>937</v>
      </c>
      <c r="E5394" s="3">
        <v>200000</v>
      </c>
      <c r="F5394">
        <v>2013</v>
      </c>
      <c r="G5394" t="s">
        <v>1463</v>
      </c>
      <c r="H5394" t="str">
        <f>IFERROR(VLOOKUP(D5394,Resources!A:C,3,FALSE),"NA")</f>
        <v>SourceWatch</v>
      </c>
      <c r="I5394" t="str">
        <f>IF(VLOOKUP(D5394,Resources!A:D,4,FALSE)=0,"",VLOOKUP(D5394,Resources!A:D,4,FALSE))</f>
        <v/>
      </c>
    </row>
    <row r="5395" spans="1:9" x14ac:dyDescent="0.2">
      <c r="A5395" t="s">
        <v>1585</v>
      </c>
      <c r="B5395" t="str">
        <f t="shared" si="163"/>
        <v>Sarah Scaife Foundation_Institute on Religion and Public Life201360000</v>
      </c>
      <c r="C5395" t="s">
        <v>641</v>
      </c>
      <c r="D5395" t="s">
        <v>55</v>
      </c>
      <c r="E5395" s="3">
        <v>60000</v>
      </c>
      <c r="F5395">
        <v>2013</v>
      </c>
      <c r="G5395" t="s">
        <v>1463</v>
      </c>
      <c r="H5395" t="str">
        <f>IFERROR(VLOOKUP(D5395,Resources!A:C,3,FALSE),"NA")</f>
        <v>SourceWatch</v>
      </c>
      <c r="I5395" t="str">
        <f>IF(VLOOKUP(D5395,Resources!A:D,4,FALSE)=0,"",VLOOKUP(D5395,Resources!A:D,4,FALSE))</f>
        <v>Y</v>
      </c>
    </row>
    <row r="5396" spans="1:9" x14ac:dyDescent="0.2">
      <c r="A5396" t="s">
        <v>1585</v>
      </c>
      <c r="B5396" t="str">
        <f t="shared" si="163"/>
        <v>Sarah Scaife Foundation_Intercollegiate Studies Institute2013450000</v>
      </c>
      <c r="C5396" t="s">
        <v>641</v>
      </c>
      <c r="D5396" t="s">
        <v>73</v>
      </c>
      <c r="E5396" s="3">
        <v>450000</v>
      </c>
      <c r="F5396">
        <v>2013</v>
      </c>
      <c r="G5396" t="s">
        <v>1463</v>
      </c>
      <c r="H5396" t="str">
        <f>IFERROR(VLOOKUP(D5396,Resources!A:C,3,FALSE),"NA")</f>
        <v>SourceWatch</v>
      </c>
      <c r="I5396" t="str">
        <f>IF(VLOOKUP(D5396,Resources!A:D,4,FALSE)=0,"",VLOOKUP(D5396,Resources!A:D,4,FALSE))</f>
        <v>Y</v>
      </c>
    </row>
    <row r="5397" spans="1:9" x14ac:dyDescent="0.2">
      <c r="A5397" t="s">
        <v>1585</v>
      </c>
      <c r="B5397" t="str">
        <f t="shared" si="163"/>
        <v>Sarah Scaife Foundation_International Freedom Educational Foundation201375000</v>
      </c>
      <c r="C5397" t="s">
        <v>641</v>
      </c>
      <c r="D5397" t="s">
        <v>649</v>
      </c>
      <c r="E5397" s="3">
        <v>75000</v>
      </c>
      <c r="F5397">
        <v>2013</v>
      </c>
      <c r="G5397" t="s">
        <v>1463</v>
      </c>
      <c r="H5397" t="str">
        <f>IFERROR(VLOOKUP(D5397,Resources!A:C,3,FALSE),"NA")</f>
        <v>SourceWatch</v>
      </c>
      <c r="I5397" t="str">
        <f>IF(VLOOKUP(D5397,Resources!A:D,4,FALSE)=0,"",VLOOKUP(D5397,Resources!A:D,4,FALSE))</f>
        <v>Y</v>
      </c>
    </row>
    <row r="5398" spans="1:9" x14ac:dyDescent="0.2">
      <c r="A5398" t="s">
        <v>1585</v>
      </c>
      <c r="B5398" t="str">
        <f t="shared" si="163"/>
        <v>Sarah Scaife Foundation_Jamestown Foundation2013125000</v>
      </c>
      <c r="C5398" t="s">
        <v>641</v>
      </c>
      <c r="D5398" t="s">
        <v>74</v>
      </c>
      <c r="E5398" s="3">
        <v>125000</v>
      </c>
      <c r="F5398">
        <v>2013</v>
      </c>
      <c r="G5398" t="s">
        <v>1463</v>
      </c>
      <c r="H5398" t="str">
        <f>IFERROR(VLOOKUP(D5398,Resources!A:C,3,FALSE),"NA")</f>
        <v>SourceWatch</v>
      </c>
      <c r="I5398" t="str">
        <f>IF(VLOOKUP(D5398,Resources!A:D,4,FALSE)=0,"",VLOOKUP(D5398,Resources!A:D,4,FALSE))</f>
        <v>Y</v>
      </c>
    </row>
    <row r="5399" spans="1:9" x14ac:dyDescent="0.2">
      <c r="A5399" t="s">
        <v>1585</v>
      </c>
      <c r="B5399" t="str">
        <f t="shared" si="163"/>
        <v>Sarah Scaife Foundation_Johns Hopkins University201360000</v>
      </c>
      <c r="C5399" t="s">
        <v>641</v>
      </c>
      <c r="D5399" t="s">
        <v>138</v>
      </c>
      <c r="E5399" s="3">
        <v>60000</v>
      </c>
      <c r="F5399">
        <v>2013</v>
      </c>
      <c r="G5399" t="s">
        <v>1463</v>
      </c>
      <c r="H5399" t="str">
        <f>IFERROR(VLOOKUP(D5399,Resources!A:C,3,FALSE),"NA")</f>
        <v>SourceWatch</v>
      </c>
      <c r="I5399" t="str">
        <f>IF(VLOOKUP(D5399,Resources!A:D,4,FALSE)=0,"",VLOOKUP(D5399,Resources!A:D,4,FALSE))</f>
        <v>Y</v>
      </c>
    </row>
    <row r="5400" spans="1:9" x14ac:dyDescent="0.2">
      <c r="A5400" t="s">
        <v>1585</v>
      </c>
      <c r="B5400" t="str">
        <f t="shared" si="163"/>
        <v>Sarah Scaife Foundation_Judicial Watch2013225000</v>
      </c>
      <c r="C5400" t="s">
        <v>641</v>
      </c>
      <c r="D5400" t="s">
        <v>36</v>
      </c>
      <c r="E5400" s="3">
        <v>225000</v>
      </c>
      <c r="F5400">
        <v>2013</v>
      </c>
      <c r="G5400" t="s">
        <v>1463</v>
      </c>
      <c r="H5400" t="str">
        <f>IFERROR(VLOOKUP(D5400,Resources!A:C,3,FALSE),"NA")</f>
        <v>SourceWatch</v>
      </c>
      <c r="I5400" t="str">
        <f>IF(VLOOKUP(D5400,Resources!A:D,4,FALSE)=0,"",VLOOKUP(D5400,Resources!A:D,4,FALSE))</f>
        <v>Y</v>
      </c>
    </row>
    <row r="5401" spans="1:9" x14ac:dyDescent="0.2">
      <c r="A5401" t="s">
        <v>1585</v>
      </c>
      <c r="B5401" t="str">
        <f t="shared" si="163"/>
        <v>Sarah Scaife Foundation_Landmark Legal Foundation2013250000</v>
      </c>
      <c r="C5401" t="s">
        <v>641</v>
      </c>
      <c r="D5401" t="s">
        <v>56</v>
      </c>
      <c r="E5401" s="3">
        <v>250000</v>
      </c>
      <c r="F5401">
        <v>2013</v>
      </c>
      <c r="G5401" t="s">
        <v>1463</v>
      </c>
      <c r="H5401" t="str">
        <f>IFERROR(VLOOKUP(D5401,Resources!A:C,3,FALSE),"NA")</f>
        <v>SourceWatch</v>
      </c>
      <c r="I5401" t="str">
        <f>IF(VLOOKUP(D5401,Resources!A:D,4,FALSE)=0,"",VLOOKUP(D5401,Resources!A:D,4,FALSE))</f>
        <v>Y</v>
      </c>
    </row>
    <row r="5402" spans="1:9" x14ac:dyDescent="0.2">
      <c r="A5402" t="s">
        <v>1585</v>
      </c>
      <c r="B5402" t="str">
        <f t="shared" si="163"/>
        <v>Sarah Scaife Foundation_Manhattan Institute for Policy Research2013150000</v>
      </c>
      <c r="C5402" t="s">
        <v>641</v>
      </c>
      <c r="D5402" t="s">
        <v>89</v>
      </c>
      <c r="E5402" s="3">
        <v>150000</v>
      </c>
      <c r="F5402">
        <v>2013</v>
      </c>
      <c r="G5402" t="s">
        <v>1463</v>
      </c>
      <c r="H5402" t="str">
        <f>IFERROR(VLOOKUP(D5402,Resources!A:C,3,FALSE),"NA")</f>
        <v>SourceWatch</v>
      </c>
      <c r="I5402" t="str">
        <f>IF(VLOOKUP(D5402,Resources!A:D,4,FALSE)=0,"",VLOOKUP(D5402,Resources!A:D,4,FALSE))</f>
        <v>Y</v>
      </c>
    </row>
    <row r="5403" spans="1:9" x14ac:dyDescent="0.2">
      <c r="A5403" t="s">
        <v>1585</v>
      </c>
      <c r="B5403" t="str">
        <f t="shared" si="163"/>
        <v>Sarah Scaife Foundation_Media Research Center2013400000</v>
      </c>
      <c r="C5403" t="s">
        <v>641</v>
      </c>
      <c r="D5403" t="s">
        <v>128</v>
      </c>
      <c r="E5403" s="3">
        <v>400000</v>
      </c>
      <c r="F5403">
        <v>2013</v>
      </c>
      <c r="G5403" t="s">
        <v>1463</v>
      </c>
      <c r="H5403" t="str">
        <f>IFERROR(VLOOKUP(D5403,Resources!A:C,3,FALSE),"NA")</f>
        <v>SourceWatch</v>
      </c>
      <c r="I5403" t="str">
        <f>IF(VLOOKUP(D5403,Resources!A:D,4,FALSE)=0,"",VLOOKUP(D5403,Resources!A:D,4,FALSE))</f>
        <v>Y</v>
      </c>
    </row>
    <row r="5404" spans="1:9" x14ac:dyDescent="0.2">
      <c r="A5404" t="s">
        <v>1585</v>
      </c>
      <c r="B5404" t="str">
        <f t="shared" si="163"/>
        <v>Sarah Scaife Foundation_Mercatus Center201375000</v>
      </c>
      <c r="C5404" t="s">
        <v>641</v>
      </c>
      <c r="D5404" t="s">
        <v>650</v>
      </c>
      <c r="E5404" s="3">
        <v>75000</v>
      </c>
      <c r="F5404">
        <v>2013</v>
      </c>
      <c r="G5404" t="s">
        <v>1463</v>
      </c>
      <c r="H5404" t="str">
        <f>IFERROR(VLOOKUP(D5404,Resources!A:C,3,FALSE),"NA")</f>
        <v>DeSmog</v>
      </c>
      <c r="I5404" t="str">
        <f>IF(VLOOKUP(D5404,Resources!A:D,4,FALSE)=0,"",VLOOKUP(D5404,Resources!A:D,4,FALSE))</f>
        <v>Y</v>
      </c>
    </row>
    <row r="5405" spans="1:9" x14ac:dyDescent="0.2">
      <c r="A5405" t="s">
        <v>1585</v>
      </c>
      <c r="B5405" t="str">
        <f t="shared" si="163"/>
        <v>Sarah Scaife Foundation_Missouri State University Foundation2013140000</v>
      </c>
      <c r="C5405" t="s">
        <v>641</v>
      </c>
      <c r="D5405" t="s">
        <v>1623</v>
      </c>
      <c r="E5405" s="3">
        <v>140000</v>
      </c>
      <c r="F5405">
        <v>2013</v>
      </c>
      <c r="G5405" t="s">
        <v>1463</v>
      </c>
      <c r="H5405" t="str">
        <f>IFERROR(VLOOKUP(D5405,Resources!A:C,3,FALSE),"NA")</f>
        <v/>
      </c>
      <c r="I5405" t="str">
        <f>IF(VLOOKUP(D5405,Resources!A:D,4,FALSE)=0,"",VLOOKUP(D5405,Resources!A:D,4,FALSE))</f>
        <v/>
      </c>
    </row>
    <row r="5406" spans="1:9" x14ac:dyDescent="0.2">
      <c r="A5406" t="s">
        <v>1585</v>
      </c>
      <c r="B5406" t="str">
        <f t="shared" si="163"/>
        <v>Sarah Scaife Foundation_National Association of Scholars2013200000</v>
      </c>
      <c r="C5406" t="s">
        <v>641</v>
      </c>
      <c r="D5406" t="s">
        <v>651</v>
      </c>
      <c r="E5406" s="3">
        <v>200000</v>
      </c>
      <c r="F5406">
        <v>2013</v>
      </c>
      <c r="G5406" t="s">
        <v>1463</v>
      </c>
      <c r="H5406" t="str">
        <f>IFERROR(VLOOKUP(D5406,Resources!A:C,3,FALSE),"NA")</f>
        <v>SourceWatch</v>
      </c>
      <c r="I5406" t="str">
        <f>IF(VLOOKUP(D5406,Resources!A:D,4,FALSE)=0,"",VLOOKUP(D5406,Resources!A:D,4,FALSE))</f>
        <v>Y</v>
      </c>
    </row>
    <row r="5407" spans="1:9" x14ac:dyDescent="0.2">
      <c r="A5407" t="s">
        <v>1585</v>
      </c>
      <c r="B5407" t="str">
        <f t="shared" si="163"/>
        <v>Sarah Scaife Foundation_National Center for Policy Analysis2013100000</v>
      </c>
      <c r="C5407" t="s">
        <v>641</v>
      </c>
      <c r="D5407" t="s">
        <v>129</v>
      </c>
      <c r="E5407" s="3">
        <v>100000</v>
      </c>
      <c r="F5407">
        <v>2013</v>
      </c>
      <c r="G5407" t="s">
        <v>1463</v>
      </c>
      <c r="H5407" t="str">
        <f>IFERROR(VLOOKUP(D5407,Resources!A:C,3,FALSE),"NA")</f>
        <v>SourceWatch</v>
      </c>
      <c r="I5407" t="str">
        <f>IF(VLOOKUP(D5407,Resources!A:D,4,FALSE)=0,"",VLOOKUP(D5407,Resources!A:D,4,FALSE))</f>
        <v>Y</v>
      </c>
    </row>
    <row r="5408" spans="1:9" x14ac:dyDescent="0.2">
      <c r="A5408" t="s">
        <v>1585</v>
      </c>
      <c r="B5408" t="str">
        <f t="shared" si="163"/>
        <v>Sarah Scaife Foundation_National Center for Public Policy Research201335000</v>
      </c>
      <c r="C5408" t="s">
        <v>641</v>
      </c>
      <c r="D5408" t="s">
        <v>39</v>
      </c>
      <c r="E5408" s="3">
        <v>35000</v>
      </c>
      <c r="F5408">
        <v>2013</v>
      </c>
      <c r="G5408" t="s">
        <v>1463</v>
      </c>
      <c r="H5408" t="str">
        <f>IFERROR(VLOOKUP(D5408,Resources!A:C,3,FALSE),"NA")</f>
        <v>DeSmog</v>
      </c>
      <c r="I5408" t="str">
        <f>IF(VLOOKUP(D5408,Resources!A:D,4,FALSE)=0,"",VLOOKUP(D5408,Resources!A:D,4,FALSE))</f>
        <v>Y</v>
      </c>
    </row>
    <row r="5409" spans="1:9" x14ac:dyDescent="0.2">
      <c r="A5409" t="s">
        <v>1585</v>
      </c>
      <c r="B5409" t="str">
        <f t="shared" si="163"/>
        <v>Sarah Scaife Foundation_National Institute for Public Policy2013240000</v>
      </c>
      <c r="C5409" t="s">
        <v>641</v>
      </c>
      <c r="D5409" t="s">
        <v>46</v>
      </c>
      <c r="E5409" s="3">
        <v>240000</v>
      </c>
      <c r="F5409">
        <v>2013</v>
      </c>
      <c r="G5409" t="s">
        <v>1463</v>
      </c>
      <c r="H5409" t="str">
        <f>IFERROR(VLOOKUP(D5409,Resources!A:C,3,FALSE),"NA")</f>
        <v>SourceWatch</v>
      </c>
      <c r="I5409" t="str">
        <f>IF(VLOOKUP(D5409,Resources!A:D,4,FALSE)=0,"",VLOOKUP(D5409,Resources!A:D,4,FALSE))</f>
        <v>Y</v>
      </c>
    </row>
    <row r="5410" spans="1:9" x14ac:dyDescent="0.2">
      <c r="A5410" t="s">
        <v>1585</v>
      </c>
      <c r="B5410" t="str">
        <f t="shared" si="163"/>
        <v>Sarah Scaife Foundation_National Taxpayers Union Foundation201350000</v>
      </c>
      <c r="C5410" t="s">
        <v>641</v>
      </c>
      <c r="D5410" t="s">
        <v>84</v>
      </c>
      <c r="E5410" s="3">
        <v>50000</v>
      </c>
      <c r="F5410">
        <v>2013</v>
      </c>
      <c r="G5410" t="s">
        <v>1463</v>
      </c>
      <c r="H5410" t="str">
        <f>IFERROR(VLOOKUP(D5410,Resources!A:C,3,FALSE),"NA")</f>
        <v>SourceWatch</v>
      </c>
      <c r="I5410" t="str">
        <f>IF(VLOOKUP(D5410,Resources!A:D,4,FALSE)=0,"",VLOOKUP(D5410,Resources!A:D,4,FALSE))</f>
        <v>Y</v>
      </c>
    </row>
    <row r="5411" spans="1:9" x14ac:dyDescent="0.2">
      <c r="A5411" t="s">
        <v>1585</v>
      </c>
      <c r="B5411" t="str">
        <f t="shared" si="163"/>
        <v>Sarah Scaife Foundation_New England Legal Foundation201340000</v>
      </c>
      <c r="C5411" t="s">
        <v>641</v>
      </c>
      <c r="D5411" t="s">
        <v>76</v>
      </c>
      <c r="E5411" s="3">
        <v>40000</v>
      </c>
      <c r="F5411">
        <v>2013</v>
      </c>
      <c r="G5411" t="s">
        <v>1463</v>
      </c>
      <c r="H5411" t="str">
        <f>IFERROR(VLOOKUP(D5411,Resources!A:C,3,FALSE),"NA")</f>
        <v>SourceWatch</v>
      </c>
      <c r="I5411" t="str">
        <f>IF(VLOOKUP(D5411,Resources!A:D,4,FALSE)=0,"",VLOOKUP(D5411,Resources!A:D,4,FALSE))</f>
        <v>Y</v>
      </c>
    </row>
    <row r="5412" spans="1:9" x14ac:dyDescent="0.2">
      <c r="A5412" t="s">
        <v>1585</v>
      </c>
      <c r="B5412" t="str">
        <f t="shared" si="163"/>
        <v>Sarah Scaife Foundation_NumbersUSA201340000</v>
      </c>
      <c r="C5412" t="s">
        <v>641</v>
      </c>
      <c r="D5412" t="s">
        <v>16</v>
      </c>
      <c r="E5412" s="3">
        <v>40000</v>
      </c>
      <c r="F5412">
        <v>2013</v>
      </c>
      <c r="G5412" t="s">
        <v>1463</v>
      </c>
      <c r="H5412" t="str">
        <f>IFERROR(VLOOKUP(D5412,Resources!A:C,3,FALSE),"NA")</f>
        <v>SourceWatch</v>
      </c>
      <c r="I5412" t="str">
        <f>IF(VLOOKUP(D5412,Resources!A:D,4,FALSE)=0,"",VLOOKUP(D5412,Resources!A:D,4,FALSE))</f>
        <v>Y</v>
      </c>
    </row>
    <row r="5413" spans="1:9" x14ac:dyDescent="0.2">
      <c r="A5413" t="s">
        <v>1585</v>
      </c>
      <c r="B5413" t="str">
        <f t="shared" si="163"/>
        <v>Sarah Scaife Foundation_Pacific Legal Foundation2013150000</v>
      </c>
      <c r="C5413" t="s">
        <v>641</v>
      </c>
      <c r="D5413" t="s">
        <v>21</v>
      </c>
      <c r="E5413" s="3">
        <v>150000</v>
      </c>
      <c r="F5413">
        <v>2013</v>
      </c>
      <c r="G5413" t="s">
        <v>1463</v>
      </c>
      <c r="H5413" t="str">
        <f>IFERROR(VLOOKUP(D5413,Resources!A:C,3,FALSE),"NA")</f>
        <v>SourceWatch</v>
      </c>
      <c r="I5413" t="str">
        <f>IF(VLOOKUP(D5413,Resources!A:D,4,FALSE)=0,"",VLOOKUP(D5413,Resources!A:D,4,FALSE))</f>
        <v>Y</v>
      </c>
    </row>
    <row r="5414" spans="1:9" x14ac:dyDescent="0.2">
      <c r="A5414" t="s">
        <v>1585</v>
      </c>
      <c r="B5414" t="str">
        <f t="shared" si="163"/>
        <v>Sarah Scaife Foundation_Pacific Research Institute for Public Policy2013150000</v>
      </c>
      <c r="C5414" t="s">
        <v>641</v>
      </c>
      <c r="D5414" t="s">
        <v>653</v>
      </c>
      <c r="E5414" s="3">
        <v>150000</v>
      </c>
      <c r="F5414">
        <v>2013</v>
      </c>
      <c r="G5414" t="s">
        <v>1463</v>
      </c>
      <c r="H5414" t="str">
        <f>IFERROR(VLOOKUP(D5414,Resources!A:C,3,FALSE),"NA")</f>
        <v>SourceWatch</v>
      </c>
      <c r="I5414" t="str">
        <f>IF(VLOOKUP(D5414,Resources!A:D,4,FALSE)=0,"",VLOOKUP(D5414,Resources!A:D,4,FALSE))</f>
        <v>Y</v>
      </c>
    </row>
    <row r="5415" spans="1:9" x14ac:dyDescent="0.2">
      <c r="A5415" t="s">
        <v>1585</v>
      </c>
      <c r="B5415" t="str">
        <f t="shared" si="163"/>
        <v>Sarah Scaife Foundation_Princeton University201375000</v>
      </c>
      <c r="C5415" t="s">
        <v>641</v>
      </c>
      <c r="D5415" t="s">
        <v>654</v>
      </c>
      <c r="E5415" s="3">
        <v>75000</v>
      </c>
      <c r="F5415">
        <v>2013</v>
      </c>
      <c r="G5415" t="s">
        <v>1463</v>
      </c>
      <c r="H5415" t="str">
        <f>IFERROR(VLOOKUP(D5415,Resources!A:C,3,FALSE),"NA")</f>
        <v/>
      </c>
      <c r="I5415" t="str">
        <f>IF(VLOOKUP(D5415,Resources!A:D,4,FALSE)=0,"",VLOOKUP(D5415,Resources!A:D,4,FALSE))</f>
        <v/>
      </c>
    </row>
    <row r="5416" spans="1:9" x14ac:dyDescent="0.2">
      <c r="A5416" t="s">
        <v>1585</v>
      </c>
      <c r="B5416" t="str">
        <f t="shared" si="163"/>
        <v>Sarah Scaife Foundation_Reason Foundation2013100000</v>
      </c>
      <c r="C5416" t="s">
        <v>641</v>
      </c>
      <c r="D5416" t="s">
        <v>66</v>
      </c>
      <c r="E5416" s="3">
        <v>100000</v>
      </c>
      <c r="F5416">
        <v>2013</v>
      </c>
      <c r="G5416" t="s">
        <v>1463</v>
      </c>
      <c r="H5416" t="str">
        <f>IFERROR(VLOOKUP(D5416,Resources!A:C,3,FALSE),"NA")</f>
        <v>DeSmog</v>
      </c>
      <c r="I5416" t="str">
        <f>IF(VLOOKUP(D5416,Resources!A:D,4,FALSE)=0,"",VLOOKUP(D5416,Resources!A:D,4,FALSE))</f>
        <v>Y</v>
      </c>
    </row>
    <row r="5417" spans="1:9" x14ac:dyDescent="0.2">
      <c r="A5417" t="s">
        <v>1585</v>
      </c>
      <c r="B5417" t="str">
        <f t="shared" si="163"/>
        <v>Sarah Scaife Foundation_Reason Foundation201350000</v>
      </c>
      <c r="C5417" t="s">
        <v>641</v>
      </c>
      <c r="D5417" t="s">
        <v>66</v>
      </c>
      <c r="E5417" s="3">
        <v>50000</v>
      </c>
      <c r="F5417">
        <v>2013</v>
      </c>
      <c r="G5417" t="s">
        <v>1463</v>
      </c>
      <c r="H5417" t="str">
        <f>IFERROR(VLOOKUP(D5417,Resources!A:C,3,FALSE),"NA")</f>
        <v>DeSmog</v>
      </c>
      <c r="I5417" t="str">
        <f>IF(VLOOKUP(D5417,Resources!A:D,4,FALSE)=0,"",VLOOKUP(D5417,Resources!A:D,4,FALSE))</f>
        <v>Y</v>
      </c>
    </row>
    <row r="5418" spans="1:9" x14ac:dyDescent="0.2">
      <c r="A5418" t="s">
        <v>1585</v>
      </c>
      <c r="B5418" t="str">
        <f t="shared" si="163"/>
        <v>Sarah Scaife Foundation_Saint Vincent College201350000</v>
      </c>
      <c r="C5418" t="s">
        <v>641</v>
      </c>
      <c r="D5418" t="s">
        <v>331</v>
      </c>
      <c r="E5418" s="3">
        <v>50000</v>
      </c>
      <c r="F5418">
        <v>2013</v>
      </c>
      <c r="G5418" t="s">
        <v>1463</v>
      </c>
      <c r="H5418" t="str">
        <f>IFERROR(VLOOKUP(D5418,Resources!A:C,3,FALSE),"NA")</f>
        <v/>
      </c>
      <c r="I5418" t="str">
        <f>IF(VLOOKUP(D5418,Resources!A:D,4,FALSE)=0,"",VLOOKUP(D5418,Resources!A:D,4,FALSE))</f>
        <v/>
      </c>
    </row>
    <row r="5419" spans="1:9" x14ac:dyDescent="0.2">
      <c r="A5419" t="s">
        <v>1585</v>
      </c>
      <c r="B5419" t="str">
        <f t="shared" si="163"/>
        <v>Sarah Scaife Foundation_Social Philosophy and Policy Foundation2013400000</v>
      </c>
      <c r="C5419" t="s">
        <v>641</v>
      </c>
      <c r="D5419" t="s">
        <v>112</v>
      </c>
      <c r="E5419" s="3">
        <v>400000</v>
      </c>
      <c r="F5419">
        <v>2013</v>
      </c>
      <c r="G5419" t="s">
        <v>1463</v>
      </c>
      <c r="H5419" t="str">
        <f>IFERROR(VLOOKUP(D5419,Resources!A:C,3,FALSE),"NA")</f>
        <v/>
      </c>
      <c r="I5419" t="str">
        <f>IF(VLOOKUP(D5419,Resources!A:D,4,FALSE)=0,"",VLOOKUP(D5419,Resources!A:D,4,FALSE))</f>
        <v/>
      </c>
    </row>
    <row r="5420" spans="1:9" x14ac:dyDescent="0.2">
      <c r="A5420" t="s">
        <v>1585</v>
      </c>
      <c r="B5420" t="str">
        <f t="shared" si="163"/>
        <v>Sarah Scaife Foundation_Southeastern Legal Foundation201350000</v>
      </c>
      <c r="C5420" t="s">
        <v>641</v>
      </c>
      <c r="D5420" t="s">
        <v>67</v>
      </c>
      <c r="E5420" s="3">
        <v>50000</v>
      </c>
      <c r="F5420">
        <v>2013</v>
      </c>
      <c r="G5420" t="s">
        <v>1463</v>
      </c>
      <c r="H5420" t="str">
        <f>IFERROR(VLOOKUP(D5420,Resources!A:C,3,FALSE),"NA")</f>
        <v>SourceWatch</v>
      </c>
      <c r="I5420" t="str">
        <f>IF(VLOOKUP(D5420,Resources!A:D,4,FALSE)=0,"",VLOOKUP(D5420,Resources!A:D,4,FALSE))</f>
        <v>Y</v>
      </c>
    </row>
    <row r="5421" spans="1:9" x14ac:dyDescent="0.2">
      <c r="A5421" t="s">
        <v>1585</v>
      </c>
      <c r="B5421" t="str">
        <f t="shared" si="163"/>
        <v>Sarah Scaife Foundation_Tax Foundation2013200000</v>
      </c>
      <c r="C5421" t="s">
        <v>641</v>
      </c>
      <c r="D5421" t="s">
        <v>131</v>
      </c>
      <c r="E5421" s="3">
        <v>200000</v>
      </c>
      <c r="F5421">
        <v>2013</v>
      </c>
      <c r="G5421" t="s">
        <v>1463</v>
      </c>
      <c r="H5421" t="str">
        <f>IFERROR(VLOOKUP(D5421,Resources!A:C,3,FALSE),"NA")</f>
        <v>SourceWatch</v>
      </c>
      <c r="I5421" t="str">
        <f>IF(VLOOKUP(D5421,Resources!A:D,4,FALSE)=0,"",VLOOKUP(D5421,Resources!A:D,4,FALSE))</f>
        <v>Y</v>
      </c>
    </row>
    <row r="5422" spans="1:9" x14ac:dyDescent="0.2">
      <c r="A5422" t="s">
        <v>1585</v>
      </c>
      <c r="B5422" t="str">
        <f t="shared" si="163"/>
        <v>Sarah Scaife Foundation_The Heritage Foundation2013800000</v>
      </c>
      <c r="C5422" t="s">
        <v>641</v>
      </c>
      <c r="D5422" t="s">
        <v>92</v>
      </c>
      <c r="E5422" s="3">
        <v>800000</v>
      </c>
      <c r="F5422">
        <v>2013</v>
      </c>
      <c r="G5422" t="s">
        <v>1463</v>
      </c>
      <c r="H5422" t="str">
        <f>IFERROR(VLOOKUP(D5422,Resources!A:C,3,FALSE),"NA")</f>
        <v>DeSmog</v>
      </c>
      <c r="I5422" t="str">
        <f>IF(VLOOKUP(D5422,Resources!A:D,4,FALSE)=0,"",VLOOKUP(D5422,Resources!A:D,4,FALSE))</f>
        <v>Y</v>
      </c>
    </row>
    <row r="5423" spans="1:9" x14ac:dyDescent="0.2">
      <c r="A5423" t="s">
        <v>1585</v>
      </c>
      <c r="B5423" t="str">
        <f t="shared" si="163"/>
        <v>Sarah Scaife Foundation_The University of Chicago2013100000</v>
      </c>
      <c r="C5423" t="s">
        <v>641</v>
      </c>
      <c r="D5423" t="s">
        <v>657</v>
      </c>
      <c r="E5423" s="3">
        <v>100000</v>
      </c>
      <c r="F5423">
        <v>2013</v>
      </c>
      <c r="G5423" t="s">
        <v>1463</v>
      </c>
      <c r="H5423" t="str">
        <f>IFERROR(VLOOKUP(D5423,Resources!A:C,3,FALSE),"NA")</f>
        <v/>
      </c>
      <c r="I5423" t="str">
        <f>IF(VLOOKUP(D5423,Resources!A:D,4,FALSE)=0,"",VLOOKUP(D5423,Resources!A:D,4,FALSE))</f>
        <v/>
      </c>
    </row>
    <row r="5424" spans="1:9" x14ac:dyDescent="0.2">
      <c r="A5424" t="s">
        <v>1585</v>
      </c>
      <c r="B5424" t="str">
        <f t="shared" si="163"/>
        <v>Sarah Scaife Foundation_Tufts University2013390000</v>
      </c>
      <c r="C5424" t="s">
        <v>641</v>
      </c>
      <c r="D5424" t="s">
        <v>707</v>
      </c>
      <c r="E5424" s="3">
        <v>390000</v>
      </c>
      <c r="F5424">
        <v>2013</v>
      </c>
      <c r="G5424" t="s">
        <v>1463</v>
      </c>
      <c r="H5424" t="str">
        <f>IFERROR(VLOOKUP(D5424,Resources!A:C,3,FALSE),"NA")</f>
        <v>SourceWatch</v>
      </c>
      <c r="I5424" t="str">
        <f>IF(VLOOKUP(D5424,Resources!A:D,4,FALSE)=0,"",VLOOKUP(D5424,Resources!A:D,4,FALSE))</f>
        <v>Y</v>
      </c>
    </row>
    <row r="5425" spans="1:9" x14ac:dyDescent="0.2">
      <c r="A5425" t="s">
        <v>1585</v>
      </c>
      <c r="B5425" t="str">
        <f t="shared" si="163"/>
        <v>Sarah Scaife Foundation_Twenty First Century Initiatives2013100000</v>
      </c>
      <c r="C5425" t="s">
        <v>641</v>
      </c>
      <c r="D5425" t="s">
        <v>1647</v>
      </c>
      <c r="E5425" s="3">
        <v>100000</v>
      </c>
      <c r="F5425">
        <v>2013</v>
      </c>
      <c r="G5425" t="s">
        <v>1463</v>
      </c>
      <c r="H5425" t="str">
        <f>IFERROR(VLOOKUP(D5425,Resources!A:C,3,FALSE),"NA")</f>
        <v/>
      </c>
      <c r="I5425" t="str">
        <f>IF(VLOOKUP(D5425,Resources!A:D,4,FALSE)=0,"",VLOOKUP(D5425,Resources!A:D,4,FALSE))</f>
        <v/>
      </c>
    </row>
    <row r="5426" spans="1:9" x14ac:dyDescent="0.2">
      <c r="A5426" t="s">
        <v>1585</v>
      </c>
      <c r="B5426" t="str">
        <f t="shared" si="163"/>
        <v>Sarah Scaife Foundation_University of Kentucky2013500000</v>
      </c>
      <c r="C5426" t="s">
        <v>641</v>
      </c>
      <c r="D5426" t="s">
        <v>658</v>
      </c>
      <c r="E5426" s="3">
        <v>500000</v>
      </c>
      <c r="F5426">
        <v>2013</v>
      </c>
      <c r="G5426" t="s">
        <v>1463</v>
      </c>
      <c r="H5426" t="str">
        <f>IFERROR(VLOOKUP(D5426,Resources!A:C,3,FALSE),"NA")</f>
        <v/>
      </c>
      <c r="I5426" t="str">
        <f>IF(VLOOKUP(D5426,Resources!A:D,4,FALSE)=0,"",VLOOKUP(D5426,Resources!A:D,4,FALSE))</f>
        <v/>
      </c>
    </row>
    <row r="5427" spans="1:9" x14ac:dyDescent="0.2">
      <c r="A5427" t="s">
        <v>1585</v>
      </c>
      <c r="B5427" t="str">
        <f t="shared" si="163"/>
        <v>Sarah Scaife Foundation_University of Virginia Law School Foundation2013325000</v>
      </c>
      <c r="C5427" t="s">
        <v>641</v>
      </c>
      <c r="D5427" t="s">
        <v>1639</v>
      </c>
      <c r="E5427" s="3">
        <v>325000</v>
      </c>
      <c r="F5427">
        <v>2013</v>
      </c>
      <c r="G5427" t="s">
        <v>1463</v>
      </c>
      <c r="H5427" t="str">
        <f>IFERROR(VLOOKUP(D5427,Resources!A:C,3,FALSE),"NA")</f>
        <v/>
      </c>
      <c r="I5427" t="str">
        <f>IF(VLOOKUP(D5427,Resources!A:D,4,FALSE)=0,"",VLOOKUP(D5427,Resources!A:D,4,FALSE))</f>
        <v/>
      </c>
    </row>
    <row r="5428" spans="1:9" x14ac:dyDescent="0.2">
      <c r="A5428" t="s">
        <v>1585</v>
      </c>
      <c r="B5428" t="str">
        <f t="shared" si="163"/>
        <v>Sarah Scaife Foundation_Acton Institute for the Study of Religion and Liberty201450000</v>
      </c>
      <c r="C5428" t="s">
        <v>641</v>
      </c>
      <c r="D5428" t="s">
        <v>460</v>
      </c>
      <c r="E5428" s="3">
        <v>50000</v>
      </c>
      <c r="F5428">
        <v>2014</v>
      </c>
      <c r="G5428" t="s">
        <v>1463</v>
      </c>
      <c r="H5428" t="str">
        <f>IFERROR(VLOOKUP(D5428,Resources!A:C,3,FALSE),"NA")</f>
        <v>SourceWatch</v>
      </c>
      <c r="I5428" t="str">
        <f>IF(VLOOKUP(D5428,Resources!A:D,4,FALSE)=0,"",VLOOKUP(D5428,Resources!A:D,4,FALSE))</f>
        <v>Y</v>
      </c>
    </row>
    <row r="5429" spans="1:9" x14ac:dyDescent="0.2">
      <c r="A5429" t="s">
        <v>1585</v>
      </c>
      <c r="B5429" t="str">
        <f t="shared" si="163"/>
        <v>Sarah Scaife Foundation_Allegheny Institute for Public Policy2014125000</v>
      </c>
      <c r="C5429" t="s">
        <v>641</v>
      </c>
      <c r="D5429" t="s">
        <v>5</v>
      </c>
      <c r="E5429" s="3">
        <v>125000</v>
      </c>
      <c r="F5429">
        <v>2014</v>
      </c>
      <c r="G5429" t="s">
        <v>1463</v>
      </c>
      <c r="H5429" t="str">
        <f>IFERROR(VLOOKUP(D5429,Resources!A:C,3,FALSE),"NA")</f>
        <v>Other</v>
      </c>
      <c r="I5429" t="str">
        <f>IF(VLOOKUP(D5429,Resources!A:D,4,FALSE)=0,"",VLOOKUP(D5429,Resources!A:D,4,FALSE))</f>
        <v>Y</v>
      </c>
    </row>
    <row r="5430" spans="1:9" x14ac:dyDescent="0.2">
      <c r="A5430" t="s">
        <v>1585</v>
      </c>
      <c r="B5430" t="str">
        <f t="shared" si="163"/>
        <v>Sarah Scaife Foundation_America's Future Foundation201450000</v>
      </c>
      <c r="C5430" t="s">
        <v>641</v>
      </c>
      <c r="D5430" t="s">
        <v>642</v>
      </c>
      <c r="E5430" s="3">
        <v>50000</v>
      </c>
      <c r="F5430">
        <v>2014</v>
      </c>
      <c r="G5430" t="s">
        <v>1463</v>
      </c>
      <c r="H5430" t="str">
        <f>IFERROR(VLOOKUP(D5430,Resources!A:C,3,FALSE),"NA")</f>
        <v>SourceWatch</v>
      </c>
      <c r="I5430" t="str">
        <f>IF(VLOOKUP(D5430,Resources!A:D,4,FALSE)=0,"",VLOOKUP(D5430,Resources!A:D,4,FALSE))</f>
        <v>Y</v>
      </c>
    </row>
    <row r="5431" spans="1:9" x14ac:dyDescent="0.2">
      <c r="A5431" t="s">
        <v>1585</v>
      </c>
      <c r="B5431" t="str">
        <f t="shared" si="163"/>
        <v>Sarah Scaife Foundation_American Bar Association Fund for Justice and Education2014150000</v>
      </c>
      <c r="C5431" t="s">
        <v>641</v>
      </c>
      <c r="D5431" t="s">
        <v>1587</v>
      </c>
      <c r="E5431" s="3">
        <v>150000</v>
      </c>
      <c r="F5431">
        <v>2014</v>
      </c>
      <c r="G5431" t="s">
        <v>1463</v>
      </c>
      <c r="H5431" t="str">
        <f>IFERROR(VLOOKUP(D5431,Resources!A:C,3,FALSE),"NA")</f>
        <v/>
      </c>
      <c r="I5431" t="str">
        <f>IF(VLOOKUP(D5431,Resources!A:D,4,FALSE)=0,"",VLOOKUP(D5431,Resources!A:D,4,FALSE))</f>
        <v/>
      </c>
    </row>
    <row r="5432" spans="1:9" x14ac:dyDescent="0.2">
      <c r="A5432" t="s">
        <v>1585</v>
      </c>
      <c r="B5432" t="str">
        <f t="shared" si="163"/>
        <v>Sarah Scaife Foundation_American Civil Rights Institute2014150000</v>
      </c>
      <c r="C5432" t="s">
        <v>641</v>
      </c>
      <c r="D5432" t="s">
        <v>69</v>
      </c>
      <c r="E5432" s="3">
        <v>150000</v>
      </c>
      <c r="F5432">
        <v>2014</v>
      </c>
      <c r="G5432" t="s">
        <v>1463</v>
      </c>
      <c r="H5432" t="str">
        <f>IFERROR(VLOOKUP(D5432,Resources!A:C,3,FALSE),"NA")</f>
        <v>SourceWatch</v>
      </c>
      <c r="I5432" t="str">
        <f>IF(VLOOKUP(D5432,Resources!A:D,4,FALSE)=0,"",VLOOKUP(D5432,Resources!A:D,4,FALSE))</f>
        <v>Y</v>
      </c>
    </row>
    <row r="5433" spans="1:9" x14ac:dyDescent="0.2">
      <c r="A5433" t="s">
        <v>1585</v>
      </c>
      <c r="B5433" t="str">
        <f t="shared" si="163"/>
        <v>Sarah Scaife Foundation_American Enterprise Institute for Public Policy Research2014550000</v>
      </c>
      <c r="C5433" t="s">
        <v>641</v>
      </c>
      <c r="D5433" t="s">
        <v>58</v>
      </c>
      <c r="E5433" s="3">
        <v>550000</v>
      </c>
      <c r="F5433">
        <v>2014</v>
      </c>
      <c r="G5433" t="s">
        <v>1463</v>
      </c>
      <c r="H5433" t="str">
        <f>IFERROR(VLOOKUP(D5433,Resources!A:C,3,FALSE),"NA")</f>
        <v>DeSmog</v>
      </c>
      <c r="I5433" t="str">
        <f>IF(VLOOKUP(D5433,Resources!A:D,4,FALSE)=0,"",VLOOKUP(D5433,Resources!A:D,4,FALSE))</f>
        <v>Y</v>
      </c>
    </row>
    <row r="5434" spans="1:9" x14ac:dyDescent="0.2">
      <c r="A5434" t="s">
        <v>1585</v>
      </c>
      <c r="B5434" t="str">
        <f t="shared" si="163"/>
        <v>Sarah Scaife Foundation_American Enterprise Institute for Public Policy Research201425000</v>
      </c>
      <c r="C5434" t="s">
        <v>641</v>
      </c>
      <c r="D5434" t="s">
        <v>58</v>
      </c>
      <c r="E5434" s="3">
        <v>25000</v>
      </c>
      <c r="F5434">
        <v>2014</v>
      </c>
      <c r="G5434" t="s">
        <v>1463</v>
      </c>
      <c r="H5434" t="str">
        <f>IFERROR(VLOOKUP(D5434,Resources!A:C,3,FALSE),"NA")</f>
        <v>DeSmog</v>
      </c>
      <c r="I5434" t="str">
        <f>IF(VLOOKUP(D5434,Resources!A:D,4,FALSE)=0,"",VLOOKUP(D5434,Resources!A:D,4,FALSE))</f>
        <v>Y</v>
      </c>
    </row>
    <row r="5435" spans="1:9" x14ac:dyDescent="0.2">
      <c r="A5435" t="s">
        <v>1585</v>
      </c>
      <c r="B5435" t="str">
        <f t="shared" ref="B5435:B5498" si="164">C5435&amp;"_"&amp;D5435&amp;F5435&amp;E5435</f>
        <v>Sarah Scaife Foundation_American Foreign Policy Council2014175000</v>
      </c>
      <c r="C5435" t="s">
        <v>641</v>
      </c>
      <c r="D5435" t="s">
        <v>49</v>
      </c>
      <c r="E5435" s="3">
        <v>175000</v>
      </c>
      <c r="F5435">
        <v>2014</v>
      </c>
      <c r="G5435" t="s">
        <v>1463</v>
      </c>
      <c r="H5435" t="str">
        <f>IFERROR(VLOOKUP(D5435,Resources!A:C,3,FALSE),"NA")</f>
        <v>SourceWatch</v>
      </c>
      <c r="I5435" t="str">
        <f>IF(VLOOKUP(D5435,Resources!A:D,4,FALSE)=0,"",VLOOKUP(D5435,Resources!A:D,4,FALSE))</f>
        <v>Y</v>
      </c>
    </row>
    <row r="5436" spans="1:9" x14ac:dyDescent="0.2">
      <c r="A5436" t="s">
        <v>1585</v>
      </c>
      <c r="B5436" t="str">
        <f t="shared" si="164"/>
        <v>Sarah Scaife Foundation_Atlantic Legal Foundation201475000</v>
      </c>
      <c r="C5436" t="s">
        <v>641</v>
      </c>
      <c r="D5436" t="s">
        <v>643</v>
      </c>
      <c r="E5436" s="3">
        <v>75000</v>
      </c>
      <c r="F5436">
        <v>2014</v>
      </c>
      <c r="G5436" t="s">
        <v>1463</v>
      </c>
      <c r="H5436" t="str">
        <f>IFERROR(VLOOKUP(D5436,Resources!A:C,3,FALSE),"NA")</f>
        <v>SourceWatch</v>
      </c>
      <c r="I5436" t="str">
        <f>IF(VLOOKUP(D5436,Resources!A:D,4,FALSE)=0,"",VLOOKUP(D5436,Resources!A:D,4,FALSE))</f>
        <v>Y</v>
      </c>
    </row>
    <row r="5437" spans="1:9" x14ac:dyDescent="0.2">
      <c r="A5437" t="s">
        <v>1585</v>
      </c>
      <c r="B5437" t="str">
        <f t="shared" si="164"/>
        <v>Sarah Scaife Foundation_Atlas Economic Research Foundation201475000</v>
      </c>
      <c r="C5437" t="s">
        <v>641</v>
      </c>
      <c r="D5437" t="s">
        <v>7</v>
      </c>
      <c r="E5437" s="3">
        <v>75000</v>
      </c>
      <c r="F5437">
        <v>2014</v>
      </c>
      <c r="G5437" t="s">
        <v>1463</v>
      </c>
      <c r="H5437" t="str">
        <f>IFERROR(VLOOKUP(D5437,Resources!A:C,3,FALSE),"NA")</f>
        <v>DeSmog</v>
      </c>
      <c r="I5437" t="str">
        <f>IF(VLOOKUP(D5437,Resources!A:D,4,FALSE)=0,"",VLOOKUP(D5437,Resources!A:D,4,FALSE))</f>
        <v>Y</v>
      </c>
    </row>
    <row r="5438" spans="1:9" x14ac:dyDescent="0.2">
      <c r="A5438" t="s">
        <v>1585</v>
      </c>
      <c r="B5438" t="str">
        <f t="shared" si="164"/>
        <v>Sarah Scaife Foundation_Capital Research Center2014200000</v>
      </c>
      <c r="C5438" t="s">
        <v>641</v>
      </c>
      <c r="D5438" t="s">
        <v>70</v>
      </c>
      <c r="E5438" s="3">
        <v>200000</v>
      </c>
      <c r="F5438">
        <v>2014</v>
      </c>
      <c r="G5438" t="s">
        <v>1463</v>
      </c>
      <c r="H5438" t="str">
        <f>IFERROR(VLOOKUP(D5438,Resources!A:C,3,FALSE),"NA")</f>
        <v>DeSmog</v>
      </c>
      <c r="I5438" t="str">
        <f>IF(VLOOKUP(D5438,Resources!A:D,4,FALSE)=0,"",VLOOKUP(D5438,Resources!A:D,4,FALSE))</f>
        <v>Y</v>
      </c>
    </row>
    <row r="5439" spans="1:9" x14ac:dyDescent="0.2">
      <c r="A5439" t="s">
        <v>1585</v>
      </c>
      <c r="B5439" t="str">
        <f t="shared" si="164"/>
        <v>Sarah Scaife Foundation_Carnegie Mellon University201450000</v>
      </c>
      <c r="C5439" t="s">
        <v>641</v>
      </c>
      <c r="D5439" t="s">
        <v>452</v>
      </c>
      <c r="E5439" s="3">
        <v>50000</v>
      </c>
      <c r="F5439">
        <v>2014</v>
      </c>
      <c r="G5439" t="s">
        <v>1463</v>
      </c>
      <c r="H5439" t="str">
        <f>IFERROR(VLOOKUP(D5439,Resources!A:C,3,FALSE),"NA")</f>
        <v/>
      </c>
      <c r="I5439" t="str">
        <f>IF(VLOOKUP(D5439,Resources!A:D,4,FALSE)=0,"",VLOOKUP(D5439,Resources!A:D,4,FALSE))</f>
        <v/>
      </c>
    </row>
    <row r="5440" spans="1:9" x14ac:dyDescent="0.2">
      <c r="A5440" t="s">
        <v>1585</v>
      </c>
      <c r="B5440" t="str">
        <f t="shared" si="164"/>
        <v>Sarah Scaife Foundation_Carnegie Mellon University2014200000</v>
      </c>
      <c r="C5440" t="s">
        <v>641</v>
      </c>
      <c r="D5440" t="s">
        <v>452</v>
      </c>
      <c r="E5440" s="3">
        <v>200000</v>
      </c>
      <c r="F5440">
        <v>2014</v>
      </c>
      <c r="G5440" t="s">
        <v>1463</v>
      </c>
      <c r="H5440" t="str">
        <f>IFERROR(VLOOKUP(D5440,Resources!A:C,3,FALSE),"NA")</f>
        <v/>
      </c>
      <c r="I5440" t="str">
        <f>IF(VLOOKUP(D5440,Resources!A:D,4,FALSE)=0,"",VLOOKUP(D5440,Resources!A:D,4,FALSE))</f>
        <v/>
      </c>
    </row>
    <row r="5441" spans="1:9" x14ac:dyDescent="0.2">
      <c r="A5441" t="s">
        <v>1585</v>
      </c>
      <c r="B5441" t="str">
        <f t="shared" si="164"/>
        <v>Sarah Scaife Foundation_Cato Institute201450000</v>
      </c>
      <c r="C5441" t="s">
        <v>641</v>
      </c>
      <c r="D5441" t="s">
        <v>8</v>
      </c>
      <c r="E5441" s="3">
        <v>50000</v>
      </c>
      <c r="F5441">
        <v>2014</v>
      </c>
      <c r="G5441" t="s">
        <v>1463</v>
      </c>
      <c r="H5441" t="str">
        <f>IFERROR(VLOOKUP(D5441,Resources!A:C,3,FALSE),"NA")</f>
        <v>DeSmog</v>
      </c>
      <c r="I5441" t="str">
        <f>IF(VLOOKUP(D5441,Resources!A:D,4,FALSE)=0,"",VLOOKUP(D5441,Resources!A:D,4,FALSE))</f>
        <v>Y</v>
      </c>
    </row>
    <row r="5442" spans="1:9" x14ac:dyDescent="0.2">
      <c r="A5442" t="s">
        <v>1585</v>
      </c>
      <c r="B5442" t="str">
        <f t="shared" si="164"/>
        <v>Sarah Scaife Foundation_Center for Equal Opportunity201475000</v>
      </c>
      <c r="C5442" t="s">
        <v>641</v>
      </c>
      <c r="D5442" t="s">
        <v>432</v>
      </c>
      <c r="E5442" s="3">
        <v>75000</v>
      </c>
      <c r="F5442">
        <v>2014</v>
      </c>
      <c r="G5442" t="s">
        <v>1463</v>
      </c>
      <c r="H5442" t="str">
        <f>IFERROR(VLOOKUP(D5442,Resources!A:C,3,FALSE),"NA")</f>
        <v>SourceWatch</v>
      </c>
      <c r="I5442" t="str">
        <f>IF(VLOOKUP(D5442,Resources!A:D,4,FALSE)=0,"",VLOOKUP(D5442,Resources!A:D,4,FALSE))</f>
        <v>Y</v>
      </c>
    </row>
    <row r="5443" spans="1:9" x14ac:dyDescent="0.2">
      <c r="A5443" t="s">
        <v>1585</v>
      </c>
      <c r="B5443" t="str">
        <f t="shared" si="164"/>
        <v>Sarah Scaife Foundation_Center for Immigration Studies2014150000</v>
      </c>
      <c r="C5443" t="s">
        <v>641</v>
      </c>
      <c r="D5443" t="s">
        <v>80</v>
      </c>
      <c r="E5443" s="3">
        <v>150000</v>
      </c>
      <c r="F5443">
        <v>2014</v>
      </c>
      <c r="G5443" t="s">
        <v>1463</v>
      </c>
      <c r="H5443" t="str">
        <f>IFERROR(VLOOKUP(D5443,Resources!A:C,3,FALSE),"NA")</f>
        <v>SourceWatch</v>
      </c>
      <c r="I5443" t="str">
        <f>IF(VLOOKUP(D5443,Resources!A:D,4,FALSE)=0,"",VLOOKUP(D5443,Resources!A:D,4,FALSE))</f>
        <v>Y</v>
      </c>
    </row>
    <row r="5444" spans="1:9" x14ac:dyDescent="0.2">
      <c r="A5444" t="s">
        <v>1585</v>
      </c>
      <c r="B5444" t="str">
        <f t="shared" si="164"/>
        <v>Sarah Scaife Foundation_Center for Individual Rights2014110000</v>
      </c>
      <c r="C5444" t="s">
        <v>641</v>
      </c>
      <c r="D5444" t="s">
        <v>936</v>
      </c>
      <c r="E5444" s="3">
        <v>110000</v>
      </c>
      <c r="F5444">
        <v>2014</v>
      </c>
      <c r="G5444" t="s">
        <v>1463</v>
      </c>
      <c r="H5444" t="str">
        <f>IFERROR(VLOOKUP(D5444,Resources!A:C,3,FALSE),"NA")</f>
        <v>SourceWatch</v>
      </c>
      <c r="I5444" t="str">
        <f>IF(VLOOKUP(D5444,Resources!A:D,4,FALSE)=0,"",VLOOKUP(D5444,Resources!A:D,4,FALSE))</f>
        <v>Y</v>
      </c>
    </row>
    <row r="5445" spans="1:9" x14ac:dyDescent="0.2">
      <c r="A5445" t="s">
        <v>1585</v>
      </c>
      <c r="B5445" t="str">
        <f t="shared" si="164"/>
        <v>Sarah Scaife Foundation_Center for Media and Public Affairs201475000</v>
      </c>
      <c r="C5445" t="s">
        <v>641</v>
      </c>
      <c r="D5445" t="s">
        <v>60</v>
      </c>
      <c r="E5445" s="3">
        <v>75000</v>
      </c>
      <c r="F5445">
        <v>2014</v>
      </c>
      <c r="G5445" t="s">
        <v>1463</v>
      </c>
      <c r="H5445" t="str">
        <f>IFERROR(VLOOKUP(D5445,Resources!A:C,3,FALSE),"NA")</f>
        <v>SourceWatch</v>
      </c>
      <c r="I5445" t="str">
        <f>IF(VLOOKUP(D5445,Resources!A:D,4,FALSE)=0,"",VLOOKUP(D5445,Resources!A:D,4,FALSE))</f>
        <v>Y</v>
      </c>
    </row>
    <row r="5446" spans="1:9" x14ac:dyDescent="0.2">
      <c r="A5446" t="s">
        <v>1585</v>
      </c>
      <c r="B5446" t="str">
        <f t="shared" si="164"/>
        <v>Sarah Scaife Foundation_Center for Security Policy2014200000</v>
      </c>
      <c r="C5446" t="s">
        <v>641</v>
      </c>
      <c r="D5446" t="s">
        <v>44</v>
      </c>
      <c r="E5446" s="3">
        <v>200000</v>
      </c>
      <c r="F5446">
        <v>2014</v>
      </c>
      <c r="G5446" t="s">
        <v>1463</v>
      </c>
      <c r="H5446" t="str">
        <f>IFERROR(VLOOKUP(D5446,Resources!A:C,3,FALSE),"NA")</f>
        <v>SourceWatch</v>
      </c>
      <c r="I5446" t="str">
        <f>IF(VLOOKUP(D5446,Resources!A:D,4,FALSE)=0,"",VLOOKUP(D5446,Resources!A:D,4,FALSE))</f>
        <v>Y</v>
      </c>
    </row>
    <row r="5447" spans="1:9" x14ac:dyDescent="0.2">
      <c r="A5447" t="s">
        <v>1585</v>
      </c>
      <c r="B5447" t="str">
        <f t="shared" si="164"/>
        <v>Sarah Scaife Foundation_Center for Strategic and Budgetary Assessments2014150000</v>
      </c>
      <c r="C5447" t="s">
        <v>641</v>
      </c>
      <c r="D5447" t="s">
        <v>1705</v>
      </c>
      <c r="E5447" s="3">
        <v>150000</v>
      </c>
      <c r="F5447">
        <v>2014</v>
      </c>
      <c r="G5447" t="s">
        <v>1463</v>
      </c>
      <c r="H5447" t="str">
        <f>IFERROR(VLOOKUP(D5447,Resources!A:C,3,FALSE),"NA")</f>
        <v>SourceWatch</v>
      </c>
      <c r="I5447" t="str">
        <f>IF(VLOOKUP(D5447,Resources!A:D,4,FALSE)=0,"",VLOOKUP(D5447,Resources!A:D,4,FALSE))</f>
        <v>Y</v>
      </c>
    </row>
    <row r="5448" spans="1:9" x14ac:dyDescent="0.2">
      <c r="A5448" t="s">
        <v>1585</v>
      </c>
      <c r="B5448" t="str">
        <f t="shared" si="164"/>
        <v>Sarah Scaife Foundation_Center for Strategic and International Studies2014400000</v>
      </c>
      <c r="C5448" t="s">
        <v>641</v>
      </c>
      <c r="D5448" t="s">
        <v>132</v>
      </c>
      <c r="E5448" s="3">
        <v>400000</v>
      </c>
      <c r="F5448">
        <v>2014</v>
      </c>
      <c r="G5448" t="s">
        <v>1463</v>
      </c>
      <c r="H5448" t="str">
        <f>IFERROR(VLOOKUP(D5448,Resources!A:C,3,FALSE),"NA")</f>
        <v>SourceWatch</v>
      </c>
      <c r="I5448" t="str">
        <f>IF(VLOOKUP(D5448,Resources!A:D,4,FALSE)=0,"",VLOOKUP(D5448,Resources!A:D,4,FALSE))</f>
        <v>Y</v>
      </c>
    </row>
    <row r="5449" spans="1:9" x14ac:dyDescent="0.2">
      <c r="A5449" t="s">
        <v>1585</v>
      </c>
      <c r="B5449" t="str">
        <f t="shared" si="164"/>
        <v>Sarah Scaife Foundation_Citizens' Council for Health Freedom2014150000</v>
      </c>
      <c r="C5449" t="s">
        <v>641</v>
      </c>
      <c r="D5449" t="s">
        <v>645</v>
      </c>
      <c r="E5449" s="3">
        <v>150000</v>
      </c>
      <c r="F5449">
        <v>2014</v>
      </c>
      <c r="G5449" t="s">
        <v>1463</v>
      </c>
      <c r="H5449" t="str">
        <f>IFERROR(VLOOKUP(D5449,Resources!A:C,3,FALSE),"NA")</f>
        <v>SourceWatch</v>
      </c>
      <c r="I5449" t="str">
        <f>IF(VLOOKUP(D5449,Resources!A:D,4,FALSE)=0,"",VLOOKUP(D5449,Resources!A:D,4,FALSE))</f>
        <v>Y</v>
      </c>
    </row>
    <row r="5450" spans="1:9" x14ac:dyDescent="0.2">
      <c r="A5450" t="s">
        <v>1585</v>
      </c>
      <c r="B5450" t="str">
        <f t="shared" si="164"/>
        <v>Sarah Scaife Foundation_The Claremont Institute2014300000</v>
      </c>
      <c r="C5450" t="s">
        <v>641</v>
      </c>
      <c r="D5450" t="s">
        <v>68</v>
      </c>
      <c r="E5450" s="3">
        <v>300000</v>
      </c>
      <c r="F5450">
        <v>2014</v>
      </c>
      <c r="G5450" t="s">
        <v>1463</v>
      </c>
      <c r="H5450" t="str">
        <f>IFERROR(VLOOKUP(D5450,Resources!A:C,3,FALSE),"NA")</f>
        <v>SourceWatch</v>
      </c>
      <c r="I5450" t="str">
        <f>IF(VLOOKUP(D5450,Resources!A:D,4,FALSE)=0,"",VLOOKUP(D5450,Resources!A:D,4,FALSE))</f>
        <v>Y</v>
      </c>
    </row>
    <row r="5451" spans="1:9" x14ac:dyDescent="0.2">
      <c r="A5451" t="s">
        <v>1585</v>
      </c>
      <c r="B5451" t="str">
        <f t="shared" si="164"/>
        <v>Sarah Scaife Foundation_Collegiate Network2014240000</v>
      </c>
      <c r="C5451" t="s">
        <v>641</v>
      </c>
      <c r="D5451" t="s">
        <v>24</v>
      </c>
      <c r="E5451" s="3">
        <v>240000</v>
      </c>
      <c r="F5451">
        <v>2014</v>
      </c>
      <c r="G5451" t="s">
        <v>1463</v>
      </c>
      <c r="H5451" t="str">
        <f>IFERROR(VLOOKUP(D5451,Resources!A:C,3,FALSE),"NA")</f>
        <v>SourceWatch</v>
      </c>
      <c r="I5451" t="str">
        <f>IF(VLOOKUP(D5451,Resources!A:D,4,FALSE)=0,"",VLOOKUP(D5451,Resources!A:D,4,FALSE))</f>
        <v>Y</v>
      </c>
    </row>
    <row r="5452" spans="1:9" x14ac:dyDescent="0.2">
      <c r="A5452" t="s">
        <v>1585</v>
      </c>
      <c r="B5452" t="str">
        <f t="shared" si="164"/>
        <v>Sarah Scaife Foundation_Commonwealth Foundation for Public Policy Alternatives2014175000</v>
      </c>
      <c r="C5452" t="s">
        <v>641</v>
      </c>
      <c r="D5452" t="s">
        <v>134</v>
      </c>
      <c r="E5452" s="3">
        <v>175000</v>
      </c>
      <c r="F5452">
        <v>2014</v>
      </c>
      <c r="G5452" t="s">
        <v>1463</v>
      </c>
      <c r="H5452" t="str">
        <f>IFERROR(VLOOKUP(D5452,Resources!A:C,3,FALSE),"NA")</f>
        <v>SourceWatch</v>
      </c>
      <c r="I5452" t="str">
        <f>IF(VLOOKUP(D5452,Resources!A:D,4,FALSE)=0,"",VLOOKUP(D5452,Resources!A:D,4,FALSE))</f>
        <v>Y</v>
      </c>
    </row>
    <row r="5453" spans="1:9" x14ac:dyDescent="0.2">
      <c r="A5453" t="s">
        <v>1585</v>
      </c>
      <c r="B5453" t="str">
        <f t="shared" si="164"/>
        <v>Sarah Scaife Foundation_Competitive Enterprise Institute2014175000</v>
      </c>
      <c r="C5453" t="s">
        <v>641</v>
      </c>
      <c r="D5453" t="s">
        <v>142</v>
      </c>
      <c r="E5453" s="3">
        <v>175000</v>
      </c>
      <c r="F5453">
        <v>2014</v>
      </c>
      <c r="G5453" t="s">
        <v>1463</v>
      </c>
      <c r="H5453" t="str">
        <f>IFERROR(VLOOKUP(D5453,Resources!A:C,3,FALSE),"NA")</f>
        <v>DeSmog</v>
      </c>
      <c r="I5453" t="str">
        <f>IF(VLOOKUP(D5453,Resources!A:D,4,FALSE)=0,"",VLOOKUP(D5453,Resources!A:D,4,FALSE))</f>
        <v>Y</v>
      </c>
    </row>
    <row r="5454" spans="1:9" x14ac:dyDescent="0.2">
      <c r="A5454" t="s">
        <v>1585</v>
      </c>
      <c r="B5454" t="str">
        <f t="shared" si="164"/>
        <v>Sarah Scaife Foundation_Competitive Enterprise Institute2014175000</v>
      </c>
      <c r="C5454" t="s">
        <v>641</v>
      </c>
      <c r="D5454" t="s">
        <v>142</v>
      </c>
      <c r="E5454" s="3">
        <v>175000</v>
      </c>
      <c r="F5454">
        <v>2014</v>
      </c>
      <c r="G5454" t="s">
        <v>1463</v>
      </c>
      <c r="H5454" t="str">
        <f>IFERROR(VLOOKUP(D5454,Resources!A:C,3,FALSE),"NA")</f>
        <v>DeSmog</v>
      </c>
      <c r="I5454" t="str">
        <f>IF(VLOOKUP(D5454,Resources!A:D,4,FALSE)=0,"",VLOOKUP(D5454,Resources!A:D,4,FALSE))</f>
        <v>Y</v>
      </c>
    </row>
    <row r="5455" spans="1:9" x14ac:dyDescent="0.2">
      <c r="A5455" t="s">
        <v>1585</v>
      </c>
      <c r="B5455" t="str">
        <f t="shared" si="164"/>
        <v>Sarah Scaife Foundation_Counterterrorism &amp; Security Education and Research Foundation2014100000</v>
      </c>
      <c r="C5455" t="s">
        <v>641</v>
      </c>
      <c r="D5455" t="s">
        <v>9</v>
      </c>
      <c r="E5455" s="3">
        <v>100000</v>
      </c>
      <c r="F5455">
        <v>2014</v>
      </c>
      <c r="G5455" t="s">
        <v>1463</v>
      </c>
      <c r="H5455" t="str">
        <f>IFERROR(VLOOKUP(D5455,Resources!A:C,3,FALSE),"NA")</f>
        <v>Other</v>
      </c>
      <c r="I5455" t="str">
        <f>IF(VLOOKUP(D5455,Resources!A:D,4,FALSE)=0,"",VLOOKUP(D5455,Resources!A:D,4,FALSE))</f>
        <v>Y</v>
      </c>
    </row>
    <row r="5456" spans="1:9" x14ac:dyDescent="0.2">
      <c r="A5456" t="s">
        <v>1585</v>
      </c>
      <c r="B5456" t="str">
        <f t="shared" si="164"/>
        <v>Sarah Scaife Foundation_David Horowitz Freedom Center2014200000</v>
      </c>
      <c r="C5456" t="s">
        <v>641</v>
      </c>
      <c r="D5456" t="s">
        <v>81</v>
      </c>
      <c r="E5456" s="3">
        <v>200000</v>
      </c>
      <c r="F5456">
        <v>2014</v>
      </c>
      <c r="G5456" t="s">
        <v>1463</v>
      </c>
      <c r="H5456" t="str">
        <f>IFERROR(VLOOKUP(D5456,Resources!A:C,3,FALSE),"NA")</f>
        <v>SourceWatch</v>
      </c>
      <c r="I5456" t="str">
        <f>IF(VLOOKUP(D5456,Resources!A:D,4,FALSE)=0,"",VLOOKUP(D5456,Resources!A:D,4,FALSE))</f>
        <v>Y</v>
      </c>
    </row>
    <row r="5457" spans="1:10" x14ac:dyDescent="0.2">
      <c r="A5457" t="s">
        <v>1585</v>
      </c>
      <c r="B5457" t="str">
        <f t="shared" si="164"/>
        <v>Sarah Scaife Foundation_Defense Forum Foundation201450000</v>
      </c>
      <c r="C5457" t="s">
        <v>641</v>
      </c>
      <c r="D5457" t="s">
        <v>27</v>
      </c>
      <c r="E5457" s="3">
        <v>50000</v>
      </c>
      <c r="F5457">
        <v>2014</v>
      </c>
      <c r="G5457" t="s">
        <v>1463</v>
      </c>
      <c r="H5457" t="str">
        <f>IFERROR(VLOOKUP(D5457,Resources!A:C,3,FALSE),"NA")</f>
        <v>SourceWatch</v>
      </c>
      <c r="I5457" t="str">
        <f>IF(VLOOKUP(D5457,Resources!A:D,4,FALSE)=0,"",VLOOKUP(D5457,Resources!A:D,4,FALSE))</f>
        <v>Y</v>
      </c>
    </row>
    <row r="5458" spans="1:10" x14ac:dyDescent="0.2">
      <c r="A5458" t="s">
        <v>1585</v>
      </c>
      <c r="B5458" t="str">
        <f t="shared" si="164"/>
        <v>Sarah Scaife Foundation_Ethics and Public Policy Center2014175000</v>
      </c>
      <c r="C5458" t="s">
        <v>641</v>
      </c>
      <c r="D5458" t="s">
        <v>172</v>
      </c>
      <c r="E5458" s="3">
        <v>175000</v>
      </c>
      <c r="F5458">
        <v>2014</v>
      </c>
      <c r="G5458" t="s">
        <v>1463</v>
      </c>
      <c r="H5458" t="str">
        <f>IFERROR(VLOOKUP(D5458,Resources!A:C,3,FALSE),"NA")</f>
        <v>SourceWatch</v>
      </c>
      <c r="I5458" t="str">
        <f>IF(VLOOKUP(D5458,Resources!A:D,4,FALSE)=0,"",VLOOKUP(D5458,Resources!A:D,4,FALSE))</f>
        <v>Y</v>
      </c>
    </row>
    <row r="5459" spans="1:10" x14ac:dyDescent="0.2">
      <c r="A5459" t="s">
        <v>1585</v>
      </c>
      <c r="B5459" t="str">
        <f t="shared" si="164"/>
        <v>Sarah Scaife Foundation_Federalist Society for Law and Public Policy Studies2014300000</v>
      </c>
      <c r="C5459" t="s">
        <v>641</v>
      </c>
      <c r="D5459" t="s">
        <v>71</v>
      </c>
      <c r="E5459" s="3">
        <v>300000</v>
      </c>
      <c r="F5459">
        <v>2014</v>
      </c>
      <c r="G5459" t="s">
        <v>1463</v>
      </c>
      <c r="H5459" t="str">
        <f>IFERROR(VLOOKUP(D5459,Resources!A:C,3,FALSE),"NA")</f>
        <v>SourceWatch</v>
      </c>
      <c r="I5459" t="str">
        <f>IF(VLOOKUP(D5459,Resources!A:D,4,FALSE)=0,"",VLOOKUP(D5459,Resources!A:D,4,FALSE))</f>
        <v>Y</v>
      </c>
    </row>
    <row r="5460" spans="1:10" x14ac:dyDescent="0.2">
      <c r="A5460" t="s">
        <v>1585</v>
      </c>
      <c r="B5460" t="str">
        <f t="shared" si="164"/>
        <v>Sarah Scaife Foundation_Foundation for California University of Pennsylvania2014130000</v>
      </c>
      <c r="C5460" t="s">
        <v>641</v>
      </c>
      <c r="D5460" t="s">
        <v>1603</v>
      </c>
      <c r="E5460" s="3">
        <v>130000</v>
      </c>
      <c r="F5460">
        <v>2014</v>
      </c>
      <c r="G5460" t="s">
        <v>1463</v>
      </c>
      <c r="H5460" t="str">
        <f>IFERROR(VLOOKUP(D5460,Resources!A:C,3,FALSE),"NA")</f>
        <v/>
      </c>
      <c r="I5460" t="str">
        <f>IF(VLOOKUP(D5460,Resources!A:D,4,FALSE)=0,"",VLOOKUP(D5460,Resources!A:D,4,FALSE))</f>
        <v/>
      </c>
    </row>
    <row r="5461" spans="1:10" x14ac:dyDescent="0.2">
      <c r="A5461" t="s">
        <v>1585</v>
      </c>
      <c r="B5461" t="str">
        <f t="shared" si="164"/>
        <v>Sarah Scaife Foundation_Foundation for Cultural Review2014200000</v>
      </c>
      <c r="C5461" t="s">
        <v>641</v>
      </c>
      <c r="D5461" t="s">
        <v>29</v>
      </c>
      <c r="E5461" s="3">
        <v>200000</v>
      </c>
      <c r="F5461">
        <v>2014</v>
      </c>
      <c r="G5461" t="s">
        <v>1463</v>
      </c>
      <c r="H5461" t="str">
        <f>IFERROR(VLOOKUP(D5461,Resources!A:C,3,FALSE),"NA")</f>
        <v/>
      </c>
      <c r="I5461" t="str">
        <f>IF(VLOOKUP(D5461,Resources!A:D,4,FALSE)=0,"",VLOOKUP(D5461,Resources!A:D,4,FALSE))</f>
        <v/>
      </c>
    </row>
    <row r="5462" spans="1:10" x14ac:dyDescent="0.2">
      <c r="A5462" t="s">
        <v>1585</v>
      </c>
      <c r="B5462" t="str">
        <f t="shared" si="164"/>
        <v>Sarah Scaife Foundation_Foundation for Cultural Review201435000</v>
      </c>
      <c r="C5462" t="s">
        <v>641</v>
      </c>
      <c r="D5462" t="s">
        <v>29</v>
      </c>
      <c r="E5462" s="3">
        <v>35000</v>
      </c>
      <c r="F5462">
        <v>2014</v>
      </c>
      <c r="G5462" t="s">
        <v>1463</v>
      </c>
      <c r="H5462" t="str">
        <f>IFERROR(VLOOKUP(D5462,Resources!A:C,3,FALSE),"NA")</f>
        <v/>
      </c>
      <c r="I5462" t="str">
        <f>IF(VLOOKUP(D5462,Resources!A:D,4,FALSE)=0,"",VLOOKUP(D5462,Resources!A:D,4,FALSE))</f>
        <v/>
      </c>
    </row>
    <row r="5463" spans="1:10" x14ac:dyDescent="0.2">
      <c r="A5463" t="s">
        <v>1585</v>
      </c>
      <c r="B5463" t="str">
        <f t="shared" si="164"/>
        <v>Sarah Scaife Foundation_Foundation for Individual Rights in Education2014130000</v>
      </c>
      <c r="C5463" t="s">
        <v>641</v>
      </c>
      <c r="D5463" t="s">
        <v>87</v>
      </c>
      <c r="E5463" s="3">
        <v>130000</v>
      </c>
      <c r="F5463">
        <v>2014</v>
      </c>
      <c r="G5463" t="s">
        <v>1463</v>
      </c>
      <c r="H5463" t="str">
        <f>IFERROR(VLOOKUP(D5463,Resources!A:C,3,FALSE),"NA")</f>
        <v>SourceWatch</v>
      </c>
      <c r="I5463" t="str">
        <f>IF(VLOOKUP(D5463,Resources!A:D,4,FALSE)=0,"",VLOOKUP(D5463,Resources!A:D,4,FALSE))</f>
        <v>Y</v>
      </c>
    </row>
    <row r="5464" spans="1:10" x14ac:dyDescent="0.2">
      <c r="A5464" t="s">
        <v>1585</v>
      </c>
      <c r="B5464" t="str">
        <f t="shared" si="164"/>
        <v>Sarah Scaife Foundation_Franklin Center for Government and Public Integrity201435000</v>
      </c>
      <c r="C5464" t="s">
        <v>641</v>
      </c>
      <c r="D5464" t="s">
        <v>1645</v>
      </c>
      <c r="E5464" s="3">
        <v>35000</v>
      </c>
      <c r="F5464">
        <v>2014</v>
      </c>
      <c r="G5464" t="s">
        <v>1463</v>
      </c>
      <c r="H5464" t="str">
        <f>IFERROR(VLOOKUP(D5464,Resources!A:C,3,FALSE),"NA")</f>
        <v>DeSmog</v>
      </c>
      <c r="I5464" t="str">
        <f>IF(VLOOKUP(D5464,Resources!A:D,4,FALSE)=0,"",VLOOKUP(D5464,Resources!A:D,4,FALSE))</f>
        <v>Y</v>
      </c>
    </row>
    <row r="5465" spans="1:10" x14ac:dyDescent="0.2">
      <c r="A5465" t="s">
        <v>1585</v>
      </c>
      <c r="B5465" t="str">
        <f t="shared" si="164"/>
        <v>Sarah Scaife Foundation_Free to Choose Network201450000</v>
      </c>
      <c r="C5465" t="s">
        <v>641</v>
      </c>
      <c r="D5465" t="s">
        <v>1606</v>
      </c>
      <c r="E5465" s="3">
        <v>50000</v>
      </c>
      <c r="F5465">
        <v>2014</v>
      </c>
      <c r="G5465" t="s">
        <v>1463</v>
      </c>
      <c r="H5465" t="str">
        <f>IFERROR(VLOOKUP(D5465,Resources!A:C,3,FALSE),"NA")</f>
        <v>DeSmog</v>
      </c>
      <c r="I5465" t="str">
        <f>IF(VLOOKUP(D5465,Resources!A:D,4,FALSE)=0,"",VLOOKUP(D5465,Resources!A:D,4,FALSE))</f>
        <v>Y</v>
      </c>
    </row>
    <row r="5466" spans="1:10" x14ac:dyDescent="0.2">
      <c r="A5466" t="s">
        <v>1585</v>
      </c>
      <c r="B5466" t="str">
        <f t="shared" si="164"/>
        <v>Sarah Scaife Foundation_FreedomWorks Foundation2014125000</v>
      </c>
      <c r="C5466" t="s">
        <v>641</v>
      </c>
      <c r="D5466" t="s">
        <v>646</v>
      </c>
      <c r="E5466" s="3">
        <v>125000</v>
      </c>
      <c r="F5466">
        <v>2014</v>
      </c>
      <c r="G5466" t="s">
        <v>1463</v>
      </c>
      <c r="H5466" t="str">
        <f>IFERROR(VLOOKUP(D5466,Resources!A:C,3,FALSE),"NA")</f>
        <v>SourceWatch</v>
      </c>
      <c r="I5466" t="str">
        <f>IF(VLOOKUP(D5466,Resources!A:D,4,FALSE)=0,"",VLOOKUP(D5466,Resources!A:D,4,FALSE))</f>
        <v>Y</v>
      </c>
    </row>
    <row r="5467" spans="1:10" x14ac:dyDescent="0.2">
      <c r="A5467" t="s">
        <v>1585</v>
      </c>
      <c r="B5467" t="str">
        <f t="shared" si="164"/>
        <v>Sarah Scaife Foundation_Galen Institute201450000</v>
      </c>
      <c r="C5467" t="s">
        <v>641</v>
      </c>
      <c r="D5467" t="s">
        <v>647</v>
      </c>
      <c r="E5467" s="3">
        <v>50000</v>
      </c>
      <c r="F5467">
        <v>2014</v>
      </c>
      <c r="G5467" t="s">
        <v>1463</v>
      </c>
      <c r="H5467" t="str">
        <f>IFERROR(VLOOKUP(D5467,Resources!A:C,3,FALSE),"NA")</f>
        <v>SourceWatch</v>
      </c>
      <c r="I5467" t="str">
        <f>IF(VLOOKUP(D5467,Resources!A:D,4,FALSE)=0,"",VLOOKUP(D5467,Resources!A:D,4,FALSE))</f>
        <v>Y</v>
      </c>
    </row>
    <row r="5468" spans="1:10" x14ac:dyDescent="0.2">
      <c r="A5468" t="s">
        <v>1585</v>
      </c>
      <c r="B5468" t="str">
        <f t="shared" si="164"/>
        <v>Sarah Scaife Foundation_George C. Marshall Institute2014150000</v>
      </c>
      <c r="C5468" t="s">
        <v>641</v>
      </c>
      <c r="D5468" t="s">
        <v>45</v>
      </c>
      <c r="E5468" s="3">
        <v>150000</v>
      </c>
      <c r="F5468">
        <v>2014</v>
      </c>
      <c r="G5468" t="s">
        <v>1463</v>
      </c>
      <c r="H5468" t="str">
        <f>IFERROR(VLOOKUP(D5468,Resources!A:C,3,FALSE),"NA")</f>
        <v>DeSmog</v>
      </c>
      <c r="I5468" t="str">
        <f>IF(VLOOKUP(D5468,Resources!A:D,4,FALSE)=0,"",VLOOKUP(D5468,Resources!A:D,4,FALSE))</f>
        <v>Y</v>
      </c>
    </row>
    <row r="5469" spans="1:10" x14ac:dyDescent="0.2">
      <c r="A5469" t="s">
        <v>1585</v>
      </c>
      <c r="B5469" t="str">
        <f t="shared" si="164"/>
        <v>Sarah Scaife Foundation_George Mason University Foundation2014150000</v>
      </c>
      <c r="C5469" t="s">
        <v>641</v>
      </c>
      <c r="D5469" t="s">
        <v>1608</v>
      </c>
      <c r="E5469" s="3">
        <v>150000</v>
      </c>
      <c r="F5469">
        <v>2014</v>
      </c>
      <c r="G5469" t="s">
        <v>1463</v>
      </c>
      <c r="H5469" t="str">
        <f>IFERROR(VLOOKUP(D5469,Resources!A:C,3,FALSE),"NA")</f>
        <v>DeSmog</v>
      </c>
      <c r="I5469" t="str">
        <f>IF(VLOOKUP(D5469,Resources!A:D,4,FALSE)=0,"",VLOOKUP(D5469,Resources!A:D,4,FALSE))</f>
        <v>Y</v>
      </c>
      <c r="J5469" t="s">
        <v>1646</v>
      </c>
    </row>
    <row r="5470" spans="1:10" x14ac:dyDescent="0.2">
      <c r="A5470" t="s">
        <v>1585</v>
      </c>
      <c r="B5470" t="str">
        <f t="shared" si="164"/>
        <v>Sarah Scaife Foundation_George Mason University Foundation2014115000</v>
      </c>
      <c r="C5470" t="s">
        <v>641</v>
      </c>
      <c r="D5470" t="s">
        <v>1608</v>
      </c>
      <c r="E5470" s="3">
        <v>115000</v>
      </c>
      <c r="F5470">
        <v>2014</v>
      </c>
      <c r="G5470" t="s">
        <v>1463</v>
      </c>
      <c r="H5470" t="str">
        <f>IFERROR(VLOOKUP(D5470,Resources!A:C,3,FALSE),"NA")</f>
        <v>DeSmog</v>
      </c>
      <c r="I5470" t="str">
        <f>IF(VLOOKUP(D5470,Resources!A:D,4,FALSE)=0,"",VLOOKUP(D5470,Resources!A:D,4,FALSE))</f>
        <v>Y</v>
      </c>
      <c r="J5470" t="s">
        <v>1611</v>
      </c>
    </row>
    <row r="5471" spans="1:10" x14ac:dyDescent="0.2">
      <c r="A5471" t="s">
        <v>1585</v>
      </c>
      <c r="B5471" t="str">
        <f t="shared" si="164"/>
        <v>Sarah Scaife Foundation_Hoover Institution on War Revolution and Peace201450000</v>
      </c>
      <c r="C5471" t="s">
        <v>641</v>
      </c>
      <c r="D5471" t="s">
        <v>104</v>
      </c>
      <c r="E5471" s="3">
        <v>50000</v>
      </c>
      <c r="F5471">
        <v>2014</v>
      </c>
      <c r="G5471" t="s">
        <v>1463</v>
      </c>
      <c r="H5471" t="str">
        <f>IFERROR(VLOOKUP(D5471,Resources!A:C,3,FALSE),"NA")</f>
        <v>SourceWatch</v>
      </c>
      <c r="I5471" t="str">
        <f>IF(VLOOKUP(D5471,Resources!A:D,4,FALSE)=0,"",VLOOKUP(D5471,Resources!A:D,4,FALSE))</f>
        <v>Y</v>
      </c>
    </row>
    <row r="5472" spans="1:10" x14ac:dyDescent="0.2">
      <c r="A5472" t="s">
        <v>1585</v>
      </c>
      <c r="B5472" t="str">
        <f t="shared" si="164"/>
        <v>Sarah Scaife Foundation_Hoover Institution on War Revolution and Peace2014300000</v>
      </c>
      <c r="C5472" t="s">
        <v>641</v>
      </c>
      <c r="D5472" t="s">
        <v>104</v>
      </c>
      <c r="E5472" s="3">
        <v>300000</v>
      </c>
      <c r="F5472">
        <v>2014</v>
      </c>
      <c r="G5472" t="s">
        <v>1463</v>
      </c>
      <c r="H5472" t="str">
        <f>IFERROR(VLOOKUP(D5472,Resources!A:C,3,FALSE),"NA")</f>
        <v>SourceWatch</v>
      </c>
      <c r="I5472" t="str">
        <f>IF(VLOOKUP(D5472,Resources!A:D,4,FALSE)=0,"",VLOOKUP(D5472,Resources!A:D,4,FALSE))</f>
        <v>Y</v>
      </c>
    </row>
    <row r="5473" spans="1:9" x14ac:dyDescent="0.2">
      <c r="A5473" t="s">
        <v>1585</v>
      </c>
      <c r="B5473" t="str">
        <f t="shared" si="164"/>
        <v>Sarah Scaife Foundation_Hudson Institute2014100000</v>
      </c>
      <c r="C5473" t="s">
        <v>641</v>
      </c>
      <c r="D5473" t="s">
        <v>32</v>
      </c>
      <c r="E5473" s="3">
        <v>100000</v>
      </c>
      <c r="F5473">
        <v>2014</v>
      </c>
      <c r="G5473" t="s">
        <v>1463</v>
      </c>
      <c r="H5473" t="str">
        <f>IFERROR(VLOOKUP(D5473,Resources!A:C,3,FALSE),"NA")</f>
        <v>SourceWatch</v>
      </c>
      <c r="I5473" t="str">
        <f>IF(VLOOKUP(D5473,Resources!A:D,4,FALSE)=0,"",VLOOKUP(D5473,Resources!A:D,4,FALSE))</f>
        <v>Y</v>
      </c>
    </row>
    <row r="5474" spans="1:9" x14ac:dyDescent="0.2">
      <c r="A5474" t="s">
        <v>1585</v>
      </c>
      <c r="B5474" t="str">
        <f t="shared" si="164"/>
        <v>Sarah Scaife Foundation_Hudson Institute201450000</v>
      </c>
      <c r="C5474" t="s">
        <v>641</v>
      </c>
      <c r="D5474" t="s">
        <v>32</v>
      </c>
      <c r="E5474" s="3">
        <v>50000</v>
      </c>
      <c r="F5474">
        <v>2014</v>
      </c>
      <c r="G5474" t="s">
        <v>1463</v>
      </c>
      <c r="H5474" t="str">
        <f>IFERROR(VLOOKUP(D5474,Resources!A:C,3,FALSE),"NA")</f>
        <v>SourceWatch</v>
      </c>
      <c r="I5474" t="str">
        <f>IF(VLOOKUP(D5474,Resources!A:D,4,FALSE)=0,"",VLOOKUP(D5474,Resources!A:D,4,FALSE))</f>
        <v>Y</v>
      </c>
    </row>
    <row r="5475" spans="1:9" x14ac:dyDescent="0.2">
      <c r="A5475" t="s">
        <v>1585</v>
      </c>
      <c r="B5475" t="str">
        <f t="shared" si="164"/>
        <v>Sarah Scaife Foundation_Human Rights Foundation201475000</v>
      </c>
      <c r="C5475" t="s">
        <v>641</v>
      </c>
      <c r="D5475" t="s">
        <v>648</v>
      </c>
      <c r="E5475" s="3">
        <v>75000</v>
      </c>
      <c r="F5475">
        <v>2014</v>
      </c>
      <c r="G5475" t="s">
        <v>1463</v>
      </c>
      <c r="H5475" t="str">
        <f>IFERROR(VLOOKUP(D5475,Resources!A:C,3,FALSE),"NA")</f>
        <v>SourceWatch</v>
      </c>
      <c r="I5475" t="str">
        <f>IF(VLOOKUP(D5475,Resources!A:D,4,FALSE)=0,"",VLOOKUP(D5475,Resources!A:D,4,FALSE))</f>
        <v>Y</v>
      </c>
    </row>
    <row r="5476" spans="1:9" x14ac:dyDescent="0.2">
      <c r="A5476" t="s">
        <v>1585</v>
      </c>
      <c r="B5476" t="str">
        <f t="shared" si="164"/>
        <v>Sarah Scaife Foundation_Institute for Foreign Policy Analysis2014375000</v>
      </c>
      <c r="C5476" t="s">
        <v>641</v>
      </c>
      <c r="D5476" t="s">
        <v>1615</v>
      </c>
      <c r="E5476" s="3">
        <v>375000</v>
      </c>
      <c r="F5476">
        <v>2014</v>
      </c>
      <c r="G5476" t="s">
        <v>1463</v>
      </c>
      <c r="H5476" t="str">
        <f>IFERROR(VLOOKUP(D5476,Resources!A:C,3,FALSE),"NA")</f>
        <v>SourceWatch</v>
      </c>
      <c r="I5476" t="str">
        <f>IF(VLOOKUP(D5476,Resources!A:D,4,FALSE)=0,"",VLOOKUP(D5476,Resources!A:D,4,FALSE))</f>
        <v>Y</v>
      </c>
    </row>
    <row r="5477" spans="1:9" x14ac:dyDescent="0.2">
      <c r="A5477" t="s">
        <v>1585</v>
      </c>
      <c r="B5477" t="str">
        <f t="shared" si="164"/>
        <v>Sarah Scaife Foundation_Institute for Foreign Policy Analysis2014160000</v>
      </c>
      <c r="C5477" t="s">
        <v>641</v>
      </c>
      <c r="D5477" t="s">
        <v>1615</v>
      </c>
      <c r="E5477" s="3">
        <v>160000</v>
      </c>
      <c r="F5477">
        <v>2014</v>
      </c>
      <c r="G5477" t="s">
        <v>1463</v>
      </c>
      <c r="H5477" t="str">
        <f>IFERROR(VLOOKUP(D5477,Resources!A:C,3,FALSE),"NA")</f>
        <v>SourceWatch</v>
      </c>
      <c r="I5477" t="str">
        <f>IF(VLOOKUP(D5477,Resources!A:D,4,FALSE)=0,"",VLOOKUP(D5477,Resources!A:D,4,FALSE))</f>
        <v>Y</v>
      </c>
    </row>
    <row r="5478" spans="1:9" x14ac:dyDescent="0.2">
      <c r="A5478" t="s">
        <v>1585</v>
      </c>
      <c r="B5478" t="str">
        <f t="shared" si="164"/>
        <v>Sarah Scaife Foundation_Institute for Humane Studies2014100000</v>
      </c>
      <c r="C5478" t="s">
        <v>641</v>
      </c>
      <c r="D5478" t="s">
        <v>34</v>
      </c>
      <c r="E5478" s="3">
        <v>100000</v>
      </c>
      <c r="F5478">
        <v>2014</v>
      </c>
      <c r="G5478" t="s">
        <v>1463</v>
      </c>
      <c r="H5478" t="str">
        <f>IFERROR(VLOOKUP(D5478,Resources!A:C,3,FALSE),"NA")</f>
        <v>DeSmog</v>
      </c>
      <c r="I5478" t="str">
        <f>IF(VLOOKUP(D5478,Resources!A:D,4,FALSE)=0,"",VLOOKUP(D5478,Resources!A:D,4,FALSE))</f>
        <v>Y</v>
      </c>
    </row>
    <row r="5479" spans="1:9" x14ac:dyDescent="0.2">
      <c r="A5479" t="s">
        <v>1585</v>
      </c>
      <c r="B5479" t="str">
        <f t="shared" si="164"/>
        <v>Sarah Scaife Foundation_Institute for Justice2014125000</v>
      </c>
      <c r="C5479" t="s">
        <v>641</v>
      </c>
      <c r="D5479" t="s">
        <v>500</v>
      </c>
      <c r="E5479" s="3">
        <v>125000</v>
      </c>
      <c r="F5479">
        <v>2014</v>
      </c>
      <c r="G5479" t="s">
        <v>1463</v>
      </c>
      <c r="H5479" t="str">
        <f>IFERROR(VLOOKUP(D5479,Resources!A:C,3,FALSE),"NA")</f>
        <v>SourceWatch</v>
      </c>
      <c r="I5479" t="str">
        <f>IF(VLOOKUP(D5479,Resources!A:D,4,FALSE)=0,"",VLOOKUP(D5479,Resources!A:D,4,FALSE))</f>
        <v>Y</v>
      </c>
    </row>
    <row r="5480" spans="1:9" x14ac:dyDescent="0.2">
      <c r="A5480" t="s">
        <v>1585</v>
      </c>
      <c r="B5480" t="str">
        <f t="shared" si="164"/>
        <v>Sarah Scaife Foundation_Institute of World Politics2014200000</v>
      </c>
      <c r="C5480" t="s">
        <v>641</v>
      </c>
      <c r="D5480" t="s">
        <v>937</v>
      </c>
      <c r="E5480" s="3">
        <v>200000</v>
      </c>
      <c r="F5480">
        <v>2014</v>
      </c>
      <c r="G5480" t="s">
        <v>1463</v>
      </c>
      <c r="H5480" t="str">
        <f>IFERROR(VLOOKUP(D5480,Resources!A:C,3,FALSE),"NA")</f>
        <v>SourceWatch</v>
      </c>
      <c r="I5480" t="str">
        <f>IF(VLOOKUP(D5480,Resources!A:D,4,FALSE)=0,"",VLOOKUP(D5480,Resources!A:D,4,FALSE))</f>
        <v/>
      </c>
    </row>
    <row r="5481" spans="1:9" x14ac:dyDescent="0.2">
      <c r="A5481" t="s">
        <v>1585</v>
      </c>
      <c r="B5481" t="str">
        <f t="shared" si="164"/>
        <v>Sarah Scaife Foundation_Institute on Religion and Public Life201475000</v>
      </c>
      <c r="C5481" t="s">
        <v>641</v>
      </c>
      <c r="D5481" t="s">
        <v>55</v>
      </c>
      <c r="E5481" s="3">
        <v>75000</v>
      </c>
      <c r="F5481">
        <v>2014</v>
      </c>
      <c r="G5481" t="s">
        <v>1463</v>
      </c>
      <c r="H5481" t="str">
        <f>IFERROR(VLOOKUP(D5481,Resources!A:C,3,FALSE),"NA")</f>
        <v>SourceWatch</v>
      </c>
      <c r="I5481" t="str">
        <f>IF(VLOOKUP(D5481,Resources!A:D,4,FALSE)=0,"",VLOOKUP(D5481,Resources!A:D,4,FALSE))</f>
        <v>Y</v>
      </c>
    </row>
    <row r="5482" spans="1:9" x14ac:dyDescent="0.2">
      <c r="A5482" t="s">
        <v>1585</v>
      </c>
      <c r="B5482" t="str">
        <f t="shared" si="164"/>
        <v>Sarah Scaife Foundation_Intercollegiate Studies Institute2014300000</v>
      </c>
      <c r="C5482" t="s">
        <v>641</v>
      </c>
      <c r="D5482" t="s">
        <v>73</v>
      </c>
      <c r="E5482" s="3">
        <v>300000</v>
      </c>
      <c r="F5482">
        <v>2014</v>
      </c>
      <c r="G5482" t="s">
        <v>1463</v>
      </c>
      <c r="H5482" t="str">
        <f>IFERROR(VLOOKUP(D5482,Resources!A:C,3,FALSE),"NA")</f>
        <v>SourceWatch</v>
      </c>
      <c r="I5482" t="str">
        <f>IF(VLOOKUP(D5482,Resources!A:D,4,FALSE)=0,"",VLOOKUP(D5482,Resources!A:D,4,FALSE))</f>
        <v>Y</v>
      </c>
    </row>
    <row r="5483" spans="1:9" x14ac:dyDescent="0.2">
      <c r="A5483" t="s">
        <v>1585</v>
      </c>
      <c r="B5483" t="str">
        <f t="shared" si="164"/>
        <v>Sarah Scaife Foundation_International Freedom Educational Foundation201475000</v>
      </c>
      <c r="C5483" t="s">
        <v>641</v>
      </c>
      <c r="D5483" t="s">
        <v>649</v>
      </c>
      <c r="E5483" s="3">
        <v>75000</v>
      </c>
      <c r="F5483">
        <v>2014</v>
      </c>
      <c r="G5483" t="s">
        <v>1463</v>
      </c>
      <c r="H5483" t="str">
        <f>IFERROR(VLOOKUP(D5483,Resources!A:C,3,FALSE),"NA")</f>
        <v>SourceWatch</v>
      </c>
      <c r="I5483" t="str">
        <f>IF(VLOOKUP(D5483,Resources!A:D,4,FALSE)=0,"",VLOOKUP(D5483,Resources!A:D,4,FALSE))</f>
        <v>Y</v>
      </c>
    </row>
    <row r="5484" spans="1:9" x14ac:dyDescent="0.2">
      <c r="A5484" t="s">
        <v>1585</v>
      </c>
      <c r="B5484" t="str">
        <f t="shared" si="164"/>
        <v>Sarah Scaife Foundation_Jamestown Foundation2014150000</v>
      </c>
      <c r="C5484" t="s">
        <v>641</v>
      </c>
      <c r="D5484" t="s">
        <v>74</v>
      </c>
      <c r="E5484" s="3">
        <v>150000</v>
      </c>
      <c r="F5484">
        <v>2014</v>
      </c>
      <c r="G5484" t="s">
        <v>1463</v>
      </c>
      <c r="H5484" t="str">
        <f>IFERROR(VLOOKUP(D5484,Resources!A:C,3,FALSE),"NA")</f>
        <v>SourceWatch</v>
      </c>
      <c r="I5484" t="str">
        <f>IF(VLOOKUP(D5484,Resources!A:D,4,FALSE)=0,"",VLOOKUP(D5484,Resources!A:D,4,FALSE))</f>
        <v>Y</v>
      </c>
    </row>
    <row r="5485" spans="1:9" x14ac:dyDescent="0.2">
      <c r="A5485" t="s">
        <v>1585</v>
      </c>
      <c r="B5485" t="str">
        <f t="shared" si="164"/>
        <v>Sarah Scaife Foundation_Johns Hopkins University201460000</v>
      </c>
      <c r="C5485" t="s">
        <v>641</v>
      </c>
      <c r="D5485" t="s">
        <v>138</v>
      </c>
      <c r="E5485" s="3">
        <v>60000</v>
      </c>
      <c r="F5485">
        <v>2014</v>
      </c>
      <c r="G5485" t="s">
        <v>1463</v>
      </c>
      <c r="H5485" t="str">
        <f>IFERROR(VLOOKUP(D5485,Resources!A:C,3,FALSE),"NA")</f>
        <v>SourceWatch</v>
      </c>
      <c r="I5485" t="str">
        <f>IF(VLOOKUP(D5485,Resources!A:D,4,FALSE)=0,"",VLOOKUP(D5485,Resources!A:D,4,FALSE))</f>
        <v>Y</v>
      </c>
    </row>
    <row r="5486" spans="1:9" x14ac:dyDescent="0.2">
      <c r="A5486" t="s">
        <v>1585</v>
      </c>
      <c r="B5486" t="str">
        <f t="shared" si="164"/>
        <v>Sarah Scaife Foundation_Judicial Watch2014225000</v>
      </c>
      <c r="C5486" t="s">
        <v>641</v>
      </c>
      <c r="D5486" t="s">
        <v>36</v>
      </c>
      <c r="E5486" s="3">
        <v>225000</v>
      </c>
      <c r="F5486">
        <v>2014</v>
      </c>
      <c r="G5486" t="s">
        <v>1463</v>
      </c>
      <c r="H5486" t="str">
        <f>IFERROR(VLOOKUP(D5486,Resources!A:C,3,FALSE),"NA")</f>
        <v>SourceWatch</v>
      </c>
      <c r="I5486" t="str">
        <f>IF(VLOOKUP(D5486,Resources!A:D,4,FALSE)=0,"",VLOOKUP(D5486,Resources!A:D,4,FALSE))</f>
        <v>Y</v>
      </c>
    </row>
    <row r="5487" spans="1:9" x14ac:dyDescent="0.2">
      <c r="A5487" t="s">
        <v>1585</v>
      </c>
      <c r="B5487" t="str">
        <f t="shared" si="164"/>
        <v>Sarah Scaife Foundation_Landmark Legal Foundation2014250000</v>
      </c>
      <c r="C5487" t="s">
        <v>641</v>
      </c>
      <c r="D5487" t="s">
        <v>56</v>
      </c>
      <c r="E5487" s="3">
        <v>250000</v>
      </c>
      <c r="F5487">
        <v>2014</v>
      </c>
      <c r="G5487" t="s">
        <v>1463</v>
      </c>
      <c r="H5487" t="str">
        <f>IFERROR(VLOOKUP(D5487,Resources!A:C,3,FALSE),"NA")</f>
        <v>SourceWatch</v>
      </c>
      <c r="I5487" t="str">
        <f>IF(VLOOKUP(D5487,Resources!A:D,4,FALSE)=0,"",VLOOKUP(D5487,Resources!A:D,4,FALSE))</f>
        <v>Y</v>
      </c>
    </row>
    <row r="5488" spans="1:9" x14ac:dyDescent="0.2">
      <c r="A5488" t="s">
        <v>1585</v>
      </c>
      <c r="B5488" t="str">
        <f t="shared" si="164"/>
        <v>Sarah Scaife Foundation_Manhattan Institute for Policy Research2014150000</v>
      </c>
      <c r="C5488" t="s">
        <v>641</v>
      </c>
      <c r="D5488" t="s">
        <v>89</v>
      </c>
      <c r="E5488" s="3">
        <v>150000</v>
      </c>
      <c r="F5488">
        <v>2014</v>
      </c>
      <c r="G5488" t="s">
        <v>1463</v>
      </c>
      <c r="H5488" t="str">
        <f>IFERROR(VLOOKUP(D5488,Resources!A:C,3,FALSE),"NA")</f>
        <v>SourceWatch</v>
      </c>
      <c r="I5488" t="str">
        <f>IF(VLOOKUP(D5488,Resources!A:D,4,FALSE)=0,"",VLOOKUP(D5488,Resources!A:D,4,FALSE))</f>
        <v>Y</v>
      </c>
    </row>
    <row r="5489" spans="1:9" x14ac:dyDescent="0.2">
      <c r="A5489" t="s">
        <v>1585</v>
      </c>
      <c r="B5489" t="str">
        <f t="shared" si="164"/>
        <v>Sarah Scaife Foundation_Manhattan Institute for Policy Research201450000</v>
      </c>
      <c r="C5489" t="s">
        <v>641</v>
      </c>
      <c r="D5489" t="s">
        <v>89</v>
      </c>
      <c r="E5489" s="3">
        <v>50000</v>
      </c>
      <c r="F5489">
        <v>2014</v>
      </c>
      <c r="G5489" t="s">
        <v>1463</v>
      </c>
      <c r="H5489" t="str">
        <f>IFERROR(VLOOKUP(D5489,Resources!A:C,3,FALSE),"NA")</f>
        <v>SourceWatch</v>
      </c>
      <c r="I5489" t="str">
        <f>IF(VLOOKUP(D5489,Resources!A:D,4,FALSE)=0,"",VLOOKUP(D5489,Resources!A:D,4,FALSE))</f>
        <v>Y</v>
      </c>
    </row>
    <row r="5490" spans="1:9" x14ac:dyDescent="0.2">
      <c r="A5490" t="s">
        <v>1585</v>
      </c>
      <c r="B5490" t="str">
        <f t="shared" si="164"/>
        <v>Sarah Scaife Foundation_Media Research Center2014300000</v>
      </c>
      <c r="C5490" t="s">
        <v>641</v>
      </c>
      <c r="D5490" t="s">
        <v>128</v>
      </c>
      <c r="E5490" s="3">
        <v>300000</v>
      </c>
      <c r="F5490">
        <v>2014</v>
      </c>
      <c r="G5490" t="s">
        <v>1463</v>
      </c>
      <c r="H5490" t="str">
        <f>IFERROR(VLOOKUP(D5490,Resources!A:C,3,FALSE),"NA")</f>
        <v>SourceWatch</v>
      </c>
      <c r="I5490" t="str">
        <f>IF(VLOOKUP(D5490,Resources!A:D,4,FALSE)=0,"",VLOOKUP(D5490,Resources!A:D,4,FALSE))</f>
        <v>Y</v>
      </c>
    </row>
    <row r="5491" spans="1:9" x14ac:dyDescent="0.2">
      <c r="A5491" t="s">
        <v>1585</v>
      </c>
      <c r="B5491" t="str">
        <f t="shared" si="164"/>
        <v>Sarah Scaife Foundation_Mercatus Center2014100000</v>
      </c>
      <c r="C5491" t="s">
        <v>641</v>
      </c>
      <c r="D5491" t="s">
        <v>650</v>
      </c>
      <c r="E5491" s="3">
        <v>100000</v>
      </c>
      <c r="F5491">
        <v>2014</v>
      </c>
      <c r="G5491" t="s">
        <v>1463</v>
      </c>
      <c r="H5491" t="str">
        <f>IFERROR(VLOOKUP(D5491,Resources!A:C,3,FALSE),"NA")</f>
        <v>DeSmog</v>
      </c>
      <c r="I5491" t="str">
        <f>IF(VLOOKUP(D5491,Resources!A:D,4,FALSE)=0,"",VLOOKUP(D5491,Resources!A:D,4,FALSE))</f>
        <v>Y</v>
      </c>
    </row>
    <row r="5492" spans="1:9" x14ac:dyDescent="0.2">
      <c r="A5492" t="s">
        <v>1585</v>
      </c>
      <c r="B5492" t="str">
        <f t="shared" si="164"/>
        <v>Sarah Scaife Foundation_Missouri State University Foundation2014150000</v>
      </c>
      <c r="C5492" t="s">
        <v>641</v>
      </c>
      <c r="D5492" t="s">
        <v>1623</v>
      </c>
      <c r="E5492" s="3">
        <v>150000</v>
      </c>
      <c r="F5492">
        <v>2014</v>
      </c>
      <c r="G5492" t="s">
        <v>1463</v>
      </c>
      <c r="H5492" t="str">
        <f>IFERROR(VLOOKUP(D5492,Resources!A:C,3,FALSE),"NA")</f>
        <v/>
      </c>
      <c r="I5492" t="str">
        <f>IF(VLOOKUP(D5492,Resources!A:D,4,FALSE)=0,"",VLOOKUP(D5492,Resources!A:D,4,FALSE))</f>
        <v/>
      </c>
    </row>
    <row r="5493" spans="1:9" x14ac:dyDescent="0.2">
      <c r="A5493" t="s">
        <v>1585</v>
      </c>
      <c r="B5493" t="str">
        <f t="shared" si="164"/>
        <v>Sarah Scaife Foundation_Moving Picture Institute201450000</v>
      </c>
      <c r="C5493" t="s">
        <v>641</v>
      </c>
      <c r="D5493" t="s">
        <v>1624</v>
      </c>
      <c r="E5493" s="3">
        <v>50000</v>
      </c>
      <c r="F5493">
        <v>2014</v>
      </c>
      <c r="G5493" t="s">
        <v>1463</v>
      </c>
      <c r="H5493" t="str">
        <f>IFERROR(VLOOKUP(D5493,Resources!A:C,3,FALSE),"NA")</f>
        <v>SourceWatch</v>
      </c>
      <c r="I5493" t="str">
        <f>IF(VLOOKUP(D5493,Resources!A:D,4,FALSE)=0,"",VLOOKUP(D5493,Resources!A:D,4,FALSE))</f>
        <v>Y</v>
      </c>
    </row>
    <row r="5494" spans="1:9" x14ac:dyDescent="0.2">
      <c r="A5494" t="s">
        <v>1585</v>
      </c>
      <c r="B5494" t="str">
        <f t="shared" si="164"/>
        <v>Sarah Scaife Foundation_National Association of Scholars2014200000</v>
      </c>
      <c r="C5494" t="s">
        <v>641</v>
      </c>
      <c r="D5494" t="s">
        <v>651</v>
      </c>
      <c r="E5494" s="3">
        <v>200000</v>
      </c>
      <c r="F5494">
        <v>2014</v>
      </c>
      <c r="G5494" t="s">
        <v>1463</v>
      </c>
      <c r="H5494" t="str">
        <f>IFERROR(VLOOKUP(D5494,Resources!A:C,3,FALSE),"NA")</f>
        <v>SourceWatch</v>
      </c>
      <c r="I5494" t="str">
        <f>IF(VLOOKUP(D5494,Resources!A:D,4,FALSE)=0,"",VLOOKUP(D5494,Resources!A:D,4,FALSE))</f>
        <v>Y</v>
      </c>
    </row>
    <row r="5495" spans="1:9" x14ac:dyDescent="0.2">
      <c r="A5495" t="s">
        <v>1585</v>
      </c>
      <c r="B5495" t="str">
        <f t="shared" si="164"/>
        <v>Sarah Scaife Foundation_National Institute for Public Policy2014250000</v>
      </c>
      <c r="C5495" t="s">
        <v>641</v>
      </c>
      <c r="D5495" t="s">
        <v>46</v>
      </c>
      <c r="E5495" s="3">
        <v>250000</v>
      </c>
      <c r="F5495">
        <v>2014</v>
      </c>
      <c r="G5495" t="s">
        <v>1463</v>
      </c>
      <c r="H5495" t="str">
        <f>IFERROR(VLOOKUP(D5495,Resources!A:C,3,FALSE),"NA")</f>
        <v>SourceWatch</v>
      </c>
      <c r="I5495" t="str">
        <f>IF(VLOOKUP(D5495,Resources!A:D,4,FALSE)=0,"",VLOOKUP(D5495,Resources!A:D,4,FALSE))</f>
        <v>Y</v>
      </c>
    </row>
    <row r="5496" spans="1:9" x14ac:dyDescent="0.2">
      <c r="A5496" t="s">
        <v>1585</v>
      </c>
      <c r="B5496" t="str">
        <f t="shared" si="164"/>
        <v>Sarah Scaife Foundation_New England Legal Foundation201450000</v>
      </c>
      <c r="C5496" t="s">
        <v>641</v>
      </c>
      <c r="D5496" t="s">
        <v>76</v>
      </c>
      <c r="E5496" s="3">
        <v>50000</v>
      </c>
      <c r="F5496">
        <v>2014</v>
      </c>
      <c r="G5496" t="s">
        <v>1463</v>
      </c>
      <c r="H5496" t="str">
        <f>IFERROR(VLOOKUP(D5496,Resources!A:C,3,FALSE),"NA")</f>
        <v>SourceWatch</v>
      </c>
      <c r="I5496" t="str">
        <f>IF(VLOOKUP(D5496,Resources!A:D,4,FALSE)=0,"",VLOOKUP(D5496,Resources!A:D,4,FALSE))</f>
        <v>Y</v>
      </c>
    </row>
    <row r="5497" spans="1:9" x14ac:dyDescent="0.2">
      <c r="A5497" t="s">
        <v>1585</v>
      </c>
      <c r="B5497" t="str">
        <f t="shared" si="164"/>
        <v>Sarah Scaife Foundation_Pacific Legal Foundation2014150000</v>
      </c>
      <c r="C5497" t="s">
        <v>641</v>
      </c>
      <c r="D5497" t="s">
        <v>21</v>
      </c>
      <c r="E5497" s="3">
        <v>150000</v>
      </c>
      <c r="F5497">
        <v>2014</v>
      </c>
      <c r="G5497" t="s">
        <v>1463</v>
      </c>
      <c r="H5497" t="str">
        <f>IFERROR(VLOOKUP(D5497,Resources!A:C,3,FALSE),"NA")</f>
        <v>SourceWatch</v>
      </c>
      <c r="I5497" t="str">
        <f>IF(VLOOKUP(D5497,Resources!A:D,4,FALSE)=0,"",VLOOKUP(D5497,Resources!A:D,4,FALSE))</f>
        <v>Y</v>
      </c>
    </row>
    <row r="5498" spans="1:9" x14ac:dyDescent="0.2">
      <c r="A5498" t="s">
        <v>1585</v>
      </c>
      <c r="B5498" t="str">
        <f t="shared" si="164"/>
        <v>Sarah Scaife Foundation_Pacific Research Institute for Public Policy2014150000</v>
      </c>
      <c r="C5498" t="s">
        <v>641</v>
      </c>
      <c r="D5498" t="s">
        <v>653</v>
      </c>
      <c r="E5498" s="3">
        <v>150000</v>
      </c>
      <c r="F5498">
        <v>2014</v>
      </c>
      <c r="G5498" t="s">
        <v>1463</v>
      </c>
      <c r="H5498" t="str">
        <f>IFERROR(VLOOKUP(D5498,Resources!A:C,3,FALSE),"NA")</f>
        <v>SourceWatch</v>
      </c>
      <c r="I5498" t="str">
        <f>IF(VLOOKUP(D5498,Resources!A:D,4,FALSE)=0,"",VLOOKUP(D5498,Resources!A:D,4,FALSE))</f>
        <v>Y</v>
      </c>
    </row>
    <row r="5499" spans="1:9" x14ac:dyDescent="0.2">
      <c r="A5499" t="s">
        <v>1585</v>
      </c>
      <c r="B5499" t="str">
        <f t="shared" ref="B5499:B5562" si="165">C5499&amp;"_"&amp;D5499&amp;F5499&amp;E5499</f>
        <v>Sarah Scaife Foundation_Princeton University201485000</v>
      </c>
      <c r="C5499" t="s">
        <v>641</v>
      </c>
      <c r="D5499" t="s">
        <v>654</v>
      </c>
      <c r="E5499" s="3">
        <v>85000</v>
      </c>
      <c r="F5499">
        <v>2014</v>
      </c>
      <c r="G5499" t="s">
        <v>1463</v>
      </c>
      <c r="H5499" t="str">
        <f>IFERROR(VLOOKUP(D5499,Resources!A:C,3,FALSE),"NA")</f>
        <v/>
      </c>
      <c r="I5499" t="str">
        <f>IF(VLOOKUP(D5499,Resources!A:D,4,FALSE)=0,"",VLOOKUP(D5499,Resources!A:D,4,FALSE))</f>
        <v/>
      </c>
    </row>
    <row r="5500" spans="1:9" x14ac:dyDescent="0.2">
      <c r="A5500" t="s">
        <v>1585</v>
      </c>
      <c r="B5500" t="str">
        <f t="shared" si="165"/>
        <v>Sarah Scaife Foundation_Reason Foundation2014100000</v>
      </c>
      <c r="C5500" t="s">
        <v>641</v>
      </c>
      <c r="D5500" t="s">
        <v>66</v>
      </c>
      <c r="E5500" s="3">
        <v>100000</v>
      </c>
      <c r="F5500">
        <v>2014</v>
      </c>
      <c r="G5500" t="s">
        <v>1463</v>
      </c>
      <c r="H5500" t="str">
        <f>IFERROR(VLOOKUP(D5500,Resources!A:C,3,FALSE),"NA")</f>
        <v>DeSmog</v>
      </c>
      <c r="I5500" t="str">
        <f>IF(VLOOKUP(D5500,Resources!A:D,4,FALSE)=0,"",VLOOKUP(D5500,Resources!A:D,4,FALSE))</f>
        <v>Y</v>
      </c>
    </row>
    <row r="5501" spans="1:9" x14ac:dyDescent="0.2">
      <c r="A5501" t="s">
        <v>1585</v>
      </c>
      <c r="B5501" t="str">
        <f t="shared" si="165"/>
        <v>Sarah Scaife Foundation_Reason Foundation201475000</v>
      </c>
      <c r="C5501" t="s">
        <v>641</v>
      </c>
      <c r="D5501" t="s">
        <v>66</v>
      </c>
      <c r="E5501" s="3">
        <v>75000</v>
      </c>
      <c r="F5501">
        <v>2014</v>
      </c>
      <c r="G5501" t="s">
        <v>1463</v>
      </c>
      <c r="H5501" t="str">
        <f>IFERROR(VLOOKUP(D5501,Resources!A:C,3,FALSE),"NA")</f>
        <v>DeSmog</v>
      </c>
      <c r="I5501" t="str">
        <f>IF(VLOOKUP(D5501,Resources!A:D,4,FALSE)=0,"",VLOOKUP(D5501,Resources!A:D,4,FALSE))</f>
        <v>Y</v>
      </c>
    </row>
    <row r="5502" spans="1:9" x14ac:dyDescent="0.2">
      <c r="A5502" t="s">
        <v>1585</v>
      </c>
      <c r="B5502" t="str">
        <f t="shared" si="165"/>
        <v>Sarah Scaife Foundation_Saint Vincent College201450000</v>
      </c>
      <c r="C5502" t="s">
        <v>641</v>
      </c>
      <c r="D5502" t="s">
        <v>331</v>
      </c>
      <c r="E5502" s="3">
        <v>50000</v>
      </c>
      <c r="F5502">
        <v>2014</v>
      </c>
      <c r="G5502" t="s">
        <v>1463</v>
      </c>
      <c r="H5502" t="str">
        <f>IFERROR(VLOOKUP(D5502,Resources!A:C,3,FALSE),"NA")</f>
        <v/>
      </c>
      <c r="I5502" t="str">
        <f>IF(VLOOKUP(D5502,Resources!A:D,4,FALSE)=0,"",VLOOKUP(D5502,Resources!A:D,4,FALSE))</f>
        <v/>
      </c>
    </row>
    <row r="5503" spans="1:9" x14ac:dyDescent="0.2">
      <c r="A5503" t="s">
        <v>1585</v>
      </c>
      <c r="B5503" t="str">
        <f t="shared" si="165"/>
        <v>Sarah Scaife Foundation_Social Philosophy and Policy Foundation2014400000</v>
      </c>
      <c r="C5503" t="s">
        <v>641</v>
      </c>
      <c r="D5503" t="s">
        <v>112</v>
      </c>
      <c r="E5503" s="3">
        <v>400000</v>
      </c>
      <c r="F5503">
        <v>2014</v>
      </c>
      <c r="G5503" t="s">
        <v>1463</v>
      </c>
      <c r="H5503" t="str">
        <f>IFERROR(VLOOKUP(D5503,Resources!A:C,3,FALSE),"NA")</f>
        <v/>
      </c>
      <c r="I5503" t="str">
        <f>IF(VLOOKUP(D5503,Resources!A:D,4,FALSE)=0,"",VLOOKUP(D5503,Resources!A:D,4,FALSE))</f>
        <v/>
      </c>
    </row>
    <row r="5504" spans="1:9" x14ac:dyDescent="0.2">
      <c r="A5504" t="s">
        <v>1585</v>
      </c>
      <c r="B5504" t="str">
        <f t="shared" si="165"/>
        <v>Sarah Scaife Foundation_Southeastern Legal Foundation201450000</v>
      </c>
      <c r="C5504" t="s">
        <v>641</v>
      </c>
      <c r="D5504" t="s">
        <v>67</v>
      </c>
      <c r="E5504" s="3">
        <v>50000</v>
      </c>
      <c r="F5504">
        <v>2014</v>
      </c>
      <c r="G5504" t="s">
        <v>1463</v>
      </c>
      <c r="H5504" t="str">
        <f>IFERROR(VLOOKUP(D5504,Resources!A:C,3,FALSE),"NA")</f>
        <v>SourceWatch</v>
      </c>
      <c r="I5504" t="str">
        <f>IF(VLOOKUP(D5504,Resources!A:D,4,FALSE)=0,"",VLOOKUP(D5504,Resources!A:D,4,FALSE))</f>
        <v>Y</v>
      </c>
    </row>
    <row r="5505" spans="1:9" x14ac:dyDescent="0.2">
      <c r="A5505" t="s">
        <v>1585</v>
      </c>
      <c r="B5505" t="str">
        <f t="shared" si="165"/>
        <v>Sarah Scaife Foundation_Tax Foundation2014250000</v>
      </c>
      <c r="C5505" t="s">
        <v>641</v>
      </c>
      <c r="D5505" t="s">
        <v>131</v>
      </c>
      <c r="E5505" s="3">
        <v>250000</v>
      </c>
      <c r="F5505">
        <v>2014</v>
      </c>
      <c r="G5505" t="s">
        <v>1463</v>
      </c>
      <c r="H5505" t="str">
        <f>IFERROR(VLOOKUP(D5505,Resources!A:C,3,FALSE),"NA")</f>
        <v>SourceWatch</v>
      </c>
      <c r="I5505" t="str">
        <f>IF(VLOOKUP(D5505,Resources!A:D,4,FALSE)=0,"",VLOOKUP(D5505,Resources!A:D,4,FALSE))</f>
        <v>Y</v>
      </c>
    </row>
    <row r="5506" spans="1:9" x14ac:dyDescent="0.2">
      <c r="A5506" t="s">
        <v>1585</v>
      </c>
      <c r="B5506" t="str">
        <f t="shared" si="165"/>
        <v>Sarah Scaife Foundation_The Heritage Foundation2014600000</v>
      </c>
      <c r="C5506" t="s">
        <v>641</v>
      </c>
      <c r="D5506" t="s">
        <v>92</v>
      </c>
      <c r="E5506" s="3">
        <v>600000</v>
      </c>
      <c r="F5506">
        <v>2014</v>
      </c>
      <c r="G5506" t="s">
        <v>1463</v>
      </c>
      <c r="H5506" t="str">
        <f>IFERROR(VLOOKUP(D5506,Resources!A:C,3,FALSE),"NA")</f>
        <v>DeSmog</v>
      </c>
      <c r="I5506" t="str">
        <f>IF(VLOOKUP(D5506,Resources!A:D,4,FALSE)=0,"",VLOOKUP(D5506,Resources!A:D,4,FALSE))</f>
        <v>Y</v>
      </c>
    </row>
    <row r="5507" spans="1:9" x14ac:dyDescent="0.2">
      <c r="A5507" t="s">
        <v>1585</v>
      </c>
      <c r="B5507" t="str">
        <f t="shared" si="165"/>
        <v>Sarah Scaife Foundation_The University of Chicago2014100000</v>
      </c>
      <c r="C5507" t="s">
        <v>641</v>
      </c>
      <c r="D5507" t="s">
        <v>657</v>
      </c>
      <c r="E5507" s="3">
        <v>100000</v>
      </c>
      <c r="F5507">
        <v>2014</v>
      </c>
      <c r="G5507" t="s">
        <v>1463</v>
      </c>
      <c r="H5507" t="str">
        <f>IFERROR(VLOOKUP(D5507,Resources!A:C,3,FALSE),"NA")</f>
        <v/>
      </c>
      <c r="I5507" t="str">
        <f>IF(VLOOKUP(D5507,Resources!A:D,4,FALSE)=0,"",VLOOKUP(D5507,Resources!A:D,4,FALSE))</f>
        <v/>
      </c>
    </row>
    <row r="5508" spans="1:9" x14ac:dyDescent="0.2">
      <c r="A5508" t="s">
        <v>1585</v>
      </c>
      <c r="B5508" t="str">
        <f t="shared" si="165"/>
        <v>Sarah Scaife Foundation_Tufts University2014280000</v>
      </c>
      <c r="C5508" t="s">
        <v>641</v>
      </c>
      <c r="D5508" t="s">
        <v>707</v>
      </c>
      <c r="E5508" s="3">
        <v>280000</v>
      </c>
      <c r="F5508">
        <v>2014</v>
      </c>
      <c r="G5508" t="s">
        <v>1463</v>
      </c>
      <c r="H5508" t="str">
        <f>IFERROR(VLOOKUP(D5508,Resources!A:C,3,FALSE),"NA")</f>
        <v>SourceWatch</v>
      </c>
      <c r="I5508" t="str">
        <f>IF(VLOOKUP(D5508,Resources!A:D,4,FALSE)=0,"",VLOOKUP(D5508,Resources!A:D,4,FALSE))</f>
        <v>Y</v>
      </c>
    </row>
    <row r="5509" spans="1:9" x14ac:dyDescent="0.2">
      <c r="A5509" t="s">
        <v>1585</v>
      </c>
      <c r="B5509" t="str">
        <f t="shared" si="165"/>
        <v>Sarah Scaife Foundation_Twenty First Century Initiatives2014100000</v>
      </c>
      <c r="C5509" t="s">
        <v>641</v>
      </c>
      <c r="D5509" t="s">
        <v>1647</v>
      </c>
      <c r="E5509" s="3">
        <v>100000</v>
      </c>
      <c r="F5509">
        <v>2014</v>
      </c>
      <c r="G5509" t="s">
        <v>1463</v>
      </c>
      <c r="H5509" t="str">
        <f>IFERROR(VLOOKUP(D5509,Resources!A:C,3,FALSE),"NA")</f>
        <v/>
      </c>
      <c r="I5509" t="str">
        <f>IF(VLOOKUP(D5509,Resources!A:D,4,FALSE)=0,"",VLOOKUP(D5509,Resources!A:D,4,FALSE))</f>
        <v/>
      </c>
    </row>
    <row r="5510" spans="1:9" x14ac:dyDescent="0.2">
      <c r="A5510" t="s">
        <v>1585</v>
      </c>
      <c r="B5510" t="str">
        <f t="shared" si="165"/>
        <v>Sarah Scaife Foundation_University of Kentucky2014500000</v>
      </c>
      <c r="C5510" t="s">
        <v>641</v>
      </c>
      <c r="D5510" t="s">
        <v>658</v>
      </c>
      <c r="E5510" s="3">
        <v>500000</v>
      </c>
      <c r="F5510">
        <v>2014</v>
      </c>
      <c r="G5510" t="s">
        <v>1463</v>
      </c>
      <c r="H5510" t="str">
        <f>IFERROR(VLOOKUP(D5510,Resources!A:C,3,FALSE),"NA")</f>
        <v/>
      </c>
      <c r="I5510" t="str">
        <f>IF(VLOOKUP(D5510,Resources!A:D,4,FALSE)=0,"",VLOOKUP(D5510,Resources!A:D,4,FALSE))</f>
        <v/>
      </c>
    </row>
    <row r="5511" spans="1:9" x14ac:dyDescent="0.2">
      <c r="A5511" t="s">
        <v>1585</v>
      </c>
      <c r="B5511" t="str">
        <f t="shared" si="165"/>
        <v>Sarah Scaife Foundation_University of Virginia Law School Foundation2014250000</v>
      </c>
      <c r="C5511" t="s">
        <v>641</v>
      </c>
      <c r="D5511" t="s">
        <v>1639</v>
      </c>
      <c r="E5511" s="3">
        <v>250000</v>
      </c>
      <c r="F5511">
        <v>2014</v>
      </c>
      <c r="G5511" t="s">
        <v>1463</v>
      </c>
      <c r="H5511" t="str">
        <f>IFERROR(VLOOKUP(D5511,Resources!A:C,3,FALSE),"NA")</f>
        <v/>
      </c>
      <c r="I5511" t="str">
        <f>IF(VLOOKUP(D5511,Resources!A:D,4,FALSE)=0,"",VLOOKUP(D5511,Resources!A:D,4,FALSE))</f>
        <v/>
      </c>
    </row>
    <row r="5512" spans="1:9" x14ac:dyDescent="0.2">
      <c r="A5512" t="s">
        <v>1585</v>
      </c>
      <c r="B5512" t="str">
        <f t="shared" si="165"/>
        <v>Sarah Scaife Foundation_Acton Institute for the Study of Religion and Liberty2015100000</v>
      </c>
      <c r="C5512" t="s">
        <v>641</v>
      </c>
      <c r="D5512" t="s">
        <v>460</v>
      </c>
      <c r="E5512" s="3">
        <v>100000</v>
      </c>
      <c r="F5512">
        <v>2015</v>
      </c>
      <c r="G5512" t="s">
        <v>1463</v>
      </c>
      <c r="H5512" t="str">
        <f>IFERROR(VLOOKUP(D5512,Resources!A:C,3,FALSE),"NA")</f>
        <v>SourceWatch</v>
      </c>
      <c r="I5512" t="str">
        <f>IF(VLOOKUP(D5512,Resources!A:D,4,FALSE)=0,"",VLOOKUP(D5512,Resources!A:D,4,FALSE))</f>
        <v>Y</v>
      </c>
    </row>
    <row r="5513" spans="1:9" x14ac:dyDescent="0.2">
      <c r="A5513" t="s">
        <v>1585</v>
      </c>
      <c r="B5513" t="str">
        <f t="shared" si="165"/>
        <v>Sarah Scaife Foundation_Allegheny Institute for Public Policy2015200000</v>
      </c>
      <c r="C5513" t="s">
        <v>641</v>
      </c>
      <c r="D5513" t="s">
        <v>5</v>
      </c>
      <c r="E5513" s="3">
        <v>200000</v>
      </c>
      <c r="F5513">
        <v>2015</v>
      </c>
      <c r="G5513" t="s">
        <v>1463</v>
      </c>
      <c r="H5513" t="str">
        <f>IFERROR(VLOOKUP(D5513,Resources!A:C,3,FALSE),"NA")</f>
        <v>Other</v>
      </c>
      <c r="I5513" t="str">
        <f>IF(VLOOKUP(D5513,Resources!A:D,4,FALSE)=0,"",VLOOKUP(D5513,Resources!A:D,4,FALSE))</f>
        <v>Y</v>
      </c>
    </row>
    <row r="5514" spans="1:9" x14ac:dyDescent="0.2">
      <c r="A5514" t="s">
        <v>1585</v>
      </c>
      <c r="B5514" t="str">
        <f t="shared" si="165"/>
        <v>Sarah Scaife Foundation_America's Future Foundation201575000</v>
      </c>
      <c r="C5514" t="s">
        <v>641</v>
      </c>
      <c r="D5514" t="s">
        <v>642</v>
      </c>
      <c r="E5514" s="3">
        <v>75000</v>
      </c>
      <c r="F5514">
        <v>2015</v>
      </c>
      <c r="G5514" t="s">
        <v>1463</v>
      </c>
      <c r="H5514" t="str">
        <f>IFERROR(VLOOKUP(D5514,Resources!A:C,3,FALSE),"NA")</f>
        <v>SourceWatch</v>
      </c>
      <c r="I5514" t="str">
        <f>IF(VLOOKUP(D5514,Resources!A:D,4,FALSE)=0,"",VLOOKUP(D5514,Resources!A:D,4,FALSE))</f>
        <v>Y</v>
      </c>
    </row>
    <row r="5515" spans="1:9" x14ac:dyDescent="0.2">
      <c r="A5515" t="s">
        <v>1585</v>
      </c>
      <c r="B5515" t="str">
        <f t="shared" si="165"/>
        <v>Sarah Scaife Foundation_America's Survival2015200000</v>
      </c>
      <c r="C5515" t="s">
        <v>641</v>
      </c>
      <c r="D5515" t="s">
        <v>6</v>
      </c>
      <c r="E5515" s="3">
        <v>200000</v>
      </c>
      <c r="F5515">
        <v>2015</v>
      </c>
      <c r="G5515" t="s">
        <v>1463</v>
      </c>
      <c r="H5515" t="str">
        <f>IFERROR(VLOOKUP(D5515,Resources!A:C,3,FALSE),"NA")</f>
        <v>SourceWatch</v>
      </c>
      <c r="I5515" t="str">
        <f>IF(VLOOKUP(D5515,Resources!A:D,4,FALSE)=0,"",VLOOKUP(D5515,Resources!A:D,4,FALSE))</f>
        <v>Y</v>
      </c>
    </row>
    <row r="5516" spans="1:9" x14ac:dyDescent="0.2">
      <c r="A5516" t="s">
        <v>1585</v>
      </c>
      <c r="B5516" t="str">
        <f t="shared" si="165"/>
        <v>Sarah Scaife Foundation_American Bar Association Fund for Justice and Education2015175000</v>
      </c>
      <c r="C5516" t="s">
        <v>641</v>
      </c>
      <c r="D5516" t="s">
        <v>1587</v>
      </c>
      <c r="E5516" s="3">
        <v>175000</v>
      </c>
      <c r="F5516">
        <v>2015</v>
      </c>
      <c r="G5516" t="s">
        <v>1463</v>
      </c>
      <c r="H5516" t="str">
        <f>IFERROR(VLOOKUP(D5516,Resources!A:C,3,FALSE),"NA")</f>
        <v/>
      </c>
      <c r="I5516" t="str">
        <f>IF(VLOOKUP(D5516,Resources!A:D,4,FALSE)=0,"",VLOOKUP(D5516,Resources!A:D,4,FALSE))</f>
        <v/>
      </c>
    </row>
    <row r="5517" spans="1:9" x14ac:dyDescent="0.2">
      <c r="A5517" t="s">
        <v>1585</v>
      </c>
      <c r="B5517" t="str">
        <f t="shared" si="165"/>
        <v>Sarah Scaife Foundation_American Civil Rights Institute2015125000</v>
      </c>
      <c r="C5517" t="s">
        <v>641</v>
      </c>
      <c r="D5517" t="s">
        <v>69</v>
      </c>
      <c r="E5517" s="3">
        <v>125000</v>
      </c>
      <c r="F5517">
        <v>2015</v>
      </c>
      <c r="G5517" t="s">
        <v>1463</v>
      </c>
      <c r="H5517" t="str">
        <f>IFERROR(VLOOKUP(D5517,Resources!A:C,3,FALSE),"NA")</f>
        <v>SourceWatch</v>
      </c>
      <c r="I5517" t="str">
        <f>IF(VLOOKUP(D5517,Resources!A:D,4,FALSE)=0,"",VLOOKUP(D5517,Resources!A:D,4,FALSE))</f>
        <v>Y</v>
      </c>
    </row>
    <row r="5518" spans="1:9" x14ac:dyDescent="0.2">
      <c r="A5518" t="s">
        <v>1585</v>
      </c>
      <c r="B5518" t="str">
        <f t="shared" si="165"/>
        <v>Sarah Scaife Foundation_American Enterprise Institute for Public Policy Research2015225000</v>
      </c>
      <c r="C5518" t="s">
        <v>641</v>
      </c>
      <c r="D5518" t="s">
        <v>58</v>
      </c>
      <c r="E5518" s="3">
        <v>225000</v>
      </c>
      <c r="F5518">
        <v>2015</v>
      </c>
      <c r="G5518" t="s">
        <v>1463</v>
      </c>
      <c r="H5518" t="str">
        <f>IFERROR(VLOOKUP(D5518,Resources!A:C,3,FALSE),"NA")</f>
        <v>DeSmog</v>
      </c>
      <c r="I5518" t="str">
        <f>IF(VLOOKUP(D5518,Resources!A:D,4,FALSE)=0,"",VLOOKUP(D5518,Resources!A:D,4,FALSE))</f>
        <v>Y</v>
      </c>
    </row>
    <row r="5519" spans="1:9" x14ac:dyDescent="0.2">
      <c r="A5519" t="s">
        <v>1585</v>
      </c>
      <c r="B5519" t="str">
        <f t="shared" si="165"/>
        <v>Sarah Scaife Foundation_American Enterprise Institute for Public Policy Research2015250000</v>
      </c>
      <c r="C5519" t="s">
        <v>641</v>
      </c>
      <c r="D5519" t="s">
        <v>58</v>
      </c>
      <c r="E5519" s="3">
        <v>250000</v>
      </c>
      <c r="F5519">
        <v>2015</v>
      </c>
      <c r="G5519" t="s">
        <v>1463</v>
      </c>
      <c r="H5519" t="str">
        <f>IFERROR(VLOOKUP(D5519,Resources!A:C,3,FALSE),"NA")</f>
        <v>DeSmog</v>
      </c>
      <c r="I5519" t="str">
        <f>IF(VLOOKUP(D5519,Resources!A:D,4,FALSE)=0,"",VLOOKUP(D5519,Resources!A:D,4,FALSE))</f>
        <v>Y</v>
      </c>
    </row>
    <row r="5520" spans="1:9" x14ac:dyDescent="0.2">
      <c r="A5520" t="s">
        <v>1585</v>
      </c>
      <c r="B5520" t="str">
        <f t="shared" si="165"/>
        <v>Sarah Scaife Foundation_American Enterprise Institute for Public Policy Research2015175000</v>
      </c>
      <c r="C5520" t="s">
        <v>641</v>
      </c>
      <c r="D5520" t="s">
        <v>58</v>
      </c>
      <c r="E5520" s="3">
        <v>175000</v>
      </c>
      <c r="F5520">
        <v>2015</v>
      </c>
      <c r="G5520" t="s">
        <v>1463</v>
      </c>
      <c r="H5520" t="str">
        <f>IFERROR(VLOOKUP(D5520,Resources!A:C,3,FALSE),"NA")</f>
        <v>DeSmog</v>
      </c>
      <c r="I5520" t="str">
        <f>IF(VLOOKUP(D5520,Resources!A:D,4,FALSE)=0,"",VLOOKUP(D5520,Resources!A:D,4,FALSE))</f>
        <v>Y</v>
      </c>
    </row>
    <row r="5521" spans="1:9" x14ac:dyDescent="0.2">
      <c r="A5521" t="s">
        <v>1585</v>
      </c>
      <c r="B5521" t="str">
        <f t="shared" si="165"/>
        <v>Sarah Scaife Foundation_American Enterprise Institute for Public Policy Research2015100000</v>
      </c>
      <c r="C5521" t="s">
        <v>641</v>
      </c>
      <c r="D5521" t="s">
        <v>58</v>
      </c>
      <c r="E5521" s="3">
        <v>100000</v>
      </c>
      <c r="F5521">
        <v>2015</v>
      </c>
      <c r="G5521" t="s">
        <v>1463</v>
      </c>
      <c r="H5521" t="str">
        <f>IFERROR(VLOOKUP(D5521,Resources!A:C,3,FALSE),"NA")</f>
        <v>DeSmog</v>
      </c>
      <c r="I5521" t="str">
        <f>IF(VLOOKUP(D5521,Resources!A:D,4,FALSE)=0,"",VLOOKUP(D5521,Resources!A:D,4,FALSE))</f>
        <v>Y</v>
      </c>
    </row>
    <row r="5522" spans="1:9" x14ac:dyDescent="0.2">
      <c r="A5522" t="s">
        <v>1585</v>
      </c>
      <c r="B5522" t="str">
        <f t="shared" si="165"/>
        <v>Sarah Scaife Foundation_American Foreign Policy Council2015350000</v>
      </c>
      <c r="C5522" t="s">
        <v>641</v>
      </c>
      <c r="D5522" t="s">
        <v>49</v>
      </c>
      <c r="E5522" s="3">
        <v>350000</v>
      </c>
      <c r="F5522">
        <v>2015</v>
      </c>
      <c r="G5522" t="s">
        <v>1463</v>
      </c>
      <c r="H5522" t="str">
        <f>IFERROR(VLOOKUP(D5522,Resources!A:C,3,FALSE),"NA")</f>
        <v>SourceWatch</v>
      </c>
      <c r="I5522" t="str">
        <f>IF(VLOOKUP(D5522,Resources!A:D,4,FALSE)=0,"",VLOOKUP(D5522,Resources!A:D,4,FALSE))</f>
        <v>Y</v>
      </c>
    </row>
    <row r="5523" spans="1:9" x14ac:dyDescent="0.2">
      <c r="A5523" t="s">
        <v>1585</v>
      </c>
      <c r="B5523" t="str">
        <f t="shared" si="165"/>
        <v>Sarah Scaife Foundation_American Transparency201550000</v>
      </c>
      <c r="C5523" t="s">
        <v>641</v>
      </c>
      <c r="D5523" t="s">
        <v>1590</v>
      </c>
      <c r="E5523" s="3">
        <v>50000</v>
      </c>
      <c r="F5523">
        <v>2015</v>
      </c>
      <c r="G5523" t="s">
        <v>1463</v>
      </c>
      <c r="H5523" t="str">
        <f>IFERROR(VLOOKUP(D5523,Resources!A:C,3,FALSE),"NA")</f>
        <v/>
      </c>
      <c r="I5523" t="str">
        <f>IF(VLOOKUP(D5523,Resources!A:D,4,FALSE)=0,"",VLOOKUP(D5523,Resources!A:D,4,FALSE))</f>
        <v>Y</v>
      </c>
    </row>
    <row r="5524" spans="1:9" x14ac:dyDescent="0.2">
      <c r="A5524" t="s">
        <v>1585</v>
      </c>
      <c r="B5524" t="str">
        <f t="shared" si="165"/>
        <v>Sarah Scaife Foundation_Atlantic Legal Foundation201575000</v>
      </c>
      <c r="C5524" t="s">
        <v>641</v>
      </c>
      <c r="D5524" t="s">
        <v>643</v>
      </c>
      <c r="E5524" s="3">
        <v>75000</v>
      </c>
      <c r="F5524">
        <v>2015</v>
      </c>
      <c r="G5524" t="s">
        <v>1463</v>
      </c>
      <c r="H5524" t="str">
        <f>IFERROR(VLOOKUP(D5524,Resources!A:C,3,FALSE),"NA")</f>
        <v>SourceWatch</v>
      </c>
      <c r="I5524" t="str">
        <f>IF(VLOOKUP(D5524,Resources!A:D,4,FALSE)=0,"",VLOOKUP(D5524,Resources!A:D,4,FALSE))</f>
        <v>Y</v>
      </c>
    </row>
    <row r="5525" spans="1:9" x14ac:dyDescent="0.2">
      <c r="A5525" t="s">
        <v>1585</v>
      </c>
      <c r="B5525" t="str">
        <f t="shared" si="165"/>
        <v>Sarah Scaife Foundation_Atlas Economic Research Foundation201570000</v>
      </c>
      <c r="C5525" t="s">
        <v>641</v>
      </c>
      <c r="D5525" t="s">
        <v>7</v>
      </c>
      <c r="E5525" s="3">
        <v>70000</v>
      </c>
      <c r="F5525">
        <v>2015</v>
      </c>
      <c r="G5525" t="s">
        <v>1463</v>
      </c>
      <c r="H5525" t="str">
        <f>IFERROR(VLOOKUP(D5525,Resources!A:C,3,FALSE),"NA")</f>
        <v>DeSmog</v>
      </c>
      <c r="I5525" t="str">
        <f>IF(VLOOKUP(D5525,Resources!A:D,4,FALSE)=0,"",VLOOKUP(D5525,Resources!A:D,4,FALSE))</f>
        <v>Y</v>
      </c>
    </row>
    <row r="5526" spans="1:9" x14ac:dyDescent="0.2">
      <c r="A5526" t="s">
        <v>1585</v>
      </c>
      <c r="B5526" t="str">
        <f t="shared" si="165"/>
        <v>Sarah Scaife Foundation_Atlas Economic Research Foundation201575000</v>
      </c>
      <c r="C5526" t="s">
        <v>641</v>
      </c>
      <c r="D5526" t="s">
        <v>7</v>
      </c>
      <c r="E5526" s="3">
        <v>75000</v>
      </c>
      <c r="F5526">
        <v>2015</v>
      </c>
      <c r="G5526" t="s">
        <v>1463</v>
      </c>
      <c r="H5526" t="str">
        <f>IFERROR(VLOOKUP(D5526,Resources!A:C,3,FALSE),"NA")</f>
        <v>DeSmog</v>
      </c>
      <c r="I5526" t="str">
        <f>IF(VLOOKUP(D5526,Resources!A:D,4,FALSE)=0,"",VLOOKUP(D5526,Resources!A:D,4,FALSE))</f>
        <v>Y</v>
      </c>
    </row>
    <row r="5527" spans="1:9" x14ac:dyDescent="0.2">
      <c r="A5527" t="s">
        <v>1585</v>
      </c>
      <c r="B5527" t="str">
        <f t="shared" si="165"/>
        <v>Sarah Scaife Foundation_Capital Research Center2015200000</v>
      </c>
      <c r="C5527" t="s">
        <v>641</v>
      </c>
      <c r="D5527" t="s">
        <v>70</v>
      </c>
      <c r="E5527" s="3">
        <v>200000</v>
      </c>
      <c r="F5527">
        <v>2015</v>
      </c>
      <c r="G5527" t="s">
        <v>1463</v>
      </c>
      <c r="H5527" t="str">
        <f>IFERROR(VLOOKUP(D5527,Resources!A:C,3,FALSE),"NA")</f>
        <v>DeSmog</v>
      </c>
      <c r="I5527" t="str">
        <f>IF(VLOOKUP(D5527,Resources!A:D,4,FALSE)=0,"",VLOOKUP(D5527,Resources!A:D,4,FALSE))</f>
        <v>Y</v>
      </c>
    </row>
    <row r="5528" spans="1:9" x14ac:dyDescent="0.2">
      <c r="A5528" t="s">
        <v>1585</v>
      </c>
      <c r="B5528" t="str">
        <f t="shared" si="165"/>
        <v>Sarah Scaife Foundation_Carnegie Mellon University201590000</v>
      </c>
      <c r="C5528" t="s">
        <v>641</v>
      </c>
      <c r="D5528" t="s">
        <v>452</v>
      </c>
      <c r="E5528" s="3">
        <v>90000</v>
      </c>
      <c r="F5528">
        <v>2015</v>
      </c>
      <c r="G5528" t="s">
        <v>1463</v>
      </c>
      <c r="H5528" t="str">
        <f>IFERROR(VLOOKUP(D5528,Resources!A:C,3,FALSE),"NA")</f>
        <v/>
      </c>
      <c r="I5528" t="str">
        <f>IF(VLOOKUP(D5528,Resources!A:D,4,FALSE)=0,"",VLOOKUP(D5528,Resources!A:D,4,FALSE))</f>
        <v/>
      </c>
    </row>
    <row r="5529" spans="1:9" x14ac:dyDescent="0.2">
      <c r="A5529" t="s">
        <v>1585</v>
      </c>
      <c r="B5529" t="str">
        <f t="shared" si="165"/>
        <v>Sarah Scaife Foundation_Carnegie Mellon University2015200000</v>
      </c>
      <c r="C5529" t="s">
        <v>641</v>
      </c>
      <c r="D5529" t="s">
        <v>452</v>
      </c>
      <c r="E5529" s="3">
        <v>200000</v>
      </c>
      <c r="F5529">
        <v>2015</v>
      </c>
      <c r="G5529" t="s">
        <v>1463</v>
      </c>
      <c r="H5529" t="str">
        <f>IFERROR(VLOOKUP(D5529,Resources!A:C,3,FALSE),"NA")</f>
        <v/>
      </c>
      <c r="I5529" t="str">
        <f>IF(VLOOKUP(D5529,Resources!A:D,4,FALSE)=0,"",VLOOKUP(D5529,Resources!A:D,4,FALSE))</f>
        <v/>
      </c>
    </row>
    <row r="5530" spans="1:9" x14ac:dyDescent="0.2">
      <c r="A5530" t="s">
        <v>1585</v>
      </c>
      <c r="B5530" t="str">
        <f t="shared" si="165"/>
        <v>Sarah Scaife Foundation_Cato Institute201560000</v>
      </c>
      <c r="C5530" t="s">
        <v>641</v>
      </c>
      <c r="D5530" t="s">
        <v>8</v>
      </c>
      <c r="E5530" s="3">
        <v>60000</v>
      </c>
      <c r="F5530">
        <v>2015</v>
      </c>
      <c r="G5530" t="s">
        <v>1463</v>
      </c>
      <c r="H5530" t="str">
        <f>IFERROR(VLOOKUP(D5530,Resources!A:C,3,FALSE),"NA")</f>
        <v>DeSmog</v>
      </c>
      <c r="I5530" t="str">
        <f>IF(VLOOKUP(D5530,Resources!A:D,4,FALSE)=0,"",VLOOKUP(D5530,Resources!A:D,4,FALSE))</f>
        <v>Y</v>
      </c>
    </row>
    <row r="5531" spans="1:9" x14ac:dyDescent="0.2">
      <c r="A5531" t="s">
        <v>1585</v>
      </c>
      <c r="B5531" t="str">
        <f t="shared" si="165"/>
        <v>Sarah Scaife Foundation_Center for Equal Opportunity2015100000</v>
      </c>
      <c r="C5531" t="s">
        <v>641</v>
      </c>
      <c r="D5531" t="s">
        <v>432</v>
      </c>
      <c r="E5531" s="3">
        <v>100000</v>
      </c>
      <c r="F5531">
        <v>2015</v>
      </c>
      <c r="G5531" t="s">
        <v>1463</v>
      </c>
      <c r="H5531" t="str">
        <f>IFERROR(VLOOKUP(D5531,Resources!A:C,3,FALSE),"NA")</f>
        <v>SourceWatch</v>
      </c>
      <c r="I5531" t="str">
        <f>IF(VLOOKUP(D5531,Resources!A:D,4,FALSE)=0,"",VLOOKUP(D5531,Resources!A:D,4,FALSE))</f>
        <v>Y</v>
      </c>
    </row>
    <row r="5532" spans="1:9" x14ac:dyDescent="0.2">
      <c r="A5532" t="s">
        <v>1585</v>
      </c>
      <c r="B5532" t="str">
        <f t="shared" si="165"/>
        <v>Sarah Scaife Foundation_Center for Immigration Studies2015150000</v>
      </c>
      <c r="C5532" t="s">
        <v>641</v>
      </c>
      <c r="D5532" t="s">
        <v>80</v>
      </c>
      <c r="E5532" s="3">
        <v>150000</v>
      </c>
      <c r="F5532">
        <v>2015</v>
      </c>
      <c r="G5532" t="s">
        <v>1463</v>
      </c>
      <c r="H5532" t="str">
        <f>IFERROR(VLOOKUP(D5532,Resources!A:C,3,FALSE),"NA")</f>
        <v>SourceWatch</v>
      </c>
      <c r="I5532" t="str">
        <f>IF(VLOOKUP(D5532,Resources!A:D,4,FALSE)=0,"",VLOOKUP(D5532,Resources!A:D,4,FALSE))</f>
        <v>Y</v>
      </c>
    </row>
    <row r="5533" spans="1:9" x14ac:dyDescent="0.2">
      <c r="A5533" t="s">
        <v>1585</v>
      </c>
      <c r="B5533" t="str">
        <f t="shared" si="165"/>
        <v>Sarah Scaife Foundation_Center for Individual Rights2015110000</v>
      </c>
      <c r="C5533" t="s">
        <v>641</v>
      </c>
      <c r="D5533" t="s">
        <v>936</v>
      </c>
      <c r="E5533" s="3">
        <v>110000</v>
      </c>
      <c r="F5533">
        <v>2015</v>
      </c>
      <c r="G5533" t="s">
        <v>1463</v>
      </c>
      <c r="H5533" t="str">
        <f>IFERROR(VLOOKUP(D5533,Resources!A:C,3,FALSE),"NA")</f>
        <v>SourceWatch</v>
      </c>
      <c r="I5533" t="str">
        <f>IF(VLOOKUP(D5533,Resources!A:D,4,FALSE)=0,"",VLOOKUP(D5533,Resources!A:D,4,FALSE))</f>
        <v>Y</v>
      </c>
    </row>
    <row r="5534" spans="1:9" x14ac:dyDescent="0.2">
      <c r="A5534" t="s">
        <v>1585</v>
      </c>
      <c r="B5534" t="str">
        <f t="shared" si="165"/>
        <v>Sarah Scaife Foundation_Center for Media and Public Affairs201575000</v>
      </c>
      <c r="C5534" t="s">
        <v>641</v>
      </c>
      <c r="D5534" t="s">
        <v>60</v>
      </c>
      <c r="E5534" s="3">
        <v>75000</v>
      </c>
      <c r="F5534">
        <v>2015</v>
      </c>
      <c r="G5534" t="s">
        <v>1463</v>
      </c>
      <c r="H5534" t="str">
        <f>IFERROR(VLOOKUP(D5534,Resources!A:C,3,FALSE),"NA")</f>
        <v>SourceWatch</v>
      </c>
      <c r="I5534" t="str">
        <f>IF(VLOOKUP(D5534,Resources!A:D,4,FALSE)=0,"",VLOOKUP(D5534,Resources!A:D,4,FALSE))</f>
        <v>Y</v>
      </c>
    </row>
    <row r="5535" spans="1:9" x14ac:dyDescent="0.2">
      <c r="A5535" t="s">
        <v>1585</v>
      </c>
      <c r="B5535" t="str">
        <f t="shared" si="165"/>
        <v>Sarah Scaife Foundation_Center for Security Policy2015225000</v>
      </c>
      <c r="C5535" t="s">
        <v>641</v>
      </c>
      <c r="D5535" t="s">
        <v>44</v>
      </c>
      <c r="E5535" s="3">
        <v>225000</v>
      </c>
      <c r="F5535">
        <v>2015</v>
      </c>
      <c r="G5535" t="s">
        <v>1463</v>
      </c>
      <c r="H5535" t="str">
        <f>IFERROR(VLOOKUP(D5535,Resources!A:C,3,FALSE),"NA")</f>
        <v>SourceWatch</v>
      </c>
      <c r="I5535" t="str">
        <f>IF(VLOOKUP(D5535,Resources!A:D,4,FALSE)=0,"",VLOOKUP(D5535,Resources!A:D,4,FALSE))</f>
        <v>Y</v>
      </c>
    </row>
    <row r="5536" spans="1:9" x14ac:dyDescent="0.2">
      <c r="A5536" t="s">
        <v>1585</v>
      </c>
      <c r="B5536" t="str">
        <f t="shared" si="165"/>
        <v>Sarah Scaife Foundation_Center for Strategic and International Studies2015400000</v>
      </c>
      <c r="C5536" t="s">
        <v>641</v>
      </c>
      <c r="D5536" t="s">
        <v>132</v>
      </c>
      <c r="E5536" s="3">
        <v>400000</v>
      </c>
      <c r="F5536">
        <v>2015</v>
      </c>
      <c r="G5536" t="s">
        <v>1463</v>
      </c>
      <c r="H5536" t="str">
        <f>IFERROR(VLOOKUP(D5536,Resources!A:C,3,FALSE),"NA")</f>
        <v>SourceWatch</v>
      </c>
      <c r="I5536" t="str">
        <f>IF(VLOOKUP(D5536,Resources!A:D,4,FALSE)=0,"",VLOOKUP(D5536,Resources!A:D,4,FALSE))</f>
        <v>Y</v>
      </c>
    </row>
    <row r="5537" spans="1:10" x14ac:dyDescent="0.2">
      <c r="A5537" t="s">
        <v>1585</v>
      </c>
      <c r="B5537" t="str">
        <f t="shared" si="165"/>
        <v>Sarah Scaife Foundation_Center for Strategic and International Studies2015450000</v>
      </c>
      <c r="C5537" t="s">
        <v>641</v>
      </c>
      <c r="D5537" t="s">
        <v>132</v>
      </c>
      <c r="E5537" s="3">
        <v>450000</v>
      </c>
      <c r="F5537">
        <v>2015</v>
      </c>
      <c r="G5537" t="s">
        <v>1463</v>
      </c>
      <c r="H5537" t="str">
        <f>IFERROR(VLOOKUP(D5537,Resources!A:C,3,FALSE),"NA")</f>
        <v>SourceWatch</v>
      </c>
      <c r="I5537" t="str">
        <f>IF(VLOOKUP(D5537,Resources!A:D,4,FALSE)=0,"",VLOOKUP(D5537,Resources!A:D,4,FALSE))</f>
        <v>Y</v>
      </c>
    </row>
    <row r="5538" spans="1:10" x14ac:dyDescent="0.2">
      <c r="A5538" t="s">
        <v>1585</v>
      </c>
      <c r="B5538" t="str">
        <f t="shared" si="165"/>
        <v>Sarah Scaife Foundation_Citizens' Council for Health Freedom2015150000</v>
      </c>
      <c r="C5538" t="s">
        <v>641</v>
      </c>
      <c r="D5538" t="s">
        <v>645</v>
      </c>
      <c r="E5538" s="3">
        <v>150000</v>
      </c>
      <c r="F5538">
        <v>2015</v>
      </c>
      <c r="G5538" t="s">
        <v>1463</v>
      </c>
      <c r="H5538" t="str">
        <f>IFERROR(VLOOKUP(D5538,Resources!A:C,3,FALSE),"NA")</f>
        <v>SourceWatch</v>
      </c>
      <c r="I5538" t="str">
        <f>IF(VLOOKUP(D5538,Resources!A:D,4,FALSE)=0,"",VLOOKUP(D5538,Resources!A:D,4,FALSE))</f>
        <v>Y</v>
      </c>
    </row>
    <row r="5539" spans="1:10" x14ac:dyDescent="0.2">
      <c r="A5539" t="s">
        <v>1585</v>
      </c>
      <c r="B5539" t="str">
        <f t="shared" si="165"/>
        <v>Sarah Scaife Foundation_The Claremont Institute2015400000</v>
      </c>
      <c r="C5539" t="s">
        <v>641</v>
      </c>
      <c r="D5539" t="s">
        <v>68</v>
      </c>
      <c r="E5539" s="3">
        <v>400000</v>
      </c>
      <c r="F5539">
        <v>2015</v>
      </c>
      <c r="G5539" t="s">
        <v>1463</v>
      </c>
      <c r="H5539" t="str">
        <f>IFERROR(VLOOKUP(D5539,Resources!A:C,3,FALSE),"NA")</f>
        <v>SourceWatch</v>
      </c>
      <c r="I5539" t="str">
        <f>IF(VLOOKUP(D5539,Resources!A:D,4,FALSE)=0,"",VLOOKUP(D5539,Resources!A:D,4,FALSE))</f>
        <v>Y</v>
      </c>
    </row>
    <row r="5540" spans="1:10" x14ac:dyDescent="0.2">
      <c r="A5540" t="s">
        <v>1585</v>
      </c>
      <c r="B5540" t="str">
        <f t="shared" si="165"/>
        <v>Sarah Scaife Foundation_Collegiate Network2015390000</v>
      </c>
      <c r="C5540" t="s">
        <v>641</v>
      </c>
      <c r="D5540" t="s">
        <v>24</v>
      </c>
      <c r="E5540" s="3">
        <v>390000</v>
      </c>
      <c r="F5540">
        <v>2015</v>
      </c>
      <c r="G5540" t="s">
        <v>1463</v>
      </c>
      <c r="H5540" t="str">
        <f>IFERROR(VLOOKUP(D5540,Resources!A:C,3,FALSE),"NA")</f>
        <v>SourceWatch</v>
      </c>
      <c r="I5540" t="str">
        <f>IF(VLOOKUP(D5540,Resources!A:D,4,FALSE)=0,"",VLOOKUP(D5540,Resources!A:D,4,FALSE))</f>
        <v>Y</v>
      </c>
    </row>
    <row r="5541" spans="1:10" x14ac:dyDescent="0.2">
      <c r="A5541" t="s">
        <v>1585</v>
      </c>
      <c r="B5541" t="str">
        <f t="shared" si="165"/>
        <v>Sarah Scaife Foundation_Committee for a Constructive Tomorrow2015160000</v>
      </c>
      <c r="C5541" t="s">
        <v>641</v>
      </c>
      <c r="D5541" t="s">
        <v>18</v>
      </c>
      <c r="E5541" s="3">
        <v>160000</v>
      </c>
      <c r="F5541">
        <v>2015</v>
      </c>
      <c r="G5541" t="s">
        <v>1463</v>
      </c>
      <c r="H5541" t="str">
        <f>IFERROR(VLOOKUP(D5541,Resources!A:C,3,FALSE),"NA")</f>
        <v>DeSmog</v>
      </c>
      <c r="I5541" t="str">
        <f>IF(VLOOKUP(D5541,Resources!A:D,4,FALSE)=0,"",VLOOKUP(D5541,Resources!A:D,4,FALSE))</f>
        <v>Y</v>
      </c>
    </row>
    <row r="5542" spans="1:10" x14ac:dyDescent="0.2">
      <c r="A5542" t="s">
        <v>1585</v>
      </c>
      <c r="B5542" t="str">
        <f t="shared" si="165"/>
        <v>Sarah Scaife Foundation_Commonwealth Foundation for Public Policy Alternatives2015250000</v>
      </c>
      <c r="C5542" t="s">
        <v>641</v>
      </c>
      <c r="D5542" t="s">
        <v>134</v>
      </c>
      <c r="E5542" s="3">
        <v>250000</v>
      </c>
      <c r="F5542">
        <v>2015</v>
      </c>
      <c r="G5542" t="s">
        <v>1463</v>
      </c>
      <c r="H5542" t="str">
        <f>IFERROR(VLOOKUP(D5542,Resources!A:C,3,FALSE),"NA")</f>
        <v>SourceWatch</v>
      </c>
      <c r="I5542" t="str">
        <f>IF(VLOOKUP(D5542,Resources!A:D,4,FALSE)=0,"",VLOOKUP(D5542,Resources!A:D,4,FALSE))</f>
        <v>Y</v>
      </c>
    </row>
    <row r="5543" spans="1:10" x14ac:dyDescent="0.2">
      <c r="A5543" t="s">
        <v>1585</v>
      </c>
      <c r="B5543" t="str">
        <f t="shared" si="165"/>
        <v>Sarah Scaife Foundation_Competitive Enterprise Institute2015400000</v>
      </c>
      <c r="C5543" t="s">
        <v>641</v>
      </c>
      <c r="D5543" t="s">
        <v>142</v>
      </c>
      <c r="E5543" s="3">
        <v>400000</v>
      </c>
      <c r="F5543">
        <v>2015</v>
      </c>
      <c r="G5543" t="s">
        <v>1463</v>
      </c>
      <c r="H5543" t="str">
        <f>IFERROR(VLOOKUP(D5543,Resources!A:C,3,FALSE),"NA")</f>
        <v>DeSmog</v>
      </c>
      <c r="I5543" t="str">
        <f>IF(VLOOKUP(D5543,Resources!A:D,4,FALSE)=0,"",VLOOKUP(D5543,Resources!A:D,4,FALSE))</f>
        <v>Y</v>
      </c>
    </row>
    <row r="5544" spans="1:10" x14ac:dyDescent="0.2">
      <c r="A5544" t="s">
        <v>1585</v>
      </c>
      <c r="B5544" t="str">
        <f t="shared" si="165"/>
        <v>Sarah Scaife Foundation_David Horowitz Freedom Center2015200000</v>
      </c>
      <c r="C5544" t="s">
        <v>641</v>
      </c>
      <c r="D5544" t="s">
        <v>81</v>
      </c>
      <c r="E5544" s="3">
        <v>200000</v>
      </c>
      <c r="F5544">
        <v>2015</v>
      </c>
      <c r="G5544" t="s">
        <v>1463</v>
      </c>
      <c r="H5544" t="str">
        <f>IFERROR(VLOOKUP(D5544,Resources!A:C,3,FALSE),"NA")</f>
        <v>SourceWatch</v>
      </c>
      <c r="I5544" t="str">
        <f>IF(VLOOKUP(D5544,Resources!A:D,4,FALSE)=0,"",VLOOKUP(D5544,Resources!A:D,4,FALSE))</f>
        <v>Y</v>
      </c>
    </row>
    <row r="5545" spans="1:10" x14ac:dyDescent="0.2">
      <c r="A5545" t="s">
        <v>1585</v>
      </c>
      <c r="B5545" t="str">
        <f t="shared" si="165"/>
        <v>Sarah Scaife Foundation_Defense Forum Foundation201575000</v>
      </c>
      <c r="C5545" t="s">
        <v>641</v>
      </c>
      <c r="D5545" t="s">
        <v>27</v>
      </c>
      <c r="E5545" s="3">
        <v>75000</v>
      </c>
      <c r="F5545">
        <v>2015</v>
      </c>
      <c r="G5545" t="s">
        <v>1463</v>
      </c>
      <c r="H5545" t="str">
        <f>IFERROR(VLOOKUP(D5545,Resources!A:C,3,FALSE),"NA")</f>
        <v>SourceWatch</v>
      </c>
      <c r="I5545" t="str">
        <f>IF(VLOOKUP(D5545,Resources!A:D,4,FALSE)=0,"",VLOOKUP(D5545,Resources!A:D,4,FALSE))</f>
        <v>Y</v>
      </c>
    </row>
    <row r="5546" spans="1:10" x14ac:dyDescent="0.2">
      <c r="A5546" t="s">
        <v>1585</v>
      </c>
      <c r="B5546" t="str">
        <f t="shared" si="165"/>
        <v>Sarah Scaife Foundation_Donors Trust2015200000</v>
      </c>
      <c r="C5546" t="s">
        <v>641</v>
      </c>
      <c r="D5546" t="s">
        <v>1636</v>
      </c>
      <c r="E5546" s="3">
        <v>200000</v>
      </c>
      <c r="F5546">
        <v>2015</v>
      </c>
      <c r="G5546" t="s">
        <v>1463</v>
      </c>
      <c r="H5546" t="str">
        <f>IFERROR(VLOOKUP(D5546,Resources!A:C,3,FALSE),"NA")</f>
        <v>DeSmog</v>
      </c>
      <c r="I5546" t="str">
        <f>IF(VLOOKUP(D5546,Resources!A:D,4,FALSE)=0,"",VLOOKUP(D5546,Resources!A:D,4,FALSE))</f>
        <v>Y</v>
      </c>
    </row>
    <row r="5547" spans="1:10" x14ac:dyDescent="0.2">
      <c r="A5547" t="s">
        <v>1585</v>
      </c>
      <c r="B5547" t="str">
        <f t="shared" si="165"/>
        <v>Sarah Scaife Foundation_Donors Trust201510000</v>
      </c>
      <c r="C5547" t="s">
        <v>641</v>
      </c>
      <c r="D5547" t="s">
        <v>1636</v>
      </c>
      <c r="E5547" s="3">
        <v>10000</v>
      </c>
      <c r="F5547">
        <v>2015</v>
      </c>
      <c r="G5547" t="s">
        <v>1463</v>
      </c>
      <c r="H5547" t="str">
        <f>IFERROR(VLOOKUP(D5547,Resources!A:C,3,FALSE),"NA")</f>
        <v>DeSmog</v>
      </c>
      <c r="I5547" t="str">
        <f>IF(VLOOKUP(D5547,Resources!A:D,4,FALSE)=0,"",VLOOKUP(D5547,Resources!A:D,4,FALSE))</f>
        <v>Y</v>
      </c>
      <c r="J5547" t="s">
        <v>1637</v>
      </c>
    </row>
    <row r="5548" spans="1:10" x14ac:dyDescent="0.2">
      <c r="A5548" t="s">
        <v>1585</v>
      </c>
      <c r="B5548" t="str">
        <f t="shared" si="165"/>
        <v>Sarah Scaife Foundation_Ethics and Public Policy Center2015200000</v>
      </c>
      <c r="C5548" t="s">
        <v>641</v>
      </c>
      <c r="D5548" t="s">
        <v>172</v>
      </c>
      <c r="E5548" s="3">
        <v>200000</v>
      </c>
      <c r="F5548">
        <v>2015</v>
      </c>
      <c r="G5548" t="s">
        <v>1463</v>
      </c>
      <c r="H5548" t="str">
        <f>IFERROR(VLOOKUP(D5548,Resources!A:C,3,FALSE),"NA")</f>
        <v>SourceWatch</v>
      </c>
      <c r="I5548" t="str">
        <f>IF(VLOOKUP(D5548,Resources!A:D,4,FALSE)=0,"",VLOOKUP(D5548,Resources!A:D,4,FALSE))</f>
        <v>Y</v>
      </c>
    </row>
    <row r="5549" spans="1:10" x14ac:dyDescent="0.2">
      <c r="A5549" t="s">
        <v>1585</v>
      </c>
      <c r="B5549" t="str">
        <f t="shared" si="165"/>
        <v>Sarah Scaife Foundation_Federalist Society for Law and Public Policy Studies2015450000</v>
      </c>
      <c r="C5549" t="s">
        <v>641</v>
      </c>
      <c r="D5549" t="s">
        <v>71</v>
      </c>
      <c r="E5549" s="3">
        <v>450000</v>
      </c>
      <c r="F5549">
        <v>2015</v>
      </c>
      <c r="G5549" t="s">
        <v>1463</v>
      </c>
      <c r="H5549" t="str">
        <f>IFERROR(VLOOKUP(D5549,Resources!A:C,3,FALSE),"NA")</f>
        <v>SourceWatch</v>
      </c>
      <c r="I5549" t="str">
        <f>IF(VLOOKUP(D5549,Resources!A:D,4,FALSE)=0,"",VLOOKUP(D5549,Resources!A:D,4,FALSE))</f>
        <v>Y</v>
      </c>
    </row>
    <row r="5550" spans="1:10" x14ac:dyDescent="0.2">
      <c r="A5550" t="s">
        <v>1585</v>
      </c>
      <c r="B5550" t="str">
        <f t="shared" si="165"/>
        <v>Sarah Scaife Foundation_Federation for American Immigration Reform2015200000</v>
      </c>
      <c r="C5550" t="s">
        <v>641</v>
      </c>
      <c r="D5550" t="s">
        <v>10</v>
      </c>
      <c r="E5550" s="3">
        <v>200000</v>
      </c>
      <c r="F5550">
        <v>2015</v>
      </c>
      <c r="G5550" t="s">
        <v>1463</v>
      </c>
      <c r="H5550" t="str">
        <f>IFERROR(VLOOKUP(D5550,Resources!A:C,3,FALSE),"NA")</f>
        <v>SourceWatch</v>
      </c>
      <c r="I5550" t="str">
        <f>IF(VLOOKUP(D5550,Resources!A:D,4,FALSE)=0,"",VLOOKUP(D5550,Resources!A:D,4,FALSE))</f>
        <v>Y</v>
      </c>
    </row>
    <row r="5551" spans="1:10" x14ac:dyDescent="0.2">
      <c r="A5551" t="s">
        <v>1585</v>
      </c>
      <c r="B5551" t="str">
        <f t="shared" si="165"/>
        <v>Sarah Scaife Foundation_Foreign Policy Research Institute201585000</v>
      </c>
      <c r="C5551" t="s">
        <v>641</v>
      </c>
      <c r="D5551" t="s">
        <v>72</v>
      </c>
      <c r="E5551" s="3">
        <v>85000</v>
      </c>
      <c r="F5551">
        <v>2015</v>
      </c>
      <c r="G5551" t="s">
        <v>1463</v>
      </c>
      <c r="H5551" t="str">
        <f>IFERROR(VLOOKUP(D5551,Resources!A:C,3,FALSE),"NA")</f>
        <v>SourceWatch</v>
      </c>
      <c r="I5551" t="str">
        <f>IF(VLOOKUP(D5551,Resources!A:D,4,FALSE)=0,"",VLOOKUP(D5551,Resources!A:D,4,FALSE))</f>
        <v>Y</v>
      </c>
    </row>
    <row r="5552" spans="1:10" x14ac:dyDescent="0.2">
      <c r="A5552" t="s">
        <v>1585</v>
      </c>
      <c r="B5552" t="str">
        <f t="shared" si="165"/>
        <v>Sarah Scaife Foundation_Foundation for California University of Pennsylvania2015130000</v>
      </c>
      <c r="C5552" t="s">
        <v>641</v>
      </c>
      <c r="D5552" t="s">
        <v>1603</v>
      </c>
      <c r="E5552" s="3">
        <v>130000</v>
      </c>
      <c r="F5552">
        <v>2015</v>
      </c>
      <c r="G5552" t="s">
        <v>1463</v>
      </c>
      <c r="H5552" t="str">
        <f>IFERROR(VLOOKUP(D5552,Resources!A:C,3,FALSE),"NA")</f>
        <v/>
      </c>
      <c r="I5552" t="str">
        <f>IF(VLOOKUP(D5552,Resources!A:D,4,FALSE)=0,"",VLOOKUP(D5552,Resources!A:D,4,FALSE))</f>
        <v/>
      </c>
    </row>
    <row r="5553" spans="1:10" x14ac:dyDescent="0.2">
      <c r="A5553" t="s">
        <v>1585</v>
      </c>
      <c r="B5553" t="str">
        <f t="shared" si="165"/>
        <v>Sarah Scaife Foundation_Foundation for Cultural Review2015260000</v>
      </c>
      <c r="C5553" t="s">
        <v>641</v>
      </c>
      <c r="D5553" t="s">
        <v>29</v>
      </c>
      <c r="E5553" s="3">
        <v>260000</v>
      </c>
      <c r="F5553">
        <v>2015</v>
      </c>
      <c r="G5553" t="s">
        <v>1463</v>
      </c>
      <c r="H5553" t="str">
        <f>IFERROR(VLOOKUP(D5553,Resources!A:C,3,FALSE),"NA")</f>
        <v/>
      </c>
      <c r="I5553" t="str">
        <f>IF(VLOOKUP(D5553,Resources!A:D,4,FALSE)=0,"",VLOOKUP(D5553,Resources!A:D,4,FALSE))</f>
        <v/>
      </c>
    </row>
    <row r="5554" spans="1:10" x14ac:dyDescent="0.2">
      <c r="A5554" t="s">
        <v>1585</v>
      </c>
      <c r="B5554" t="str">
        <f t="shared" si="165"/>
        <v>Sarah Scaife Foundation_Foundation for Cultural Review201540000</v>
      </c>
      <c r="C5554" t="s">
        <v>641</v>
      </c>
      <c r="D5554" t="s">
        <v>29</v>
      </c>
      <c r="E5554" s="3">
        <v>40000</v>
      </c>
      <c r="F5554">
        <v>2015</v>
      </c>
      <c r="G5554" t="s">
        <v>1463</v>
      </c>
      <c r="H5554" t="str">
        <f>IFERROR(VLOOKUP(D5554,Resources!A:C,3,FALSE),"NA")</f>
        <v/>
      </c>
      <c r="I5554" t="str">
        <f>IF(VLOOKUP(D5554,Resources!A:D,4,FALSE)=0,"",VLOOKUP(D5554,Resources!A:D,4,FALSE))</f>
        <v/>
      </c>
    </row>
    <row r="5555" spans="1:10" x14ac:dyDescent="0.2">
      <c r="A5555" t="s">
        <v>1585</v>
      </c>
      <c r="B5555" t="str">
        <f t="shared" si="165"/>
        <v>Sarah Scaife Foundation_Foundation for Individual Rights in Education2015200000</v>
      </c>
      <c r="C5555" t="s">
        <v>641</v>
      </c>
      <c r="D5555" t="s">
        <v>87</v>
      </c>
      <c r="E5555" s="3">
        <v>200000</v>
      </c>
      <c r="F5555">
        <v>2015</v>
      </c>
      <c r="G5555" t="s">
        <v>1463</v>
      </c>
      <c r="H5555" t="str">
        <f>IFERROR(VLOOKUP(D5555,Resources!A:C,3,FALSE),"NA")</f>
        <v>SourceWatch</v>
      </c>
      <c r="I5555" t="str">
        <f>IF(VLOOKUP(D5555,Resources!A:D,4,FALSE)=0,"",VLOOKUP(D5555,Resources!A:D,4,FALSE))</f>
        <v>Y</v>
      </c>
    </row>
    <row r="5556" spans="1:10" x14ac:dyDescent="0.2">
      <c r="A5556" t="s">
        <v>1585</v>
      </c>
      <c r="B5556" t="str">
        <f t="shared" si="165"/>
        <v>Sarah Scaife Foundation_Free to Choose Network2015150000</v>
      </c>
      <c r="C5556" t="s">
        <v>641</v>
      </c>
      <c r="D5556" t="s">
        <v>1606</v>
      </c>
      <c r="E5556" s="3">
        <v>150000</v>
      </c>
      <c r="F5556">
        <v>2015</v>
      </c>
      <c r="G5556" t="s">
        <v>1463</v>
      </c>
      <c r="H5556" t="str">
        <f>IFERROR(VLOOKUP(D5556,Resources!A:C,3,FALSE),"NA")</f>
        <v>DeSmog</v>
      </c>
      <c r="I5556" t="str">
        <f>IF(VLOOKUP(D5556,Resources!A:D,4,FALSE)=0,"",VLOOKUP(D5556,Resources!A:D,4,FALSE))</f>
        <v>Y</v>
      </c>
    </row>
    <row r="5557" spans="1:10" x14ac:dyDescent="0.2">
      <c r="A5557" t="s">
        <v>1585</v>
      </c>
      <c r="B5557" t="str">
        <f t="shared" si="165"/>
        <v>Sarah Scaife Foundation_FreedomWorks Foundation2015125000</v>
      </c>
      <c r="C5557" t="s">
        <v>641</v>
      </c>
      <c r="D5557" t="s">
        <v>646</v>
      </c>
      <c r="E5557" s="3">
        <v>125000</v>
      </c>
      <c r="F5557">
        <v>2015</v>
      </c>
      <c r="G5557" t="s">
        <v>1463</v>
      </c>
      <c r="H5557" t="str">
        <f>IFERROR(VLOOKUP(D5557,Resources!A:C,3,FALSE),"NA")</f>
        <v>SourceWatch</v>
      </c>
      <c r="I5557" t="str">
        <f>IF(VLOOKUP(D5557,Resources!A:D,4,FALSE)=0,"",VLOOKUP(D5557,Resources!A:D,4,FALSE))</f>
        <v>Y</v>
      </c>
    </row>
    <row r="5558" spans="1:10" x14ac:dyDescent="0.2">
      <c r="A5558" t="s">
        <v>1585</v>
      </c>
      <c r="B5558" t="str">
        <f t="shared" si="165"/>
        <v>Sarah Scaife Foundation_Galen Institute201575000</v>
      </c>
      <c r="C5558" t="s">
        <v>641</v>
      </c>
      <c r="D5558" t="s">
        <v>647</v>
      </c>
      <c r="E5558" s="3">
        <v>75000</v>
      </c>
      <c r="F5558">
        <v>2015</v>
      </c>
      <c r="G5558" t="s">
        <v>1463</v>
      </c>
      <c r="H5558" t="str">
        <f>IFERROR(VLOOKUP(D5558,Resources!A:C,3,FALSE),"NA")</f>
        <v>SourceWatch</v>
      </c>
      <c r="I5558" t="str">
        <f>IF(VLOOKUP(D5558,Resources!A:D,4,FALSE)=0,"",VLOOKUP(D5558,Resources!A:D,4,FALSE))</f>
        <v>Y</v>
      </c>
    </row>
    <row r="5559" spans="1:10" x14ac:dyDescent="0.2">
      <c r="A5559" t="s">
        <v>1585</v>
      </c>
      <c r="B5559" t="str">
        <f t="shared" si="165"/>
        <v>Sarah Scaife Foundation_George Mason University Foundation2015300000</v>
      </c>
      <c r="C5559" t="s">
        <v>641</v>
      </c>
      <c r="D5559" t="s">
        <v>1608</v>
      </c>
      <c r="E5559" s="3">
        <v>300000</v>
      </c>
      <c r="F5559">
        <v>2015</v>
      </c>
      <c r="G5559" t="s">
        <v>1463</v>
      </c>
      <c r="H5559" t="str">
        <f>IFERROR(VLOOKUP(D5559,Resources!A:C,3,FALSE),"NA")</f>
        <v>DeSmog</v>
      </c>
      <c r="I5559" t="str">
        <f>IF(VLOOKUP(D5559,Resources!A:D,4,FALSE)=0,"",VLOOKUP(D5559,Resources!A:D,4,FALSE))</f>
        <v>Y</v>
      </c>
      <c r="J5559" t="s">
        <v>1638</v>
      </c>
    </row>
    <row r="5560" spans="1:10" x14ac:dyDescent="0.2">
      <c r="A5560" t="s">
        <v>1585</v>
      </c>
      <c r="B5560" t="str">
        <f t="shared" si="165"/>
        <v>Sarah Scaife Foundation_George Mason University Foundation2015115000</v>
      </c>
      <c r="C5560" t="s">
        <v>641</v>
      </c>
      <c r="D5560" t="s">
        <v>1608</v>
      </c>
      <c r="E5560" s="3">
        <v>115000</v>
      </c>
      <c r="F5560">
        <v>2015</v>
      </c>
      <c r="G5560" t="s">
        <v>1463</v>
      </c>
      <c r="H5560" t="str">
        <f>IFERROR(VLOOKUP(D5560,Resources!A:C,3,FALSE),"NA")</f>
        <v>DeSmog</v>
      </c>
      <c r="I5560" t="str">
        <f>IF(VLOOKUP(D5560,Resources!A:D,4,FALSE)=0,"",VLOOKUP(D5560,Resources!A:D,4,FALSE))</f>
        <v>Y</v>
      </c>
      <c r="J5560" t="s">
        <v>1611</v>
      </c>
    </row>
    <row r="5561" spans="1:10" x14ac:dyDescent="0.2">
      <c r="A5561" t="s">
        <v>1585</v>
      </c>
      <c r="B5561" t="str">
        <f t="shared" si="165"/>
        <v>Sarah Scaife Foundation_Hoover Institution on War Revolution and Peace201550000</v>
      </c>
      <c r="C5561" t="s">
        <v>641</v>
      </c>
      <c r="D5561" t="s">
        <v>104</v>
      </c>
      <c r="E5561" s="3">
        <v>50000</v>
      </c>
      <c r="F5561">
        <v>2015</v>
      </c>
      <c r="G5561" t="s">
        <v>1463</v>
      </c>
      <c r="H5561" t="str">
        <f>IFERROR(VLOOKUP(D5561,Resources!A:C,3,FALSE),"NA")</f>
        <v>SourceWatch</v>
      </c>
      <c r="I5561" t="str">
        <f>IF(VLOOKUP(D5561,Resources!A:D,4,FALSE)=0,"",VLOOKUP(D5561,Resources!A:D,4,FALSE))</f>
        <v>Y</v>
      </c>
    </row>
    <row r="5562" spans="1:10" x14ac:dyDescent="0.2">
      <c r="A5562" t="s">
        <v>1585</v>
      </c>
      <c r="B5562" t="str">
        <f t="shared" si="165"/>
        <v>Sarah Scaife Foundation_Hoover Institution on War Revolution and Peace2015300000</v>
      </c>
      <c r="C5562" t="s">
        <v>641</v>
      </c>
      <c r="D5562" t="s">
        <v>104</v>
      </c>
      <c r="E5562" s="3">
        <v>300000</v>
      </c>
      <c r="F5562">
        <v>2015</v>
      </c>
      <c r="G5562" t="s">
        <v>1463</v>
      </c>
      <c r="H5562" t="str">
        <f>IFERROR(VLOOKUP(D5562,Resources!A:C,3,FALSE),"NA")</f>
        <v>SourceWatch</v>
      </c>
      <c r="I5562" t="str">
        <f>IF(VLOOKUP(D5562,Resources!A:D,4,FALSE)=0,"",VLOOKUP(D5562,Resources!A:D,4,FALSE))</f>
        <v>Y</v>
      </c>
    </row>
    <row r="5563" spans="1:10" x14ac:dyDescent="0.2">
      <c r="A5563" t="s">
        <v>1585</v>
      </c>
      <c r="B5563" t="str">
        <f t="shared" ref="B5563:B5626" si="166">C5563&amp;"_"&amp;D5563&amp;F5563&amp;E5563</f>
        <v>Sarah Scaife Foundation_Hudson Institute2015115000</v>
      </c>
      <c r="C5563" t="s">
        <v>641</v>
      </c>
      <c r="D5563" t="s">
        <v>32</v>
      </c>
      <c r="E5563" s="3">
        <v>115000</v>
      </c>
      <c r="F5563">
        <v>2015</v>
      </c>
      <c r="G5563" t="s">
        <v>1463</v>
      </c>
      <c r="H5563" t="str">
        <f>IFERROR(VLOOKUP(D5563,Resources!A:C,3,FALSE),"NA")</f>
        <v>SourceWatch</v>
      </c>
      <c r="I5563" t="str">
        <f>IF(VLOOKUP(D5563,Resources!A:D,4,FALSE)=0,"",VLOOKUP(D5563,Resources!A:D,4,FALSE))</f>
        <v>Y</v>
      </c>
    </row>
    <row r="5564" spans="1:10" x14ac:dyDescent="0.2">
      <c r="A5564" t="s">
        <v>1585</v>
      </c>
      <c r="B5564" t="str">
        <f t="shared" si="166"/>
        <v>Sarah Scaife Foundation_Hudson Institute2015250000</v>
      </c>
      <c r="C5564" t="s">
        <v>641</v>
      </c>
      <c r="D5564" t="s">
        <v>32</v>
      </c>
      <c r="E5564" s="3">
        <v>250000</v>
      </c>
      <c r="F5564">
        <v>2015</v>
      </c>
      <c r="G5564" t="s">
        <v>1463</v>
      </c>
      <c r="H5564" t="str">
        <f>IFERROR(VLOOKUP(D5564,Resources!A:C,3,FALSE),"NA")</f>
        <v>SourceWatch</v>
      </c>
      <c r="I5564" t="str">
        <f>IF(VLOOKUP(D5564,Resources!A:D,4,FALSE)=0,"",VLOOKUP(D5564,Resources!A:D,4,FALSE))</f>
        <v>Y</v>
      </c>
    </row>
    <row r="5565" spans="1:10" x14ac:dyDescent="0.2">
      <c r="A5565" t="s">
        <v>1585</v>
      </c>
      <c r="B5565" t="str">
        <f t="shared" si="166"/>
        <v>Sarah Scaife Foundation_Hudson Institute201550000</v>
      </c>
      <c r="C5565" t="s">
        <v>641</v>
      </c>
      <c r="D5565" t="s">
        <v>32</v>
      </c>
      <c r="E5565" s="3">
        <v>50000</v>
      </c>
      <c r="F5565">
        <v>2015</v>
      </c>
      <c r="G5565" t="s">
        <v>1463</v>
      </c>
      <c r="H5565" t="str">
        <f>IFERROR(VLOOKUP(D5565,Resources!A:C,3,FALSE),"NA")</f>
        <v>SourceWatch</v>
      </c>
      <c r="I5565" t="str">
        <f>IF(VLOOKUP(D5565,Resources!A:D,4,FALSE)=0,"",VLOOKUP(D5565,Resources!A:D,4,FALSE))</f>
        <v>Y</v>
      </c>
    </row>
    <row r="5566" spans="1:10" x14ac:dyDescent="0.2">
      <c r="A5566" t="s">
        <v>1585</v>
      </c>
      <c r="B5566" t="str">
        <f t="shared" si="166"/>
        <v>Sarah Scaife Foundation_Human Rights Foundation2015100000</v>
      </c>
      <c r="C5566" t="s">
        <v>641</v>
      </c>
      <c r="D5566" t="s">
        <v>648</v>
      </c>
      <c r="E5566" s="3">
        <v>100000</v>
      </c>
      <c r="F5566">
        <v>2015</v>
      </c>
      <c r="G5566" t="s">
        <v>1463</v>
      </c>
      <c r="H5566" t="str">
        <f>IFERROR(VLOOKUP(D5566,Resources!A:C,3,FALSE),"NA")</f>
        <v>SourceWatch</v>
      </c>
      <c r="I5566" t="str">
        <f>IF(VLOOKUP(D5566,Resources!A:D,4,FALSE)=0,"",VLOOKUP(D5566,Resources!A:D,4,FALSE))</f>
        <v>Y</v>
      </c>
    </row>
    <row r="5567" spans="1:10" x14ac:dyDescent="0.2">
      <c r="A5567" t="s">
        <v>1585</v>
      </c>
      <c r="B5567" t="str">
        <f t="shared" si="166"/>
        <v>Sarah Scaife Foundation_Institute for Foreign Policy Analysis2015500000</v>
      </c>
      <c r="C5567" t="s">
        <v>641</v>
      </c>
      <c r="D5567" t="s">
        <v>1615</v>
      </c>
      <c r="E5567" s="3">
        <v>500000</v>
      </c>
      <c r="F5567">
        <v>2015</v>
      </c>
      <c r="G5567" t="s">
        <v>1463</v>
      </c>
      <c r="H5567" t="str">
        <f>IFERROR(VLOOKUP(D5567,Resources!A:C,3,FALSE),"NA")</f>
        <v>SourceWatch</v>
      </c>
      <c r="I5567" t="str">
        <f>IF(VLOOKUP(D5567,Resources!A:D,4,FALSE)=0,"",VLOOKUP(D5567,Resources!A:D,4,FALSE))</f>
        <v>Y</v>
      </c>
    </row>
    <row r="5568" spans="1:10" x14ac:dyDescent="0.2">
      <c r="A5568" t="s">
        <v>1585</v>
      </c>
      <c r="B5568" t="str">
        <f t="shared" si="166"/>
        <v>Sarah Scaife Foundation_Institute for Foreign Policy Analysis2015160000</v>
      </c>
      <c r="C5568" t="s">
        <v>641</v>
      </c>
      <c r="D5568" t="s">
        <v>1615</v>
      </c>
      <c r="E5568" s="3">
        <v>160000</v>
      </c>
      <c r="F5568">
        <v>2015</v>
      </c>
      <c r="G5568" t="s">
        <v>1463</v>
      </c>
      <c r="H5568" t="str">
        <f>IFERROR(VLOOKUP(D5568,Resources!A:C,3,FALSE),"NA")</f>
        <v>SourceWatch</v>
      </c>
      <c r="I5568" t="str">
        <f>IF(VLOOKUP(D5568,Resources!A:D,4,FALSE)=0,"",VLOOKUP(D5568,Resources!A:D,4,FALSE))</f>
        <v>Y</v>
      </c>
    </row>
    <row r="5569" spans="1:9" x14ac:dyDescent="0.2">
      <c r="A5569" t="s">
        <v>1585</v>
      </c>
      <c r="B5569" t="str">
        <f t="shared" si="166"/>
        <v>Sarah Scaife Foundation_Institute for Humane Studies2015125000</v>
      </c>
      <c r="C5569" t="s">
        <v>641</v>
      </c>
      <c r="D5569" t="s">
        <v>34</v>
      </c>
      <c r="E5569" s="3">
        <v>125000</v>
      </c>
      <c r="F5569">
        <v>2015</v>
      </c>
      <c r="G5569" t="s">
        <v>1463</v>
      </c>
      <c r="H5569" t="str">
        <f>IFERROR(VLOOKUP(D5569,Resources!A:C,3,FALSE),"NA")</f>
        <v>DeSmog</v>
      </c>
      <c r="I5569" t="str">
        <f>IF(VLOOKUP(D5569,Resources!A:D,4,FALSE)=0,"",VLOOKUP(D5569,Resources!A:D,4,FALSE))</f>
        <v>Y</v>
      </c>
    </row>
    <row r="5570" spans="1:9" x14ac:dyDescent="0.2">
      <c r="A5570" t="s">
        <v>1585</v>
      </c>
      <c r="B5570" t="str">
        <f t="shared" si="166"/>
        <v>Sarah Scaife Foundation_Institute for Justice2015150000</v>
      </c>
      <c r="C5570" t="s">
        <v>641</v>
      </c>
      <c r="D5570" t="s">
        <v>500</v>
      </c>
      <c r="E5570" s="3">
        <v>150000</v>
      </c>
      <c r="F5570">
        <v>2015</v>
      </c>
      <c r="G5570" t="s">
        <v>1463</v>
      </c>
      <c r="H5570" t="str">
        <f>IFERROR(VLOOKUP(D5570,Resources!A:C,3,FALSE),"NA")</f>
        <v>SourceWatch</v>
      </c>
      <c r="I5570" t="str">
        <f>IF(VLOOKUP(D5570,Resources!A:D,4,FALSE)=0,"",VLOOKUP(D5570,Resources!A:D,4,FALSE))</f>
        <v>Y</v>
      </c>
    </row>
    <row r="5571" spans="1:9" x14ac:dyDescent="0.2">
      <c r="A5571" t="s">
        <v>1585</v>
      </c>
      <c r="B5571" t="str">
        <f t="shared" si="166"/>
        <v>Sarah Scaife Foundation_Institute of World Politics2015200000</v>
      </c>
      <c r="C5571" t="s">
        <v>641</v>
      </c>
      <c r="D5571" t="s">
        <v>937</v>
      </c>
      <c r="E5571" s="3">
        <v>200000</v>
      </c>
      <c r="F5571">
        <v>2015</v>
      </c>
      <c r="G5571" t="s">
        <v>1463</v>
      </c>
      <c r="H5571" t="str">
        <f>IFERROR(VLOOKUP(D5571,Resources!A:C,3,FALSE),"NA")</f>
        <v>SourceWatch</v>
      </c>
      <c r="I5571" t="str">
        <f>IF(VLOOKUP(D5571,Resources!A:D,4,FALSE)=0,"",VLOOKUP(D5571,Resources!A:D,4,FALSE))</f>
        <v/>
      </c>
    </row>
    <row r="5572" spans="1:9" x14ac:dyDescent="0.2">
      <c r="A5572" t="s">
        <v>1585</v>
      </c>
      <c r="B5572" t="str">
        <f t="shared" si="166"/>
        <v>Sarah Scaife Foundation_Institute on Religion and Democracy2015250000</v>
      </c>
      <c r="C5572" t="s">
        <v>641</v>
      </c>
      <c r="D5572" t="s">
        <v>12</v>
      </c>
      <c r="E5572" s="3">
        <v>250000</v>
      </c>
      <c r="F5572">
        <v>2015</v>
      </c>
      <c r="G5572" t="s">
        <v>1463</v>
      </c>
      <c r="H5572" t="str">
        <f>IFERROR(VLOOKUP(D5572,Resources!A:C,3,FALSE),"NA")</f>
        <v>SourceWatch</v>
      </c>
      <c r="I5572" t="str">
        <f>IF(VLOOKUP(D5572,Resources!A:D,4,FALSE)=0,"",VLOOKUP(D5572,Resources!A:D,4,FALSE))</f>
        <v>Y</v>
      </c>
    </row>
    <row r="5573" spans="1:9" x14ac:dyDescent="0.2">
      <c r="A5573" t="s">
        <v>1585</v>
      </c>
      <c r="B5573" t="str">
        <f t="shared" si="166"/>
        <v>Sarah Scaife Foundation_Institute on Religion and Public Life2015150000</v>
      </c>
      <c r="C5573" t="s">
        <v>641</v>
      </c>
      <c r="D5573" t="s">
        <v>55</v>
      </c>
      <c r="E5573" s="3">
        <v>150000</v>
      </c>
      <c r="F5573">
        <v>2015</v>
      </c>
      <c r="G5573" t="s">
        <v>1463</v>
      </c>
      <c r="H5573" t="str">
        <f>IFERROR(VLOOKUP(D5573,Resources!A:C,3,FALSE),"NA")</f>
        <v>SourceWatch</v>
      </c>
      <c r="I5573" t="str">
        <f>IF(VLOOKUP(D5573,Resources!A:D,4,FALSE)=0,"",VLOOKUP(D5573,Resources!A:D,4,FALSE))</f>
        <v>Y</v>
      </c>
    </row>
    <row r="5574" spans="1:9" x14ac:dyDescent="0.2">
      <c r="A5574" t="s">
        <v>1585</v>
      </c>
      <c r="B5574" t="str">
        <f t="shared" si="166"/>
        <v>Sarah Scaife Foundation_Intercollegiate Studies Institute2015500000</v>
      </c>
      <c r="C5574" t="s">
        <v>641</v>
      </c>
      <c r="D5574" t="s">
        <v>73</v>
      </c>
      <c r="E5574" s="3">
        <v>500000</v>
      </c>
      <c r="F5574">
        <v>2015</v>
      </c>
      <c r="G5574" t="s">
        <v>1463</v>
      </c>
      <c r="H5574" t="str">
        <f>IFERROR(VLOOKUP(D5574,Resources!A:C,3,FALSE),"NA")</f>
        <v>SourceWatch</v>
      </c>
      <c r="I5574" t="str">
        <f>IF(VLOOKUP(D5574,Resources!A:D,4,FALSE)=0,"",VLOOKUP(D5574,Resources!A:D,4,FALSE))</f>
        <v>Y</v>
      </c>
    </row>
    <row r="5575" spans="1:9" x14ac:dyDescent="0.2">
      <c r="A5575" t="s">
        <v>1585</v>
      </c>
      <c r="B5575" t="str">
        <f t="shared" si="166"/>
        <v>Sarah Scaife Foundation_International Freedom Educational Foundation2015100000</v>
      </c>
      <c r="C5575" t="s">
        <v>641</v>
      </c>
      <c r="D5575" t="s">
        <v>649</v>
      </c>
      <c r="E5575" s="3">
        <v>100000</v>
      </c>
      <c r="F5575">
        <v>2015</v>
      </c>
      <c r="G5575" t="s">
        <v>1463</v>
      </c>
      <c r="H5575" t="str">
        <f>IFERROR(VLOOKUP(D5575,Resources!A:C,3,FALSE),"NA")</f>
        <v>SourceWatch</v>
      </c>
      <c r="I5575" t="str">
        <f>IF(VLOOKUP(D5575,Resources!A:D,4,FALSE)=0,"",VLOOKUP(D5575,Resources!A:D,4,FALSE))</f>
        <v>Y</v>
      </c>
    </row>
    <row r="5576" spans="1:9" x14ac:dyDescent="0.2">
      <c r="A5576" t="s">
        <v>1585</v>
      </c>
      <c r="B5576" t="str">
        <f t="shared" si="166"/>
        <v>Sarah Scaife Foundation_Jamestown Foundation2015165000</v>
      </c>
      <c r="C5576" t="s">
        <v>641</v>
      </c>
      <c r="D5576" t="s">
        <v>74</v>
      </c>
      <c r="E5576" s="3">
        <v>165000</v>
      </c>
      <c r="F5576">
        <v>2015</v>
      </c>
      <c r="G5576" t="s">
        <v>1463</v>
      </c>
      <c r="H5576" t="str">
        <f>IFERROR(VLOOKUP(D5576,Resources!A:C,3,FALSE),"NA")</f>
        <v>SourceWatch</v>
      </c>
      <c r="I5576" t="str">
        <f>IF(VLOOKUP(D5576,Resources!A:D,4,FALSE)=0,"",VLOOKUP(D5576,Resources!A:D,4,FALSE))</f>
        <v>Y</v>
      </c>
    </row>
    <row r="5577" spans="1:9" x14ac:dyDescent="0.2">
      <c r="A5577" t="s">
        <v>1585</v>
      </c>
      <c r="B5577" t="str">
        <f t="shared" si="166"/>
        <v>Sarah Scaife Foundation_Johns Hopkins University201560000</v>
      </c>
      <c r="C5577" t="s">
        <v>641</v>
      </c>
      <c r="D5577" t="s">
        <v>138</v>
      </c>
      <c r="E5577" s="3">
        <v>60000</v>
      </c>
      <c r="F5577">
        <v>2015</v>
      </c>
      <c r="G5577" t="s">
        <v>1463</v>
      </c>
      <c r="H5577" t="str">
        <f>IFERROR(VLOOKUP(D5577,Resources!A:C,3,FALSE),"NA")</f>
        <v>SourceWatch</v>
      </c>
      <c r="I5577" t="str">
        <f>IF(VLOOKUP(D5577,Resources!A:D,4,FALSE)=0,"",VLOOKUP(D5577,Resources!A:D,4,FALSE))</f>
        <v>Y</v>
      </c>
    </row>
    <row r="5578" spans="1:9" x14ac:dyDescent="0.2">
      <c r="A5578" t="s">
        <v>1585</v>
      </c>
      <c r="B5578" t="str">
        <f t="shared" si="166"/>
        <v>Sarah Scaife Foundation_Judicial Watch2015250000</v>
      </c>
      <c r="C5578" t="s">
        <v>641</v>
      </c>
      <c r="D5578" t="s">
        <v>36</v>
      </c>
      <c r="E5578" s="3">
        <v>250000</v>
      </c>
      <c r="F5578">
        <v>2015</v>
      </c>
      <c r="G5578" t="s">
        <v>1463</v>
      </c>
      <c r="H5578" t="str">
        <f>IFERROR(VLOOKUP(D5578,Resources!A:C,3,FALSE),"NA")</f>
        <v>SourceWatch</v>
      </c>
      <c r="I5578" t="str">
        <f>IF(VLOOKUP(D5578,Resources!A:D,4,FALSE)=0,"",VLOOKUP(D5578,Resources!A:D,4,FALSE))</f>
        <v>Y</v>
      </c>
    </row>
    <row r="5579" spans="1:9" x14ac:dyDescent="0.2">
      <c r="A5579" t="s">
        <v>1585</v>
      </c>
      <c r="B5579" t="str">
        <f t="shared" si="166"/>
        <v>Sarah Scaife Foundation_Landmark Legal Foundation2015200000</v>
      </c>
      <c r="C5579" t="s">
        <v>641</v>
      </c>
      <c r="D5579" t="s">
        <v>56</v>
      </c>
      <c r="E5579" s="3">
        <v>200000</v>
      </c>
      <c r="F5579">
        <v>2015</v>
      </c>
      <c r="G5579" t="s">
        <v>1463</v>
      </c>
      <c r="H5579" t="str">
        <f>IFERROR(VLOOKUP(D5579,Resources!A:C,3,FALSE),"NA")</f>
        <v>SourceWatch</v>
      </c>
      <c r="I5579" t="str">
        <f>IF(VLOOKUP(D5579,Resources!A:D,4,FALSE)=0,"",VLOOKUP(D5579,Resources!A:D,4,FALSE))</f>
        <v>Y</v>
      </c>
    </row>
    <row r="5580" spans="1:9" x14ac:dyDescent="0.2">
      <c r="A5580" t="s">
        <v>1585</v>
      </c>
      <c r="B5580" t="str">
        <f t="shared" si="166"/>
        <v>Sarah Scaife Foundation_Manhattan Institute for Policy Research2015400000</v>
      </c>
      <c r="C5580" t="s">
        <v>641</v>
      </c>
      <c r="D5580" t="s">
        <v>89</v>
      </c>
      <c r="E5580" s="3">
        <v>400000</v>
      </c>
      <c r="F5580">
        <v>2015</v>
      </c>
      <c r="G5580" t="s">
        <v>1463</v>
      </c>
      <c r="H5580" t="str">
        <f>IFERROR(VLOOKUP(D5580,Resources!A:C,3,FALSE),"NA")</f>
        <v>SourceWatch</v>
      </c>
      <c r="I5580" t="str">
        <f>IF(VLOOKUP(D5580,Resources!A:D,4,FALSE)=0,"",VLOOKUP(D5580,Resources!A:D,4,FALSE))</f>
        <v>Y</v>
      </c>
    </row>
    <row r="5581" spans="1:9" x14ac:dyDescent="0.2">
      <c r="A5581" t="s">
        <v>1585</v>
      </c>
      <c r="B5581" t="str">
        <f t="shared" si="166"/>
        <v>Sarah Scaife Foundation_Media Research Center2015300000</v>
      </c>
      <c r="C5581" t="s">
        <v>641</v>
      </c>
      <c r="D5581" t="s">
        <v>128</v>
      </c>
      <c r="E5581" s="3">
        <v>300000</v>
      </c>
      <c r="F5581">
        <v>2015</v>
      </c>
      <c r="G5581" t="s">
        <v>1463</v>
      </c>
      <c r="H5581" t="str">
        <f>IFERROR(VLOOKUP(D5581,Resources!A:C,3,FALSE),"NA")</f>
        <v>SourceWatch</v>
      </c>
      <c r="I5581" t="str">
        <f>IF(VLOOKUP(D5581,Resources!A:D,4,FALSE)=0,"",VLOOKUP(D5581,Resources!A:D,4,FALSE))</f>
        <v>Y</v>
      </c>
    </row>
    <row r="5582" spans="1:9" x14ac:dyDescent="0.2">
      <c r="A5582" t="s">
        <v>1585</v>
      </c>
      <c r="B5582" t="str">
        <f t="shared" si="166"/>
        <v>Sarah Scaife Foundation_Mercatus Center2015150000</v>
      </c>
      <c r="C5582" t="s">
        <v>641</v>
      </c>
      <c r="D5582" t="s">
        <v>650</v>
      </c>
      <c r="E5582" s="3">
        <v>150000</v>
      </c>
      <c r="F5582">
        <v>2015</v>
      </c>
      <c r="G5582" t="s">
        <v>1463</v>
      </c>
      <c r="H5582" t="str">
        <f>IFERROR(VLOOKUP(D5582,Resources!A:C,3,FALSE),"NA")</f>
        <v>DeSmog</v>
      </c>
      <c r="I5582" t="str">
        <f>IF(VLOOKUP(D5582,Resources!A:D,4,FALSE)=0,"",VLOOKUP(D5582,Resources!A:D,4,FALSE))</f>
        <v>Y</v>
      </c>
    </row>
    <row r="5583" spans="1:9" x14ac:dyDescent="0.2">
      <c r="A5583" t="s">
        <v>1585</v>
      </c>
      <c r="B5583" t="str">
        <f t="shared" si="166"/>
        <v>Sarah Scaife Foundation_Missouri State University Foundation2015150000</v>
      </c>
      <c r="C5583" t="s">
        <v>641</v>
      </c>
      <c r="D5583" t="s">
        <v>1623</v>
      </c>
      <c r="E5583" s="3">
        <v>150000</v>
      </c>
      <c r="F5583">
        <v>2015</v>
      </c>
      <c r="G5583" t="s">
        <v>1463</v>
      </c>
      <c r="H5583" t="str">
        <f>IFERROR(VLOOKUP(D5583,Resources!A:C,3,FALSE),"NA")</f>
        <v/>
      </c>
      <c r="I5583" t="str">
        <f>IF(VLOOKUP(D5583,Resources!A:D,4,FALSE)=0,"",VLOOKUP(D5583,Resources!A:D,4,FALSE))</f>
        <v/>
      </c>
    </row>
    <row r="5584" spans="1:9" x14ac:dyDescent="0.2">
      <c r="A5584" t="s">
        <v>1585</v>
      </c>
      <c r="B5584" t="str">
        <f t="shared" si="166"/>
        <v>Sarah Scaife Foundation_Mont Pelerin Society201575000</v>
      </c>
      <c r="C5584" t="s">
        <v>641</v>
      </c>
      <c r="D5584" t="s">
        <v>99</v>
      </c>
      <c r="E5584" s="3">
        <v>75000</v>
      </c>
      <c r="F5584">
        <v>2015</v>
      </c>
      <c r="G5584" t="s">
        <v>1463</v>
      </c>
      <c r="H5584" t="str">
        <f>IFERROR(VLOOKUP(D5584,Resources!A:C,3,FALSE),"NA")</f>
        <v>SourceWatch</v>
      </c>
      <c r="I5584" t="str">
        <f>IF(VLOOKUP(D5584,Resources!A:D,4,FALSE)=0,"",VLOOKUP(D5584,Resources!A:D,4,FALSE))</f>
        <v>Y</v>
      </c>
    </row>
    <row r="5585" spans="1:9" x14ac:dyDescent="0.2">
      <c r="A5585" t="s">
        <v>1585</v>
      </c>
      <c r="B5585" t="str">
        <f t="shared" si="166"/>
        <v>Sarah Scaife Foundation_Mountain States Legal Foundation201525000</v>
      </c>
      <c r="C5585" t="s">
        <v>641</v>
      </c>
      <c r="D5585" t="s">
        <v>38</v>
      </c>
      <c r="E5585" s="3">
        <v>25000</v>
      </c>
      <c r="F5585">
        <v>2015</v>
      </c>
      <c r="G5585" t="s">
        <v>1463</v>
      </c>
      <c r="H5585" t="str">
        <f>IFERROR(VLOOKUP(D5585,Resources!A:C,3,FALSE),"NA")</f>
        <v>SourceWatch</v>
      </c>
      <c r="I5585" t="str">
        <f>IF(VLOOKUP(D5585,Resources!A:D,4,FALSE)=0,"",VLOOKUP(D5585,Resources!A:D,4,FALSE))</f>
        <v>Y</v>
      </c>
    </row>
    <row r="5586" spans="1:9" x14ac:dyDescent="0.2">
      <c r="A5586" t="s">
        <v>1585</v>
      </c>
      <c r="B5586" t="str">
        <f t="shared" si="166"/>
        <v>Sarah Scaife Foundation_Moving Picture Institute2015100000</v>
      </c>
      <c r="C5586" t="s">
        <v>641</v>
      </c>
      <c r="D5586" t="s">
        <v>1624</v>
      </c>
      <c r="E5586" s="3">
        <v>100000</v>
      </c>
      <c r="F5586">
        <v>2015</v>
      </c>
      <c r="G5586" t="s">
        <v>1463</v>
      </c>
      <c r="H5586" t="str">
        <f>IFERROR(VLOOKUP(D5586,Resources!A:C,3,FALSE),"NA")</f>
        <v>SourceWatch</v>
      </c>
      <c r="I5586" t="str">
        <f>IF(VLOOKUP(D5586,Resources!A:D,4,FALSE)=0,"",VLOOKUP(D5586,Resources!A:D,4,FALSE))</f>
        <v>Y</v>
      </c>
    </row>
    <row r="5587" spans="1:9" x14ac:dyDescent="0.2">
      <c r="A5587" t="s">
        <v>1585</v>
      </c>
      <c r="B5587" t="str">
        <f t="shared" si="166"/>
        <v>Sarah Scaife Foundation_National Association of Scholars2015225000</v>
      </c>
      <c r="C5587" t="s">
        <v>641</v>
      </c>
      <c r="D5587" t="s">
        <v>651</v>
      </c>
      <c r="E5587" s="3">
        <v>225000</v>
      </c>
      <c r="F5587">
        <v>2015</v>
      </c>
      <c r="G5587" t="s">
        <v>1463</v>
      </c>
      <c r="H5587" t="str">
        <f>IFERROR(VLOOKUP(D5587,Resources!A:C,3,FALSE),"NA")</f>
        <v>SourceWatch</v>
      </c>
      <c r="I5587" t="str">
        <f>IF(VLOOKUP(D5587,Resources!A:D,4,FALSE)=0,"",VLOOKUP(D5587,Resources!A:D,4,FALSE))</f>
        <v>Y</v>
      </c>
    </row>
    <row r="5588" spans="1:9" x14ac:dyDescent="0.2">
      <c r="A5588" t="s">
        <v>1585</v>
      </c>
      <c r="B5588" t="str">
        <f t="shared" si="166"/>
        <v>Sarah Scaife Foundation_National Center for Public Policy Research201565000</v>
      </c>
      <c r="C5588" t="s">
        <v>641</v>
      </c>
      <c r="D5588" t="s">
        <v>39</v>
      </c>
      <c r="E5588" s="3">
        <v>65000</v>
      </c>
      <c r="F5588">
        <v>2015</v>
      </c>
      <c r="G5588" t="s">
        <v>1463</v>
      </c>
      <c r="H5588" t="str">
        <f>IFERROR(VLOOKUP(D5588,Resources!A:C,3,FALSE),"NA")</f>
        <v>DeSmog</v>
      </c>
      <c r="I5588" t="str">
        <f>IF(VLOOKUP(D5588,Resources!A:D,4,FALSE)=0,"",VLOOKUP(D5588,Resources!A:D,4,FALSE))</f>
        <v>Y</v>
      </c>
    </row>
    <row r="5589" spans="1:9" x14ac:dyDescent="0.2">
      <c r="A5589" t="s">
        <v>1585</v>
      </c>
      <c r="B5589" t="str">
        <f t="shared" si="166"/>
        <v>Sarah Scaife Foundation_National Institute for Public Policy2015250000</v>
      </c>
      <c r="C5589" t="s">
        <v>641</v>
      </c>
      <c r="D5589" t="s">
        <v>46</v>
      </c>
      <c r="E5589" s="3">
        <v>250000</v>
      </c>
      <c r="F5589">
        <v>2015</v>
      </c>
      <c r="G5589" t="s">
        <v>1463</v>
      </c>
      <c r="H5589" t="str">
        <f>IFERROR(VLOOKUP(D5589,Resources!A:C,3,FALSE),"NA")</f>
        <v>SourceWatch</v>
      </c>
      <c r="I5589" t="str">
        <f>IF(VLOOKUP(D5589,Resources!A:D,4,FALSE)=0,"",VLOOKUP(D5589,Resources!A:D,4,FALSE))</f>
        <v>Y</v>
      </c>
    </row>
    <row r="5590" spans="1:9" x14ac:dyDescent="0.2">
      <c r="A5590" t="s">
        <v>1585</v>
      </c>
      <c r="B5590" t="str">
        <f t="shared" si="166"/>
        <v>Sarah Scaife Foundation_National Legal and Policy Center2015125000</v>
      </c>
      <c r="C5590" t="s">
        <v>641</v>
      </c>
      <c r="D5590" t="s">
        <v>47</v>
      </c>
      <c r="E5590" s="3">
        <v>125000</v>
      </c>
      <c r="F5590">
        <v>2015</v>
      </c>
      <c r="G5590" t="s">
        <v>1463</v>
      </c>
      <c r="H5590" t="str">
        <f>IFERROR(VLOOKUP(D5590,Resources!A:C,3,FALSE),"NA")</f>
        <v>SourceWatch</v>
      </c>
      <c r="I5590" t="str">
        <f>IF(VLOOKUP(D5590,Resources!A:D,4,FALSE)=0,"",VLOOKUP(D5590,Resources!A:D,4,FALSE))</f>
        <v>Y</v>
      </c>
    </row>
    <row r="5591" spans="1:9" x14ac:dyDescent="0.2">
      <c r="A5591" t="s">
        <v>1585</v>
      </c>
      <c r="B5591" t="str">
        <f t="shared" si="166"/>
        <v>Sarah Scaife Foundation_National Right to Work Legal Defense &amp; Education Foundation201525000</v>
      </c>
      <c r="C5591" t="s">
        <v>641</v>
      </c>
      <c r="D5591" t="s">
        <v>1689</v>
      </c>
      <c r="E5591" s="3">
        <v>25000</v>
      </c>
      <c r="F5591">
        <v>2015</v>
      </c>
      <c r="G5591" t="s">
        <v>1463</v>
      </c>
      <c r="H5591" t="str">
        <f>IFERROR(VLOOKUP(D5591,Resources!A:C,3,FALSE),"NA")</f>
        <v>SourceWatch</v>
      </c>
      <c r="I5591" t="str">
        <f>IF(VLOOKUP(D5591,Resources!A:D,4,FALSE)=0,"",VLOOKUP(D5591,Resources!A:D,4,FALSE))</f>
        <v>Y</v>
      </c>
    </row>
    <row r="5592" spans="1:9" x14ac:dyDescent="0.2">
      <c r="A5592" t="s">
        <v>1585</v>
      </c>
      <c r="B5592" t="str">
        <f t="shared" si="166"/>
        <v>Sarah Scaife Foundation_National Taxpayers Union Foundation201550000</v>
      </c>
      <c r="C5592" t="s">
        <v>641</v>
      </c>
      <c r="D5592" t="s">
        <v>84</v>
      </c>
      <c r="E5592" s="3">
        <v>50000</v>
      </c>
      <c r="F5592">
        <v>2015</v>
      </c>
      <c r="G5592" t="s">
        <v>1463</v>
      </c>
      <c r="H5592" t="str">
        <f>IFERROR(VLOOKUP(D5592,Resources!A:C,3,FALSE),"NA")</f>
        <v>SourceWatch</v>
      </c>
      <c r="I5592" t="str">
        <f>IF(VLOOKUP(D5592,Resources!A:D,4,FALSE)=0,"",VLOOKUP(D5592,Resources!A:D,4,FALSE))</f>
        <v>Y</v>
      </c>
    </row>
    <row r="5593" spans="1:9" x14ac:dyDescent="0.2">
      <c r="A5593" t="s">
        <v>1585</v>
      </c>
      <c r="B5593" t="str">
        <f t="shared" si="166"/>
        <v>Sarah Scaife Foundation_Network of Enlightened Women201540000</v>
      </c>
      <c r="C5593" t="s">
        <v>641</v>
      </c>
      <c r="D5593" t="s">
        <v>1625</v>
      </c>
      <c r="E5593" s="3">
        <v>40000</v>
      </c>
      <c r="F5593">
        <v>2015</v>
      </c>
      <c r="G5593" t="s">
        <v>1463</v>
      </c>
      <c r="H5593" t="str">
        <f>IFERROR(VLOOKUP(D5593,Resources!A:C,3,FALSE),"NA")</f>
        <v>Other</v>
      </c>
      <c r="I5593" t="str">
        <f>IF(VLOOKUP(D5593,Resources!A:D,4,FALSE)=0,"",VLOOKUP(D5593,Resources!A:D,4,FALSE))</f>
        <v>Y</v>
      </c>
    </row>
    <row r="5594" spans="1:9" x14ac:dyDescent="0.2">
      <c r="A5594" t="s">
        <v>1585</v>
      </c>
      <c r="B5594" t="str">
        <f t="shared" si="166"/>
        <v>Sarah Scaife Foundation_New England Legal Foundation201550000</v>
      </c>
      <c r="C5594" t="s">
        <v>641</v>
      </c>
      <c r="D5594" t="s">
        <v>76</v>
      </c>
      <c r="E5594" s="3">
        <v>50000</v>
      </c>
      <c r="F5594">
        <v>2015</v>
      </c>
      <c r="G5594" t="s">
        <v>1463</v>
      </c>
      <c r="H5594" t="str">
        <f>IFERROR(VLOOKUP(D5594,Resources!A:C,3,FALSE),"NA")</f>
        <v>SourceWatch</v>
      </c>
      <c r="I5594" t="str">
        <f>IF(VLOOKUP(D5594,Resources!A:D,4,FALSE)=0,"",VLOOKUP(D5594,Resources!A:D,4,FALSE))</f>
        <v>Y</v>
      </c>
    </row>
    <row r="5595" spans="1:9" x14ac:dyDescent="0.2">
      <c r="A5595" t="s">
        <v>1585</v>
      </c>
      <c r="B5595" t="str">
        <f t="shared" si="166"/>
        <v>Sarah Scaife Foundation_Nonproliferation Policy Education Center201560000</v>
      </c>
      <c r="C5595" t="s">
        <v>641</v>
      </c>
      <c r="D5595" t="s">
        <v>13</v>
      </c>
      <c r="E5595" s="3">
        <v>60000</v>
      </c>
      <c r="F5595">
        <v>2015</v>
      </c>
      <c r="G5595" t="s">
        <v>1463</v>
      </c>
      <c r="H5595" t="str">
        <f>IFERROR(VLOOKUP(D5595,Resources!A:C,3,FALSE),"NA")</f>
        <v>SourceWatch</v>
      </c>
      <c r="I5595" t="str">
        <f>IF(VLOOKUP(D5595,Resources!A:D,4,FALSE)=0,"",VLOOKUP(D5595,Resources!A:D,4,FALSE))</f>
        <v>Y</v>
      </c>
    </row>
    <row r="5596" spans="1:9" x14ac:dyDescent="0.2">
      <c r="A5596" t="s">
        <v>1585</v>
      </c>
      <c r="B5596" t="str">
        <f t="shared" si="166"/>
        <v>Sarah Scaife Foundation_NumbersUSA201540000</v>
      </c>
      <c r="C5596" t="s">
        <v>641</v>
      </c>
      <c r="D5596" t="s">
        <v>16</v>
      </c>
      <c r="E5596" s="3">
        <v>40000</v>
      </c>
      <c r="F5596">
        <v>2015</v>
      </c>
      <c r="G5596" t="s">
        <v>1463</v>
      </c>
      <c r="H5596" t="str">
        <f>IFERROR(VLOOKUP(D5596,Resources!A:C,3,FALSE),"NA")</f>
        <v>SourceWatch</v>
      </c>
      <c r="I5596" t="str">
        <f>IF(VLOOKUP(D5596,Resources!A:D,4,FALSE)=0,"",VLOOKUP(D5596,Resources!A:D,4,FALSE))</f>
        <v>Y</v>
      </c>
    </row>
    <row r="5597" spans="1:9" x14ac:dyDescent="0.2">
      <c r="A5597" t="s">
        <v>1585</v>
      </c>
      <c r="B5597" t="str">
        <f t="shared" si="166"/>
        <v>Sarah Scaife Foundation_Pacific Legal Foundation2015175000</v>
      </c>
      <c r="C5597" t="s">
        <v>641</v>
      </c>
      <c r="D5597" t="s">
        <v>21</v>
      </c>
      <c r="E5597" s="3">
        <v>175000</v>
      </c>
      <c r="F5597">
        <v>2015</v>
      </c>
      <c r="G5597" t="s">
        <v>1463</v>
      </c>
      <c r="H5597" t="str">
        <f>IFERROR(VLOOKUP(D5597,Resources!A:C,3,FALSE),"NA")</f>
        <v>SourceWatch</v>
      </c>
      <c r="I5597" t="str">
        <f>IF(VLOOKUP(D5597,Resources!A:D,4,FALSE)=0,"",VLOOKUP(D5597,Resources!A:D,4,FALSE))</f>
        <v>Y</v>
      </c>
    </row>
    <row r="5598" spans="1:9" x14ac:dyDescent="0.2">
      <c r="A5598" t="s">
        <v>1585</v>
      </c>
      <c r="B5598" t="str">
        <f t="shared" si="166"/>
        <v>Sarah Scaife Foundation_Pacific Research Institute for Public Policy2015150000</v>
      </c>
      <c r="C5598" t="s">
        <v>641</v>
      </c>
      <c r="D5598" t="s">
        <v>653</v>
      </c>
      <c r="E5598" s="3">
        <v>150000</v>
      </c>
      <c r="F5598">
        <v>2015</v>
      </c>
      <c r="G5598" t="s">
        <v>1463</v>
      </c>
      <c r="H5598" t="str">
        <f>IFERROR(VLOOKUP(D5598,Resources!A:C,3,FALSE),"NA")</f>
        <v>SourceWatch</v>
      </c>
      <c r="I5598" t="str">
        <f>IF(VLOOKUP(D5598,Resources!A:D,4,FALSE)=0,"",VLOOKUP(D5598,Resources!A:D,4,FALSE))</f>
        <v>Y</v>
      </c>
    </row>
    <row r="5599" spans="1:9" x14ac:dyDescent="0.2">
      <c r="A5599" t="s">
        <v>1585</v>
      </c>
      <c r="B5599" t="str">
        <f t="shared" si="166"/>
        <v>Sarah Scaife Foundation_Philadelphia Society201525000</v>
      </c>
      <c r="C5599" t="s">
        <v>641</v>
      </c>
      <c r="D5599" t="s">
        <v>663</v>
      </c>
      <c r="E5599" s="3">
        <v>25000</v>
      </c>
      <c r="F5599">
        <v>2015</v>
      </c>
      <c r="G5599" t="s">
        <v>1463</v>
      </c>
      <c r="H5599" t="str">
        <f>IFERROR(VLOOKUP(D5599,Resources!A:C,3,FALSE),"NA")</f>
        <v>SourceWatch</v>
      </c>
      <c r="I5599" t="str">
        <f>IF(VLOOKUP(D5599,Resources!A:D,4,FALSE)=0,"",VLOOKUP(D5599,Resources!A:D,4,FALSE))</f>
        <v>Y</v>
      </c>
    </row>
    <row r="5600" spans="1:9" x14ac:dyDescent="0.2">
      <c r="A5600" t="s">
        <v>1585</v>
      </c>
      <c r="B5600" t="str">
        <f t="shared" si="166"/>
        <v>Sarah Scaife Foundation_Philanthropy Roundtable201525000</v>
      </c>
      <c r="C5600" t="s">
        <v>641</v>
      </c>
      <c r="D5600" t="s">
        <v>244</v>
      </c>
      <c r="E5600" s="3">
        <v>25000</v>
      </c>
      <c r="F5600">
        <v>2015</v>
      </c>
      <c r="G5600" t="s">
        <v>1463</v>
      </c>
      <c r="H5600" t="str">
        <f>IFERROR(VLOOKUP(D5600,Resources!A:C,3,FALSE),"NA")</f>
        <v>SourceWatch</v>
      </c>
      <c r="I5600" t="str">
        <f>IF(VLOOKUP(D5600,Resources!A:D,4,FALSE)=0,"",VLOOKUP(D5600,Resources!A:D,4,FALSE))</f>
        <v>Y</v>
      </c>
    </row>
    <row r="5601" spans="1:9" x14ac:dyDescent="0.2">
      <c r="A5601" t="s">
        <v>1585</v>
      </c>
      <c r="B5601" t="str">
        <f t="shared" si="166"/>
        <v>Sarah Scaife Foundation_Princeton University201585000</v>
      </c>
      <c r="C5601" t="s">
        <v>641</v>
      </c>
      <c r="D5601" t="s">
        <v>654</v>
      </c>
      <c r="E5601" s="3">
        <v>85000</v>
      </c>
      <c r="F5601">
        <v>2015</v>
      </c>
      <c r="G5601" t="s">
        <v>1463</v>
      </c>
      <c r="H5601" t="str">
        <f>IFERROR(VLOOKUP(D5601,Resources!A:C,3,FALSE),"NA")</f>
        <v/>
      </c>
      <c r="I5601" t="str">
        <f>IF(VLOOKUP(D5601,Resources!A:D,4,FALSE)=0,"",VLOOKUP(D5601,Resources!A:D,4,FALSE))</f>
        <v/>
      </c>
    </row>
    <row r="5602" spans="1:9" x14ac:dyDescent="0.2">
      <c r="A5602" t="s">
        <v>1585</v>
      </c>
      <c r="B5602" t="str">
        <f t="shared" si="166"/>
        <v>Sarah Scaife Foundation_Property and Environment Research Center201550000</v>
      </c>
      <c r="C5602" t="s">
        <v>641</v>
      </c>
      <c r="D5602" t="s">
        <v>14</v>
      </c>
      <c r="E5602" s="3">
        <v>50000</v>
      </c>
      <c r="F5602">
        <v>2015</v>
      </c>
      <c r="G5602" t="s">
        <v>1463</v>
      </c>
      <c r="H5602" t="str">
        <f>IFERROR(VLOOKUP(D5602,Resources!A:C,3,FALSE),"NA")</f>
        <v>SourceWatch</v>
      </c>
      <c r="I5602" t="str">
        <f>IF(VLOOKUP(D5602,Resources!A:D,4,FALSE)=0,"",VLOOKUP(D5602,Resources!A:D,4,FALSE))</f>
        <v>Y</v>
      </c>
    </row>
    <row r="5603" spans="1:9" x14ac:dyDescent="0.2">
      <c r="A5603" t="s">
        <v>1585</v>
      </c>
      <c r="B5603" t="str">
        <f t="shared" si="166"/>
        <v>Sarah Scaife Foundation_Reason Foundation2015150000</v>
      </c>
      <c r="C5603" t="s">
        <v>641</v>
      </c>
      <c r="D5603" t="s">
        <v>66</v>
      </c>
      <c r="E5603" s="3">
        <v>150000</v>
      </c>
      <c r="F5603">
        <v>2015</v>
      </c>
      <c r="G5603" t="s">
        <v>1463</v>
      </c>
      <c r="H5603" t="str">
        <f>IFERROR(VLOOKUP(D5603,Resources!A:C,3,FALSE),"NA")</f>
        <v>DeSmog</v>
      </c>
      <c r="I5603" t="str">
        <f>IF(VLOOKUP(D5603,Resources!A:D,4,FALSE)=0,"",VLOOKUP(D5603,Resources!A:D,4,FALSE))</f>
        <v>Y</v>
      </c>
    </row>
    <row r="5604" spans="1:9" x14ac:dyDescent="0.2">
      <c r="A5604" t="s">
        <v>1585</v>
      </c>
      <c r="B5604" t="str">
        <f t="shared" si="166"/>
        <v>Sarah Scaife Foundation_Reason Foundation2015100000</v>
      </c>
      <c r="C5604" t="s">
        <v>641</v>
      </c>
      <c r="D5604" t="s">
        <v>66</v>
      </c>
      <c r="E5604" s="3">
        <v>100000</v>
      </c>
      <c r="F5604">
        <v>2015</v>
      </c>
      <c r="G5604" t="s">
        <v>1463</v>
      </c>
      <c r="H5604" t="str">
        <f>IFERROR(VLOOKUP(D5604,Resources!A:C,3,FALSE),"NA")</f>
        <v>DeSmog</v>
      </c>
      <c r="I5604" t="str">
        <f>IF(VLOOKUP(D5604,Resources!A:D,4,FALSE)=0,"",VLOOKUP(D5604,Resources!A:D,4,FALSE))</f>
        <v>Y</v>
      </c>
    </row>
    <row r="5605" spans="1:9" x14ac:dyDescent="0.2">
      <c r="A5605" t="s">
        <v>1585</v>
      </c>
      <c r="B5605" t="str">
        <f t="shared" si="166"/>
        <v>Sarah Scaife Foundation_Saint Vincent College201550000</v>
      </c>
      <c r="C5605" t="s">
        <v>641</v>
      </c>
      <c r="D5605" t="s">
        <v>331</v>
      </c>
      <c r="E5605" s="3">
        <v>50000</v>
      </c>
      <c r="F5605">
        <v>2015</v>
      </c>
      <c r="G5605" t="s">
        <v>1463</v>
      </c>
      <c r="H5605" t="str">
        <f>IFERROR(VLOOKUP(D5605,Resources!A:C,3,FALSE),"NA")</f>
        <v/>
      </c>
      <c r="I5605" t="str">
        <f>IF(VLOOKUP(D5605,Resources!A:D,4,FALSE)=0,"",VLOOKUP(D5605,Resources!A:D,4,FALSE))</f>
        <v/>
      </c>
    </row>
    <row r="5606" spans="1:9" x14ac:dyDescent="0.2">
      <c r="A5606" t="s">
        <v>1585</v>
      </c>
      <c r="B5606" t="str">
        <f t="shared" si="166"/>
        <v>Sarah Scaife Foundation_Social Philosophy and Policy Foundation2015670000</v>
      </c>
      <c r="C5606" t="s">
        <v>641</v>
      </c>
      <c r="D5606" t="s">
        <v>112</v>
      </c>
      <c r="E5606" s="3">
        <v>670000</v>
      </c>
      <c r="F5606">
        <v>2015</v>
      </c>
      <c r="G5606" t="s">
        <v>1463</v>
      </c>
      <c r="H5606" t="str">
        <f>IFERROR(VLOOKUP(D5606,Resources!A:C,3,FALSE),"NA")</f>
        <v/>
      </c>
      <c r="I5606" t="str">
        <f>IF(VLOOKUP(D5606,Resources!A:D,4,FALSE)=0,"",VLOOKUP(D5606,Resources!A:D,4,FALSE))</f>
        <v/>
      </c>
    </row>
    <row r="5607" spans="1:9" x14ac:dyDescent="0.2">
      <c r="A5607" t="s">
        <v>1585</v>
      </c>
      <c r="B5607" t="str">
        <f t="shared" si="166"/>
        <v>Sarah Scaife Foundation_Southeastern Legal Foundation201550000</v>
      </c>
      <c r="C5607" t="s">
        <v>641</v>
      </c>
      <c r="D5607" t="s">
        <v>67</v>
      </c>
      <c r="E5607" s="3">
        <v>50000</v>
      </c>
      <c r="F5607">
        <v>2015</v>
      </c>
      <c r="G5607" t="s">
        <v>1463</v>
      </c>
      <c r="H5607" t="str">
        <f>IFERROR(VLOOKUP(D5607,Resources!A:C,3,FALSE),"NA")</f>
        <v>SourceWatch</v>
      </c>
      <c r="I5607" t="str">
        <f>IF(VLOOKUP(D5607,Resources!A:D,4,FALSE)=0,"",VLOOKUP(D5607,Resources!A:D,4,FALSE))</f>
        <v>Y</v>
      </c>
    </row>
    <row r="5608" spans="1:9" x14ac:dyDescent="0.2">
      <c r="A5608" t="s">
        <v>1585</v>
      </c>
      <c r="B5608" t="str">
        <f t="shared" si="166"/>
        <v>Sarah Scaife Foundation_Tax Foundation2015250000</v>
      </c>
      <c r="C5608" t="s">
        <v>641</v>
      </c>
      <c r="D5608" t="s">
        <v>131</v>
      </c>
      <c r="E5608" s="3">
        <v>250000</v>
      </c>
      <c r="F5608">
        <v>2015</v>
      </c>
      <c r="G5608" t="s">
        <v>1463</v>
      </c>
      <c r="H5608" t="str">
        <f>IFERROR(VLOOKUP(D5608,Resources!A:C,3,FALSE),"NA")</f>
        <v>SourceWatch</v>
      </c>
      <c r="I5608" t="str">
        <f>IF(VLOOKUP(D5608,Resources!A:D,4,FALSE)=0,"",VLOOKUP(D5608,Resources!A:D,4,FALSE))</f>
        <v>Y</v>
      </c>
    </row>
    <row r="5609" spans="1:9" x14ac:dyDescent="0.2">
      <c r="A5609" t="s">
        <v>1585</v>
      </c>
      <c r="B5609" t="str">
        <f t="shared" si="166"/>
        <v>Sarah Scaife Foundation_The Alexander Hamilton Society201525000</v>
      </c>
      <c r="C5609" t="s">
        <v>641</v>
      </c>
      <c r="D5609" t="s">
        <v>1586</v>
      </c>
      <c r="E5609" s="3">
        <v>25000</v>
      </c>
      <c r="F5609">
        <v>2015</v>
      </c>
      <c r="G5609" t="s">
        <v>1463</v>
      </c>
      <c r="H5609" t="str">
        <f>IFERROR(VLOOKUP(D5609,Resources!A:C,3,FALSE),"NA")</f>
        <v/>
      </c>
      <c r="I5609" t="str">
        <f>IF(VLOOKUP(D5609,Resources!A:D,4,FALSE)=0,"",VLOOKUP(D5609,Resources!A:D,4,FALSE))</f>
        <v>N</v>
      </c>
    </row>
    <row r="5610" spans="1:9" x14ac:dyDescent="0.2">
      <c r="A5610" t="s">
        <v>1585</v>
      </c>
      <c r="B5610" t="str">
        <f t="shared" si="166"/>
        <v>Sarah Scaife Foundation_The Fund for American Studies2015115000</v>
      </c>
      <c r="C5610" t="s">
        <v>641</v>
      </c>
      <c r="D5610" t="s">
        <v>1607</v>
      </c>
      <c r="E5610" s="3">
        <v>115000</v>
      </c>
      <c r="F5610">
        <v>2015</v>
      </c>
      <c r="G5610" t="s">
        <v>1463</v>
      </c>
      <c r="H5610" t="str">
        <f>IFERROR(VLOOKUP(D5610,Resources!A:C,3,FALSE),"NA")</f>
        <v>SourceWatch</v>
      </c>
      <c r="I5610" t="str">
        <f>IF(VLOOKUP(D5610,Resources!A:D,4,FALSE)=0,"",VLOOKUP(D5610,Resources!A:D,4,FALSE))</f>
        <v>Y</v>
      </c>
    </row>
    <row r="5611" spans="1:9" x14ac:dyDescent="0.2">
      <c r="A5611" t="s">
        <v>1585</v>
      </c>
      <c r="B5611" t="str">
        <f t="shared" si="166"/>
        <v>Sarah Scaife Foundation_The Fund for American Studies201585000</v>
      </c>
      <c r="C5611" t="s">
        <v>641</v>
      </c>
      <c r="D5611" t="s">
        <v>1607</v>
      </c>
      <c r="E5611" s="3">
        <v>85000</v>
      </c>
      <c r="F5611">
        <v>2015</v>
      </c>
      <c r="G5611" t="s">
        <v>1463</v>
      </c>
      <c r="H5611" t="str">
        <f>IFERROR(VLOOKUP(D5611,Resources!A:C,3,FALSE),"NA")</f>
        <v>SourceWatch</v>
      </c>
      <c r="I5611" t="str">
        <f>IF(VLOOKUP(D5611,Resources!A:D,4,FALSE)=0,"",VLOOKUP(D5611,Resources!A:D,4,FALSE))</f>
        <v>Y</v>
      </c>
    </row>
    <row r="5612" spans="1:9" x14ac:dyDescent="0.2">
      <c r="A5612" t="s">
        <v>1585</v>
      </c>
      <c r="B5612" t="str">
        <f t="shared" si="166"/>
        <v>Sarah Scaife Foundation_The Heritage Foundation2015600000</v>
      </c>
      <c r="C5612" t="s">
        <v>641</v>
      </c>
      <c r="D5612" t="s">
        <v>92</v>
      </c>
      <c r="E5612" s="3">
        <v>600000</v>
      </c>
      <c r="F5612">
        <v>2015</v>
      </c>
      <c r="G5612" t="s">
        <v>1463</v>
      </c>
      <c r="H5612" t="str">
        <f>IFERROR(VLOOKUP(D5612,Resources!A:C,3,FALSE),"NA")</f>
        <v>DeSmog</v>
      </c>
      <c r="I5612" t="str">
        <f>IF(VLOOKUP(D5612,Resources!A:D,4,FALSE)=0,"",VLOOKUP(D5612,Resources!A:D,4,FALSE))</f>
        <v>Y</v>
      </c>
    </row>
    <row r="5613" spans="1:9" x14ac:dyDescent="0.2">
      <c r="A5613" t="s">
        <v>1585</v>
      </c>
      <c r="B5613" t="str">
        <f t="shared" si="166"/>
        <v>Sarah Scaife Foundation_The University of Chicago2015100000</v>
      </c>
      <c r="C5613" t="s">
        <v>641</v>
      </c>
      <c r="D5613" t="s">
        <v>657</v>
      </c>
      <c r="E5613" s="3">
        <v>100000</v>
      </c>
      <c r="F5613">
        <v>2015</v>
      </c>
      <c r="G5613" t="s">
        <v>1463</v>
      </c>
      <c r="H5613" t="str">
        <f>IFERROR(VLOOKUP(D5613,Resources!A:C,3,FALSE),"NA")</f>
        <v/>
      </c>
      <c r="I5613" t="str">
        <f>IF(VLOOKUP(D5613,Resources!A:D,4,FALSE)=0,"",VLOOKUP(D5613,Resources!A:D,4,FALSE))</f>
        <v/>
      </c>
    </row>
    <row r="5614" spans="1:9" x14ac:dyDescent="0.2">
      <c r="A5614" t="s">
        <v>1585</v>
      </c>
      <c r="B5614" t="str">
        <f t="shared" si="166"/>
        <v>Sarah Scaife Foundation_Tufts University2015320000</v>
      </c>
      <c r="C5614" t="s">
        <v>641</v>
      </c>
      <c r="D5614" t="s">
        <v>707</v>
      </c>
      <c r="E5614" s="3">
        <v>320000</v>
      </c>
      <c r="F5614">
        <v>2015</v>
      </c>
      <c r="G5614" t="s">
        <v>1463</v>
      </c>
      <c r="H5614" t="str">
        <f>IFERROR(VLOOKUP(D5614,Resources!A:C,3,FALSE),"NA")</f>
        <v>SourceWatch</v>
      </c>
      <c r="I5614" t="str">
        <f>IF(VLOOKUP(D5614,Resources!A:D,4,FALSE)=0,"",VLOOKUP(D5614,Resources!A:D,4,FALSE))</f>
        <v>Y</v>
      </c>
    </row>
    <row r="5615" spans="1:9" x14ac:dyDescent="0.2">
      <c r="A5615" t="s">
        <v>1585</v>
      </c>
      <c r="B5615" t="str">
        <f t="shared" si="166"/>
        <v>Sarah Scaife Foundation_University of Kentucky2015500000</v>
      </c>
      <c r="C5615" t="s">
        <v>641</v>
      </c>
      <c r="D5615" t="s">
        <v>658</v>
      </c>
      <c r="E5615" s="3">
        <v>500000</v>
      </c>
      <c r="F5615">
        <v>2015</v>
      </c>
      <c r="G5615" t="s">
        <v>1463</v>
      </c>
      <c r="H5615" t="str">
        <f>IFERROR(VLOOKUP(D5615,Resources!A:C,3,FALSE),"NA")</f>
        <v/>
      </c>
      <c r="I5615" t="str">
        <f>IF(VLOOKUP(D5615,Resources!A:D,4,FALSE)=0,"",VLOOKUP(D5615,Resources!A:D,4,FALSE))</f>
        <v/>
      </c>
    </row>
    <row r="5616" spans="1:9" x14ac:dyDescent="0.2">
      <c r="A5616" t="s">
        <v>1585</v>
      </c>
      <c r="B5616" t="str">
        <f t="shared" si="166"/>
        <v>Sarah Scaife Foundation_University of Virginia Law School Foundation2015250000</v>
      </c>
      <c r="C5616" t="s">
        <v>641</v>
      </c>
      <c r="D5616" t="s">
        <v>1639</v>
      </c>
      <c r="E5616" s="3">
        <v>250000</v>
      </c>
      <c r="F5616">
        <v>2015</v>
      </c>
      <c r="G5616" t="s">
        <v>1463</v>
      </c>
      <c r="H5616" t="str">
        <f>IFERROR(VLOOKUP(D5616,Resources!A:C,3,FALSE),"NA")</f>
        <v/>
      </c>
      <c r="I5616" t="str">
        <f>IF(VLOOKUP(D5616,Resources!A:D,4,FALSE)=0,"",VLOOKUP(D5616,Resources!A:D,4,FALSE))</f>
        <v/>
      </c>
    </row>
    <row r="5617" spans="1:9" x14ac:dyDescent="0.2">
      <c r="A5617" t="s">
        <v>1585</v>
      </c>
      <c r="B5617" t="str">
        <f t="shared" si="166"/>
        <v>Sarah Scaife Foundation_Victims of Communism Memorial2015200000</v>
      </c>
      <c r="C5617" t="s">
        <v>641</v>
      </c>
      <c r="D5617" t="s">
        <v>1630</v>
      </c>
      <c r="E5617" s="3">
        <v>200000</v>
      </c>
      <c r="F5617">
        <v>2015</v>
      </c>
      <c r="G5617" t="s">
        <v>1463</v>
      </c>
      <c r="H5617" t="str">
        <f>IFERROR(VLOOKUP(D5617,Resources!A:C,3,FALSE),"NA")</f>
        <v>SourceWatch</v>
      </c>
      <c r="I5617" t="str">
        <f>IF(VLOOKUP(D5617,Resources!A:D,4,FALSE)=0,"",VLOOKUP(D5617,Resources!A:D,4,FALSE))</f>
        <v/>
      </c>
    </row>
    <row r="5618" spans="1:9" x14ac:dyDescent="0.2">
      <c r="A5618" t="s">
        <v>1585</v>
      </c>
      <c r="B5618" t="str">
        <f t="shared" si="166"/>
        <v>Sarah Scaife Foundation_Acton Institute for the Study of Religion and Liberty2016150000</v>
      </c>
      <c r="C5618" t="s">
        <v>641</v>
      </c>
      <c r="D5618" t="s">
        <v>460</v>
      </c>
      <c r="E5618" s="3">
        <v>150000</v>
      </c>
      <c r="F5618">
        <v>2016</v>
      </c>
      <c r="G5618" t="s">
        <v>1463</v>
      </c>
      <c r="H5618" t="str">
        <f>IFERROR(VLOOKUP(D5618,Resources!A:C,3,FALSE),"NA")</f>
        <v>SourceWatch</v>
      </c>
      <c r="I5618" t="str">
        <f>IF(VLOOKUP(D5618,Resources!A:D,4,FALSE)=0,"",VLOOKUP(D5618,Resources!A:D,4,FALSE))</f>
        <v>Y</v>
      </c>
    </row>
    <row r="5619" spans="1:9" x14ac:dyDescent="0.2">
      <c r="A5619" t="s">
        <v>1585</v>
      </c>
      <c r="B5619" t="str">
        <f t="shared" si="166"/>
        <v>Sarah Scaife Foundation_Allegheny Institute for Public Policy2016200000</v>
      </c>
      <c r="C5619" t="s">
        <v>641</v>
      </c>
      <c r="D5619" t="s">
        <v>5</v>
      </c>
      <c r="E5619" s="3">
        <v>200000</v>
      </c>
      <c r="F5619">
        <v>2016</v>
      </c>
      <c r="G5619" t="s">
        <v>1463</v>
      </c>
      <c r="H5619" t="str">
        <f>IFERROR(VLOOKUP(D5619,Resources!A:C,3,FALSE),"NA")</f>
        <v>Other</v>
      </c>
      <c r="I5619" t="str">
        <f>IF(VLOOKUP(D5619,Resources!A:D,4,FALSE)=0,"",VLOOKUP(D5619,Resources!A:D,4,FALSE))</f>
        <v>Y</v>
      </c>
    </row>
    <row r="5620" spans="1:9" x14ac:dyDescent="0.2">
      <c r="A5620" t="s">
        <v>1585</v>
      </c>
      <c r="B5620" t="str">
        <f t="shared" si="166"/>
        <v>Sarah Scaife Foundation_America's Future Foundation201685000</v>
      </c>
      <c r="C5620" t="s">
        <v>641</v>
      </c>
      <c r="D5620" t="s">
        <v>642</v>
      </c>
      <c r="E5620" s="3">
        <v>85000</v>
      </c>
      <c r="F5620">
        <v>2016</v>
      </c>
      <c r="G5620" t="s">
        <v>1463</v>
      </c>
      <c r="H5620" t="str">
        <f>IFERROR(VLOOKUP(D5620,Resources!A:C,3,FALSE),"NA")</f>
        <v>SourceWatch</v>
      </c>
      <c r="I5620" t="str">
        <f>IF(VLOOKUP(D5620,Resources!A:D,4,FALSE)=0,"",VLOOKUP(D5620,Resources!A:D,4,FALSE))</f>
        <v>Y</v>
      </c>
    </row>
    <row r="5621" spans="1:9" x14ac:dyDescent="0.2">
      <c r="A5621" t="s">
        <v>1585</v>
      </c>
      <c r="B5621" t="str">
        <f t="shared" si="166"/>
        <v>Sarah Scaife Foundation_America's Survival2016175000</v>
      </c>
      <c r="C5621" t="s">
        <v>641</v>
      </c>
      <c r="D5621" t="s">
        <v>6</v>
      </c>
      <c r="E5621" s="3">
        <v>175000</v>
      </c>
      <c r="F5621">
        <v>2016</v>
      </c>
      <c r="G5621" t="s">
        <v>1463</v>
      </c>
      <c r="H5621" t="str">
        <f>IFERROR(VLOOKUP(D5621,Resources!A:C,3,FALSE),"NA")</f>
        <v>SourceWatch</v>
      </c>
      <c r="I5621" t="str">
        <f>IF(VLOOKUP(D5621,Resources!A:D,4,FALSE)=0,"",VLOOKUP(D5621,Resources!A:D,4,FALSE))</f>
        <v>Y</v>
      </c>
    </row>
    <row r="5622" spans="1:9" x14ac:dyDescent="0.2">
      <c r="A5622" t="s">
        <v>1585</v>
      </c>
      <c r="B5622" t="str">
        <f t="shared" si="166"/>
        <v>Sarah Scaife Foundation_American Bar Association Fund for Justice and Education2016175000</v>
      </c>
      <c r="C5622" t="s">
        <v>641</v>
      </c>
      <c r="D5622" t="s">
        <v>1587</v>
      </c>
      <c r="E5622" s="3">
        <v>175000</v>
      </c>
      <c r="F5622">
        <v>2016</v>
      </c>
      <c r="G5622" t="s">
        <v>1463</v>
      </c>
      <c r="H5622" t="str">
        <f>IFERROR(VLOOKUP(D5622,Resources!A:C,3,FALSE),"NA")</f>
        <v/>
      </c>
      <c r="I5622" t="str">
        <f>IF(VLOOKUP(D5622,Resources!A:D,4,FALSE)=0,"",VLOOKUP(D5622,Resources!A:D,4,FALSE))</f>
        <v/>
      </c>
    </row>
    <row r="5623" spans="1:9" x14ac:dyDescent="0.2">
      <c r="A5623" t="s">
        <v>1585</v>
      </c>
      <c r="B5623" t="str">
        <f t="shared" si="166"/>
        <v>Sarah Scaife Foundation_American Civil Rights Institute201680000</v>
      </c>
      <c r="C5623" t="s">
        <v>641</v>
      </c>
      <c r="D5623" t="s">
        <v>69</v>
      </c>
      <c r="E5623" s="3">
        <v>80000</v>
      </c>
      <c r="F5623">
        <v>2016</v>
      </c>
      <c r="G5623" t="s">
        <v>1463</v>
      </c>
      <c r="H5623" t="str">
        <f>IFERROR(VLOOKUP(D5623,Resources!A:C,3,FALSE),"NA")</f>
        <v>SourceWatch</v>
      </c>
      <c r="I5623" t="str">
        <f>IF(VLOOKUP(D5623,Resources!A:D,4,FALSE)=0,"",VLOOKUP(D5623,Resources!A:D,4,FALSE))</f>
        <v>Y</v>
      </c>
    </row>
    <row r="5624" spans="1:9" x14ac:dyDescent="0.2">
      <c r="A5624" t="s">
        <v>1585</v>
      </c>
      <c r="B5624" t="str">
        <f t="shared" si="166"/>
        <v>Sarah Scaife Foundation_American Civil Rights Union201650000</v>
      </c>
      <c r="C5624" t="s">
        <v>641</v>
      </c>
      <c r="D5624" t="s">
        <v>42</v>
      </c>
      <c r="E5624" s="3">
        <v>50000</v>
      </c>
      <c r="F5624">
        <v>2016</v>
      </c>
      <c r="G5624" t="s">
        <v>1463</v>
      </c>
      <c r="H5624" t="str">
        <f>IFERROR(VLOOKUP(D5624,Resources!A:C,3,FALSE),"NA")</f>
        <v>SourceWatch</v>
      </c>
      <c r="I5624" t="str">
        <f>IF(VLOOKUP(D5624,Resources!A:D,4,FALSE)=0,"",VLOOKUP(D5624,Resources!A:D,4,FALSE))</f>
        <v>Y</v>
      </c>
    </row>
    <row r="5625" spans="1:9" x14ac:dyDescent="0.2">
      <c r="A5625" t="s">
        <v>1585</v>
      </c>
      <c r="B5625" t="str">
        <f t="shared" si="166"/>
        <v>Sarah Scaife Foundation_American Council for Capital Formation2016125000</v>
      </c>
      <c r="C5625" t="s">
        <v>641</v>
      </c>
      <c r="D5625" t="s">
        <v>1588</v>
      </c>
      <c r="E5625" s="3">
        <v>125000</v>
      </c>
      <c r="F5625">
        <v>2016</v>
      </c>
      <c r="G5625" t="s">
        <v>1463</v>
      </c>
      <c r="H5625" t="str">
        <f>IFERROR(VLOOKUP(D5625,Resources!A:C,3,FALSE),"NA")</f>
        <v/>
      </c>
      <c r="I5625" t="str">
        <f>IF(VLOOKUP(D5625,Resources!A:D,4,FALSE)=0,"",VLOOKUP(D5625,Resources!A:D,4,FALSE))</f>
        <v>Y</v>
      </c>
    </row>
    <row r="5626" spans="1:9" x14ac:dyDescent="0.2">
      <c r="A5626" t="s">
        <v>1585</v>
      </c>
      <c r="B5626" t="str">
        <f t="shared" si="166"/>
        <v>Sarah Scaife Foundation_American Council of Trustees and Alumni201680000</v>
      </c>
      <c r="C5626" t="s">
        <v>641</v>
      </c>
      <c r="D5626" t="s">
        <v>78</v>
      </c>
      <c r="E5626" s="3">
        <v>80000</v>
      </c>
      <c r="F5626">
        <v>2016</v>
      </c>
      <c r="G5626" t="s">
        <v>1463</v>
      </c>
      <c r="H5626" t="str">
        <f>IFERROR(VLOOKUP(D5626,Resources!A:C,3,FALSE),"NA")</f>
        <v>SourceWatch</v>
      </c>
      <c r="I5626" t="str">
        <f>IF(VLOOKUP(D5626,Resources!A:D,4,FALSE)=0,"",VLOOKUP(D5626,Resources!A:D,4,FALSE))</f>
        <v>Y</v>
      </c>
    </row>
    <row r="5627" spans="1:9" x14ac:dyDescent="0.2">
      <c r="A5627" t="s">
        <v>1585</v>
      </c>
      <c r="B5627" t="str">
        <f t="shared" ref="B5627:B5690" si="167">C5627&amp;"_"&amp;D5627&amp;F5627&amp;E5627</f>
        <v>Sarah Scaife Foundation_American Council on Science and Health201675000</v>
      </c>
      <c r="C5627" t="s">
        <v>641</v>
      </c>
      <c r="D5627" t="s">
        <v>726</v>
      </c>
      <c r="E5627" s="3">
        <v>75000</v>
      </c>
      <c r="F5627">
        <v>2016</v>
      </c>
      <c r="G5627" t="s">
        <v>1463</v>
      </c>
      <c r="H5627" t="str">
        <f>IFERROR(VLOOKUP(D5627,Resources!A:C,3,FALSE),"NA")</f>
        <v>DeSmog</v>
      </c>
      <c r="I5627" t="str">
        <f>IF(VLOOKUP(D5627,Resources!A:D,4,FALSE)=0,"",VLOOKUP(D5627,Resources!A:D,4,FALSE))</f>
        <v>Y</v>
      </c>
    </row>
    <row r="5628" spans="1:9" x14ac:dyDescent="0.2">
      <c r="A5628" t="s">
        <v>1585</v>
      </c>
      <c r="B5628" t="str">
        <f t="shared" si="167"/>
        <v>Sarah Scaife Foundation_American Enterprise Institute for Public Policy Research2016225000</v>
      </c>
      <c r="C5628" t="s">
        <v>641</v>
      </c>
      <c r="D5628" t="s">
        <v>58</v>
      </c>
      <c r="E5628" s="3">
        <v>225000</v>
      </c>
      <c r="F5628">
        <v>2016</v>
      </c>
      <c r="G5628" t="s">
        <v>1463</v>
      </c>
      <c r="H5628" t="str">
        <f>IFERROR(VLOOKUP(D5628,Resources!A:C,3,FALSE),"NA")</f>
        <v>DeSmog</v>
      </c>
      <c r="I5628" t="str">
        <f>IF(VLOOKUP(D5628,Resources!A:D,4,FALSE)=0,"",VLOOKUP(D5628,Resources!A:D,4,FALSE))</f>
        <v>Y</v>
      </c>
    </row>
    <row r="5629" spans="1:9" x14ac:dyDescent="0.2">
      <c r="A5629" t="s">
        <v>1585</v>
      </c>
      <c r="B5629" t="str">
        <f t="shared" si="167"/>
        <v>Sarah Scaife Foundation_American Enterprise Institute for Public Policy Research2016250000</v>
      </c>
      <c r="C5629" t="s">
        <v>641</v>
      </c>
      <c r="D5629" t="s">
        <v>58</v>
      </c>
      <c r="E5629" s="3">
        <v>250000</v>
      </c>
      <c r="F5629">
        <v>2016</v>
      </c>
      <c r="G5629" t="s">
        <v>1463</v>
      </c>
      <c r="H5629" t="str">
        <f>IFERROR(VLOOKUP(D5629,Resources!A:C,3,FALSE),"NA")</f>
        <v>DeSmog</v>
      </c>
      <c r="I5629" t="str">
        <f>IF(VLOOKUP(D5629,Resources!A:D,4,FALSE)=0,"",VLOOKUP(D5629,Resources!A:D,4,FALSE))</f>
        <v>Y</v>
      </c>
    </row>
    <row r="5630" spans="1:9" x14ac:dyDescent="0.2">
      <c r="A5630" t="s">
        <v>1585</v>
      </c>
      <c r="B5630" t="str">
        <f t="shared" si="167"/>
        <v>Sarah Scaife Foundation_American Enterprise Institute for Public Policy Research2016175000</v>
      </c>
      <c r="C5630" t="s">
        <v>641</v>
      </c>
      <c r="D5630" t="s">
        <v>58</v>
      </c>
      <c r="E5630" s="3">
        <v>175000</v>
      </c>
      <c r="F5630">
        <v>2016</v>
      </c>
      <c r="G5630" t="s">
        <v>1463</v>
      </c>
      <c r="H5630" t="str">
        <f>IFERROR(VLOOKUP(D5630,Resources!A:C,3,FALSE),"NA")</f>
        <v>DeSmog</v>
      </c>
      <c r="I5630" t="str">
        <f>IF(VLOOKUP(D5630,Resources!A:D,4,FALSE)=0,"",VLOOKUP(D5630,Resources!A:D,4,FALSE))</f>
        <v>Y</v>
      </c>
    </row>
    <row r="5631" spans="1:9" x14ac:dyDescent="0.2">
      <c r="A5631" t="s">
        <v>1585</v>
      </c>
      <c r="B5631" t="str">
        <f t="shared" si="167"/>
        <v>Sarah Scaife Foundation_American Enterprise Institute for Public Policy Research2016100000</v>
      </c>
      <c r="C5631" t="s">
        <v>641</v>
      </c>
      <c r="D5631" t="s">
        <v>58</v>
      </c>
      <c r="E5631" s="3">
        <v>100000</v>
      </c>
      <c r="F5631">
        <v>2016</v>
      </c>
      <c r="G5631" t="s">
        <v>1463</v>
      </c>
      <c r="H5631" t="str">
        <f>IFERROR(VLOOKUP(D5631,Resources!A:C,3,FALSE),"NA")</f>
        <v>DeSmog</v>
      </c>
      <c r="I5631" t="str">
        <f>IF(VLOOKUP(D5631,Resources!A:D,4,FALSE)=0,"",VLOOKUP(D5631,Resources!A:D,4,FALSE))</f>
        <v>Y</v>
      </c>
    </row>
    <row r="5632" spans="1:9" x14ac:dyDescent="0.2">
      <c r="A5632" t="s">
        <v>1585</v>
      </c>
      <c r="B5632" t="str">
        <f t="shared" si="167"/>
        <v>Sarah Scaife Foundation_American Foreign Policy Council2016400000</v>
      </c>
      <c r="C5632" t="s">
        <v>641</v>
      </c>
      <c r="D5632" t="s">
        <v>49</v>
      </c>
      <c r="E5632" s="3">
        <v>400000</v>
      </c>
      <c r="F5632">
        <v>2016</v>
      </c>
      <c r="G5632" t="s">
        <v>1463</v>
      </c>
      <c r="H5632" t="str">
        <f>IFERROR(VLOOKUP(D5632,Resources!A:C,3,FALSE),"NA")</f>
        <v>SourceWatch</v>
      </c>
      <c r="I5632" t="str">
        <f>IF(VLOOKUP(D5632,Resources!A:D,4,FALSE)=0,"",VLOOKUP(D5632,Resources!A:D,4,FALSE))</f>
        <v>Y</v>
      </c>
    </row>
    <row r="5633" spans="1:9" x14ac:dyDescent="0.2">
      <c r="A5633" t="s">
        <v>1585</v>
      </c>
      <c r="B5633" t="str">
        <f t="shared" si="167"/>
        <v>Sarah Scaife Foundation_American Media Institute2016250000</v>
      </c>
      <c r="C5633" t="s">
        <v>641</v>
      </c>
      <c r="D5633" t="s">
        <v>1589</v>
      </c>
      <c r="E5633" s="3">
        <v>250000</v>
      </c>
      <c r="F5633">
        <v>2016</v>
      </c>
      <c r="G5633" t="s">
        <v>1463</v>
      </c>
      <c r="H5633" t="str">
        <f>IFERROR(VLOOKUP(D5633,Resources!A:C,3,FALSE),"NA")</f>
        <v>Other</v>
      </c>
      <c r="I5633" t="str">
        <f>IF(VLOOKUP(D5633,Resources!A:D,4,FALSE)=0,"",VLOOKUP(D5633,Resources!A:D,4,FALSE))</f>
        <v>Y</v>
      </c>
    </row>
    <row r="5634" spans="1:9" x14ac:dyDescent="0.2">
      <c r="A5634" t="s">
        <v>1585</v>
      </c>
      <c r="B5634" t="str">
        <f t="shared" si="167"/>
        <v>Sarah Scaife Foundation_American Transparency201670000</v>
      </c>
      <c r="C5634" t="s">
        <v>641</v>
      </c>
      <c r="D5634" t="s">
        <v>1590</v>
      </c>
      <c r="E5634" s="3">
        <v>70000</v>
      </c>
      <c r="F5634">
        <v>2016</v>
      </c>
      <c r="G5634" t="s">
        <v>1463</v>
      </c>
      <c r="H5634" t="str">
        <f>IFERROR(VLOOKUP(D5634,Resources!A:C,3,FALSE),"NA")</f>
        <v/>
      </c>
      <c r="I5634" t="str">
        <f>IF(VLOOKUP(D5634,Resources!A:D,4,FALSE)=0,"",VLOOKUP(D5634,Resources!A:D,4,FALSE))</f>
        <v>Y</v>
      </c>
    </row>
    <row r="5635" spans="1:9" x14ac:dyDescent="0.2">
      <c r="A5635" t="s">
        <v>1585</v>
      </c>
      <c r="B5635" t="str">
        <f t="shared" si="167"/>
        <v>Sarah Scaife Foundation_Americans for Prosperity Foundation2016125000</v>
      </c>
      <c r="C5635" t="s">
        <v>641</v>
      </c>
      <c r="D5635" t="s">
        <v>1591</v>
      </c>
      <c r="E5635" s="3">
        <v>125000</v>
      </c>
      <c r="F5635">
        <v>2016</v>
      </c>
      <c r="G5635" t="s">
        <v>1463</v>
      </c>
      <c r="H5635" t="str">
        <f>IFERROR(VLOOKUP(D5635,Resources!A:C,3,FALSE),"NA")</f>
        <v>DeSmog</v>
      </c>
      <c r="I5635" t="str">
        <f>IF(VLOOKUP(D5635,Resources!A:D,4,FALSE)=0,"",VLOOKUP(D5635,Resources!A:D,4,FALSE))</f>
        <v>Y</v>
      </c>
    </row>
    <row r="5636" spans="1:9" x14ac:dyDescent="0.2">
      <c r="A5636" t="s">
        <v>1585</v>
      </c>
      <c r="B5636" t="str">
        <f t="shared" si="167"/>
        <v>Sarah Scaife Foundation_Archbridge Institute201650000</v>
      </c>
      <c r="C5636" t="s">
        <v>641</v>
      </c>
      <c r="D5636" t="s">
        <v>1592</v>
      </c>
      <c r="E5636" s="3">
        <v>50000</v>
      </c>
      <c r="F5636">
        <v>2016</v>
      </c>
      <c r="G5636" t="s">
        <v>1463</v>
      </c>
      <c r="H5636" t="str">
        <f>IFERROR(VLOOKUP(D5636,Resources!A:C,3,FALSE),"NA")</f>
        <v/>
      </c>
      <c r="I5636" t="str">
        <f>IF(VLOOKUP(D5636,Resources!A:D,4,FALSE)=0,"",VLOOKUP(D5636,Resources!A:D,4,FALSE))</f>
        <v>Y</v>
      </c>
    </row>
    <row r="5637" spans="1:9" x14ac:dyDescent="0.2">
      <c r="A5637" t="s">
        <v>1585</v>
      </c>
      <c r="B5637" t="str">
        <f t="shared" si="167"/>
        <v>Sarah Scaife Foundation_Ashland University2016200000</v>
      </c>
      <c r="C5637" t="s">
        <v>641</v>
      </c>
      <c r="D5637" t="s">
        <v>1593</v>
      </c>
      <c r="E5637" s="3">
        <v>200000</v>
      </c>
      <c r="F5637">
        <v>2016</v>
      </c>
      <c r="G5637" t="s">
        <v>1463</v>
      </c>
      <c r="H5637" t="str">
        <f>IFERROR(VLOOKUP(D5637,Resources!A:C,3,FALSE),"NA")</f>
        <v>SourceWatch</v>
      </c>
      <c r="I5637" t="str">
        <f>IF(VLOOKUP(D5637,Resources!A:D,4,FALSE)=0,"",VLOOKUP(D5637,Resources!A:D,4,FALSE))</f>
        <v>Y</v>
      </c>
    </row>
    <row r="5638" spans="1:9" x14ac:dyDescent="0.2">
      <c r="A5638" t="s">
        <v>1585</v>
      </c>
      <c r="B5638" t="str">
        <f t="shared" si="167"/>
        <v>Sarah Scaife Foundation_Atlantic Legal Foundation201675000</v>
      </c>
      <c r="C5638" t="s">
        <v>641</v>
      </c>
      <c r="D5638" t="s">
        <v>643</v>
      </c>
      <c r="E5638" s="3">
        <v>75000</v>
      </c>
      <c r="F5638">
        <v>2016</v>
      </c>
      <c r="G5638" t="s">
        <v>1463</v>
      </c>
      <c r="H5638" t="str">
        <f>IFERROR(VLOOKUP(D5638,Resources!A:C,3,FALSE),"NA")</f>
        <v>SourceWatch</v>
      </c>
      <c r="I5638" t="str">
        <f>IF(VLOOKUP(D5638,Resources!A:D,4,FALSE)=0,"",VLOOKUP(D5638,Resources!A:D,4,FALSE))</f>
        <v>Y</v>
      </c>
    </row>
    <row r="5639" spans="1:9" x14ac:dyDescent="0.2">
      <c r="A5639" t="s">
        <v>1585</v>
      </c>
      <c r="B5639" t="str">
        <f t="shared" si="167"/>
        <v>Sarah Scaife Foundation_Atlas Economic Research Foundation201695000</v>
      </c>
      <c r="C5639" t="s">
        <v>641</v>
      </c>
      <c r="D5639" t="s">
        <v>7</v>
      </c>
      <c r="E5639" s="3">
        <v>95000</v>
      </c>
      <c r="F5639">
        <v>2016</v>
      </c>
      <c r="G5639" t="s">
        <v>1463</v>
      </c>
      <c r="H5639" t="str">
        <f>IFERROR(VLOOKUP(D5639,Resources!A:C,3,FALSE),"NA")</f>
        <v>DeSmog</v>
      </c>
      <c r="I5639" t="str">
        <f>IF(VLOOKUP(D5639,Resources!A:D,4,FALSE)=0,"",VLOOKUP(D5639,Resources!A:D,4,FALSE))</f>
        <v>Y</v>
      </c>
    </row>
    <row r="5640" spans="1:9" x14ac:dyDescent="0.2">
      <c r="A5640" t="s">
        <v>1585</v>
      </c>
      <c r="B5640" t="str">
        <f t="shared" si="167"/>
        <v>Sarah Scaife Foundation_Atlas Economic Research Foundation2016150000</v>
      </c>
      <c r="C5640" t="s">
        <v>641</v>
      </c>
      <c r="D5640" t="s">
        <v>7</v>
      </c>
      <c r="E5640" s="3">
        <v>150000</v>
      </c>
      <c r="F5640">
        <v>2016</v>
      </c>
      <c r="G5640" t="s">
        <v>1463</v>
      </c>
      <c r="H5640" t="str">
        <f>IFERROR(VLOOKUP(D5640,Resources!A:C,3,FALSE),"NA")</f>
        <v>DeSmog</v>
      </c>
      <c r="I5640" t="str">
        <f>IF(VLOOKUP(D5640,Resources!A:D,4,FALSE)=0,"",VLOOKUP(D5640,Resources!A:D,4,FALSE))</f>
        <v>Y</v>
      </c>
    </row>
    <row r="5641" spans="1:9" x14ac:dyDescent="0.2">
      <c r="A5641" t="s">
        <v>1585</v>
      </c>
      <c r="B5641" t="str">
        <f t="shared" si="167"/>
        <v>Sarah Scaife Foundation_Bastiat Society201635000</v>
      </c>
      <c r="C5641" t="s">
        <v>641</v>
      </c>
      <c r="D5641" t="s">
        <v>1594</v>
      </c>
      <c r="E5641" s="3">
        <v>35000</v>
      </c>
      <c r="F5641">
        <v>2016</v>
      </c>
      <c r="G5641" t="s">
        <v>1463</v>
      </c>
      <c r="H5641" t="str">
        <f>IFERROR(VLOOKUP(D5641,Resources!A:C,3,FALSE),"NA")</f>
        <v/>
      </c>
      <c r="I5641" t="str">
        <f>IF(VLOOKUP(D5641,Resources!A:D,4,FALSE)=0,"",VLOOKUP(D5641,Resources!A:D,4,FALSE))</f>
        <v>Y</v>
      </c>
    </row>
    <row r="5642" spans="1:9" x14ac:dyDescent="0.2">
      <c r="A5642" t="s">
        <v>1585</v>
      </c>
      <c r="B5642" t="str">
        <f t="shared" si="167"/>
        <v>Sarah Scaife Foundation_Becket Fund2016200000</v>
      </c>
      <c r="C5642" t="s">
        <v>641</v>
      </c>
      <c r="D5642" t="s">
        <v>1595</v>
      </c>
      <c r="E5642" s="3">
        <v>200000</v>
      </c>
      <c r="F5642">
        <v>2016</v>
      </c>
      <c r="G5642" t="s">
        <v>1463</v>
      </c>
      <c r="H5642" t="str">
        <f>IFERROR(VLOOKUP(D5642,Resources!A:C,3,FALSE),"NA")</f>
        <v>Other</v>
      </c>
      <c r="I5642" t="str">
        <f>IF(VLOOKUP(D5642,Resources!A:D,4,FALSE)=0,"",VLOOKUP(D5642,Resources!A:D,4,FALSE))</f>
        <v>N</v>
      </c>
    </row>
    <row r="5643" spans="1:9" x14ac:dyDescent="0.2">
      <c r="A5643" t="s">
        <v>1585</v>
      </c>
      <c r="B5643" t="str">
        <f t="shared" si="167"/>
        <v>Sarah Scaife Foundation_Capital Research Center2016300000</v>
      </c>
      <c r="C5643" t="s">
        <v>641</v>
      </c>
      <c r="D5643" t="s">
        <v>70</v>
      </c>
      <c r="E5643" s="3">
        <v>300000</v>
      </c>
      <c r="F5643">
        <v>2016</v>
      </c>
      <c r="G5643" t="s">
        <v>1463</v>
      </c>
      <c r="H5643" t="str">
        <f>IFERROR(VLOOKUP(D5643,Resources!A:C,3,FALSE),"NA")</f>
        <v>DeSmog</v>
      </c>
      <c r="I5643" t="str">
        <f>IF(VLOOKUP(D5643,Resources!A:D,4,FALSE)=0,"",VLOOKUP(D5643,Resources!A:D,4,FALSE))</f>
        <v>Y</v>
      </c>
    </row>
    <row r="5644" spans="1:9" x14ac:dyDescent="0.2">
      <c r="A5644" t="s">
        <v>1585</v>
      </c>
      <c r="B5644" t="str">
        <f t="shared" si="167"/>
        <v>Sarah Scaife Foundation_Carnegie Mellon University2016200000</v>
      </c>
      <c r="C5644" t="s">
        <v>641</v>
      </c>
      <c r="D5644" t="s">
        <v>452</v>
      </c>
      <c r="E5644" s="3">
        <v>200000</v>
      </c>
      <c r="F5644">
        <v>2016</v>
      </c>
      <c r="G5644" t="s">
        <v>1463</v>
      </c>
      <c r="H5644" t="str">
        <f>IFERROR(VLOOKUP(D5644,Resources!A:C,3,FALSE),"NA")</f>
        <v/>
      </c>
      <c r="I5644" t="str">
        <f>IF(VLOOKUP(D5644,Resources!A:D,4,FALSE)=0,"",VLOOKUP(D5644,Resources!A:D,4,FALSE))</f>
        <v/>
      </c>
    </row>
    <row r="5645" spans="1:9" x14ac:dyDescent="0.2">
      <c r="A5645" t="s">
        <v>1585</v>
      </c>
      <c r="B5645" t="str">
        <f t="shared" si="167"/>
        <v>Sarah Scaife Foundation_Carnegie Mellon University2016100000</v>
      </c>
      <c r="C5645" t="s">
        <v>641</v>
      </c>
      <c r="D5645" t="s">
        <v>452</v>
      </c>
      <c r="E5645" s="3">
        <v>100000</v>
      </c>
      <c r="F5645">
        <v>2016</v>
      </c>
      <c r="G5645" t="s">
        <v>1463</v>
      </c>
      <c r="H5645" t="str">
        <f>IFERROR(VLOOKUP(D5645,Resources!A:C,3,FALSE),"NA")</f>
        <v/>
      </c>
      <c r="I5645" t="str">
        <f>IF(VLOOKUP(D5645,Resources!A:D,4,FALSE)=0,"",VLOOKUP(D5645,Resources!A:D,4,FALSE))</f>
        <v/>
      </c>
    </row>
    <row r="5646" spans="1:9" x14ac:dyDescent="0.2">
      <c r="A5646" t="s">
        <v>1585</v>
      </c>
      <c r="B5646" t="str">
        <f t="shared" si="167"/>
        <v>Sarah Scaife Foundation_Cato Institute2016100000</v>
      </c>
      <c r="C5646" t="s">
        <v>641</v>
      </c>
      <c r="D5646" t="s">
        <v>8</v>
      </c>
      <c r="E5646" s="3">
        <v>100000</v>
      </c>
      <c r="F5646">
        <v>2016</v>
      </c>
      <c r="G5646" t="s">
        <v>1463</v>
      </c>
      <c r="H5646" t="str">
        <f>IFERROR(VLOOKUP(D5646,Resources!A:C,3,FALSE),"NA")</f>
        <v>DeSmog</v>
      </c>
      <c r="I5646" t="str">
        <f>IF(VLOOKUP(D5646,Resources!A:D,4,FALSE)=0,"",VLOOKUP(D5646,Resources!A:D,4,FALSE))</f>
        <v>Y</v>
      </c>
    </row>
    <row r="5647" spans="1:9" x14ac:dyDescent="0.2">
      <c r="A5647" t="s">
        <v>1585</v>
      </c>
      <c r="B5647" t="str">
        <f t="shared" si="167"/>
        <v>Sarah Scaife Foundation_Center for Equal Opportunity2016140000</v>
      </c>
      <c r="C5647" t="s">
        <v>641</v>
      </c>
      <c r="D5647" t="s">
        <v>432</v>
      </c>
      <c r="E5647" s="3">
        <v>140000</v>
      </c>
      <c r="F5647">
        <v>2016</v>
      </c>
      <c r="G5647" t="s">
        <v>1463</v>
      </c>
      <c r="H5647" t="str">
        <f>IFERROR(VLOOKUP(D5647,Resources!A:C,3,FALSE),"NA")</f>
        <v>SourceWatch</v>
      </c>
      <c r="I5647" t="str">
        <f>IF(VLOOKUP(D5647,Resources!A:D,4,FALSE)=0,"",VLOOKUP(D5647,Resources!A:D,4,FALSE))</f>
        <v>Y</v>
      </c>
    </row>
    <row r="5648" spans="1:9" x14ac:dyDescent="0.2">
      <c r="A5648" t="s">
        <v>1585</v>
      </c>
      <c r="B5648" t="str">
        <f t="shared" si="167"/>
        <v>Sarah Scaife Foundation_Center for Immigration Studies2016200000</v>
      </c>
      <c r="C5648" t="s">
        <v>641</v>
      </c>
      <c r="D5648" t="s">
        <v>80</v>
      </c>
      <c r="E5648" s="3">
        <v>200000</v>
      </c>
      <c r="F5648">
        <v>2016</v>
      </c>
      <c r="G5648" t="s">
        <v>1463</v>
      </c>
      <c r="H5648" t="str">
        <f>IFERROR(VLOOKUP(D5648,Resources!A:C,3,FALSE),"NA")</f>
        <v>SourceWatch</v>
      </c>
      <c r="I5648" t="str">
        <f>IF(VLOOKUP(D5648,Resources!A:D,4,FALSE)=0,"",VLOOKUP(D5648,Resources!A:D,4,FALSE))</f>
        <v>Y</v>
      </c>
    </row>
    <row r="5649" spans="1:9" x14ac:dyDescent="0.2">
      <c r="A5649" t="s">
        <v>1585</v>
      </c>
      <c r="B5649" t="str">
        <f t="shared" si="167"/>
        <v>Sarah Scaife Foundation_Center for Individual Rights2016110000</v>
      </c>
      <c r="C5649" t="s">
        <v>641</v>
      </c>
      <c r="D5649" t="s">
        <v>936</v>
      </c>
      <c r="E5649" s="3">
        <v>110000</v>
      </c>
      <c r="F5649">
        <v>2016</v>
      </c>
      <c r="G5649" t="s">
        <v>1463</v>
      </c>
      <c r="H5649" t="str">
        <f>IFERROR(VLOOKUP(D5649,Resources!A:C,3,FALSE),"NA")</f>
        <v>SourceWatch</v>
      </c>
      <c r="I5649" t="str">
        <f>IF(VLOOKUP(D5649,Resources!A:D,4,FALSE)=0,"",VLOOKUP(D5649,Resources!A:D,4,FALSE))</f>
        <v>Y</v>
      </c>
    </row>
    <row r="5650" spans="1:9" x14ac:dyDescent="0.2">
      <c r="A5650" t="s">
        <v>1585</v>
      </c>
      <c r="B5650" t="str">
        <f t="shared" si="167"/>
        <v>Sarah Scaife Foundation_Center for Media and Public Affairs201635000</v>
      </c>
      <c r="C5650" t="s">
        <v>641</v>
      </c>
      <c r="D5650" t="s">
        <v>60</v>
      </c>
      <c r="E5650" s="3">
        <v>35000</v>
      </c>
      <c r="F5650">
        <v>2016</v>
      </c>
      <c r="G5650" t="s">
        <v>1463</v>
      </c>
      <c r="H5650" t="str">
        <f>IFERROR(VLOOKUP(D5650,Resources!A:C,3,FALSE),"NA")</f>
        <v>SourceWatch</v>
      </c>
      <c r="I5650" t="str">
        <f>IF(VLOOKUP(D5650,Resources!A:D,4,FALSE)=0,"",VLOOKUP(D5650,Resources!A:D,4,FALSE))</f>
        <v>Y</v>
      </c>
    </row>
    <row r="5651" spans="1:9" x14ac:dyDescent="0.2">
      <c r="A5651" t="s">
        <v>1585</v>
      </c>
      <c r="B5651" t="str">
        <f t="shared" si="167"/>
        <v>Sarah Scaife Foundation_Center for Security Policy2016225000</v>
      </c>
      <c r="C5651" t="s">
        <v>641</v>
      </c>
      <c r="D5651" t="s">
        <v>44</v>
      </c>
      <c r="E5651" s="3">
        <v>225000</v>
      </c>
      <c r="F5651">
        <v>2016</v>
      </c>
      <c r="G5651" t="s">
        <v>1463</v>
      </c>
      <c r="H5651" t="str">
        <f>IFERROR(VLOOKUP(D5651,Resources!A:C,3,FALSE),"NA")</f>
        <v>SourceWatch</v>
      </c>
      <c r="I5651" t="str">
        <f>IF(VLOOKUP(D5651,Resources!A:D,4,FALSE)=0,"",VLOOKUP(D5651,Resources!A:D,4,FALSE))</f>
        <v>Y</v>
      </c>
    </row>
    <row r="5652" spans="1:9" x14ac:dyDescent="0.2">
      <c r="A5652" t="s">
        <v>1585</v>
      </c>
      <c r="B5652" t="str">
        <f t="shared" si="167"/>
        <v>Sarah Scaife Foundation_Center for Strategic and International Studies2016500000</v>
      </c>
      <c r="C5652" t="s">
        <v>641</v>
      </c>
      <c r="D5652" t="s">
        <v>132</v>
      </c>
      <c r="E5652" s="3">
        <v>500000</v>
      </c>
      <c r="F5652">
        <v>2016</v>
      </c>
      <c r="G5652" t="s">
        <v>1463</v>
      </c>
      <c r="H5652" t="str">
        <f>IFERROR(VLOOKUP(D5652,Resources!A:C,3,FALSE),"NA")</f>
        <v>SourceWatch</v>
      </c>
      <c r="I5652" t="str">
        <f>IF(VLOOKUP(D5652,Resources!A:D,4,FALSE)=0,"",VLOOKUP(D5652,Resources!A:D,4,FALSE))</f>
        <v>Y</v>
      </c>
    </row>
    <row r="5653" spans="1:9" x14ac:dyDescent="0.2">
      <c r="A5653" t="s">
        <v>1585</v>
      </c>
      <c r="B5653" t="str">
        <f t="shared" si="167"/>
        <v>Sarah Scaife Foundation_Center for Strategic and International Studies2016450000</v>
      </c>
      <c r="C5653" t="s">
        <v>641</v>
      </c>
      <c r="D5653" t="s">
        <v>132</v>
      </c>
      <c r="E5653" s="3">
        <v>450000</v>
      </c>
      <c r="F5653">
        <v>2016</v>
      </c>
      <c r="G5653" t="s">
        <v>1463</v>
      </c>
      <c r="H5653" t="str">
        <f>IFERROR(VLOOKUP(D5653,Resources!A:C,3,FALSE),"NA")</f>
        <v>SourceWatch</v>
      </c>
      <c r="I5653" t="str">
        <f>IF(VLOOKUP(D5653,Resources!A:D,4,FALSE)=0,"",VLOOKUP(D5653,Resources!A:D,4,FALSE))</f>
        <v>Y</v>
      </c>
    </row>
    <row r="5654" spans="1:9" x14ac:dyDescent="0.2">
      <c r="A5654" t="s">
        <v>1585</v>
      </c>
      <c r="B5654" t="str">
        <f t="shared" si="167"/>
        <v>Sarah Scaife Foundation_Certell2016120000</v>
      </c>
      <c r="C5654" t="s">
        <v>641</v>
      </c>
      <c r="D5654" t="s">
        <v>1597</v>
      </c>
      <c r="E5654" s="3">
        <v>120000</v>
      </c>
      <c r="F5654">
        <v>2016</v>
      </c>
      <c r="G5654" t="s">
        <v>1463</v>
      </c>
      <c r="H5654" t="str">
        <f>IFERROR(VLOOKUP(D5654,Resources!A:C,3,FALSE),"NA")</f>
        <v/>
      </c>
      <c r="I5654" t="str">
        <f>IF(VLOOKUP(D5654,Resources!A:D,4,FALSE)=0,"",VLOOKUP(D5654,Resources!A:D,4,FALSE))</f>
        <v>N</v>
      </c>
    </row>
    <row r="5655" spans="1:9" x14ac:dyDescent="0.2">
      <c r="A5655" t="s">
        <v>1585</v>
      </c>
      <c r="B5655" t="str">
        <f t="shared" si="167"/>
        <v>Sarah Scaife Foundation_Christopher Newport University201650000</v>
      </c>
      <c r="C5655" t="s">
        <v>641</v>
      </c>
      <c r="D5655" t="s">
        <v>1598</v>
      </c>
      <c r="E5655" s="3">
        <v>50000</v>
      </c>
      <c r="F5655">
        <v>2016</v>
      </c>
      <c r="G5655" t="s">
        <v>1463</v>
      </c>
      <c r="H5655" t="str">
        <f>IFERROR(VLOOKUP(D5655,Resources!A:C,3,FALSE),"NA")</f>
        <v/>
      </c>
      <c r="I5655" t="str">
        <f>IF(VLOOKUP(D5655,Resources!A:D,4,FALSE)=0,"",VLOOKUP(D5655,Resources!A:D,4,FALSE))</f>
        <v/>
      </c>
    </row>
    <row r="5656" spans="1:9" x14ac:dyDescent="0.2">
      <c r="A5656" t="s">
        <v>1585</v>
      </c>
      <c r="B5656" t="str">
        <f t="shared" si="167"/>
        <v>Sarah Scaife Foundation_Citizens' Council for Health Freedom2016225000</v>
      </c>
      <c r="C5656" t="s">
        <v>641</v>
      </c>
      <c r="D5656" t="s">
        <v>645</v>
      </c>
      <c r="E5656" s="3">
        <v>225000</v>
      </c>
      <c r="F5656">
        <v>2016</v>
      </c>
      <c r="G5656" t="s">
        <v>1463</v>
      </c>
      <c r="H5656" t="str">
        <f>IFERROR(VLOOKUP(D5656,Resources!A:C,3,FALSE),"NA")</f>
        <v>SourceWatch</v>
      </c>
      <c r="I5656" t="str">
        <f>IF(VLOOKUP(D5656,Resources!A:D,4,FALSE)=0,"",VLOOKUP(D5656,Resources!A:D,4,FALSE))</f>
        <v>Y</v>
      </c>
    </row>
    <row r="5657" spans="1:9" x14ac:dyDescent="0.2">
      <c r="A5657" t="s">
        <v>1585</v>
      </c>
      <c r="B5657" t="str">
        <f t="shared" si="167"/>
        <v>Sarah Scaife Foundation_The Claremont Institute2016400000</v>
      </c>
      <c r="C5657" t="s">
        <v>641</v>
      </c>
      <c r="D5657" t="s">
        <v>68</v>
      </c>
      <c r="E5657" s="3">
        <v>400000</v>
      </c>
      <c r="F5657">
        <v>2016</v>
      </c>
      <c r="G5657" t="s">
        <v>1463</v>
      </c>
      <c r="H5657" t="str">
        <f>IFERROR(VLOOKUP(D5657,Resources!A:C,3,FALSE),"NA")</f>
        <v>SourceWatch</v>
      </c>
      <c r="I5657" t="str">
        <f>IF(VLOOKUP(D5657,Resources!A:D,4,FALSE)=0,"",VLOOKUP(D5657,Resources!A:D,4,FALSE))</f>
        <v>Y</v>
      </c>
    </row>
    <row r="5658" spans="1:9" x14ac:dyDescent="0.2">
      <c r="A5658" t="s">
        <v>1585</v>
      </c>
      <c r="B5658" t="str">
        <f t="shared" si="167"/>
        <v>Sarah Scaife Foundation_Claremont Strategy Group2016150000</v>
      </c>
      <c r="C5658" t="s">
        <v>641</v>
      </c>
      <c r="D5658" t="s">
        <v>1599</v>
      </c>
      <c r="E5658" s="3">
        <v>150000</v>
      </c>
      <c r="F5658">
        <v>2016</v>
      </c>
      <c r="G5658" t="s">
        <v>1463</v>
      </c>
      <c r="H5658" t="str">
        <f>IFERROR(VLOOKUP(D5658,Resources!A:C,3,FALSE),"NA")</f>
        <v/>
      </c>
      <c r="I5658" t="str">
        <f>IF(VLOOKUP(D5658,Resources!A:D,4,FALSE)=0,"",VLOOKUP(D5658,Resources!A:D,4,FALSE))</f>
        <v/>
      </c>
    </row>
    <row r="5659" spans="1:9" x14ac:dyDescent="0.2">
      <c r="A5659" t="s">
        <v>1585</v>
      </c>
      <c r="B5659" t="str">
        <f t="shared" si="167"/>
        <v>Sarah Scaife Foundation_CO2 Coalition2016132000</v>
      </c>
      <c r="C5659" t="s">
        <v>641</v>
      </c>
      <c r="D5659" t="s">
        <v>1600</v>
      </c>
      <c r="E5659" s="3">
        <v>132000</v>
      </c>
      <c r="F5659">
        <v>2016</v>
      </c>
      <c r="G5659" t="s">
        <v>1463</v>
      </c>
      <c r="H5659" t="str">
        <f>IFERROR(VLOOKUP(D5659,Resources!A:C,3,FALSE),"NA")</f>
        <v>DeSmog</v>
      </c>
      <c r="I5659" t="str">
        <f>IF(VLOOKUP(D5659,Resources!A:D,4,FALSE)=0,"",VLOOKUP(D5659,Resources!A:D,4,FALSE))</f>
        <v>Y</v>
      </c>
    </row>
    <row r="5660" spans="1:9" x14ac:dyDescent="0.2">
      <c r="A5660" t="s">
        <v>1585</v>
      </c>
      <c r="B5660" t="str">
        <f t="shared" si="167"/>
        <v>Sarah Scaife Foundation_Collegiate Network2016390000</v>
      </c>
      <c r="C5660" t="s">
        <v>641</v>
      </c>
      <c r="D5660" t="s">
        <v>24</v>
      </c>
      <c r="E5660" s="3">
        <v>390000</v>
      </c>
      <c r="F5660">
        <v>2016</v>
      </c>
      <c r="G5660" t="s">
        <v>1463</v>
      </c>
      <c r="H5660" t="str">
        <f>IFERROR(VLOOKUP(D5660,Resources!A:C,3,FALSE),"NA")</f>
        <v>SourceWatch</v>
      </c>
      <c r="I5660" t="str">
        <f>IF(VLOOKUP(D5660,Resources!A:D,4,FALSE)=0,"",VLOOKUP(D5660,Resources!A:D,4,FALSE))</f>
        <v>Y</v>
      </c>
    </row>
    <row r="5661" spans="1:9" x14ac:dyDescent="0.2">
      <c r="A5661" t="s">
        <v>1585</v>
      </c>
      <c r="B5661" t="str">
        <f t="shared" si="167"/>
        <v>Sarah Scaife Foundation_Committee for a Constructive Tomorrow2016160000</v>
      </c>
      <c r="C5661" t="s">
        <v>641</v>
      </c>
      <c r="D5661" t="s">
        <v>18</v>
      </c>
      <c r="E5661" s="3">
        <v>160000</v>
      </c>
      <c r="F5661">
        <v>2016</v>
      </c>
      <c r="G5661" t="s">
        <v>1463</v>
      </c>
      <c r="H5661" t="str">
        <f>IFERROR(VLOOKUP(D5661,Resources!A:C,3,FALSE),"NA")</f>
        <v>DeSmog</v>
      </c>
      <c r="I5661" t="str">
        <f>IF(VLOOKUP(D5661,Resources!A:D,4,FALSE)=0,"",VLOOKUP(D5661,Resources!A:D,4,FALSE))</f>
        <v>Y</v>
      </c>
    </row>
    <row r="5662" spans="1:9" x14ac:dyDescent="0.2">
      <c r="A5662" t="s">
        <v>1585</v>
      </c>
      <c r="B5662" t="str">
        <f t="shared" si="167"/>
        <v>Sarah Scaife Foundation_Commonwealth Foundation for Public Policy Alternatives2016300000</v>
      </c>
      <c r="C5662" t="s">
        <v>641</v>
      </c>
      <c r="D5662" t="s">
        <v>134</v>
      </c>
      <c r="E5662" s="3">
        <v>300000</v>
      </c>
      <c r="F5662">
        <v>2016</v>
      </c>
      <c r="G5662" t="s">
        <v>1463</v>
      </c>
      <c r="H5662" t="str">
        <f>IFERROR(VLOOKUP(D5662,Resources!A:C,3,FALSE),"NA")</f>
        <v>SourceWatch</v>
      </c>
      <c r="I5662" t="str">
        <f>IF(VLOOKUP(D5662,Resources!A:D,4,FALSE)=0,"",VLOOKUP(D5662,Resources!A:D,4,FALSE))</f>
        <v>Y</v>
      </c>
    </row>
    <row r="5663" spans="1:9" x14ac:dyDescent="0.2">
      <c r="A5663" t="s">
        <v>1585</v>
      </c>
      <c r="B5663" t="str">
        <f t="shared" si="167"/>
        <v>Sarah Scaife Foundation_Competitive Enterprise Institute2016400000</v>
      </c>
      <c r="C5663" t="s">
        <v>641</v>
      </c>
      <c r="D5663" t="s">
        <v>142</v>
      </c>
      <c r="E5663" s="3">
        <v>400000</v>
      </c>
      <c r="F5663">
        <v>2016</v>
      </c>
      <c r="G5663" t="s">
        <v>1463</v>
      </c>
      <c r="H5663" t="str">
        <f>IFERROR(VLOOKUP(D5663,Resources!A:C,3,FALSE),"NA")</f>
        <v>DeSmog</v>
      </c>
      <c r="I5663" t="str">
        <f>IF(VLOOKUP(D5663,Resources!A:D,4,FALSE)=0,"",VLOOKUP(D5663,Resources!A:D,4,FALSE))</f>
        <v>Y</v>
      </c>
    </row>
    <row r="5664" spans="1:9" x14ac:dyDescent="0.2">
      <c r="A5664" t="s">
        <v>1585</v>
      </c>
      <c r="B5664" t="str">
        <f t="shared" si="167"/>
        <v>Sarah Scaife Foundation_Critical Review Foundation201650000</v>
      </c>
      <c r="C5664" t="s">
        <v>641</v>
      </c>
      <c r="D5664" t="s">
        <v>97</v>
      </c>
      <c r="E5664" s="3">
        <v>50000</v>
      </c>
      <c r="F5664">
        <v>2016</v>
      </c>
      <c r="G5664" t="s">
        <v>1463</v>
      </c>
      <c r="H5664" t="str">
        <f>IFERROR(VLOOKUP(D5664,Resources!A:C,3,FALSE),"NA")</f>
        <v/>
      </c>
      <c r="I5664" t="str">
        <f>IF(VLOOKUP(D5664,Resources!A:D,4,FALSE)=0,"",VLOOKUP(D5664,Resources!A:D,4,FALSE))</f>
        <v/>
      </c>
    </row>
    <row r="5665" spans="1:9" x14ac:dyDescent="0.2">
      <c r="A5665" t="s">
        <v>1585</v>
      </c>
      <c r="B5665" t="str">
        <f t="shared" si="167"/>
        <v>Sarah Scaife Foundation_David Horowitz Freedom Center2016175000</v>
      </c>
      <c r="C5665" t="s">
        <v>641</v>
      </c>
      <c r="D5665" t="s">
        <v>81</v>
      </c>
      <c r="E5665" s="3">
        <v>175000</v>
      </c>
      <c r="F5665">
        <v>2016</v>
      </c>
      <c r="G5665" t="s">
        <v>1463</v>
      </c>
      <c r="H5665" t="str">
        <f>IFERROR(VLOOKUP(D5665,Resources!A:C,3,FALSE),"NA")</f>
        <v>SourceWatch</v>
      </c>
      <c r="I5665" t="str">
        <f>IF(VLOOKUP(D5665,Resources!A:D,4,FALSE)=0,"",VLOOKUP(D5665,Resources!A:D,4,FALSE))</f>
        <v>Y</v>
      </c>
    </row>
    <row r="5666" spans="1:9" x14ac:dyDescent="0.2">
      <c r="A5666" t="s">
        <v>1585</v>
      </c>
      <c r="B5666" t="str">
        <f t="shared" si="167"/>
        <v>Sarah Scaife Foundation_Defense Forum Foundation201675000</v>
      </c>
      <c r="C5666" t="s">
        <v>641</v>
      </c>
      <c r="D5666" t="s">
        <v>27</v>
      </c>
      <c r="E5666" s="3">
        <v>75000</v>
      </c>
      <c r="F5666">
        <v>2016</v>
      </c>
      <c r="G5666" t="s">
        <v>1463</v>
      </c>
      <c r="H5666" t="str">
        <f>IFERROR(VLOOKUP(D5666,Resources!A:C,3,FALSE),"NA")</f>
        <v>SourceWatch</v>
      </c>
      <c r="I5666" t="str">
        <f>IF(VLOOKUP(D5666,Resources!A:D,4,FALSE)=0,"",VLOOKUP(D5666,Resources!A:D,4,FALSE))</f>
        <v>Y</v>
      </c>
    </row>
    <row r="5667" spans="1:9" x14ac:dyDescent="0.2">
      <c r="A5667" t="s">
        <v>1585</v>
      </c>
      <c r="B5667" t="str">
        <f t="shared" si="167"/>
        <v>Sarah Scaife Foundation_Documentary Foundation201675000</v>
      </c>
      <c r="C5667" t="s">
        <v>641</v>
      </c>
      <c r="D5667" t="s">
        <v>1602</v>
      </c>
      <c r="E5667" s="3">
        <v>75000</v>
      </c>
      <c r="F5667">
        <v>2016</v>
      </c>
      <c r="G5667" t="s">
        <v>1463</v>
      </c>
      <c r="H5667" t="str">
        <f>IFERROR(VLOOKUP(D5667,Resources!A:C,3,FALSE),"NA")</f>
        <v/>
      </c>
      <c r="I5667" t="str">
        <f>IF(VLOOKUP(D5667,Resources!A:D,4,FALSE)=0,"",VLOOKUP(D5667,Resources!A:D,4,FALSE))</f>
        <v>N</v>
      </c>
    </row>
    <row r="5668" spans="1:9" x14ac:dyDescent="0.2">
      <c r="A5668" t="s">
        <v>1585</v>
      </c>
      <c r="B5668" t="str">
        <f t="shared" si="167"/>
        <v>Sarah Scaife Foundation_Duquesne University201695000</v>
      </c>
      <c r="C5668" t="s">
        <v>641</v>
      </c>
      <c r="D5668" t="s">
        <v>406</v>
      </c>
      <c r="E5668" s="3">
        <v>95000</v>
      </c>
      <c r="F5668">
        <v>2016</v>
      </c>
      <c r="G5668" t="s">
        <v>1463</v>
      </c>
      <c r="H5668" t="str">
        <f>IFERROR(VLOOKUP(D5668,Resources!A:C,3,FALSE),"NA")</f>
        <v/>
      </c>
      <c r="I5668" t="str">
        <f>IF(VLOOKUP(D5668,Resources!A:D,4,FALSE)=0,"",VLOOKUP(D5668,Resources!A:D,4,FALSE))</f>
        <v/>
      </c>
    </row>
    <row r="5669" spans="1:9" x14ac:dyDescent="0.2">
      <c r="A5669" t="s">
        <v>1585</v>
      </c>
      <c r="B5669" t="str">
        <f t="shared" si="167"/>
        <v>Sarah Scaife Foundation_Ethics and Public Policy Center2016250000</v>
      </c>
      <c r="C5669" t="s">
        <v>641</v>
      </c>
      <c r="D5669" t="s">
        <v>172</v>
      </c>
      <c r="E5669" s="3">
        <v>250000</v>
      </c>
      <c r="F5669">
        <v>2016</v>
      </c>
      <c r="G5669" t="s">
        <v>1463</v>
      </c>
      <c r="H5669" t="str">
        <f>IFERROR(VLOOKUP(D5669,Resources!A:C,3,FALSE),"NA")</f>
        <v>SourceWatch</v>
      </c>
      <c r="I5669" t="str">
        <f>IF(VLOOKUP(D5669,Resources!A:D,4,FALSE)=0,"",VLOOKUP(D5669,Resources!A:D,4,FALSE))</f>
        <v>Y</v>
      </c>
    </row>
    <row r="5670" spans="1:9" x14ac:dyDescent="0.2">
      <c r="A5670" t="s">
        <v>1585</v>
      </c>
      <c r="B5670" t="str">
        <f t="shared" si="167"/>
        <v>Sarah Scaife Foundation_Federalist Society for Law and Public Policy Studies2016450000</v>
      </c>
      <c r="C5670" t="s">
        <v>641</v>
      </c>
      <c r="D5670" t="s">
        <v>71</v>
      </c>
      <c r="E5670" s="3">
        <v>450000</v>
      </c>
      <c r="F5670">
        <v>2016</v>
      </c>
      <c r="G5670" t="s">
        <v>1463</v>
      </c>
      <c r="H5670" t="str">
        <f>IFERROR(VLOOKUP(D5670,Resources!A:C,3,FALSE),"NA")</f>
        <v>SourceWatch</v>
      </c>
      <c r="I5670" t="str">
        <f>IF(VLOOKUP(D5670,Resources!A:D,4,FALSE)=0,"",VLOOKUP(D5670,Resources!A:D,4,FALSE))</f>
        <v>Y</v>
      </c>
    </row>
    <row r="5671" spans="1:9" x14ac:dyDescent="0.2">
      <c r="A5671" t="s">
        <v>1585</v>
      </c>
      <c r="B5671" t="str">
        <f t="shared" si="167"/>
        <v>Sarah Scaife Foundation_Federalist Society for Law and Public Policy Studies2016150000</v>
      </c>
      <c r="C5671" t="s">
        <v>641</v>
      </c>
      <c r="D5671" t="s">
        <v>71</v>
      </c>
      <c r="E5671" s="3">
        <v>150000</v>
      </c>
      <c r="F5671">
        <v>2016</v>
      </c>
      <c r="G5671" t="s">
        <v>1463</v>
      </c>
      <c r="H5671" t="str">
        <f>IFERROR(VLOOKUP(D5671,Resources!A:C,3,FALSE),"NA")</f>
        <v>SourceWatch</v>
      </c>
      <c r="I5671" t="str">
        <f>IF(VLOOKUP(D5671,Resources!A:D,4,FALSE)=0,"",VLOOKUP(D5671,Resources!A:D,4,FALSE))</f>
        <v>Y</v>
      </c>
    </row>
    <row r="5672" spans="1:9" x14ac:dyDescent="0.2">
      <c r="A5672" t="s">
        <v>1585</v>
      </c>
      <c r="B5672" t="str">
        <f t="shared" si="167"/>
        <v>Sarah Scaife Foundation_Federation for American Immigration Reform2016200000</v>
      </c>
      <c r="C5672" t="s">
        <v>641</v>
      </c>
      <c r="D5672" t="s">
        <v>10</v>
      </c>
      <c r="E5672" s="3">
        <v>200000</v>
      </c>
      <c r="F5672">
        <v>2016</v>
      </c>
      <c r="G5672" t="s">
        <v>1463</v>
      </c>
      <c r="H5672" t="str">
        <f>IFERROR(VLOOKUP(D5672,Resources!A:C,3,FALSE),"NA")</f>
        <v>SourceWatch</v>
      </c>
      <c r="I5672" t="str">
        <f>IF(VLOOKUP(D5672,Resources!A:D,4,FALSE)=0,"",VLOOKUP(D5672,Resources!A:D,4,FALSE))</f>
        <v>Y</v>
      </c>
    </row>
    <row r="5673" spans="1:9" x14ac:dyDescent="0.2">
      <c r="A5673" t="s">
        <v>1585</v>
      </c>
      <c r="B5673" t="str">
        <f t="shared" si="167"/>
        <v>Sarah Scaife Foundation_Foreign Policy Research Institute2016100000</v>
      </c>
      <c r="C5673" t="s">
        <v>641</v>
      </c>
      <c r="D5673" t="s">
        <v>72</v>
      </c>
      <c r="E5673" s="3">
        <v>100000</v>
      </c>
      <c r="F5673">
        <v>2016</v>
      </c>
      <c r="G5673" t="s">
        <v>1463</v>
      </c>
      <c r="H5673" t="str">
        <f>IFERROR(VLOOKUP(D5673,Resources!A:C,3,FALSE),"NA")</f>
        <v>SourceWatch</v>
      </c>
      <c r="I5673" t="str">
        <f>IF(VLOOKUP(D5673,Resources!A:D,4,FALSE)=0,"",VLOOKUP(D5673,Resources!A:D,4,FALSE))</f>
        <v>Y</v>
      </c>
    </row>
    <row r="5674" spans="1:9" x14ac:dyDescent="0.2">
      <c r="A5674" t="s">
        <v>1585</v>
      </c>
      <c r="B5674" t="str">
        <f t="shared" si="167"/>
        <v>Sarah Scaife Foundation_Foundation for California University of Pennsylvania2016130000</v>
      </c>
      <c r="C5674" t="s">
        <v>641</v>
      </c>
      <c r="D5674" t="s">
        <v>1603</v>
      </c>
      <c r="E5674" s="3">
        <v>130000</v>
      </c>
      <c r="F5674">
        <v>2016</v>
      </c>
      <c r="G5674" t="s">
        <v>1463</v>
      </c>
      <c r="H5674" t="str">
        <f>IFERROR(VLOOKUP(D5674,Resources!A:C,3,FALSE),"NA")</f>
        <v/>
      </c>
      <c r="I5674" t="str">
        <f>IF(VLOOKUP(D5674,Resources!A:D,4,FALSE)=0,"",VLOOKUP(D5674,Resources!A:D,4,FALSE))</f>
        <v/>
      </c>
    </row>
    <row r="5675" spans="1:9" x14ac:dyDescent="0.2">
      <c r="A5675" t="s">
        <v>1585</v>
      </c>
      <c r="B5675" t="str">
        <f t="shared" si="167"/>
        <v>Sarah Scaife Foundation_Foundation for Cultural Review2016260000</v>
      </c>
      <c r="C5675" t="s">
        <v>641</v>
      </c>
      <c r="D5675" t="s">
        <v>29</v>
      </c>
      <c r="E5675" s="3">
        <v>260000</v>
      </c>
      <c r="F5675">
        <v>2016</v>
      </c>
      <c r="G5675" t="s">
        <v>1463</v>
      </c>
      <c r="H5675" t="str">
        <f>IFERROR(VLOOKUP(D5675,Resources!A:C,3,FALSE),"NA")</f>
        <v/>
      </c>
      <c r="I5675" t="str">
        <f>IF(VLOOKUP(D5675,Resources!A:D,4,FALSE)=0,"",VLOOKUP(D5675,Resources!A:D,4,FALSE))</f>
        <v/>
      </c>
    </row>
    <row r="5676" spans="1:9" x14ac:dyDescent="0.2">
      <c r="A5676" t="s">
        <v>1585</v>
      </c>
      <c r="B5676" t="str">
        <f t="shared" si="167"/>
        <v>Sarah Scaife Foundation_Foundation for Cultural Review201642500</v>
      </c>
      <c r="C5676" t="s">
        <v>641</v>
      </c>
      <c r="D5676" t="s">
        <v>29</v>
      </c>
      <c r="E5676" s="3">
        <v>42500</v>
      </c>
      <c r="F5676">
        <v>2016</v>
      </c>
      <c r="G5676" t="s">
        <v>1463</v>
      </c>
      <c r="H5676" t="str">
        <f>IFERROR(VLOOKUP(D5676,Resources!A:C,3,FALSE),"NA")</f>
        <v/>
      </c>
      <c r="I5676" t="str">
        <f>IF(VLOOKUP(D5676,Resources!A:D,4,FALSE)=0,"",VLOOKUP(D5676,Resources!A:D,4,FALSE))</f>
        <v/>
      </c>
    </row>
    <row r="5677" spans="1:9" x14ac:dyDescent="0.2">
      <c r="A5677" t="s">
        <v>1585</v>
      </c>
      <c r="B5677" t="str">
        <f t="shared" si="167"/>
        <v>Sarah Scaife Foundation_Foundation for Cultural Review2016200000</v>
      </c>
      <c r="C5677" t="s">
        <v>641</v>
      </c>
      <c r="D5677" t="s">
        <v>29</v>
      </c>
      <c r="E5677" s="3">
        <v>200000</v>
      </c>
      <c r="F5677">
        <v>2016</v>
      </c>
      <c r="G5677" t="s">
        <v>1463</v>
      </c>
      <c r="H5677" t="str">
        <f>IFERROR(VLOOKUP(D5677,Resources!A:C,3,FALSE),"NA")</f>
        <v/>
      </c>
      <c r="I5677" t="str">
        <f>IF(VLOOKUP(D5677,Resources!A:D,4,FALSE)=0,"",VLOOKUP(D5677,Resources!A:D,4,FALSE))</f>
        <v/>
      </c>
    </row>
    <row r="5678" spans="1:9" x14ac:dyDescent="0.2">
      <c r="A5678" t="s">
        <v>1585</v>
      </c>
      <c r="B5678" t="str">
        <f t="shared" si="167"/>
        <v>Sarah Scaife Foundation_Foundation for Government2016250000</v>
      </c>
      <c r="C5678" t="s">
        <v>641</v>
      </c>
      <c r="D5678" t="s">
        <v>1604</v>
      </c>
      <c r="E5678" s="3">
        <v>250000</v>
      </c>
      <c r="F5678">
        <v>2016</v>
      </c>
      <c r="G5678" t="s">
        <v>1463</v>
      </c>
      <c r="H5678" t="str">
        <f>IFERROR(VLOOKUP(D5678,Resources!A:C,3,FALSE),"NA")</f>
        <v/>
      </c>
      <c r="I5678" t="str">
        <f>IF(VLOOKUP(D5678,Resources!A:D,4,FALSE)=0,"",VLOOKUP(D5678,Resources!A:D,4,FALSE))</f>
        <v>Y</v>
      </c>
    </row>
    <row r="5679" spans="1:9" x14ac:dyDescent="0.2">
      <c r="A5679" t="s">
        <v>1585</v>
      </c>
      <c r="B5679" t="str">
        <f t="shared" si="167"/>
        <v>Sarah Scaife Foundation_Foundation for Individual Rights in Education2016200000</v>
      </c>
      <c r="C5679" t="s">
        <v>641</v>
      </c>
      <c r="D5679" t="s">
        <v>87</v>
      </c>
      <c r="E5679" s="3">
        <v>200000</v>
      </c>
      <c r="F5679">
        <v>2016</v>
      </c>
      <c r="G5679" t="s">
        <v>1463</v>
      </c>
      <c r="H5679" t="str">
        <f>IFERROR(VLOOKUP(D5679,Resources!A:C,3,FALSE),"NA")</f>
        <v>SourceWatch</v>
      </c>
      <c r="I5679" t="str">
        <f>IF(VLOOKUP(D5679,Resources!A:D,4,FALSE)=0,"",VLOOKUP(D5679,Resources!A:D,4,FALSE))</f>
        <v>Y</v>
      </c>
    </row>
    <row r="5680" spans="1:9" x14ac:dyDescent="0.2">
      <c r="A5680" t="s">
        <v>1585</v>
      </c>
      <c r="B5680" t="str">
        <f t="shared" si="167"/>
        <v>Sarah Scaife Foundation_Foundation for Teaching Economics2016150000</v>
      </c>
      <c r="C5680" t="s">
        <v>641</v>
      </c>
      <c r="D5680" t="s">
        <v>669</v>
      </c>
      <c r="E5680" s="3">
        <v>150000</v>
      </c>
      <c r="F5680">
        <v>2016</v>
      </c>
      <c r="G5680" t="s">
        <v>1463</v>
      </c>
      <c r="H5680" t="str">
        <f>IFERROR(VLOOKUP(D5680,Resources!A:C,3,FALSE),"NA")</f>
        <v/>
      </c>
      <c r="I5680" t="str">
        <f>IF(VLOOKUP(D5680,Resources!A:D,4,FALSE)=0,"",VLOOKUP(D5680,Resources!A:D,4,FALSE))</f>
        <v/>
      </c>
    </row>
    <row r="5681" spans="1:10" x14ac:dyDescent="0.2">
      <c r="A5681" t="s">
        <v>1585</v>
      </c>
      <c r="B5681" t="str">
        <f t="shared" si="167"/>
        <v>Sarah Scaife Foundation_Foundation for the Defense of Democracies2016300000</v>
      </c>
      <c r="C5681" t="s">
        <v>641</v>
      </c>
      <c r="D5681" t="s">
        <v>1605</v>
      </c>
      <c r="E5681" s="3">
        <v>300000</v>
      </c>
      <c r="F5681">
        <v>2016</v>
      </c>
      <c r="G5681" t="s">
        <v>1463</v>
      </c>
      <c r="H5681" t="str">
        <f>IFERROR(VLOOKUP(D5681,Resources!A:C,3,FALSE),"NA")</f>
        <v>SourceWatch</v>
      </c>
      <c r="I5681" t="str">
        <f>IF(VLOOKUP(D5681,Resources!A:D,4,FALSE)=0,"",VLOOKUP(D5681,Resources!A:D,4,FALSE))</f>
        <v>Y</v>
      </c>
    </row>
    <row r="5682" spans="1:10" x14ac:dyDescent="0.2">
      <c r="A5682" t="s">
        <v>1585</v>
      </c>
      <c r="B5682" t="str">
        <f t="shared" si="167"/>
        <v>Sarah Scaife Foundation_Free to Choose Network2016150000</v>
      </c>
      <c r="C5682" t="s">
        <v>641</v>
      </c>
      <c r="D5682" t="s">
        <v>1606</v>
      </c>
      <c r="E5682" s="3">
        <v>150000</v>
      </c>
      <c r="F5682">
        <v>2016</v>
      </c>
      <c r="G5682" t="s">
        <v>1463</v>
      </c>
      <c r="H5682" t="str">
        <f>IFERROR(VLOOKUP(D5682,Resources!A:C,3,FALSE),"NA")</f>
        <v>DeSmog</v>
      </c>
      <c r="I5682" t="str">
        <f>IF(VLOOKUP(D5682,Resources!A:D,4,FALSE)=0,"",VLOOKUP(D5682,Resources!A:D,4,FALSE))</f>
        <v>Y</v>
      </c>
    </row>
    <row r="5683" spans="1:10" x14ac:dyDescent="0.2">
      <c r="A5683" t="s">
        <v>1585</v>
      </c>
      <c r="B5683" t="str">
        <f t="shared" si="167"/>
        <v>Sarah Scaife Foundation_FreedomWorks Foundation2016175000</v>
      </c>
      <c r="C5683" t="s">
        <v>641</v>
      </c>
      <c r="D5683" t="s">
        <v>646</v>
      </c>
      <c r="E5683" s="3">
        <v>175000</v>
      </c>
      <c r="F5683">
        <v>2016</v>
      </c>
      <c r="G5683" t="s">
        <v>1463</v>
      </c>
      <c r="H5683" t="str">
        <f>IFERROR(VLOOKUP(D5683,Resources!A:C,3,FALSE),"NA")</f>
        <v>SourceWatch</v>
      </c>
      <c r="I5683" t="str">
        <f>IF(VLOOKUP(D5683,Resources!A:D,4,FALSE)=0,"",VLOOKUP(D5683,Resources!A:D,4,FALSE))</f>
        <v>Y</v>
      </c>
    </row>
    <row r="5684" spans="1:10" x14ac:dyDescent="0.2">
      <c r="A5684" t="s">
        <v>1585</v>
      </c>
      <c r="B5684" t="str">
        <f t="shared" si="167"/>
        <v>Sarah Scaife Foundation_Galen Institute201675000</v>
      </c>
      <c r="C5684" t="s">
        <v>641</v>
      </c>
      <c r="D5684" t="s">
        <v>647</v>
      </c>
      <c r="E5684" s="3">
        <v>75000</v>
      </c>
      <c r="F5684">
        <v>2016</v>
      </c>
      <c r="G5684" t="s">
        <v>1463</v>
      </c>
      <c r="H5684" t="str">
        <f>IFERROR(VLOOKUP(D5684,Resources!A:C,3,FALSE),"NA")</f>
        <v>SourceWatch</v>
      </c>
      <c r="I5684" t="str">
        <f>IF(VLOOKUP(D5684,Resources!A:D,4,FALSE)=0,"",VLOOKUP(D5684,Resources!A:D,4,FALSE))</f>
        <v>Y</v>
      </c>
    </row>
    <row r="5685" spans="1:10" x14ac:dyDescent="0.2">
      <c r="A5685" t="s">
        <v>1585</v>
      </c>
      <c r="B5685" t="str">
        <f t="shared" si="167"/>
        <v>Sarah Scaife Foundation_George Mason University Foundation20161150000</v>
      </c>
      <c r="C5685" t="s">
        <v>641</v>
      </c>
      <c r="D5685" t="s">
        <v>1608</v>
      </c>
      <c r="E5685" s="3">
        <v>1150000</v>
      </c>
      <c r="F5685">
        <v>2016</v>
      </c>
      <c r="G5685" t="s">
        <v>1463</v>
      </c>
      <c r="H5685" t="str">
        <f>IFERROR(VLOOKUP(D5685,Resources!A:C,3,FALSE),"NA")</f>
        <v>DeSmog</v>
      </c>
      <c r="I5685" t="str">
        <f>IF(VLOOKUP(D5685,Resources!A:D,4,FALSE)=0,"",VLOOKUP(D5685,Resources!A:D,4,FALSE))</f>
        <v>Y</v>
      </c>
      <c r="J5685" t="s">
        <v>1609</v>
      </c>
    </row>
    <row r="5686" spans="1:10" x14ac:dyDescent="0.2">
      <c r="A5686" t="s">
        <v>1585</v>
      </c>
      <c r="B5686" t="str">
        <f t="shared" si="167"/>
        <v>Sarah Scaife Foundation_George Mason University Foundation2016150000</v>
      </c>
      <c r="C5686" t="s">
        <v>641</v>
      </c>
      <c r="D5686" t="s">
        <v>1608</v>
      </c>
      <c r="E5686" s="3">
        <v>150000</v>
      </c>
      <c r="F5686">
        <v>2016</v>
      </c>
      <c r="G5686" t="s">
        <v>1463</v>
      </c>
      <c r="H5686" t="str">
        <f>IFERROR(VLOOKUP(D5686,Resources!A:C,3,FALSE),"NA")</f>
        <v>DeSmog</v>
      </c>
      <c r="I5686" t="str">
        <f>IF(VLOOKUP(D5686,Resources!A:D,4,FALSE)=0,"",VLOOKUP(D5686,Resources!A:D,4,FALSE))</f>
        <v>Y</v>
      </c>
      <c r="J5686" t="s">
        <v>1610</v>
      </c>
    </row>
    <row r="5687" spans="1:10" x14ac:dyDescent="0.2">
      <c r="A5687" t="s">
        <v>1585</v>
      </c>
      <c r="B5687" t="str">
        <f t="shared" si="167"/>
        <v>Sarah Scaife Foundation_George Mason University Foundation2016115000</v>
      </c>
      <c r="C5687" t="s">
        <v>641</v>
      </c>
      <c r="D5687" t="s">
        <v>1608</v>
      </c>
      <c r="E5687" s="3">
        <v>115000</v>
      </c>
      <c r="F5687">
        <v>2016</v>
      </c>
      <c r="G5687" t="s">
        <v>1463</v>
      </c>
      <c r="H5687" t="str">
        <f>IFERROR(VLOOKUP(D5687,Resources!A:C,3,FALSE),"NA")</f>
        <v>DeSmog</v>
      </c>
      <c r="I5687" t="str">
        <f>IF(VLOOKUP(D5687,Resources!A:D,4,FALSE)=0,"",VLOOKUP(D5687,Resources!A:D,4,FALSE))</f>
        <v>Y</v>
      </c>
      <c r="J5687" t="s">
        <v>1611</v>
      </c>
    </row>
    <row r="5688" spans="1:10" x14ac:dyDescent="0.2">
      <c r="A5688" t="s">
        <v>1585</v>
      </c>
      <c r="B5688" t="str">
        <f t="shared" si="167"/>
        <v>Sarah Scaife Foundation_Hillsdale College2016200000</v>
      </c>
      <c r="C5688" t="s">
        <v>641</v>
      </c>
      <c r="D5688" t="s">
        <v>1612</v>
      </c>
      <c r="E5688" s="3">
        <v>200000</v>
      </c>
      <c r="F5688">
        <v>2016</v>
      </c>
      <c r="G5688" t="s">
        <v>1463</v>
      </c>
      <c r="H5688" t="str">
        <f>IFERROR(VLOOKUP(D5688,Resources!A:C,3,FALSE),"NA")</f>
        <v/>
      </c>
      <c r="I5688" t="str">
        <f>IF(VLOOKUP(D5688,Resources!A:D,4,FALSE)=0,"",VLOOKUP(D5688,Resources!A:D,4,FALSE))</f>
        <v/>
      </c>
    </row>
    <row r="5689" spans="1:10" x14ac:dyDescent="0.2">
      <c r="A5689" t="s">
        <v>1585</v>
      </c>
      <c r="B5689" t="str">
        <f t="shared" si="167"/>
        <v>Sarah Scaife Foundation_Hoover Institution on War Revolution and Peace2016300000</v>
      </c>
      <c r="C5689" t="s">
        <v>641</v>
      </c>
      <c r="D5689" t="s">
        <v>104</v>
      </c>
      <c r="E5689" s="3">
        <v>300000</v>
      </c>
      <c r="F5689">
        <v>2016</v>
      </c>
      <c r="G5689" t="s">
        <v>1463</v>
      </c>
      <c r="H5689" t="str">
        <f>IFERROR(VLOOKUP(D5689,Resources!A:C,3,FALSE),"NA")</f>
        <v>SourceWatch</v>
      </c>
      <c r="I5689" t="str">
        <f>IF(VLOOKUP(D5689,Resources!A:D,4,FALSE)=0,"",VLOOKUP(D5689,Resources!A:D,4,FALSE))</f>
        <v>Y</v>
      </c>
    </row>
    <row r="5690" spans="1:10" x14ac:dyDescent="0.2">
      <c r="A5690" t="s">
        <v>1585</v>
      </c>
      <c r="B5690" t="str">
        <f t="shared" si="167"/>
        <v>Sarah Scaife Foundation_Hoover Institution on War Revolution and Peace2016200000</v>
      </c>
      <c r="C5690" t="s">
        <v>641</v>
      </c>
      <c r="D5690" t="s">
        <v>104</v>
      </c>
      <c r="E5690" s="3">
        <v>200000</v>
      </c>
      <c r="F5690">
        <v>2016</v>
      </c>
      <c r="G5690" t="s">
        <v>1463</v>
      </c>
      <c r="H5690" t="str">
        <f>IFERROR(VLOOKUP(D5690,Resources!A:C,3,FALSE),"NA")</f>
        <v>SourceWatch</v>
      </c>
      <c r="I5690" t="str">
        <f>IF(VLOOKUP(D5690,Resources!A:D,4,FALSE)=0,"",VLOOKUP(D5690,Resources!A:D,4,FALSE))</f>
        <v>Y</v>
      </c>
    </row>
    <row r="5691" spans="1:10" x14ac:dyDescent="0.2">
      <c r="A5691" t="s">
        <v>1585</v>
      </c>
      <c r="B5691" t="str">
        <f t="shared" ref="B5691:B5754" si="168">C5691&amp;"_"&amp;D5691&amp;F5691&amp;E5691</f>
        <v>Sarah Scaife Foundation_Hoover Institution on War Revolution and Peace2016200000</v>
      </c>
      <c r="C5691" t="s">
        <v>641</v>
      </c>
      <c r="D5691" t="s">
        <v>104</v>
      </c>
      <c r="E5691" s="3">
        <v>200000</v>
      </c>
      <c r="F5691">
        <v>2016</v>
      </c>
      <c r="G5691" t="s">
        <v>1463</v>
      </c>
      <c r="H5691" t="str">
        <f>IFERROR(VLOOKUP(D5691,Resources!A:C,3,FALSE),"NA")</f>
        <v>SourceWatch</v>
      </c>
      <c r="I5691" t="str">
        <f>IF(VLOOKUP(D5691,Resources!A:D,4,FALSE)=0,"",VLOOKUP(D5691,Resources!A:D,4,FALSE))</f>
        <v>Y</v>
      </c>
    </row>
    <row r="5692" spans="1:10" x14ac:dyDescent="0.2">
      <c r="A5692" t="s">
        <v>1585</v>
      </c>
      <c r="B5692" t="str">
        <f t="shared" si="168"/>
        <v>Sarah Scaife Foundation_Hoover Institution on War Revolution and Peace2016100000</v>
      </c>
      <c r="C5692" t="s">
        <v>641</v>
      </c>
      <c r="D5692" t="s">
        <v>104</v>
      </c>
      <c r="E5692" s="3">
        <v>100000</v>
      </c>
      <c r="F5692">
        <v>2016</v>
      </c>
      <c r="G5692" t="s">
        <v>1463</v>
      </c>
      <c r="H5692" t="str">
        <f>IFERROR(VLOOKUP(D5692,Resources!A:C,3,FALSE),"NA")</f>
        <v>SourceWatch</v>
      </c>
      <c r="I5692" t="str">
        <f>IF(VLOOKUP(D5692,Resources!A:D,4,FALSE)=0,"",VLOOKUP(D5692,Resources!A:D,4,FALSE))</f>
        <v>Y</v>
      </c>
    </row>
    <row r="5693" spans="1:10" x14ac:dyDescent="0.2">
      <c r="A5693" t="s">
        <v>1585</v>
      </c>
      <c r="B5693" t="str">
        <f t="shared" si="168"/>
        <v>Sarah Scaife Foundation_Hudson Institute2016115000</v>
      </c>
      <c r="C5693" t="s">
        <v>641</v>
      </c>
      <c r="D5693" t="s">
        <v>32</v>
      </c>
      <c r="E5693" s="3">
        <v>115000</v>
      </c>
      <c r="F5693">
        <v>2016</v>
      </c>
      <c r="G5693" t="s">
        <v>1463</v>
      </c>
      <c r="H5693" t="str">
        <f>IFERROR(VLOOKUP(D5693,Resources!A:C,3,FALSE),"NA")</f>
        <v>SourceWatch</v>
      </c>
      <c r="I5693" t="str">
        <f>IF(VLOOKUP(D5693,Resources!A:D,4,FALSE)=0,"",VLOOKUP(D5693,Resources!A:D,4,FALSE))</f>
        <v>Y</v>
      </c>
    </row>
    <row r="5694" spans="1:10" x14ac:dyDescent="0.2">
      <c r="A5694" t="s">
        <v>1585</v>
      </c>
      <c r="B5694" t="str">
        <f t="shared" si="168"/>
        <v>Sarah Scaife Foundation_Hudson Institute2016250000</v>
      </c>
      <c r="C5694" t="s">
        <v>641</v>
      </c>
      <c r="D5694" t="s">
        <v>32</v>
      </c>
      <c r="E5694" s="3">
        <v>250000</v>
      </c>
      <c r="F5694">
        <v>2016</v>
      </c>
      <c r="G5694" t="s">
        <v>1463</v>
      </c>
      <c r="H5694" t="str">
        <f>IFERROR(VLOOKUP(D5694,Resources!A:C,3,FALSE),"NA")</f>
        <v>SourceWatch</v>
      </c>
      <c r="I5694" t="str">
        <f>IF(VLOOKUP(D5694,Resources!A:D,4,FALSE)=0,"",VLOOKUP(D5694,Resources!A:D,4,FALSE))</f>
        <v>Y</v>
      </c>
    </row>
    <row r="5695" spans="1:10" x14ac:dyDescent="0.2">
      <c r="A5695" t="s">
        <v>1585</v>
      </c>
      <c r="B5695" t="str">
        <f t="shared" si="168"/>
        <v>Sarah Scaife Foundation_Hudson Institute201660000</v>
      </c>
      <c r="C5695" t="s">
        <v>641</v>
      </c>
      <c r="D5695" t="s">
        <v>32</v>
      </c>
      <c r="E5695" s="3">
        <v>60000</v>
      </c>
      <c r="F5695">
        <v>2016</v>
      </c>
      <c r="G5695" t="s">
        <v>1463</v>
      </c>
      <c r="H5695" t="str">
        <f>IFERROR(VLOOKUP(D5695,Resources!A:C,3,FALSE),"NA")</f>
        <v>SourceWatch</v>
      </c>
      <c r="I5695" t="str">
        <f>IF(VLOOKUP(D5695,Resources!A:D,4,FALSE)=0,"",VLOOKUP(D5695,Resources!A:D,4,FALSE))</f>
        <v>Y</v>
      </c>
    </row>
    <row r="5696" spans="1:10" x14ac:dyDescent="0.2">
      <c r="A5696" t="s">
        <v>1585</v>
      </c>
      <c r="B5696" t="str">
        <f t="shared" si="168"/>
        <v>Sarah Scaife Foundation_Hudson Institute201650000</v>
      </c>
      <c r="C5696" t="s">
        <v>641</v>
      </c>
      <c r="D5696" t="s">
        <v>32</v>
      </c>
      <c r="E5696" s="3">
        <v>50000</v>
      </c>
      <c r="F5696">
        <v>2016</v>
      </c>
      <c r="G5696" t="s">
        <v>1463</v>
      </c>
      <c r="H5696" t="str">
        <f>IFERROR(VLOOKUP(D5696,Resources!A:C,3,FALSE),"NA")</f>
        <v>SourceWatch</v>
      </c>
      <c r="I5696" t="str">
        <f>IF(VLOOKUP(D5696,Resources!A:D,4,FALSE)=0,"",VLOOKUP(D5696,Resources!A:D,4,FALSE))</f>
        <v>Y</v>
      </c>
    </row>
    <row r="5697" spans="1:9" x14ac:dyDescent="0.2">
      <c r="A5697" t="s">
        <v>1585</v>
      </c>
      <c r="B5697" t="str">
        <f t="shared" si="168"/>
        <v>Sarah Scaife Foundation_Human Rights Foundation2016125000</v>
      </c>
      <c r="C5697" t="s">
        <v>641</v>
      </c>
      <c r="D5697" t="s">
        <v>648</v>
      </c>
      <c r="E5697" s="3">
        <v>125000</v>
      </c>
      <c r="F5697">
        <v>2016</v>
      </c>
      <c r="G5697" t="s">
        <v>1463</v>
      </c>
      <c r="H5697" t="str">
        <f>IFERROR(VLOOKUP(D5697,Resources!A:C,3,FALSE),"NA")</f>
        <v>SourceWatch</v>
      </c>
      <c r="I5697" t="str">
        <f>IF(VLOOKUP(D5697,Resources!A:D,4,FALSE)=0,"",VLOOKUP(D5697,Resources!A:D,4,FALSE))</f>
        <v>Y</v>
      </c>
    </row>
    <row r="5698" spans="1:9" x14ac:dyDescent="0.2">
      <c r="A5698" t="s">
        <v>1585</v>
      </c>
      <c r="B5698" t="str">
        <f t="shared" si="168"/>
        <v>Sarah Scaife Foundation_Independent Women's Forum2016150000</v>
      </c>
      <c r="C5698" t="s">
        <v>641</v>
      </c>
      <c r="D5698" t="s">
        <v>19</v>
      </c>
      <c r="E5698" s="3">
        <v>150000</v>
      </c>
      <c r="F5698">
        <v>2016</v>
      </c>
      <c r="G5698" t="s">
        <v>1463</v>
      </c>
      <c r="H5698" t="str">
        <f>IFERROR(VLOOKUP(D5698,Resources!A:C,3,FALSE),"NA")</f>
        <v>SourceWatch</v>
      </c>
      <c r="I5698" t="str">
        <f>IF(VLOOKUP(D5698,Resources!A:D,4,FALSE)=0,"",VLOOKUP(D5698,Resources!A:D,4,FALSE))</f>
        <v>Y</v>
      </c>
    </row>
    <row r="5699" spans="1:9" x14ac:dyDescent="0.2">
      <c r="A5699" t="s">
        <v>1585</v>
      </c>
      <c r="B5699" t="str">
        <f t="shared" si="168"/>
        <v>Sarah Scaife Foundation_Institute for Energy Research201675000</v>
      </c>
      <c r="C5699" t="s">
        <v>641</v>
      </c>
      <c r="D5699" t="s">
        <v>1613</v>
      </c>
      <c r="E5699" s="3">
        <v>75000</v>
      </c>
      <c r="F5699">
        <v>2016</v>
      </c>
      <c r="G5699" t="s">
        <v>1463</v>
      </c>
      <c r="H5699" t="str">
        <f>IFERROR(VLOOKUP(D5699,Resources!A:C,3,FALSE),"NA")</f>
        <v>DeSmog</v>
      </c>
      <c r="I5699" t="str">
        <f>IF(VLOOKUP(D5699,Resources!A:D,4,FALSE)=0,"",VLOOKUP(D5699,Resources!A:D,4,FALSE))</f>
        <v>Y</v>
      </c>
    </row>
    <row r="5700" spans="1:9" x14ac:dyDescent="0.2">
      <c r="A5700" t="s">
        <v>1585</v>
      </c>
      <c r="B5700" t="str">
        <f t="shared" si="168"/>
        <v>Sarah Scaife Foundation_Institute for Foreign Policy Analysis2016500000</v>
      </c>
      <c r="C5700" t="s">
        <v>641</v>
      </c>
      <c r="D5700" t="s">
        <v>1615</v>
      </c>
      <c r="E5700" s="3">
        <v>500000</v>
      </c>
      <c r="F5700">
        <v>2016</v>
      </c>
      <c r="G5700" t="s">
        <v>1463</v>
      </c>
      <c r="H5700" t="str">
        <f>IFERROR(VLOOKUP(D5700,Resources!A:C,3,FALSE),"NA")</f>
        <v>SourceWatch</v>
      </c>
      <c r="I5700" t="str">
        <f>IF(VLOOKUP(D5700,Resources!A:D,4,FALSE)=0,"",VLOOKUP(D5700,Resources!A:D,4,FALSE))</f>
        <v>Y</v>
      </c>
    </row>
    <row r="5701" spans="1:9" x14ac:dyDescent="0.2">
      <c r="A5701" t="s">
        <v>1585</v>
      </c>
      <c r="B5701" t="str">
        <f t="shared" si="168"/>
        <v>Sarah Scaife Foundation_Institute for Foreign Policy Analysis2016160000</v>
      </c>
      <c r="C5701" t="s">
        <v>641</v>
      </c>
      <c r="D5701" t="s">
        <v>1615</v>
      </c>
      <c r="E5701" s="3">
        <v>160000</v>
      </c>
      <c r="F5701">
        <v>2016</v>
      </c>
      <c r="G5701" t="s">
        <v>1463</v>
      </c>
      <c r="H5701" t="str">
        <f>IFERROR(VLOOKUP(D5701,Resources!A:C,3,FALSE),"NA")</f>
        <v>SourceWatch</v>
      </c>
      <c r="I5701" t="str">
        <f>IF(VLOOKUP(D5701,Resources!A:D,4,FALSE)=0,"",VLOOKUP(D5701,Resources!A:D,4,FALSE))</f>
        <v>Y</v>
      </c>
    </row>
    <row r="5702" spans="1:9" x14ac:dyDescent="0.2">
      <c r="A5702" t="s">
        <v>1585</v>
      </c>
      <c r="B5702" t="str">
        <f t="shared" si="168"/>
        <v>Sarah Scaife Foundation_Institute for Humane Studies2016225000</v>
      </c>
      <c r="C5702" t="s">
        <v>641</v>
      </c>
      <c r="D5702" t="s">
        <v>34</v>
      </c>
      <c r="E5702" s="3">
        <v>225000</v>
      </c>
      <c r="F5702">
        <v>2016</v>
      </c>
      <c r="G5702" t="s">
        <v>1463</v>
      </c>
      <c r="H5702" t="str">
        <f>IFERROR(VLOOKUP(D5702,Resources!A:C,3,FALSE),"NA")</f>
        <v>DeSmog</v>
      </c>
      <c r="I5702" t="str">
        <f>IF(VLOOKUP(D5702,Resources!A:D,4,FALSE)=0,"",VLOOKUP(D5702,Resources!A:D,4,FALSE))</f>
        <v>Y</v>
      </c>
    </row>
    <row r="5703" spans="1:9" x14ac:dyDescent="0.2">
      <c r="A5703" t="s">
        <v>1585</v>
      </c>
      <c r="B5703" t="str">
        <f t="shared" si="168"/>
        <v>Sarah Scaife Foundation_Institute for Justice2016200000</v>
      </c>
      <c r="C5703" t="s">
        <v>641</v>
      </c>
      <c r="D5703" t="s">
        <v>500</v>
      </c>
      <c r="E5703" s="3">
        <v>200000</v>
      </c>
      <c r="F5703">
        <v>2016</v>
      </c>
      <c r="G5703" t="s">
        <v>1463</v>
      </c>
      <c r="H5703" t="str">
        <f>IFERROR(VLOOKUP(D5703,Resources!A:C,3,FALSE),"NA")</f>
        <v>SourceWatch</v>
      </c>
      <c r="I5703" t="str">
        <f>IF(VLOOKUP(D5703,Resources!A:D,4,FALSE)=0,"",VLOOKUP(D5703,Resources!A:D,4,FALSE))</f>
        <v>Y</v>
      </c>
    </row>
    <row r="5704" spans="1:9" x14ac:dyDescent="0.2">
      <c r="A5704" t="s">
        <v>1585</v>
      </c>
      <c r="B5704" t="str">
        <f t="shared" si="168"/>
        <v>Sarah Scaife Foundation_Institute on Religion and Democracy2016250000</v>
      </c>
      <c r="C5704" t="s">
        <v>641</v>
      </c>
      <c r="D5704" t="s">
        <v>12</v>
      </c>
      <c r="E5704" s="3">
        <v>250000</v>
      </c>
      <c r="F5704">
        <v>2016</v>
      </c>
      <c r="G5704" t="s">
        <v>1463</v>
      </c>
      <c r="H5704" t="str">
        <f>IFERROR(VLOOKUP(D5704,Resources!A:C,3,FALSE),"NA")</f>
        <v>SourceWatch</v>
      </c>
      <c r="I5704" t="str">
        <f>IF(VLOOKUP(D5704,Resources!A:D,4,FALSE)=0,"",VLOOKUP(D5704,Resources!A:D,4,FALSE))</f>
        <v>Y</v>
      </c>
    </row>
    <row r="5705" spans="1:9" x14ac:dyDescent="0.2">
      <c r="A5705" t="s">
        <v>1585</v>
      </c>
      <c r="B5705" t="str">
        <f t="shared" si="168"/>
        <v>Sarah Scaife Foundation_Institute on Religion and Public Life2016150000</v>
      </c>
      <c r="C5705" t="s">
        <v>641</v>
      </c>
      <c r="D5705" t="s">
        <v>55</v>
      </c>
      <c r="E5705" s="3">
        <v>150000</v>
      </c>
      <c r="F5705">
        <v>2016</v>
      </c>
      <c r="G5705" t="s">
        <v>1463</v>
      </c>
      <c r="H5705" t="str">
        <f>IFERROR(VLOOKUP(D5705,Resources!A:C,3,FALSE),"NA")</f>
        <v>SourceWatch</v>
      </c>
      <c r="I5705" t="str">
        <f>IF(VLOOKUP(D5705,Resources!A:D,4,FALSE)=0,"",VLOOKUP(D5705,Resources!A:D,4,FALSE))</f>
        <v>Y</v>
      </c>
    </row>
    <row r="5706" spans="1:9" x14ac:dyDescent="0.2">
      <c r="A5706" t="s">
        <v>1585</v>
      </c>
      <c r="B5706" t="str">
        <f t="shared" si="168"/>
        <v>Sarah Scaife Foundation_Intellectual Takeout2016120000</v>
      </c>
      <c r="C5706" t="s">
        <v>641</v>
      </c>
      <c r="D5706" t="s">
        <v>1616</v>
      </c>
      <c r="E5706" s="3">
        <v>120000</v>
      </c>
      <c r="F5706">
        <v>2016</v>
      </c>
      <c r="G5706" t="s">
        <v>1463</v>
      </c>
      <c r="H5706" t="str">
        <f>IFERROR(VLOOKUP(D5706,Resources!A:C,3,FALSE),"NA")</f>
        <v>SourceWatch</v>
      </c>
      <c r="I5706" t="str">
        <f>IF(VLOOKUP(D5706,Resources!A:D,4,FALSE)=0,"",VLOOKUP(D5706,Resources!A:D,4,FALSE))</f>
        <v>Y</v>
      </c>
    </row>
    <row r="5707" spans="1:9" x14ac:dyDescent="0.2">
      <c r="A5707" t="s">
        <v>1585</v>
      </c>
      <c r="B5707" t="str">
        <f t="shared" si="168"/>
        <v>Sarah Scaife Foundation_Intercollegiate Studies Institute2016500000</v>
      </c>
      <c r="C5707" t="s">
        <v>641</v>
      </c>
      <c r="D5707" t="s">
        <v>73</v>
      </c>
      <c r="E5707" s="3">
        <v>500000</v>
      </c>
      <c r="F5707">
        <v>2016</v>
      </c>
      <c r="G5707" t="s">
        <v>1463</v>
      </c>
      <c r="H5707" t="str">
        <f>IFERROR(VLOOKUP(D5707,Resources!A:C,3,FALSE),"NA")</f>
        <v>SourceWatch</v>
      </c>
      <c r="I5707" t="str">
        <f>IF(VLOOKUP(D5707,Resources!A:D,4,FALSE)=0,"",VLOOKUP(D5707,Resources!A:D,4,FALSE))</f>
        <v>Y</v>
      </c>
    </row>
    <row r="5708" spans="1:9" x14ac:dyDescent="0.2">
      <c r="A5708" t="s">
        <v>1585</v>
      </c>
      <c r="B5708" t="str">
        <f t="shared" si="168"/>
        <v>Sarah Scaife Foundation_International Freedom Educational Foundation2016125000</v>
      </c>
      <c r="C5708" t="s">
        <v>641</v>
      </c>
      <c r="D5708" t="s">
        <v>649</v>
      </c>
      <c r="E5708" s="3">
        <v>125000</v>
      </c>
      <c r="F5708">
        <v>2016</v>
      </c>
      <c r="G5708" t="s">
        <v>1463</v>
      </c>
      <c r="H5708" t="str">
        <f>IFERROR(VLOOKUP(D5708,Resources!A:C,3,FALSE),"NA")</f>
        <v>SourceWatch</v>
      </c>
      <c r="I5708" t="str">
        <f>IF(VLOOKUP(D5708,Resources!A:D,4,FALSE)=0,"",VLOOKUP(D5708,Resources!A:D,4,FALSE))</f>
        <v>Y</v>
      </c>
    </row>
    <row r="5709" spans="1:9" x14ac:dyDescent="0.2">
      <c r="A5709" t="s">
        <v>1585</v>
      </c>
      <c r="B5709" t="str">
        <f t="shared" si="168"/>
        <v>Sarah Scaife Foundation_Jamestown Foundation2016165000</v>
      </c>
      <c r="C5709" t="s">
        <v>641</v>
      </c>
      <c r="D5709" t="s">
        <v>74</v>
      </c>
      <c r="E5709" s="3">
        <v>165000</v>
      </c>
      <c r="F5709">
        <v>2016</v>
      </c>
      <c r="G5709" t="s">
        <v>1463</v>
      </c>
      <c r="H5709" t="str">
        <f>IFERROR(VLOOKUP(D5709,Resources!A:C,3,FALSE),"NA")</f>
        <v>SourceWatch</v>
      </c>
      <c r="I5709" t="str">
        <f>IF(VLOOKUP(D5709,Resources!A:D,4,FALSE)=0,"",VLOOKUP(D5709,Resources!A:D,4,FALSE))</f>
        <v>Y</v>
      </c>
    </row>
    <row r="5710" spans="1:9" x14ac:dyDescent="0.2">
      <c r="A5710" t="s">
        <v>1585</v>
      </c>
      <c r="B5710" t="str">
        <f t="shared" si="168"/>
        <v>Sarah Scaife Foundation_Judicial Watch2016350000</v>
      </c>
      <c r="C5710" t="s">
        <v>641</v>
      </c>
      <c r="D5710" t="s">
        <v>36</v>
      </c>
      <c r="E5710" s="3">
        <v>350000</v>
      </c>
      <c r="F5710">
        <v>2016</v>
      </c>
      <c r="G5710" t="s">
        <v>1463</v>
      </c>
      <c r="H5710" t="str">
        <f>IFERROR(VLOOKUP(D5710,Resources!A:C,3,FALSE),"NA")</f>
        <v>SourceWatch</v>
      </c>
      <c r="I5710" t="str">
        <f>IF(VLOOKUP(D5710,Resources!A:D,4,FALSE)=0,"",VLOOKUP(D5710,Resources!A:D,4,FALSE))</f>
        <v>Y</v>
      </c>
    </row>
    <row r="5711" spans="1:9" x14ac:dyDescent="0.2">
      <c r="A5711" t="s">
        <v>1585</v>
      </c>
      <c r="B5711" t="str">
        <f t="shared" si="168"/>
        <v>Sarah Scaife Foundation_Just Facts201650000</v>
      </c>
      <c r="C5711" t="s">
        <v>641</v>
      </c>
      <c r="D5711" t="s">
        <v>1618</v>
      </c>
      <c r="E5711" s="3">
        <v>50000</v>
      </c>
      <c r="F5711">
        <v>2016</v>
      </c>
      <c r="G5711" t="s">
        <v>1463</v>
      </c>
      <c r="H5711" t="str">
        <f>IFERROR(VLOOKUP(D5711,Resources!A:C,3,FALSE),"NA")</f>
        <v/>
      </c>
      <c r="I5711" t="str">
        <f>IF(VLOOKUP(D5711,Resources!A:D,4,FALSE)=0,"",VLOOKUP(D5711,Resources!A:D,4,FALSE))</f>
        <v>Y</v>
      </c>
    </row>
    <row r="5712" spans="1:9" x14ac:dyDescent="0.2">
      <c r="A5712" t="s">
        <v>1585</v>
      </c>
      <c r="B5712" t="str">
        <f t="shared" si="168"/>
        <v>Sarah Scaife Foundation_Landmark Legal Foundation2016150000</v>
      </c>
      <c r="C5712" t="s">
        <v>641</v>
      </c>
      <c r="D5712" t="s">
        <v>56</v>
      </c>
      <c r="E5712" s="3">
        <v>150000</v>
      </c>
      <c r="F5712">
        <v>2016</v>
      </c>
      <c r="G5712" t="s">
        <v>1463</v>
      </c>
      <c r="H5712" t="str">
        <f>IFERROR(VLOOKUP(D5712,Resources!A:C,3,FALSE),"NA")</f>
        <v>SourceWatch</v>
      </c>
      <c r="I5712" t="str">
        <f>IF(VLOOKUP(D5712,Resources!A:D,4,FALSE)=0,"",VLOOKUP(D5712,Resources!A:D,4,FALSE))</f>
        <v>Y</v>
      </c>
    </row>
    <row r="5713" spans="1:9" x14ac:dyDescent="0.2">
      <c r="A5713" t="s">
        <v>1585</v>
      </c>
      <c r="B5713" t="str">
        <f t="shared" si="168"/>
        <v>Sarah Scaife Foundation_Legatum Institute Foundation2016150000</v>
      </c>
      <c r="C5713" t="s">
        <v>641</v>
      </c>
      <c r="D5713" t="s">
        <v>1619</v>
      </c>
      <c r="E5713" s="3">
        <v>150000</v>
      </c>
      <c r="F5713">
        <v>2016</v>
      </c>
      <c r="G5713" t="s">
        <v>1463</v>
      </c>
      <c r="H5713" t="str">
        <f>IFERROR(VLOOKUP(D5713,Resources!A:C,3,FALSE),"NA")</f>
        <v>SourceWatch</v>
      </c>
      <c r="I5713" t="str">
        <f>IF(VLOOKUP(D5713,Resources!A:D,4,FALSE)=0,"",VLOOKUP(D5713,Resources!A:D,4,FALSE))</f>
        <v>Y</v>
      </c>
    </row>
    <row r="5714" spans="1:9" x14ac:dyDescent="0.2">
      <c r="A5714" t="s">
        <v>1585</v>
      </c>
      <c r="B5714" t="str">
        <f t="shared" si="168"/>
        <v>Sarah Scaife Foundation_Lincoln Network201650000</v>
      </c>
      <c r="C5714" t="s">
        <v>641</v>
      </c>
      <c r="D5714" t="s">
        <v>1620</v>
      </c>
      <c r="E5714" s="3">
        <v>50000</v>
      </c>
      <c r="F5714">
        <v>2016</v>
      </c>
      <c r="G5714" t="s">
        <v>1463</v>
      </c>
      <c r="H5714" t="str">
        <f>IFERROR(VLOOKUP(D5714,Resources!A:C,3,FALSE),"NA")</f>
        <v>SourceWatch</v>
      </c>
      <c r="I5714" t="str">
        <f>IF(VLOOKUP(D5714,Resources!A:D,4,FALSE)=0,"",VLOOKUP(D5714,Resources!A:D,4,FALSE))</f>
        <v>Y</v>
      </c>
    </row>
    <row r="5715" spans="1:9" x14ac:dyDescent="0.2">
      <c r="A5715" t="s">
        <v>1585</v>
      </c>
      <c r="B5715" t="str">
        <f t="shared" si="168"/>
        <v>Sarah Scaife Foundation_Manhattan Institute for Policy Research2016400000</v>
      </c>
      <c r="C5715" t="s">
        <v>641</v>
      </c>
      <c r="D5715" t="s">
        <v>89</v>
      </c>
      <c r="E5715" s="3">
        <v>400000</v>
      </c>
      <c r="F5715">
        <v>2016</v>
      </c>
      <c r="G5715" t="s">
        <v>1463</v>
      </c>
      <c r="H5715" t="str">
        <f>IFERROR(VLOOKUP(D5715,Resources!A:C,3,FALSE),"NA")</f>
        <v>SourceWatch</v>
      </c>
      <c r="I5715" t="str">
        <f>IF(VLOOKUP(D5715,Resources!A:D,4,FALSE)=0,"",VLOOKUP(D5715,Resources!A:D,4,FALSE))</f>
        <v>Y</v>
      </c>
    </row>
    <row r="5716" spans="1:9" x14ac:dyDescent="0.2">
      <c r="A5716" t="s">
        <v>1585</v>
      </c>
      <c r="B5716" t="str">
        <f t="shared" si="168"/>
        <v>Sarah Scaife Foundation_Media Research Center2016300000</v>
      </c>
      <c r="C5716" t="s">
        <v>641</v>
      </c>
      <c r="D5716" t="s">
        <v>128</v>
      </c>
      <c r="E5716" s="3">
        <v>300000</v>
      </c>
      <c r="F5716">
        <v>2016</v>
      </c>
      <c r="G5716" t="s">
        <v>1463</v>
      </c>
      <c r="H5716" t="str">
        <f>IFERROR(VLOOKUP(D5716,Resources!A:C,3,FALSE),"NA")</f>
        <v>SourceWatch</v>
      </c>
      <c r="I5716" t="str">
        <f>IF(VLOOKUP(D5716,Resources!A:D,4,FALSE)=0,"",VLOOKUP(D5716,Resources!A:D,4,FALSE))</f>
        <v>Y</v>
      </c>
    </row>
    <row r="5717" spans="1:9" x14ac:dyDescent="0.2">
      <c r="A5717" t="s">
        <v>1585</v>
      </c>
      <c r="B5717" t="str">
        <f t="shared" si="168"/>
        <v>Sarah Scaife Foundation_Mercatus Center2016225000</v>
      </c>
      <c r="C5717" t="s">
        <v>641</v>
      </c>
      <c r="D5717" t="s">
        <v>650</v>
      </c>
      <c r="E5717" s="3">
        <v>225000</v>
      </c>
      <c r="F5717">
        <v>2016</v>
      </c>
      <c r="G5717" t="s">
        <v>1463</v>
      </c>
      <c r="H5717" t="str">
        <f>IFERROR(VLOOKUP(D5717,Resources!A:C,3,FALSE),"NA")</f>
        <v>DeSmog</v>
      </c>
      <c r="I5717" t="str">
        <f>IF(VLOOKUP(D5717,Resources!A:D,4,FALSE)=0,"",VLOOKUP(D5717,Resources!A:D,4,FALSE))</f>
        <v>Y</v>
      </c>
    </row>
    <row r="5718" spans="1:9" x14ac:dyDescent="0.2">
      <c r="A5718" t="s">
        <v>1585</v>
      </c>
      <c r="B5718" t="str">
        <f t="shared" si="168"/>
        <v>Sarah Scaife Foundation_Middle East Media and Research Institute201650000</v>
      </c>
      <c r="C5718" t="s">
        <v>641</v>
      </c>
      <c r="D5718" t="s">
        <v>1622</v>
      </c>
      <c r="E5718" s="3">
        <v>50000</v>
      </c>
      <c r="F5718">
        <v>2016</v>
      </c>
      <c r="G5718" t="s">
        <v>1463</v>
      </c>
      <c r="H5718" t="str">
        <f>IFERROR(VLOOKUP(D5718,Resources!A:C,3,FALSE),"NA")</f>
        <v>SourceWatch</v>
      </c>
      <c r="I5718" t="str">
        <f>IF(VLOOKUP(D5718,Resources!A:D,4,FALSE)=0,"",VLOOKUP(D5718,Resources!A:D,4,FALSE))</f>
        <v>Y</v>
      </c>
    </row>
    <row r="5719" spans="1:9" x14ac:dyDescent="0.2">
      <c r="A5719" t="s">
        <v>1585</v>
      </c>
      <c r="B5719" t="str">
        <f t="shared" si="168"/>
        <v>Sarah Scaife Foundation_Missouri State University Foundation2016200000</v>
      </c>
      <c r="C5719" t="s">
        <v>641</v>
      </c>
      <c r="D5719" t="s">
        <v>1623</v>
      </c>
      <c r="E5719" s="3">
        <v>200000</v>
      </c>
      <c r="F5719">
        <v>2016</v>
      </c>
      <c r="G5719" t="s">
        <v>1463</v>
      </c>
      <c r="H5719" t="str">
        <f>IFERROR(VLOOKUP(D5719,Resources!A:C,3,FALSE),"NA")</f>
        <v/>
      </c>
      <c r="I5719" t="str">
        <f>IF(VLOOKUP(D5719,Resources!A:D,4,FALSE)=0,"",VLOOKUP(D5719,Resources!A:D,4,FALSE))</f>
        <v/>
      </c>
    </row>
    <row r="5720" spans="1:9" x14ac:dyDescent="0.2">
      <c r="A5720" t="s">
        <v>1585</v>
      </c>
      <c r="B5720" t="str">
        <f t="shared" si="168"/>
        <v>Sarah Scaife Foundation_Mountain States Legal Foundation201650000</v>
      </c>
      <c r="C5720" t="s">
        <v>641</v>
      </c>
      <c r="D5720" t="s">
        <v>38</v>
      </c>
      <c r="E5720" s="3">
        <v>50000</v>
      </c>
      <c r="F5720">
        <v>2016</v>
      </c>
      <c r="G5720" t="s">
        <v>1463</v>
      </c>
      <c r="H5720" t="str">
        <f>IFERROR(VLOOKUP(D5720,Resources!A:C,3,FALSE),"NA")</f>
        <v>SourceWatch</v>
      </c>
      <c r="I5720" t="str">
        <f>IF(VLOOKUP(D5720,Resources!A:D,4,FALSE)=0,"",VLOOKUP(D5720,Resources!A:D,4,FALSE))</f>
        <v>Y</v>
      </c>
    </row>
    <row r="5721" spans="1:9" x14ac:dyDescent="0.2">
      <c r="A5721" t="s">
        <v>1585</v>
      </c>
      <c r="B5721" t="str">
        <f t="shared" si="168"/>
        <v>Sarah Scaife Foundation_Moving Picture Institute2016150000</v>
      </c>
      <c r="C5721" t="s">
        <v>641</v>
      </c>
      <c r="D5721" t="s">
        <v>1624</v>
      </c>
      <c r="E5721" s="3">
        <v>150000</v>
      </c>
      <c r="F5721">
        <v>2016</v>
      </c>
      <c r="G5721" t="s">
        <v>1463</v>
      </c>
      <c r="H5721" t="str">
        <f>IFERROR(VLOOKUP(D5721,Resources!A:C,3,FALSE),"NA")</f>
        <v>SourceWatch</v>
      </c>
      <c r="I5721" t="str">
        <f>IF(VLOOKUP(D5721,Resources!A:D,4,FALSE)=0,"",VLOOKUP(D5721,Resources!A:D,4,FALSE))</f>
        <v>Y</v>
      </c>
    </row>
    <row r="5722" spans="1:9" x14ac:dyDescent="0.2">
      <c r="A5722" t="s">
        <v>1585</v>
      </c>
      <c r="B5722" t="str">
        <f t="shared" si="168"/>
        <v>Sarah Scaife Foundation_National Association of Scholars2016250000</v>
      </c>
      <c r="C5722" t="s">
        <v>641</v>
      </c>
      <c r="D5722" t="s">
        <v>651</v>
      </c>
      <c r="E5722" s="3">
        <v>250000</v>
      </c>
      <c r="F5722">
        <v>2016</v>
      </c>
      <c r="G5722" t="s">
        <v>1463</v>
      </c>
      <c r="H5722" t="str">
        <f>IFERROR(VLOOKUP(D5722,Resources!A:C,3,FALSE),"NA")</f>
        <v>SourceWatch</v>
      </c>
      <c r="I5722" t="str">
        <f>IF(VLOOKUP(D5722,Resources!A:D,4,FALSE)=0,"",VLOOKUP(D5722,Resources!A:D,4,FALSE))</f>
        <v>Y</v>
      </c>
    </row>
    <row r="5723" spans="1:9" x14ac:dyDescent="0.2">
      <c r="A5723" t="s">
        <v>1585</v>
      </c>
      <c r="B5723" t="str">
        <f t="shared" si="168"/>
        <v>Sarah Scaife Foundation_National Center for Public Policy Research201665000</v>
      </c>
      <c r="C5723" t="s">
        <v>641</v>
      </c>
      <c r="D5723" t="s">
        <v>39</v>
      </c>
      <c r="E5723" s="3">
        <v>65000</v>
      </c>
      <c r="F5723">
        <v>2016</v>
      </c>
      <c r="G5723" t="s">
        <v>1463</v>
      </c>
      <c r="H5723" t="str">
        <f>IFERROR(VLOOKUP(D5723,Resources!A:C,3,FALSE),"NA")</f>
        <v>DeSmog</v>
      </c>
      <c r="I5723" t="str">
        <f>IF(VLOOKUP(D5723,Resources!A:D,4,FALSE)=0,"",VLOOKUP(D5723,Resources!A:D,4,FALSE))</f>
        <v>Y</v>
      </c>
    </row>
    <row r="5724" spans="1:9" x14ac:dyDescent="0.2">
      <c r="A5724" t="s">
        <v>1585</v>
      </c>
      <c r="B5724" t="str">
        <f t="shared" si="168"/>
        <v>Sarah Scaife Foundation_National Institute for Public Policy2016370000</v>
      </c>
      <c r="C5724" t="s">
        <v>641</v>
      </c>
      <c r="D5724" t="s">
        <v>46</v>
      </c>
      <c r="E5724" s="3">
        <v>370000</v>
      </c>
      <c r="F5724">
        <v>2016</v>
      </c>
      <c r="G5724" t="s">
        <v>1463</v>
      </c>
      <c r="H5724" t="str">
        <f>IFERROR(VLOOKUP(D5724,Resources!A:C,3,FALSE),"NA")</f>
        <v>SourceWatch</v>
      </c>
      <c r="I5724" t="str">
        <f>IF(VLOOKUP(D5724,Resources!A:D,4,FALSE)=0,"",VLOOKUP(D5724,Resources!A:D,4,FALSE))</f>
        <v>Y</v>
      </c>
    </row>
    <row r="5725" spans="1:9" x14ac:dyDescent="0.2">
      <c r="A5725" t="s">
        <v>1585</v>
      </c>
      <c r="B5725" t="str">
        <f t="shared" si="168"/>
        <v>Sarah Scaife Foundation_National Legal and Policy Center2016175000</v>
      </c>
      <c r="C5725" t="s">
        <v>641</v>
      </c>
      <c r="D5725" t="s">
        <v>47</v>
      </c>
      <c r="E5725" s="3">
        <v>175000</v>
      </c>
      <c r="F5725">
        <v>2016</v>
      </c>
      <c r="G5725" t="s">
        <v>1463</v>
      </c>
      <c r="H5725" t="str">
        <f>IFERROR(VLOOKUP(D5725,Resources!A:C,3,FALSE),"NA")</f>
        <v>SourceWatch</v>
      </c>
      <c r="I5725" t="str">
        <f>IF(VLOOKUP(D5725,Resources!A:D,4,FALSE)=0,"",VLOOKUP(D5725,Resources!A:D,4,FALSE))</f>
        <v>Y</v>
      </c>
    </row>
    <row r="5726" spans="1:9" x14ac:dyDescent="0.2">
      <c r="A5726" t="s">
        <v>1585</v>
      </c>
      <c r="B5726" t="str">
        <f t="shared" si="168"/>
        <v>Sarah Scaife Foundation_National Right to Work Legal Defense &amp; Education Foundation201625000</v>
      </c>
      <c r="C5726" t="s">
        <v>641</v>
      </c>
      <c r="D5726" t="s">
        <v>1689</v>
      </c>
      <c r="E5726" s="3">
        <v>25000</v>
      </c>
      <c r="F5726">
        <v>2016</v>
      </c>
      <c r="G5726" t="s">
        <v>1463</v>
      </c>
      <c r="H5726" t="str">
        <f>IFERROR(VLOOKUP(D5726,Resources!A:C,3,FALSE),"NA")</f>
        <v>SourceWatch</v>
      </c>
      <c r="I5726" t="str">
        <f>IF(VLOOKUP(D5726,Resources!A:D,4,FALSE)=0,"",VLOOKUP(D5726,Resources!A:D,4,FALSE))</f>
        <v>Y</v>
      </c>
    </row>
    <row r="5727" spans="1:9" x14ac:dyDescent="0.2">
      <c r="A5727" t="s">
        <v>1585</v>
      </c>
      <c r="B5727" t="str">
        <f t="shared" si="168"/>
        <v>Sarah Scaife Foundation_National Taxpayers Union Foundation2016100000</v>
      </c>
      <c r="C5727" t="s">
        <v>641</v>
      </c>
      <c r="D5727" t="s">
        <v>84</v>
      </c>
      <c r="E5727" s="3">
        <v>100000</v>
      </c>
      <c r="F5727">
        <v>2016</v>
      </c>
      <c r="G5727" t="s">
        <v>1463</v>
      </c>
      <c r="H5727" t="str">
        <f>IFERROR(VLOOKUP(D5727,Resources!A:C,3,FALSE),"NA")</f>
        <v>SourceWatch</v>
      </c>
      <c r="I5727" t="str">
        <f>IF(VLOOKUP(D5727,Resources!A:D,4,FALSE)=0,"",VLOOKUP(D5727,Resources!A:D,4,FALSE))</f>
        <v>Y</v>
      </c>
    </row>
    <row r="5728" spans="1:9" x14ac:dyDescent="0.2">
      <c r="A5728" t="s">
        <v>1585</v>
      </c>
      <c r="B5728" t="str">
        <f t="shared" si="168"/>
        <v>Sarah Scaife Foundation_Network of Enlightened Women201660000</v>
      </c>
      <c r="C5728" t="s">
        <v>641</v>
      </c>
      <c r="D5728" t="s">
        <v>1625</v>
      </c>
      <c r="E5728" s="3">
        <v>60000</v>
      </c>
      <c r="F5728">
        <v>2016</v>
      </c>
      <c r="G5728" t="s">
        <v>1463</v>
      </c>
      <c r="H5728" t="str">
        <f>IFERROR(VLOOKUP(D5728,Resources!A:C,3,FALSE),"NA")</f>
        <v>Other</v>
      </c>
      <c r="I5728" t="str">
        <f>IF(VLOOKUP(D5728,Resources!A:D,4,FALSE)=0,"",VLOOKUP(D5728,Resources!A:D,4,FALSE))</f>
        <v>Y</v>
      </c>
    </row>
    <row r="5729" spans="1:9" x14ac:dyDescent="0.2">
      <c r="A5729" t="s">
        <v>1585</v>
      </c>
      <c r="B5729" t="str">
        <f t="shared" si="168"/>
        <v>Sarah Scaife Foundation_New England Legal Foundation201660000</v>
      </c>
      <c r="C5729" t="s">
        <v>641</v>
      </c>
      <c r="D5729" t="s">
        <v>76</v>
      </c>
      <c r="E5729" s="3">
        <v>60000</v>
      </c>
      <c r="F5729">
        <v>2016</v>
      </c>
      <c r="G5729" t="s">
        <v>1463</v>
      </c>
      <c r="H5729" t="str">
        <f>IFERROR(VLOOKUP(D5729,Resources!A:C,3,FALSE),"NA")</f>
        <v>SourceWatch</v>
      </c>
      <c r="I5729" t="str">
        <f>IF(VLOOKUP(D5729,Resources!A:D,4,FALSE)=0,"",VLOOKUP(D5729,Resources!A:D,4,FALSE))</f>
        <v>Y</v>
      </c>
    </row>
    <row r="5730" spans="1:9" x14ac:dyDescent="0.2">
      <c r="A5730" t="s">
        <v>1585</v>
      </c>
      <c r="B5730" t="str">
        <f t="shared" si="168"/>
        <v>Sarah Scaife Foundation_Nonproliferation Policy Education Center201675000</v>
      </c>
      <c r="C5730" t="s">
        <v>641</v>
      </c>
      <c r="D5730" t="s">
        <v>13</v>
      </c>
      <c r="E5730" s="3">
        <v>75000</v>
      </c>
      <c r="F5730">
        <v>2016</v>
      </c>
      <c r="G5730" t="s">
        <v>1463</v>
      </c>
      <c r="H5730" t="str">
        <f>IFERROR(VLOOKUP(D5730,Resources!A:C,3,FALSE),"NA")</f>
        <v>SourceWatch</v>
      </c>
      <c r="I5730" t="str">
        <f>IF(VLOOKUP(D5730,Resources!A:D,4,FALSE)=0,"",VLOOKUP(D5730,Resources!A:D,4,FALSE))</f>
        <v>Y</v>
      </c>
    </row>
    <row r="5731" spans="1:9" x14ac:dyDescent="0.2">
      <c r="A5731" t="s">
        <v>1585</v>
      </c>
      <c r="B5731" t="str">
        <f t="shared" si="168"/>
        <v>Sarah Scaife Foundation_Nonproliferation Policy Education Center2016100000</v>
      </c>
      <c r="C5731" t="s">
        <v>641</v>
      </c>
      <c r="D5731" t="s">
        <v>13</v>
      </c>
      <c r="E5731" s="3">
        <v>100000</v>
      </c>
      <c r="F5731">
        <v>2016</v>
      </c>
      <c r="G5731" t="s">
        <v>1463</v>
      </c>
      <c r="H5731" t="str">
        <f>IFERROR(VLOOKUP(D5731,Resources!A:C,3,FALSE),"NA")</f>
        <v>SourceWatch</v>
      </c>
      <c r="I5731" t="str">
        <f>IF(VLOOKUP(D5731,Resources!A:D,4,FALSE)=0,"",VLOOKUP(D5731,Resources!A:D,4,FALSE))</f>
        <v>Y</v>
      </c>
    </row>
    <row r="5732" spans="1:9" x14ac:dyDescent="0.2">
      <c r="A5732" t="s">
        <v>1585</v>
      </c>
      <c r="B5732" t="str">
        <f t="shared" si="168"/>
        <v>Sarah Scaife Foundation_Pacific Legal Foundation2016200000</v>
      </c>
      <c r="C5732" t="s">
        <v>641</v>
      </c>
      <c r="D5732" t="s">
        <v>21</v>
      </c>
      <c r="E5732" s="3">
        <v>200000</v>
      </c>
      <c r="F5732">
        <v>2016</v>
      </c>
      <c r="G5732" t="s">
        <v>1463</v>
      </c>
      <c r="H5732" t="str">
        <f>IFERROR(VLOOKUP(D5732,Resources!A:C,3,FALSE),"NA")</f>
        <v>SourceWatch</v>
      </c>
      <c r="I5732" t="str">
        <f>IF(VLOOKUP(D5732,Resources!A:D,4,FALSE)=0,"",VLOOKUP(D5732,Resources!A:D,4,FALSE))</f>
        <v>Y</v>
      </c>
    </row>
    <row r="5733" spans="1:9" x14ac:dyDescent="0.2">
      <c r="A5733" t="s">
        <v>1585</v>
      </c>
      <c r="B5733" t="str">
        <f t="shared" si="168"/>
        <v>Sarah Scaife Foundation_Pacific Research Institute for Public Policy2016150000</v>
      </c>
      <c r="C5733" t="s">
        <v>641</v>
      </c>
      <c r="D5733" t="s">
        <v>653</v>
      </c>
      <c r="E5733" s="3">
        <v>150000</v>
      </c>
      <c r="F5733">
        <v>2016</v>
      </c>
      <c r="G5733" t="s">
        <v>1463</v>
      </c>
      <c r="H5733" t="str">
        <f>IFERROR(VLOOKUP(D5733,Resources!A:C,3,FALSE),"NA")</f>
        <v>SourceWatch</v>
      </c>
      <c r="I5733" t="str">
        <f>IF(VLOOKUP(D5733,Resources!A:D,4,FALSE)=0,"",VLOOKUP(D5733,Resources!A:D,4,FALSE))</f>
        <v>Y</v>
      </c>
    </row>
    <row r="5734" spans="1:9" x14ac:dyDescent="0.2">
      <c r="A5734" t="s">
        <v>1585</v>
      </c>
      <c r="B5734" t="str">
        <f t="shared" si="168"/>
        <v>Sarah Scaife Foundation_Philadelphia Society201625000</v>
      </c>
      <c r="C5734" t="s">
        <v>641</v>
      </c>
      <c r="D5734" t="s">
        <v>663</v>
      </c>
      <c r="E5734" s="3">
        <v>25000</v>
      </c>
      <c r="F5734">
        <v>2016</v>
      </c>
      <c r="G5734" t="s">
        <v>1463</v>
      </c>
      <c r="H5734" t="str">
        <f>IFERROR(VLOOKUP(D5734,Resources!A:C,3,FALSE),"NA")</f>
        <v>SourceWatch</v>
      </c>
      <c r="I5734" t="str">
        <f>IF(VLOOKUP(D5734,Resources!A:D,4,FALSE)=0,"",VLOOKUP(D5734,Resources!A:D,4,FALSE))</f>
        <v>Y</v>
      </c>
    </row>
    <row r="5735" spans="1:9" x14ac:dyDescent="0.2">
      <c r="A5735" t="s">
        <v>1585</v>
      </c>
      <c r="B5735" t="str">
        <f t="shared" si="168"/>
        <v>Sarah Scaife Foundation_Philanthropy Roundtable2016125000</v>
      </c>
      <c r="C5735" t="s">
        <v>641</v>
      </c>
      <c r="D5735" t="s">
        <v>244</v>
      </c>
      <c r="E5735" s="3">
        <v>125000</v>
      </c>
      <c r="F5735">
        <v>2016</v>
      </c>
      <c r="G5735" t="s">
        <v>1463</v>
      </c>
      <c r="H5735" t="str">
        <f>IFERROR(VLOOKUP(D5735,Resources!A:C,3,FALSE),"NA")</f>
        <v>SourceWatch</v>
      </c>
      <c r="I5735" t="str">
        <f>IF(VLOOKUP(D5735,Resources!A:D,4,FALSE)=0,"",VLOOKUP(D5735,Resources!A:D,4,FALSE))</f>
        <v>Y</v>
      </c>
    </row>
    <row r="5736" spans="1:9" x14ac:dyDescent="0.2">
      <c r="A5736" t="s">
        <v>1585</v>
      </c>
      <c r="B5736" t="str">
        <f t="shared" si="168"/>
        <v>Sarah Scaife Foundation_Princeton University2016200000</v>
      </c>
      <c r="C5736" t="s">
        <v>641</v>
      </c>
      <c r="D5736" t="s">
        <v>654</v>
      </c>
      <c r="E5736" s="3">
        <v>200000</v>
      </c>
      <c r="F5736">
        <v>2016</v>
      </c>
      <c r="G5736" t="s">
        <v>1463</v>
      </c>
      <c r="H5736" t="str">
        <f>IFERROR(VLOOKUP(D5736,Resources!A:C,3,FALSE),"NA")</f>
        <v/>
      </c>
      <c r="I5736" t="str">
        <f>IF(VLOOKUP(D5736,Resources!A:D,4,FALSE)=0,"",VLOOKUP(D5736,Resources!A:D,4,FALSE))</f>
        <v/>
      </c>
    </row>
    <row r="5737" spans="1:9" x14ac:dyDescent="0.2">
      <c r="A5737" t="s">
        <v>1585</v>
      </c>
      <c r="B5737" t="str">
        <f t="shared" si="168"/>
        <v>Sarah Scaife Foundation_Property and Environment Research Center2016150000</v>
      </c>
      <c r="C5737" t="s">
        <v>641</v>
      </c>
      <c r="D5737" t="s">
        <v>14</v>
      </c>
      <c r="E5737" s="3">
        <v>150000</v>
      </c>
      <c r="F5737">
        <v>2016</v>
      </c>
      <c r="G5737" t="s">
        <v>1463</v>
      </c>
      <c r="H5737" t="str">
        <f>IFERROR(VLOOKUP(D5737,Resources!A:C,3,FALSE),"NA")</f>
        <v>SourceWatch</v>
      </c>
      <c r="I5737" t="str">
        <f>IF(VLOOKUP(D5737,Resources!A:D,4,FALSE)=0,"",VLOOKUP(D5737,Resources!A:D,4,FALSE))</f>
        <v>Y</v>
      </c>
    </row>
    <row r="5738" spans="1:9" x14ac:dyDescent="0.2">
      <c r="A5738" t="s">
        <v>1585</v>
      </c>
      <c r="B5738" t="str">
        <f t="shared" si="168"/>
        <v>Sarah Scaife Foundation_Public Interest Legal Foundation2016150000</v>
      </c>
      <c r="C5738" t="s">
        <v>641</v>
      </c>
      <c r="D5738" t="s">
        <v>1626</v>
      </c>
      <c r="E5738" s="3">
        <v>150000</v>
      </c>
      <c r="F5738">
        <v>2016</v>
      </c>
      <c r="G5738" t="s">
        <v>1463</v>
      </c>
      <c r="H5738" t="str">
        <f>IFERROR(VLOOKUP(D5738,Resources!A:C,3,FALSE),"NA")</f>
        <v/>
      </c>
      <c r="I5738" t="str">
        <f>IF(VLOOKUP(D5738,Resources!A:D,4,FALSE)=0,"",VLOOKUP(D5738,Resources!A:D,4,FALSE))</f>
        <v/>
      </c>
    </row>
    <row r="5739" spans="1:9" x14ac:dyDescent="0.2">
      <c r="A5739" t="s">
        <v>1585</v>
      </c>
      <c r="B5739" t="str">
        <f t="shared" si="168"/>
        <v>Sarah Scaife Foundation_Reason Foundation2016150000</v>
      </c>
      <c r="C5739" t="s">
        <v>641</v>
      </c>
      <c r="D5739" t="s">
        <v>66</v>
      </c>
      <c r="E5739" s="3">
        <v>150000</v>
      </c>
      <c r="F5739">
        <v>2016</v>
      </c>
      <c r="G5739" t="s">
        <v>1463</v>
      </c>
      <c r="H5739" t="str">
        <f>IFERROR(VLOOKUP(D5739,Resources!A:C,3,FALSE),"NA")</f>
        <v>DeSmog</v>
      </c>
      <c r="I5739" t="str">
        <f>IF(VLOOKUP(D5739,Resources!A:D,4,FALSE)=0,"",VLOOKUP(D5739,Resources!A:D,4,FALSE))</f>
        <v>Y</v>
      </c>
    </row>
    <row r="5740" spans="1:9" x14ac:dyDescent="0.2">
      <c r="A5740" t="s">
        <v>1585</v>
      </c>
      <c r="B5740" t="str">
        <f t="shared" si="168"/>
        <v>Sarah Scaife Foundation_Reason Foundation2016100000</v>
      </c>
      <c r="C5740" t="s">
        <v>641</v>
      </c>
      <c r="D5740" t="s">
        <v>66</v>
      </c>
      <c r="E5740" s="3">
        <v>100000</v>
      </c>
      <c r="F5740">
        <v>2016</v>
      </c>
      <c r="G5740" t="s">
        <v>1463</v>
      </c>
      <c r="H5740" t="str">
        <f>IFERROR(VLOOKUP(D5740,Resources!A:C,3,FALSE),"NA")</f>
        <v>DeSmog</v>
      </c>
      <c r="I5740" t="str">
        <f>IF(VLOOKUP(D5740,Resources!A:D,4,FALSE)=0,"",VLOOKUP(D5740,Resources!A:D,4,FALSE))</f>
        <v>Y</v>
      </c>
    </row>
    <row r="5741" spans="1:9" x14ac:dyDescent="0.2">
      <c r="A5741" t="s">
        <v>1585</v>
      </c>
      <c r="B5741" t="str">
        <f t="shared" si="168"/>
        <v>Sarah Scaife Foundation_Saint Vincent College201650000</v>
      </c>
      <c r="C5741" t="s">
        <v>641</v>
      </c>
      <c r="D5741" t="s">
        <v>331</v>
      </c>
      <c r="E5741" s="3">
        <v>50000</v>
      </c>
      <c r="F5741">
        <v>2016</v>
      </c>
      <c r="G5741" t="s">
        <v>1463</v>
      </c>
      <c r="H5741" t="str">
        <f>IFERROR(VLOOKUP(D5741,Resources!A:C,3,FALSE),"NA")</f>
        <v/>
      </c>
      <c r="I5741" t="str">
        <f>IF(VLOOKUP(D5741,Resources!A:D,4,FALSE)=0,"",VLOOKUP(D5741,Resources!A:D,4,FALSE))</f>
        <v/>
      </c>
    </row>
    <row r="5742" spans="1:9" x14ac:dyDescent="0.2">
      <c r="A5742" t="s">
        <v>1585</v>
      </c>
      <c r="B5742" t="str">
        <f t="shared" si="168"/>
        <v>Sarah Scaife Foundation_Social Philosophy and Policy Foundation2016670000</v>
      </c>
      <c r="C5742" t="s">
        <v>641</v>
      </c>
      <c r="D5742" t="s">
        <v>112</v>
      </c>
      <c r="E5742" s="3">
        <v>670000</v>
      </c>
      <c r="F5742">
        <v>2016</v>
      </c>
      <c r="G5742" t="s">
        <v>1463</v>
      </c>
      <c r="H5742" t="str">
        <f>IFERROR(VLOOKUP(D5742,Resources!A:C,3,FALSE),"NA")</f>
        <v/>
      </c>
      <c r="I5742" t="str">
        <f>IF(VLOOKUP(D5742,Resources!A:D,4,FALSE)=0,"",VLOOKUP(D5742,Resources!A:D,4,FALSE))</f>
        <v/>
      </c>
    </row>
    <row r="5743" spans="1:9" x14ac:dyDescent="0.2">
      <c r="A5743" t="s">
        <v>1585</v>
      </c>
      <c r="B5743" t="str">
        <f t="shared" si="168"/>
        <v>Sarah Scaife Foundation_Southeastern Legal Foundation201650000</v>
      </c>
      <c r="C5743" t="s">
        <v>641</v>
      </c>
      <c r="D5743" t="s">
        <v>67</v>
      </c>
      <c r="E5743" s="3">
        <v>50000</v>
      </c>
      <c r="F5743">
        <v>2016</v>
      </c>
      <c r="G5743" t="s">
        <v>1463</v>
      </c>
      <c r="H5743" t="str">
        <f>IFERROR(VLOOKUP(D5743,Resources!A:C,3,FALSE),"NA")</f>
        <v>SourceWatch</v>
      </c>
      <c r="I5743" t="str">
        <f>IF(VLOOKUP(D5743,Resources!A:D,4,FALSE)=0,"",VLOOKUP(D5743,Resources!A:D,4,FALSE))</f>
        <v>Y</v>
      </c>
    </row>
    <row r="5744" spans="1:9" x14ac:dyDescent="0.2">
      <c r="A5744" t="s">
        <v>1585</v>
      </c>
      <c r="B5744" t="str">
        <f t="shared" si="168"/>
        <v>Sarah Scaife Foundation_State Policy Network2016200000</v>
      </c>
      <c r="C5744" t="s">
        <v>641</v>
      </c>
      <c r="D5744" t="s">
        <v>1627</v>
      </c>
      <c r="E5744" s="3">
        <v>200000</v>
      </c>
      <c r="F5744">
        <v>2016</v>
      </c>
      <c r="G5744" t="s">
        <v>1463</v>
      </c>
      <c r="H5744" t="str">
        <f>IFERROR(VLOOKUP(D5744,Resources!A:C,3,FALSE),"NA")</f>
        <v>DeSmog</v>
      </c>
      <c r="I5744" t="str">
        <f>IF(VLOOKUP(D5744,Resources!A:D,4,FALSE)=0,"",VLOOKUP(D5744,Resources!A:D,4,FALSE))</f>
        <v>Y</v>
      </c>
    </row>
    <row r="5745" spans="1:9" x14ac:dyDescent="0.2">
      <c r="A5745" t="s">
        <v>1585</v>
      </c>
      <c r="B5745" t="str">
        <f t="shared" si="168"/>
        <v>Sarah Scaife Foundation_Student Free Press Association201680000</v>
      </c>
      <c r="C5745" t="s">
        <v>641</v>
      </c>
      <c r="D5745" t="s">
        <v>1628</v>
      </c>
      <c r="E5745" s="3">
        <v>80000</v>
      </c>
      <c r="F5745">
        <v>2016</v>
      </c>
      <c r="G5745" t="s">
        <v>1463</v>
      </c>
      <c r="H5745" t="str">
        <f>IFERROR(VLOOKUP(D5745,Resources!A:C,3,FALSE),"NA")</f>
        <v/>
      </c>
      <c r="I5745" t="str">
        <f>IF(VLOOKUP(D5745,Resources!A:D,4,FALSE)=0,"",VLOOKUP(D5745,Resources!A:D,4,FALSE))</f>
        <v/>
      </c>
    </row>
    <row r="5746" spans="1:9" x14ac:dyDescent="0.2">
      <c r="A5746" t="s">
        <v>1585</v>
      </c>
      <c r="B5746" t="str">
        <f t="shared" si="168"/>
        <v>Sarah Scaife Foundation_Tax Foundation2016250000</v>
      </c>
      <c r="C5746" t="s">
        <v>641</v>
      </c>
      <c r="D5746" t="s">
        <v>131</v>
      </c>
      <c r="E5746" s="3">
        <v>250000</v>
      </c>
      <c r="F5746">
        <v>2016</v>
      </c>
      <c r="G5746" t="s">
        <v>1463</v>
      </c>
      <c r="H5746" t="str">
        <f>IFERROR(VLOOKUP(D5746,Resources!A:C,3,FALSE),"NA")</f>
        <v>SourceWatch</v>
      </c>
      <c r="I5746" t="str">
        <f>IF(VLOOKUP(D5746,Resources!A:D,4,FALSE)=0,"",VLOOKUP(D5746,Resources!A:D,4,FALSE))</f>
        <v>Y</v>
      </c>
    </row>
    <row r="5747" spans="1:9" x14ac:dyDescent="0.2">
      <c r="A5747" t="s">
        <v>1585</v>
      </c>
      <c r="B5747" t="str">
        <f t="shared" si="168"/>
        <v>Sarah Scaife Foundation_Tax Foundation2016250000</v>
      </c>
      <c r="C5747" t="s">
        <v>641</v>
      </c>
      <c r="D5747" t="s">
        <v>131</v>
      </c>
      <c r="E5747" s="3">
        <v>250000</v>
      </c>
      <c r="F5747">
        <v>2016</v>
      </c>
      <c r="G5747" t="s">
        <v>1463</v>
      </c>
      <c r="H5747" t="str">
        <f>IFERROR(VLOOKUP(D5747,Resources!A:C,3,FALSE),"NA")</f>
        <v>SourceWatch</v>
      </c>
      <c r="I5747" t="str">
        <f>IF(VLOOKUP(D5747,Resources!A:D,4,FALSE)=0,"",VLOOKUP(D5747,Resources!A:D,4,FALSE))</f>
        <v>Y</v>
      </c>
    </row>
    <row r="5748" spans="1:9" x14ac:dyDescent="0.2">
      <c r="A5748" t="s">
        <v>1585</v>
      </c>
      <c r="B5748" t="str">
        <f t="shared" si="168"/>
        <v>Sarah Scaife Foundation_The Alexander Hamilton Society2016125000</v>
      </c>
      <c r="C5748" t="s">
        <v>641</v>
      </c>
      <c r="D5748" t="s">
        <v>1586</v>
      </c>
      <c r="E5748" s="3">
        <v>125000</v>
      </c>
      <c r="F5748">
        <v>2016</v>
      </c>
      <c r="G5748" t="s">
        <v>1463</v>
      </c>
      <c r="H5748" t="str">
        <f>IFERROR(VLOOKUP(D5748,Resources!A:C,3,FALSE),"NA")</f>
        <v/>
      </c>
      <c r="I5748" t="str">
        <f>IF(VLOOKUP(D5748,Resources!A:D,4,FALSE)=0,"",VLOOKUP(D5748,Resources!A:D,4,FALSE))</f>
        <v>N</v>
      </c>
    </row>
    <row r="5749" spans="1:9" x14ac:dyDescent="0.2">
      <c r="A5749" t="s">
        <v>1585</v>
      </c>
      <c r="B5749" t="str">
        <f t="shared" si="168"/>
        <v>Sarah Scaife Foundation_The Buckeye Institute for Public Policy Solutions2016100000</v>
      </c>
      <c r="C5749" t="s">
        <v>641</v>
      </c>
      <c r="D5749" t="s">
        <v>1596</v>
      </c>
      <c r="E5749" s="3">
        <v>100000</v>
      </c>
      <c r="F5749">
        <v>2016</v>
      </c>
      <c r="G5749" t="s">
        <v>1463</v>
      </c>
      <c r="H5749" t="str">
        <f>IFERROR(VLOOKUP(D5749,Resources!A:C,3,FALSE),"NA")</f>
        <v>SourceWatch</v>
      </c>
      <c r="I5749" t="str">
        <f>IF(VLOOKUP(D5749,Resources!A:D,4,FALSE)=0,"",VLOOKUP(D5749,Resources!A:D,4,FALSE))</f>
        <v>Y</v>
      </c>
    </row>
    <row r="5750" spans="1:9" x14ac:dyDescent="0.2">
      <c r="A5750" t="s">
        <v>1585</v>
      </c>
      <c r="B5750" t="str">
        <f t="shared" si="168"/>
        <v>Sarah Scaife Foundation_The Daily Caller News Foundation2016250000</v>
      </c>
      <c r="C5750" t="s">
        <v>641</v>
      </c>
      <c r="D5750" t="s">
        <v>1601</v>
      </c>
      <c r="E5750" s="3">
        <v>250000</v>
      </c>
      <c r="F5750">
        <v>2016</v>
      </c>
      <c r="G5750" t="s">
        <v>1463</v>
      </c>
      <c r="H5750" t="str">
        <f>IFERROR(VLOOKUP(D5750,Resources!A:C,3,FALSE),"NA")</f>
        <v>DeSmog</v>
      </c>
      <c r="I5750" t="str">
        <f>IF(VLOOKUP(D5750,Resources!A:D,4,FALSE)=0,"",VLOOKUP(D5750,Resources!A:D,4,FALSE))</f>
        <v>Y</v>
      </c>
    </row>
    <row r="5751" spans="1:9" x14ac:dyDescent="0.2">
      <c r="A5751" t="s">
        <v>1585</v>
      </c>
      <c r="B5751" t="str">
        <f t="shared" si="168"/>
        <v>Sarah Scaife Foundation_The Fairness Center2016125000</v>
      </c>
      <c r="C5751" t="s">
        <v>641</v>
      </c>
      <c r="D5751" t="s">
        <v>1750</v>
      </c>
      <c r="E5751" s="3">
        <v>125000</v>
      </c>
      <c r="F5751">
        <v>2016</v>
      </c>
      <c r="G5751" t="s">
        <v>1463</v>
      </c>
      <c r="H5751" t="str">
        <f>IFERROR(VLOOKUP(D5751,Resources!A:C,3,FALSE),"NA")</f>
        <v>SourceWatch</v>
      </c>
      <c r="I5751" t="str">
        <f>IF(VLOOKUP(D5751,Resources!A:D,4,FALSE)=0,"",VLOOKUP(D5751,Resources!A:D,4,FALSE))</f>
        <v>Y</v>
      </c>
    </row>
    <row r="5752" spans="1:9" x14ac:dyDescent="0.2">
      <c r="A5752" t="s">
        <v>1585</v>
      </c>
      <c r="B5752" t="str">
        <f t="shared" si="168"/>
        <v>Sarah Scaife Foundation_The Fund for American Studies2016115000</v>
      </c>
      <c r="C5752" t="s">
        <v>641</v>
      </c>
      <c r="D5752" t="s">
        <v>1607</v>
      </c>
      <c r="E5752" s="3">
        <v>115000</v>
      </c>
      <c r="F5752">
        <v>2016</v>
      </c>
      <c r="G5752" t="s">
        <v>1463</v>
      </c>
      <c r="H5752" t="str">
        <f>IFERROR(VLOOKUP(D5752,Resources!A:C,3,FALSE),"NA")</f>
        <v>SourceWatch</v>
      </c>
      <c r="I5752" t="str">
        <f>IF(VLOOKUP(D5752,Resources!A:D,4,FALSE)=0,"",VLOOKUP(D5752,Resources!A:D,4,FALSE))</f>
        <v>Y</v>
      </c>
    </row>
    <row r="5753" spans="1:9" x14ac:dyDescent="0.2">
      <c r="A5753" t="s">
        <v>1585</v>
      </c>
      <c r="B5753" t="str">
        <f t="shared" si="168"/>
        <v>Sarah Scaife Foundation_The Fund for American Studies201685000</v>
      </c>
      <c r="C5753" t="s">
        <v>641</v>
      </c>
      <c r="D5753" t="s">
        <v>1607</v>
      </c>
      <c r="E5753" s="3">
        <v>85000</v>
      </c>
      <c r="F5753">
        <v>2016</v>
      </c>
      <c r="G5753" t="s">
        <v>1463</v>
      </c>
      <c r="H5753" t="str">
        <f>IFERROR(VLOOKUP(D5753,Resources!A:C,3,FALSE),"NA")</f>
        <v>SourceWatch</v>
      </c>
      <c r="I5753" t="str">
        <f>IF(VLOOKUP(D5753,Resources!A:D,4,FALSE)=0,"",VLOOKUP(D5753,Resources!A:D,4,FALSE))</f>
        <v>Y</v>
      </c>
    </row>
    <row r="5754" spans="1:9" x14ac:dyDescent="0.2">
      <c r="A5754" t="s">
        <v>1585</v>
      </c>
      <c r="B5754" t="str">
        <f t="shared" si="168"/>
        <v>Sarah Scaife Foundation_The Heritage Foundation2016800000</v>
      </c>
      <c r="C5754" t="s">
        <v>641</v>
      </c>
      <c r="D5754" t="s">
        <v>92</v>
      </c>
      <c r="E5754" s="3">
        <v>800000</v>
      </c>
      <c r="F5754">
        <v>2016</v>
      </c>
      <c r="G5754" t="s">
        <v>1463</v>
      </c>
      <c r="H5754" t="str">
        <f>IFERROR(VLOOKUP(D5754,Resources!A:C,3,FALSE),"NA")</f>
        <v>DeSmog</v>
      </c>
      <c r="I5754" t="str">
        <f>IF(VLOOKUP(D5754,Resources!A:D,4,FALSE)=0,"",VLOOKUP(D5754,Resources!A:D,4,FALSE))</f>
        <v>Y</v>
      </c>
    </row>
    <row r="5755" spans="1:9" x14ac:dyDescent="0.2">
      <c r="A5755" t="s">
        <v>1585</v>
      </c>
      <c r="B5755" t="str">
        <f t="shared" ref="B5755:B5818" si="169">C5755&amp;"_"&amp;D5755&amp;F5755&amp;E5755</f>
        <v>Sarah Scaife Foundation_The Heritage Foundation2016500000</v>
      </c>
      <c r="C5755" t="s">
        <v>641</v>
      </c>
      <c r="D5755" t="s">
        <v>92</v>
      </c>
      <c r="E5755" s="3">
        <v>500000</v>
      </c>
      <c r="F5755">
        <v>2016</v>
      </c>
      <c r="G5755" t="s">
        <v>1463</v>
      </c>
      <c r="H5755" t="str">
        <f>IFERROR(VLOOKUP(D5755,Resources!A:C,3,FALSE),"NA")</f>
        <v>DeSmog</v>
      </c>
      <c r="I5755" t="str">
        <f>IF(VLOOKUP(D5755,Resources!A:D,4,FALSE)=0,"",VLOOKUP(D5755,Resources!A:D,4,FALSE))</f>
        <v>Y</v>
      </c>
    </row>
    <row r="5756" spans="1:9" x14ac:dyDescent="0.2">
      <c r="A5756" t="s">
        <v>1585</v>
      </c>
      <c r="B5756" t="str">
        <f t="shared" si="169"/>
        <v>Sarah Scaife Foundation_The Institute for Family Studies201625000</v>
      </c>
      <c r="C5756" t="s">
        <v>641</v>
      </c>
      <c r="D5756" t="s">
        <v>1614</v>
      </c>
      <c r="E5756" s="3">
        <v>25000</v>
      </c>
      <c r="F5756">
        <v>2016</v>
      </c>
      <c r="G5756" t="s">
        <v>1463</v>
      </c>
      <c r="H5756" t="str">
        <f>IFERROR(VLOOKUP(D5756,Resources!A:C,3,FALSE),"NA")</f>
        <v/>
      </c>
      <c r="I5756" t="str">
        <f>IF(VLOOKUP(D5756,Resources!A:D,4,FALSE)=0,"",VLOOKUP(D5756,Resources!A:D,4,FALSE))</f>
        <v>N</v>
      </c>
    </row>
    <row r="5757" spans="1:9" x14ac:dyDescent="0.2">
      <c r="A5757" t="s">
        <v>1585</v>
      </c>
      <c r="B5757" t="str">
        <f t="shared" si="169"/>
        <v>Sarah Scaife Foundation_The James Wilson Institute for Natural Rights and the American Foundation201675000</v>
      </c>
      <c r="C5757" t="s">
        <v>641</v>
      </c>
      <c r="D5757" t="s">
        <v>1617</v>
      </c>
      <c r="E5757" s="3">
        <v>75000</v>
      </c>
      <c r="F5757">
        <v>2016</v>
      </c>
      <c r="G5757" t="s">
        <v>1463</v>
      </c>
      <c r="H5757" t="str">
        <f>IFERROR(VLOOKUP(D5757,Resources!A:C,3,FALSE),"NA")</f>
        <v/>
      </c>
      <c r="I5757" t="str">
        <f>IF(VLOOKUP(D5757,Resources!A:D,4,FALSE)=0,"",VLOOKUP(D5757,Resources!A:D,4,FALSE))</f>
        <v/>
      </c>
    </row>
    <row r="5758" spans="1:9" x14ac:dyDescent="0.2">
      <c r="A5758" t="s">
        <v>1585</v>
      </c>
      <c r="B5758" t="str">
        <f t="shared" si="169"/>
        <v>Sarah Scaife Foundation_The Lucy Burns Institute201625000</v>
      </c>
      <c r="C5758" t="s">
        <v>641</v>
      </c>
      <c r="D5758" t="s">
        <v>1621</v>
      </c>
      <c r="E5758" s="3">
        <v>25000</v>
      </c>
      <c r="F5758">
        <v>2016</v>
      </c>
      <c r="G5758" t="s">
        <v>1463</v>
      </c>
      <c r="H5758" t="str">
        <f>IFERROR(VLOOKUP(D5758,Resources!A:C,3,FALSE),"NA")</f>
        <v>SourceWatch</v>
      </c>
      <c r="I5758" t="str">
        <f>IF(VLOOKUP(D5758,Resources!A:D,4,FALSE)=0,"",VLOOKUP(D5758,Resources!A:D,4,FALSE))</f>
        <v>Y</v>
      </c>
    </row>
    <row r="5759" spans="1:9" x14ac:dyDescent="0.2">
      <c r="A5759" t="s">
        <v>1585</v>
      </c>
      <c r="B5759" t="str">
        <f t="shared" si="169"/>
        <v>Sarah Scaife Foundation_The University of Chicago2016100000</v>
      </c>
      <c r="C5759" t="s">
        <v>641</v>
      </c>
      <c r="D5759" t="s">
        <v>657</v>
      </c>
      <c r="E5759" s="3">
        <v>100000</v>
      </c>
      <c r="F5759">
        <v>2016</v>
      </c>
      <c r="G5759" t="s">
        <v>1463</v>
      </c>
      <c r="H5759" t="str">
        <f>IFERROR(VLOOKUP(D5759,Resources!A:C,3,FALSE),"NA")</f>
        <v/>
      </c>
      <c r="I5759" t="str">
        <f>IF(VLOOKUP(D5759,Resources!A:D,4,FALSE)=0,"",VLOOKUP(D5759,Resources!A:D,4,FALSE))</f>
        <v/>
      </c>
    </row>
    <row r="5760" spans="1:9" x14ac:dyDescent="0.2">
      <c r="A5760" t="s">
        <v>1585</v>
      </c>
      <c r="B5760" t="str">
        <f t="shared" si="169"/>
        <v>Sarah Scaife Foundation_Tufts University2016350000</v>
      </c>
      <c r="C5760" t="s">
        <v>641</v>
      </c>
      <c r="D5760" t="s">
        <v>707</v>
      </c>
      <c r="E5760" s="3">
        <v>350000</v>
      </c>
      <c r="F5760">
        <v>2016</v>
      </c>
      <c r="G5760" t="s">
        <v>1463</v>
      </c>
      <c r="H5760" t="str">
        <f>IFERROR(VLOOKUP(D5760,Resources!A:C,3,FALSE),"NA")</f>
        <v>SourceWatch</v>
      </c>
      <c r="I5760" t="str">
        <f>IF(VLOOKUP(D5760,Resources!A:D,4,FALSE)=0,"",VLOOKUP(D5760,Resources!A:D,4,FALSE))</f>
        <v>Y</v>
      </c>
    </row>
    <row r="5761" spans="1:9" x14ac:dyDescent="0.2">
      <c r="A5761" t="s">
        <v>1585</v>
      </c>
      <c r="B5761" t="str">
        <f t="shared" si="169"/>
        <v>Sarah Scaife Foundation_University of Arizona Foundation2016100000</v>
      </c>
      <c r="C5761" t="s">
        <v>641</v>
      </c>
      <c r="D5761" t="s">
        <v>1629</v>
      </c>
      <c r="E5761" s="3">
        <v>100000</v>
      </c>
      <c r="F5761">
        <v>2016</v>
      </c>
      <c r="G5761" t="s">
        <v>1463</v>
      </c>
      <c r="H5761" t="str">
        <f>IFERROR(VLOOKUP(D5761,Resources!A:C,3,FALSE),"NA")</f>
        <v/>
      </c>
      <c r="I5761" t="str">
        <f>IF(VLOOKUP(D5761,Resources!A:D,4,FALSE)=0,"",VLOOKUP(D5761,Resources!A:D,4,FALSE))</f>
        <v/>
      </c>
    </row>
    <row r="5762" spans="1:9" x14ac:dyDescent="0.2">
      <c r="A5762" t="s">
        <v>1585</v>
      </c>
      <c r="B5762" t="str">
        <f t="shared" si="169"/>
        <v>Sarah Scaife Foundation_University of Kentucky2016500000</v>
      </c>
      <c r="C5762" t="s">
        <v>641</v>
      </c>
      <c r="D5762" t="s">
        <v>658</v>
      </c>
      <c r="E5762" s="3">
        <v>500000</v>
      </c>
      <c r="F5762">
        <v>2016</v>
      </c>
      <c r="G5762" t="s">
        <v>1463</v>
      </c>
      <c r="H5762" t="str">
        <f>IFERROR(VLOOKUP(D5762,Resources!A:C,3,FALSE),"NA")</f>
        <v/>
      </c>
      <c r="I5762" t="str">
        <f>IF(VLOOKUP(D5762,Resources!A:D,4,FALSE)=0,"",VLOOKUP(D5762,Resources!A:D,4,FALSE))</f>
        <v/>
      </c>
    </row>
    <row r="5763" spans="1:9" x14ac:dyDescent="0.2">
      <c r="A5763" t="s">
        <v>1585</v>
      </c>
      <c r="B5763" t="str">
        <f t="shared" si="169"/>
        <v>Sarah Scaife Foundation_University of Texas at Austin2016100000</v>
      </c>
      <c r="C5763" t="s">
        <v>641</v>
      </c>
      <c r="D5763" t="s">
        <v>738</v>
      </c>
      <c r="E5763" s="3">
        <v>100000</v>
      </c>
      <c r="F5763">
        <v>2016</v>
      </c>
      <c r="G5763" t="s">
        <v>1463</v>
      </c>
      <c r="H5763" t="str">
        <f>IFERROR(VLOOKUP(D5763,Resources!A:C,3,FALSE),"NA")</f>
        <v/>
      </c>
      <c r="I5763" t="str">
        <f>IF(VLOOKUP(D5763,Resources!A:D,4,FALSE)=0,"",VLOOKUP(D5763,Resources!A:D,4,FALSE))</f>
        <v/>
      </c>
    </row>
    <row r="5764" spans="1:9" x14ac:dyDescent="0.2">
      <c r="A5764" t="s">
        <v>1585</v>
      </c>
      <c r="B5764" t="str">
        <f t="shared" si="169"/>
        <v>Sarah Scaife Foundation_University of Texas at Austin2016135000</v>
      </c>
      <c r="C5764" t="s">
        <v>641</v>
      </c>
      <c r="D5764" t="s">
        <v>738</v>
      </c>
      <c r="E5764" s="3">
        <v>135000</v>
      </c>
      <c r="F5764">
        <v>2016</v>
      </c>
      <c r="G5764" t="s">
        <v>1463</v>
      </c>
      <c r="H5764" t="str">
        <f>IFERROR(VLOOKUP(D5764,Resources!A:C,3,FALSE),"NA")</f>
        <v/>
      </c>
      <c r="I5764" t="str">
        <f>IF(VLOOKUP(D5764,Resources!A:D,4,FALSE)=0,"",VLOOKUP(D5764,Resources!A:D,4,FALSE))</f>
        <v/>
      </c>
    </row>
    <row r="5765" spans="1:9" x14ac:dyDescent="0.2">
      <c r="A5765" t="s">
        <v>1585</v>
      </c>
      <c r="B5765" t="str">
        <f t="shared" si="169"/>
        <v>Sarah Scaife Foundation_University of Virginia School of Law2016303500</v>
      </c>
      <c r="C5765" t="s">
        <v>641</v>
      </c>
      <c r="D5765" t="s">
        <v>22</v>
      </c>
      <c r="E5765" s="3">
        <v>303500</v>
      </c>
      <c r="F5765">
        <v>2016</v>
      </c>
      <c r="G5765" t="s">
        <v>1463</v>
      </c>
      <c r="H5765" t="str">
        <f>IFERROR(VLOOKUP(D5765,Resources!A:C,3,FALSE),"NA")</f>
        <v/>
      </c>
      <c r="I5765" t="str">
        <f>IF(VLOOKUP(D5765,Resources!A:D,4,FALSE)=0,"",VLOOKUP(D5765,Resources!A:D,4,FALSE))</f>
        <v/>
      </c>
    </row>
    <row r="5766" spans="1:9" x14ac:dyDescent="0.2">
      <c r="A5766" t="s">
        <v>1585</v>
      </c>
      <c r="B5766" t="str">
        <f t="shared" si="169"/>
        <v>Sarah Scaife Foundation_Victims of Communism Memorial2016300000</v>
      </c>
      <c r="C5766" t="s">
        <v>641</v>
      </c>
      <c r="D5766" t="s">
        <v>1630</v>
      </c>
      <c r="E5766" s="3">
        <v>300000</v>
      </c>
      <c r="F5766">
        <v>2016</v>
      </c>
      <c r="G5766" t="s">
        <v>1463</v>
      </c>
      <c r="H5766" t="str">
        <f>IFERROR(VLOOKUP(D5766,Resources!A:C,3,FALSE),"NA")</f>
        <v>SourceWatch</v>
      </c>
      <c r="I5766" t="str">
        <f>IF(VLOOKUP(D5766,Resources!A:D,4,FALSE)=0,"",VLOOKUP(D5766,Resources!A:D,4,FALSE))</f>
        <v/>
      </c>
    </row>
    <row r="5767" spans="1:9" x14ac:dyDescent="0.2">
      <c r="A5767" t="s">
        <v>1585</v>
      </c>
      <c r="B5767" t="str">
        <f t="shared" si="169"/>
        <v>Sarah Scaife Foundation_Washington Legal Foundation201660000</v>
      </c>
      <c r="C5767" t="s">
        <v>641</v>
      </c>
      <c r="D5767" t="s">
        <v>94</v>
      </c>
      <c r="E5767" s="3">
        <v>60000</v>
      </c>
      <c r="F5767">
        <v>2016</v>
      </c>
      <c r="G5767" t="s">
        <v>1463</v>
      </c>
      <c r="H5767" t="str">
        <f>IFERROR(VLOOKUP(D5767,Resources!A:C,3,FALSE),"NA")</f>
        <v>SourceWatch</v>
      </c>
      <c r="I5767" t="str">
        <f>IF(VLOOKUP(D5767,Resources!A:D,4,FALSE)=0,"",VLOOKUP(D5767,Resources!A:D,4,FALSE))</f>
        <v>Y</v>
      </c>
    </row>
    <row r="5768" spans="1:9" x14ac:dyDescent="0.2">
      <c r="A5768" t="s">
        <v>1585</v>
      </c>
      <c r="B5768" t="str">
        <f t="shared" si="169"/>
        <v>Sarah Scaife Foundation_Witherspoon Institute2016850000</v>
      </c>
      <c r="C5768" t="s">
        <v>641</v>
      </c>
      <c r="D5768" t="s">
        <v>1631</v>
      </c>
      <c r="E5768" s="3">
        <v>850000</v>
      </c>
      <c r="F5768">
        <v>2016</v>
      </c>
      <c r="G5768" t="s">
        <v>1463</v>
      </c>
      <c r="H5768" t="str">
        <f>IFERROR(VLOOKUP(D5768,Resources!A:C,3,FALSE),"NA")</f>
        <v>Other</v>
      </c>
      <c r="I5768" t="str">
        <f>IF(VLOOKUP(D5768,Resources!A:D,4,FALSE)=0,"",VLOOKUP(D5768,Resources!A:D,4,FALSE))</f>
        <v>Y</v>
      </c>
    </row>
    <row r="5769" spans="1:9" x14ac:dyDescent="0.2">
      <c r="A5769" t="s">
        <v>935</v>
      </c>
      <c r="B5769" t="str">
        <f t="shared" si="169"/>
        <v>Scaife Family Foundation_American Red Cross198515000</v>
      </c>
      <c r="C5769" t="s">
        <v>193</v>
      </c>
      <c r="D5769" t="s">
        <v>333</v>
      </c>
      <c r="E5769" s="3">
        <v>15000</v>
      </c>
      <c r="F5769">
        <v>1985</v>
      </c>
      <c r="H5769" t="str">
        <f>IFERROR(VLOOKUP(D5769,Resources!A:C,3,FALSE),"NA")</f>
        <v/>
      </c>
      <c r="I5769" t="str">
        <f>IF(VLOOKUP(D5769,Resources!A:D,4,FALSE)=0,"",VLOOKUP(D5769,Resources!A:D,4,FALSE))</f>
        <v>N</v>
      </c>
    </row>
    <row r="5770" spans="1:9" x14ac:dyDescent="0.2">
      <c r="A5770" t="s">
        <v>935</v>
      </c>
      <c r="B5770" t="str">
        <f t="shared" si="169"/>
        <v>Scaife Family Foundation_Bethlehem Haven (Pittsburgh PA)198525000</v>
      </c>
      <c r="C5770" t="s">
        <v>193</v>
      </c>
      <c r="D5770" t="s">
        <v>283</v>
      </c>
      <c r="E5770" s="3">
        <v>25000</v>
      </c>
      <c r="F5770">
        <v>1985</v>
      </c>
      <c r="H5770" t="str">
        <f>IFERROR(VLOOKUP(D5770,Resources!A:C,3,FALSE),"NA")</f>
        <v/>
      </c>
      <c r="I5770" t="str">
        <f>IF(VLOOKUP(D5770,Resources!A:D,4,FALSE)=0,"",VLOOKUP(D5770,Resources!A:D,4,FALSE))</f>
        <v>N</v>
      </c>
    </row>
    <row r="5771" spans="1:9" x14ac:dyDescent="0.2">
      <c r="A5771" t="s">
        <v>935</v>
      </c>
      <c r="B5771" t="str">
        <f t="shared" si="169"/>
        <v>Scaife Family Foundation_Carnegie Museums of Pittsburgh198512875</v>
      </c>
      <c r="C5771" t="s">
        <v>193</v>
      </c>
      <c r="D5771" t="s">
        <v>351</v>
      </c>
      <c r="E5771" s="3">
        <v>12875</v>
      </c>
      <c r="F5771">
        <v>1985</v>
      </c>
      <c r="H5771" t="str">
        <f>IFERROR(VLOOKUP(D5771,Resources!A:C,3,FALSE),"NA")</f>
        <v/>
      </c>
      <c r="I5771" t="str">
        <f>IF(VLOOKUP(D5771,Resources!A:D,4,FALSE)=0,"",VLOOKUP(D5771,Resources!A:D,4,FALSE))</f>
        <v>N</v>
      </c>
    </row>
    <row r="5772" spans="1:9" x14ac:dyDescent="0.2">
      <c r="A5772" t="s">
        <v>935</v>
      </c>
      <c r="B5772" t="str">
        <f t="shared" si="169"/>
        <v>Scaife Family Foundation_Center for Neighborhood Enterprise1985100000</v>
      </c>
      <c r="C5772" t="s">
        <v>193</v>
      </c>
      <c r="D5772" t="s">
        <v>141</v>
      </c>
      <c r="E5772" s="3">
        <v>100000</v>
      </c>
      <c r="F5772">
        <v>1985</v>
      </c>
      <c r="H5772" t="str">
        <f>IFERROR(VLOOKUP(D5772,Resources!A:C,3,FALSE),"NA")</f>
        <v>SourceWatch</v>
      </c>
      <c r="I5772" t="str">
        <f>IF(VLOOKUP(D5772,Resources!A:D,4,FALSE)=0,"",VLOOKUP(D5772,Resources!A:D,4,FALSE))</f>
        <v>Y</v>
      </c>
    </row>
    <row r="5773" spans="1:9" x14ac:dyDescent="0.2">
      <c r="A5773" t="s">
        <v>935</v>
      </c>
      <c r="B5773" t="str">
        <f t="shared" si="169"/>
        <v>Scaife Family Foundation_Drug Connection The19855000</v>
      </c>
      <c r="C5773" t="s">
        <v>193</v>
      </c>
      <c r="D5773" t="s">
        <v>591</v>
      </c>
      <c r="E5773" s="3">
        <v>5000</v>
      </c>
      <c r="F5773">
        <v>1985</v>
      </c>
      <c r="H5773" t="str">
        <f>IFERROR(VLOOKUP(D5773,Resources!A:C,3,FALSE),"NA")</f>
        <v/>
      </c>
      <c r="I5773" t="str">
        <f>IF(VLOOKUP(D5773,Resources!A:D,4,FALSE)=0,"",VLOOKUP(D5773,Resources!A:D,4,FALSE))</f>
        <v>N</v>
      </c>
    </row>
    <row r="5774" spans="1:9" x14ac:dyDescent="0.2">
      <c r="A5774" t="s">
        <v>935</v>
      </c>
      <c r="B5774" t="str">
        <f t="shared" si="169"/>
        <v>Scaife Family Foundation_Foundation for Abraxas198520000</v>
      </c>
      <c r="C5774" t="s">
        <v>193</v>
      </c>
      <c r="D5774" t="s">
        <v>588</v>
      </c>
      <c r="E5774" s="3">
        <v>20000</v>
      </c>
      <c r="F5774">
        <v>1985</v>
      </c>
      <c r="H5774" t="str">
        <f>IFERROR(VLOOKUP(D5774,Resources!A:C,3,FALSE),"NA")</f>
        <v/>
      </c>
      <c r="I5774" t="str">
        <f>IF(VLOOKUP(D5774,Resources!A:D,4,FALSE)=0,"",VLOOKUP(D5774,Resources!A:D,4,FALSE))</f>
        <v/>
      </c>
    </row>
    <row r="5775" spans="1:9" x14ac:dyDescent="0.2">
      <c r="A5775" t="s">
        <v>935</v>
      </c>
      <c r="B5775" t="str">
        <f t="shared" si="169"/>
        <v>Scaife Family Foundation_Goodwill Industries of Pittsburgh198550000</v>
      </c>
      <c r="C5775" t="s">
        <v>193</v>
      </c>
      <c r="D5775" t="s">
        <v>607</v>
      </c>
      <c r="E5775" s="3">
        <v>50000</v>
      </c>
      <c r="F5775">
        <v>1985</v>
      </c>
      <c r="H5775" t="str">
        <f>IFERROR(VLOOKUP(D5775,Resources!A:C,3,FALSE),"NA")</f>
        <v/>
      </c>
      <c r="I5775" t="str">
        <f>IF(VLOOKUP(D5775,Resources!A:D,4,FALSE)=0,"",VLOOKUP(D5775,Resources!A:D,4,FALSE))</f>
        <v>N</v>
      </c>
    </row>
    <row r="5776" spans="1:9" x14ac:dyDescent="0.2">
      <c r="A5776" t="s">
        <v>935</v>
      </c>
      <c r="B5776" t="str">
        <f t="shared" si="169"/>
        <v>Scaife Family Foundation_Harmarville Rehabilitation Center Inc.19853000</v>
      </c>
      <c r="C5776" t="s">
        <v>193</v>
      </c>
      <c r="D5776" t="s">
        <v>638</v>
      </c>
      <c r="E5776" s="3">
        <v>3000</v>
      </c>
      <c r="F5776">
        <v>1985</v>
      </c>
      <c r="H5776" t="str">
        <f>IFERROR(VLOOKUP(D5776,Resources!A:C,3,FALSE),"NA")</f>
        <v/>
      </c>
      <c r="I5776" t="str">
        <f>IF(VLOOKUP(D5776,Resources!A:D,4,FALSE)=0,"",VLOOKUP(D5776,Resources!A:D,4,FALSE))</f>
        <v>N</v>
      </c>
    </row>
    <row r="5777" spans="1:9" x14ac:dyDescent="0.2">
      <c r="A5777" t="s">
        <v>935</v>
      </c>
      <c r="B5777" t="str">
        <f t="shared" si="169"/>
        <v>Scaife Family Foundation_Institute on Religion and Democracy1985100000</v>
      </c>
      <c r="C5777" t="s">
        <v>193</v>
      </c>
      <c r="D5777" t="s">
        <v>12</v>
      </c>
      <c r="E5777" s="3">
        <v>100000</v>
      </c>
      <c r="F5777">
        <v>1985</v>
      </c>
      <c r="H5777" t="str">
        <f>IFERROR(VLOOKUP(D5777,Resources!A:C,3,FALSE),"NA")</f>
        <v>SourceWatch</v>
      </c>
      <c r="I5777" t="str">
        <f>IF(VLOOKUP(D5777,Resources!A:D,4,FALSE)=0,"",VLOOKUP(D5777,Resources!A:D,4,FALSE))</f>
        <v>Y</v>
      </c>
    </row>
    <row r="5778" spans="1:9" x14ac:dyDescent="0.2">
      <c r="A5778" t="s">
        <v>935</v>
      </c>
      <c r="B5778" t="str">
        <f t="shared" si="169"/>
        <v>Scaife Family Foundation_Lutheran Service Society of Western Pennsylvania198525000</v>
      </c>
      <c r="C5778" t="s">
        <v>193</v>
      </c>
      <c r="D5778" t="s">
        <v>473</v>
      </c>
      <c r="E5778" s="3">
        <v>25000</v>
      </c>
      <c r="F5778">
        <v>1985</v>
      </c>
      <c r="H5778" t="str">
        <f>IFERROR(VLOOKUP(D5778,Resources!A:C,3,FALSE),"NA")</f>
        <v/>
      </c>
      <c r="I5778" t="str">
        <f>IF(VLOOKUP(D5778,Resources!A:D,4,FALSE)=0,"",VLOOKUP(D5778,Resources!A:D,4,FALSE))</f>
        <v>N</v>
      </c>
    </row>
    <row r="5779" spans="1:9" x14ac:dyDescent="0.2">
      <c r="A5779" t="s">
        <v>935</v>
      </c>
      <c r="B5779" t="str">
        <f t="shared" si="169"/>
        <v>Scaife Family Foundation_Make-A-Wish Foundation of Greater Pennsylvania and Southern West Virginia198515000</v>
      </c>
      <c r="C5779" t="s">
        <v>193</v>
      </c>
      <c r="D5779" t="s">
        <v>233</v>
      </c>
      <c r="E5779" s="3">
        <v>15000</v>
      </c>
      <c r="F5779">
        <v>1985</v>
      </c>
      <c r="H5779" t="str">
        <f>IFERROR(VLOOKUP(D5779,Resources!A:C,3,FALSE),"NA")</f>
        <v/>
      </c>
      <c r="I5779" t="str">
        <f>IF(VLOOKUP(D5779,Resources!A:D,4,FALSE)=0,"",VLOOKUP(D5779,Resources!A:D,4,FALSE))</f>
        <v>N</v>
      </c>
    </row>
    <row r="5780" spans="1:9" x14ac:dyDescent="0.2">
      <c r="A5780" t="s">
        <v>935</v>
      </c>
      <c r="B5780" t="str">
        <f t="shared" si="169"/>
        <v>Scaife Family Foundation_National Horse Show Foundation198510000</v>
      </c>
      <c r="C5780" t="s">
        <v>193</v>
      </c>
      <c r="D5780" t="s">
        <v>639</v>
      </c>
      <c r="E5780" s="3">
        <v>10000</v>
      </c>
      <c r="F5780">
        <v>1985</v>
      </c>
      <c r="H5780" t="str">
        <f>IFERROR(VLOOKUP(D5780,Resources!A:C,3,FALSE),"NA")</f>
        <v/>
      </c>
      <c r="I5780" t="str">
        <f>IF(VLOOKUP(D5780,Resources!A:D,4,FALSE)=0,"",VLOOKUP(D5780,Resources!A:D,4,FALSE))</f>
        <v>N</v>
      </c>
    </row>
    <row r="5781" spans="1:9" x14ac:dyDescent="0.2">
      <c r="A5781" t="s">
        <v>935</v>
      </c>
      <c r="B5781" t="str">
        <f t="shared" si="169"/>
        <v>Scaife Family Foundation_National Legal Center for the Public Interest198530000</v>
      </c>
      <c r="C5781" t="s">
        <v>193</v>
      </c>
      <c r="D5781" t="s">
        <v>640</v>
      </c>
      <c r="E5781" s="3">
        <v>30000</v>
      </c>
      <c r="F5781">
        <v>1985</v>
      </c>
      <c r="H5781" t="str">
        <f>IFERROR(VLOOKUP(D5781,Resources!A:C,3,FALSE),"NA")</f>
        <v>SourceWatch</v>
      </c>
      <c r="I5781" t="str">
        <f>IF(VLOOKUP(D5781,Resources!A:D,4,FALSE)=0,"",VLOOKUP(D5781,Resources!A:D,4,FALSE))</f>
        <v>Y</v>
      </c>
    </row>
    <row r="5782" spans="1:9" x14ac:dyDescent="0.2">
      <c r="A5782" t="s">
        <v>935</v>
      </c>
      <c r="B5782" t="str">
        <f t="shared" si="169"/>
        <v>Scaife Family Foundation_Pittsburgh Leadership Foundation198550000</v>
      </c>
      <c r="C5782" t="s">
        <v>193</v>
      </c>
      <c r="D5782" t="s">
        <v>414</v>
      </c>
      <c r="E5782" s="3">
        <v>50000</v>
      </c>
      <c r="F5782">
        <v>1985</v>
      </c>
      <c r="H5782" t="str">
        <f>IFERROR(VLOOKUP(D5782,Resources!A:C,3,FALSE),"NA")</f>
        <v/>
      </c>
      <c r="I5782" t="str">
        <f>IF(VLOOKUP(D5782,Resources!A:D,4,FALSE)=0,"",VLOOKUP(D5782,Resources!A:D,4,FALSE))</f>
        <v/>
      </c>
    </row>
    <row r="5783" spans="1:9" x14ac:dyDescent="0.2">
      <c r="A5783" t="s">
        <v>935</v>
      </c>
      <c r="B5783" t="str">
        <f t="shared" si="169"/>
        <v>Scaife Family Foundation_Salvation Army - Western Pennsylvania Division198550000</v>
      </c>
      <c r="C5783" t="s">
        <v>193</v>
      </c>
      <c r="D5783" t="s">
        <v>597</v>
      </c>
      <c r="E5783" s="3">
        <v>50000</v>
      </c>
      <c r="F5783">
        <v>1985</v>
      </c>
      <c r="H5783" t="str">
        <f>IFERROR(VLOOKUP(D5783,Resources!A:C,3,FALSE),"NA")</f>
        <v/>
      </c>
      <c r="I5783" t="str">
        <f>IF(VLOOKUP(D5783,Resources!A:D,4,FALSE)=0,"",VLOOKUP(D5783,Resources!A:D,4,FALSE))</f>
        <v>N</v>
      </c>
    </row>
    <row r="5784" spans="1:9" x14ac:dyDescent="0.2">
      <c r="A5784" t="s">
        <v>935</v>
      </c>
      <c r="B5784" t="str">
        <f t="shared" si="169"/>
        <v>Scaife Family Foundation_St. Francis General Hospital1985100000</v>
      </c>
      <c r="C5784" t="s">
        <v>193</v>
      </c>
      <c r="D5784" t="s">
        <v>615</v>
      </c>
      <c r="E5784" s="3">
        <v>100000</v>
      </c>
      <c r="F5784">
        <v>1985</v>
      </c>
      <c r="H5784" t="str">
        <f>IFERROR(VLOOKUP(D5784,Resources!A:C,3,FALSE),"NA")</f>
        <v/>
      </c>
      <c r="I5784" t="str">
        <f>IF(VLOOKUP(D5784,Resources!A:D,4,FALSE)=0,"",VLOOKUP(D5784,Resources!A:D,4,FALSE))</f>
        <v>N</v>
      </c>
    </row>
    <row r="5785" spans="1:9" x14ac:dyDescent="0.2">
      <c r="A5785" t="s">
        <v>935</v>
      </c>
      <c r="B5785" t="str">
        <f t="shared" si="169"/>
        <v>Scaife Family Foundation_The Ellis School (Pittsburgh PA)19851050</v>
      </c>
      <c r="C5785" t="s">
        <v>193</v>
      </c>
      <c r="D5785" t="s">
        <v>634</v>
      </c>
      <c r="E5785" s="3">
        <v>1050</v>
      </c>
      <c r="F5785">
        <v>1985</v>
      </c>
      <c r="H5785" t="str">
        <f>IFERROR(VLOOKUP(D5785,Resources!A:C,3,FALSE),"NA")</f>
        <v/>
      </c>
      <c r="I5785" t="str">
        <f>IF(VLOOKUP(D5785,Resources!A:D,4,FALSE)=0,"",VLOOKUP(D5785,Resources!A:D,4,FALSE))</f>
        <v/>
      </c>
    </row>
    <row r="5786" spans="1:9" x14ac:dyDescent="0.2">
      <c r="A5786" t="s">
        <v>935</v>
      </c>
      <c r="B5786" t="str">
        <f t="shared" si="169"/>
        <v>Scaife Family Foundation_Animal Care of Westmoreland County19865000</v>
      </c>
      <c r="C5786" t="s">
        <v>193</v>
      </c>
      <c r="D5786" t="s">
        <v>587</v>
      </c>
      <c r="E5786" s="3">
        <v>5000</v>
      </c>
      <c r="F5786">
        <v>1986</v>
      </c>
      <c r="H5786" t="str">
        <f>IFERROR(VLOOKUP(D5786,Resources!A:C,3,FALSE),"NA")</f>
        <v/>
      </c>
      <c r="I5786" t="str">
        <f>IF(VLOOKUP(D5786,Resources!A:D,4,FALSE)=0,"",VLOOKUP(D5786,Resources!A:D,4,FALSE))</f>
        <v>N</v>
      </c>
    </row>
    <row r="5787" spans="1:9" x14ac:dyDescent="0.2">
      <c r="A5787" t="s">
        <v>935</v>
      </c>
      <c r="B5787" t="str">
        <f t="shared" si="169"/>
        <v>Scaife Family Foundation_Bethlehem Haven (Pittsburgh PA)198625000</v>
      </c>
      <c r="C5787" t="s">
        <v>193</v>
      </c>
      <c r="D5787" t="s">
        <v>283</v>
      </c>
      <c r="E5787" s="3">
        <v>25000</v>
      </c>
      <c r="F5787">
        <v>1986</v>
      </c>
      <c r="H5787" t="str">
        <f>IFERROR(VLOOKUP(D5787,Resources!A:C,3,FALSE),"NA")</f>
        <v/>
      </c>
      <c r="I5787" t="str">
        <f>IF(VLOOKUP(D5787,Resources!A:D,4,FALSE)=0,"",VLOOKUP(D5787,Resources!A:D,4,FALSE))</f>
        <v>N</v>
      </c>
    </row>
    <row r="5788" spans="1:9" x14ac:dyDescent="0.2">
      <c r="A5788" t="s">
        <v>935</v>
      </c>
      <c r="B5788" t="str">
        <f t="shared" si="169"/>
        <v>Scaife Family Foundation_Big Brothers Big Sisters of Greater Pittsburgh198610000</v>
      </c>
      <c r="C5788" t="s">
        <v>193</v>
      </c>
      <c r="D5788" t="s">
        <v>203</v>
      </c>
      <c r="E5788" s="3">
        <v>10000</v>
      </c>
      <c r="F5788">
        <v>1986</v>
      </c>
      <c r="H5788" t="str">
        <f>IFERROR(VLOOKUP(D5788,Resources!A:C,3,FALSE),"NA")</f>
        <v/>
      </c>
      <c r="I5788" t="str">
        <f>IF(VLOOKUP(D5788,Resources!A:D,4,FALSE)=0,"",VLOOKUP(D5788,Resources!A:D,4,FALSE))</f>
        <v>N</v>
      </c>
    </row>
    <row r="5789" spans="1:9" x14ac:dyDescent="0.2">
      <c r="A5789" t="s">
        <v>935</v>
      </c>
      <c r="B5789" t="str">
        <f t="shared" si="169"/>
        <v>Scaife Family Foundation_California University of Pennsylvania198675000</v>
      </c>
      <c r="C5789" t="s">
        <v>193</v>
      </c>
      <c r="D5789" t="s">
        <v>586</v>
      </c>
      <c r="E5789" s="3">
        <v>75000</v>
      </c>
      <c r="F5789">
        <v>1986</v>
      </c>
      <c r="H5789" t="str">
        <f>IFERROR(VLOOKUP(D5789,Resources!A:C,3,FALSE),"NA")</f>
        <v/>
      </c>
      <c r="I5789" t="str">
        <f>IF(VLOOKUP(D5789,Resources!A:D,4,FALSE)=0,"",VLOOKUP(D5789,Resources!A:D,4,FALSE))</f>
        <v/>
      </c>
    </row>
    <row r="5790" spans="1:9" x14ac:dyDescent="0.2">
      <c r="A5790" t="s">
        <v>935</v>
      </c>
      <c r="B5790" t="str">
        <f t="shared" si="169"/>
        <v>Scaife Family Foundation_CareBreak198615000</v>
      </c>
      <c r="C5790" t="s">
        <v>193</v>
      </c>
      <c r="D5790" t="s">
        <v>543</v>
      </c>
      <c r="E5790" s="3">
        <v>15000</v>
      </c>
      <c r="F5790">
        <v>1986</v>
      </c>
      <c r="H5790" t="str">
        <f>IFERROR(VLOOKUP(D5790,Resources!A:C,3,FALSE),"NA")</f>
        <v/>
      </c>
      <c r="I5790" t="str">
        <f>IF(VLOOKUP(D5790,Resources!A:D,4,FALSE)=0,"",VLOOKUP(D5790,Resources!A:D,4,FALSE))</f>
        <v>N</v>
      </c>
    </row>
    <row r="5791" spans="1:9" x14ac:dyDescent="0.2">
      <c r="A5791" t="s">
        <v>935</v>
      </c>
      <c r="B5791" t="str">
        <f t="shared" si="169"/>
        <v>Scaife Family Foundation_Carnegie Mellon University198630000</v>
      </c>
      <c r="C5791" t="s">
        <v>193</v>
      </c>
      <c r="D5791" t="s">
        <v>452</v>
      </c>
      <c r="E5791" s="3">
        <v>30000</v>
      </c>
      <c r="F5791">
        <v>1986</v>
      </c>
      <c r="H5791" t="str">
        <f>IFERROR(VLOOKUP(D5791,Resources!A:C,3,FALSE),"NA")</f>
        <v/>
      </c>
      <c r="I5791" t="str">
        <f>IF(VLOOKUP(D5791,Resources!A:D,4,FALSE)=0,"",VLOOKUP(D5791,Resources!A:D,4,FALSE))</f>
        <v/>
      </c>
    </row>
    <row r="5792" spans="1:9" x14ac:dyDescent="0.2">
      <c r="A5792" t="s">
        <v>935</v>
      </c>
      <c r="B5792" t="str">
        <f t="shared" si="169"/>
        <v>Scaife Family Foundation_Center for Neighborhood Enterprise1986150000</v>
      </c>
      <c r="C5792" t="s">
        <v>193</v>
      </c>
      <c r="D5792" t="s">
        <v>141</v>
      </c>
      <c r="E5792" s="3">
        <v>150000</v>
      </c>
      <c r="F5792">
        <v>1986</v>
      </c>
      <c r="H5792" t="str">
        <f>IFERROR(VLOOKUP(D5792,Resources!A:C,3,FALSE),"NA")</f>
        <v>SourceWatch</v>
      </c>
      <c r="I5792" t="str">
        <f>IF(VLOOKUP(D5792,Resources!A:D,4,FALSE)=0,"",VLOOKUP(D5792,Resources!A:D,4,FALSE))</f>
        <v>Y</v>
      </c>
    </row>
    <row r="5793" spans="1:9" x14ac:dyDescent="0.2">
      <c r="A5793" t="s">
        <v>935</v>
      </c>
      <c r="B5793" t="str">
        <f t="shared" si="169"/>
        <v>Scaife Family Foundation_Chemical People Institute198620000</v>
      </c>
      <c r="C5793" t="s">
        <v>193</v>
      </c>
      <c r="D5793" t="s">
        <v>631</v>
      </c>
      <c r="E5793" s="3">
        <v>20000</v>
      </c>
      <c r="F5793">
        <v>1986</v>
      </c>
      <c r="H5793" t="str">
        <f>IFERROR(VLOOKUP(D5793,Resources!A:C,3,FALSE),"NA")</f>
        <v/>
      </c>
      <c r="I5793" t="str">
        <f>IF(VLOOKUP(D5793,Resources!A:D,4,FALSE)=0,"",VLOOKUP(D5793,Resources!A:D,4,FALSE))</f>
        <v>N</v>
      </c>
    </row>
    <row r="5794" spans="1:9" x14ac:dyDescent="0.2">
      <c r="A5794" t="s">
        <v>935</v>
      </c>
      <c r="B5794" t="str">
        <f t="shared" si="169"/>
        <v>Scaife Family Foundation_CONTACT Pittsburgh Inc.198623000</v>
      </c>
      <c r="C5794" t="s">
        <v>193</v>
      </c>
      <c r="D5794" t="s">
        <v>284</v>
      </c>
      <c r="E5794" s="3">
        <v>23000</v>
      </c>
      <c r="F5794">
        <v>1986</v>
      </c>
      <c r="H5794" t="str">
        <f>IFERROR(VLOOKUP(D5794,Resources!A:C,3,FALSE),"NA")</f>
        <v/>
      </c>
      <c r="I5794" t="str">
        <f>IF(VLOOKUP(D5794,Resources!A:D,4,FALSE)=0,"",VLOOKUP(D5794,Resources!A:D,4,FALSE))</f>
        <v>N</v>
      </c>
    </row>
    <row r="5795" spans="1:9" x14ac:dyDescent="0.2">
      <c r="A5795" t="s">
        <v>935</v>
      </c>
      <c r="B5795" t="str">
        <f t="shared" si="169"/>
        <v>Scaife Family Foundation_Drug Connection The19865000</v>
      </c>
      <c r="C5795" t="s">
        <v>193</v>
      </c>
      <c r="D5795" t="s">
        <v>591</v>
      </c>
      <c r="E5795" s="3">
        <v>5000</v>
      </c>
      <c r="F5795">
        <v>1986</v>
      </c>
      <c r="H5795" t="str">
        <f>IFERROR(VLOOKUP(D5795,Resources!A:C,3,FALSE),"NA")</f>
        <v/>
      </c>
      <c r="I5795" t="str">
        <f>IF(VLOOKUP(D5795,Resources!A:D,4,FALSE)=0,"",VLOOKUP(D5795,Resources!A:D,4,FALSE))</f>
        <v>N</v>
      </c>
    </row>
    <row r="5796" spans="1:9" x14ac:dyDescent="0.2">
      <c r="A5796" t="s">
        <v>935</v>
      </c>
      <c r="B5796" t="str">
        <f t="shared" si="169"/>
        <v>Scaife Family Foundation_Economic Education for Clergy198615000</v>
      </c>
      <c r="C5796" t="s">
        <v>193</v>
      </c>
      <c r="D5796" t="s">
        <v>630</v>
      </c>
      <c r="E5796" s="3">
        <v>15000</v>
      </c>
      <c r="F5796">
        <v>1986</v>
      </c>
      <c r="H5796" t="str">
        <f>IFERROR(VLOOKUP(D5796,Resources!A:C,3,FALSE),"NA")</f>
        <v/>
      </c>
      <c r="I5796" t="str">
        <f>IF(VLOOKUP(D5796,Resources!A:D,4,FALSE)=0,"",VLOOKUP(D5796,Resources!A:D,4,FALSE))</f>
        <v/>
      </c>
    </row>
    <row r="5797" spans="1:9" x14ac:dyDescent="0.2">
      <c r="A5797" t="s">
        <v>935</v>
      </c>
      <c r="B5797" t="str">
        <f t="shared" si="169"/>
        <v>Scaife Family Foundation_Family Guidance Inc.198625000</v>
      </c>
      <c r="C5797" t="s">
        <v>193</v>
      </c>
      <c r="D5797" t="s">
        <v>464</v>
      </c>
      <c r="E5797" s="3">
        <v>25000</v>
      </c>
      <c r="F5797">
        <v>1986</v>
      </c>
      <c r="H5797" t="str">
        <f>IFERROR(VLOOKUP(D5797,Resources!A:C,3,FALSE),"NA")</f>
        <v/>
      </c>
      <c r="I5797" t="str">
        <f>IF(VLOOKUP(D5797,Resources!A:D,4,FALSE)=0,"",VLOOKUP(D5797,Resources!A:D,4,FALSE))</f>
        <v>N</v>
      </c>
    </row>
    <row r="5798" spans="1:9" x14ac:dyDescent="0.2">
      <c r="A5798" t="s">
        <v>935</v>
      </c>
      <c r="B5798" t="str">
        <f t="shared" si="169"/>
        <v>Scaife Family Foundation_Family Resources of Pennsylvania198635000</v>
      </c>
      <c r="C5798" t="s">
        <v>193</v>
      </c>
      <c r="D5798" t="s">
        <v>219</v>
      </c>
      <c r="E5798" s="3">
        <v>35000</v>
      </c>
      <c r="F5798">
        <v>1986</v>
      </c>
      <c r="H5798" t="str">
        <f>IFERROR(VLOOKUP(D5798,Resources!A:C,3,FALSE),"NA")</f>
        <v/>
      </c>
      <c r="I5798" t="str">
        <f>IF(VLOOKUP(D5798,Resources!A:D,4,FALSE)=0,"",VLOOKUP(D5798,Resources!A:D,4,FALSE))</f>
        <v>N</v>
      </c>
    </row>
    <row r="5799" spans="1:9" x14ac:dyDescent="0.2">
      <c r="A5799" t="s">
        <v>935</v>
      </c>
      <c r="B5799" t="str">
        <f t="shared" si="169"/>
        <v>Scaife Family Foundation_Gateway Rehabilitation Center1986100000</v>
      </c>
      <c r="C5799" t="s">
        <v>193</v>
      </c>
      <c r="D5799" t="s">
        <v>324</v>
      </c>
      <c r="E5799" s="3">
        <v>100000</v>
      </c>
      <c r="F5799">
        <v>1986</v>
      </c>
      <c r="H5799" t="str">
        <f>IFERROR(VLOOKUP(D5799,Resources!A:C,3,FALSE),"NA")</f>
        <v/>
      </c>
      <c r="I5799" t="str">
        <f>IF(VLOOKUP(D5799,Resources!A:D,4,FALSE)=0,"",VLOOKUP(D5799,Resources!A:D,4,FALSE))</f>
        <v>N</v>
      </c>
    </row>
    <row r="5800" spans="1:9" x14ac:dyDescent="0.2">
      <c r="A5800" t="s">
        <v>935</v>
      </c>
      <c r="B5800" t="str">
        <f t="shared" si="169"/>
        <v>Scaife Family Foundation_Greater Pittsburgh Literacy Council198615000</v>
      </c>
      <c r="C5800" t="s">
        <v>193</v>
      </c>
      <c r="D5800" t="s">
        <v>400</v>
      </c>
      <c r="E5800" s="3">
        <v>15000</v>
      </c>
      <c r="F5800">
        <v>1986</v>
      </c>
      <c r="H5800" t="str">
        <f>IFERROR(VLOOKUP(D5800,Resources!A:C,3,FALSE),"NA")</f>
        <v/>
      </c>
      <c r="I5800" t="str">
        <f>IF(VLOOKUP(D5800,Resources!A:D,4,FALSE)=0,"",VLOOKUP(D5800,Resources!A:D,4,FALSE))</f>
        <v>N</v>
      </c>
    </row>
    <row r="5801" spans="1:9" x14ac:dyDescent="0.2">
      <c r="A5801" t="s">
        <v>935</v>
      </c>
      <c r="B5801" t="str">
        <f t="shared" si="169"/>
        <v>Scaife Family Foundation_Jefferson Center for Character Education198615000</v>
      </c>
      <c r="C5801" t="s">
        <v>193</v>
      </c>
      <c r="D5801" t="s">
        <v>519</v>
      </c>
      <c r="E5801" s="3">
        <v>15000</v>
      </c>
      <c r="F5801">
        <v>1986</v>
      </c>
      <c r="H5801" t="str">
        <f>IFERROR(VLOOKUP(D5801,Resources!A:C,3,FALSE),"NA")</f>
        <v/>
      </c>
      <c r="I5801" t="str">
        <f>IF(VLOOKUP(D5801,Resources!A:D,4,FALSE)=0,"",VLOOKUP(D5801,Resources!A:D,4,FALSE))</f>
        <v/>
      </c>
    </row>
    <row r="5802" spans="1:9" x14ac:dyDescent="0.2">
      <c r="A5802" t="s">
        <v>935</v>
      </c>
      <c r="B5802" t="str">
        <f t="shared" si="169"/>
        <v>Scaife Family Foundation_Just Say No Foundation1986100000</v>
      </c>
      <c r="C5802" t="s">
        <v>193</v>
      </c>
      <c r="D5802" t="s">
        <v>595</v>
      </c>
      <c r="E5802" s="3">
        <v>100000</v>
      </c>
      <c r="F5802">
        <v>1986</v>
      </c>
      <c r="H5802" t="str">
        <f>IFERROR(VLOOKUP(D5802,Resources!A:C,3,FALSE),"NA")</f>
        <v/>
      </c>
      <c r="I5802" t="str">
        <f>IF(VLOOKUP(D5802,Resources!A:D,4,FALSE)=0,"",VLOOKUP(D5802,Resources!A:D,4,FALSE))</f>
        <v>N</v>
      </c>
    </row>
    <row r="5803" spans="1:9" x14ac:dyDescent="0.2">
      <c r="A5803" t="s">
        <v>935</v>
      </c>
      <c r="B5803" t="str">
        <f t="shared" si="169"/>
        <v>Scaife Family Foundation_Light of Life Rescue Mission (Pittsburgh PA)198630000</v>
      </c>
      <c r="C5803" t="s">
        <v>193</v>
      </c>
      <c r="D5803" t="s">
        <v>471</v>
      </c>
      <c r="E5803" s="3">
        <v>30000</v>
      </c>
      <c r="F5803">
        <v>1986</v>
      </c>
      <c r="H5803" t="str">
        <f>IFERROR(VLOOKUP(D5803,Resources!A:C,3,FALSE),"NA")</f>
        <v/>
      </c>
      <c r="I5803" t="str">
        <f>IF(VLOOKUP(D5803,Resources!A:D,4,FALSE)=0,"",VLOOKUP(D5803,Resources!A:D,4,FALSE))</f>
        <v>N</v>
      </c>
    </row>
    <row r="5804" spans="1:9" x14ac:dyDescent="0.2">
      <c r="A5804" t="s">
        <v>935</v>
      </c>
      <c r="B5804" t="str">
        <f t="shared" si="169"/>
        <v>Scaife Family Foundation_Make-A-Wish Foundation of Greater Pennsylvania and Southern West Virginia198615000</v>
      </c>
      <c r="C5804" t="s">
        <v>193</v>
      </c>
      <c r="D5804" t="s">
        <v>233</v>
      </c>
      <c r="E5804" s="3">
        <v>15000</v>
      </c>
      <c r="F5804">
        <v>1986</v>
      </c>
      <c r="H5804" t="str">
        <f>IFERROR(VLOOKUP(D5804,Resources!A:C,3,FALSE),"NA")</f>
        <v/>
      </c>
      <c r="I5804" t="str">
        <f>IF(VLOOKUP(D5804,Resources!A:D,4,FALSE)=0,"",VLOOKUP(D5804,Resources!A:D,4,FALSE))</f>
        <v>N</v>
      </c>
    </row>
    <row r="5805" spans="1:9" x14ac:dyDescent="0.2">
      <c r="A5805" t="s">
        <v>935</v>
      </c>
      <c r="B5805" t="str">
        <f t="shared" si="169"/>
        <v>Scaife Family Foundation_Pittsburgh Leadership Foundation198650000</v>
      </c>
      <c r="C5805" t="s">
        <v>193</v>
      </c>
      <c r="D5805" t="s">
        <v>414</v>
      </c>
      <c r="E5805" s="3">
        <v>50000</v>
      </c>
      <c r="F5805">
        <v>1986</v>
      </c>
      <c r="H5805" t="str">
        <f>IFERROR(VLOOKUP(D5805,Resources!A:C,3,FALSE),"NA")</f>
        <v/>
      </c>
      <c r="I5805" t="str">
        <f>IF(VLOOKUP(D5805,Resources!A:D,4,FALSE)=0,"",VLOOKUP(D5805,Resources!A:D,4,FALSE))</f>
        <v/>
      </c>
    </row>
    <row r="5806" spans="1:9" x14ac:dyDescent="0.2">
      <c r="A5806" t="s">
        <v>935</v>
      </c>
      <c r="B5806" t="str">
        <f t="shared" si="169"/>
        <v>Scaife Family Foundation_Pittsburgh Leadership Foundation198691500</v>
      </c>
      <c r="C5806" t="s">
        <v>193</v>
      </c>
      <c r="D5806" t="s">
        <v>414</v>
      </c>
      <c r="E5806" s="3">
        <v>91500</v>
      </c>
      <c r="F5806">
        <v>1986</v>
      </c>
      <c r="H5806" t="str">
        <f>IFERROR(VLOOKUP(D5806,Resources!A:C,3,FALSE),"NA")</f>
        <v/>
      </c>
      <c r="I5806" t="str">
        <f>IF(VLOOKUP(D5806,Resources!A:D,4,FALSE)=0,"",VLOOKUP(D5806,Resources!A:D,4,FALSE))</f>
        <v/>
      </c>
    </row>
    <row r="5807" spans="1:9" x14ac:dyDescent="0.2">
      <c r="A5807" t="s">
        <v>935</v>
      </c>
      <c r="B5807" t="str">
        <f t="shared" si="169"/>
        <v>Scaife Family Foundation_Rockford Institute1986100000</v>
      </c>
      <c r="C5807" t="s">
        <v>193</v>
      </c>
      <c r="D5807" t="s">
        <v>632</v>
      </c>
      <c r="E5807" s="3">
        <v>100000</v>
      </c>
      <c r="F5807">
        <v>1986</v>
      </c>
      <c r="H5807" t="str">
        <f>IFERROR(VLOOKUP(D5807,Resources!A:C,3,FALSE),"NA")</f>
        <v>Other</v>
      </c>
      <c r="I5807" t="str">
        <f>IF(VLOOKUP(D5807,Resources!A:D,4,FALSE)=0,"",VLOOKUP(D5807,Resources!A:D,4,FALSE))</f>
        <v>Y</v>
      </c>
    </row>
    <row r="5808" spans="1:9" x14ac:dyDescent="0.2">
      <c r="A5808" t="s">
        <v>935</v>
      </c>
      <c r="B5808" t="str">
        <f t="shared" si="169"/>
        <v>Scaife Family Foundation_Rosie's Place; Inc.198650000</v>
      </c>
      <c r="C5808" t="s">
        <v>193</v>
      </c>
      <c r="D5808" t="s">
        <v>627</v>
      </c>
      <c r="E5808" s="3">
        <v>50000</v>
      </c>
      <c r="F5808">
        <v>1986</v>
      </c>
      <c r="H5808" t="str">
        <f>IFERROR(VLOOKUP(D5808,Resources!A:C,3,FALSE),"NA")</f>
        <v/>
      </c>
      <c r="I5808" t="str">
        <f>IF(VLOOKUP(D5808,Resources!A:D,4,FALSE)=0,"",VLOOKUP(D5808,Resources!A:D,4,FALSE))</f>
        <v>N</v>
      </c>
    </row>
    <row r="5809" spans="1:9" x14ac:dyDescent="0.2">
      <c r="A5809" t="s">
        <v>935</v>
      </c>
      <c r="B5809" t="str">
        <f t="shared" si="169"/>
        <v>Scaife Family Foundation_Rutgers The State University of New Jersey198660000</v>
      </c>
      <c r="C5809" t="s">
        <v>193</v>
      </c>
      <c r="D5809" t="s">
        <v>298</v>
      </c>
      <c r="E5809" s="3">
        <v>60000</v>
      </c>
      <c r="F5809">
        <v>1986</v>
      </c>
      <c r="H5809" t="str">
        <f>IFERROR(VLOOKUP(D5809,Resources!A:C,3,FALSE),"NA")</f>
        <v/>
      </c>
      <c r="I5809" t="str">
        <f>IF(VLOOKUP(D5809,Resources!A:D,4,FALSE)=0,"",VLOOKUP(D5809,Resources!A:D,4,FALSE))</f>
        <v/>
      </c>
    </row>
    <row r="5810" spans="1:9" x14ac:dyDescent="0.2">
      <c r="A5810" t="s">
        <v>935</v>
      </c>
      <c r="B5810" t="str">
        <f t="shared" si="169"/>
        <v>Scaife Family Foundation_Salvation Army - Western Pennsylvania Division198650000</v>
      </c>
      <c r="C5810" t="s">
        <v>193</v>
      </c>
      <c r="D5810" t="s">
        <v>597</v>
      </c>
      <c r="E5810" s="3">
        <v>50000</v>
      </c>
      <c r="F5810">
        <v>1986</v>
      </c>
      <c r="H5810" t="str">
        <f>IFERROR(VLOOKUP(D5810,Resources!A:C,3,FALSE),"NA")</f>
        <v/>
      </c>
      <c r="I5810" t="str">
        <f>IF(VLOOKUP(D5810,Resources!A:D,4,FALSE)=0,"",VLOOKUP(D5810,Resources!A:D,4,FALSE))</f>
        <v>N</v>
      </c>
    </row>
    <row r="5811" spans="1:9" x14ac:dyDescent="0.2">
      <c r="A5811" t="s">
        <v>935</v>
      </c>
      <c r="B5811" t="str">
        <f t="shared" si="169"/>
        <v>Scaife Family Foundation_Social Philosophy and Policy Foundation1986250000</v>
      </c>
      <c r="C5811" t="s">
        <v>193</v>
      </c>
      <c r="D5811" t="s">
        <v>112</v>
      </c>
      <c r="E5811" s="3">
        <v>250000</v>
      </c>
      <c r="F5811">
        <v>1986</v>
      </c>
      <c r="H5811" t="str">
        <f>IFERROR(VLOOKUP(D5811,Resources!A:C,3,FALSE),"NA")</f>
        <v/>
      </c>
      <c r="I5811" t="str">
        <f>IF(VLOOKUP(D5811,Resources!A:D,4,FALSE)=0,"",VLOOKUP(D5811,Resources!A:D,4,FALSE))</f>
        <v/>
      </c>
    </row>
    <row r="5812" spans="1:9" x14ac:dyDescent="0.2">
      <c r="A5812" t="s">
        <v>935</v>
      </c>
      <c r="B5812" t="str">
        <f t="shared" si="169"/>
        <v>Scaife Family Foundation_South Hills Chorale19861000</v>
      </c>
      <c r="C5812" t="s">
        <v>193</v>
      </c>
      <c r="D5812" t="s">
        <v>633</v>
      </c>
      <c r="E5812" s="3">
        <v>1000</v>
      </c>
      <c r="F5812">
        <v>1986</v>
      </c>
      <c r="H5812" t="str">
        <f>IFERROR(VLOOKUP(D5812,Resources!A:C,3,FALSE),"NA")</f>
        <v/>
      </c>
      <c r="I5812" t="str">
        <f>IF(VLOOKUP(D5812,Resources!A:D,4,FALSE)=0,"",VLOOKUP(D5812,Resources!A:D,4,FALSE))</f>
        <v>N</v>
      </c>
    </row>
    <row r="5813" spans="1:9" x14ac:dyDescent="0.2">
      <c r="A5813" t="s">
        <v>935</v>
      </c>
      <c r="B5813" t="str">
        <f t="shared" si="169"/>
        <v>Scaife Family Foundation_Teen Challenge of Western Pennsylvania19865000</v>
      </c>
      <c r="C5813" t="s">
        <v>193</v>
      </c>
      <c r="D5813" t="s">
        <v>486</v>
      </c>
      <c r="E5813" s="3">
        <v>5000</v>
      </c>
      <c r="F5813">
        <v>1986</v>
      </c>
      <c r="H5813" t="str">
        <f>IFERROR(VLOOKUP(D5813,Resources!A:C,3,FALSE),"NA")</f>
        <v/>
      </c>
      <c r="I5813" t="str">
        <f>IF(VLOOKUP(D5813,Resources!A:D,4,FALSE)=0,"",VLOOKUP(D5813,Resources!A:D,4,FALSE))</f>
        <v/>
      </c>
    </row>
    <row r="5814" spans="1:9" x14ac:dyDescent="0.2">
      <c r="A5814" t="s">
        <v>935</v>
      </c>
      <c r="B5814" t="str">
        <f t="shared" si="169"/>
        <v>Scaife Family Foundation_The Ellis School (Pittsburgh PA)1986100000</v>
      </c>
      <c r="C5814" t="s">
        <v>193</v>
      </c>
      <c r="D5814" t="s">
        <v>634</v>
      </c>
      <c r="E5814" s="3">
        <v>100000</v>
      </c>
      <c r="F5814">
        <v>1986</v>
      </c>
      <c r="H5814" t="str">
        <f>IFERROR(VLOOKUP(D5814,Resources!A:C,3,FALSE),"NA")</f>
        <v/>
      </c>
      <c r="I5814" t="str">
        <f>IF(VLOOKUP(D5814,Resources!A:D,4,FALSE)=0,"",VLOOKUP(D5814,Resources!A:D,4,FALSE))</f>
        <v/>
      </c>
    </row>
    <row r="5815" spans="1:9" x14ac:dyDescent="0.2">
      <c r="A5815" t="s">
        <v>935</v>
      </c>
      <c r="B5815" t="str">
        <f t="shared" si="169"/>
        <v>Scaife Family Foundation_The Sunlight Inc.19865000</v>
      </c>
      <c r="C5815" t="s">
        <v>193</v>
      </c>
      <c r="D5815" t="s">
        <v>635</v>
      </c>
      <c r="E5815" s="3">
        <v>5000</v>
      </c>
      <c r="F5815">
        <v>1986</v>
      </c>
      <c r="H5815" t="str">
        <f>IFERROR(VLOOKUP(D5815,Resources!A:C,3,FALSE),"NA")</f>
        <v/>
      </c>
      <c r="I5815" t="str">
        <f>IF(VLOOKUP(D5815,Resources!A:D,4,FALSE)=0,"",VLOOKUP(D5815,Resources!A:D,4,FALSE))</f>
        <v/>
      </c>
    </row>
    <row r="5816" spans="1:9" x14ac:dyDescent="0.2">
      <c r="A5816" t="s">
        <v>935</v>
      </c>
      <c r="B5816" t="str">
        <f t="shared" si="169"/>
        <v>Scaife Family Foundation_Trinity School for Ministry (Ambridge PA)1986125000</v>
      </c>
      <c r="C5816" t="s">
        <v>193</v>
      </c>
      <c r="D5816" t="s">
        <v>636</v>
      </c>
      <c r="E5816" s="3">
        <v>125000</v>
      </c>
      <c r="F5816">
        <v>1986</v>
      </c>
      <c r="H5816" t="str">
        <f>IFERROR(VLOOKUP(D5816,Resources!A:C,3,FALSE),"NA")</f>
        <v/>
      </c>
      <c r="I5816" t="str">
        <f>IF(VLOOKUP(D5816,Resources!A:D,4,FALSE)=0,"",VLOOKUP(D5816,Resources!A:D,4,FALSE))</f>
        <v>N</v>
      </c>
    </row>
    <row r="5817" spans="1:9" x14ac:dyDescent="0.2">
      <c r="A5817" t="s">
        <v>935</v>
      </c>
      <c r="B5817" t="str">
        <f t="shared" si="169"/>
        <v>Scaife Family Foundation_Try Again Homes Inc.198645000</v>
      </c>
      <c r="C5817" t="s">
        <v>193</v>
      </c>
      <c r="D5817" t="s">
        <v>637</v>
      </c>
      <c r="E5817" s="3">
        <v>45000</v>
      </c>
      <c r="F5817">
        <v>1986</v>
      </c>
      <c r="H5817" t="str">
        <f>IFERROR(VLOOKUP(D5817,Resources!A:C,3,FALSE),"NA")</f>
        <v/>
      </c>
      <c r="I5817" t="str">
        <f>IF(VLOOKUP(D5817,Resources!A:D,4,FALSE)=0,"",VLOOKUP(D5817,Resources!A:D,4,FALSE))</f>
        <v/>
      </c>
    </row>
    <row r="5818" spans="1:9" x14ac:dyDescent="0.2">
      <c r="A5818" t="s">
        <v>935</v>
      </c>
      <c r="B5818" t="str">
        <f t="shared" si="169"/>
        <v>Scaife Family Foundation_University of Pittsburgh19861000</v>
      </c>
      <c r="C5818" t="s">
        <v>193</v>
      </c>
      <c r="D5818" t="s">
        <v>255</v>
      </c>
      <c r="E5818" s="3">
        <v>1000</v>
      </c>
      <c r="F5818">
        <v>1986</v>
      </c>
      <c r="H5818" t="str">
        <f>IFERROR(VLOOKUP(D5818,Resources!A:C,3,FALSE),"NA")</f>
        <v/>
      </c>
      <c r="I5818" t="str">
        <f>IF(VLOOKUP(D5818,Resources!A:D,4,FALSE)=0,"",VLOOKUP(D5818,Resources!A:D,4,FALSE))</f>
        <v/>
      </c>
    </row>
    <row r="5819" spans="1:9" x14ac:dyDescent="0.2">
      <c r="A5819" t="s">
        <v>934</v>
      </c>
      <c r="B5819" t="s">
        <v>1320</v>
      </c>
      <c r="C5819" t="s">
        <v>193</v>
      </c>
      <c r="D5819" t="s">
        <v>280</v>
      </c>
      <c r="E5819" s="3">
        <v>25000</v>
      </c>
      <c r="F5819">
        <v>1986</v>
      </c>
      <c r="H5819" t="str">
        <f>IFERROR(VLOOKUP(D5819,Resources!A:C,3,FALSE),"NA")</f>
        <v/>
      </c>
      <c r="I5819" t="str">
        <f>IF(VLOOKUP(D5819,Resources!A:D,4,FALSE)=0,"",VLOOKUP(D5819,Resources!A:D,4,FALSE))</f>
        <v>N</v>
      </c>
    </row>
    <row r="5820" spans="1:9" x14ac:dyDescent="0.2">
      <c r="A5820" t="s">
        <v>935</v>
      </c>
      <c r="B5820" t="str">
        <f t="shared" ref="B5820:B5851" si="170">C5820&amp;"_"&amp;D5820&amp;F5820&amp;E5820</f>
        <v>Scaife Family Foundation_Women's Center &amp; Shelter of Greater Pittsburgh198625000</v>
      </c>
      <c r="C5820" t="s">
        <v>193</v>
      </c>
      <c r="D5820" t="s">
        <v>280</v>
      </c>
      <c r="E5820" s="3">
        <v>25000</v>
      </c>
      <c r="F5820">
        <v>1986</v>
      </c>
      <c r="H5820" t="str">
        <f>IFERROR(VLOOKUP(D5820,Resources!A:C,3,FALSE),"NA")</f>
        <v/>
      </c>
      <c r="I5820" t="str">
        <f>IF(VLOOKUP(D5820,Resources!A:D,4,FALSE)=0,"",VLOOKUP(D5820,Resources!A:D,4,FALSE))</f>
        <v>N</v>
      </c>
    </row>
    <row r="5821" spans="1:9" x14ac:dyDescent="0.2">
      <c r="A5821" t="s">
        <v>935</v>
      </c>
      <c r="B5821" t="str">
        <f t="shared" si="170"/>
        <v>Scaife Family Foundation_Allegheny County Association for Children with Learning Disabilities198750000</v>
      </c>
      <c r="C5821" t="s">
        <v>193</v>
      </c>
      <c r="D5821" t="s">
        <v>624</v>
      </c>
      <c r="E5821" s="3">
        <v>50000</v>
      </c>
      <c r="F5821">
        <v>1987</v>
      </c>
      <c r="H5821" t="str">
        <f>IFERROR(VLOOKUP(D5821,Resources!A:C,3,FALSE),"NA")</f>
        <v/>
      </c>
      <c r="I5821" t="str">
        <f>IF(VLOOKUP(D5821,Resources!A:D,4,FALSE)=0,"",VLOOKUP(D5821,Resources!A:D,4,FALSE))</f>
        <v>N</v>
      </c>
    </row>
    <row r="5822" spans="1:9" x14ac:dyDescent="0.2">
      <c r="A5822" t="s">
        <v>935</v>
      </c>
      <c r="B5822" t="str">
        <f t="shared" si="170"/>
        <v>Scaife Family Foundation_American Family Foundation198725000</v>
      </c>
      <c r="C5822" t="s">
        <v>193</v>
      </c>
      <c r="D5822" t="s">
        <v>456</v>
      </c>
      <c r="E5822" s="3">
        <v>25000</v>
      </c>
      <c r="F5822">
        <v>1987</v>
      </c>
      <c r="H5822" t="str">
        <f>IFERROR(VLOOKUP(D5822,Resources!A:C,3,FALSE),"NA")</f>
        <v>SourceWatch</v>
      </c>
      <c r="I5822" t="str">
        <f>IF(VLOOKUP(D5822,Resources!A:D,4,FALSE)=0,"",VLOOKUP(D5822,Resources!A:D,4,FALSE))</f>
        <v>Y</v>
      </c>
    </row>
    <row r="5823" spans="1:9" x14ac:dyDescent="0.2">
      <c r="A5823" t="s">
        <v>935</v>
      </c>
      <c r="B5823" t="str">
        <f t="shared" si="170"/>
        <v>Scaife Family Foundation_Animal Care of Westmoreland County19875000</v>
      </c>
      <c r="C5823" t="s">
        <v>193</v>
      </c>
      <c r="D5823" t="s">
        <v>587</v>
      </c>
      <c r="E5823" s="3">
        <v>5000</v>
      </c>
      <c r="F5823">
        <v>1987</v>
      </c>
      <c r="H5823" t="str">
        <f>IFERROR(VLOOKUP(D5823,Resources!A:C,3,FALSE),"NA")</f>
        <v/>
      </c>
      <c r="I5823" t="str">
        <f>IF(VLOOKUP(D5823,Resources!A:D,4,FALSE)=0,"",VLOOKUP(D5823,Resources!A:D,4,FALSE))</f>
        <v>N</v>
      </c>
    </row>
    <row r="5824" spans="1:9" x14ac:dyDescent="0.2">
      <c r="A5824" t="s">
        <v>935</v>
      </c>
      <c r="B5824" t="str">
        <f t="shared" si="170"/>
        <v>Scaife Family Foundation_Arsenal Family and Children's Center198715000</v>
      </c>
      <c r="C5824" t="s">
        <v>193</v>
      </c>
      <c r="D5824" t="s">
        <v>623</v>
      </c>
      <c r="E5824" s="3">
        <v>15000</v>
      </c>
      <c r="F5824">
        <v>1987</v>
      </c>
      <c r="H5824" t="str">
        <f>IFERROR(VLOOKUP(D5824,Resources!A:C,3,FALSE),"NA")</f>
        <v/>
      </c>
      <c r="I5824" t="str">
        <f>IF(VLOOKUP(D5824,Resources!A:D,4,FALSE)=0,"",VLOOKUP(D5824,Resources!A:D,4,FALSE))</f>
        <v>N</v>
      </c>
    </row>
    <row r="5825" spans="1:9" x14ac:dyDescent="0.2">
      <c r="A5825" t="s">
        <v>935</v>
      </c>
      <c r="B5825" t="str">
        <f t="shared" si="170"/>
        <v>Scaife Family Foundation_Bethlehem Haven (Pittsburgh PA)198725000</v>
      </c>
      <c r="C5825" t="s">
        <v>193</v>
      </c>
      <c r="D5825" t="s">
        <v>283</v>
      </c>
      <c r="E5825" s="3">
        <v>25000</v>
      </c>
      <c r="F5825">
        <v>1987</v>
      </c>
      <c r="H5825" t="str">
        <f>IFERROR(VLOOKUP(D5825,Resources!A:C,3,FALSE),"NA")</f>
        <v/>
      </c>
      <c r="I5825" t="str">
        <f>IF(VLOOKUP(D5825,Resources!A:D,4,FALSE)=0,"",VLOOKUP(D5825,Resources!A:D,4,FALSE))</f>
        <v>N</v>
      </c>
    </row>
    <row r="5826" spans="1:9" x14ac:dyDescent="0.2">
      <c r="A5826" t="s">
        <v>935</v>
      </c>
      <c r="B5826" t="str">
        <f t="shared" si="170"/>
        <v>Scaife Family Foundation_Bidwell Training Center1987100000</v>
      </c>
      <c r="C5826" t="s">
        <v>193</v>
      </c>
      <c r="D5826" t="s">
        <v>576</v>
      </c>
      <c r="E5826" s="3">
        <v>100000</v>
      </c>
      <c r="F5826">
        <v>1987</v>
      </c>
      <c r="H5826" t="str">
        <f>IFERROR(VLOOKUP(D5826,Resources!A:C,3,FALSE),"NA")</f>
        <v/>
      </c>
      <c r="I5826" t="str">
        <f>IF(VLOOKUP(D5826,Resources!A:D,4,FALSE)=0,"",VLOOKUP(D5826,Resources!A:D,4,FALSE))</f>
        <v>N</v>
      </c>
    </row>
    <row r="5827" spans="1:9" x14ac:dyDescent="0.2">
      <c r="A5827" t="s">
        <v>935</v>
      </c>
      <c r="B5827" t="str">
        <f t="shared" si="170"/>
        <v>Scaife Family Foundation_Borough of Glassport198712000</v>
      </c>
      <c r="C5827" t="s">
        <v>193</v>
      </c>
      <c r="D5827" t="s">
        <v>622</v>
      </c>
      <c r="E5827" s="3">
        <v>12000</v>
      </c>
      <c r="F5827">
        <v>1987</v>
      </c>
      <c r="H5827" t="str">
        <f>IFERROR(VLOOKUP(D5827,Resources!A:C,3,FALSE),"NA")</f>
        <v/>
      </c>
      <c r="I5827" t="str">
        <f>IF(VLOOKUP(D5827,Resources!A:D,4,FALSE)=0,"",VLOOKUP(D5827,Resources!A:D,4,FALSE))</f>
        <v>N</v>
      </c>
    </row>
    <row r="5828" spans="1:9" x14ac:dyDescent="0.2">
      <c r="A5828" t="s">
        <v>935</v>
      </c>
      <c r="B5828" t="str">
        <f t="shared" si="170"/>
        <v>Scaife Family Foundation_California University of Pennsylvania1987100000</v>
      </c>
      <c r="C5828" t="s">
        <v>193</v>
      </c>
      <c r="D5828" t="s">
        <v>586</v>
      </c>
      <c r="E5828" s="3">
        <v>100000</v>
      </c>
      <c r="F5828">
        <v>1987</v>
      </c>
      <c r="H5828" t="str">
        <f>IFERROR(VLOOKUP(D5828,Resources!A:C,3,FALSE),"NA")</f>
        <v/>
      </c>
      <c r="I5828" t="str">
        <f>IF(VLOOKUP(D5828,Resources!A:D,4,FALSE)=0,"",VLOOKUP(D5828,Resources!A:D,4,FALSE))</f>
        <v/>
      </c>
    </row>
    <row r="5829" spans="1:9" x14ac:dyDescent="0.2">
      <c r="A5829" t="s">
        <v>935</v>
      </c>
      <c r="B5829" t="str">
        <f t="shared" si="170"/>
        <v>Scaife Family Foundation_California University of Pennsylvania198750000</v>
      </c>
      <c r="C5829" t="s">
        <v>193</v>
      </c>
      <c r="D5829" t="s">
        <v>586</v>
      </c>
      <c r="E5829" s="3">
        <v>50000</v>
      </c>
      <c r="F5829">
        <v>1987</v>
      </c>
      <c r="H5829" t="str">
        <f>IFERROR(VLOOKUP(D5829,Resources!A:C,3,FALSE),"NA")</f>
        <v/>
      </c>
      <c r="I5829" t="str">
        <f>IF(VLOOKUP(D5829,Resources!A:D,4,FALSE)=0,"",VLOOKUP(D5829,Resources!A:D,4,FALSE))</f>
        <v/>
      </c>
    </row>
    <row r="5830" spans="1:9" x14ac:dyDescent="0.2">
      <c r="A5830" t="s">
        <v>935</v>
      </c>
      <c r="B5830" t="str">
        <f t="shared" si="170"/>
        <v>Scaife Family Foundation_Canterbury Place1987100000</v>
      </c>
      <c r="C5830" t="s">
        <v>193</v>
      </c>
      <c r="D5830" t="s">
        <v>621</v>
      </c>
      <c r="E5830" s="3">
        <v>100000</v>
      </c>
      <c r="F5830">
        <v>1987</v>
      </c>
      <c r="H5830" t="str">
        <f>IFERROR(VLOOKUP(D5830,Resources!A:C,3,FALSE),"NA")</f>
        <v/>
      </c>
      <c r="I5830" t="str">
        <f>IF(VLOOKUP(D5830,Resources!A:D,4,FALSE)=0,"",VLOOKUP(D5830,Resources!A:D,4,FALSE))</f>
        <v>N</v>
      </c>
    </row>
    <row r="5831" spans="1:9" x14ac:dyDescent="0.2">
      <c r="A5831" t="s">
        <v>935</v>
      </c>
      <c r="B5831" t="str">
        <f t="shared" si="170"/>
        <v>Scaife Family Foundation_CareBreak198725000</v>
      </c>
      <c r="C5831" t="s">
        <v>193</v>
      </c>
      <c r="D5831" t="s">
        <v>543</v>
      </c>
      <c r="E5831" s="3">
        <v>25000</v>
      </c>
      <c r="F5831">
        <v>1987</v>
      </c>
      <c r="H5831" t="str">
        <f>IFERROR(VLOOKUP(D5831,Resources!A:C,3,FALSE),"NA")</f>
        <v/>
      </c>
      <c r="I5831" t="str">
        <f>IF(VLOOKUP(D5831,Resources!A:D,4,FALSE)=0,"",VLOOKUP(D5831,Resources!A:D,4,FALSE))</f>
        <v>N</v>
      </c>
    </row>
    <row r="5832" spans="1:9" x14ac:dyDescent="0.2">
      <c r="A5832" t="s">
        <v>935</v>
      </c>
      <c r="B5832" t="str">
        <f t="shared" si="170"/>
        <v>Scaife Family Foundation_Center for Neighborhood Enterprise1987100000</v>
      </c>
      <c r="C5832" t="s">
        <v>193</v>
      </c>
      <c r="D5832" t="s">
        <v>141</v>
      </c>
      <c r="E5832" s="3">
        <v>100000</v>
      </c>
      <c r="F5832">
        <v>1987</v>
      </c>
      <c r="H5832" t="str">
        <f>IFERROR(VLOOKUP(D5832,Resources!A:C,3,FALSE),"NA")</f>
        <v>SourceWatch</v>
      </c>
      <c r="I5832" t="str">
        <f>IF(VLOOKUP(D5832,Resources!A:D,4,FALSE)=0,"",VLOOKUP(D5832,Resources!A:D,4,FALSE))</f>
        <v>Y</v>
      </c>
    </row>
    <row r="5833" spans="1:9" x14ac:dyDescent="0.2">
      <c r="A5833" t="s">
        <v>935</v>
      </c>
      <c r="B5833" t="str">
        <f t="shared" si="170"/>
        <v>Scaife Family Foundation_Center on Addiction and the Family198790800</v>
      </c>
      <c r="C5833" t="s">
        <v>193</v>
      </c>
      <c r="D5833" t="s">
        <v>209</v>
      </c>
      <c r="E5833" s="3">
        <v>90800</v>
      </c>
      <c r="F5833">
        <v>1987</v>
      </c>
      <c r="H5833" t="str">
        <f>IFERROR(VLOOKUP(D5833,Resources!A:C,3,FALSE),"NA")</f>
        <v/>
      </c>
      <c r="I5833" t="str">
        <f>IF(VLOOKUP(D5833,Resources!A:D,4,FALSE)=0,"",VLOOKUP(D5833,Resources!A:D,4,FALSE))</f>
        <v>N</v>
      </c>
    </row>
    <row r="5834" spans="1:9" x14ac:dyDescent="0.2">
      <c r="A5834" t="s">
        <v>935</v>
      </c>
      <c r="B5834" t="str">
        <f t="shared" si="170"/>
        <v>Scaife Family Foundation_CONTACT Pittsburgh Inc.198736000</v>
      </c>
      <c r="C5834" t="s">
        <v>193</v>
      </c>
      <c r="D5834" t="s">
        <v>284</v>
      </c>
      <c r="E5834" s="3">
        <v>36000</v>
      </c>
      <c r="F5834">
        <v>1987</v>
      </c>
      <c r="H5834" t="str">
        <f>IFERROR(VLOOKUP(D5834,Resources!A:C,3,FALSE),"NA")</f>
        <v/>
      </c>
      <c r="I5834" t="str">
        <f>IF(VLOOKUP(D5834,Resources!A:D,4,FALSE)=0,"",VLOOKUP(D5834,Resources!A:D,4,FALSE))</f>
        <v>N</v>
      </c>
    </row>
    <row r="5835" spans="1:9" x14ac:dyDescent="0.2">
      <c r="A5835" t="s">
        <v>935</v>
      </c>
      <c r="B5835" t="str">
        <f t="shared" si="170"/>
        <v>Scaife Family Foundation_Dole Foundation198720000</v>
      </c>
      <c r="C5835" t="s">
        <v>193</v>
      </c>
      <c r="D5835" t="s">
        <v>605</v>
      </c>
      <c r="E5835" s="3">
        <v>20000</v>
      </c>
      <c r="F5835">
        <v>1987</v>
      </c>
      <c r="H5835" t="str">
        <f>IFERROR(VLOOKUP(D5835,Resources!A:C,3,FALSE),"NA")</f>
        <v/>
      </c>
      <c r="I5835" t="str">
        <f>IF(VLOOKUP(D5835,Resources!A:D,4,FALSE)=0,"",VLOOKUP(D5835,Resources!A:D,4,FALSE))</f>
        <v>N</v>
      </c>
    </row>
    <row r="5836" spans="1:9" x14ac:dyDescent="0.2">
      <c r="A5836" t="s">
        <v>935</v>
      </c>
      <c r="B5836" t="str">
        <f t="shared" si="170"/>
        <v>Scaife Family Foundation_Drug Connection The19875000</v>
      </c>
      <c r="C5836" t="s">
        <v>193</v>
      </c>
      <c r="D5836" t="s">
        <v>591</v>
      </c>
      <c r="E5836" s="3">
        <v>5000</v>
      </c>
      <c r="F5836">
        <v>1987</v>
      </c>
      <c r="H5836" t="str">
        <f>IFERROR(VLOOKUP(D5836,Resources!A:C,3,FALSE),"NA")</f>
        <v/>
      </c>
      <c r="I5836" t="str">
        <f>IF(VLOOKUP(D5836,Resources!A:D,4,FALSE)=0,"",VLOOKUP(D5836,Resources!A:D,4,FALSE))</f>
        <v>N</v>
      </c>
    </row>
    <row r="5837" spans="1:9" x14ac:dyDescent="0.2">
      <c r="A5837" t="s">
        <v>935</v>
      </c>
      <c r="B5837" t="str">
        <f t="shared" si="170"/>
        <v>Scaife Family Foundation_Easter Seal Society of Allegheny County1987100000</v>
      </c>
      <c r="C5837" t="s">
        <v>193</v>
      </c>
      <c r="D5837" t="s">
        <v>590</v>
      </c>
      <c r="E5837" s="3">
        <v>100000</v>
      </c>
      <c r="F5837">
        <v>1987</v>
      </c>
      <c r="H5837" t="str">
        <f>IFERROR(VLOOKUP(D5837,Resources!A:C,3,FALSE),"NA")</f>
        <v/>
      </c>
      <c r="I5837" t="str">
        <f>IF(VLOOKUP(D5837,Resources!A:D,4,FALSE)=0,"",VLOOKUP(D5837,Resources!A:D,4,FALSE))</f>
        <v>N</v>
      </c>
    </row>
    <row r="5838" spans="1:9" x14ac:dyDescent="0.2">
      <c r="A5838" t="s">
        <v>935</v>
      </c>
      <c r="B5838" t="str">
        <f t="shared" si="170"/>
        <v>Scaife Family Foundation_Geneva College198745000</v>
      </c>
      <c r="C5838" t="s">
        <v>193</v>
      </c>
      <c r="D5838" t="s">
        <v>537</v>
      </c>
      <c r="E5838" s="3">
        <v>45000</v>
      </c>
      <c r="F5838">
        <v>1987</v>
      </c>
      <c r="H5838" t="str">
        <f>IFERROR(VLOOKUP(D5838,Resources!A:C,3,FALSE),"NA")</f>
        <v/>
      </c>
      <c r="I5838" t="str">
        <f>IF(VLOOKUP(D5838,Resources!A:D,4,FALSE)=0,"",VLOOKUP(D5838,Resources!A:D,4,FALSE))</f>
        <v/>
      </c>
    </row>
    <row r="5839" spans="1:9" x14ac:dyDescent="0.2">
      <c r="A5839" t="s">
        <v>935</v>
      </c>
      <c r="B5839" t="str">
        <f t="shared" si="170"/>
        <v>Scaife Family Foundation_Harmarville Foundation Inc.1987100000</v>
      </c>
      <c r="C5839" t="s">
        <v>193</v>
      </c>
      <c r="D5839" t="s">
        <v>608</v>
      </c>
      <c r="E5839" s="3">
        <v>100000</v>
      </c>
      <c r="F5839">
        <v>1987</v>
      </c>
      <c r="H5839" t="str">
        <f>IFERROR(VLOOKUP(D5839,Resources!A:C,3,FALSE),"NA")</f>
        <v/>
      </c>
      <c r="I5839" t="str">
        <f>IF(VLOOKUP(D5839,Resources!A:D,4,FALSE)=0,"",VLOOKUP(D5839,Resources!A:D,4,FALSE))</f>
        <v>N</v>
      </c>
    </row>
    <row r="5840" spans="1:9" x14ac:dyDescent="0.2">
      <c r="A5840" t="s">
        <v>935</v>
      </c>
      <c r="B5840" t="str">
        <f t="shared" si="170"/>
        <v>Scaife Family Foundation_Institute on Religion and Democracy198750000</v>
      </c>
      <c r="C5840" t="s">
        <v>193</v>
      </c>
      <c r="D5840" t="s">
        <v>12</v>
      </c>
      <c r="E5840" s="3">
        <v>50000</v>
      </c>
      <c r="F5840">
        <v>1987</v>
      </c>
      <c r="H5840" t="str">
        <f>IFERROR(VLOOKUP(D5840,Resources!A:C,3,FALSE),"NA")</f>
        <v>SourceWatch</v>
      </c>
      <c r="I5840" t="str">
        <f>IF(VLOOKUP(D5840,Resources!A:D,4,FALSE)=0,"",VLOOKUP(D5840,Resources!A:D,4,FALSE))</f>
        <v>Y</v>
      </c>
    </row>
    <row r="5841" spans="1:9" x14ac:dyDescent="0.2">
      <c r="A5841" t="s">
        <v>935</v>
      </c>
      <c r="B5841" t="str">
        <f t="shared" si="170"/>
        <v>Scaife Family Foundation_Interfaith Committee on Housing198710000</v>
      </c>
      <c r="C5841" t="s">
        <v>193</v>
      </c>
      <c r="D5841" t="s">
        <v>594</v>
      </c>
      <c r="E5841" s="3">
        <v>10000</v>
      </c>
      <c r="F5841">
        <v>1987</v>
      </c>
      <c r="H5841" t="str">
        <f>IFERROR(VLOOKUP(D5841,Resources!A:C,3,FALSE),"NA")</f>
        <v/>
      </c>
      <c r="I5841" t="str">
        <f>IF(VLOOKUP(D5841,Resources!A:D,4,FALSE)=0,"",VLOOKUP(D5841,Resources!A:D,4,FALSE))</f>
        <v>N</v>
      </c>
    </row>
    <row r="5842" spans="1:9" x14ac:dyDescent="0.2">
      <c r="A5842" t="s">
        <v>935</v>
      </c>
      <c r="B5842" t="str">
        <f t="shared" si="170"/>
        <v>Scaife Family Foundation_International Rescue Committee198725000</v>
      </c>
      <c r="C5842" t="s">
        <v>193</v>
      </c>
      <c r="D5842" t="s">
        <v>625</v>
      </c>
      <c r="E5842" s="3">
        <v>25000</v>
      </c>
      <c r="F5842">
        <v>1987</v>
      </c>
      <c r="H5842" t="str">
        <f>IFERROR(VLOOKUP(D5842,Resources!A:C,3,FALSE),"NA")</f>
        <v/>
      </c>
      <c r="I5842" t="str">
        <f>IF(VLOOKUP(D5842,Resources!A:D,4,FALSE)=0,"",VLOOKUP(D5842,Resources!A:D,4,FALSE))</f>
        <v>N</v>
      </c>
    </row>
    <row r="5843" spans="1:9" x14ac:dyDescent="0.2">
      <c r="A5843" t="s">
        <v>935</v>
      </c>
      <c r="B5843" t="str">
        <f t="shared" si="170"/>
        <v>Scaife Family Foundation_Light of Life Rescue Mission (Pittsburgh PA)198710000</v>
      </c>
      <c r="C5843" t="s">
        <v>193</v>
      </c>
      <c r="D5843" t="s">
        <v>471</v>
      </c>
      <c r="E5843" s="3">
        <v>10000</v>
      </c>
      <c r="F5843">
        <v>1987</v>
      </c>
      <c r="H5843" t="str">
        <f>IFERROR(VLOOKUP(D5843,Resources!A:C,3,FALSE),"NA")</f>
        <v/>
      </c>
      <c r="I5843" t="str">
        <f>IF(VLOOKUP(D5843,Resources!A:D,4,FALSE)=0,"",VLOOKUP(D5843,Resources!A:D,4,FALSE))</f>
        <v>N</v>
      </c>
    </row>
    <row r="5844" spans="1:9" x14ac:dyDescent="0.2">
      <c r="A5844" t="s">
        <v>935</v>
      </c>
      <c r="B5844" t="str">
        <f t="shared" si="170"/>
        <v>Scaife Family Foundation_Lutheran Service Society of Western Pennsylvania198725000</v>
      </c>
      <c r="C5844" t="s">
        <v>193</v>
      </c>
      <c r="D5844" t="s">
        <v>473</v>
      </c>
      <c r="E5844" s="3">
        <v>25000</v>
      </c>
      <c r="F5844">
        <v>1987</v>
      </c>
      <c r="H5844" t="str">
        <f>IFERROR(VLOOKUP(D5844,Resources!A:C,3,FALSE),"NA")</f>
        <v/>
      </c>
      <c r="I5844" t="str">
        <f>IF(VLOOKUP(D5844,Resources!A:D,4,FALSE)=0,"",VLOOKUP(D5844,Resources!A:D,4,FALSE))</f>
        <v>N</v>
      </c>
    </row>
    <row r="5845" spans="1:9" x14ac:dyDescent="0.2">
      <c r="A5845" t="s">
        <v>935</v>
      </c>
      <c r="B5845" t="str">
        <f t="shared" si="170"/>
        <v>Scaife Family Foundation_Magee-Womens Research Institute and Foundation198763000</v>
      </c>
      <c r="C5845" t="s">
        <v>193</v>
      </c>
      <c r="D5845" t="s">
        <v>268</v>
      </c>
      <c r="E5845" s="3">
        <v>63000</v>
      </c>
      <c r="F5845">
        <v>1987</v>
      </c>
      <c r="H5845" t="str">
        <f>IFERROR(VLOOKUP(D5845,Resources!A:C,3,FALSE),"NA")</f>
        <v/>
      </c>
      <c r="I5845" t="str">
        <f>IF(VLOOKUP(D5845,Resources!A:D,4,FALSE)=0,"",VLOOKUP(D5845,Resources!A:D,4,FALSE))</f>
        <v>N</v>
      </c>
    </row>
    <row r="5846" spans="1:9" x14ac:dyDescent="0.2">
      <c r="A5846" t="s">
        <v>935</v>
      </c>
      <c r="B5846" t="str">
        <f t="shared" si="170"/>
        <v>Scaife Family Foundation_Make-A-Wish Foundation of Greater Pennsylvania and Southern West Virginia198715000</v>
      </c>
      <c r="C5846" t="s">
        <v>193</v>
      </c>
      <c r="D5846" t="s">
        <v>233</v>
      </c>
      <c r="E5846" s="3">
        <v>15000</v>
      </c>
      <c r="F5846">
        <v>1987</v>
      </c>
      <c r="H5846" t="str">
        <f>IFERROR(VLOOKUP(D5846,Resources!A:C,3,FALSE),"NA")</f>
        <v/>
      </c>
      <c r="I5846" t="str">
        <f>IF(VLOOKUP(D5846,Resources!A:D,4,FALSE)=0,"",VLOOKUP(D5846,Resources!A:D,4,FALSE))</f>
        <v>N</v>
      </c>
    </row>
    <row r="5847" spans="1:9" x14ac:dyDescent="0.2">
      <c r="A5847" t="s">
        <v>935</v>
      </c>
      <c r="B5847" t="str">
        <f t="shared" si="170"/>
        <v>Scaife Family Foundation_Mary and Alexander Laughlin Children's Center198750000</v>
      </c>
      <c r="C5847" t="s">
        <v>193</v>
      </c>
      <c r="D5847" t="s">
        <v>555</v>
      </c>
      <c r="E5847" s="3">
        <v>50000</v>
      </c>
      <c r="F5847">
        <v>1987</v>
      </c>
      <c r="H5847" t="str">
        <f>IFERROR(VLOOKUP(D5847,Resources!A:C,3,FALSE),"NA")</f>
        <v/>
      </c>
      <c r="I5847" t="str">
        <f>IF(VLOOKUP(D5847,Resources!A:D,4,FALSE)=0,"",VLOOKUP(D5847,Resources!A:D,4,FALSE))</f>
        <v>N</v>
      </c>
    </row>
    <row r="5848" spans="1:9" x14ac:dyDescent="0.2">
      <c r="A5848" t="s">
        <v>935</v>
      </c>
      <c r="B5848" t="str">
        <f t="shared" si="170"/>
        <v>Scaife Family Foundation_National Center for Juvenile Justice1987100000</v>
      </c>
      <c r="C5848" t="s">
        <v>193</v>
      </c>
      <c r="D5848" t="s">
        <v>363</v>
      </c>
      <c r="E5848" s="3">
        <v>100000</v>
      </c>
      <c r="F5848">
        <v>1987</v>
      </c>
      <c r="H5848" t="str">
        <f>IFERROR(VLOOKUP(D5848,Resources!A:C,3,FALSE),"NA")</f>
        <v/>
      </c>
      <c r="I5848" t="str">
        <f>IF(VLOOKUP(D5848,Resources!A:D,4,FALSE)=0,"",VLOOKUP(D5848,Resources!A:D,4,FALSE))</f>
        <v>N</v>
      </c>
    </row>
    <row r="5849" spans="1:9" x14ac:dyDescent="0.2">
      <c r="A5849" t="s">
        <v>935</v>
      </c>
      <c r="B5849" t="str">
        <f t="shared" si="170"/>
        <v>Scaife Family Foundation_National Forum Foundation198750000</v>
      </c>
      <c r="C5849" t="s">
        <v>193</v>
      </c>
      <c r="D5849" t="s">
        <v>146</v>
      </c>
      <c r="E5849" s="3">
        <v>50000</v>
      </c>
      <c r="F5849">
        <v>1987</v>
      </c>
      <c r="H5849" t="str">
        <f>IFERROR(VLOOKUP(D5849,Resources!A:C,3,FALSE),"NA")</f>
        <v/>
      </c>
      <c r="I5849" t="str">
        <f>IF(VLOOKUP(D5849,Resources!A:D,4,FALSE)=0,"",VLOOKUP(D5849,Resources!A:D,4,FALSE))</f>
        <v/>
      </c>
    </row>
    <row r="5850" spans="1:9" x14ac:dyDescent="0.2">
      <c r="A5850" t="s">
        <v>935</v>
      </c>
      <c r="B5850" t="str">
        <f t="shared" si="170"/>
        <v>Scaife Family Foundation_National Kidney Foundation of Western Pennsylvania198718000</v>
      </c>
      <c r="C5850" t="s">
        <v>193</v>
      </c>
      <c r="D5850" t="s">
        <v>533</v>
      </c>
      <c r="E5850" s="3">
        <v>18000</v>
      </c>
      <c r="F5850">
        <v>1987</v>
      </c>
      <c r="H5850" t="str">
        <f>IFERROR(VLOOKUP(D5850,Resources!A:C,3,FALSE),"NA")</f>
        <v/>
      </c>
      <c r="I5850" t="str">
        <f>IF(VLOOKUP(D5850,Resources!A:D,4,FALSE)=0,"",VLOOKUP(D5850,Resources!A:D,4,FALSE))</f>
        <v>N</v>
      </c>
    </row>
    <row r="5851" spans="1:9" x14ac:dyDescent="0.2">
      <c r="A5851" t="s">
        <v>935</v>
      </c>
      <c r="B5851" t="str">
        <f t="shared" si="170"/>
        <v>Scaife Family Foundation_Neighborhelp IV198710000</v>
      </c>
      <c r="C5851" t="s">
        <v>193</v>
      </c>
      <c r="D5851" t="s">
        <v>626</v>
      </c>
      <c r="E5851" s="3">
        <v>10000</v>
      </c>
      <c r="F5851">
        <v>1987</v>
      </c>
      <c r="H5851" t="str">
        <f>IFERROR(VLOOKUP(D5851,Resources!A:C,3,FALSE),"NA")</f>
        <v/>
      </c>
      <c r="I5851" t="str">
        <f>IF(VLOOKUP(D5851,Resources!A:D,4,FALSE)=0,"",VLOOKUP(D5851,Resources!A:D,4,FALSE))</f>
        <v>N</v>
      </c>
    </row>
    <row r="5852" spans="1:9" x14ac:dyDescent="0.2">
      <c r="A5852" t="s">
        <v>935</v>
      </c>
      <c r="B5852" t="str">
        <f t="shared" ref="B5852:B5883" si="171">C5852&amp;"_"&amp;D5852&amp;F5852&amp;E5852</f>
        <v>Scaife Family Foundation_Penn's Southwest Association198725000</v>
      </c>
      <c r="C5852" t="s">
        <v>193</v>
      </c>
      <c r="D5852" t="s">
        <v>557</v>
      </c>
      <c r="E5852" s="3">
        <v>25000</v>
      </c>
      <c r="F5852">
        <v>1987</v>
      </c>
      <c r="H5852" t="str">
        <f>IFERROR(VLOOKUP(D5852,Resources!A:C,3,FALSE),"NA")</f>
        <v/>
      </c>
      <c r="I5852" t="str">
        <f>IF(VLOOKUP(D5852,Resources!A:D,4,FALSE)=0,"",VLOOKUP(D5852,Resources!A:D,4,FALSE))</f>
        <v/>
      </c>
    </row>
    <row r="5853" spans="1:9" x14ac:dyDescent="0.2">
      <c r="A5853" t="s">
        <v>935</v>
      </c>
      <c r="B5853" t="str">
        <f t="shared" si="171"/>
        <v>Scaife Family Foundation_Pine Manor College198750000</v>
      </c>
      <c r="C5853" t="s">
        <v>193</v>
      </c>
      <c r="D5853" t="s">
        <v>582</v>
      </c>
      <c r="E5853" s="3">
        <v>50000</v>
      </c>
      <c r="F5853">
        <v>1987</v>
      </c>
      <c r="H5853" t="str">
        <f>IFERROR(VLOOKUP(D5853,Resources!A:C,3,FALSE),"NA")</f>
        <v/>
      </c>
      <c r="I5853" t="str">
        <f>IF(VLOOKUP(D5853,Resources!A:D,4,FALSE)=0,"",VLOOKUP(D5853,Resources!A:D,4,FALSE))</f>
        <v/>
      </c>
    </row>
    <row r="5854" spans="1:9" x14ac:dyDescent="0.2">
      <c r="A5854" t="s">
        <v>935</v>
      </c>
      <c r="B5854" t="str">
        <f t="shared" si="171"/>
        <v>Scaife Family Foundation_Pittsburgh Leadership Foundation198733500</v>
      </c>
      <c r="C5854" t="s">
        <v>193</v>
      </c>
      <c r="D5854" t="s">
        <v>414</v>
      </c>
      <c r="E5854" s="3">
        <v>33500</v>
      </c>
      <c r="F5854">
        <v>1987</v>
      </c>
      <c r="H5854" t="str">
        <f>IFERROR(VLOOKUP(D5854,Resources!A:C,3,FALSE),"NA")</f>
        <v/>
      </c>
      <c r="I5854" t="str">
        <f>IF(VLOOKUP(D5854,Resources!A:D,4,FALSE)=0,"",VLOOKUP(D5854,Resources!A:D,4,FALSE))</f>
        <v/>
      </c>
    </row>
    <row r="5855" spans="1:9" x14ac:dyDescent="0.2">
      <c r="A5855" t="s">
        <v>935</v>
      </c>
      <c r="B5855" t="str">
        <f t="shared" si="171"/>
        <v>Scaife Family Foundation_Presbyterian SeniorCare198750000</v>
      </c>
      <c r="C5855" t="s">
        <v>193</v>
      </c>
      <c r="D5855" t="s">
        <v>510</v>
      </c>
      <c r="E5855" s="3">
        <v>50000</v>
      </c>
      <c r="F5855">
        <v>1987</v>
      </c>
      <c r="H5855" t="str">
        <f>IFERROR(VLOOKUP(D5855,Resources!A:C,3,FALSE),"NA")</f>
        <v/>
      </c>
      <c r="I5855" t="str">
        <f>IF(VLOOKUP(D5855,Resources!A:D,4,FALSE)=0,"",VLOOKUP(D5855,Resources!A:D,4,FALSE))</f>
        <v>N</v>
      </c>
    </row>
    <row r="5856" spans="1:9" x14ac:dyDescent="0.2">
      <c r="A5856" t="s">
        <v>935</v>
      </c>
      <c r="B5856" t="str">
        <f t="shared" si="171"/>
        <v>Scaife Family Foundation_Riding for the Handicapped of Western Pennsylvania19873000</v>
      </c>
      <c r="C5856" t="s">
        <v>193</v>
      </c>
      <c r="D5856" t="s">
        <v>416</v>
      </c>
      <c r="E5856" s="3">
        <v>3000</v>
      </c>
      <c r="F5856">
        <v>1987</v>
      </c>
      <c r="H5856" t="str">
        <f>IFERROR(VLOOKUP(D5856,Resources!A:C,3,FALSE),"NA")</f>
        <v/>
      </c>
      <c r="I5856" t="str">
        <f>IF(VLOOKUP(D5856,Resources!A:D,4,FALSE)=0,"",VLOOKUP(D5856,Resources!A:D,4,FALSE))</f>
        <v>N</v>
      </c>
    </row>
    <row r="5857" spans="1:9" x14ac:dyDescent="0.2">
      <c r="A5857" t="s">
        <v>935</v>
      </c>
      <c r="B5857" t="str">
        <f t="shared" si="171"/>
        <v>Scaife Family Foundation_Roman Catholic Diocese of Pittsburgh198725000</v>
      </c>
      <c r="C5857" t="s">
        <v>193</v>
      </c>
      <c r="D5857" t="s">
        <v>542</v>
      </c>
      <c r="E5857" s="3">
        <v>25000</v>
      </c>
      <c r="F5857">
        <v>1987</v>
      </c>
      <c r="H5857" t="str">
        <f>IFERROR(VLOOKUP(D5857,Resources!A:C,3,FALSE),"NA")</f>
        <v/>
      </c>
      <c r="I5857" t="str">
        <f>IF(VLOOKUP(D5857,Resources!A:D,4,FALSE)=0,"",VLOOKUP(D5857,Resources!A:D,4,FALSE))</f>
        <v>N</v>
      </c>
    </row>
    <row r="5858" spans="1:9" x14ac:dyDescent="0.2">
      <c r="A5858" t="s">
        <v>935</v>
      </c>
      <c r="B5858" t="str">
        <f t="shared" si="171"/>
        <v>Scaife Family Foundation_Rosie's Place; Inc.198750000</v>
      </c>
      <c r="C5858" t="s">
        <v>193</v>
      </c>
      <c r="D5858" t="s">
        <v>627</v>
      </c>
      <c r="E5858" s="3">
        <v>50000</v>
      </c>
      <c r="F5858">
        <v>1987</v>
      </c>
      <c r="H5858" t="str">
        <f>IFERROR(VLOOKUP(D5858,Resources!A:C,3,FALSE),"NA")</f>
        <v/>
      </c>
      <c r="I5858" t="str">
        <f>IF(VLOOKUP(D5858,Resources!A:D,4,FALSE)=0,"",VLOOKUP(D5858,Resources!A:D,4,FALSE))</f>
        <v>N</v>
      </c>
    </row>
    <row r="5859" spans="1:9" x14ac:dyDescent="0.2">
      <c r="A5859" t="s">
        <v>935</v>
      </c>
      <c r="B5859" t="str">
        <f t="shared" si="171"/>
        <v>Scaife Family Foundation_Salvation Army - Western Pennsylvania Division198725000</v>
      </c>
      <c r="C5859" t="s">
        <v>193</v>
      </c>
      <c r="D5859" t="s">
        <v>597</v>
      </c>
      <c r="E5859" s="3">
        <v>25000</v>
      </c>
      <c r="F5859">
        <v>1987</v>
      </c>
      <c r="H5859" t="str">
        <f>IFERROR(VLOOKUP(D5859,Resources!A:C,3,FALSE),"NA")</f>
        <v/>
      </c>
      <c r="I5859" t="str">
        <f>IF(VLOOKUP(D5859,Resources!A:D,4,FALSE)=0,"",VLOOKUP(D5859,Resources!A:D,4,FALSE))</f>
        <v>N</v>
      </c>
    </row>
    <row r="5860" spans="1:9" x14ac:dyDescent="0.2">
      <c r="A5860" t="s">
        <v>935</v>
      </c>
      <c r="B5860" t="str">
        <f t="shared" si="171"/>
        <v>Scaife Family Foundation_Sewickley Academy (Sewickley PA)1987100000</v>
      </c>
      <c r="C5860" t="s">
        <v>193</v>
      </c>
      <c r="D5860" t="s">
        <v>287</v>
      </c>
      <c r="E5860" s="3">
        <v>100000</v>
      </c>
      <c r="F5860">
        <v>1987</v>
      </c>
      <c r="H5860" t="str">
        <f>IFERROR(VLOOKUP(D5860,Resources!A:C,3,FALSE),"NA")</f>
        <v/>
      </c>
      <c r="I5860" t="str">
        <f>IF(VLOOKUP(D5860,Resources!A:D,4,FALSE)=0,"",VLOOKUP(D5860,Resources!A:D,4,FALSE))</f>
        <v>N</v>
      </c>
    </row>
    <row r="5861" spans="1:9" x14ac:dyDescent="0.2">
      <c r="A5861" t="s">
        <v>935</v>
      </c>
      <c r="B5861" t="str">
        <f t="shared" si="171"/>
        <v>Scaife Family Foundation_St. Francis General Hospital1987100000</v>
      </c>
      <c r="C5861" t="s">
        <v>193</v>
      </c>
      <c r="D5861" t="s">
        <v>615</v>
      </c>
      <c r="E5861" s="3">
        <v>100000</v>
      </c>
      <c r="F5861">
        <v>1987</v>
      </c>
      <c r="H5861" t="str">
        <f>IFERROR(VLOOKUP(D5861,Resources!A:C,3,FALSE),"NA")</f>
        <v/>
      </c>
      <c r="I5861" t="str">
        <f>IF(VLOOKUP(D5861,Resources!A:D,4,FALSE)=0,"",VLOOKUP(D5861,Resources!A:D,4,FALSE))</f>
        <v>N</v>
      </c>
    </row>
    <row r="5862" spans="1:9" x14ac:dyDescent="0.2">
      <c r="A5862" t="s">
        <v>935</v>
      </c>
      <c r="B5862" t="str">
        <f t="shared" si="171"/>
        <v>Scaife Family Foundation_St. Peter's Child Development Centers19875000</v>
      </c>
      <c r="C5862" t="s">
        <v>193</v>
      </c>
      <c r="D5862" t="s">
        <v>628</v>
      </c>
      <c r="E5862" s="3">
        <v>5000</v>
      </c>
      <c r="F5862">
        <v>1987</v>
      </c>
      <c r="H5862" t="str">
        <f>IFERROR(VLOOKUP(D5862,Resources!A:C,3,FALSE),"NA")</f>
        <v/>
      </c>
      <c r="I5862" t="str">
        <f>IF(VLOOKUP(D5862,Resources!A:D,4,FALSE)=0,"",VLOOKUP(D5862,Resources!A:D,4,FALSE))</f>
        <v>N</v>
      </c>
    </row>
    <row r="5863" spans="1:9" x14ac:dyDescent="0.2">
      <c r="A5863" t="s">
        <v>935</v>
      </c>
      <c r="B5863" t="str">
        <f t="shared" si="171"/>
        <v>Scaife Family Foundation_Three Rivers Center for Independent Living198718000</v>
      </c>
      <c r="C5863" t="s">
        <v>193</v>
      </c>
      <c r="D5863" t="s">
        <v>569</v>
      </c>
      <c r="E5863" s="3">
        <v>18000</v>
      </c>
      <c r="F5863">
        <v>1987</v>
      </c>
      <c r="H5863" t="str">
        <f>IFERROR(VLOOKUP(D5863,Resources!A:C,3,FALSE),"NA")</f>
        <v/>
      </c>
      <c r="I5863" t="str">
        <f>IF(VLOOKUP(D5863,Resources!A:D,4,FALSE)=0,"",VLOOKUP(D5863,Resources!A:D,4,FALSE))</f>
        <v>N</v>
      </c>
    </row>
    <row r="5864" spans="1:9" x14ac:dyDescent="0.2">
      <c r="A5864" t="s">
        <v>935</v>
      </c>
      <c r="B5864" t="str">
        <f t="shared" si="171"/>
        <v>Scaife Family Foundation_University of Pittsburgh198740500</v>
      </c>
      <c r="C5864" t="s">
        <v>193</v>
      </c>
      <c r="D5864" t="s">
        <v>255</v>
      </c>
      <c r="E5864" s="3">
        <v>40500</v>
      </c>
      <c r="F5864">
        <v>1987</v>
      </c>
      <c r="H5864" t="str">
        <f>IFERROR(VLOOKUP(D5864,Resources!A:C,3,FALSE),"NA")</f>
        <v/>
      </c>
      <c r="I5864" t="str">
        <f>IF(VLOOKUP(D5864,Resources!A:D,4,FALSE)=0,"",VLOOKUP(D5864,Resources!A:D,4,FALSE))</f>
        <v/>
      </c>
    </row>
    <row r="5865" spans="1:9" x14ac:dyDescent="0.2">
      <c r="A5865" t="s">
        <v>935</v>
      </c>
      <c r="B5865" t="str">
        <f t="shared" si="171"/>
        <v>Scaife Family Foundation_Verland Foundation1987100000</v>
      </c>
      <c r="C5865" t="s">
        <v>193</v>
      </c>
      <c r="D5865" t="s">
        <v>599</v>
      </c>
      <c r="E5865" s="3">
        <v>100000</v>
      </c>
      <c r="F5865">
        <v>1987</v>
      </c>
      <c r="H5865" t="str">
        <f>IFERROR(VLOOKUP(D5865,Resources!A:C,3,FALSE),"NA")</f>
        <v/>
      </c>
      <c r="I5865" t="str">
        <f>IF(VLOOKUP(D5865,Resources!A:D,4,FALSE)=0,"",VLOOKUP(D5865,Resources!A:D,4,FALSE))</f>
        <v>N</v>
      </c>
    </row>
    <row r="5866" spans="1:9" x14ac:dyDescent="0.2">
      <c r="A5866" t="s">
        <v>935</v>
      </c>
      <c r="B5866" t="str">
        <f t="shared" si="171"/>
        <v>Scaife Family Foundation_Western Pennsylvania Hospital198710000</v>
      </c>
      <c r="C5866" t="s">
        <v>193</v>
      </c>
      <c r="D5866" t="s">
        <v>629</v>
      </c>
      <c r="E5866" s="3">
        <v>10000</v>
      </c>
      <c r="F5866">
        <v>1987</v>
      </c>
      <c r="H5866" t="str">
        <f>IFERROR(VLOOKUP(D5866,Resources!A:C,3,FALSE),"NA")</f>
        <v/>
      </c>
      <c r="I5866" t="str">
        <f>IF(VLOOKUP(D5866,Resources!A:D,4,FALSE)=0,"",VLOOKUP(D5866,Resources!A:D,4,FALSE))</f>
        <v>N</v>
      </c>
    </row>
    <row r="5867" spans="1:9" x14ac:dyDescent="0.2">
      <c r="A5867" t="s">
        <v>935</v>
      </c>
      <c r="B5867" t="str">
        <f t="shared" si="171"/>
        <v>Scaife Family Foundation_Western Pennsylvania School for Blind Children1987100000</v>
      </c>
      <c r="C5867" t="s">
        <v>193</v>
      </c>
      <c r="D5867" t="s">
        <v>619</v>
      </c>
      <c r="E5867" s="3">
        <v>100000</v>
      </c>
      <c r="F5867">
        <v>1987</v>
      </c>
      <c r="H5867" t="str">
        <f>IFERROR(VLOOKUP(D5867,Resources!A:C,3,FALSE),"NA")</f>
        <v/>
      </c>
      <c r="I5867" t="str">
        <f>IF(VLOOKUP(D5867,Resources!A:D,4,FALSE)=0,"",VLOOKUP(D5867,Resources!A:D,4,FALSE))</f>
        <v>N</v>
      </c>
    </row>
    <row r="5868" spans="1:9" x14ac:dyDescent="0.2">
      <c r="A5868" t="s">
        <v>935</v>
      </c>
      <c r="B5868" t="str">
        <f t="shared" si="171"/>
        <v>Scaife Family Foundation_Womansplace198725000</v>
      </c>
      <c r="C5868" t="s">
        <v>193</v>
      </c>
      <c r="D5868" t="s">
        <v>570</v>
      </c>
      <c r="E5868" s="3">
        <v>25000</v>
      </c>
      <c r="F5868">
        <v>1987</v>
      </c>
      <c r="H5868" t="str">
        <f>IFERROR(VLOOKUP(D5868,Resources!A:C,3,FALSE),"NA")</f>
        <v/>
      </c>
      <c r="I5868" t="str">
        <f>IF(VLOOKUP(D5868,Resources!A:D,4,FALSE)=0,"",VLOOKUP(D5868,Resources!A:D,4,FALSE))</f>
        <v>N</v>
      </c>
    </row>
    <row r="5869" spans="1:9" x14ac:dyDescent="0.2">
      <c r="A5869" t="s">
        <v>935</v>
      </c>
      <c r="B5869" t="str">
        <f t="shared" si="171"/>
        <v>Scaife Family Foundation_Allegheny County Literacy Council19885000</v>
      </c>
      <c r="C5869" t="s">
        <v>193</v>
      </c>
      <c r="D5869" t="s">
        <v>603</v>
      </c>
      <c r="E5869" s="3">
        <v>5000</v>
      </c>
      <c r="F5869">
        <v>1988</v>
      </c>
      <c r="H5869" t="str">
        <f>IFERROR(VLOOKUP(D5869,Resources!A:C,3,FALSE),"NA")</f>
        <v/>
      </c>
      <c r="I5869" t="str">
        <f>IF(VLOOKUP(D5869,Resources!A:D,4,FALSE)=0,"",VLOOKUP(D5869,Resources!A:D,4,FALSE))</f>
        <v>N</v>
      </c>
    </row>
    <row r="5870" spans="1:9" x14ac:dyDescent="0.2">
      <c r="A5870" t="s">
        <v>935</v>
      </c>
      <c r="B5870" t="str">
        <f t="shared" si="171"/>
        <v>Scaife Family Foundation_American Council for Drug Education198850000</v>
      </c>
      <c r="C5870" t="s">
        <v>193</v>
      </c>
      <c r="D5870" t="s">
        <v>552</v>
      </c>
      <c r="E5870" s="3">
        <v>50000</v>
      </c>
      <c r="F5870">
        <v>1988</v>
      </c>
      <c r="H5870" t="str">
        <f>IFERROR(VLOOKUP(D5870,Resources!A:C,3,FALSE),"NA")</f>
        <v/>
      </c>
      <c r="I5870" t="str">
        <f>IF(VLOOKUP(D5870,Resources!A:D,4,FALSE)=0,"",VLOOKUP(D5870,Resources!A:D,4,FALSE))</f>
        <v>N</v>
      </c>
    </row>
    <row r="5871" spans="1:9" x14ac:dyDescent="0.2">
      <c r="A5871" t="s">
        <v>935</v>
      </c>
      <c r="B5871" t="str">
        <f t="shared" si="171"/>
        <v>Scaife Family Foundation_American Family Foundation198835000</v>
      </c>
      <c r="C5871" t="s">
        <v>193</v>
      </c>
      <c r="D5871" t="s">
        <v>456</v>
      </c>
      <c r="E5871" s="3">
        <v>35000</v>
      </c>
      <c r="F5871">
        <v>1988</v>
      </c>
      <c r="H5871" t="str">
        <f>IFERROR(VLOOKUP(D5871,Resources!A:C,3,FALSE),"NA")</f>
        <v>SourceWatch</v>
      </c>
      <c r="I5871" t="str">
        <f>IF(VLOOKUP(D5871,Resources!A:D,4,FALSE)=0,"",VLOOKUP(D5871,Resources!A:D,4,FALSE))</f>
        <v>Y</v>
      </c>
    </row>
    <row r="5872" spans="1:9" x14ac:dyDescent="0.2">
      <c r="A5872" t="s">
        <v>935</v>
      </c>
      <c r="B5872" t="str">
        <f t="shared" si="171"/>
        <v>Scaife Family Foundation_Animal Care of Westmoreland County19885000</v>
      </c>
      <c r="C5872" t="s">
        <v>193</v>
      </c>
      <c r="D5872" t="s">
        <v>587</v>
      </c>
      <c r="E5872" s="3">
        <v>5000</v>
      </c>
      <c r="F5872">
        <v>1988</v>
      </c>
      <c r="H5872" t="str">
        <f>IFERROR(VLOOKUP(D5872,Resources!A:C,3,FALSE),"NA")</f>
        <v/>
      </c>
      <c r="I5872" t="str">
        <f>IF(VLOOKUP(D5872,Resources!A:D,4,FALSE)=0,"",VLOOKUP(D5872,Resources!A:D,4,FALSE))</f>
        <v>N</v>
      </c>
    </row>
    <row r="5873" spans="1:9" x14ac:dyDescent="0.2">
      <c r="A5873" t="s">
        <v>935</v>
      </c>
      <c r="B5873" t="str">
        <f t="shared" si="171"/>
        <v>Scaife Family Foundation_Bethany Christian Services (Waukesha WI)198830000</v>
      </c>
      <c r="C5873" t="s">
        <v>193</v>
      </c>
      <c r="D5873" t="s">
        <v>564</v>
      </c>
      <c r="E5873" s="3">
        <v>30000</v>
      </c>
      <c r="F5873">
        <v>1988</v>
      </c>
      <c r="H5873" t="str">
        <f>IFERROR(VLOOKUP(D5873,Resources!A:C,3,FALSE),"NA")</f>
        <v/>
      </c>
      <c r="I5873" t="str">
        <f>IF(VLOOKUP(D5873,Resources!A:D,4,FALSE)=0,"",VLOOKUP(D5873,Resources!A:D,4,FALSE))</f>
        <v>N</v>
      </c>
    </row>
    <row r="5874" spans="1:9" x14ac:dyDescent="0.2">
      <c r="A5874" t="s">
        <v>935</v>
      </c>
      <c r="B5874" t="str">
        <f t="shared" si="171"/>
        <v>Scaife Family Foundation_Bethlehem Haven (Pittsburgh PA)198820000</v>
      </c>
      <c r="C5874" t="s">
        <v>193</v>
      </c>
      <c r="D5874" t="s">
        <v>283</v>
      </c>
      <c r="E5874" s="3">
        <v>20000</v>
      </c>
      <c r="F5874">
        <v>1988</v>
      </c>
      <c r="H5874" t="str">
        <f>IFERROR(VLOOKUP(D5874,Resources!A:C,3,FALSE),"NA")</f>
        <v/>
      </c>
      <c r="I5874" t="str">
        <f>IF(VLOOKUP(D5874,Resources!A:D,4,FALSE)=0,"",VLOOKUP(D5874,Resources!A:D,4,FALSE))</f>
        <v>N</v>
      </c>
    </row>
    <row r="5875" spans="1:9" x14ac:dyDescent="0.2">
      <c r="A5875" t="s">
        <v>935</v>
      </c>
      <c r="B5875" t="str">
        <f t="shared" si="171"/>
        <v>Scaife Family Foundation_Betty Ford Center19884000</v>
      </c>
      <c r="C5875" t="s">
        <v>193</v>
      </c>
      <c r="D5875" t="s">
        <v>202</v>
      </c>
      <c r="E5875" s="3">
        <v>4000</v>
      </c>
      <c r="F5875">
        <v>1988</v>
      </c>
      <c r="H5875" t="str">
        <f>IFERROR(VLOOKUP(D5875,Resources!A:C,3,FALSE),"NA")</f>
        <v/>
      </c>
      <c r="I5875" t="str">
        <f>IF(VLOOKUP(D5875,Resources!A:D,4,FALSE)=0,"",VLOOKUP(D5875,Resources!A:D,4,FALSE))</f>
        <v>N</v>
      </c>
    </row>
    <row r="5876" spans="1:9" x14ac:dyDescent="0.2">
      <c r="A5876" t="s">
        <v>935</v>
      </c>
      <c r="B5876" t="str">
        <f t="shared" si="171"/>
        <v>Scaife Family Foundation_Betty Ford Center19885000</v>
      </c>
      <c r="C5876" t="s">
        <v>193</v>
      </c>
      <c r="D5876" t="s">
        <v>202</v>
      </c>
      <c r="E5876" s="3">
        <v>5000</v>
      </c>
      <c r="F5876">
        <v>1988</v>
      </c>
      <c r="H5876" t="str">
        <f>IFERROR(VLOOKUP(D5876,Resources!A:C,3,FALSE),"NA")</f>
        <v/>
      </c>
      <c r="I5876" t="str">
        <f>IF(VLOOKUP(D5876,Resources!A:D,4,FALSE)=0,"",VLOOKUP(D5876,Resources!A:D,4,FALSE))</f>
        <v>N</v>
      </c>
    </row>
    <row r="5877" spans="1:9" x14ac:dyDescent="0.2">
      <c r="A5877" t="s">
        <v>935</v>
      </c>
      <c r="B5877" t="str">
        <f t="shared" si="171"/>
        <v>Scaife Family Foundation_Big Brothers Big Sisters of Greater Pittsburgh198815000</v>
      </c>
      <c r="C5877" t="s">
        <v>193</v>
      </c>
      <c r="D5877" t="s">
        <v>203</v>
      </c>
      <c r="E5877" s="3">
        <v>15000</v>
      </c>
      <c r="F5877">
        <v>1988</v>
      </c>
      <c r="H5877" t="str">
        <f>IFERROR(VLOOKUP(D5877,Resources!A:C,3,FALSE),"NA")</f>
        <v/>
      </c>
      <c r="I5877" t="str">
        <f>IF(VLOOKUP(D5877,Resources!A:D,4,FALSE)=0,"",VLOOKUP(D5877,Resources!A:D,4,FALSE))</f>
        <v>N</v>
      </c>
    </row>
    <row r="5878" spans="1:9" x14ac:dyDescent="0.2">
      <c r="A5878" t="s">
        <v>934</v>
      </c>
      <c r="B5878" t="s">
        <v>1317</v>
      </c>
      <c r="C5878" t="s">
        <v>193</v>
      </c>
      <c r="D5878" t="s">
        <v>515</v>
      </c>
      <c r="E5878" s="3">
        <v>25000</v>
      </c>
      <c r="F5878">
        <v>1988</v>
      </c>
      <c r="H5878" t="str">
        <f>IFERROR(VLOOKUP(D5878,Resources!A:C,3,FALSE),"NA")</f>
        <v/>
      </c>
      <c r="I5878" t="str">
        <f>IF(VLOOKUP(D5878,Resources!A:D,4,FALSE)=0,"",VLOOKUP(D5878,Resources!A:D,4,FALSE))</f>
        <v>N</v>
      </c>
    </row>
    <row r="5879" spans="1:9" x14ac:dyDescent="0.2">
      <c r="A5879" t="s">
        <v>935</v>
      </c>
      <c r="B5879" t="str">
        <f t="shared" ref="B5879:B5890" si="172">C5879&amp;"_"&amp;D5879&amp;F5879&amp;E5879</f>
        <v>Scaife Family Foundation_Blind &amp; Vision Rehabilitation Services of Pittsburgh198825000</v>
      </c>
      <c r="C5879" t="s">
        <v>193</v>
      </c>
      <c r="D5879" t="s">
        <v>515</v>
      </c>
      <c r="E5879" s="3">
        <v>25000</v>
      </c>
      <c r="F5879">
        <v>1988</v>
      </c>
      <c r="H5879" t="str">
        <f>IFERROR(VLOOKUP(D5879,Resources!A:C,3,FALSE),"NA")</f>
        <v/>
      </c>
      <c r="I5879" t="str">
        <f>IF(VLOOKUP(D5879,Resources!A:D,4,FALSE)=0,"",VLOOKUP(D5879,Resources!A:D,4,FALSE))</f>
        <v>N</v>
      </c>
    </row>
    <row r="5880" spans="1:9" x14ac:dyDescent="0.2">
      <c r="A5880" t="s">
        <v>935</v>
      </c>
      <c r="B5880" t="str">
        <f t="shared" si="172"/>
        <v>Scaife Family Foundation_California University of Pennsylvania1988200000</v>
      </c>
      <c r="C5880" t="s">
        <v>193</v>
      </c>
      <c r="D5880" t="s">
        <v>586</v>
      </c>
      <c r="E5880" s="3">
        <v>200000</v>
      </c>
      <c r="F5880">
        <v>1988</v>
      </c>
      <c r="H5880" t="str">
        <f>IFERROR(VLOOKUP(D5880,Resources!A:C,3,FALSE),"NA")</f>
        <v/>
      </c>
      <c r="I5880" t="str">
        <f>IF(VLOOKUP(D5880,Resources!A:D,4,FALSE)=0,"",VLOOKUP(D5880,Resources!A:D,4,FALSE))</f>
        <v/>
      </c>
    </row>
    <row r="5881" spans="1:9" x14ac:dyDescent="0.2">
      <c r="A5881" t="s">
        <v>935</v>
      </c>
      <c r="B5881" t="str">
        <f t="shared" si="172"/>
        <v>Scaife Family Foundation_Carnegie Library of Pittsburgh198810000</v>
      </c>
      <c r="C5881" t="s">
        <v>193</v>
      </c>
      <c r="D5881" t="s">
        <v>207</v>
      </c>
      <c r="E5881" s="3">
        <v>10000</v>
      </c>
      <c r="F5881">
        <v>1988</v>
      </c>
      <c r="H5881" t="str">
        <f>IFERROR(VLOOKUP(D5881,Resources!A:C,3,FALSE),"NA")</f>
        <v/>
      </c>
      <c r="I5881" t="str">
        <f>IF(VLOOKUP(D5881,Resources!A:D,4,FALSE)=0,"",VLOOKUP(D5881,Resources!A:D,4,FALSE))</f>
        <v>N</v>
      </c>
    </row>
    <row r="5882" spans="1:9" x14ac:dyDescent="0.2">
      <c r="A5882" t="s">
        <v>935</v>
      </c>
      <c r="B5882" t="str">
        <f t="shared" si="172"/>
        <v>Scaife Family Foundation_Carnegie Mellon University198830000</v>
      </c>
      <c r="C5882" t="s">
        <v>193</v>
      </c>
      <c r="D5882" t="s">
        <v>452</v>
      </c>
      <c r="E5882" s="3">
        <v>30000</v>
      </c>
      <c r="F5882">
        <v>1988</v>
      </c>
      <c r="H5882" t="str">
        <f>IFERROR(VLOOKUP(D5882,Resources!A:C,3,FALSE),"NA")</f>
        <v/>
      </c>
      <c r="I5882" t="str">
        <f>IF(VLOOKUP(D5882,Resources!A:D,4,FALSE)=0,"",VLOOKUP(D5882,Resources!A:D,4,FALSE))</f>
        <v/>
      </c>
    </row>
    <row r="5883" spans="1:9" x14ac:dyDescent="0.2">
      <c r="A5883" t="s">
        <v>935</v>
      </c>
      <c r="B5883" t="str">
        <f t="shared" si="172"/>
        <v>Scaife Family Foundation_Carnegie Museums of Pittsburgh19881000000</v>
      </c>
      <c r="C5883" t="s">
        <v>193</v>
      </c>
      <c r="D5883" t="s">
        <v>351</v>
      </c>
      <c r="E5883" s="3">
        <v>1000000</v>
      </c>
      <c r="F5883">
        <v>1988</v>
      </c>
      <c r="H5883" t="str">
        <f>IFERROR(VLOOKUP(D5883,Resources!A:C,3,FALSE),"NA")</f>
        <v/>
      </c>
      <c r="I5883" t="str">
        <f>IF(VLOOKUP(D5883,Resources!A:D,4,FALSE)=0,"",VLOOKUP(D5883,Resources!A:D,4,FALSE))</f>
        <v>N</v>
      </c>
    </row>
    <row r="5884" spans="1:9" x14ac:dyDescent="0.2">
      <c r="A5884" t="s">
        <v>935</v>
      </c>
      <c r="B5884" t="str">
        <f t="shared" si="172"/>
        <v>Scaife Family Foundation_Center on Addiction and the Family198892500</v>
      </c>
      <c r="C5884" t="s">
        <v>193</v>
      </c>
      <c r="D5884" t="s">
        <v>209</v>
      </c>
      <c r="E5884" s="3">
        <v>92500</v>
      </c>
      <c r="F5884">
        <v>1988</v>
      </c>
      <c r="H5884" t="str">
        <f>IFERROR(VLOOKUP(D5884,Resources!A:C,3,FALSE),"NA")</f>
        <v/>
      </c>
      <c r="I5884" t="str">
        <f>IF(VLOOKUP(D5884,Resources!A:D,4,FALSE)=0,"",VLOOKUP(D5884,Resources!A:D,4,FALSE))</f>
        <v>N</v>
      </c>
    </row>
    <row r="5885" spans="1:9" x14ac:dyDescent="0.2">
      <c r="A5885" t="s">
        <v>935</v>
      </c>
      <c r="B5885" t="str">
        <f t="shared" si="172"/>
        <v>Scaife Family Foundation_Central Northside Reading is Fundamental19882200</v>
      </c>
      <c r="C5885" t="s">
        <v>193</v>
      </c>
      <c r="D5885" t="s">
        <v>606</v>
      </c>
      <c r="E5885" s="3">
        <v>2200</v>
      </c>
      <c r="F5885">
        <v>1988</v>
      </c>
      <c r="H5885" t="str">
        <f>IFERROR(VLOOKUP(D5885,Resources!A:C,3,FALSE),"NA")</f>
        <v/>
      </c>
      <c r="I5885" t="str">
        <f>IF(VLOOKUP(D5885,Resources!A:D,4,FALSE)=0,"",VLOOKUP(D5885,Resources!A:D,4,FALSE))</f>
        <v>N</v>
      </c>
    </row>
    <row r="5886" spans="1:9" x14ac:dyDescent="0.2">
      <c r="A5886" t="s">
        <v>935</v>
      </c>
      <c r="B5886" t="str">
        <f t="shared" si="172"/>
        <v>Scaife Family Foundation_Children's Hospital of Pittsburgh of UPMC198834000</v>
      </c>
      <c r="C5886" t="s">
        <v>193</v>
      </c>
      <c r="D5886" t="s">
        <v>263</v>
      </c>
      <c r="E5886" s="3">
        <v>34000</v>
      </c>
      <c r="F5886">
        <v>1988</v>
      </c>
      <c r="H5886" t="str">
        <f>IFERROR(VLOOKUP(D5886,Resources!A:C,3,FALSE),"NA")</f>
        <v/>
      </c>
      <c r="I5886" t="str">
        <f>IF(VLOOKUP(D5886,Resources!A:D,4,FALSE)=0,"",VLOOKUP(D5886,Resources!A:D,4,FALSE))</f>
        <v>N</v>
      </c>
    </row>
    <row r="5887" spans="1:9" x14ac:dyDescent="0.2">
      <c r="A5887" t="s">
        <v>935</v>
      </c>
      <c r="B5887" t="str">
        <f t="shared" si="172"/>
        <v>Scaife Family Foundation_City of Pittsburgh198850000</v>
      </c>
      <c r="C5887" t="s">
        <v>193</v>
      </c>
      <c r="D5887" t="s">
        <v>554</v>
      </c>
      <c r="E5887" s="3">
        <v>50000</v>
      </c>
      <c r="F5887">
        <v>1988</v>
      </c>
      <c r="H5887" t="str">
        <f>IFERROR(VLOOKUP(D5887,Resources!A:C,3,FALSE),"NA")</f>
        <v/>
      </c>
      <c r="I5887" t="str">
        <f>IF(VLOOKUP(D5887,Resources!A:D,4,FALSE)=0,"",VLOOKUP(D5887,Resources!A:D,4,FALSE))</f>
        <v>N</v>
      </c>
    </row>
    <row r="5888" spans="1:9" x14ac:dyDescent="0.2">
      <c r="A5888" t="s">
        <v>935</v>
      </c>
      <c r="B5888" t="str">
        <f t="shared" si="172"/>
        <v>Scaife Family Foundation_Clemson University19882000</v>
      </c>
      <c r="C5888" t="s">
        <v>193</v>
      </c>
      <c r="D5888" t="s">
        <v>579</v>
      </c>
      <c r="E5888" s="3">
        <v>2000</v>
      </c>
      <c r="F5888">
        <v>1988</v>
      </c>
      <c r="H5888" t="str">
        <f>IFERROR(VLOOKUP(D5888,Resources!A:C,3,FALSE),"NA")</f>
        <v/>
      </c>
      <c r="I5888" t="str">
        <f>IF(VLOOKUP(D5888,Resources!A:D,4,FALSE)=0,"",VLOOKUP(D5888,Resources!A:D,4,FALSE))</f>
        <v/>
      </c>
    </row>
    <row r="5889" spans="1:9" x14ac:dyDescent="0.2">
      <c r="A5889" t="s">
        <v>935</v>
      </c>
      <c r="B5889" t="str">
        <f t="shared" si="172"/>
        <v>Scaife Family Foundation_CONTACT Pittsburgh Inc.198836000</v>
      </c>
      <c r="C5889" t="s">
        <v>193</v>
      </c>
      <c r="D5889" t="s">
        <v>284</v>
      </c>
      <c r="E5889" s="3">
        <v>36000</v>
      </c>
      <c r="F5889">
        <v>1988</v>
      </c>
      <c r="H5889" t="str">
        <f>IFERROR(VLOOKUP(D5889,Resources!A:C,3,FALSE),"NA")</f>
        <v/>
      </c>
      <c r="I5889" t="str">
        <f>IF(VLOOKUP(D5889,Resources!A:D,4,FALSE)=0,"",VLOOKUP(D5889,Resources!A:D,4,FALSE))</f>
        <v>N</v>
      </c>
    </row>
    <row r="5890" spans="1:9" x14ac:dyDescent="0.2">
      <c r="A5890" t="s">
        <v>935</v>
      </c>
      <c r="B5890" t="str">
        <f t="shared" si="172"/>
        <v>Scaife Family Foundation_Corporation for Owner Operator Projects198840900</v>
      </c>
      <c r="C5890" t="s">
        <v>193</v>
      </c>
      <c r="D5890" t="s">
        <v>553</v>
      </c>
      <c r="E5890" s="3">
        <v>40900</v>
      </c>
      <c r="F5890">
        <v>1988</v>
      </c>
      <c r="H5890" t="str">
        <f>IFERROR(VLOOKUP(D5890,Resources!A:C,3,FALSE),"NA")</f>
        <v/>
      </c>
      <c r="I5890" t="str">
        <f>IF(VLOOKUP(D5890,Resources!A:D,4,FALSE)=0,"",VLOOKUP(D5890,Resources!A:D,4,FALSE))</f>
        <v/>
      </c>
    </row>
    <row r="5891" spans="1:9" x14ac:dyDescent="0.2">
      <c r="A5891" t="s">
        <v>934</v>
      </c>
      <c r="B5891" t="s">
        <v>1318</v>
      </c>
      <c r="C5891" t="s">
        <v>193</v>
      </c>
      <c r="D5891" t="s">
        <v>358</v>
      </c>
      <c r="E5891" s="3">
        <v>14000</v>
      </c>
      <c r="F5891">
        <v>1988</v>
      </c>
      <c r="H5891" t="str">
        <f>IFERROR(VLOOKUP(D5891,Resources!A:C,3,FALSE),"NA")</f>
        <v/>
      </c>
      <c r="I5891" t="str">
        <f>IF(VLOOKUP(D5891,Resources!A:D,4,FALSE)=0,"",VLOOKUP(D5891,Resources!A:D,4,FALSE))</f>
        <v>N</v>
      </c>
    </row>
    <row r="5892" spans="1:9" x14ac:dyDescent="0.2">
      <c r="A5892" t="s">
        <v>935</v>
      </c>
      <c r="B5892" t="str">
        <f t="shared" ref="B5892:B5938" si="173">C5892&amp;"_"&amp;D5892&amp;F5892&amp;E5892</f>
        <v>Scaife Family Foundation_DePaul School for Hearing &amp; Speech (Pittsburgh PA)198814000</v>
      </c>
      <c r="C5892" t="s">
        <v>193</v>
      </c>
      <c r="D5892" t="s">
        <v>358</v>
      </c>
      <c r="E5892" s="3">
        <v>14000</v>
      </c>
      <c r="F5892">
        <v>1988</v>
      </c>
      <c r="H5892" t="str">
        <f>IFERROR(VLOOKUP(D5892,Resources!A:C,3,FALSE),"NA")</f>
        <v/>
      </c>
      <c r="I5892" t="str">
        <f>IF(VLOOKUP(D5892,Resources!A:D,4,FALSE)=0,"",VLOOKUP(D5892,Resources!A:D,4,FALSE))</f>
        <v>N</v>
      </c>
    </row>
    <row r="5893" spans="1:9" x14ac:dyDescent="0.2">
      <c r="A5893" t="s">
        <v>935</v>
      </c>
      <c r="B5893" t="str">
        <f t="shared" si="173"/>
        <v>Scaife Family Foundation_Dole Foundation198825000</v>
      </c>
      <c r="C5893" t="s">
        <v>193</v>
      </c>
      <c r="D5893" t="s">
        <v>605</v>
      </c>
      <c r="E5893" s="3">
        <v>25000</v>
      </c>
      <c r="F5893">
        <v>1988</v>
      </c>
      <c r="H5893" t="str">
        <f>IFERROR(VLOOKUP(D5893,Resources!A:C,3,FALSE),"NA")</f>
        <v/>
      </c>
      <c r="I5893" t="str">
        <f>IF(VLOOKUP(D5893,Resources!A:D,4,FALSE)=0,"",VLOOKUP(D5893,Resources!A:D,4,FALSE))</f>
        <v>N</v>
      </c>
    </row>
    <row r="5894" spans="1:9" x14ac:dyDescent="0.2">
      <c r="A5894" t="s">
        <v>935</v>
      </c>
      <c r="B5894" t="str">
        <f t="shared" si="173"/>
        <v>Scaife Family Foundation_Easter Seal Society of Allegheny County1988100000</v>
      </c>
      <c r="C5894" t="s">
        <v>193</v>
      </c>
      <c r="D5894" t="s">
        <v>590</v>
      </c>
      <c r="E5894" s="3">
        <v>100000</v>
      </c>
      <c r="F5894">
        <v>1988</v>
      </c>
      <c r="H5894" t="str">
        <f>IFERROR(VLOOKUP(D5894,Resources!A:C,3,FALSE),"NA")</f>
        <v/>
      </c>
      <c r="I5894" t="str">
        <f>IF(VLOOKUP(D5894,Resources!A:D,4,FALSE)=0,"",VLOOKUP(D5894,Resources!A:D,4,FALSE))</f>
        <v>N</v>
      </c>
    </row>
    <row r="5895" spans="1:9" x14ac:dyDescent="0.2">
      <c r="A5895" t="s">
        <v>935</v>
      </c>
      <c r="B5895" t="str">
        <f t="shared" si="173"/>
        <v>Scaife Family Foundation_Family Guidance Inc.198825000</v>
      </c>
      <c r="C5895" t="s">
        <v>193</v>
      </c>
      <c r="D5895" t="s">
        <v>464</v>
      </c>
      <c r="E5895" s="3">
        <v>25000</v>
      </c>
      <c r="F5895">
        <v>1988</v>
      </c>
      <c r="H5895" t="str">
        <f>IFERROR(VLOOKUP(D5895,Resources!A:C,3,FALSE),"NA")</f>
        <v/>
      </c>
      <c r="I5895" t="str">
        <f>IF(VLOOKUP(D5895,Resources!A:D,4,FALSE)=0,"",VLOOKUP(D5895,Resources!A:D,4,FALSE))</f>
        <v>N</v>
      </c>
    </row>
    <row r="5896" spans="1:9" x14ac:dyDescent="0.2">
      <c r="A5896" t="s">
        <v>935</v>
      </c>
      <c r="B5896" t="str">
        <f t="shared" si="173"/>
        <v>Scaife Family Foundation_Family House Incorporated1988100000</v>
      </c>
      <c r="C5896" t="s">
        <v>193</v>
      </c>
      <c r="D5896" t="s">
        <v>463</v>
      </c>
      <c r="E5896" s="3">
        <v>100000</v>
      </c>
      <c r="F5896">
        <v>1988</v>
      </c>
      <c r="H5896" t="str">
        <f>IFERROR(VLOOKUP(D5896,Resources!A:C,3,FALSE),"NA")</f>
        <v/>
      </c>
      <c r="I5896" t="str">
        <f>IF(VLOOKUP(D5896,Resources!A:D,4,FALSE)=0,"",VLOOKUP(D5896,Resources!A:D,4,FALSE))</f>
        <v>N</v>
      </c>
    </row>
    <row r="5897" spans="1:9" x14ac:dyDescent="0.2">
      <c r="A5897" t="s">
        <v>935</v>
      </c>
      <c r="B5897" t="str">
        <f t="shared" si="173"/>
        <v>Scaife Family Foundation_Forbes Health Foundation1988100000</v>
      </c>
      <c r="C5897" t="s">
        <v>193</v>
      </c>
      <c r="D5897" t="s">
        <v>357</v>
      </c>
      <c r="E5897" s="3">
        <v>100000</v>
      </c>
      <c r="F5897">
        <v>1988</v>
      </c>
      <c r="H5897" t="str">
        <f>IFERROR(VLOOKUP(D5897,Resources!A:C,3,FALSE),"NA")</f>
        <v/>
      </c>
      <c r="I5897" t="str">
        <f>IF(VLOOKUP(D5897,Resources!A:D,4,FALSE)=0,"",VLOOKUP(D5897,Resources!A:D,4,FALSE))</f>
        <v>N</v>
      </c>
    </row>
    <row r="5898" spans="1:9" x14ac:dyDescent="0.2">
      <c r="A5898" t="s">
        <v>935</v>
      </c>
      <c r="B5898" t="str">
        <f t="shared" si="173"/>
        <v>Scaife Family Foundation_Forbes Health Foundation198820000</v>
      </c>
      <c r="C5898" t="s">
        <v>193</v>
      </c>
      <c r="D5898" t="s">
        <v>357</v>
      </c>
      <c r="E5898" s="3">
        <v>20000</v>
      </c>
      <c r="F5898">
        <v>1988</v>
      </c>
      <c r="H5898" t="str">
        <f>IFERROR(VLOOKUP(D5898,Resources!A:C,3,FALSE),"NA")</f>
        <v/>
      </c>
      <c r="I5898" t="str">
        <f>IF(VLOOKUP(D5898,Resources!A:D,4,FALSE)=0,"",VLOOKUP(D5898,Resources!A:D,4,FALSE))</f>
        <v>N</v>
      </c>
    </row>
    <row r="5899" spans="1:9" x14ac:dyDescent="0.2">
      <c r="A5899" t="s">
        <v>935</v>
      </c>
      <c r="B5899" t="str">
        <f t="shared" si="173"/>
        <v>Scaife Family Foundation_Foundation for Abraxas198835000</v>
      </c>
      <c r="C5899" t="s">
        <v>193</v>
      </c>
      <c r="D5899" t="s">
        <v>588</v>
      </c>
      <c r="E5899" s="3">
        <v>35000</v>
      </c>
      <c r="F5899">
        <v>1988</v>
      </c>
      <c r="H5899" t="str">
        <f>IFERROR(VLOOKUP(D5899,Resources!A:C,3,FALSE),"NA")</f>
        <v/>
      </c>
      <c r="I5899" t="str">
        <f>IF(VLOOKUP(D5899,Resources!A:D,4,FALSE)=0,"",VLOOKUP(D5899,Resources!A:D,4,FALSE))</f>
        <v/>
      </c>
    </row>
    <row r="5900" spans="1:9" x14ac:dyDescent="0.2">
      <c r="A5900" t="s">
        <v>935</v>
      </c>
      <c r="B5900" t="str">
        <f t="shared" si="173"/>
        <v>Scaife Family Foundation_Gateway Rehabilitation Center198850000</v>
      </c>
      <c r="C5900" t="s">
        <v>193</v>
      </c>
      <c r="D5900" t="s">
        <v>324</v>
      </c>
      <c r="E5900" s="3">
        <v>50000</v>
      </c>
      <c r="F5900">
        <v>1988</v>
      </c>
      <c r="H5900" t="str">
        <f>IFERROR(VLOOKUP(D5900,Resources!A:C,3,FALSE),"NA")</f>
        <v/>
      </c>
      <c r="I5900" t="str">
        <f>IF(VLOOKUP(D5900,Resources!A:D,4,FALSE)=0,"",VLOOKUP(D5900,Resources!A:D,4,FALSE))</f>
        <v>N</v>
      </c>
    </row>
    <row r="5901" spans="1:9" x14ac:dyDescent="0.2">
      <c r="A5901" t="s">
        <v>935</v>
      </c>
      <c r="B5901" t="str">
        <f t="shared" si="173"/>
        <v>Scaife Family Foundation_George Junior Republic198825000</v>
      </c>
      <c r="C5901" t="s">
        <v>193</v>
      </c>
      <c r="D5901" t="s">
        <v>604</v>
      </c>
      <c r="E5901" s="3">
        <v>25000</v>
      </c>
      <c r="F5901">
        <v>1988</v>
      </c>
      <c r="H5901" t="str">
        <f>IFERROR(VLOOKUP(D5901,Resources!A:C,3,FALSE),"NA")</f>
        <v/>
      </c>
      <c r="I5901" t="str">
        <f>IF(VLOOKUP(D5901,Resources!A:D,4,FALSE)=0,"",VLOOKUP(D5901,Resources!A:D,4,FALSE))</f>
        <v>N</v>
      </c>
    </row>
    <row r="5902" spans="1:9" x14ac:dyDescent="0.2">
      <c r="A5902" t="s">
        <v>935</v>
      </c>
      <c r="B5902" t="str">
        <f t="shared" si="173"/>
        <v>Scaife Family Foundation_Golden Key International Honour Society198850000</v>
      </c>
      <c r="C5902" t="s">
        <v>193</v>
      </c>
      <c r="D5902" t="s">
        <v>573</v>
      </c>
      <c r="E5902" s="3">
        <v>50000</v>
      </c>
      <c r="F5902">
        <v>1988</v>
      </c>
      <c r="H5902" t="str">
        <f>IFERROR(VLOOKUP(D5902,Resources!A:C,3,FALSE),"NA")</f>
        <v/>
      </c>
      <c r="I5902" t="str">
        <f>IF(VLOOKUP(D5902,Resources!A:D,4,FALSE)=0,"",VLOOKUP(D5902,Resources!A:D,4,FALSE))</f>
        <v>N</v>
      </c>
    </row>
    <row r="5903" spans="1:9" x14ac:dyDescent="0.2">
      <c r="A5903" t="s">
        <v>935</v>
      </c>
      <c r="B5903" t="str">
        <f t="shared" si="173"/>
        <v>Scaife Family Foundation_Goodwill Industries of Pittsburgh1988100000</v>
      </c>
      <c r="C5903" t="s">
        <v>193</v>
      </c>
      <c r="D5903" t="s">
        <v>607</v>
      </c>
      <c r="E5903" s="3">
        <v>100000</v>
      </c>
      <c r="F5903">
        <v>1988</v>
      </c>
      <c r="H5903" t="str">
        <f>IFERROR(VLOOKUP(D5903,Resources!A:C,3,FALSE),"NA")</f>
        <v/>
      </c>
      <c r="I5903" t="str">
        <f>IF(VLOOKUP(D5903,Resources!A:D,4,FALSE)=0,"",VLOOKUP(D5903,Resources!A:D,4,FALSE))</f>
        <v>N</v>
      </c>
    </row>
    <row r="5904" spans="1:9" x14ac:dyDescent="0.2">
      <c r="A5904" t="s">
        <v>935</v>
      </c>
      <c r="B5904" t="str">
        <f t="shared" si="173"/>
        <v>Scaife Family Foundation_Harmarville Foundation Inc.1988150000</v>
      </c>
      <c r="C5904" t="s">
        <v>193</v>
      </c>
      <c r="D5904" t="s">
        <v>608</v>
      </c>
      <c r="E5904" s="3">
        <v>150000</v>
      </c>
      <c r="F5904">
        <v>1988</v>
      </c>
      <c r="H5904" t="str">
        <f>IFERROR(VLOOKUP(D5904,Resources!A:C,3,FALSE),"NA")</f>
        <v/>
      </c>
      <c r="I5904" t="str">
        <f>IF(VLOOKUP(D5904,Resources!A:D,4,FALSE)=0,"",VLOOKUP(D5904,Resources!A:D,4,FALSE))</f>
        <v>N</v>
      </c>
    </row>
    <row r="5905" spans="1:9" x14ac:dyDescent="0.2">
      <c r="A5905" t="s">
        <v>935</v>
      </c>
      <c r="B5905" t="str">
        <f t="shared" si="173"/>
        <v>Scaife Family Foundation_Harundale Youth Center Inc.19882500</v>
      </c>
      <c r="C5905" t="s">
        <v>193</v>
      </c>
      <c r="D5905" t="s">
        <v>609</v>
      </c>
      <c r="E5905" s="3">
        <v>2500</v>
      </c>
      <c r="F5905">
        <v>1988</v>
      </c>
      <c r="H5905" t="str">
        <f>IFERROR(VLOOKUP(D5905,Resources!A:C,3,FALSE),"NA")</f>
        <v/>
      </c>
      <c r="I5905" t="str">
        <f>IF(VLOOKUP(D5905,Resources!A:D,4,FALSE)=0,"",VLOOKUP(D5905,Resources!A:D,4,FALSE))</f>
        <v>N</v>
      </c>
    </row>
    <row r="5906" spans="1:9" x14ac:dyDescent="0.2">
      <c r="A5906" t="s">
        <v>935</v>
      </c>
      <c r="B5906" t="str">
        <f t="shared" si="173"/>
        <v>Scaife Family Foundation_Hazelden Foundation19885000</v>
      </c>
      <c r="C5906" t="s">
        <v>193</v>
      </c>
      <c r="D5906" t="s">
        <v>223</v>
      </c>
      <c r="E5906" s="3">
        <v>5000</v>
      </c>
      <c r="F5906">
        <v>1988</v>
      </c>
      <c r="H5906" t="str">
        <f>IFERROR(VLOOKUP(D5906,Resources!A:C,3,FALSE),"NA")</f>
        <v/>
      </c>
      <c r="I5906" t="str">
        <f>IF(VLOOKUP(D5906,Resources!A:D,4,FALSE)=0,"",VLOOKUP(D5906,Resources!A:D,4,FALSE))</f>
        <v>N</v>
      </c>
    </row>
    <row r="5907" spans="1:9" x14ac:dyDescent="0.2">
      <c r="A5907" t="s">
        <v>935</v>
      </c>
      <c r="B5907" t="str">
        <f t="shared" si="173"/>
        <v>Scaife Family Foundation_Just Say No Foundation198835000</v>
      </c>
      <c r="C5907" t="s">
        <v>193</v>
      </c>
      <c r="D5907" t="s">
        <v>595</v>
      </c>
      <c r="E5907" s="3">
        <v>35000</v>
      </c>
      <c r="F5907">
        <v>1988</v>
      </c>
      <c r="H5907" t="str">
        <f>IFERROR(VLOOKUP(D5907,Resources!A:C,3,FALSE),"NA")</f>
        <v/>
      </c>
      <c r="I5907" t="str">
        <f>IF(VLOOKUP(D5907,Resources!A:D,4,FALSE)=0,"",VLOOKUP(D5907,Resources!A:D,4,FALSE))</f>
        <v>N</v>
      </c>
    </row>
    <row r="5908" spans="1:9" x14ac:dyDescent="0.2">
      <c r="A5908" t="s">
        <v>935</v>
      </c>
      <c r="B5908" t="str">
        <f t="shared" si="173"/>
        <v>Scaife Family Foundation_Just Say No Foundation198850000</v>
      </c>
      <c r="C5908" t="s">
        <v>193</v>
      </c>
      <c r="D5908" t="s">
        <v>595</v>
      </c>
      <c r="E5908" s="3">
        <v>50000</v>
      </c>
      <c r="F5908">
        <v>1988</v>
      </c>
      <c r="H5908" t="str">
        <f>IFERROR(VLOOKUP(D5908,Resources!A:C,3,FALSE),"NA")</f>
        <v/>
      </c>
      <c r="I5908" t="str">
        <f>IF(VLOOKUP(D5908,Resources!A:D,4,FALSE)=0,"",VLOOKUP(D5908,Resources!A:D,4,FALSE))</f>
        <v>N</v>
      </c>
    </row>
    <row r="5909" spans="1:9" x14ac:dyDescent="0.2">
      <c r="A5909" t="s">
        <v>935</v>
      </c>
      <c r="B5909" t="str">
        <f t="shared" si="173"/>
        <v>Scaife Family Foundation_Magee-Womens Research Institute and Foundation198866000</v>
      </c>
      <c r="C5909" t="s">
        <v>193</v>
      </c>
      <c r="D5909" t="s">
        <v>268</v>
      </c>
      <c r="E5909" s="3">
        <v>66000</v>
      </c>
      <c r="F5909">
        <v>1988</v>
      </c>
      <c r="H5909" t="str">
        <f>IFERROR(VLOOKUP(D5909,Resources!A:C,3,FALSE),"NA")</f>
        <v/>
      </c>
      <c r="I5909" t="str">
        <f>IF(VLOOKUP(D5909,Resources!A:D,4,FALSE)=0,"",VLOOKUP(D5909,Resources!A:D,4,FALSE))</f>
        <v>N</v>
      </c>
    </row>
    <row r="5910" spans="1:9" x14ac:dyDescent="0.2">
      <c r="A5910" t="s">
        <v>935</v>
      </c>
      <c r="B5910" t="str">
        <f t="shared" si="173"/>
        <v>Scaife Family Foundation_Make-A-Wish Foundation of Greater Pennsylvania and Southern West Virginia198815000</v>
      </c>
      <c r="C5910" t="s">
        <v>193</v>
      </c>
      <c r="D5910" t="s">
        <v>233</v>
      </c>
      <c r="E5910" s="3">
        <v>15000</v>
      </c>
      <c r="F5910">
        <v>1988</v>
      </c>
      <c r="H5910" t="str">
        <f>IFERROR(VLOOKUP(D5910,Resources!A:C,3,FALSE),"NA")</f>
        <v/>
      </c>
      <c r="I5910" t="str">
        <f>IF(VLOOKUP(D5910,Resources!A:D,4,FALSE)=0,"",VLOOKUP(D5910,Resources!A:D,4,FALSE))</f>
        <v>N</v>
      </c>
    </row>
    <row r="5911" spans="1:9" x14ac:dyDescent="0.2">
      <c r="A5911" t="s">
        <v>935</v>
      </c>
      <c r="B5911" t="str">
        <f t="shared" si="173"/>
        <v>Scaife Family Foundation_National Council of Jewish Women Pittsburgh Section198810000</v>
      </c>
      <c r="C5911" t="s">
        <v>193</v>
      </c>
      <c r="D5911" t="s">
        <v>596</v>
      </c>
      <c r="E5911" s="3">
        <v>10000</v>
      </c>
      <c r="F5911">
        <v>1988</v>
      </c>
      <c r="H5911" t="str">
        <f>IFERROR(VLOOKUP(D5911,Resources!A:C,3,FALSE),"NA")</f>
        <v/>
      </c>
      <c r="I5911" t="str">
        <f>IF(VLOOKUP(D5911,Resources!A:D,4,FALSE)=0,"",VLOOKUP(D5911,Resources!A:D,4,FALSE))</f>
        <v>N</v>
      </c>
    </row>
    <row r="5912" spans="1:9" x14ac:dyDescent="0.2">
      <c r="A5912" t="s">
        <v>935</v>
      </c>
      <c r="B5912" t="str">
        <f t="shared" si="173"/>
        <v>Scaife Family Foundation_National Forum Foundation198850000</v>
      </c>
      <c r="C5912" t="s">
        <v>193</v>
      </c>
      <c r="D5912" t="s">
        <v>146</v>
      </c>
      <c r="E5912" s="3">
        <v>50000</v>
      </c>
      <c r="F5912">
        <v>1988</v>
      </c>
      <c r="H5912" t="str">
        <f>IFERROR(VLOOKUP(D5912,Resources!A:C,3,FALSE),"NA")</f>
        <v/>
      </c>
      <c r="I5912" t="str">
        <f>IF(VLOOKUP(D5912,Resources!A:D,4,FALSE)=0,"",VLOOKUP(D5912,Resources!A:D,4,FALSE))</f>
        <v/>
      </c>
    </row>
    <row r="5913" spans="1:9" x14ac:dyDescent="0.2">
      <c r="A5913" t="s">
        <v>935</v>
      </c>
      <c r="B5913" t="str">
        <f t="shared" si="173"/>
        <v>Scaife Family Foundation_New England Institute of Addiction Studies19883000</v>
      </c>
      <c r="C5913" t="s">
        <v>193</v>
      </c>
      <c r="D5913" t="s">
        <v>610</v>
      </c>
      <c r="E5913" s="3">
        <v>3000</v>
      </c>
      <c r="F5913">
        <v>1988</v>
      </c>
      <c r="H5913" t="str">
        <f>IFERROR(VLOOKUP(D5913,Resources!A:C,3,FALSE),"NA")</f>
        <v/>
      </c>
      <c r="I5913" t="str">
        <f>IF(VLOOKUP(D5913,Resources!A:D,4,FALSE)=0,"",VLOOKUP(D5913,Resources!A:D,4,FALSE))</f>
        <v>N</v>
      </c>
    </row>
    <row r="5914" spans="1:9" x14ac:dyDescent="0.2">
      <c r="A5914" t="s">
        <v>935</v>
      </c>
      <c r="B5914" t="str">
        <f t="shared" si="173"/>
        <v>Scaife Family Foundation_New York University School of Medicine198876000</v>
      </c>
      <c r="C5914" t="s">
        <v>193</v>
      </c>
      <c r="D5914" t="s">
        <v>328</v>
      </c>
      <c r="E5914" s="3">
        <v>76000</v>
      </c>
      <c r="F5914">
        <v>1988</v>
      </c>
      <c r="H5914" t="str">
        <f>IFERROR(VLOOKUP(D5914,Resources!A:C,3,FALSE),"NA")</f>
        <v/>
      </c>
      <c r="I5914" t="str">
        <f>IF(VLOOKUP(D5914,Resources!A:D,4,FALSE)=0,"",VLOOKUP(D5914,Resources!A:D,4,FALSE))</f>
        <v/>
      </c>
    </row>
    <row r="5915" spans="1:9" x14ac:dyDescent="0.2">
      <c r="A5915" t="s">
        <v>935</v>
      </c>
      <c r="B5915" t="str">
        <f t="shared" si="173"/>
        <v>Scaife Family Foundation_Onala Club198825000</v>
      </c>
      <c r="C5915" t="s">
        <v>193</v>
      </c>
      <c r="D5915" t="s">
        <v>611</v>
      </c>
      <c r="E5915" s="3">
        <v>25000</v>
      </c>
      <c r="F5915">
        <v>1988</v>
      </c>
      <c r="H5915" t="str">
        <f>IFERROR(VLOOKUP(D5915,Resources!A:C,3,FALSE),"NA")</f>
        <v/>
      </c>
      <c r="I5915" t="str">
        <f>IF(VLOOKUP(D5915,Resources!A:D,4,FALSE)=0,"",VLOOKUP(D5915,Resources!A:D,4,FALSE))</f>
        <v>N</v>
      </c>
    </row>
    <row r="5916" spans="1:9" x14ac:dyDescent="0.2">
      <c r="A5916" t="s">
        <v>935</v>
      </c>
      <c r="B5916" t="str">
        <f t="shared" si="173"/>
        <v>Scaife Family Foundation_Open Doors for the Handicapped198825000</v>
      </c>
      <c r="C5916" t="s">
        <v>193</v>
      </c>
      <c r="D5916" t="s">
        <v>612</v>
      </c>
      <c r="E5916" s="3">
        <v>25000</v>
      </c>
      <c r="F5916">
        <v>1988</v>
      </c>
      <c r="H5916" t="str">
        <f>IFERROR(VLOOKUP(D5916,Resources!A:C,3,FALSE),"NA")</f>
        <v/>
      </c>
      <c r="I5916" t="str">
        <f>IF(VLOOKUP(D5916,Resources!A:D,4,FALSE)=0,"",VLOOKUP(D5916,Resources!A:D,4,FALSE))</f>
        <v>N</v>
      </c>
    </row>
    <row r="5917" spans="1:9" x14ac:dyDescent="0.2">
      <c r="A5917" t="s">
        <v>935</v>
      </c>
      <c r="B5917" t="str">
        <f t="shared" si="173"/>
        <v>Scaife Family Foundation_Pilgrim Project198875000</v>
      </c>
      <c r="C5917" t="s">
        <v>193</v>
      </c>
      <c r="D5917" t="s">
        <v>613</v>
      </c>
      <c r="E5917" s="3">
        <v>75000</v>
      </c>
      <c r="F5917">
        <v>1988</v>
      </c>
      <c r="H5917" t="str">
        <f>IFERROR(VLOOKUP(D5917,Resources!A:C,3,FALSE),"NA")</f>
        <v/>
      </c>
      <c r="I5917" t="str">
        <f>IF(VLOOKUP(D5917,Resources!A:D,4,FALSE)=0,"",VLOOKUP(D5917,Resources!A:D,4,FALSE))</f>
        <v>N</v>
      </c>
    </row>
    <row r="5918" spans="1:9" x14ac:dyDescent="0.2">
      <c r="A5918" t="s">
        <v>935</v>
      </c>
      <c r="B5918" t="str">
        <f t="shared" si="173"/>
        <v>Scaife Family Foundation_Pine Manor College198850000</v>
      </c>
      <c r="C5918" t="s">
        <v>193</v>
      </c>
      <c r="D5918" t="s">
        <v>582</v>
      </c>
      <c r="E5918" s="3">
        <v>50000</v>
      </c>
      <c r="F5918">
        <v>1988</v>
      </c>
      <c r="H5918" t="str">
        <f>IFERROR(VLOOKUP(D5918,Resources!A:C,3,FALSE),"NA")</f>
        <v/>
      </c>
      <c r="I5918" t="str">
        <f>IF(VLOOKUP(D5918,Resources!A:D,4,FALSE)=0,"",VLOOKUP(D5918,Resources!A:D,4,FALSE))</f>
        <v/>
      </c>
    </row>
    <row r="5919" spans="1:9" x14ac:dyDescent="0.2">
      <c r="A5919" t="s">
        <v>935</v>
      </c>
      <c r="B5919" t="str">
        <f t="shared" si="173"/>
        <v>Scaife Family Foundation_Riding for the Handicapped of Western Pennsylvania19885000</v>
      </c>
      <c r="C5919" t="s">
        <v>193</v>
      </c>
      <c r="D5919" t="s">
        <v>416</v>
      </c>
      <c r="E5919" s="3">
        <v>5000</v>
      </c>
      <c r="F5919">
        <v>1988</v>
      </c>
      <c r="H5919" t="str">
        <f>IFERROR(VLOOKUP(D5919,Resources!A:C,3,FALSE),"NA")</f>
        <v/>
      </c>
      <c r="I5919" t="str">
        <f>IF(VLOOKUP(D5919,Resources!A:D,4,FALSE)=0,"",VLOOKUP(D5919,Resources!A:D,4,FALSE))</f>
        <v>N</v>
      </c>
    </row>
    <row r="5920" spans="1:9" x14ac:dyDescent="0.2">
      <c r="A5920" t="s">
        <v>935</v>
      </c>
      <c r="B5920" t="str">
        <f t="shared" si="173"/>
        <v>Scaife Family Foundation_Rutgers The State University of New Jersey19889000</v>
      </c>
      <c r="C5920" t="s">
        <v>193</v>
      </c>
      <c r="D5920" t="s">
        <v>298</v>
      </c>
      <c r="E5920" s="3">
        <v>9000</v>
      </c>
      <c r="F5920">
        <v>1988</v>
      </c>
      <c r="H5920" t="str">
        <f>IFERROR(VLOOKUP(D5920,Resources!A:C,3,FALSE),"NA")</f>
        <v/>
      </c>
      <c r="I5920" t="str">
        <f>IF(VLOOKUP(D5920,Resources!A:D,4,FALSE)=0,"",VLOOKUP(D5920,Resources!A:D,4,FALSE))</f>
        <v/>
      </c>
    </row>
    <row r="5921" spans="1:9" x14ac:dyDescent="0.2">
      <c r="A5921" t="s">
        <v>935</v>
      </c>
      <c r="B5921" t="str">
        <f t="shared" si="173"/>
        <v>Scaife Family Foundation_Salvation Army - Western Pennsylvania Division198825000</v>
      </c>
      <c r="C5921" t="s">
        <v>193</v>
      </c>
      <c r="D5921" t="s">
        <v>597</v>
      </c>
      <c r="E5921" s="3">
        <v>25000</v>
      </c>
      <c r="F5921">
        <v>1988</v>
      </c>
      <c r="H5921" t="str">
        <f>IFERROR(VLOOKUP(D5921,Resources!A:C,3,FALSE),"NA")</f>
        <v/>
      </c>
      <c r="I5921" t="str">
        <f>IF(VLOOKUP(D5921,Resources!A:D,4,FALSE)=0,"",VLOOKUP(D5921,Resources!A:D,4,FALSE))</f>
        <v>N</v>
      </c>
    </row>
    <row r="5922" spans="1:9" x14ac:dyDescent="0.2">
      <c r="A5922" t="s">
        <v>935</v>
      </c>
      <c r="B5922" t="str">
        <f t="shared" si="173"/>
        <v>Scaife Family Foundation_Sewickley Academy (Sewickley PA)198810000</v>
      </c>
      <c r="C5922" t="s">
        <v>193</v>
      </c>
      <c r="D5922" t="s">
        <v>287</v>
      </c>
      <c r="E5922" s="3">
        <v>10000</v>
      </c>
      <c r="F5922">
        <v>1988</v>
      </c>
      <c r="H5922" t="str">
        <f>IFERROR(VLOOKUP(D5922,Resources!A:C,3,FALSE),"NA")</f>
        <v/>
      </c>
      <c r="I5922" t="str">
        <f>IF(VLOOKUP(D5922,Resources!A:D,4,FALSE)=0,"",VLOOKUP(D5922,Resources!A:D,4,FALSE))</f>
        <v>N</v>
      </c>
    </row>
    <row r="5923" spans="1:9" x14ac:dyDescent="0.2">
      <c r="A5923" t="s">
        <v>935</v>
      </c>
      <c r="B5923" t="str">
        <f t="shared" si="173"/>
        <v>Scaife Family Foundation_South Hills Interfaith Ministries198810000</v>
      </c>
      <c r="C5923" t="s">
        <v>193</v>
      </c>
      <c r="D5923" t="s">
        <v>614</v>
      </c>
      <c r="E5923" s="3">
        <v>10000</v>
      </c>
      <c r="F5923">
        <v>1988</v>
      </c>
      <c r="H5923" t="str">
        <f>IFERROR(VLOOKUP(D5923,Resources!A:C,3,FALSE),"NA")</f>
        <v/>
      </c>
      <c r="I5923" t="str">
        <f>IF(VLOOKUP(D5923,Resources!A:D,4,FALSE)=0,"",VLOOKUP(D5923,Resources!A:D,4,FALSE))</f>
        <v>N</v>
      </c>
    </row>
    <row r="5924" spans="1:9" x14ac:dyDescent="0.2">
      <c r="A5924" t="s">
        <v>935</v>
      </c>
      <c r="B5924" t="str">
        <f t="shared" si="173"/>
        <v>Scaife Family Foundation_Spina Bifida Association of Western Pennsylvania19885000</v>
      </c>
      <c r="C5924" t="s">
        <v>193</v>
      </c>
      <c r="D5924" t="s">
        <v>482</v>
      </c>
      <c r="E5924" s="3">
        <v>5000</v>
      </c>
      <c r="F5924">
        <v>1988</v>
      </c>
      <c r="H5924" t="str">
        <f>IFERROR(VLOOKUP(D5924,Resources!A:C,3,FALSE),"NA")</f>
        <v/>
      </c>
      <c r="I5924" t="str">
        <f>IF(VLOOKUP(D5924,Resources!A:D,4,FALSE)=0,"",VLOOKUP(D5924,Resources!A:D,4,FALSE))</f>
        <v>N</v>
      </c>
    </row>
    <row r="5925" spans="1:9" x14ac:dyDescent="0.2">
      <c r="A5925" t="s">
        <v>935</v>
      </c>
      <c r="B5925" t="str">
        <f t="shared" si="173"/>
        <v>Scaife Family Foundation_St. Francis General Hospital1988100000</v>
      </c>
      <c r="C5925" t="s">
        <v>193</v>
      </c>
      <c r="D5925" t="s">
        <v>615</v>
      </c>
      <c r="E5925" s="3">
        <v>100000</v>
      </c>
      <c r="F5925">
        <v>1988</v>
      </c>
      <c r="H5925" t="str">
        <f>IFERROR(VLOOKUP(D5925,Resources!A:C,3,FALSE),"NA")</f>
        <v/>
      </c>
      <c r="I5925" t="str">
        <f>IF(VLOOKUP(D5925,Resources!A:D,4,FALSE)=0,"",VLOOKUP(D5925,Resources!A:D,4,FALSE))</f>
        <v>N</v>
      </c>
    </row>
    <row r="5926" spans="1:9" x14ac:dyDescent="0.2">
      <c r="A5926" t="s">
        <v>935</v>
      </c>
      <c r="B5926" t="str">
        <f t="shared" si="173"/>
        <v>Scaife Family Foundation_Texas Research Society on Alcoholism19884000</v>
      </c>
      <c r="C5926" t="s">
        <v>193</v>
      </c>
      <c r="D5926" t="s">
        <v>583</v>
      </c>
      <c r="E5926" s="3">
        <v>4000</v>
      </c>
      <c r="F5926">
        <v>1988</v>
      </c>
      <c r="H5926" t="str">
        <f>IFERROR(VLOOKUP(D5926,Resources!A:C,3,FALSE),"NA")</f>
        <v/>
      </c>
      <c r="I5926" t="str">
        <f>IF(VLOOKUP(D5926,Resources!A:D,4,FALSE)=0,"",VLOOKUP(D5926,Resources!A:D,4,FALSE))</f>
        <v>N</v>
      </c>
    </row>
    <row r="5927" spans="1:9" x14ac:dyDescent="0.2">
      <c r="A5927" t="s">
        <v>935</v>
      </c>
      <c r="B5927" t="str">
        <f t="shared" si="173"/>
        <v>Scaife Family Foundation_University of California San Diego19884000</v>
      </c>
      <c r="C5927" t="s">
        <v>193</v>
      </c>
      <c r="D5927" t="s">
        <v>254</v>
      </c>
      <c r="E5927" s="3">
        <v>4000</v>
      </c>
      <c r="F5927">
        <v>1988</v>
      </c>
      <c r="H5927" t="str">
        <f>IFERROR(VLOOKUP(D5927,Resources!A:C,3,FALSE),"NA")</f>
        <v/>
      </c>
      <c r="I5927" t="str">
        <f>IF(VLOOKUP(D5927,Resources!A:D,4,FALSE)=0,"",VLOOKUP(D5927,Resources!A:D,4,FALSE))</f>
        <v/>
      </c>
    </row>
    <row r="5928" spans="1:9" x14ac:dyDescent="0.2">
      <c r="A5928" t="s">
        <v>935</v>
      </c>
      <c r="B5928" t="str">
        <f t="shared" si="173"/>
        <v>Scaife Family Foundation_University of Pittsburgh198842600</v>
      </c>
      <c r="C5928" t="s">
        <v>193</v>
      </c>
      <c r="D5928" t="s">
        <v>255</v>
      </c>
      <c r="E5928" s="3">
        <v>42600</v>
      </c>
      <c r="F5928">
        <v>1988</v>
      </c>
      <c r="H5928" t="str">
        <f>IFERROR(VLOOKUP(D5928,Resources!A:C,3,FALSE),"NA")</f>
        <v/>
      </c>
      <c r="I5928" t="str">
        <f>IF(VLOOKUP(D5928,Resources!A:D,4,FALSE)=0,"",VLOOKUP(D5928,Resources!A:D,4,FALSE))</f>
        <v/>
      </c>
    </row>
    <row r="5929" spans="1:9" x14ac:dyDescent="0.2">
      <c r="A5929" t="s">
        <v>935</v>
      </c>
      <c r="B5929" t="str">
        <f t="shared" si="173"/>
        <v>Scaife Family Foundation_University of Utah19883000</v>
      </c>
      <c r="C5929" t="s">
        <v>193</v>
      </c>
      <c r="D5929" t="s">
        <v>271</v>
      </c>
      <c r="E5929" s="3">
        <v>3000</v>
      </c>
      <c r="F5929">
        <v>1988</v>
      </c>
      <c r="H5929" t="str">
        <f>IFERROR(VLOOKUP(D5929,Resources!A:C,3,FALSE),"NA")</f>
        <v/>
      </c>
      <c r="I5929" t="str">
        <f>IF(VLOOKUP(D5929,Resources!A:D,4,FALSE)=0,"",VLOOKUP(D5929,Resources!A:D,4,FALSE))</f>
        <v/>
      </c>
    </row>
    <row r="5930" spans="1:9" x14ac:dyDescent="0.2">
      <c r="A5930" t="s">
        <v>935</v>
      </c>
      <c r="B5930" t="str">
        <f t="shared" si="173"/>
        <v>Scaife Family Foundation_University of Virginia198845208</v>
      </c>
      <c r="C5930" t="s">
        <v>193</v>
      </c>
      <c r="D5930" t="s">
        <v>616</v>
      </c>
      <c r="E5930" s="3">
        <v>45208</v>
      </c>
      <c r="F5930">
        <v>1988</v>
      </c>
      <c r="H5930" t="str">
        <f>IFERROR(VLOOKUP(D5930,Resources!A:C,3,FALSE),"NA")</f>
        <v/>
      </c>
      <c r="I5930" t="str">
        <f>IF(VLOOKUP(D5930,Resources!A:D,4,FALSE)=0,"",VLOOKUP(D5930,Resources!A:D,4,FALSE))</f>
        <v/>
      </c>
    </row>
    <row r="5931" spans="1:9" x14ac:dyDescent="0.2">
      <c r="A5931" t="s">
        <v>935</v>
      </c>
      <c r="B5931" t="str">
        <f t="shared" si="173"/>
        <v>Scaife Family Foundation_University of Wisconsin Madison19882500</v>
      </c>
      <c r="C5931" t="s">
        <v>193</v>
      </c>
      <c r="D5931" t="s">
        <v>1691</v>
      </c>
      <c r="E5931" s="3">
        <v>2500</v>
      </c>
      <c r="F5931">
        <v>1988</v>
      </c>
      <c r="H5931" t="str">
        <f>IFERROR(VLOOKUP(D5931,Resources!A:C,3,FALSE),"NA")</f>
        <v/>
      </c>
      <c r="I5931" t="str">
        <f>IF(VLOOKUP(D5931,Resources!A:D,4,FALSE)=0,"",VLOOKUP(D5931,Resources!A:D,4,FALSE))</f>
        <v/>
      </c>
    </row>
    <row r="5932" spans="1:9" x14ac:dyDescent="0.2">
      <c r="A5932" t="s">
        <v>935</v>
      </c>
      <c r="B5932" t="str">
        <f t="shared" si="173"/>
        <v>Scaife Family Foundation_Up With People19885000</v>
      </c>
      <c r="C5932" t="s">
        <v>193</v>
      </c>
      <c r="D5932" t="s">
        <v>617</v>
      </c>
      <c r="E5932" s="3">
        <v>5000</v>
      </c>
      <c r="F5932">
        <v>1988</v>
      </c>
      <c r="H5932" t="str">
        <f>IFERROR(VLOOKUP(D5932,Resources!A:C,3,FALSE),"NA")</f>
        <v/>
      </c>
      <c r="I5932" t="str">
        <f>IF(VLOOKUP(D5932,Resources!A:D,4,FALSE)=0,"",VLOOKUP(D5932,Resources!A:D,4,FALSE))</f>
        <v>N</v>
      </c>
    </row>
    <row r="5933" spans="1:9" x14ac:dyDescent="0.2">
      <c r="A5933" t="s">
        <v>935</v>
      </c>
      <c r="B5933" t="str">
        <f t="shared" si="173"/>
        <v>Scaife Family Foundation_Verland Foundation1988100000</v>
      </c>
      <c r="C5933" t="s">
        <v>193</v>
      </c>
      <c r="D5933" t="s">
        <v>599</v>
      </c>
      <c r="E5933" s="3">
        <v>100000</v>
      </c>
      <c r="F5933">
        <v>1988</v>
      </c>
      <c r="H5933" t="str">
        <f>IFERROR(VLOOKUP(D5933,Resources!A:C,3,FALSE),"NA")</f>
        <v/>
      </c>
      <c r="I5933" t="str">
        <f>IF(VLOOKUP(D5933,Resources!A:D,4,FALSE)=0,"",VLOOKUP(D5933,Resources!A:D,4,FALSE))</f>
        <v>N</v>
      </c>
    </row>
    <row r="5934" spans="1:9" x14ac:dyDescent="0.2">
      <c r="A5934" t="s">
        <v>935</v>
      </c>
      <c r="B5934" t="str">
        <f t="shared" si="173"/>
        <v>Scaife Family Foundation_Vernon Johnson Institute19885000</v>
      </c>
      <c r="C5934" t="s">
        <v>193</v>
      </c>
      <c r="D5934" t="s">
        <v>600</v>
      </c>
      <c r="E5934" s="3">
        <v>5000</v>
      </c>
      <c r="F5934">
        <v>1988</v>
      </c>
      <c r="H5934" t="str">
        <f>IFERROR(VLOOKUP(D5934,Resources!A:C,3,FALSE),"NA")</f>
        <v/>
      </c>
      <c r="I5934" t="str">
        <f>IF(VLOOKUP(D5934,Resources!A:D,4,FALSE)=0,"",VLOOKUP(D5934,Resources!A:D,4,FALSE))</f>
        <v>N</v>
      </c>
    </row>
    <row r="5935" spans="1:9" x14ac:dyDescent="0.2">
      <c r="A5935" t="s">
        <v>935</v>
      </c>
      <c r="B5935" t="str">
        <f t="shared" si="173"/>
        <v>Scaife Family Foundation_West Branch Drug and Alcohol Abuse Commission198835000</v>
      </c>
      <c r="C5935" t="s">
        <v>193</v>
      </c>
      <c r="D5935" t="s">
        <v>618</v>
      </c>
      <c r="E5935" s="3">
        <v>35000</v>
      </c>
      <c r="F5935">
        <v>1988</v>
      </c>
      <c r="H5935" t="str">
        <f>IFERROR(VLOOKUP(D5935,Resources!A:C,3,FALSE),"NA")</f>
        <v/>
      </c>
      <c r="I5935" t="str">
        <f>IF(VLOOKUP(D5935,Resources!A:D,4,FALSE)=0,"",VLOOKUP(D5935,Resources!A:D,4,FALSE))</f>
        <v>N</v>
      </c>
    </row>
    <row r="5936" spans="1:9" x14ac:dyDescent="0.2">
      <c r="A5936" t="s">
        <v>935</v>
      </c>
      <c r="B5936" t="str">
        <f t="shared" si="173"/>
        <v>Scaife Family Foundation_Western Pennsylvania School for Blind Children1988100000</v>
      </c>
      <c r="C5936" t="s">
        <v>193</v>
      </c>
      <c r="D5936" t="s">
        <v>619</v>
      </c>
      <c r="E5936" s="3">
        <v>100000</v>
      </c>
      <c r="F5936">
        <v>1988</v>
      </c>
      <c r="H5936" t="str">
        <f>IFERROR(VLOOKUP(D5936,Resources!A:C,3,FALSE),"NA")</f>
        <v/>
      </c>
      <c r="I5936" t="str">
        <f>IF(VLOOKUP(D5936,Resources!A:D,4,FALSE)=0,"",VLOOKUP(D5936,Resources!A:D,4,FALSE))</f>
        <v>N</v>
      </c>
    </row>
    <row r="5937" spans="1:9" x14ac:dyDescent="0.2">
      <c r="A5937" t="s">
        <v>935</v>
      </c>
      <c r="B5937" t="str">
        <f t="shared" si="173"/>
        <v>Scaife Family Foundation_Whale's Tale for Homeless Youth198825000</v>
      </c>
      <c r="C5937" t="s">
        <v>193</v>
      </c>
      <c r="D5937" t="s">
        <v>562</v>
      </c>
      <c r="E5937" s="3">
        <v>25000</v>
      </c>
      <c r="F5937">
        <v>1988</v>
      </c>
      <c r="H5937" t="str">
        <f>IFERROR(VLOOKUP(D5937,Resources!A:C,3,FALSE),"NA")</f>
        <v/>
      </c>
      <c r="I5937" t="str">
        <f>IF(VLOOKUP(D5937,Resources!A:D,4,FALSE)=0,"",VLOOKUP(D5937,Resources!A:D,4,FALSE))</f>
        <v>N</v>
      </c>
    </row>
    <row r="5938" spans="1:9" x14ac:dyDescent="0.2">
      <c r="A5938" t="s">
        <v>935</v>
      </c>
      <c r="B5938" t="str">
        <f t="shared" si="173"/>
        <v>Scaife Family Foundation_Wilkinsburg Commission Inc.19882500</v>
      </c>
      <c r="C5938" t="s">
        <v>193</v>
      </c>
      <c r="D5938" t="s">
        <v>620</v>
      </c>
      <c r="E5938" s="3">
        <v>2500</v>
      </c>
      <c r="F5938">
        <v>1988</v>
      </c>
      <c r="H5938" t="str">
        <f>IFERROR(VLOOKUP(D5938,Resources!A:C,3,FALSE),"NA")</f>
        <v/>
      </c>
      <c r="I5938" t="str">
        <f>IF(VLOOKUP(D5938,Resources!A:D,4,FALSE)=0,"",VLOOKUP(D5938,Resources!A:D,4,FALSE))</f>
        <v>N</v>
      </c>
    </row>
    <row r="5939" spans="1:9" x14ac:dyDescent="0.2">
      <c r="A5939" t="s">
        <v>934</v>
      </c>
      <c r="B5939" t="s">
        <v>1319</v>
      </c>
      <c r="C5939" t="s">
        <v>193</v>
      </c>
      <c r="D5939" t="s">
        <v>280</v>
      </c>
      <c r="E5939" s="3">
        <v>25000</v>
      </c>
      <c r="F5939">
        <v>1988</v>
      </c>
      <c r="H5939" t="str">
        <f>IFERROR(VLOOKUP(D5939,Resources!A:C,3,FALSE),"NA")</f>
        <v/>
      </c>
      <c r="I5939" t="str">
        <f>IF(VLOOKUP(D5939,Resources!A:D,4,FALSE)=0,"",VLOOKUP(D5939,Resources!A:D,4,FALSE))</f>
        <v>N</v>
      </c>
    </row>
    <row r="5940" spans="1:9" x14ac:dyDescent="0.2">
      <c r="A5940" t="s">
        <v>935</v>
      </c>
      <c r="B5940" t="str">
        <f t="shared" ref="B5940:B5948" si="174">C5940&amp;"_"&amp;D5940&amp;F5940&amp;E5940</f>
        <v>Scaife Family Foundation_Women's Center &amp; Shelter of Greater Pittsburgh198825000</v>
      </c>
      <c r="C5940" t="s">
        <v>193</v>
      </c>
      <c r="D5940" t="s">
        <v>280</v>
      </c>
      <c r="E5940" s="3">
        <v>25000</v>
      </c>
      <c r="F5940">
        <v>1988</v>
      </c>
      <c r="H5940" t="str">
        <f>IFERROR(VLOOKUP(D5940,Resources!A:C,3,FALSE),"NA")</f>
        <v/>
      </c>
      <c r="I5940" t="str">
        <f>IF(VLOOKUP(D5940,Resources!A:D,4,FALSE)=0,"",VLOOKUP(D5940,Resources!A:D,4,FALSE))</f>
        <v>N</v>
      </c>
    </row>
    <row r="5941" spans="1:9" x14ac:dyDescent="0.2">
      <c r="A5941" t="s">
        <v>935</v>
      </c>
      <c r="B5941" t="str">
        <f t="shared" si="174"/>
        <v>Scaife Family Foundation_Wright State University19885000</v>
      </c>
      <c r="C5941" t="s">
        <v>193</v>
      </c>
      <c r="D5941" t="s">
        <v>585</v>
      </c>
      <c r="E5941" s="3">
        <v>5000</v>
      </c>
      <c r="F5941">
        <v>1988</v>
      </c>
      <c r="H5941" t="str">
        <f>IFERROR(VLOOKUP(D5941,Resources!A:C,3,FALSE),"NA")</f>
        <v/>
      </c>
      <c r="I5941" t="str">
        <f>IF(VLOOKUP(D5941,Resources!A:D,4,FALSE)=0,"",VLOOKUP(D5941,Resources!A:D,4,FALSE))</f>
        <v/>
      </c>
    </row>
    <row r="5942" spans="1:9" x14ac:dyDescent="0.2">
      <c r="A5942" t="s">
        <v>935</v>
      </c>
      <c r="B5942" t="str">
        <f t="shared" si="174"/>
        <v>Scaife Family Foundation_American Council for Drug Education198975000</v>
      </c>
      <c r="C5942" t="s">
        <v>193</v>
      </c>
      <c r="D5942" t="s">
        <v>552</v>
      </c>
      <c r="E5942" s="3">
        <v>75000</v>
      </c>
      <c r="F5942">
        <v>1989</v>
      </c>
      <c r="H5942" t="str">
        <f>IFERROR(VLOOKUP(D5942,Resources!A:C,3,FALSE),"NA")</f>
        <v/>
      </c>
      <c r="I5942" t="str">
        <f>IF(VLOOKUP(D5942,Resources!A:D,4,FALSE)=0,"",VLOOKUP(D5942,Resources!A:D,4,FALSE))</f>
        <v>N</v>
      </c>
    </row>
    <row r="5943" spans="1:9" x14ac:dyDescent="0.2">
      <c r="A5943" t="s">
        <v>935</v>
      </c>
      <c r="B5943" t="str">
        <f t="shared" si="174"/>
        <v>Scaife Family Foundation_American Family Foundation198935000</v>
      </c>
      <c r="C5943" t="s">
        <v>193</v>
      </c>
      <c r="D5943" t="s">
        <v>456</v>
      </c>
      <c r="E5943" s="3">
        <v>35000</v>
      </c>
      <c r="F5943">
        <v>1989</v>
      </c>
      <c r="H5943" t="str">
        <f>IFERROR(VLOOKUP(D5943,Resources!A:C,3,FALSE),"NA")</f>
        <v>SourceWatch</v>
      </c>
      <c r="I5943" t="str">
        <f>IF(VLOOKUP(D5943,Resources!A:D,4,FALSE)=0,"",VLOOKUP(D5943,Resources!A:D,4,FALSE))</f>
        <v>Y</v>
      </c>
    </row>
    <row r="5944" spans="1:9" x14ac:dyDescent="0.2">
      <c r="A5944" t="s">
        <v>935</v>
      </c>
      <c r="B5944" t="str">
        <f t="shared" si="174"/>
        <v>Scaife Family Foundation_American Red Cross198915000</v>
      </c>
      <c r="C5944" t="s">
        <v>193</v>
      </c>
      <c r="D5944" t="s">
        <v>333</v>
      </c>
      <c r="E5944" s="3">
        <v>15000</v>
      </c>
      <c r="F5944">
        <v>1989</v>
      </c>
      <c r="H5944" t="str">
        <f>IFERROR(VLOOKUP(D5944,Resources!A:C,3,FALSE),"NA")</f>
        <v/>
      </c>
      <c r="I5944" t="str">
        <f>IF(VLOOKUP(D5944,Resources!A:D,4,FALSE)=0,"",VLOOKUP(D5944,Resources!A:D,4,FALSE))</f>
        <v>N</v>
      </c>
    </row>
    <row r="5945" spans="1:9" x14ac:dyDescent="0.2">
      <c r="A5945" t="s">
        <v>935</v>
      </c>
      <c r="B5945" t="str">
        <f t="shared" si="174"/>
        <v>Scaife Family Foundation_Animal Care of Westmoreland County19895000</v>
      </c>
      <c r="C5945" t="s">
        <v>193</v>
      </c>
      <c r="D5945" t="s">
        <v>587</v>
      </c>
      <c r="E5945" s="3">
        <v>5000</v>
      </c>
      <c r="F5945">
        <v>1989</v>
      </c>
      <c r="H5945" t="str">
        <f>IFERROR(VLOOKUP(D5945,Resources!A:C,3,FALSE),"NA")</f>
        <v/>
      </c>
      <c r="I5945" t="str">
        <f>IF(VLOOKUP(D5945,Resources!A:D,4,FALSE)=0,"",VLOOKUP(D5945,Resources!A:D,4,FALSE))</f>
        <v>N</v>
      </c>
    </row>
    <row r="5946" spans="1:9" x14ac:dyDescent="0.2">
      <c r="A5946" t="s">
        <v>935</v>
      </c>
      <c r="B5946" t="str">
        <f t="shared" si="174"/>
        <v>Scaife Family Foundation_Bethlehem Haven (Pittsburgh PA)198915000</v>
      </c>
      <c r="C5946" t="s">
        <v>193</v>
      </c>
      <c r="D5946" t="s">
        <v>283</v>
      </c>
      <c r="E5946" s="3">
        <v>15000</v>
      </c>
      <c r="F5946">
        <v>1989</v>
      </c>
      <c r="H5946" t="str">
        <f>IFERROR(VLOOKUP(D5946,Resources!A:C,3,FALSE),"NA")</f>
        <v/>
      </c>
      <c r="I5946" t="str">
        <f>IF(VLOOKUP(D5946,Resources!A:D,4,FALSE)=0,"",VLOOKUP(D5946,Resources!A:D,4,FALSE))</f>
        <v>N</v>
      </c>
    </row>
    <row r="5947" spans="1:9" x14ac:dyDescent="0.2">
      <c r="A5947" t="s">
        <v>935</v>
      </c>
      <c r="B5947" t="str">
        <f t="shared" si="174"/>
        <v>Scaife Family Foundation_Betty Ford Center19895000</v>
      </c>
      <c r="C5947" t="s">
        <v>193</v>
      </c>
      <c r="D5947" t="s">
        <v>202</v>
      </c>
      <c r="E5947" s="3">
        <v>5000</v>
      </c>
      <c r="F5947">
        <v>1989</v>
      </c>
      <c r="H5947" t="str">
        <f>IFERROR(VLOOKUP(D5947,Resources!A:C,3,FALSE),"NA")</f>
        <v/>
      </c>
      <c r="I5947" t="str">
        <f>IF(VLOOKUP(D5947,Resources!A:D,4,FALSE)=0,"",VLOOKUP(D5947,Resources!A:D,4,FALSE))</f>
        <v>N</v>
      </c>
    </row>
    <row r="5948" spans="1:9" x14ac:dyDescent="0.2">
      <c r="A5948" t="s">
        <v>935</v>
      </c>
      <c r="B5948" t="str">
        <f t="shared" si="174"/>
        <v>Scaife Family Foundation_Bidwell Training Center1989100000</v>
      </c>
      <c r="C5948" t="s">
        <v>193</v>
      </c>
      <c r="D5948" t="s">
        <v>576</v>
      </c>
      <c r="E5948" s="3">
        <v>100000</v>
      </c>
      <c r="F5948">
        <v>1989</v>
      </c>
      <c r="H5948" t="str">
        <f>IFERROR(VLOOKUP(D5948,Resources!A:C,3,FALSE),"NA")</f>
        <v/>
      </c>
      <c r="I5948" t="str">
        <f>IF(VLOOKUP(D5948,Resources!A:D,4,FALSE)=0,"",VLOOKUP(D5948,Resources!A:D,4,FALSE))</f>
        <v>N</v>
      </c>
    </row>
    <row r="5949" spans="1:9" x14ac:dyDescent="0.2">
      <c r="A5949" t="s">
        <v>934</v>
      </c>
      <c r="B5949" t="s">
        <v>1313</v>
      </c>
      <c r="C5949" t="s">
        <v>193</v>
      </c>
      <c r="D5949" t="s">
        <v>453</v>
      </c>
      <c r="E5949" s="3">
        <v>50000</v>
      </c>
      <c r="F5949">
        <v>1989</v>
      </c>
      <c r="H5949" t="str">
        <f>IFERROR(VLOOKUP(D5949,Resources!A:C,3,FALSE),"NA")</f>
        <v/>
      </c>
      <c r="I5949" t="str">
        <f>IF(VLOOKUP(D5949,Resources!A:D,4,FALSE)=0,"",VLOOKUP(D5949,Resources!A:D,4,FALSE))</f>
        <v>N</v>
      </c>
    </row>
    <row r="5950" spans="1:9" x14ac:dyDescent="0.2">
      <c r="A5950" t="s">
        <v>935</v>
      </c>
      <c r="B5950" t="str">
        <f>C5950&amp;"_"&amp;D5950&amp;F5950&amp;E5950</f>
        <v>Scaife Family Foundation_Boys &amp; Girls Clubs of America198950000</v>
      </c>
      <c r="C5950" t="s">
        <v>193</v>
      </c>
      <c r="D5950" t="s">
        <v>453</v>
      </c>
      <c r="E5950" s="3">
        <v>50000</v>
      </c>
      <c r="F5950">
        <v>1989</v>
      </c>
      <c r="H5950" t="str">
        <f>IFERROR(VLOOKUP(D5950,Resources!A:C,3,FALSE),"NA")</f>
        <v/>
      </c>
      <c r="I5950" t="str">
        <f>IF(VLOOKUP(D5950,Resources!A:D,4,FALSE)=0,"",VLOOKUP(D5950,Resources!A:D,4,FALSE))</f>
        <v>N</v>
      </c>
    </row>
    <row r="5951" spans="1:9" x14ac:dyDescent="0.2">
      <c r="A5951" t="s">
        <v>934</v>
      </c>
      <c r="B5951" t="s">
        <v>1312</v>
      </c>
      <c r="C5951" t="s">
        <v>193</v>
      </c>
      <c r="D5951" t="s">
        <v>535</v>
      </c>
      <c r="E5951" s="3">
        <v>200000</v>
      </c>
      <c r="F5951">
        <v>1989</v>
      </c>
      <c r="H5951" t="str">
        <f>IFERROR(VLOOKUP(D5951,Resources!A:C,3,FALSE),"NA")</f>
        <v/>
      </c>
      <c r="I5951" t="str">
        <f>IF(VLOOKUP(D5951,Resources!A:D,4,FALSE)=0,"",VLOOKUP(D5951,Resources!A:D,4,FALSE))</f>
        <v>N</v>
      </c>
    </row>
    <row r="5952" spans="1:9" x14ac:dyDescent="0.2">
      <c r="A5952" t="s">
        <v>935</v>
      </c>
      <c r="B5952" t="str">
        <f t="shared" ref="B5952:B5964" si="175">C5952&amp;"_"&amp;D5952&amp;F5952&amp;E5952</f>
        <v>Scaife Family Foundation_Boys &amp; Girls Clubs of Western Pennsylvania1989200000</v>
      </c>
      <c r="C5952" t="s">
        <v>193</v>
      </c>
      <c r="D5952" t="s">
        <v>535</v>
      </c>
      <c r="E5952" s="3">
        <v>200000</v>
      </c>
      <c r="F5952">
        <v>1989</v>
      </c>
      <c r="H5952" t="str">
        <f>IFERROR(VLOOKUP(D5952,Resources!A:C,3,FALSE),"NA")</f>
        <v/>
      </c>
      <c r="I5952" t="str">
        <f>IF(VLOOKUP(D5952,Resources!A:D,4,FALSE)=0,"",VLOOKUP(D5952,Resources!A:D,4,FALSE))</f>
        <v>N</v>
      </c>
    </row>
    <row r="5953" spans="1:9" x14ac:dyDescent="0.2">
      <c r="A5953" t="s">
        <v>935</v>
      </c>
      <c r="B5953" t="str">
        <f t="shared" si="175"/>
        <v>Scaife Family Foundation_Brown University19893000</v>
      </c>
      <c r="C5953" t="s">
        <v>193</v>
      </c>
      <c r="D5953" t="s">
        <v>575</v>
      </c>
      <c r="E5953" s="3">
        <v>3000</v>
      </c>
      <c r="F5953">
        <v>1989</v>
      </c>
      <c r="H5953" t="str">
        <f>IFERROR(VLOOKUP(D5953,Resources!A:C,3,FALSE),"NA")</f>
        <v/>
      </c>
      <c r="I5953" t="str">
        <f>IF(VLOOKUP(D5953,Resources!A:D,4,FALSE)=0,"",VLOOKUP(D5953,Resources!A:D,4,FALSE))</f>
        <v/>
      </c>
    </row>
    <row r="5954" spans="1:9" x14ac:dyDescent="0.2">
      <c r="A5954" t="s">
        <v>935</v>
      </c>
      <c r="B5954" t="str">
        <f t="shared" si="175"/>
        <v>Scaife Family Foundation_California University of Pennsylvania1989100000</v>
      </c>
      <c r="C5954" t="s">
        <v>193</v>
      </c>
      <c r="D5954" t="s">
        <v>586</v>
      </c>
      <c r="E5954" s="3">
        <v>100000</v>
      </c>
      <c r="F5954">
        <v>1989</v>
      </c>
      <c r="H5954" t="str">
        <f>IFERROR(VLOOKUP(D5954,Resources!A:C,3,FALSE),"NA")</f>
        <v/>
      </c>
      <c r="I5954" t="str">
        <f>IF(VLOOKUP(D5954,Resources!A:D,4,FALSE)=0,"",VLOOKUP(D5954,Resources!A:D,4,FALSE))</f>
        <v/>
      </c>
    </row>
    <row r="5955" spans="1:9" x14ac:dyDescent="0.2">
      <c r="A5955" t="s">
        <v>935</v>
      </c>
      <c r="B5955" t="str">
        <f t="shared" si="175"/>
        <v>Scaife Family Foundation_CareBreak198920000</v>
      </c>
      <c r="C5955" t="s">
        <v>193</v>
      </c>
      <c r="D5955" t="s">
        <v>543</v>
      </c>
      <c r="E5955" s="3">
        <v>20000</v>
      </c>
      <c r="F5955">
        <v>1989</v>
      </c>
      <c r="H5955" t="str">
        <f>IFERROR(VLOOKUP(D5955,Resources!A:C,3,FALSE),"NA")</f>
        <v/>
      </c>
      <c r="I5955" t="str">
        <f>IF(VLOOKUP(D5955,Resources!A:D,4,FALSE)=0,"",VLOOKUP(D5955,Resources!A:D,4,FALSE))</f>
        <v>N</v>
      </c>
    </row>
    <row r="5956" spans="1:9" x14ac:dyDescent="0.2">
      <c r="A5956" t="s">
        <v>935</v>
      </c>
      <c r="B5956" t="str">
        <f t="shared" si="175"/>
        <v>Scaife Family Foundation_Carnegie Library of Pittsburgh198910000</v>
      </c>
      <c r="C5956" t="s">
        <v>193</v>
      </c>
      <c r="D5956" t="s">
        <v>207</v>
      </c>
      <c r="E5956" s="3">
        <v>10000</v>
      </c>
      <c r="F5956">
        <v>1989</v>
      </c>
      <c r="H5956" t="str">
        <f>IFERROR(VLOOKUP(D5956,Resources!A:C,3,FALSE),"NA")</f>
        <v/>
      </c>
      <c r="I5956" t="str">
        <f>IF(VLOOKUP(D5956,Resources!A:D,4,FALSE)=0,"",VLOOKUP(D5956,Resources!A:D,4,FALSE))</f>
        <v>N</v>
      </c>
    </row>
    <row r="5957" spans="1:9" x14ac:dyDescent="0.2">
      <c r="A5957" t="s">
        <v>935</v>
      </c>
      <c r="B5957" t="str">
        <f t="shared" si="175"/>
        <v>Scaife Family Foundation_Carnegie Mellon University198950000</v>
      </c>
      <c r="C5957" t="s">
        <v>193</v>
      </c>
      <c r="D5957" t="s">
        <v>452</v>
      </c>
      <c r="E5957" s="3">
        <v>50000</v>
      </c>
      <c r="F5957">
        <v>1989</v>
      </c>
      <c r="H5957" t="str">
        <f>IFERROR(VLOOKUP(D5957,Resources!A:C,3,FALSE),"NA")</f>
        <v/>
      </c>
      <c r="I5957" t="str">
        <f>IF(VLOOKUP(D5957,Resources!A:D,4,FALSE)=0,"",VLOOKUP(D5957,Resources!A:D,4,FALSE))</f>
        <v/>
      </c>
    </row>
    <row r="5958" spans="1:9" x14ac:dyDescent="0.2">
      <c r="A5958" t="s">
        <v>935</v>
      </c>
      <c r="B5958" t="str">
        <f t="shared" si="175"/>
        <v>Scaife Family Foundation_Carnegie Museums of Pittsburgh19891000000</v>
      </c>
      <c r="C5958" t="s">
        <v>193</v>
      </c>
      <c r="D5958" t="s">
        <v>351</v>
      </c>
      <c r="E5958" s="3">
        <v>1000000</v>
      </c>
      <c r="F5958">
        <v>1989</v>
      </c>
      <c r="H5958" t="str">
        <f>IFERROR(VLOOKUP(D5958,Resources!A:C,3,FALSE),"NA")</f>
        <v/>
      </c>
      <c r="I5958" t="str">
        <f>IF(VLOOKUP(D5958,Resources!A:D,4,FALSE)=0,"",VLOOKUP(D5958,Resources!A:D,4,FALSE))</f>
        <v>N</v>
      </c>
    </row>
    <row r="5959" spans="1:9" x14ac:dyDescent="0.2">
      <c r="A5959" t="s">
        <v>935</v>
      </c>
      <c r="B5959" t="str">
        <f t="shared" si="175"/>
        <v>Scaife Family Foundation_Center for Neighborhood Enterprise1989100000</v>
      </c>
      <c r="C5959" t="s">
        <v>193</v>
      </c>
      <c r="D5959" t="s">
        <v>141</v>
      </c>
      <c r="E5959" s="3">
        <v>100000</v>
      </c>
      <c r="F5959">
        <v>1989</v>
      </c>
      <c r="H5959" t="str">
        <f>IFERROR(VLOOKUP(D5959,Resources!A:C,3,FALSE),"NA")</f>
        <v>SourceWatch</v>
      </c>
      <c r="I5959" t="str">
        <f>IF(VLOOKUP(D5959,Resources!A:D,4,FALSE)=0,"",VLOOKUP(D5959,Resources!A:D,4,FALSE))</f>
        <v>Y</v>
      </c>
    </row>
    <row r="5960" spans="1:9" x14ac:dyDescent="0.2">
      <c r="A5960" t="s">
        <v>935</v>
      </c>
      <c r="B5960" t="str">
        <f t="shared" si="175"/>
        <v>Scaife Family Foundation_Center for Public Philosophy198915000</v>
      </c>
      <c r="C5960" t="s">
        <v>193</v>
      </c>
      <c r="D5960" t="s">
        <v>593</v>
      </c>
      <c r="E5960" s="3">
        <v>15000</v>
      </c>
      <c r="F5960">
        <v>1989</v>
      </c>
      <c r="H5960" t="str">
        <f>IFERROR(VLOOKUP(D5960,Resources!A:C,3,FALSE),"NA")</f>
        <v/>
      </c>
      <c r="I5960" t="str">
        <f>IF(VLOOKUP(D5960,Resources!A:D,4,FALSE)=0,"",VLOOKUP(D5960,Resources!A:D,4,FALSE))</f>
        <v/>
      </c>
    </row>
    <row r="5961" spans="1:9" x14ac:dyDescent="0.2">
      <c r="A5961" t="s">
        <v>935</v>
      </c>
      <c r="B5961" t="str">
        <f t="shared" si="175"/>
        <v>Scaife Family Foundation_Center on Addiction and the Family198925000</v>
      </c>
      <c r="C5961" t="s">
        <v>193</v>
      </c>
      <c r="D5961" t="s">
        <v>209</v>
      </c>
      <c r="E5961" s="3">
        <v>25000</v>
      </c>
      <c r="F5961">
        <v>1989</v>
      </c>
      <c r="H5961" t="str">
        <f>IFERROR(VLOOKUP(D5961,Resources!A:C,3,FALSE),"NA")</f>
        <v/>
      </c>
      <c r="I5961" t="str">
        <f>IF(VLOOKUP(D5961,Resources!A:D,4,FALSE)=0,"",VLOOKUP(D5961,Resources!A:D,4,FALSE))</f>
        <v>N</v>
      </c>
    </row>
    <row r="5962" spans="1:9" x14ac:dyDescent="0.2">
      <c r="A5962" t="s">
        <v>935</v>
      </c>
      <c r="B5962" t="str">
        <f t="shared" si="175"/>
        <v>Scaife Family Foundation_City of Pittsburgh198950000</v>
      </c>
      <c r="C5962" t="s">
        <v>193</v>
      </c>
      <c r="D5962" t="s">
        <v>554</v>
      </c>
      <c r="E5962" s="3">
        <v>50000</v>
      </c>
      <c r="F5962">
        <v>1989</v>
      </c>
      <c r="H5962" t="str">
        <f>IFERROR(VLOOKUP(D5962,Resources!A:C,3,FALSE),"NA")</f>
        <v/>
      </c>
      <c r="I5962" t="str">
        <f>IF(VLOOKUP(D5962,Resources!A:D,4,FALSE)=0,"",VLOOKUP(D5962,Resources!A:D,4,FALSE))</f>
        <v>N</v>
      </c>
    </row>
    <row r="5963" spans="1:9" x14ac:dyDescent="0.2">
      <c r="A5963" t="s">
        <v>935</v>
      </c>
      <c r="B5963" t="str">
        <f t="shared" si="175"/>
        <v>Scaife Family Foundation_City of Williamsport198925000</v>
      </c>
      <c r="C5963" t="s">
        <v>193</v>
      </c>
      <c r="D5963" t="s">
        <v>592</v>
      </c>
      <c r="E5963" s="3">
        <v>25000</v>
      </c>
      <c r="F5963">
        <v>1989</v>
      </c>
      <c r="H5963" t="str">
        <f>IFERROR(VLOOKUP(D5963,Resources!A:C,3,FALSE),"NA")</f>
        <v/>
      </c>
      <c r="I5963" t="str">
        <f>IF(VLOOKUP(D5963,Resources!A:D,4,FALSE)=0,"",VLOOKUP(D5963,Resources!A:D,4,FALSE))</f>
        <v>N</v>
      </c>
    </row>
    <row r="5964" spans="1:9" x14ac:dyDescent="0.2">
      <c r="A5964" t="s">
        <v>935</v>
      </c>
      <c r="B5964" t="str">
        <f t="shared" si="175"/>
        <v>Scaife Family Foundation_Clemson University19892000</v>
      </c>
      <c r="C5964" t="s">
        <v>193</v>
      </c>
      <c r="D5964" t="s">
        <v>579</v>
      </c>
      <c r="E5964" s="3">
        <v>2000</v>
      </c>
      <c r="F5964">
        <v>1989</v>
      </c>
      <c r="H5964" t="str">
        <f>IFERROR(VLOOKUP(D5964,Resources!A:C,3,FALSE),"NA")</f>
        <v/>
      </c>
      <c r="I5964" t="str">
        <f>IF(VLOOKUP(D5964,Resources!A:D,4,FALSE)=0,"",VLOOKUP(D5964,Resources!A:D,4,FALSE))</f>
        <v/>
      </c>
    </row>
    <row r="5965" spans="1:9" x14ac:dyDescent="0.2">
      <c r="A5965" t="s">
        <v>934</v>
      </c>
      <c r="B5965" t="s">
        <v>1314</v>
      </c>
      <c r="C5965" t="s">
        <v>193</v>
      </c>
      <c r="D5965" t="s">
        <v>578</v>
      </c>
      <c r="E5965" s="3">
        <v>2500</v>
      </c>
      <c r="F5965">
        <v>1989</v>
      </c>
      <c r="H5965" t="str">
        <f>IFERROR(VLOOKUP(D5965,Resources!A:C,3,FALSE),"NA")</f>
        <v/>
      </c>
      <c r="I5965" t="str">
        <f>IF(VLOOKUP(D5965,Resources!A:D,4,FALSE)=0,"",VLOOKUP(D5965,Resources!A:D,4,FALSE))</f>
        <v>N</v>
      </c>
    </row>
    <row r="5966" spans="1:9" x14ac:dyDescent="0.2">
      <c r="A5966" t="s">
        <v>935</v>
      </c>
      <c r="B5966" t="str">
        <f t="shared" ref="B5966:B5998" si="176">C5966&amp;"_"&amp;D5966&amp;F5966&amp;E5966</f>
        <v>Scaife Family Foundation_Community Counseling &amp; Resource Center19892500</v>
      </c>
      <c r="C5966" t="s">
        <v>193</v>
      </c>
      <c r="D5966" t="s">
        <v>578</v>
      </c>
      <c r="E5966" s="3">
        <v>2500</v>
      </c>
      <c r="F5966">
        <v>1989</v>
      </c>
      <c r="H5966" t="str">
        <f>IFERROR(VLOOKUP(D5966,Resources!A:C,3,FALSE),"NA")</f>
        <v/>
      </c>
      <c r="I5966" t="str">
        <f>IF(VLOOKUP(D5966,Resources!A:D,4,FALSE)=0,"",VLOOKUP(D5966,Resources!A:D,4,FALSE))</f>
        <v>N</v>
      </c>
    </row>
    <row r="5967" spans="1:9" x14ac:dyDescent="0.2">
      <c r="A5967" t="s">
        <v>935</v>
      </c>
      <c r="B5967" t="str">
        <f t="shared" si="176"/>
        <v>Scaife Family Foundation_CONTACT Pittsburgh Inc.198936000</v>
      </c>
      <c r="C5967" t="s">
        <v>193</v>
      </c>
      <c r="D5967" t="s">
        <v>284</v>
      </c>
      <c r="E5967" s="3">
        <v>36000</v>
      </c>
      <c r="F5967">
        <v>1989</v>
      </c>
      <c r="H5967" t="str">
        <f>IFERROR(VLOOKUP(D5967,Resources!A:C,3,FALSE),"NA")</f>
        <v/>
      </c>
      <c r="I5967" t="str">
        <f>IF(VLOOKUP(D5967,Resources!A:D,4,FALSE)=0,"",VLOOKUP(D5967,Resources!A:D,4,FALSE))</f>
        <v>N</v>
      </c>
    </row>
    <row r="5968" spans="1:9" x14ac:dyDescent="0.2">
      <c r="A5968" t="s">
        <v>935</v>
      </c>
      <c r="B5968" t="str">
        <f t="shared" si="176"/>
        <v>Scaife Family Foundation_Corporation for Owner Operator Projects19899100</v>
      </c>
      <c r="C5968" t="s">
        <v>193</v>
      </c>
      <c r="D5968" t="s">
        <v>553</v>
      </c>
      <c r="E5968" s="3">
        <v>9100</v>
      </c>
      <c r="F5968">
        <v>1989</v>
      </c>
      <c r="H5968" t="str">
        <f>IFERROR(VLOOKUP(D5968,Resources!A:C,3,FALSE),"NA")</f>
        <v/>
      </c>
      <c r="I5968" t="str">
        <f>IF(VLOOKUP(D5968,Resources!A:D,4,FALSE)=0,"",VLOOKUP(D5968,Resources!A:D,4,FALSE))</f>
        <v/>
      </c>
    </row>
    <row r="5969" spans="1:9" x14ac:dyDescent="0.2">
      <c r="A5969" t="s">
        <v>935</v>
      </c>
      <c r="B5969" t="str">
        <f t="shared" si="176"/>
        <v>Scaife Family Foundation_Covenant House of Florida198925000</v>
      </c>
      <c r="C5969" t="s">
        <v>193</v>
      </c>
      <c r="D5969" t="s">
        <v>577</v>
      </c>
      <c r="E5969" s="3">
        <v>25000</v>
      </c>
      <c r="F5969">
        <v>1989</v>
      </c>
      <c r="H5969" t="str">
        <f>IFERROR(VLOOKUP(D5969,Resources!A:C,3,FALSE),"NA")</f>
        <v/>
      </c>
      <c r="I5969" t="str">
        <f>IF(VLOOKUP(D5969,Resources!A:D,4,FALSE)=0,"",VLOOKUP(D5969,Resources!A:D,4,FALSE))</f>
        <v>N</v>
      </c>
    </row>
    <row r="5970" spans="1:9" x14ac:dyDescent="0.2">
      <c r="A5970" t="s">
        <v>935</v>
      </c>
      <c r="B5970" t="str">
        <f t="shared" si="176"/>
        <v>Scaife Family Foundation_Drug Connection The19895000</v>
      </c>
      <c r="C5970" t="s">
        <v>193</v>
      </c>
      <c r="D5970" t="s">
        <v>591</v>
      </c>
      <c r="E5970" s="3">
        <v>5000</v>
      </c>
      <c r="F5970">
        <v>1989</v>
      </c>
      <c r="H5970" t="str">
        <f>IFERROR(VLOOKUP(D5970,Resources!A:C,3,FALSE),"NA")</f>
        <v/>
      </c>
      <c r="I5970" t="str">
        <f>IF(VLOOKUP(D5970,Resources!A:D,4,FALSE)=0,"",VLOOKUP(D5970,Resources!A:D,4,FALSE))</f>
        <v>N</v>
      </c>
    </row>
    <row r="5971" spans="1:9" x14ac:dyDescent="0.2">
      <c r="A5971" t="s">
        <v>935</v>
      </c>
      <c r="B5971" t="str">
        <f t="shared" si="176"/>
        <v>Scaife Family Foundation_Easter Seal Society of Allegheny County198925000</v>
      </c>
      <c r="C5971" t="s">
        <v>193</v>
      </c>
      <c r="D5971" t="s">
        <v>590</v>
      </c>
      <c r="E5971" s="3">
        <v>25000</v>
      </c>
      <c r="F5971">
        <v>1989</v>
      </c>
      <c r="H5971" t="str">
        <f>IFERROR(VLOOKUP(D5971,Resources!A:C,3,FALSE),"NA")</f>
        <v/>
      </c>
      <c r="I5971" t="str">
        <f>IF(VLOOKUP(D5971,Resources!A:D,4,FALSE)=0,"",VLOOKUP(D5971,Resources!A:D,4,FALSE))</f>
        <v>N</v>
      </c>
    </row>
    <row r="5972" spans="1:9" x14ac:dyDescent="0.2">
      <c r="A5972" t="s">
        <v>935</v>
      </c>
      <c r="B5972" t="str">
        <f t="shared" si="176"/>
        <v>Scaife Family Foundation_Easter Seal Society of Butler County1989100000</v>
      </c>
      <c r="C5972" t="s">
        <v>193</v>
      </c>
      <c r="D5972" t="s">
        <v>545</v>
      </c>
      <c r="E5972" s="3">
        <v>100000</v>
      </c>
      <c r="F5972">
        <v>1989</v>
      </c>
      <c r="H5972" t="str">
        <f>IFERROR(VLOOKUP(D5972,Resources!A:C,3,FALSE),"NA")</f>
        <v/>
      </c>
      <c r="I5972" t="str">
        <f>IF(VLOOKUP(D5972,Resources!A:D,4,FALSE)=0,"",VLOOKUP(D5972,Resources!A:D,4,FALSE))</f>
        <v>N</v>
      </c>
    </row>
    <row r="5973" spans="1:9" x14ac:dyDescent="0.2">
      <c r="A5973" t="s">
        <v>935</v>
      </c>
      <c r="B5973" t="str">
        <f t="shared" si="176"/>
        <v>Scaife Family Foundation_Enterprise Corporation of Pittsburgh1989100000</v>
      </c>
      <c r="C5973" t="s">
        <v>193</v>
      </c>
      <c r="D5973" t="s">
        <v>589</v>
      </c>
      <c r="E5973" s="3">
        <v>100000</v>
      </c>
      <c r="F5973">
        <v>1989</v>
      </c>
      <c r="H5973" t="str">
        <f>IFERROR(VLOOKUP(D5973,Resources!A:C,3,FALSE),"NA")</f>
        <v/>
      </c>
      <c r="I5973" t="str">
        <f>IF(VLOOKUP(D5973,Resources!A:D,4,FALSE)=0,"",VLOOKUP(D5973,Resources!A:D,4,FALSE))</f>
        <v/>
      </c>
    </row>
    <row r="5974" spans="1:9" x14ac:dyDescent="0.2">
      <c r="A5974" t="s">
        <v>935</v>
      </c>
      <c r="B5974" t="str">
        <f t="shared" si="176"/>
        <v>Scaife Family Foundation_Family Guidance Inc.198925000</v>
      </c>
      <c r="C5974" t="s">
        <v>193</v>
      </c>
      <c r="D5974" t="s">
        <v>464</v>
      </c>
      <c r="E5974" s="3">
        <v>25000</v>
      </c>
      <c r="F5974">
        <v>1989</v>
      </c>
      <c r="H5974" t="str">
        <f>IFERROR(VLOOKUP(D5974,Resources!A:C,3,FALSE),"NA")</f>
        <v/>
      </c>
      <c r="I5974" t="str">
        <f>IF(VLOOKUP(D5974,Resources!A:D,4,FALSE)=0,"",VLOOKUP(D5974,Resources!A:D,4,FALSE))</f>
        <v>N</v>
      </c>
    </row>
    <row r="5975" spans="1:9" x14ac:dyDescent="0.2">
      <c r="A5975" t="s">
        <v>935</v>
      </c>
      <c r="B5975" t="str">
        <f t="shared" si="176"/>
        <v>Scaife Family Foundation_Forbes Health Foundation198920000</v>
      </c>
      <c r="C5975" t="s">
        <v>193</v>
      </c>
      <c r="D5975" t="s">
        <v>357</v>
      </c>
      <c r="E5975" s="3">
        <v>20000</v>
      </c>
      <c r="F5975">
        <v>1989</v>
      </c>
      <c r="H5975" t="str">
        <f>IFERROR(VLOOKUP(D5975,Resources!A:C,3,FALSE),"NA")</f>
        <v/>
      </c>
      <c r="I5975" t="str">
        <f>IF(VLOOKUP(D5975,Resources!A:D,4,FALSE)=0,"",VLOOKUP(D5975,Resources!A:D,4,FALSE))</f>
        <v>N</v>
      </c>
    </row>
    <row r="5976" spans="1:9" x14ac:dyDescent="0.2">
      <c r="A5976" t="s">
        <v>935</v>
      </c>
      <c r="B5976" t="str">
        <f t="shared" si="176"/>
        <v>Scaife Family Foundation_Foundation for Abraxas198935000</v>
      </c>
      <c r="C5976" t="s">
        <v>193</v>
      </c>
      <c r="D5976" t="s">
        <v>588</v>
      </c>
      <c r="E5976" s="3">
        <v>35000</v>
      </c>
      <c r="F5976">
        <v>1989</v>
      </c>
      <c r="H5976" t="str">
        <f>IFERROR(VLOOKUP(D5976,Resources!A:C,3,FALSE),"NA")</f>
        <v/>
      </c>
      <c r="I5976" t="str">
        <f>IF(VLOOKUP(D5976,Resources!A:D,4,FALSE)=0,"",VLOOKUP(D5976,Resources!A:D,4,FALSE))</f>
        <v/>
      </c>
    </row>
    <row r="5977" spans="1:9" x14ac:dyDescent="0.2">
      <c r="A5977" t="s">
        <v>935</v>
      </c>
      <c r="B5977" t="str">
        <f t="shared" si="176"/>
        <v>Scaife Family Foundation_Geneva College198950000</v>
      </c>
      <c r="C5977" t="s">
        <v>193</v>
      </c>
      <c r="D5977" t="s">
        <v>537</v>
      </c>
      <c r="E5977" s="3">
        <v>50000</v>
      </c>
      <c r="F5977">
        <v>1989</v>
      </c>
      <c r="H5977" t="str">
        <f>IFERROR(VLOOKUP(D5977,Resources!A:C,3,FALSE),"NA")</f>
        <v/>
      </c>
      <c r="I5977" t="str">
        <f>IF(VLOOKUP(D5977,Resources!A:D,4,FALSE)=0,"",VLOOKUP(D5977,Resources!A:D,4,FALSE))</f>
        <v/>
      </c>
    </row>
    <row r="5978" spans="1:9" x14ac:dyDescent="0.2">
      <c r="A5978" t="s">
        <v>935</v>
      </c>
      <c r="B5978" t="str">
        <f t="shared" si="176"/>
        <v>Scaife Family Foundation_Golden Key International Honour Society198925000</v>
      </c>
      <c r="C5978" t="s">
        <v>193</v>
      </c>
      <c r="D5978" t="s">
        <v>573</v>
      </c>
      <c r="E5978" s="3">
        <v>25000</v>
      </c>
      <c r="F5978">
        <v>1989</v>
      </c>
      <c r="H5978" t="str">
        <f>IFERROR(VLOOKUP(D5978,Resources!A:C,3,FALSE),"NA")</f>
        <v/>
      </c>
      <c r="I5978" t="str">
        <f>IF(VLOOKUP(D5978,Resources!A:D,4,FALSE)=0,"",VLOOKUP(D5978,Resources!A:D,4,FALSE))</f>
        <v>N</v>
      </c>
    </row>
    <row r="5979" spans="1:9" x14ac:dyDescent="0.2">
      <c r="A5979" t="s">
        <v>935</v>
      </c>
      <c r="B5979" t="str">
        <f t="shared" si="176"/>
        <v>Scaife Family Foundation_Greater Pittsburgh Literacy Council198920000</v>
      </c>
      <c r="C5979" t="s">
        <v>193</v>
      </c>
      <c r="D5979" t="s">
        <v>400</v>
      </c>
      <c r="E5979" s="3">
        <v>20000</v>
      </c>
      <c r="F5979">
        <v>1989</v>
      </c>
      <c r="H5979" t="str">
        <f>IFERROR(VLOOKUP(D5979,Resources!A:C,3,FALSE),"NA")</f>
        <v/>
      </c>
      <c r="I5979" t="str">
        <f>IF(VLOOKUP(D5979,Resources!A:D,4,FALSE)=0,"",VLOOKUP(D5979,Resources!A:D,4,FALSE))</f>
        <v>N</v>
      </c>
    </row>
    <row r="5980" spans="1:9" x14ac:dyDescent="0.2">
      <c r="A5980" t="s">
        <v>935</v>
      </c>
      <c r="B5980" t="str">
        <f t="shared" si="176"/>
        <v>Scaife Family Foundation_Hazelden Foundation19895000</v>
      </c>
      <c r="C5980" t="s">
        <v>193</v>
      </c>
      <c r="D5980" t="s">
        <v>223</v>
      </c>
      <c r="E5980" s="3">
        <v>5000</v>
      </c>
      <c r="F5980">
        <v>1989</v>
      </c>
      <c r="H5980" t="str">
        <f>IFERROR(VLOOKUP(D5980,Resources!A:C,3,FALSE),"NA")</f>
        <v/>
      </c>
      <c r="I5980" t="str">
        <f>IF(VLOOKUP(D5980,Resources!A:D,4,FALSE)=0,"",VLOOKUP(D5980,Resources!A:D,4,FALSE))</f>
        <v>N</v>
      </c>
    </row>
    <row r="5981" spans="1:9" x14ac:dyDescent="0.2">
      <c r="A5981" t="s">
        <v>935</v>
      </c>
      <c r="B5981" t="str">
        <f t="shared" si="176"/>
        <v>Scaife Family Foundation_Incarnation Children's Center198920000</v>
      </c>
      <c r="C5981" t="s">
        <v>193</v>
      </c>
      <c r="D5981" t="s">
        <v>532</v>
      </c>
      <c r="E5981" s="3">
        <v>20000</v>
      </c>
      <c r="F5981">
        <v>1989</v>
      </c>
      <c r="H5981" t="str">
        <f>IFERROR(VLOOKUP(D5981,Resources!A:C,3,FALSE),"NA")</f>
        <v/>
      </c>
      <c r="I5981" t="str">
        <f>IF(VLOOKUP(D5981,Resources!A:D,4,FALSE)=0,"",VLOOKUP(D5981,Resources!A:D,4,FALSE))</f>
        <v>N</v>
      </c>
    </row>
    <row r="5982" spans="1:9" x14ac:dyDescent="0.2">
      <c r="A5982" t="s">
        <v>935</v>
      </c>
      <c r="B5982" t="str">
        <f t="shared" si="176"/>
        <v>Scaife Family Foundation_Interfaith Committee on Housing198915000</v>
      </c>
      <c r="C5982" t="s">
        <v>193</v>
      </c>
      <c r="D5982" t="s">
        <v>594</v>
      </c>
      <c r="E5982" s="3">
        <v>15000</v>
      </c>
      <c r="F5982">
        <v>1989</v>
      </c>
      <c r="H5982" t="str">
        <f>IFERROR(VLOOKUP(D5982,Resources!A:C,3,FALSE),"NA")</f>
        <v/>
      </c>
      <c r="I5982" t="str">
        <f>IF(VLOOKUP(D5982,Resources!A:D,4,FALSE)=0,"",VLOOKUP(D5982,Resources!A:D,4,FALSE))</f>
        <v>N</v>
      </c>
    </row>
    <row r="5983" spans="1:9" x14ac:dyDescent="0.2">
      <c r="A5983" t="s">
        <v>935</v>
      </c>
      <c r="B5983" t="str">
        <f t="shared" si="176"/>
        <v>Scaife Family Foundation_Jefferson Center for Character Education198925000</v>
      </c>
      <c r="C5983" t="s">
        <v>193</v>
      </c>
      <c r="D5983" t="s">
        <v>519</v>
      </c>
      <c r="E5983" s="3">
        <v>25000</v>
      </c>
      <c r="F5983">
        <v>1989</v>
      </c>
      <c r="H5983" t="str">
        <f>IFERROR(VLOOKUP(D5983,Resources!A:C,3,FALSE),"NA")</f>
        <v/>
      </c>
      <c r="I5983" t="str">
        <f>IF(VLOOKUP(D5983,Resources!A:D,4,FALSE)=0,"",VLOOKUP(D5983,Resources!A:D,4,FALSE))</f>
        <v/>
      </c>
    </row>
    <row r="5984" spans="1:9" x14ac:dyDescent="0.2">
      <c r="A5984" t="s">
        <v>935</v>
      </c>
      <c r="B5984" t="str">
        <f t="shared" si="176"/>
        <v>Scaife Family Foundation_Johns Hopkins University198966633</v>
      </c>
      <c r="C5984" t="s">
        <v>193</v>
      </c>
      <c r="D5984" t="s">
        <v>138</v>
      </c>
      <c r="E5984" s="3">
        <v>66633</v>
      </c>
      <c r="F5984">
        <v>1989</v>
      </c>
      <c r="H5984" t="str">
        <f>IFERROR(VLOOKUP(D5984,Resources!A:C,3,FALSE),"NA")</f>
        <v>SourceWatch</v>
      </c>
      <c r="I5984" t="str">
        <f>IF(VLOOKUP(D5984,Resources!A:D,4,FALSE)=0,"",VLOOKUP(D5984,Resources!A:D,4,FALSE))</f>
        <v>Y</v>
      </c>
    </row>
    <row r="5985" spans="1:9" x14ac:dyDescent="0.2">
      <c r="A5985" t="s">
        <v>935</v>
      </c>
      <c r="B5985" t="str">
        <f t="shared" si="176"/>
        <v>Scaife Family Foundation_Just Say No Foundation198936000</v>
      </c>
      <c r="C5985" t="s">
        <v>193</v>
      </c>
      <c r="D5985" t="s">
        <v>595</v>
      </c>
      <c r="E5985" s="3">
        <v>36000</v>
      </c>
      <c r="F5985">
        <v>1989</v>
      </c>
      <c r="H5985" t="str">
        <f>IFERROR(VLOOKUP(D5985,Resources!A:C,3,FALSE),"NA")</f>
        <v/>
      </c>
      <c r="I5985" t="str">
        <f>IF(VLOOKUP(D5985,Resources!A:D,4,FALSE)=0,"",VLOOKUP(D5985,Resources!A:D,4,FALSE))</f>
        <v>N</v>
      </c>
    </row>
    <row r="5986" spans="1:9" x14ac:dyDescent="0.2">
      <c r="A5986" t="s">
        <v>935</v>
      </c>
      <c r="B5986" t="str">
        <f t="shared" si="176"/>
        <v>Scaife Family Foundation_Killick Inc.198925000</v>
      </c>
      <c r="C5986" t="s">
        <v>193</v>
      </c>
      <c r="D5986" t="s">
        <v>547</v>
      </c>
      <c r="E5986" s="3">
        <v>25000</v>
      </c>
      <c r="F5986">
        <v>1989</v>
      </c>
      <c r="H5986" t="str">
        <f>IFERROR(VLOOKUP(D5986,Resources!A:C,3,FALSE),"NA")</f>
        <v/>
      </c>
      <c r="I5986" t="str">
        <f>IF(VLOOKUP(D5986,Resources!A:D,4,FALSE)=0,"",VLOOKUP(D5986,Resources!A:D,4,FALSE))</f>
        <v/>
      </c>
    </row>
    <row r="5987" spans="1:9" x14ac:dyDescent="0.2">
      <c r="A5987" t="s">
        <v>935</v>
      </c>
      <c r="B5987" t="str">
        <f t="shared" si="176"/>
        <v>Scaife Family Foundation_Light of Life Rescue Mission (Pittsburgh PA)198910000</v>
      </c>
      <c r="C5987" t="s">
        <v>193</v>
      </c>
      <c r="D5987" t="s">
        <v>471</v>
      </c>
      <c r="E5987" s="3">
        <v>10000</v>
      </c>
      <c r="F5987">
        <v>1989</v>
      </c>
      <c r="H5987" t="str">
        <f>IFERROR(VLOOKUP(D5987,Resources!A:C,3,FALSE),"NA")</f>
        <v/>
      </c>
      <c r="I5987" t="str">
        <f>IF(VLOOKUP(D5987,Resources!A:D,4,FALSE)=0,"",VLOOKUP(D5987,Resources!A:D,4,FALSE))</f>
        <v>N</v>
      </c>
    </row>
    <row r="5988" spans="1:9" x14ac:dyDescent="0.2">
      <c r="A5988" t="s">
        <v>935</v>
      </c>
      <c r="B5988" t="str">
        <f t="shared" si="176"/>
        <v>Scaife Family Foundation_Magee-Womens Research Institute and Foundation198969150</v>
      </c>
      <c r="C5988" t="s">
        <v>193</v>
      </c>
      <c r="D5988" t="s">
        <v>268</v>
      </c>
      <c r="E5988" s="3">
        <v>69150</v>
      </c>
      <c r="F5988">
        <v>1989</v>
      </c>
      <c r="H5988" t="str">
        <f>IFERROR(VLOOKUP(D5988,Resources!A:C,3,FALSE),"NA")</f>
        <v/>
      </c>
      <c r="I5988" t="str">
        <f>IF(VLOOKUP(D5988,Resources!A:D,4,FALSE)=0,"",VLOOKUP(D5988,Resources!A:D,4,FALSE))</f>
        <v>N</v>
      </c>
    </row>
    <row r="5989" spans="1:9" x14ac:dyDescent="0.2">
      <c r="A5989" t="s">
        <v>935</v>
      </c>
      <c r="B5989" t="str">
        <f t="shared" si="176"/>
        <v>Scaife Family Foundation_Make-A-Wish Foundation of Greater Pennsylvania and Southern West Virginia198930000</v>
      </c>
      <c r="C5989" t="s">
        <v>193</v>
      </c>
      <c r="D5989" t="s">
        <v>233</v>
      </c>
      <c r="E5989" s="3">
        <v>30000</v>
      </c>
      <c r="F5989">
        <v>1989</v>
      </c>
      <c r="H5989" t="str">
        <f>IFERROR(VLOOKUP(D5989,Resources!A:C,3,FALSE),"NA")</f>
        <v/>
      </c>
      <c r="I5989" t="str">
        <f>IF(VLOOKUP(D5989,Resources!A:D,4,FALSE)=0,"",VLOOKUP(D5989,Resources!A:D,4,FALSE))</f>
        <v>N</v>
      </c>
    </row>
    <row r="5990" spans="1:9" x14ac:dyDescent="0.2">
      <c r="A5990" t="s">
        <v>935</v>
      </c>
      <c r="B5990" t="str">
        <f t="shared" si="176"/>
        <v>Scaife Family Foundation_Mary and Alexander Laughlin Children's Center1989100000</v>
      </c>
      <c r="C5990" t="s">
        <v>193</v>
      </c>
      <c r="D5990" t="s">
        <v>555</v>
      </c>
      <c r="E5990" s="3">
        <v>100000</v>
      </c>
      <c r="F5990">
        <v>1989</v>
      </c>
      <c r="H5990" t="str">
        <f>IFERROR(VLOOKUP(D5990,Resources!A:C,3,FALSE),"NA")</f>
        <v/>
      </c>
      <c r="I5990" t="str">
        <f>IF(VLOOKUP(D5990,Resources!A:D,4,FALSE)=0,"",VLOOKUP(D5990,Resources!A:D,4,FALSE))</f>
        <v>N</v>
      </c>
    </row>
    <row r="5991" spans="1:9" x14ac:dyDescent="0.2">
      <c r="A5991" t="s">
        <v>935</v>
      </c>
      <c r="B5991" t="str">
        <f t="shared" si="176"/>
        <v>Scaife Family Foundation_National Council of Jewish Women Pittsburgh Section198910000</v>
      </c>
      <c r="C5991" t="s">
        <v>193</v>
      </c>
      <c r="D5991" t="s">
        <v>596</v>
      </c>
      <c r="E5991" s="3">
        <v>10000</v>
      </c>
      <c r="F5991">
        <v>1989</v>
      </c>
      <c r="H5991" t="str">
        <f>IFERROR(VLOOKUP(D5991,Resources!A:C,3,FALSE),"NA")</f>
        <v/>
      </c>
      <c r="I5991" t="str">
        <f>IF(VLOOKUP(D5991,Resources!A:D,4,FALSE)=0,"",VLOOKUP(D5991,Resources!A:D,4,FALSE))</f>
        <v>N</v>
      </c>
    </row>
    <row r="5992" spans="1:9" x14ac:dyDescent="0.2">
      <c r="A5992" t="s">
        <v>935</v>
      </c>
      <c r="B5992" t="str">
        <f t="shared" si="176"/>
        <v>Scaife Family Foundation_National Forum Foundation198925000</v>
      </c>
      <c r="C5992" t="s">
        <v>193</v>
      </c>
      <c r="D5992" t="s">
        <v>146</v>
      </c>
      <c r="E5992" s="3">
        <v>25000</v>
      </c>
      <c r="F5992">
        <v>1989</v>
      </c>
      <c r="H5992" t="str">
        <f>IFERROR(VLOOKUP(D5992,Resources!A:C,3,FALSE),"NA")</f>
        <v/>
      </c>
      <c r="I5992" t="str">
        <f>IF(VLOOKUP(D5992,Resources!A:D,4,FALSE)=0,"",VLOOKUP(D5992,Resources!A:D,4,FALSE))</f>
        <v/>
      </c>
    </row>
    <row r="5993" spans="1:9" x14ac:dyDescent="0.2">
      <c r="A5993" t="s">
        <v>935</v>
      </c>
      <c r="B5993" t="str">
        <f t="shared" si="176"/>
        <v>Scaife Family Foundation_National Hemophilia Foundation - Western Pennsylvania Chapter198925000</v>
      </c>
      <c r="C5993" t="s">
        <v>193</v>
      </c>
      <c r="D5993" t="s">
        <v>556</v>
      </c>
      <c r="E5993" s="3">
        <v>25000</v>
      </c>
      <c r="F5993">
        <v>1989</v>
      </c>
      <c r="H5993" t="str">
        <f>IFERROR(VLOOKUP(D5993,Resources!A:C,3,FALSE),"NA")</f>
        <v/>
      </c>
      <c r="I5993" t="str">
        <f>IF(VLOOKUP(D5993,Resources!A:D,4,FALSE)=0,"",VLOOKUP(D5993,Resources!A:D,4,FALSE))</f>
        <v>N</v>
      </c>
    </row>
    <row r="5994" spans="1:9" x14ac:dyDescent="0.2">
      <c r="A5994" t="s">
        <v>935</v>
      </c>
      <c r="B5994" t="str">
        <f t="shared" si="176"/>
        <v>Scaife Family Foundation_National Kidney Foundation of Western Pennsylvania198923000</v>
      </c>
      <c r="C5994" t="s">
        <v>193</v>
      </c>
      <c r="D5994" t="s">
        <v>533</v>
      </c>
      <c r="E5994" s="3">
        <v>23000</v>
      </c>
      <c r="F5994">
        <v>1989</v>
      </c>
      <c r="H5994" t="str">
        <f>IFERROR(VLOOKUP(D5994,Resources!A:C,3,FALSE),"NA")</f>
        <v/>
      </c>
      <c r="I5994" t="str">
        <f>IF(VLOOKUP(D5994,Resources!A:D,4,FALSE)=0,"",VLOOKUP(D5994,Resources!A:D,4,FALSE))</f>
        <v>N</v>
      </c>
    </row>
    <row r="5995" spans="1:9" x14ac:dyDescent="0.2">
      <c r="A5995" t="s">
        <v>935</v>
      </c>
      <c r="B5995" t="str">
        <f t="shared" si="176"/>
        <v>Scaife Family Foundation_Neighborhood Housing Services198955000</v>
      </c>
      <c r="C5995" t="s">
        <v>193</v>
      </c>
      <c r="D5995" t="s">
        <v>441</v>
      </c>
      <c r="E5995" s="3">
        <v>55000</v>
      </c>
      <c r="F5995">
        <v>1989</v>
      </c>
      <c r="H5995" t="str">
        <f>IFERROR(VLOOKUP(D5995,Resources!A:C,3,FALSE),"NA")</f>
        <v/>
      </c>
      <c r="I5995" t="str">
        <f>IF(VLOOKUP(D5995,Resources!A:D,4,FALSE)=0,"",VLOOKUP(D5995,Resources!A:D,4,FALSE))</f>
        <v>N</v>
      </c>
    </row>
    <row r="5996" spans="1:9" x14ac:dyDescent="0.2">
      <c r="A5996" t="s">
        <v>935</v>
      </c>
      <c r="B5996" t="str">
        <f t="shared" si="176"/>
        <v>Scaife Family Foundation_Parent and Child Guidance Center1989100000</v>
      </c>
      <c r="C5996" t="s">
        <v>193</v>
      </c>
      <c r="D5996" t="s">
        <v>541</v>
      </c>
      <c r="E5996" s="3">
        <v>100000</v>
      </c>
      <c r="F5996">
        <v>1989</v>
      </c>
      <c r="H5996" t="str">
        <f>IFERROR(VLOOKUP(D5996,Resources!A:C,3,FALSE),"NA")</f>
        <v/>
      </c>
      <c r="I5996" t="str">
        <f>IF(VLOOKUP(D5996,Resources!A:D,4,FALSE)=0,"",VLOOKUP(D5996,Resources!A:D,4,FALSE))</f>
        <v>N</v>
      </c>
    </row>
    <row r="5997" spans="1:9" x14ac:dyDescent="0.2">
      <c r="A5997" t="s">
        <v>935</v>
      </c>
      <c r="B5997" t="str">
        <f t="shared" si="176"/>
        <v>Scaife Family Foundation_Pine Manor College198975000</v>
      </c>
      <c r="C5997" t="s">
        <v>193</v>
      </c>
      <c r="D5997" t="s">
        <v>582</v>
      </c>
      <c r="E5997" s="3">
        <v>75000</v>
      </c>
      <c r="F5997">
        <v>1989</v>
      </c>
      <c r="H5997" t="str">
        <f>IFERROR(VLOOKUP(D5997,Resources!A:C,3,FALSE),"NA")</f>
        <v/>
      </c>
      <c r="I5997" t="str">
        <f>IF(VLOOKUP(D5997,Resources!A:D,4,FALSE)=0,"",VLOOKUP(D5997,Resources!A:D,4,FALSE))</f>
        <v/>
      </c>
    </row>
    <row r="5998" spans="1:9" x14ac:dyDescent="0.2">
      <c r="A5998" t="s">
        <v>935</v>
      </c>
      <c r="B5998" t="str">
        <f t="shared" si="176"/>
        <v>Scaife Family Foundation_Pittsburgh Center for the Arts198920000</v>
      </c>
      <c r="C5998" t="s">
        <v>193</v>
      </c>
      <c r="D5998" t="s">
        <v>558</v>
      </c>
      <c r="E5998" s="3">
        <v>20000</v>
      </c>
      <c r="F5998">
        <v>1989</v>
      </c>
      <c r="H5998" t="str">
        <f>IFERROR(VLOOKUP(D5998,Resources!A:C,3,FALSE),"NA")</f>
        <v/>
      </c>
      <c r="I5998" t="str">
        <f>IF(VLOOKUP(D5998,Resources!A:D,4,FALSE)=0,"",VLOOKUP(D5998,Resources!A:D,4,FALSE))</f>
        <v>N</v>
      </c>
    </row>
    <row r="5999" spans="1:9" x14ac:dyDescent="0.2">
      <c r="A5999" t="s">
        <v>934</v>
      </c>
      <c r="B5999" t="s">
        <v>1315</v>
      </c>
      <c r="C5999" t="s">
        <v>193</v>
      </c>
      <c r="D5999" t="s">
        <v>559</v>
      </c>
      <c r="E5999" s="3">
        <v>30000</v>
      </c>
      <c r="F5999">
        <v>1989</v>
      </c>
      <c r="H5999" t="str">
        <f>IFERROR(VLOOKUP(D5999,Resources!A:C,3,FALSE),"NA")</f>
        <v/>
      </c>
      <c r="I5999" t="str">
        <f>IF(VLOOKUP(D5999,Resources!A:D,4,FALSE)=0,"",VLOOKUP(D5999,Resources!A:D,4,FALSE))</f>
        <v>N</v>
      </c>
    </row>
    <row r="6000" spans="1:9" x14ac:dyDescent="0.2">
      <c r="A6000" t="s">
        <v>935</v>
      </c>
      <c r="B6000" t="str">
        <f t="shared" ref="B6000:B6025" si="177">C6000&amp;"_"&amp;D6000&amp;F6000&amp;E6000</f>
        <v>Scaife Family Foundation_Pittsburgh History &amp; Landmarks Foundation198930000</v>
      </c>
      <c r="C6000" t="s">
        <v>193</v>
      </c>
      <c r="D6000" t="s">
        <v>559</v>
      </c>
      <c r="E6000" s="3">
        <v>30000</v>
      </c>
      <c r="F6000">
        <v>1989</v>
      </c>
      <c r="H6000" t="str">
        <f>IFERROR(VLOOKUP(D6000,Resources!A:C,3,FALSE),"NA")</f>
        <v/>
      </c>
      <c r="I6000" t="str">
        <f>IF(VLOOKUP(D6000,Resources!A:D,4,FALSE)=0,"",VLOOKUP(D6000,Resources!A:D,4,FALSE))</f>
        <v>N</v>
      </c>
    </row>
    <row r="6001" spans="1:9" x14ac:dyDescent="0.2">
      <c r="A6001" t="s">
        <v>935</v>
      </c>
      <c r="B6001" t="str">
        <f t="shared" si="177"/>
        <v>Scaife Family Foundation_Pressley Ridge (Pittsburgh PA)198950000</v>
      </c>
      <c r="C6001" t="s">
        <v>193</v>
      </c>
      <c r="D6001" t="s">
        <v>286</v>
      </c>
      <c r="E6001" s="3">
        <v>50000</v>
      </c>
      <c r="F6001">
        <v>1989</v>
      </c>
      <c r="H6001" t="str">
        <f>IFERROR(VLOOKUP(D6001,Resources!A:C,3,FALSE),"NA")</f>
        <v/>
      </c>
      <c r="I6001" t="str">
        <f>IF(VLOOKUP(D6001,Resources!A:D,4,FALSE)=0,"",VLOOKUP(D6001,Resources!A:D,4,FALSE))</f>
        <v>N</v>
      </c>
    </row>
    <row r="6002" spans="1:9" x14ac:dyDescent="0.2">
      <c r="A6002" t="s">
        <v>935</v>
      </c>
      <c r="B6002" t="str">
        <f t="shared" si="177"/>
        <v>Scaife Family Foundation_Riding for the Handicapped of Western Pennsylvania19895000</v>
      </c>
      <c r="C6002" t="s">
        <v>193</v>
      </c>
      <c r="D6002" t="s">
        <v>416</v>
      </c>
      <c r="E6002" s="3">
        <v>5000</v>
      </c>
      <c r="F6002">
        <v>1989</v>
      </c>
      <c r="H6002" t="str">
        <f>IFERROR(VLOOKUP(D6002,Resources!A:C,3,FALSE),"NA")</f>
        <v/>
      </c>
      <c r="I6002" t="str">
        <f>IF(VLOOKUP(D6002,Resources!A:D,4,FALSE)=0,"",VLOOKUP(D6002,Resources!A:D,4,FALSE))</f>
        <v>N</v>
      </c>
    </row>
    <row r="6003" spans="1:9" x14ac:dyDescent="0.2">
      <c r="A6003" t="s">
        <v>935</v>
      </c>
      <c r="B6003" t="str">
        <f t="shared" si="177"/>
        <v>Scaife Family Foundation_Rutgers The State University of New Jersey19899000</v>
      </c>
      <c r="C6003" t="s">
        <v>193</v>
      </c>
      <c r="D6003" t="s">
        <v>298</v>
      </c>
      <c r="E6003" s="3">
        <v>9000</v>
      </c>
      <c r="F6003">
        <v>1989</v>
      </c>
      <c r="H6003" t="str">
        <f>IFERROR(VLOOKUP(D6003,Resources!A:C,3,FALSE),"NA")</f>
        <v/>
      </c>
      <c r="I6003" t="str">
        <f>IF(VLOOKUP(D6003,Resources!A:D,4,FALSE)=0,"",VLOOKUP(D6003,Resources!A:D,4,FALSE))</f>
        <v/>
      </c>
    </row>
    <row r="6004" spans="1:9" x14ac:dyDescent="0.2">
      <c r="A6004" t="s">
        <v>935</v>
      </c>
      <c r="B6004" t="str">
        <f t="shared" si="177"/>
        <v>Scaife Family Foundation_Salvation Army - Western Pennsylvania Division198930000</v>
      </c>
      <c r="C6004" t="s">
        <v>193</v>
      </c>
      <c r="D6004" t="s">
        <v>597</v>
      </c>
      <c r="E6004" s="3">
        <v>30000</v>
      </c>
      <c r="F6004">
        <v>1989</v>
      </c>
      <c r="H6004" t="str">
        <f>IFERROR(VLOOKUP(D6004,Resources!A:C,3,FALSE),"NA")</f>
        <v/>
      </c>
      <c r="I6004" t="str">
        <f>IF(VLOOKUP(D6004,Resources!A:D,4,FALSE)=0,"",VLOOKUP(D6004,Resources!A:D,4,FALSE))</f>
        <v>N</v>
      </c>
    </row>
    <row r="6005" spans="1:9" x14ac:dyDescent="0.2">
      <c r="A6005" t="s">
        <v>935</v>
      </c>
      <c r="B6005" t="str">
        <f t="shared" si="177"/>
        <v>Scaife Family Foundation_Second Step Program19895000</v>
      </c>
      <c r="C6005" t="s">
        <v>193</v>
      </c>
      <c r="D6005" t="s">
        <v>574</v>
      </c>
      <c r="E6005" s="3">
        <v>5000</v>
      </c>
      <c r="F6005">
        <v>1989</v>
      </c>
      <c r="H6005" t="str">
        <f>IFERROR(VLOOKUP(D6005,Resources!A:C,3,FALSE),"NA")</f>
        <v/>
      </c>
      <c r="I6005" t="str">
        <f>IF(VLOOKUP(D6005,Resources!A:D,4,FALSE)=0,"",VLOOKUP(D6005,Resources!A:D,4,FALSE))</f>
        <v>N</v>
      </c>
    </row>
    <row r="6006" spans="1:9" x14ac:dyDescent="0.2">
      <c r="A6006" t="s">
        <v>935</v>
      </c>
      <c r="B6006" t="str">
        <f t="shared" si="177"/>
        <v>Scaife Family Foundation_Spina Bifida Association of Western Pennsylvania19895000</v>
      </c>
      <c r="C6006" t="s">
        <v>193</v>
      </c>
      <c r="D6006" t="s">
        <v>482</v>
      </c>
      <c r="E6006" s="3">
        <v>5000</v>
      </c>
      <c r="F6006">
        <v>1989</v>
      </c>
      <c r="H6006" t="str">
        <f>IFERROR(VLOOKUP(D6006,Resources!A:C,3,FALSE),"NA")</f>
        <v/>
      </c>
      <c r="I6006" t="str">
        <f>IF(VLOOKUP(D6006,Resources!A:D,4,FALSE)=0,"",VLOOKUP(D6006,Resources!A:D,4,FALSE))</f>
        <v>N</v>
      </c>
    </row>
    <row r="6007" spans="1:9" x14ac:dyDescent="0.2">
      <c r="A6007" t="s">
        <v>935</v>
      </c>
      <c r="B6007" t="str">
        <f t="shared" si="177"/>
        <v>Scaife Family Foundation_Teen Challenge of Western Pennsylvania198917000</v>
      </c>
      <c r="C6007" t="s">
        <v>193</v>
      </c>
      <c r="D6007" t="s">
        <v>486</v>
      </c>
      <c r="E6007" s="3">
        <v>17000</v>
      </c>
      <c r="F6007">
        <v>1989</v>
      </c>
      <c r="H6007" t="str">
        <f>IFERROR(VLOOKUP(D6007,Resources!A:C,3,FALSE),"NA")</f>
        <v/>
      </c>
      <c r="I6007" t="str">
        <f>IF(VLOOKUP(D6007,Resources!A:D,4,FALSE)=0,"",VLOOKUP(D6007,Resources!A:D,4,FALSE))</f>
        <v/>
      </c>
    </row>
    <row r="6008" spans="1:9" x14ac:dyDescent="0.2">
      <c r="A6008" t="s">
        <v>935</v>
      </c>
      <c r="B6008" t="str">
        <f t="shared" si="177"/>
        <v>Scaife Family Foundation_Teen Challenge of Western Pennsylvania19895000</v>
      </c>
      <c r="C6008" t="s">
        <v>193</v>
      </c>
      <c r="D6008" t="s">
        <v>486</v>
      </c>
      <c r="E6008" s="3">
        <v>5000</v>
      </c>
      <c r="F6008">
        <v>1989</v>
      </c>
      <c r="H6008" t="str">
        <f>IFERROR(VLOOKUP(D6008,Resources!A:C,3,FALSE),"NA")</f>
        <v/>
      </c>
      <c r="I6008" t="str">
        <f>IF(VLOOKUP(D6008,Resources!A:D,4,FALSE)=0,"",VLOOKUP(D6008,Resources!A:D,4,FALSE))</f>
        <v/>
      </c>
    </row>
    <row r="6009" spans="1:9" x14ac:dyDescent="0.2">
      <c r="A6009" t="s">
        <v>935</v>
      </c>
      <c r="B6009" t="str">
        <f t="shared" si="177"/>
        <v>Scaife Family Foundation_Texas Research Society on Alcoholism19894000</v>
      </c>
      <c r="C6009" t="s">
        <v>193</v>
      </c>
      <c r="D6009" t="s">
        <v>583</v>
      </c>
      <c r="E6009" s="3">
        <v>4000</v>
      </c>
      <c r="F6009">
        <v>1989</v>
      </c>
      <c r="H6009" t="str">
        <f>IFERROR(VLOOKUP(D6009,Resources!A:C,3,FALSE),"NA")</f>
        <v/>
      </c>
      <c r="I6009" t="str">
        <f>IF(VLOOKUP(D6009,Resources!A:D,4,FALSE)=0,"",VLOOKUP(D6009,Resources!A:D,4,FALSE))</f>
        <v>N</v>
      </c>
    </row>
    <row r="6010" spans="1:9" x14ac:dyDescent="0.2">
      <c r="A6010" t="s">
        <v>935</v>
      </c>
      <c r="B6010" t="str">
        <f t="shared" si="177"/>
        <v>Scaife Family Foundation_Three Rivers Rowing Association1989100000</v>
      </c>
      <c r="C6010" t="s">
        <v>193</v>
      </c>
      <c r="D6010" t="s">
        <v>548</v>
      </c>
      <c r="E6010" s="3">
        <v>100000</v>
      </c>
      <c r="F6010">
        <v>1989</v>
      </c>
      <c r="H6010" t="str">
        <f>IFERROR(VLOOKUP(D6010,Resources!A:C,3,FALSE),"NA")</f>
        <v/>
      </c>
      <c r="I6010" t="str">
        <f>IF(VLOOKUP(D6010,Resources!A:D,4,FALSE)=0,"",VLOOKUP(D6010,Resources!A:D,4,FALSE))</f>
        <v>N</v>
      </c>
    </row>
    <row r="6011" spans="1:9" x14ac:dyDescent="0.2">
      <c r="A6011" t="s">
        <v>935</v>
      </c>
      <c r="B6011" t="str">
        <f t="shared" si="177"/>
        <v>Scaife Family Foundation_Trinity Church (Pittsburgh PA)198925000</v>
      </c>
      <c r="C6011" t="s">
        <v>193</v>
      </c>
      <c r="D6011" t="s">
        <v>598</v>
      </c>
      <c r="E6011" s="3">
        <v>25000</v>
      </c>
      <c r="F6011">
        <v>1989</v>
      </c>
      <c r="H6011" t="str">
        <f>IFERROR(VLOOKUP(D6011,Resources!A:C,3,FALSE),"NA")</f>
        <v/>
      </c>
      <c r="I6011" t="str">
        <f>IF(VLOOKUP(D6011,Resources!A:D,4,FALSE)=0,"",VLOOKUP(D6011,Resources!A:D,4,FALSE))</f>
        <v>N</v>
      </c>
    </row>
    <row r="6012" spans="1:9" x14ac:dyDescent="0.2">
      <c r="A6012" t="s">
        <v>935</v>
      </c>
      <c r="B6012" t="str">
        <f t="shared" si="177"/>
        <v>Scaife Family Foundation_University of California San Diego19894000</v>
      </c>
      <c r="C6012" t="s">
        <v>193</v>
      </c>
      <c r="D6012" t="s">
        <v>254</v>
      </c>
      <c r="E6012" s="3">
        <v>4000</v>
      </c>
      <c r="F6012">
        <v>1989</v>
      </c>
      <c r="H6012" t="str">
        <f>IFERROR(VLOOKUP(D6012,Resources!A:C,3,FALSE),"NA")</f>
        <v/>
      </c>
      <c r="I6012" t="str">
        <f>IF(VLOOKUP(D6012,Resources!A:D,4,FALSE)=0,"",VLOOKUP(D6012,Resources!A:D,4,FALSE))</f>
        <v/>
      </c>
    </row>
    <row r="6013" spans="1:9" x14ac:dyDescent="0.2">
      <c r="A6013" t="s">
        <v>935</v>
      </c>
      <c r="B6013" t="str">
        <f t="shared" si="177"/>
        <v>Scaife Family Foundation_University of Pittsburgh19891000</v>
      </c>
      <c r="C6013" t="s">
        <v>193</v>
      </c>
      <c r="D6013" t="s">
        <v>255</v>
      </c>
      <c r="E6013" s="3">
        <v>1000</v>
      </c>
      <c r="F6013">
        <v>1989</v>
      </c>
      <c r="H6013" t="str">
        <f>IFERROR(VLOOKUP(D6013,Resources!A:C,3,FALSE),"NA")</f>
        <v/>
      </c>
      <c r="I6013" t="str">
        <f>IF(VLOOKUP(D6013,Resources!A:D,4,FALSE)=0,"",VLOOKUP(D6013,Resources!A:D,4,FALSE))</f>
        <v/>
      </c>
    </row>
    <row r="6014" spans="1:9" x14ac:dyDescent="0.2">
      <c r="A6014" t="s">
        <v>935</v>
      </c>
      <c r="B6014" t="str">
        <f t="shared" si="177"/>
        <v>Scaife Family Foundation_University of Pittsburgh19891000</v>
      </c>
      <c r="C6014" t="s">
        <v>193</v>
      </c>
      <c r="D6014" t="s">
        <v>255</v>
      </c>
      <c r="E6014" s="3">
        <v>1000</v>
      </c>
      <c r="F6014">
        <v>1989</v>
      </c>
      <c r="H6014" t="str">
        <f>IFERROR(VLOOKUP(D6014,Resources!A:C,3,FALSE),"NA")</f>
        <v/>
      </c>
      <c r="I6014" t="str">
        <f>IF(VLOOKUP(D6014,Resources!A:D,4,FALSE)=0,"",VLOOKUP(D6014,Resources!A:D,4,FALSE))</f>
        <v/>
      </c>
    </row>
    <row r="6015" spans="1:9" x14ac:dyDescent="0.2">
      <c r="A6015" t="s">
        <v>935</v>
      </c>
      <c r="B6015" t="str">
        <f t="shared" si="177"/>
        <v>Scaife Family Foundation_University of Pittsburgh1989200000</v>
      </c>
      <c r="C6015" t="s">
        <v>193</v>
      </c>
      <c r="D6015" t="s">
        <v>255</v>
      </c>
      <c r="E6015" s="3">
        <v>200000</v>
      </c>
      <c r="F6015">
        <v>1989</v>
      </c>
      <c r="H6015" t="str">
        <f>IFERROR(VLOOKUP(D6015,Resources!A:C,3,FALSE),"NA")</f>
        <v/>
      </c>
      <c r="I6015" t="str">
        <f>IF(VLOOKUP(D6015,Resources!A:D,4,FALSE)=0,"",VLOOKUP(D6015,Resources!A:D,4,FALSE))</f>
        <v/>
      </c>
    </row>
    <row r="6016" spans="1:9" x14ac:dyDescent="0.2">
      <c r="A6016" t="s">
        <v>935</v>
      </c>
      <c r="B6016" t="str">
        <f t="shared" si="177"/>
        <v>Scaife Family Foundation_University of Pittsburgh198940000</v>
      </c>
      <c r="C6016" t="s">
        <v>193</v>
      </c>
      <c r="D6016" t="s">
        <v>255</v>
      </c>
      <c r="E6016" s="3">
        <v>40000</v>
      </c>
      <c r="F6016">
        <v>1989</v>
      </c>
      <c r="H6016" t="str">
        <f>IFERROR(VLOOKUP(D6016,Resources!A:C,3,FALSE),"NA")</f>
        <v/>
      </c>
      <c r="I6016" t="str">
        <f>IF(VLOOKUP(D6016,Resources!A:D,4,FALSE)=0,"",VLOOKUP(D6016,Resources!A:D,4,FALSE))</f>
        <v/>
      </c>
    </row>
    <row r="6017" spans="1:9" x14ac:dyDescent="0.2">
      <c r="A6017" t="s">
        <v>935</v>
      </c>
      <c r="B6017" t="str">
        <f t="shared" si="177"/>
        <v>Scaife Family Foundation_University of Utah19893000</v>
      </c>
      <c r="C6017" t="s">
        <v>193</v>
      </c>
      <c r="D6017" t="s">
        <v>271</v>
      </c>
      <c r="E6017" s="3">
        <v>3000</v>
      </c>
      <c r="F6017">
        <v>1989</v>
      </c>
      <c r="H6017" t="str">
        <f>IFERROR(VLOOKUP(D6017,Resources!A:C,3,FALSE),"NA")</f>
        <v/>
      </c>
      <c r="I6017" t="str">
        <f>IF(VLOOKUP(D6017,Resources!A:D,4,FALSE)=0,"",VLOOKUP(D6017,Resources!A:D,4,FALSE))</f>
        <v/>
      </c>
    </row>
    <row r="6018" spans="1:9" x14ac:dyDescent="0.2">
      <c r="A6018" t="s">
        <v>935</v>
      </c>
      <c r="B6018" t="str">
        <f t="shared" si="177"/>
        <v>Scaife Family Foundation_University of Wisconsin Eau Claire19892500</v>
      </c>
      <c r="C6018" t="s">
        <v>193</v>
      </c>
      <c r="D6018" t="s">
        <v>1692</v>
      </c>
      <c r="E6018" s="3">
        <v>2500</v>
      </c>
      <c r="F6018">
        <v>1989</v>
      </c>
      <c r="H6018" t="str">
        <f>IFERROR(VLOOKUP(D6018,Resources!A:C,3,FALSE),"NA")</f>
        <v/>
      </c>
      <c r="I6018" t="str">
        <f>IF(VLOOKUP(D6018,Resources!A:D,4,FALSE)=0,"",VLOOKUP(D6018,Resources!A:D,4,FALSE))</f>
        <v/>
      </c>
    </row>
    <row r="6019" spans="1:9" x14ac:dyDescent="0.2">
      <c r="A6019" t="s">
        <v>935</v>
      </c>
      <c r="B6019" t="str">
        <f t="shared" si="177"/>
        <v>Scaife Family Foundation_UPMC Mercy1989224667</v>
      </c>
      <c r="C6019" t="s">
        <v>193</v>
      </c>
      <c r="D6019" t="s">
        <v>421</v>
      </c>
      <c r="E6019" s="3">
        <v>224667</v>
      </c>
      <c r="F6019">
        <v>1989</v>
      </c>
      <c r="H6019" t="str">
        <f>IFERROR(VLOOKUP(D6019,Resources!A:C,3,FALSE),"NA")</f>
        <v/>
      </c>
      <c r="I6019" t="str">
        <f>IF(VLOOKUP(D6019,Resources!A:D,4,FALSE)=0,"",VLOOKUP(D6019,Resources!A:D,4,FALSE))</f>
        <v>N</v>
      </c>
    </row>
    <row r="6020" spans="1:9" x14ac:dyDescent="0.2">
      <c r="A6020" t="s">
        <v>935</v>
      </c>
      <c r="B6020" t="str">
        <f t="shared" si="177"/>
        <v>Scaife Family Foundation_Verland Foundation198950000</v>
      </c>
      <c r="C6020" t="s">
        <v>193</v>
      </c>
      <c r="D6020" t="s">
        <v>599</v>
      </c>
      <c r="E6020" s="3">
        <v>50000</v>
      </c>
      <c r="F6020">
        <v>1989</v>
      </c>
      <c r="H6020" t="str">
        <f>IFERROR(VLOOKUP(D6020,Resources!A:C,3,FALSE),"NA")</f>
        <v/>
      </c>
      <c r="I6020" t="str">
        <f>IF(VLOOKUP(D6020,Resources!A:D,4,FALSE)=0,"",VLOOKUP(D6020,Resources!A:D,4,FALSE))</f>
        <v>N</v>
      </c>
    </row>
    <row r="6021" spans="1:9" x14ac:dyDescent="0.2">
      <c r="A6021" t="s">
        <v>935</v>
      </c>
      <c r="B6021" t="str">
        <f t="shared" si="177"/>
        <v>Scaife Family Foundation_Vernon Johnson Institute19895000</v>
      </c>
      <c r="C6021" t="s">
        <v>193</v>
      </c>
      <c r="D6021" t="s">
        <v>600</v>
      </c>
      <c r="E6021" s="3">
        <v>5000</v>
      </c>
      <c r="F6021">
        <v>1989</v>
      </c>
      <c r="H6021" t="str">
        <f>IFERROR(VLOOKUP(D6021,Resources!A:C,3,FALSE),"NA")</f>
        <v/>
      </c>
      <c r="I6021" t="str">
        <f>IF(VLOOKUP(D6021,Resources!A:D,4,FALSE)=0,"",VLOOKUP(D6021,Resources!A:D,4,FALSE))</f>
        <v>N</v>
      </c>
    </row>
    <row r="6022" spans="1:9" x14ac:dyDescent="0.2">
      <c r="A6022" t="s">
        <v>935</v>
      </c>
      <c r="B6022" t="str">
        <f t="shared" si="177"/>
        <v>Scaife Family Foundation_Walnut Street Theatre198950000</v>
      </c>
      <c r="C6022" t="s">
        <v>193</v>
      </c>
      <c r="D6022" t="s">
        <v>601</v>
      </c>
      <c r="E6022" s="3">
        <v>50000</v>
      </c>
      <c r="F6022">
        <v>1989</v>
      </c>
      <c r="H6022" t="str">
        <f>IFERROR(VLOOKUP(D6022,Resources!A:C,3,FALSE),"NA")</f>
        <v/>
      </c>
      <c r="I6022" t="str">
        <f>IF(VLOOKUP(D6022,Resources!A:D,4,FALSE)=0,"",VLOOKUP(D6022,Resources!A:D,4,FALSE))</f>
        <v>N</v>
      </c>
    </row>
    <row r="6023" spans="1:9" x14ac:dyDescent="0.2">
      <c r="A6023" t="s">
        <v>935</v>
      </c>
      <c r="B6023" t="str">
        <f t="shared" si="177"/>
        <v>Scaife Family Foundation_Wildlife Conservation Society19895000</v>
      </c>
      <c r="C6023" t="s">
        <v>193</v>
      </c>
      <c r="D6023" t="s">
        <v>602</v>
      </c>
      <c r="E6023" s="3">
        <v>5000</v>
      </c>
      <c r="F6023">
        <v>1989</v>
      </c>
      <c r="H6023" t="str">
        <f>IFERROR(VLOOKUP(D6023,Resources!A:C,3,FALSE),"NA")</f>
        <v/>
      </c>
      <c r="I6023" t="str">
        <f>IF(VLOOKUP(D6023,Resources!A:D,4,FALSE)=0,"",VLOOKUP(D6023,Resources!A:D,4,FALSE))</f>
        <v>N</v>
      </c>
    </row>
    <row r="6024" spans="1:9" x14ac:dyDescent="0.2">
      <c r="A6024" t="s">
        <v>935</v>
      </c>
      <c r="B6024" t="str">
        <f t="shared" si="177"/>
        <v>Scaife Family Foundation_Wilkinsburg Community Ministry (Wilkinsburg PA)19898000</v>
      </c>
      <c r="C6024" t="s">
        <v>193</v>
      </c>
      <c r="D6024" t="s">
        <v>513</v>
      </c>
      <c r="E6024" s="3">
        <v>8000</v>
      </c>
      <c r="F6024">
        <v>1989</v>
      </c>
      <c r="H6024" t="str">
        <f>IFERROR(VLOOKUP(D6024,Resources!A:C,3,FALSE),"NA")</f>
        <v/>
      </c>
      <c r="I6024" t="str">
        <f>IF(VLOOKUP(D6024,Resources!A:D,4,FALSE)=0,"",VLOOKUP(D6024,Resources!A:D,4,FALSE))</f>
        <v>N</v>
      </c>
    </row>
    <row r="6025" spans="1:9" x14ac:dyDescent="0.2">
      <c r="A6025" t="s">
        <v>935</v>
      </c>
      <c r="B6025" t="str">
        <f t="shared" si="177"/>
        <v>Scaife Family Foundation_Womansplace198925000</v>
      </c>
      <c r="C6025" t="s">
        <v>193</v>
      </c>
      <c r="D6025" t="s">
        <v>570</v>
      </c>
      <c r="E6025" s="3">
        <v>25000</v>
      </c>
      <c r="F6025">
        <v>1989</v>
      </c>
      <c r="H6025" t="str">
        <f>IFERROR(VLOOKUP(D6025,Resources!A:C,3,FALSE),"NA")</f>
        <v/>
      </c>
      <c r="I6025" t="str">
        <f>IF(VLOOKUP(D6025,Resources!A:D,4,FALSE)=0,"",VLOOKUP(D6025,Resources!A:D,4,FALSE))</f>
        <v>N</v>
      </c>
    </row>
    <row r="6026" spans="1:9" x14ac:dyDescent="0.2">
      <c r="A6026" t="s">
        <v>934</v>
      </c>
      <c r="B6026" t="s">
        <v>1316</v>
      </c>
      <c r="C6026" t="s">
        <v>193</v>
      </c>
      <c r="D6026" t="s">
        <v>280</v>
      </c>
      <c r="E6026" s="3">
        <v>25000</v>
      </c>
      <c r="F6026">
        <v>1989</v>
      </c>
      <c r="H6026" t="str">
        <f>IFERROR(VLOOKUP(D6026,Resources!A:C,3,FALSE),"NA")</f>
        <v/>
      </c>
      <c r="I6026" t="str">
        <f>IF(VLOOKUP(D6026,Resources!A:D,4,FALSE)=0,"",VLOOKUP(D6026,Resources!A:D,4,FALSE))</f>
        <v>N</v>
      </c>
    </row>
    <row r="6027" spans="1:9" x14ac:dyDescent="0.2">
      <c r="A6027" t="s">
        <v>935</v>
      </c>
      <c r="B6027" t="str">
        <f t="shared" ref="B6027:B6035" si="178">C6027&amp;"_"&amp;D6027&amp;F6027&amp;E6027</f>
        <v>Scaife Family Foundation_Women's Center &amp; Shelter of Greater Pittsburgh198925000</v>
      </c>
      <c r="C6027" t="s">
        <v>193</v>
      </c>
      <c r="D6027" t="s">
        <v>280</v>
      </c>
      <c r="E6027" s="3">
        <v>25000</v>
      </c>
      <c r="F6027">
        <v>1989</v>
      </c>
      <c r="H6027" t="str">
        <f>IFERROR(VLOOKUP(D6027,Resources!A:C,3,FALSE),"NA")</f>
        <v/>
      </c>
      <c r="I6027" t="str">
        <f>IF(VLOOKUP(D6027,Resources!A:D,4,FALSE)=0,"",VLOOKUP(D6027,Resources!A:D,4,FALSE))</f>
        <v>N</v>
      </c>
    </row>
    <row r="6028" spans="1:9" x14ac:dyDescent="0.2">
      <c r="A6028" t="s">
        <v>935</v>
      </c>
      <c r="B6028" t="str">
        <f t="shared" si="178"/>
        <v>Scaife Family Foundation_Wright State University19895000</v>
      </c>
      <c r="C6028" t="s">
        <v>193</v>
      </c>
      <c r="D6028" t="s">
        <v>585</v>
      </c>
      <c r="E6028" s="3">
        <v>5000</v>
      </c>
      <c r="F6028">
        <v>1989</v>
      </c>
      <c r="H6028" t="str">
        <f>IFERROR(VLOOKUP(D6028,Resources!A:C,3,FALSE),"NA")</f>
        <v/>
      </c>
      <c r="I6028" t="str">
        <f>IF(VLOOKUP(D6028,Resources!A:D,4,FALSE)=0,"",VLOOKUP(D6028,Resources!A:D,4,FALSE))</f>
        <v/>
      </c>
    </row>
    <row r="6029" spans="1:9" x14ac:dyDescent="0.2">
      <c r="A6029" t="s">
        <v>935</v>
      </c>
      <c r="B6029" t="str">
        <f t="shared" si="178"/>
        <v>Scaife Family Foundation_Youth Opportunities Unlimited198935000</v>
      </c>
      <c r="C6029" t="s">
        <v>193</v>
      </c>
      <c r="D6029" t="s">
        <v>563</v>
      </c>
      <c r="E6029" s="3">
        <v>35000</v>
      </c>
      <c r="F6029">
        <v>1989</v>
      </c>
      <c r="H6029" t="str">
        <f>IFERROR(VLOOKUP(D6029,Resources!A:C,3,FALSE),"NA")</f>
        <v/>
      </c>
      <c r="I6029" t="str">
        <f>IF(VLOOKUP(D6029,Resources!A:D,4,FALSE)=0,"",VLOOKUP(D6029,Resources!A:D,4,FALSE))</f>
        <v>N</v>
      </c>
    </row>
    <row r="6030" spans="1:9" x14ac:dyDescent="0.2">
      <c r="A6030" t="s">
        <v>935</v>
      </c>
      <c r="B6030" t="str">
        <f t="shared" si="178"/>
        <v>Scaife Family Foundation_Allegheny Conference on Community Development199040000</v>
      </c>
      <c r="C6030" t="s">
        <v>193</v>
      </c>
      <c r="D6030" t="s">
        <v>566</v>
      </c>
      <c r="E6030" s="3">
        <v>40000</v>
      </c>
      <c r="F6030">
        <v>1990</v>
      </c>
      <c r="H6030" t="str">
        <f>IFERROR(VLOOKUP(D6030,Resources!A:C,3,FALSE),"NA")</f>
        <v/>
      </c>
      <c r="I6030" t="str">
        <f>IF(VLOOKUP(D6030,Resources!A:D,4,FALSE)=0,"",VLOOKUP(D6030,Resources!A:D,4,FALSE))</f>
        <v>N</v>
      </c>
    </row>
    <row r="6031" spans="1:9" x14ac:dyDescent="0.2">
      <c r="A6031" t="s">
        <v>935</v>
      </c>
      <c r="B6031" t="str">
        <f t="shared" si="178"/>
        <v>Scaife Family Foundation_American Council for Drug Education1990100000</v>
      </c>
      <c r="C6031" t="s">
        <v>193</v>
      </c>
      <c r="D6031" t="s">
        <v>552</v>
      </c>
      <c r="E6031" s="3">
        <v>100000</v>
      </c>
      <c r="F6031">
        <v>1990</v>
      </c>
      <c r="H6031" t="str">
        <f>IFERROR(VLOOKUP(D6031,Resources!A:C,3,FALSE),"NA")</f>
        <v/>
      </c>
      <c r="I6031" t="str">
        <f>IF(VLOOKUP(D6031,Resources!A:D,4,FALSE)=0,"",VLOOKUP(D6031,Resources!A:D,4,FALSE))</f>
        <v>N</v>
      </c>
    </row>
    <row r="6032" spans="1:9" x14ac:dyDescent="0.2">
      <c r="A6032" t="s">
        <v>935</v>
      </c>
      <c r="B6032" t="str">
        <f t="shared" si="178"/>
        <v>Scaife Family Foundation_American Legislative Exchange Council199025000</v>
      </c>
      <c r="C6032" t="s">
        <v>193</v>
      </c>
      <c r="D6032" t="s">
        <v>572</v>
      </c>
      <c r="E6032" s="3">
        <v>25000</v>
      </c>
      <c r="F6032">
        <v>1990</v>
      </c>
      <c r="H6032" t="str">
        <f>IFERROR(VLOOKUP(D6032,Resources!A:C,3,FALSE),"NA")</f>
        <v>DeSmog</v>
      </c>
      <c r="I6032" t="str">
        <f>IF(VLOOKUP(D6032,Resources!A:D,4,FALSE)=0,"",VLOOKUP(D6032,Resources!A:D,4,FALSE))</f>
        <v>Y</v>
      </c>
    </row>
    <row r="6033" spans="1:9" x14ac:dyDescent="0.2">
      <c r="A6033" t="s">
        <v>935</v>
      </c>
      <c r="B6033" t="str">
        <f t="shared" si="178"/>
        <v>Scaife Family Foundation_Bethlehem Haven (Pittsburgh PA)199020000</v>
      </c>
      <c r="C6033" t="s">
        <v>193</v>
      </c>
      <c r="D6033" t="s">
        <v>283</v>
      </c>
      <c r="E6033" s="3">
        <v>20000</v>
      </c>
      <c r="F6033">
        <v>1990</v>
      </c>
      <c r="H6033" t="str">
        <f>IFERROR(VLOOKUP(D6033,Resources!A:C,3,FALSE),"NA")</f>
        <v/>
      </c>
      <c r="I6033" t="str">
        <f>IF(VLOOKUP(D6033,Resources!A:D,4,FALSE)=0,"",VLOOKUP(D6033,Resources!A:D,4,FALSE))</f>
        <v>N</v>
      </c>
    </row>
    <row r="6034" spans="1:9" x14ac:dyDescent="0.2">
      <c r="A6034" t="s">
        <v>935</v>
      </c>
      <c r="B6034" t="str">
        <f t="shared" si="178"/>
        <v>Scaife Family Foundation_Betty Ford Center19905400</v>
      </c>
      <c r="C6034" t="s">
        <v>193</v>
      </c>
      <c r="D6034" t="s">
        <v>202</v>
      </c>
      <c r="E6034" s="3">
        <v>5400</v>
      </c>
      <c r="F6034">
        <v>1990</v>
      </c>
      <c r="H6034" t="str">
        <f>IFERROR(VLOOKUP(D6034,Resources!A:C,3,FALSE),"NA")</f>
        <v/>
      </c>
      <c r="I6034" t="str">
        <f>IF(VLOOKUP(D6034,Resources!A:D,4,FALSE)=0,"",VLOOKUP(D6034,Resources!A:D,4,FALSE))</f>
        <v>N</v>
      </c>
    </row>
    <row r="6035" spans="1:9" x14ac:dyDescent="0.2">
      <c r="A6035" t="s">
        <v>935</v>
      </c>
      <c r="B6035" t="str">
        <f t="shared" si="178"/>
        <v>Scaife Family Foundation_Bidwell Training Center1990100000</v>
      </c>
      <c r="C6035" t="s">
        <v>193</v>
      </c>
      <c r="D6035" t="s">
        <v>576</v>
      </c>
      <c r="E6035" s="3">
        <v>100000</v>
      </c>
      <c r="F6035">
        <v>1990</v>
      </c>
      <c r="H6035" t="str">
        <f>IFERROR(VLOOKUP(D6035,Resources!A:C,3,FALSE),"NA")</f>
        <v/>
      </c>
      <c r="I6035" t="str">
        <f>IF(VLOOKUP(D6035,Resources!A:D,4,FALSE)=0,"",VLOOKUP(D6035,Resources!A:D,4,FALSE))</f>
        <v>N</v>
      </c>
    </row>
    <row r="6036" spans="1:9" x14ac:dyDescent="0.2">
      <c r="A6036" t="s">
        <v>934</v>
      </c>
      <c r="B6036" t="s">
        <v>1308</v>
      </c>
      <c r="C6036" t="s">
        <v>193</v>
      </c>
      <c r="D6036" t="s">
        <v>515</v>
      </c>
      <c r="E6036" s="3">
        <v>15000</v>
      </c>
      <c r="F6036">
        <v>1990</v>
      </c>
      <c r="H6036" t="str">
        <f>IFERROR(VLOOKUP(D6036,Resources!A:C,3,FALSE),"NA")</f>
        <v/>
      </c>
      <c r="I6036" t="str">
        <f>IF(VLOOKUP(D6036,Resources!A:D,4,FALSE)=0,"",VLOOKUP(D6036,Resources!A:D,4,FALSE))</f>
        <v>N</v>
      </c>
    </row>
    <row r="6037" spans="1:9" x14ac:dyDescent="0.2">
      <c r="A6037" t="s">
        <v>935</v>
      </c>
      <c r="B6037" t="str">
        <f>C6037&amp;"_"&amp;D6037&amp;F6037&amp;E6037</f>
        <v>Scaife Family Foundation_Blind &amp; Vision Rehabilitation Services of Pittsburgh199015000</v>
      </c>
      <c r="C6037" t="s">
        <v>193</v>
      </c>
      <c r="D6037" t="s">
        <v>515</v>
      </c>
      <c r="E6037" s="3">
        <v>15000</v>
      </c>
      <c r="F6037">
        <v>1990</v>
      </c>
      <c r="H6037" t="str">
        <f>IFERROR(VLOOKUP(D6037,Resources!A:C,3,FALSE),"NA")</f>
        <v/>
      </c>
      <c r="I6037" t="str">
        <f>IF(VLOOKUP(D6037,Resources!A:D,4,FALSE)=0,"",VLOOKUP(D6037,Resources!A:D,4,FALSE))</f>
        <v>N</v>
      </c>
    </row>
    <row r="6038" spans="1:9" x14ac:dyDescent="0.2">
      <c r="A6038" t="s">
        <v>934</v>
      </c>
      <c r="B6038" t="s">
        <v>1307</v>
      </c>
      <c r="C6038" t="s">
        <v>193</v>
      </c>
      <c r="D6038" t="s">
        <v>453</v>
      </c>
      <c r="E6038" s="3">
        <v>50000</v>
      </c>
      <c r="F6038">
        <v>1990</v>
      </c>
      <c r="H6038" t="str">
        <f>IFERROR(VLOOKUP(D6038,Resources!A:C,3,FALSE),"NA")</f>
        <v/>
      </c>
      <c r="I6038" t="str">
        <f>IF(VLOOKUP(D6038,Resources!A:D,4,FALSE)=0,"",VLOOKUP(D6038,Resources!A:D,4,FALSE))</f>
        <v>N</v>
      </c>
    </row>
    <row r="6039" spans="1:9" x14ac:dyDescent="0.2">
      <c r="A6039" t="s">
        <v>935</v>
      </c>
      <c r="B6039" t="str">
        <f>C6039&amp;"_"&amp;D6039&amp;F6039&amp;E6039</f>
        <v>Scaife Family Foundation_Boys &amp; Girls Clubs of America199050000</v>
      </c>
      <c r="C6039" t="s">
        <v>193</v>
      </c>
      <c r="D6039" t="s">
        <v>453</v>
      </c>
      <c r="E6039" s="3">
        <v>50000</v>
      </c>
      <c r="F6039">
        <v>1990</v>
      </c>
      <c r="H6039" t="str">
        <f>IFERROR(VLOOKUP(D6039,Resources!A:C,3,FALSE),"NA")</f>
        <v/>
      </c>
      <c r="I6039" t="str">
        <f>IF(VLOOKUP(D6039,Resources!A:D,4,FALSE)=0,"",VLOOKUP(D6039,Resources!A:D,4,FALSE))</f>
        <v>N</v>
      </c>
    </row>
    <row r="6040" spans="1:9" x14ac:dyDescent="0.2">
      <c r="A6040" t="s">
        <v>934</v>
      </c>
      <c r="B6040" t="s">
        <v>1306</v>
      </c>
      <c r="C6040" t="s">
        <v>193</v>
      </c>
      <c r="D6040" t="s">
        <v>535</v>
      </c>
      <c r="E6040" s="3">
        <v>100000</v>
      </c>
      <c r="F6040">
        <v>1990</v>
      </c>
      <c r="H6040" t="str">
        <f>IFERROR(VLOOKUP(D6040,Resources!A:C,3,FALSE),"NA")</f>
        <v/>
      </c>
      <c r="I6040" t="str">
        <f>IF(VLOOKUP(D6040,Resources!A:D,4,FALSE)=0,"",VLOOKUP(D6040,Resources!A:D,4,FALSE))</f>
        <v>N</v>
      </c>
    </row>
    <row r="6041" spans="1:9" x14ac:dyDescent="0.2">
      <c r="A6041" t="s">
        <v>935</v>
      </c>
      <c r="B6041" t="str">
        <f t="shared" ref="B6041:B6050" si="179">C6041&amp;"_"&amp;D6041&amp;F6041&amp;E6041</f>
        <v>Scaife Family Foundation_Boys &amp; Girls Clubs of Western Pennsylvania1990100000</v>
      </c>
      <c r="C6041" t="s">
        <v>193</v>
      </c>
      <c r="D6041" t="s">
        <v>535</v>
      </c>
      <c r="E6041" s="3">
        <v>100000</v>
      </c>
      <c r="F6041">
        <v>1990</v>
      </c>
      <c r="H6041" t="str">
        <f>IFERROR(VLOOKUP(D6041,Resources!A:C,3,FALSE),"NA")</f>
        <v/>
      </c>
      <c r="I6041" t="str">
        <f>IF(VLOOKUP(D6041,Resources!A:D,4,FALSE)=0,"",VLOOKUP(D6041,Resources!A:D,4,FALSE))</f>
        <v>N</v>
      </c>
    </row>
    <row r="6042" spans="1:9" x14ac:dyDescent="0.2">
      <c r="A6042" t="s">
        <v>935</v>
      </c>
      <c r="B6042" t="str">
        <f t="shared" si="179"/>
        <v>Scaife Family Foundation_Brown University19905200</v>
      </c>
      <c r="C6042" t="s">
        <v>193</v>
      </c>
      <c r="D6042" t="s">
        <v>575</v>
      </c>
      <c r="E6042" s="3">
        <v>5200</v>
      </c>
      <c r="F6042">
        <v>1990</v>
      </c>
      <c r="H6042" t="str">
        <f>IFERROR(VLOOKUP(D6042,Resources!A:C,3,FALSE),"NA")</f>
        <v/>
      </c>
      <c r="I6042" t="str">
        <f>IF(VLOOKUP(D6042,Resources!A:D,4,FALSE)=0,"",VLOOKUP(D6042,Resources!A:D,4,FALSE))</f>
        <v/>
      </c>
    </row>
    <row r="6043" spans="1:9" x14ac:dyDescent="0.2">
      <c r="A6043" t="s">
        <v>935</v>
      </c>
      <c r="B6043" t="str">
        <f t="shared" si="179"/>
        <v>Scaife Family Foundation_Carnegie Library of Pittsburgh199010000</v>
      </c>
      <c r="C6043" t="s">
        <v>193</v>
      </c>
      <c r="D6043" t="s">
        <v>207</v>
      </c>
      <c r="E6043" s="3">
        <v>10000</v>
      </c>
      <c r="F6043">
        <v>1990</v>
      </c>
      <c r="H6043" t="str">
        <f>IFERROR(VLOOKUP(D6043,Resources!A:C,3,FALSE),"NA")</f>
        <v/>
      </c>
      <c r="I6043" t="str">
        <f>IF(VLOOKUP(D6043,Resources!A:D,4,FALSE)=0,"",VLOOKUP(D6043,Resources!A:D,4,FALSE))</f>
        <v>N</v>
      </c>
    </row>
    <row r="6044" spans="1:9" x14ac:dyDescent="0.2">
      <c r="A6044" t="s">
        <v>935</v>
      </c>
      <c r="B6044" t="str">
        <f t="shared" si="179"/>
        <v>Scaife Family Foundation_Carnegie Mellon University199050000</v>
      </c>
      <c r="C6044" t="s">
        <v>193</v>
      </c>
      <c r="D6044" t="s">
        <v>452</v>
      </c>
      <c r="E6044" s="3">
        <v>50000</v>
      </c>
      <c r="F6044">
        <v>1990</v>
      </c>
      <c r="H6044" t="str">
        <f>IFERROR(VLOOKUP(D6044,Resources!A:C,3,FALSE),"NA")</f>
        <v/>
      </c>
      <c r="I6044" t="str">
        <f>IF(VLOOKUP(D6044,Resources!A:D,4,FALSE)=0,"",VLOOKUP(D6044,Resources!A:D,4,FALSE))</f>
        <v/>
      </c>
    </row>
    <row r="6045" spans="1:9" x14ac:dyDescent="0.2">
      <c r="A6045" t="s">
        <v>935</v>
      </c>
      <c r="B6045" t="str">
        <f t="shared" si="179"/>
        <v>Scaife Family Foundation_Carnegie Museums of Pittsburgh19901000000</v>
      </c>
      <c r="C6045" t="s">
        <v>193</v>
      </c>
      <c r="D6045" t="s">
        <v>351</v>
      </c>
      <c r="E6045" s="3">
        <v>1000000</v>
      </c>
      <c r="F6045">
        <v>1990</v>
      </c>
      <c r="H6045" t="str">
        <f>IFERROR(VLOOKUP(D6045,Resources!A:C,3,FALSE),"NA")</f>
        <v/>
      </c>
      <c r="I6045" t="str">
        <f>IF(VLOOKUP(D6045,Resources!A:D,4,FALSE)=0,"",VLOOKUP(D6045,Resources!A:D,4,FALSE))</f>
        <v>N</v>
      </c>
    </row>
    <row r="6046" spans="1:9" x14ac:dyDescent="0.2">
      <c r="A6046" t="s">
        <v>935</v>
      </c>
      <c r="B6046" t="str">
        <f t="shared" si="179"/>
        <v>Scaife Family Foundation_Caron Foundation1990100000</v>
      </c>
      <c r="C6046" t="s">
        <v>193</v>
      </c>
      <c r="D6046" t="s">
        <v>281</v>
      </c>
      <c r="E6046" s="3">
        <v>100000</v>
      </c>
      <c r="F6046">
        <v>1990</v>
      </c>
      <c r="H6046" t="str">
        <f>IFERROR(VLOOKUP(D6046,Resources!A:C,3,FALSE),"NA")</f>
        <v/>
      </c>
      <c r="I6046" t="str">
        <f>IF(VLOOKUP(D6046,Resources!A:D,4,FALSE)=0,"",VLOOKUP(D6046,Resources!A:D,4,FALSE))</f>
        <v>N</v>
      </c>
    </row>
    <row r="6047" spans="1:9" x14ac:dyDescent="0.2">
      <c r="A6047" t="s">
        <v>935</v>
      </c>
      <c r="B6047" t="str">
        <f t="shared" si="179"/>
        <v>Scaife Family Foundation_Center for Neighborhood Enterprise1990125000</v>
      </c>
      <c r="C6047" t="s">
        <v>193</v>
      </c>
      <c r="D6047" t="s">
        <v>141</v>
      </c>
      <c r="E6047" s="3">
        <v>125000</v>
      </c>
      <c r="F6047">
        <v>1990</v>
      </c>
      <c r="H6047" t="str">
        <f>IFERROR(VLOOKUP(D6047,Resources!A:C,3,FALSE),"NA")</f>
        <v>SourceWatch</v>
      </c>
      <c r="I6047" t="str">
        <f>IF(VLOOKUP(D6047,Resources!A:D,4,FALSE)=0,"",VLOOKUP(D6047,Resources!A:D,4,FALSE))</f>
        <v>Y</v>
      </c>
    </row>
    <row r="6048" spans="1:9" x14ac:dyDescent="0.2">
      <c r="A6048" t="s">
        <v>935</v>
      </c>
      <c r="B6048" t="str">
        <f t="shared" si="179"/>
        <v>Scaife Family Foundation_Center on Addiction and the Family199085420</v>
      </c>
      <c r="C6048" t="s">
        <v>193</v>
      </c>
      <c r="D6048" t="s">
        <v>209</v>
      </c>
      <c r="E6048" s="3">
        <v>85420</v>
      </c>
      <c r="F6048">
        <v>1990</v>
      </c>
      <c r="H6048" t="str">
        <f>IFERROR(VLOOKUP(D6048,Resources!A:C,3,FALSE),"NA")</f>
        <v/>
      </c>
      <c r="I6048" t="str">
        <f>IF(VLOOKUP(D6048,Resources!A:D,4,FALSE)=0,"",VLOOKUP(D6048,Resources!A:D,4,FALSE))</f>
        <v>N</v>
      </c>
    </row>
    <row r="6049" spans="1:9" x14ac:dyDescent="0.2">
      <c r="A6049" t="s">
        <v>935</v>
      </c>
      <c r="B6049" t="str">
        <f t="shared" si="179"/>
        <v>Scaife Family Foundation_City of Pittsburgh199050000</v>
      </c>
      <c r="C6049" t="s">
        <v>193</v>
      </c>
      <c r="D6049" t="s">
        <v>554</v>
      </c>
      <c r="E6049" s="3">
        <v>50000</v>
      </c>
      <c r="F6049">
        <v>1990</v>
      </c>
      <c r="H6049" t="str">
        <f>IFERROR(VLOOKUP(D6049,Resources!A:C,3,FALSE),"NA")</f>
        <v/>
      </c>
      <c r="I6049" t="str">
        <f>IF(VLOOKUP(D6049,Resources!A:D,4,FALSE)=0,"",VLOOKUP(D6049,Resources!A:D,4,FALSE))</f>
        <v>N</v>
      </c>
    </row>
    <row r="6050" spans="1:9" x14ac:dyDescent="0.2">
      <c r="A6050" t="s">
        <v>935</v>
      </c>
      <c r="B6050" t="str">
        <f t="shared" si="179"/>
        <v>Scaife Family Foundation_Clemson University19904500</v>
      </c>
      <c r="C6050" t="s">
        <v>193</v>
      </c>
      <c r="D6050" t="s">
        <v>579</v>
      </c>
      <c r="E6050" s="3">
        <v>4500</v>
      </c>
      <c r="F6050">
        <v>1990</v>
      </c>
      <c r="H6050" t="str">
        <f>IFERROR(VLOOKUP(D6050,Resources!A:C,3,FALSE),"NA")</f>
        <v/>
      </c>
      <c r="I6050" t="str">
        <f>IF(VLOOKUP(D6050,Resources!A:D,4,FALSE)=0,"",VLOOKUP(D6050,Resources!A:D,4,FALSE))</f>
        <v/>
      </c>
    </row>
    <row r="6051" spans="1:9" x14ac:dyDescent="0.2">
      <c r="A6051" t="s">
        <v>934</v>
      </c>
      <c r="B6051" t="s">
        <v>1309</v>
      </c>
      <c r="C6051" t="s">
        <v>193</v>
      </c>
      <c r="D6051" t="s">
        <v>578</v>
      </c>
      <c r="E6051" s="3">
        <v>5000</v>
      </c>
      <c r="F6051">
        <v>1990</v>
      </c>
      <c r="H6051" t="str">
        <f>IFERROR(VLOOKUP(D6051,Resources!A:C,3,FALSE),"NA")</f>
        <v/>
      </c>
      <c r="I6051" t="str">
        <f>IF(VLOOKUP(D6051,Resources!A:D,4,FALSE)=0,"",VLOOKUP(D6051,Resources!A:D,4,FALSE))</f>
        <v>N</v>
      </c>
    </row>
    <row r="6052" spans="1:9" x14ac:dyDescent="0.2">
      <c r="A6052" t="s">
        <v>935</v>
      </c>
      <c r="B6052" t="str">
        <f t="shared" ref="B6052:B6076" si="180">C6052&amp;"_"&amp;D6052&amp;F6052&amp;E6052</f>
        <v>Scaife Family Foundation_Community Counseling &amp; Resource Center19905000</v>
      </c>
      <c r="C6052" t="s">
        <v>193</v>
      </c>
      <c r="D6052" t="s">
        <v>578</v>
      </c>
      <c r="E6052" s="3">
        <v>5000</v>
      </c>
      <c r="F6052">
        <v>1990</v>
      </c>
      <c r="H6052" t="str">
        <f>IFERROR(VLOOKUP(D6052,Resources!A:C,3,FALSE),"NA")</f>
        <v/>
      </c>
      <c r="I6052" t="str">
        <f>IF(VLOOKUP(D6052,Resources!A:D,4,FALSE)=0,"",VLOOKUP(D6052,Resources!A:D,4,FALSE))</f>
        <v>N</v>
      </c>
    </row>
    <row r="6053" spans="1:9" x14ac:dyDescent="0.2">
      <c r="A6053" t="s">
        <v>935</v>
      </c>
      <c r="B6053" t="str">
        <f t="shared" si="180"/>
        <v>Scaife Family Foundation_CONTACT Pittsburgh Inc.199036000</v>
      </c>
      <c r="C6053" t="s">
        <v>193</v>
      </c>
      <c r="D6053" t="s">
        <v>284</v>
      </c>
      <c r="E6053" s="3">
        <v>36000</v>
      </c>
      <c r="F6053">
        <v>1990</v>
      </c>
      <c r="H6053" t="str">
        <f>IFERROR(VLOOKUP(D6053,Resources!A:C,3,FALSE),"NA")</f>
        <v/>
      </c>
      <c r="I6053" t="str">
        <f>IF(VLOOKUP(D6053,Resources!A:D,4,FALSE)=0,"",VLOOKUP(D6053,Resources!A:D,4,FALSE))</f>
        <v>N</v>
      </c>
    </row>
    <row r="6054" spans="1:9" x14ac:dyDescent="0.2">
      <c r="A6054" t="s">
        <v>935</v>
      </c>
      <c r="B6054" t="str">
        <f t="shared" si="180"/>
        <v>Scaife Family Foundation_Covenant House of Florida199025000</v>
      </c>
      <c r="C6054" t="s">
        <v>193</v>
      </c>
      <c r="D6054" t="s">
        <v>577</v>
      </c>
      <c r="E6054" s="3">
        <v>25000</v>
      </c>
      <c r="F6054">
        <v>1990</v>
      </c>
      <c r="H6054" t="str">
        <f>IFERROR(VLOOKUP(D6054,Resources!A:C,3,FALSE),"NA")</f>
        <v/>
      </c>
      <c r="I6054" t="str">
        <f>IF(VLOOKUP(D6054,Resources!A:D,4,FALSE)=0,"",VLOOKUP(D6054,Resources!A:D,4,FALSE))</f>
        <v>N</v>
      </c>
    </row>
    <row r="6055" spans="1:9" x14ac:dyDescent="0.2">
      <c r="A6055" t="s">
        <v>935</v>
      </c>
      <c r="B6055" t="str">
        <f t="shared" si="180"/>
        <v>Scaife Family Foundation_Extra Mile Education Foundation1990200000</v>
      </c>
      <c r="C6055" t="s">
        <v>193</v>
      </c>
      <c r="D6055" t="s">
        <v>339</v>
      </c>
      <c r="E6055" s="3">
        <v>200000</v>
      </c>
      <c r="F6055">
        <v>1990</v>
      </c>
      <c r="H6055" t="str">
        <f>IFERROR(VLOOKUP(D6055,Resources!A:C,3,FALSE),"NA")</f>
        <v/>
      </c>
      <c r="I6055" t="str">
        <f>IF(VLOOKUP(D6055,Resources!A:D,4,FALSE)=0,"",VLOOKUP(D6055,Resources!A:D,4,FALSE))</f>
        <v>N</v>
      </c>
    </row>
    <row r="6056" spans="1:9" x14ac:dyDescent="0.2">
      <c r="A6056" t="s">
        <v>935</v>
      </c>
      <c r="B6056" t="str">
        <f t="shared" si="180"/>
        <v>Scaife Family Foundation_Forbes Health Foundation199020000</v>
      </c>
      <c r="C6056" t="s">
        <v>193</v>
      </c>
      <c r="D6056" t="s">
        <v>357</v>
      </c>
      <c r="E6056" s="3">
        <v>20000</v>
      </c>
      <c r="F6056">
        <v>1990</v>
      </c>
      <c r="H6056" t="str">
        <f>IFERROR(VLOOKUP(D6056,Resources!A:C,3,FALSE),"NA")</f>
        <v/>
      </c>
      <c r="I6056" t="str">
        <f>IF(VLOOKUP(D6056,Resources!A:D,4,FALSE)=0,"",VLOOKUP(D6056,Resources!A:D,4,FALSE))</f>
        <v>N</v>
      </c>
    </row>
    <row r="6057" spans="1:9" x14ac:dyDescent="0.2">
      <c r="A6057" t="s">
        <v>935</v>
      </c>
      <c r="B6057" t="str">
        <f t="shared" si="180"/>
        <v>Scaife Family Foundation_Garfield Jubilee Association199050000</v>
      </c>
      <c r="C6057" t="s">
        <v>193</v>
      </c>
      <c r="D6057" t="s">
        <v>462</v>
      </c>
      <c r="E6057" s="3">
        <v>50000</v>
      </c>
      <c r="F6057">
        <v>1990</v>
      </c>
      <c r="H6057" t="str">
        <f>IFERROR(VLOOKUP(D6057,Resources!A:C,3,FALSE),"NA")</f>
        <v/>
      </c>
      <c r="I6057" t="str">
        <f>IF(VLOOKUP(D6057,Resources!A:D,4,FALSE)=0,"",VLOOKUP(D6057,Resources!A:D,4,FALSE))</f>
        <v>N</v>
      </c>
    </row>
    <row r="6058" spans="1:9" x14ac:dyDescent="0.2">
      <c r="A6058" t="s">
        <v>935</v>
      </c>
      <c r="B6058" t="str">
        <f t="shared" si="180"/>
        <v>Scaife Family Foundation_Geneva College199010000</v>
      </c>
      <c r="C6058" t="s">
        <v>193</v>
      </c>
      <c r="D6058" t="s">
        <v>537</v>
      </c>
      <c r="E6058" s="3">
        <v>10000</v>
      </c>
      <c r="F6058">
        <v>1990</v>
      </c>
      <c r="H6058" t="str">
        <f>IFERROR(VLOOKUP(D6058,Resources!A:C,3,FALSE),"NA")</f>
        <v/>
      </c>
      <c r="I6058" t="str">
        <f>IF(VLOOKUP(D6058,Resources!A:D,4,FALSE)=0,"",VLOOKUP(D6058,Resources!A:D,4,FALSE))</f>
        <v/>
      </c>
    </row>
    <row r="6059" spans="1:9" x14ac:dyDescent="0.2">
      <c r="A6059" t="s">
        <v>935</v>
      </c>
      <c r="B6059" t="str">
        <f t="shared" si="180"/>
        <v>Scaife Family Foundation_Golden Key International Honour Society199050000</v>
      </c>
      <c r="C6059" t="s">
        <v>193</v>
      </c>
      <c r="D6059" t="s">
        <v>573</v>
      </c>
      <c r="E6059" s="3">
        <v>50000</v>
      </c>
      <c r="F6059">
        <v>1990</v>
      </c>
      <c r="H6059" t="str">
        <f>IFERROR(VLOOKUP(D6059,Resources!A:C,3,FALSE),"NA")</f>
        <v/>
      </c>
      <c r="I6059" t="str">
        <f>IF(VLOOKUP(D6059,Resources!A:D,4,FALSE)=0,"",VLOOKUP(D6059,Resources!A:D,4,FALSE))</f>
        <v>N</v>
      </c>
    </row>
    <row r="6060" spans="1:9" x14ac:dyDescent="0.2">
      <c r="A6060" t="s">
        <v>935</v>
      </c>
      <c r="B6060" t="str">
        <f t="shared" si="180"/>
        <v>Scaife Family Foundation_Greater Pittsburgh Literacy Council199020000</v>
      </c>
      <c r="C6060" t="s">
        <v>193</v>
      </c>
      <c r="D6060" t="s">
        <v>400</v>
      </c>
      <c r="E6060" s="3">
        <v>20000</v>
      </c>
      <c r="F6060">
        <v>1990</v>
      </c>
      <c r="H6060" t="str">
        <f>IFERROR(VLOOKUP(D6060,Resources!A:C,3,FALSE),"NA")</f>
        <v/>
      </c>
      <c r="I6060" t="str">
        <f>IF(VLOOKUP(D6060,Resources!A:D,4,FALSE)=0,"",VLOOKUP(D6060,Resources!A:D,4,FALSE))</f>
        <v>N</v>
      </c>
    </row>
    <row r="6061" spans="1:9" x14ac:dyDescent="0.2">
      <c r="A6061" t="s">
        <v>935</v>
      </c>
      <c r="B6061" t="str">
        <f t="shared" si="180"/>
        <v>Scaife Family Foundation_Hazelden Foundation19905000</v>
      </c>
      <c r="C6061" t="s">
        <v>193</v>
      </c>
      <c r="D6061" t="s">
        <v>223</v>
      </c>
      <c r="E6061" s="3">
        <v>5000</v>
      </c>
      <c r="F6061">
        <v>1990</v>
      </c>
      <c r="H6061" t="str">
        <f>IFERROR(VLOOKUP(D6061,Resources!A:C,3,FALSE),"NA")</f>
        <v/>
      </c>
      <c r="I6061" t="str">
        <f>IF(VLOOKUP(D6061,Resources!A:D,4,FALSE)=0,"",VLOOKUP(D6061,Resources!A:D,4,FALSE))</f>
        <v>N</v>
      </c>
    </row>
    <row r="6062" spans="1:9" x14ac:dyDescent="0.2">
      <c r="A6062" t="s">
        <v>935</v>
      </c>
      <c r="B6062" t="str">
        <f t="shared" si="180"/>
        <v>Scaife Family Foundation_Hazelden Foundation199050000</v>
      </c>
      <c r="C6062" t="s">
        <v>193</v>
      </c>
      <c r="D6062" t="s">
        <v>223</v>
      </c>
      <c r="E6062" s="3">
        <v>50000</v>
      </c>
      <c r="F6062">
        <v>1990</v>
      </c>
      <c r="H6062" t="str">
        <f>IFERROR(VLOOKUP(D6062,Resources!A:C,3,FALSE),"NA")</f>
        <v/>
      </c>
      <c r="I6062" t="str">
        <f>IF(VLOOKUP(D6062,Resources!A:D,4,FALSE)=0,"",VLOOKUP(D6062,Resources!A:D,4,FALSE))</f>
        <v>N</v>
      </c>
    </row>
    <row r="6063" spans="1:9" x14ac:dyDescent="0.2">
      <c r="A6063" t="s">
        <v>935</v>
      </c>
      <c r="B6063" t="str">
        <f t="shared" si="180"/>
        <v>Scaife Family Foundation_Historical Society of Pennsylvania1990135000</v>
      </c>
      <c r="C6063" t="s">
        <v>193</v>
      </c>
      <c r="D6063" t="s">
        <v>580</v>
      </c>
      <c r="E6063" s="3">
        <v>135000</v>
      </c>
      <c r="F6063">
        <v>1990</v>
      </c>
      <c r="H6063" t="str">
        <f>IFERROR(VLOOKUP(D6063,Resources!A:C,3,FALSE),"NA")</f>
        <v/>
      </c>
      <c r="I6063" t="str">
        <f>IF(VLOOKUP(D6063,Resources!A:D,4,FALSE)=0,"",VLOOKUP(D6063,Resources!A:D,4,FALSE))</f>
        <v>N</v>
      </c>
    </row>
    <row r="6064" spans="1:9" x14ac:dyDescent="0.2">
      <c r="A6064" t="s">
        <v>935</v>
      </c>
      <c r="B6064" t="str">
        <f t="shared" si="180"/>
        <v>Scaife Family Foundation_Johns Hopkins University199072367</v>
      </c>
      <c r="C6064" t="s">
        <v>193</v>
      </c>
      <c r="D6064" t="s">
        <v>138</v>
      </c>
      <c r="E6064" s="3">
        <v>72367</v>
      </c>
      <c r="F6064">
        <v>1990</v>
      </c>
      <c r="H6064" t="str">
        <f>IFERROR(VLOOKUP(D6064,Resources!A:C,3,FALSE),"NA")</f>
        <v>SourceWatch</v>
      </c>
      <c r="I6064" t="str">
        <f>IF(VLOOKUP(D6064,Resources!A:D,4,FALSE)=0,"",VLOOKUP(D6064,Resources!A:D,4,FALSE))</f>
        <v>Y</v>
      </c>
    </row>
    <row r="6065" spans="1:9" x14ac:dyDescent="0.2">
      <c r="A6065" t="s">
        <v>935</v>
      </c>
      <c r="B6065" t="str">
        <f t="shared" si="180"/>
        <v>Scaife Family Foundation_Killick Inc.199025000</v>
      </c>
      <c r="C6065" t="s">
        <v>193</v>
      </c>
      <c r="D6065" t="s">
        <v>547</v>
      </c>
      <c r="E6065" s="3">
        <v>25000</v>
      </c>
      <c r="F6065">
        <v>1990</v>
      </c>
      <c r="H6065" t="str">
        <f>IFERROR(VLOOKUP(D6065,Resources!A:C,3,FALSE),"NA")</f>
        <v/>
      </c>
      <c r="I6065" t="str">
        <f>IF(VLOOKUP(D6065,Resources!A:D,4,FALSE)=0,"",VLOOKUP(D6065,Resources!A:D,4,FALSE))</f>
        <v/>
      </c>
    </row>
    <row r="6066" spans="1:9" x14ac:dyDescent="0.2">
      <c r="A6066" t="s">
        <v>935</v>
      </c>
      <c r="B6066" t="str">
        <f t="shared" si="180"/>
        <v>Scaife Family Foundation_Lutheran Service Society of Western Pennsylvania199055000</v>
      </c>
      <c r="C6066" t="s">
        <v>193</v>
      </c>
      <c r="D6066" t="s">
        <v>473</v>
      </c>
      <c r="E6066" s="3">
        <v>55000</v>
      </c>
      <c r="F6066">
        <v>1990</v>
      </c>
      <c r="H6066" t="str">
        <f>IFERROR(VLOOKUP(D6066,Resources!A:C,3,FALSE),"NA")</f>
        <v/>
      </c>
      <c r="I6066" t="str">
        <f>IF(VLOOKUP(D6066,Resources!A:D,4,FALSE)=0,"",VLOOKUP(D6066,Resources!A:D,4,FALSE))</f>
        <v>N</v>
      </c>
    </row>
    <row r="6067" spans="1:9" x14ac:dyDescent="0.2">
      <c r="A6067" t="s">
        <v>935</v>
      </c>
      <c r="B6067" t="str">
        <f t="shared" si="180"/>
        <v>Scaife Family Foundation_Make-A-Wish Foundation of Greater Pennsylvania and Southern West Virginia199015000</v>
      </c>
      <c r="C6067" t="s">
        <v>193</v>
      </c>
      <c r="D6067" t="s">
        <v>233</v>
      </c>
      <c r="E6067" s="3">
        <v>15000</v>
      </c>
      <c r="F6067">
        <v>1990</v>
      </c>
      <c r="H6067" t="str">
        <f>IFERROR(VLOOKUP(D6067,Resources!A:C,3,FALSE),"NA")</f>
        <v/>
      </c>
      <c r="I6067" t="str">
        <f>IF(VLOOKUP(D6067,Resources!A:D,4,FALSE)=0,"",VLOOKUP(D6067,Resources!A:D,4,FALSE))</f>
        <v>N</v>
      </c>
    </row>
    <row r="6068" spans="1:9" x14ac:dyDescent="0.2">
      <c r="A6068" t="s">
        <v>935</v>
      </c>
      <c r="B6068" t="str">
        <f t="shared" si="180"/>
        <v>Scaife Family Foundation_Make-A-Wish Foundation of Greater Pennsylvania and Southern West Virginia199030000</v>
      </c>
      <c r="C6068" t="s">
        <v>193</v>
      </c>
      <c r="D6068" t="s">
        <v>233</v>
      </c>
      <c r="E6068" s="3">
        <v>30000</v>
      </c>
      <c r="F6068">
        <v>1990</v>
      </c>
      <c r="H6068" t="str">
        <f>IFERROR(VLOOKUP(D6068,Resources!A:C,3,FALSE),"NA")</f>
        <v/>
      </c>
      <c r="I6068" t="str">
        <f>IF(VLOOKUP(D6068,Resources!A:D,4,FALSE)=0,"",VLOOKUP(D6068,Resources!A:D,4,FALSE))</f>
        <v>N</v>
      </c>
    </row>
    <row r="6069" spans="1:9" x14ac:dyDescent="0.2">
      <c r="A6069" t="s">
        <v>935</v>
      </c>
      <c r="B6069" t="str">
        <f t="shared" si="180"/>
        <v>Scaife Family Foundation_Morehouse School of Medicine19906000</v>
      </c>
      <c r="C6069" t="s">
        <v>193</v>
      </c>
      <c r="D6069" t="s">
        <v>581</v>
      </c>
      <c r="E6069" s="3">
        <v>6000</v>
      </c>
      <c r="F6069">
        <v>1990</v>
      </c>
      <c r="H6069" t="str">
        <f>IFERROR(VLOOKUP(D6069,Resources!A:C,3,FALSE),"NA")</f>
        <v/>
      </c>
      <c r="I6069" t="str">
        <f>IF(VLOOKUP(D6069,Resources!A:D,4,FALSE)=0,"",VLOOKUP(D6069,Resources!A:D,4,FALSE))</f>
        <v>N</v>
      </c>
    </row>
    <row r="6070" spans="1:9" x14ac:dyDescent="0.2">
      <c r="A6070" t="s">
        <v>935</v>
      </c>
      <c r="B6070" t="str">
        <f t="shared" si="180"/>
        <v>Scaife Family Foundation_National Forum Foundation199025000</v>
      </c>
      <c r="C6070" t="s">
        <v>193</v>
      </c>
      <c r="D6070" t="s">
        <v>146</v>
      </c>
      <c r="E6070" s="3">
        <v>25000</v>
      </c>
      <c r="F6070">
        <v>1990</v>
      </c>
      <c r="H6070" t="str">
        <f>IFERROR(VLOOKUP(D6070,Resources!A:C,3,FALSE),"NA")</f>
        <v/>
      </c>
      <c r="I6070" t="str">
        <f>IF(VLOOKUP(D6070,Resources!A:D,4,FALSE)=0,"",VLOOKUP(D6070,Resources!A:D,4,FALSE))</f>
        <v/>
      </c>
    </row>
    <row r="6071" spans="1:9" x14ac:dyDescent="0.2">
      <c r="A6071" t="s">
        <v>935</v>
      </c>
      <c r="B6071" t="str">
        <f t="shared" si="180"/>
        <v>Scaife Family Foundation_National Kidney Foundation of Western Pennsylvania199065000</v>
      </c>
      <c r="C6071" t="s">
        <v>193</v>
      </c>
      <c r="D6071" t="s">
        <v>533</v>
      </c>
      <c r="E6071" s="3">
        <v>65000</v>
      </c>
      <c r="F6071">
        <v>1990</v>
      </c>
      <c r="H6071" t="str">
        <f>IFERROR(VLOOKUP(D6071,Resources!A:C,3,FALSE),"NA")</f>
        <v/>
      </c>
      <c r="I6071" t="str">
        <f>IF(VLOOKUP(D6071,Resources!A:D,4,FALSE)=0,"",VLOOKUP(D6071,Resources!A:D,4,FALSE))</f>
        <v>N</v>
      </c>
    </row>
    <row r="6072" spans="1:9" x14ac:dyDescent="0.2">
      <c r="A6072" t="s">
        <v>935</v>
      </c>
      <c r="B6072" t="str">
        <f t="shared" si="180"/>
        <v>Scaife Family Foundation_Neighborhood Housing Services199025000</v>
      </c>
      <c r="C6072" t="s">
        <v>193</v>
      </c>
      <c r="D6072" t="s">
        <v>441</v>
      </c>
      <c r="E6072" s="3">
        <v>25000</v>
      </c>
      <c r="F6072">
        <v>1990</v>
      </c>
      <c r="H6072" t="str">
        <f>IFERROR(VLOOKUP(D6072,Resources!A:C,3,FALSE),"NA")</f>
        <v/>
      </c>
      <c r="I6072" t="str">
        <f>IF(VLOOKUP(D6072,Resources!A:D,4,FALSE)=0,"",VLOOKUP(D6072,Resources!A:D,4,FALSE))</f>
        <v>N</v>
      </c>
    </row>
    <row r="6073" spans="1:9" x14ac:dyDescent="0.2">
      <c r="A6073" t="s">
        <v>935</v>
      </c>
      <c r="B6073" t="str">
        <f t="shared" si="180"/>
        <v>Scaife Family Foundation_New York University School of Medicine199064000</v>
      </c>
      <c r="C6073" t="s">
        <v>193</v>
      </c>
      <c r="D6073" t="s">
        <v>328</v>
      </c>
      <c r="E6073" s="3">
        <v>64000</v>
      </c>
      <c r="F6073">
        <v>1990</v>
      </c>
      <c r="H6073" t="str">
        <f>IFERROR(VLOOKUP(D6073,Resources!A:C,3,FALSE),"NA")</f>
        <v/>
      </c>
      <c r="I6073" t="str">
        <f>IF(VLOOKUP(D6073,Resources!A:D,4,FALSE)=0,"",VLOOKUP(D6073,Resources!A:D,4,FALSE))</f>
        <v/>
      </c>
    </row>
    <row r="6074" spans="1:9" x14ac:dyDescent="0.2">
      <c r="A6074" t="s">
        <v>935</v>
      </c>
      <c r="B6074" t="str">
        <f t="shared" si="180"/>
        <v>Scaife Family Foundation_One To One Citizen Advocacy199015000</v>
      </c>
      <c r="C6074" t="s">
        <v>193</v>
      </c>
      <c r="D6074" t="s">
        <v>379</v>
      </c>
      <c r="E6074" s="3">
        <v>15000</v>
      </c>
      <c r="F6074">
        <v>1990</v>
      </c>
      <c r="H6074" t="str">
        <f>IFERROR(VLOOKUP(D6074,Resources!A:C,3,FALSE),"NA")</f>
        <v/>
      </c>
      <c r="I6074" t="str">
        <f>IF(VLOOKUP(D6074,Resources!A:D,4,FALSE)=0,"",VLOOKUP(D6074,Resources!A:D,4,FALSE))</f>
        <v/>
      </c>
    </row>
    <row r="6075" spans="1:9" x14ac:dyDescent="0.2">
      <c r="A6075" t="s">
        <v>935</v>
      </c>
      <c r="B6075" t="str">
        <f t="shared" si="180"/>
        <v>Scaife Family Foundation_Penn's Southwest Association199025000</v>
      </c>
      <c r="C6075" t="s">
        <v>193</v>
      </c>
      <c r="D6075" t="s">
        <v>557</v>
      </c>
      <c r="E6075" s="3">
        <v>25000</v>
      </c>
      <c r="F6075">
        <v>1990</v>
      </c>
      <c r="H6075" t="str">
        <f>IFERROR(VLOOKUP(D6075,Resources!A:C,3,FALSE),"NA")</f>
        <v/>
      </c>
      <c r="I6075" t="str">
        <f>IF(VLOOKUP(D6075,Resources!A:D,4,FALSE)=0,"",VLOOKUP(D6075,Resources!A:D,4,FALSE))</f>
        <v/>
      </c>
    </row>
    <row r="6076" spans="1:9" x14ac:dyDescent="0.2">
      <c r="A6076" t="s">
        <v>935</v>
      </c>
      <c r="B6076" t="str">
        <f t="shared" si="180"/>
        <v>Scaife Family Foundation_Pine Manor College199075000</v>
      </c>
      <c r="C6076" t="s">
        <v>193</v>
      </c>
      <c r="D6076" t="s">
        <v>582</v>
      </c>
      <c r="E6076" s="3">
        <v>75000</v>
      </c>
      <c r="F6076">
        <v>1990</v>
      </c>
      <c r="H6076" t="str">
        <f>IFERROR(VLOOKUP(D6076,Resources!A:C,3,FALSE),"NA")</f>
        <v/>
      </c>
      <c r="I6076" t="str">
        <f>IF(VLOOKUP(D6076,Resources!A:D,4,FALSE)=0,"",VLOOKUP(D6076,Resources!A:D,4,FALSE))</f>
        <v/>
      </c>
    </row>
    <row r="6077" spans="1:9" x14ac:dyDescent="0.2">
      <c r="A6077" t="s">
        <v>934</v>
      </c>
      <c r="B6077" t="s">
        <v>1310</v>
      </c>
      <c r="C6077" t="s">
        <v>193</v>
      </c>
      <c r="D6077" t="s">
        <v>559</v>
      </c>
      <c r="E6077" s="3">
        <v>130000</v>
      </c>
      <c r="F6077">
        <v>1990</v>
      </c>
      <c r="H6077" t="str">
        <f>IFERROR(VLOOKUP(D6077,Resources!A:C,3,FALSE),"NA")</f>
        <v/>
      </c>
      <c r="I6077" t="str">
        <f>IF(VLOOKUP(D6077,Resources!A:D,4,FALSE)=0,"",VLOOKUP(D6077,Resources!A:D,4,FALSE))</f>
        <v>N</v>
      </c>
    </row>
    <row r="6078" spans="1:9" x14ac:dyDescent="0.2">
      <c r="A6078" t="s">
        <v>935</v>
      </c>
      <c r="B6078" t="str">
        <f t="shared" ref="B6078:B6095" si="181">C6078&amp;"_"&amp;D6078&amp;F6078&amp;E6078</f>
        <v>Scaife Family Foundation_Pittsburgh History &amp; Landmarks Foundation1990130000</v>
      </c>
      <c r="C6078" t="s">
        <v>193</v>
      </c>
      <c r="D6078" t="s">
        <v>559</v>
      </c>
      <c r="E6078" s="3">
        <v>130000</v>
      </c>
      <c r="F6078">
        <v>1990</v>
      </c>
      <c r="H6078" t="str">
        <f>IFERROR(VLOOKUP(D6078,Resources!A:C,3,FALSE),"NA")</f>
        <v/>
      </c>
      <c r="I6078" t="str">
        <f>IF(VLOOKUP(D6078,Resources!A:D,4,FALSE)=0,"",VLOOKUP(D6078,Resources!A:D,4,FALSE))</f>
        <v>N</v>
      </c>
    </row>
    <row r="6079" spans="1:9" x14ac:dyDescent="0.2">
      <c r="A6079" t="s">
        <v>935</v>
      </c>
      <c r="B6079" t="str">
        <f t="shared" si="181"/>
        <v>Scaife Family Foundation_Rutgers The State University of New Jersey199012000</v>
      </c>
      <c r="C6079" t="s">
        <v>193</v>
      </c>
      <c r="D6079" t="s">
        <v>298</v>
      </c>
      <c r="E6079" s="3">
        <v>12000</v>
      </c>
      <c r="F6079">
        <v>1990</v>
      </c>
      <c r="H6079" t="str">
        <f>IFERROR(VLOOKUP(D6079,Resources!A:C,3,FALSE),"NA")</f>
        <v/>
      </c>
      <c r="I6079" t="str">
        <f>IF(VLOOKUP(D6079,Resources!A:D,4,FALSE)=0,"",VLOOKUP(D6079,Resources!A:D,4,FALSE))</f>
        <v/>
      </c>
    </row>
    <row r="6080" spans="1:9" x14ac:dyDescent="0.2">
      <c r="A6080" t="s">
        <v>935</v>
      </c>
      <c r="B6080" t="str">
        <f t="shared" si="181"/>
        <v>Scaife Family Foundation_Second Step Program19905000</v>
      </c>
      <c r="C6080" t="s">
        <v>193</v>
      </c>
      <c r="D6080" t="s">
        <v>574</v>
      </c>
      <c r="E6080" s="3">
        <v>5000</v>
      </c>
      <c r="F6080">
        <v>1990</v>
      </c>
      <c r="H6080" t="str">
        <f>IFERROR(VLOOKUP(D6080,Resources!A:C,3,FALSE),"NA")</f>
        <v/>
      </c>
      <c r="I6080" t="str">
        <f>IF(VLOOKUP(D6080,Resources!A:D,4,FALSE)=0,"",VLOOKUP(D6080,Resources!A:D,4,FALSE))</f>
        <v>N</v>
      </c>
    </row>
    <row r="6081" spans="1:9" x14ac:dyDescent="0.2">
      <c r="A6081" t="s">
        <v>935</v>
      </c>
      <c r="B6081" t="str">
        <f t="shared" si="181"/>
        <v>Scaife Family Foundation_St. Francis Medical Center19905500</v>
      </c>
      <c r="C6081" t="s">
        <v>193</v>
      </c>
      <c r="D6081" t="s">
        <v>484</v>
      </c>
      <c r="E6081" s="3">
        <v>5500</v>
      </c>
      <c r="F6081">
        <v>1990</v>
      </c>
      <c r="H6081" t="str">
        <f>IFERROR(VLOOKUP(D6081,Resources!A:C,3,FALSE),"NA")</f>
        <v/>
      </c>
      <c r="I6081" t="str">
        <f>IF(VLOOKUP(D6081,Resources!A:D,4,FALSE)=0,"",VLOOKUP(D6081,Resources!A:D,4,FALSE))</f>
        <v>N</v>
      </c>
    </row>
    <row r="6082" spans="1:9" x14ac:dyDescent="0.2">
      <c r="A6082" t="s">
        <v>935</v>
      </c>
      <c r="B6082" t="str">
        <f t="shared" si="181"/>
        <v>Scaife Family Foundation_Teen Challenge of Western Pennsylvania199030000</v>
      </c>
      <c r="C6082" t="s">
        <v>193</v>
      </c>
      <c r="D6082" t="s">
        <v>486</v>
      </c>
      <c r="E6082" s="3">
        <v>30000</v>
      </c>
      <c r="F6082">
        <v>1990</v>
      </c>
      <c r="H6082" t="str">
        <f>IFERROR(VLOOKUP(D6082,Resources!A:C,3,FALSE),"NA")</f>
        <v/>
      </c>
      <c r="I6082" t="str">
        <f>IF(VLOOKUP(D6082,Resources!A:D,4,FALSE)=0,"",VLOOKUP(D6082,Resources!A:D,4,FALSE))</f>
        <v/>
      </c>
    </row>
    <row r="6083" spans="1:9" x14ac:dyDescent="0.2">
      <c r="A6083" t="s">
        <v>935</v>
      </c>
      <c r="B6083" t="str">
        <f t="shared" si="181"/>
        <v>Scaife Family Foundation_Texas Research Society on Alcoholism19904000</v>
      </c>
      <c r="C6083" t="s">
        <v>193</v>
      </c>
      <c r="D6083" t="s">
        <v>583</v>
      </c>
      <c r="E6083" s="3">
        <v>4000</v>
      </c>
      <c r="F6083">
        <v>1990</v>
      </c>
      <c r="H6083" t="str">
        <f>IFERROR(VLOOKUP(D6083,Resources!A:C,3,FALSE),"NA")</f>
        <v/>
      </c>
      <c r="I6083" t="str">
        <f>IF(VLOOKUP(D6083,Resources!A:D,4,FALSE)=0,"",VLOOKUP(D6083,Resources!A:D,4,FALSE))</f>
        <v>N</v>
      </c>
    </row>
    <row r="6084" spans="1:9" x14ac:dyDescent="0.2">
      <c r="A6084" t="s">
        <v>935</v>
      </c>
      <c r="B6084" t="str">
        <f t="shared" si="181"/>
        <v>Scaife Family Foundation_University of California San Diego19905000</v>
      </c>
      <c r="C6084" t="s">
        <v>193</v>
      </c>
      <c r="D6084" t="s">
        <v>254</v>
      </c>
      <c r="E6084" s="3">
        <v>5000</v>
      </c>
      <c r="F6084">
        <v>1990</v>
      </c>
      <c r="H6084" t="str">
        <f>IFERROR(VLOOKUP(D6084,Resources!A:C,3,FALSE),"NA")</f>
        <v/>
      </c>
      <c r="I6084" t="str">
        <f>IF(VLOOKUP(D6084,Resources!A:D,4,FALSE)=0,"",VLOOKUP(D6084,Resources!A:D,4,FALSE))</f>
        <v/>
      </c>
    </row>
    <row r="6085" spans="1:9" x14ac:dyDescent="0.2">
      <c r="A6085" t="s">
        <v>935</v>
      </c>
      <c r="B6085" t="str">
        <f t="shared" si="181"/>
        <v>Scaife Family Foundation_University of Pittsburgh19901000</v>
      </c>
      <c r="C6085" t="s">
        <v>193</v>
      </c>
      <c r="D6085" t="s">
        <v>255</v>
      </c>
      <c r="E6085" s="3">
        <v>1000</v>
      </c>
      <c r="F6085">
        <v>1990</v>
      </c>
      <c r="H6085" t="str">
        <f>IFERROR(VLOOKUP(D6085,Resources!A:C,3,FALSE),"NA")</f>
        <v/>
      </c>
      <c r="I6085" t="str">
        <f>IF(VLOOKUP(D6085,Resources!A:D,4,FALSE)=0,"",VLOOKUP(D6085,Resources!A:D,4,FALSE))</f>
        <v/>
      </c>
    </row>
    <row r="6086" spans="1:9" x14ac:dyDescent="0.2">
      <c r="A6086" t="s">
        <v>935</v>
      </c>
      <c r="B6086" t="str">
        <f t="shared" si="181"/>
        <v>Scaife Family Foundation_University of Pittsburgh1990300000</v>
      </c>
      <c r="C6086" t="s">
        <v>193</v>
      </c>
      <c r="D6086" t="s">
        <v>255</v>
      </c>
      <c r="E6086" s="3">
        <v>300000</v>
      </c>
      <c r="F6086">
        <v>1990</v>
      </c>
      <c r="H6086" t="str">
        <f>IFERROR(VLOOKUP(D6086,Resources!A:C,3,FALSE),"NA")</f>
        <v/>
      </c>
      <c r="I6086" t="str">
        <f>IF(VLOOKUP(D6086,Resources!A:D,4,FALSE)=0,"",VLOOKUP(D6086,Resources!A:D,4,FALSE))</f>
        <v/>
      </c>
    </row>
    <row r="6087" spans="1:9" x14ac:dyDescent="0.2">
      <c r="A6087" t="s">
        <v>935</v>
      </c>
      <c r="B6087" t="str">
        <f t="shared" si="181"/>
        <v>Scaife Family Foundation_University of Pittsburgh199040500</v>
      </c>
      <c r="C6087" t="s">
        <v>193</v>
      </c>
      <c r="D6087" t="s">
        <v>255</v>
      </c>
      <c r="E6087" s="3">
        <v>40500</v>
      </c>
      <c r="F6087">
        <v>1990</v>
      </c>
      <c r="H6087" t="str">
        <f>IFERROR(VLOOKUP(D6087,Resources!A:C,3,FALSE),"NA")</f>
        <v/>
      </c>
      <c r="I6087" t="str">
        <f>IF(VLOOKUP(D6087,Resources!A:D,4,FALSE)=0,"",VLOOKUP(D6087,Resources!A:D,4,FALSE))</f>
        <v/>
      </c>
    </row>
    <row r="6088" spans="1:9" x14ac:dyDescent="0.2">
      <c r="A6088" t="s">
        <v>935</v>
      </c>
      <c r="B6088" t="str">
        <f t="shared" si="181"/>
        <v>Scaife Family Foundation_University of Pittsburgh199056522</v>
      </c>
      <c r="C6088" t="s">
        <v>193</v>
      </c>
      <c r="D6088" t="s">
        <v>255</v>
      </c>
      <c r="E6088" s="3">
        <v>56522</v>
      </c>
      <c r="F6088">
        <v>1990</v>
      </c>
      <c r="H6088" t="str">
        <f>IFERROR(VLOOKUP(D6088,Resources!A:C,3,FALSE),"NA")</f>
        <v/>
      </c>
      <c r="I6088" t="str">
        <f>IF(VLOOKUP(D6088,Resources!A:D,4,FALSE)=0,"",VLOOKUP(D6088,Resources!A:D,4,FALSE))</f>
        <v/>
      </c>
    </row>
    <row r="6089" spans="1:9" x14ac:dyDescent="0.2">
      <c r="A6089" t="s">
        <v>935</v>
      </c>
      <c r="B6089" t="str">
        <f t="shared" si="181"/>
        <v>Scaife Family Foundation_University of Utah19905000</v>
      </c>
      <c r="C6089" t="s">
        <v>193</v>
      </c>
      <c r="D6089" t="s">
        <v>271</v>
      </c>
      <c r="E6089" s="3">
        <v>5000</v>
      </c>
      <c r="F6089">
        <v>1990</v>
      </c>
      <c r="H6089" t="str">
        <f>IFERROR(VLOOKUP(D6089,Resources!A:C,3,FALSE),"NA")</f>
        <v/>
      </c>
      <c r="I6089" t="str">
        <f>IF(VLOOKUP(D6089,Resources!A:D,4,FALSE)=0,"",VLOOKUP(D6089,Resources!A:D,4,FALSE))</f>
        <v/>
      </c>
    </row>
    <row r="6090" spans="1:9" x14ac:dyDescent="0.2">
      <c r="A6090" t="s">
        <v>935</v>
      </c>
      <c r="B6090" t="str">
        <f t="shared" si="181"/>
        <v>Scaife Family Foundation_University of Wisconsin Madison19905000</v>
      </c>
      <c r="C6090" t="s">
        <v>193</v>
      </c>
      <c r="D6090" t="s">
        <v>1691</v>
      </c>
      <c r="E6090" s="3">
        <v>5000</v>
      </c>
      <c r="F6090">
        <v>1990</v>
      </c>
      <c r="H6090" t="str">
        <f>IFERROR(VLOOKUP(D6090,Resources!A:C,3,FALSE),"NA")</f>
        <v/>
      </c>
      <c r="I6090" t="str">
        <f>IF(VLOOKUP(D6090,Resources!A:D,4,FALSE)=0,"",VLOOKUP(D6090,Resources!A:D,4,FALSE))</f>
        <v/>
      </c>
    </row>
    <row r="6091" spans="1:9" x14ac:dyDescent="0.2">
      <c r="A6091" t="s">
        <v>935</v>
      </c>
      <c r="B6091" t="str">
        <f t="shared" si="181"/>
        <v>Scaife Family Foundation_UPMC Mercy1990113333</v>
      </c>
      <c r="C6091" t="s">
        <v>193</v>
      </c>
      <c r="D6091" t="s">
        <v>421</v>
      </c>
      <c r="E6091" s="3">
        <v>113333</v>
      </c>
      <c r="F6091">
        <v>1990</v>
      </c>
      <c r="H6091" t="str">
        <f>IFERROR(VLOOKUP(D6091,Resources!A:C,3,FALSE),"NA")</f>
        <v/>
      </c>
      <c r="I6091" t="str">
        <f>IF(VLOOKUP(D6091,Resources!A:D,4,FALSE)=0,"",VLOOKUP(D6091,Resources!A:D,4,FALSE))</f>
        <v>N</v>
      </c>
    </row>
    <row r="6092" spans="1:9" x14ac:dyDescent="0.2">
      <c r="A6092" t="s">
        <v>935</v>
      </c>
      <c r="B6092" t="str">
        <f t="shared" si="181"/>
        <v>Scaife Family Foundation_Vanderbilt University19903400</v>
      </c>
      <c r="C6092" t="s">
        <v>193</v>
      </c>
      <c r="D6092" t="s">
        <v>584</v>
      </c>
      <c r="E6092" s="3">
        <v>3400</v>
      </c>
      <c r="F6092">
        <v>1990</v>
      </c>
      <c r="H6092" t="str">
        <f>IFERROR(VLOOKUP(D6092,Resources!A:C,3,FALSE),"NA")</f>
        <v/>
      </c>
      <c r="I6092" t="str">
        <f>IF(VLOOKUP(D6092,Resources!A:D,4,FALSE)=0,"",VLOOKUP(D6092,Resources!A:D,4,FALSE))</f>
        <v/>
      </c>
    </row>
    <row r="6093" spans="1:9" x14ac:dyDescent="0.2">
      <c r="A6093" t="s">
        <v>935</v>
      </c>
      <c r="B6093" t="str">
        <f t="shared" si="181"/>
        <v>Scaife Family Foundation_Whale's Tale for Homeless Youth199025000</v>
      </c>
      <c r="C6093" t="s">
        <v>193</v>
      </c>
      <c r="D6093" t="s">
        <v>562</v>
      </c>
      <c r="E6093" s="3">
        <v>25000</v>
      </c>
      <c r="F6093">
        <v>1990</v>
      </c>
      <c r="H6093" t="str">
        <f>IFERROR(VLOOKUP(D6093,Resources!A:C,3,FALSE),"NA")</f>
        <v/>
      </c>
      <c r="I6093" t="str">
        <f>IF(VLOOKUP(D6093,Resources!A:D,4,FALSE)=0,"",VLOOKUP(D6093,Resources!A:D,4,FALSE))</f>
        <v>N</v>
      </c>
    </row>
    <row r="6094" spans="1:9" x14ac:dyDescent="0.2">
      <c r="A6094" t="s">
        <v>935</v>
      </c>
      <c r="B6094" t="str">
        <f t="shared" si="181"/>
        <v>Scaife Family Foundation_Wilkinsburg Community Ministry (Wilkinsburg PA)199010000</v>
      </c>
      <c r="C6094" t="s">
        <v>193</v>
      </c>
      <c r="D6094" t="s">
        <v>513</v>
      </c>
      <c r="E6094" s="3">
        <v>10000</v>
      </c>
      <c r="F6094">
        <v>1990</v>
      </c>
      <c r="H6094" t="str">
        <f>IFERROR(VLOOKUP(D6094,Resources!A:C,3,FALSE),"NA")</f>
        <v/>
      </c>
      <c r="I6094" t="str">
        <f>IF(VLOOKUP(D6094,Resources!A:D,4,FALSE)=0,"",VLOOKUP(D6094,Resources!A:D,4,FALSE))</f>
        <v>N</v>
      </c>
    </row>
    <row r="6095" spans="1:9" x14ac:dyDescent="0.2">
      <c r="A6095" t="s">
        <v>935</v>
      </c>
      <c r="B6095" t="str">
        <f t="shared" si="181"/>
        <v>Scaife Family Foundation_Womansplace199025000</v>
      </c>
      <c r="C6095" t="s">
        <v>193</v>
      </c>
      <c r="D6095" t="s">
        <v>570</v>
      </c>
      <c r="E6095" s="3">
        <v>25000</v>
      </c>
      <c r="F6095">
        <v>1990</v>
      </c>
      <c r="H6095" t="str">
        <f>IFERROR(VLOOKUP(D6095,Resources!A:C,3,FALSE),"NA")</f>
        <v/>
      </c>
      <c r="I6095" t="str">
        <f>IF(VLOOKUP(D6095,Resources!A:D,4,FALSE)=0,"",VLOOKUP(D6095,Resources!A:D,4,FALSE))</f>
        <v>N</v>
      </c>
    </row>
    <row r="6096" spans="1:9" x14ac:dyDescent="0.2">
      <c r="A6096" t="s">
        <v>934</v>
      </c>
      <c r="B6096" t="s">
        <v>1311</v>
      </c>
      <c r="C6096" t="s">
        <v>193</v>
      </c>
      <c r="D6096" t="s">
        <v>280</v>
      </c>
      <c r="E6096" s="3">
        <v>35000</v>
      </c>
      <c r="F6096">
        <v>1990</v>
      </c>
      <c r="H6096" t="str">
        <f>IFERROR(VLOOKUP(D6096,Resources!A:C,3,FALSE),"NA")</f>
        <v/>
      </c>
      <c r="I6096" t="str">
        <f>IF(VLOOKUP(D6096,Resources!A:D,4,FALSE)=0,"",VLOOKUP(D6096,Resources!A:D,4,FALSE))</f>
        <v>N</v>
      </c>
    </row>
    <row r="6097" spans="1:9" x14ac:dyDescent="0.2">
      <c r="A6097" t="s">
        <v>935</v>
      </c>
      <c r="B6097" t="str">
        <f t="shared" ref="B6097:B6108" si="182">C6097&amp;"_"&amp;D6097&amp;F6097&amp;E6097</f>
        <v>Scaife Family Foundation_Women's Center &amp; Shelter of Greater Pittsburgh199035000</v>
      </c>
      <c r="C6097" t="s">
        <v>193</v>
      </c>
      <c r="D6097" t="s">
        <v>280</v>
      </c>
      <c r="E6097" s="3">
        <v>35000</v>
      </c>
      <c r="F6097">
        <v>1990</v>
      </c>
      <c r="H6097" t="str">
        <f>IFERROR(VLOOKUP(D6097,Resources!A:C,3,FALSE),"NA")</f>
        <v/>
      </c>
      <c r="I6097" t="str">
        <f>IF(VLOOKUP(D6097,Resources!A:D,4,FALSE)=0,"",VLOOKUP(D6097,Resources!A:D,4,FALSE))</f>
        <v>N</v>
      </c>
    </row>
    <row r="6098" spans="1:9" x14ac:dyDescent="0.2">
      <c r="A6098" t="s">
        <v>935</v>
      </c>
      <c r="B6098" t="str">
        <f t="shared" si="182"/>
        <v>Scaife Family Foundation_Wright State University19906500</v>
      </c>
      <c r="C6098" t="s">
        <v>193</v>
      </c>
      <c r="D6098" t="s">
        <v>585</v>
      </c>
      <c r="E6098" s="3">
        <v>6500</v>
      </c>
      <c r="F6098">
        <v>1990</v>
      </c>
      <c r="H6098" t="str">
        <f>IFERROR(VLOOKUP(D6098,Resources!A:C,3,FALSE),"NA")</f>
        <v/>
      </c>
      <c r="I6098" t="str">
        <f>IF(VLOOKUP(D6098,Resources!A:D,4,FALSE)=0,"",VLOOKUP(D6098,Resources!A:D,4,FALSE))</f>
        <v/>
      </c>
    </row>
    <row r="6099" spans="1:9" x14ac:dyDescent="0.2">
      <c r="A6099" t="s">
        <v>935</v>
      </c>
      <c r="B6099" t="str">
        <f t="shared" si="182"/>
        <v>Scaife Family Foundation_Youth Opportunities Unlimited199035000</v>
      </c>
      <c r="C6099" t="s">
        <v>193</v>
      </c>
      <c r="D6099" t="s">
        <v>563</v>
      </c>
      <c r="E6099" s="3">
        <v>35000</v>
      </c>
      <c r="F6099">
        <v>1990</v>
      </c>
      <c r="H6099" t="str">
        <f>IFERROR(VLOOKUP(D6099,Resources!A:C,3,FALSE),"NA")</f>
        <v/>
      </c>
      <c r="I6099" t="str">
        <f>IF(VLOOKUP(D6099,Resources!A:D,4,FALSE)=0,"",VLOOKUP(D6099,Resources!A:D,4,FALSE))</f>
        <v>N</v>
      </c>
    </row>
    <row r="6100" spans="1:9" x14ac:dyDescent="0.2">
      <c r="A6100" t="s">
        <v>935</v>
      </c>
      <c r="B6100" t="str">
        <f t="shared" si="182"/>
        <v>Scaife Family Foundation_Allegheny Council To Improve Our Neighborhoods1991140000</v>
      </c>
      <c r="C6100" t="s">
        <v>193</v>
      </c>
      <c r="D6100" t="s">
        <v>322</v>
      </c>
      <c r="E6100" s="3">
        <v>140000</v>
      </c>
      <c r="F6100">
        <v>1991</v>
      </c>
      <c r="H6100" t="str">
        <f>IFERROR(VLOOKUP(D6100,Resources!A:C,3,FALSE),"NA")</f>
        <v/>
      </c>
      <c r="I6100" t="str">
        <f>IF(VLOOKUP(D6100,Resources!A:D,4,FALSE)=0,"",VLOOKUP(D6100,Resources!A:D,4,FALSE))</f>
        <v>N</v>
      </c>
    </row>
    <row r="6101" spans="1:9" x14ac:dyDescent="0.2">
      <c r="A6101" t="s">
        <v>935</v>
      </c>
      <c r="B6101" t="str">
        <f t="shared" si="182"/>
        <v>Scaife Family Foundation_American Council for Drug Education1991136000</v>
      </c>
      <c r="C6101" t="s">
        <v>193</v>
      </c>
      <c r="D6101" t="s">
        <v>552</v>
      </c>
      <c r="E6101" s="3">
        <v>136000</v>
      </c>
      <c r="F6101">
        <v>1991</v>
      </c>
      <c r="H6101" t="str">
        <f>IFERROR(VLOOKUP(D6101,Resources!A:C,3,FALSE),"NA")</f>
        <v/>
      </c>
      <c r="I6101" t="str">
        <f>IF(VLOOKUP(D6101,Resources!A:D,4,FALSE)=0,"",VLOOKUP(D6101,Resources!A:D,4,FALSE))</f>
        <v>N</v>
      </c>
    </row>
    <row r="6102" spans="1:9" x14ac:dyDescent="0.2">
      <c r="A6102" t="s">
        <v>935</v>
      </c>
      <c r="B6102" t="str">
        <f t="shared" si="182"/>
        <v>Scaife Family Foundation_American Family Foundation199145000</v>
      </c>
      <c r="C6102" t="s">
        <v>193</v>
      </c>
      <c r="D6102" t="s">
        <v>456</v>
      </c>
      <c r="E6102" s="3">
        <v>45000</v>
      </c>
      <c r="F6102">
        <v>1991</v>
      </c>
      <c r="H6102" t="str">
        <f>IFERROR(VLOOKUP(D6102,Resources!A:C,3,FALSE),"NA")</f>
        <v>SourceWatch</v>
      </c>
      <c r="I6102" t="str">
        <f>IF(VLOOKUP(D6102,Resources!A:D,4,FALSE)=0,"",VLOOKUP(D6102,Resources!A:D,4,FALSE))</f>
        <v>Y</v>
      </c>
    </row>
    <row r="6103" spans="1:9" x14ac:dyDescent="0.2">
      <c r="A6103" t="s">
        <v>935</v>
      </c>
      <c r="B6103" t="str">
        <f t="shared" si="182"/>
        <v>Scaife Family Foundation_American Legislative Exchange Council199125000</v>
      </c>
      <c r="C6103" t="s">
        <v>193</v>
      </c>
      <c r="D6103" t="s">
        <v>572</v>
      </c>
      <c r="E6103" s="3">
        <v>25000</v>
      </c>
      <c r="F6103">
        <v>1991</v>
      </c>
      <c r="H6103" t="str">
        <f>IFERROR(VLOOKUP(D6103,Resources!A:C,3,FALSE),"NA")</f>
        <v>DeSmog</v>
      </c>
      <c r="I6103" t="str">
        <f>IF(VLOOKUP(D6103,Resources!A:D,4,FALSE)=0,"",VLOOKUP(D6103,Resources!A:D,4,FALSE))</f>
        <v>Y</v>
      </c>
    </row>
    <row r="6104" spans="1:9" x14ac:dyDescent="0.2">
      <c r="A6104" t="s">
        <v>935</v>
      </c>
      <c r="B6104" t="str">
        <f t="shared" si="182"/>
        <v>Scaife Family Foundation_Bethany Christian Services (Waukesha WI)199114000</v>
      </c>
      <c r="C6104" t="s">
        <v>193</v>
      </c>
      <c r="D6104" t="s">
        <v>564</v>
      </c>
      <c r="E6104" s="3">
        <v>14000</v>
      </c>
      <c r="F6104">
        <v>1991</v>
      </c>
      <c r="H6104" t="str">
        <f>IFERROR(VLOOKUP(D6104,Resources!A:C,3,FALSE),"NA")</f>
        <v/>
      </c>
      <c r="I6104" t="str">
        <f>IF(VLOOKUP(D6104,Resources!A:D,4,FALSE)=0,"",VLOOKUP(D6104,Resources!A:D,4,FALSE))</f>
        <v>N</v>
      </c>
    </row>
    <row r="6105" spans="1:9" x14ac:dyDescent="0.2">
      <c r="A6105" t="s">
        <v>935</v>
      </c>
      <c r="B6105" t="str">
        <f t="shared" si="182"/>
        <v>Scaife Family Foundation_Bethlehem Haven (Pittsburgh PA)199120000</v>
      </c>
      <c r="C6105" t="s">
        <v>193</v>
      </c>
      <c r="D6105" t="s">
        <v>283</v>
      </c>
      <c r="E6105" s="3">
        <v>20000</v>
      </c>
      <c r="F6105">
        <v>1991</v>
      </c>
      <c r="H6105" t="str">
        <f>IFERROR(VLOOKUP(D6105,Resources!A:C,3,FALSE),"NA")</f>
        <v/>
      </c>
      <c r="I6105" t="str">
        <f>IF(VLOOKUP(D6105,Resources!A:D,4,FALSE)=0,"",VLOOKUP(D6105,Resources!A:D,4,FALSE))</f>
        <v>N</v>
      </c>
    </row>
    <row r="6106" spans="1:9" x14ac:dyDescent="0.2">
      <c r="A6106" t="s">
        <v>935</v>
      </c>
      <c r="B6106" t="str">
        <f t="shared" si="182"/>
        <v>Scaife Family Foundation_Betty Ford Center19915400</v>
      </c>
      <c r="C6106" t="s">
        <v>193</v>
      </c>
      <c r="D6106" t="s">
        <v>202</v>
      </c>
      <c r="E6106" s="3">
        <v>5400</v>
      </c>
      <c r="F6106">
        <v>1991</v>
      </c>
      <c r="H6106" t="str">
        <f>IFERROR(VLOOKUP(D6106,Resources!A:C,3,FALSE),"NA")</f>
        <v/>
      </c>
      <c r="I6106" t="str">
        <f>IF(VLOOKUP(D6106,Resources!A:D,4,FALSE)=0,"",VLOOKUP(D6106,Resources!A:D,4,FALSE))</f>
        <v>N</v>
      </c>
    </row>
    <row r="6107" spans="1:9" x14ac:dyDescent="0.2">
      <c r="A6107" t="s">
        <v>935</v>
      </c>
      <c r="B6107" t="str">
        <f t="shared" si="182"/>
        <v>Scaife Family Foundation_Big Brothers Big Sisters of Greater Pittsburgh199133725</v>
      </c>
      <c r="C6107" t="s">
        <v>193</v>
      </c>
      <c r="D6107" t="s">
        <v>203</v>
      </c>
      <c r="E6107" s="3">
        <v>33725</v>
      </c>
      <c r="F6107">
        <v>1991</v>
      </c>
      <c r="H6107" t="str">
        <f>IFERROR(VLOOKUP(D6107,Resources!A:C,3,FALSE),"NA")</f>
        <v/>
      </c>
      <c r="I6107" t="str">
        <f>IF(VLOOKUP(D6107,Resources!A:D,4,FALSE)=0,"",VLOOKUP(D6107,Resources!A:D,4,FALSE))</f>
        <v>N</v>
      </c>
    </row>
    <row r="6108" spans="1:9" x14ac:dyDescent="0.2">
      <c r="A6108" t="s">
        <v>935</v>
      </c>
      <c r="B6108" t="str">
        <f t="shared" si="182"/>
        <v>Scaife Family Foundation_Boy Scouts of America - Greater Pittsburgh Council1991100000</v>
      </c>
      <c r="C6108" t="s">
        <v>193</v>
      </c>
      <c r="D6108" t="s">
        <v>454</v>
      </c>
      <c r="E6108" s="3">
        <v>100000</v>
      </c>
      <c r="F6108">
        <v>1991</v>
      </c>
      <c r="H6108" t="str">
        <f>IFERROR(VLOOKUP(D6108,Resources!A:C,3,FALSE),"NA")</f>
        <v/>
      </c>
      <c r="I6108" t="str">
        <f>IF(VLOOKUP(D6108,Resources!A:D,4,FALSE)=0,"",VLOOKUP(D6108,Resources!A:D,4,FALSE))</f>
        <v>N</v>
      </c>
    </row>
    <row r="6109" spans="1:9" x14ac:dyDescent="0.2">
      <c r="A6109" t="s">
        <v>934</v>
      </c>
      <c r="B6109" t="s">
        <v>1302</v>
      </c>
      <c r="C6109" t="s">
        <v>193</v>
      </c>
      <c r="D6109" t="s">
        <v>453</v>
      </c>
      <c r="E6109" s="3">
        <v>50000</v>
      </c>
      <c r="F6109">
        <v>1991</v>
      </c>
      <c r="H6109" t="str">
        <f>IFERROR(VLOOKUP(D6109,Resources!A:C,3,FALSE),"NA")</f>
        <v/>
      </c>
      <c r="I6109" t="str">
        <f>IF(VLOOKUP(D6109,Resources!A:D,4,FALSE)=0,"",VLOOKUP(D6109,Resources!A:D,4,FALSE))</f>
        <v>N</v>
      </c>
    </row>
    <row r="6110" spans="1:9" x14ac:dyDescent="0.2">
      <c r="A6110" t="s">
        <v>935</v>
      </c>
      <c r="B6110" t="str">
        <f>C6110&amp;"_"&amp;D6110&amp;F6110&amp;E6110</f>
        <v>Scaife Family Foundation_Boys &amp; Girls Clubs of America199150000</v>
      </c>
      <c r="C6110" t="s">
        <v>193</v>
      </c>
      <c r="D6110" t="s">
        <v>453</v>
      </c>
      <c r="E6110" s="3">
        <v>50000</v>
      </c>
      <c r="F6110">
        <v>1991</v>
      </c>
      <c r="H6110" t="str">
        <f>IFERROR(VLOOKUP(D6110,Resources!A:C,3,FALSE),"NA")</f>
        <v/>
      </c>
      <c r="I6110" t="str">
        <f>IF(VLOOKUP(D6110,Resources!A:D,4,FALSE)=0,"",VLOOKUP(D6110,Resources!A:D,4,FALSE))</f>
        <v>N</v>
      </c>
    </row>
    <row r="6111" spans="1:9" x14ac:dyDescent="0.2">
      <c r="A6111" t="s">
        <v>934</v>
      </c>
      <c r="B6111" t="s">
        <v>1303</v>
      </c>
      <c r="C6111" t="s">
        <v>193</v>
      </c>
      <c r="D6111" t="s">
        <v>535</v>
      </c>
      <c r="E6111" s="3">
        <v>100000</v>
      </c>
      <c r="F6111">
        <v>1991</v>
      </c>
      <c r="H6111" t="str">
        <f>IFERROR(VLOOKUP(D6111,Resources!A:C,3,FALSE),"NA")</f>
        <v/>
      </c>
      <c r="I6111" t="str">
        <f>IF(VLOOKUP(D6111,Resources!A:D,4,FALSE)=0,"",VLOOKUP(D6111,Resources!A:D,4,FALSE))</f>
        <v>N</v>
      </c>
    </row>
    <row r="6112" spans="1:9" x14ac:dyDescent="0.2">
      <c r="A6112" t="s">
        <v>935</v>
      </c>
      <c r="B6112" t="str">
        <f t="shared" ref="B6112:B6145" si="183">C6112&amp;"_"&amp;D6112&amp;F6112&amp;E6112</f>
        <v>Scaife Family Foundation_Boys &amp; Girls Clubs of Western Pennsylvania1991100000</v>
      </c>
      <c r="C6112" t="s">
        <v>193</v>
      </c>
      <c r="D6112" t="s">
        <v>535</v>
      </c>
      <c r="E6112" s="3">
        <v>100000</v>
      </c>
      <c r="F6112">
        <v>1991</v>
      </c>
      <c r="H6112" t="str">
        <f>IFERROR(VLOOKUP(D6112,Resources!A:C,3,FALSE),"NA")</f>
        <v/>
      </c>
      <c r="I6112" t="str">
        <f>IF(VLOOKUP(D6112,Resources!A:D,4,FALSE)=0,"",VLOOKUP(D6112,Resources!A:D,4,FALSE))</f>
        <v>N</v>
      </c>
    </row>
    <row r="6113" spans="1:9" x14ac:dyDescent="0.2">
      <c r="A6113" t="s">
        <v>935</v>
      </c>
      <c r="B6113" t="str">
        <f t="shared" si="183"/>
        <v>Scaife Family Foundation_Carnegie Library of Pittsburgh199120000</v>
      </c>
      <c r="C6113" t="s">
        <v>193</v>
      </c>
      <c r="D6113" t="s">
        <v>207</v>
      </c>
      <c r="E6113" s="3">
        <v>20000</v>
      </c>
      <c r="F6113">
        <v>1991</v>
      </c>
      <c r="H6113" t="str">
        <f>IFERROR(VLOOKUP(D6113,Resources!A:C,3,FALSE),"NA")</f>
        <v/>
      </c>
      <c r="I6113" t="str">
        <f>IF(VLOOKUP(D6113,Resources!A:D,4,FALSE)=0,"",VLOOKUP(D6113,Resources!A:D,4,FALSE))</f>
        <v>N</v>
      </c>
    </row>
    <row r="6114" spans="1:9" x14ac:dyDescent="0.2">
      <c r="A6114" t="s">
        <v>935</v>
      </c>
      <c r="B6114" t="str">
        <f t="shared" si="183"/>
        <v>Scaife Family Foundation_Carnegie Mellon University199150000</v>
      </c>
      <c r="C6114" t="s">
        <v>193</v>
      </c>
      <c r="D6114" t="s">
        <v>452</v>
      </c>
      <c r="E6114" s="3">
        <v>50000</v>
      </c>
      <c r="F6114">
        <v>1991</v>
      </c>
      <c r="H6114" t="str">
        <f>IFERROR(VLOOKUP(D6114,Resources!A:C,3,FALSE),"NA")</f>
        <v/>
      </c>
      <c r="I6114" t="str">
        <f>IF(VLOOKUP(D6114,Resources!A:D,4,FALSE)=0,"",VLOOKUP(D6114,Resources!A:D,4,FALSE))</f>
        <v/>
      </c>
    </row>
    <row r="6115" spans="1:9" x14ac:dyDescent="0.2">
      <c r="A6115" t="s">
        <v>935</v>
      </c>
      <c r="B6115" t="str">
        <f t="shared" si="183"/>
        <v>Scaife Family Foundation_Carnegie Museums of Pittsburgh19911000000</v>
      </c>
      <c r="C6115" t="s">
        <v>193</v>
      </c>
      <c r="D6115" t="s">
        <v>351</v>
      </c>
      <c r="E6115" s="3">
        <v>1000000</v>
      </c>
      <c r="F6115">
        <v>1991</v>
      </c>
      <c r="H6115" t="str">
        <f>IFERROR(VLOOKUP(D6115,Resources!A:C,3,FALSE),"NA")</f>
        <v/>
      </c>
      <c r="I6115" t="str">
        <f>IF(VLOOKUP(D6115,Resources!A:D,4,FALSE)=0,"",VLOOKUP(D6115,Resources!A:D,4,FALSE))</f>
        <v>N</v>
      </c>
    </row>
    <row r="6116" spans="1:9" x14ac:dyDescent="0.2">
      <c r="A6116" t="s">
        <v>935</v>
      </c>
      <c r="B6116" t="str">
        <f t="shared" si="183"/>
        <v>Scaife Family Foundation_Center for Neighborhood Enterprise1991110000</v>
      </c>
      <c r="C6116" t="s">
        <v>193</v>
      </c>
      <c r="D6116" t="s">
        <v>141</v>
      </c>
      <c r="E6116" s="3">
        <v>110000</v>
      </c>
      <c r="F6116">
        <v>1991</v>
      </c>
      <c r="H6116" t="str">
        <f>IFERROR(VLOOKUP(D6116,Resources!A:C,3,FALSE),"NA")</f>
        <v>SourceWatch</v>
      </c>
      <c r="I6116" t="str">
        <f>IF(VLOOKUP(D6116,Resources!A:D,4,FALSE)=0,"",VLOOKUP(D6116,Resources!A:D,4,FALSE))</f>
        <v>Y</v>
      </c>
    </row>
    <row r="6117" spans="1:9" x14ac:dyDescent="0.2">
      <c r="A6117" t="s">
        <v>935</v>
      </c>
      <c r="B6117" t="str">
        <f t="shared" si="183"/>
        <v>Scaife Family Foundation_Children's Hospital of Pittsburgh of UPMC199137000</v>
      </c>
      <c r="C6117" t="s">
        <v>193</v>
      </c>
      <c r="D6117" t="s">
        <v>263</v>
      </c>
      <c r="E6117" s="3">
        <v>37000</v>
      </c>
      <c r="F6117">
        <v>1991</v>
      </c>
      <c r="H6117" t="str">
        <f>IFERROR(VLOOKUP(D6117,Resources!A:C,3,FALSE),"NA")</f>
        <v/>
      </c>
      <c r="I6117" t="str">
        <f>IF(VLOOKUP(D6117,Resources!A:D,4,FALSE)=0,"",VLOOKUP(D6117,Resources!A:D,4,FALSE))</f>
        <v>N</v>
      </c>
    </row>
    <row r="6118" spans="1:9" x14ac:dyDescent="0.2">
      <c r="A6118" t="s">
        <v>935</v>
      </c>
      <c r="B6118" t="str">
        <f t="shared" si="183"/>
        <v>Scaife Family Foundation_Christian Appalachian Project1991100000</v>
      </c>
      <c r="C6118" t="s">
        <v>193</v>
      </c>
      <c r="D6118" t="s">
        <v>496</v>
      </c>
      <c r="E6118" s="3">
        <v>100000</v>
      </c>
      <c r="F6118">
        <v>1991</v>
      </c>
      <c r="H6118" t="str">
        <f>IFERROR(VLOOKUP(D6118,Resources!A:C,3,FALSE),"NA")</f>
        <v/>
      </c>
      <c r="I6118" t="str">
        <f>IF(VLOOKUP(D6118,Resources!A:D,4,FALSE)=0,"",VLOOKUP(D6118,Resources!A:D,4,FALSE))</f>
        <v>N</v>
      </c>
    </row>
    <row r="6119" spans="1:9" x14ac:dyDescent="0.2">
      <c r="A6119" t="s">
        <v>935</v>
      </c>
      <c r="B6119" t="str">
        <f t="shared" si="183"/>
        <v>Scaife Family Foundation_Christian Appalachian Project199150000</v>
      </c>
      <c r="C6119" t="s">
        <v>193</v>
      </c>
      <c r="D6119" t="s">
        <v>496</v>
      </c>
      <c r="E6119" s="3">
        <v>50000</v>
      </c>
      <c r="F6119">
        <v>1991</v>
      </c>
      <c r="H6119" t="str">
        <f>IFERROR(VLOOKUP(D6119,Resources!A:C,3,FALSE),"NA")</f>
        <v/>
      </c>
      <c r="I6119" t="str">
        <f>IF(VLOOKUP(D6119,Resources!A:D,4,FALSE)=0,"",VLOOKUP(D6119,Resources!A:D,4,FALSE))</f>
        <v>N</v>
      </c>
    </row>
    <row r="6120" spans="1:9" x14ac:dyDescent="0.2">
      <c r="A6120" t="s">
        <v>935</v>
      </c>
      <c r="B6120" t="str">
        <f t="shared" si="183"/>
        <v>Scaife Family Foundation_City Mission199110000</v>
      </c>
      <c r="C6120" t="s">
        <v>193</v>
      </c>
      <c r="D6120" t="s">
        <v>517</v>
      </c>
      <c r="E6120" s="3">
        <v>10000</v>
      </c>
      <c r="F6120">
        <v>1991</v>
      </c>
      <c r="H6120" t="str">
        <f>IFERROR(VLOOKUP(D6120,Resources!A:C,3,FALSE),"NA")</f>
        <v/>
      </c>
      <c r="I6120" t="str">
        <f>IF(VLOOKUP(D6120,Resources!A:D,4,FALSE)=0,"",VLOOKUP(D6120,Resources!A:D,4,FALSE))</f>
        <v>N</v>
      </c>
    </row>
    <row r="6121" spans="1:9" x14ac:dyDescent="0.2">
      <c r="A6121" t="s">
        <v>935</v>
      </c>
      <c r="B6121" t="str">
        <f t="shared" si="183"/>
        <v>Scaife Family Foundation_CONTACT Pittsburgh Inc.199136000</v>
      </c>
      <c r="C6121" t="s">
        <v>193</v>
      </c>
      <c r="D6121" t="s">
        <v>284</v>
      </c>
      <c r="E6121" s="3">
        <v>36000</v>
      </c>
      <c r="F6121">
        <v>1991</v>
      </c>
      <c r="H6121" t="str">
        <f>IFERROR(VLOOKUP(D6121,Resources!A:C,3,FALSE),"NA")</f>
        <v/>
      </c>
      <c r="I6121" t="str">
        <f>IF(VLOOKUP(D6121,Resources!A:D,4,FALSE)=0,"",VLOOKUP(D6121,Resources!A:D,4,FALSE))</f>
        <v>N</v>
      </c>
    </row>
    <row r="6122" spans="1:9" x14ac:dyDescent="0.2">
      <c r="A6122" t="s">
        <v>935</v>
      </c>
      <c r="B6122" t="str">
        <f t="shared" si="183"/>
        <v>Scaife Family Foundation_Corporation for Owner Operator Projects199180000</v>
      </c>
      <c r="C6122" t="s">
        <v>193</v>
      </c>
      <c r="D6122" t="s">
        <v>553</v>
      </c>
      <c r="E6122" s="3">
        <v>80000</v>
      </c>
      <c r="F6122">
        <v>1991</v>
      </c>
      <c r="H6122" t="str">
        <f>IFERROR(VLOOKUP(D6122,Resources!A:C,3,FALSE),"NA")</f>
        <v/>
      </c>
      <c r="I6122" t="str">
        <f>IF(VLOOKUP(D6122,Resources!A:D,4,FALSE)=0,"",VLOOKUP(D6122,Resources!A:D,4,FALSE))</f>
        <v/>
      </c>
    </row>
    <row r="6123" spans="1:9" x14ac:dyDescent="0.2">
      <c r="A6123" t="s">
        <v>935</v>
      </c>
      <c r="B6123" t="str">
        <f t="shared" si="183"/>
        <v>Scaife Family Foundation_East Liberty Development Inc.199150000</v>
      </c>
      <c r="C6123" t="s">
        <v>193</v>
      </c>
      <c r="D6123" t="s">
        <v>466</v>
      </c>
      <c r="E6123" s="3">
        <v>50000</v>
      </c>
      <c r="F6123">
        <v>1991</v>
      </c>
      <c r="H6123" t="str">
        <f>IFERROR(VLOOKUP(D6123,Resources!A:C,3,FALSE),"NA")</f>
        <v/>
      </c>
      <c r="I6123" t="str">
        <f>IF(VLOOKUP(D6123,Resources!A:D,4,FALSE)=0,"",VLOOKUP(D6123,Resources!A:D,4,FALSE))</f>
        <v>N</v>
      </c>
    </row>
    <row r="6124" spans="1:9" x14ac:dyDescent="0.2">
      <c r="A6124" t="s">
        <v>935</v>
      </c>
      <c r="B6124" t="str">
        <f t="shared" si="183"/>
        <v>Scaife Family Foundation_Extra Mile Education Foundation1991200000</v>
      </c>
      <c r="C6124" t="s">
        <v>193</v>
      </c>
      <c r="D6124" t="s">
        <v>339</v>
      </c>
      <c r="E6124" s="3">
        <v>200000</v>
      </c>
      <c r="F6124">
        <v>1991</v>
      </c>
      <c r="H6124" t="str">
        <f>IFERROR(VLOOKUP(D6124,Resources!A:C,3,FALSE),"NA")</f>
        <v/>
      </c>
      <c r="I6124" t="str">
        <f>IF(VLOOKUP(D6124,Resources!A:D,4,FALSE)=0,"",VLOOKUP(D6124,Resources!A:D,4,FALSE))</f>
        <v>N</v>
      </c>
    </row>
    <row r="6125" spans="1:9" x14ac:dyDescent="0.2">
      <c r="A6125" t="s">
        <v>935</v>
      </c>
      <c r="B6125" t="str">
        <f t="shared" si="183"/>
        <v>Scaife Family Foundation_Family Guidance Inc.199125000</v>
      </c>
      <c r="C6125" t="s">
        <v>193</v>
      </c>
      <c r="D6125" t="s">
        <v>464</v>
      </c>
      <c r="E6125" s="3">
        <v>25000</v>
      </c>
      <c r="F6125">
        <v>1991</v>
      </c>
      <c r="H6125" t="str">
        <f>IFERROR(VLOOKUP(D6125,Resources!A:C,3,FALSE),"NA")</f>
        <v/>
      </c>
      <c r="I6125" t="str">
        <f>IF(VLOOKUP(D6125,Resources!A:D,4,FALSE)=0,"",VLOOKUP(D6125,Resources!A:D,4,FALSE))</f>
        <v>N</v>
      </c>
    </row>
    <row r="6126" spans="1:9" x14ac:dyDescent="0.2">
      <c r="A6126" t="s">
        <v>935</v>
      </c>
      <c r="B6126" t="str">
        <f t="shared" si="183"/>
        <v>Scaife Family Foundation_Garfield Jubilee Association199150000</v>
      </c>
      <c r="C6126" t="s">
        <v>193</v>
      </c>
      <c r="D6126" t="s">
        <v>462</v>
      </c>
      <c r="E6126" s="3">
        <v>50000</v>
      </c>
      <c r="F6126">
        <v>1991</v>
      </c>
      <c r="H6126" t="str">
        <f>IFERROR(VLOOKUP(D6126,Resources!A:C,3,FALSE),"NA")</f>
        <v/>
      </c>
      <c r="I6126" t="str">
        <f>IF(VLOOKUP(D6126,Resources!A:D,4,FALSE)=0,"",VLOOKUP(D6126,Resources!A:D,4,FALSE))</f>
        <v>N</v>
      </c>
    </row>
    <row r="6127" spans="1:9" x14ac:dyDescent="0.2">
      <c r="A6127" t="s">
        <v>935</v>
      </c>
      <c r="B6127" t="str">
        <f t="shared" si="183"/>
        <v>Scaife Family Foundation_Gateway Rehabilitation Center199150000</v>
      </c>
      <c r="C6127" t="s">
        <v>193</v>
      </c>
      <c r="D6127" t="s">
        <v>324</v>
      </c>
      <c r="E6127" s="3">
        <v>50000</v>
      </c>
      <c r="F6127">
        <v>1991</v>
      </c>
      <c r="H6127" t="str">
        <f>IFERROR(VLOOKUP(D6127,Resources!A:C,3,FALSE),"NA")</f>
        <v/>
      </c>
      <c r="I6127" t="str">
        <f>IF(VLOOKUP(D6127,Resources!A:D,4,FALSE)=0,"",VLOOKUP(D6127,Resources!A:D,4,FALSE))</f>
        <v>N</v>
      </c>
    </row>
    <row r="6128" spans="1:9" x14ac:dyDescent="0.2">
      <c r="A6128" t="s">
        <v>935</v>
      </c>
      <c r="B6128" t="str">
        <f t="shared" si="183"/>
        <v>Scaife Family Foundation_Geneva College199110000</v>
      </c>
      <c r="C6128" t="s">
        <v>193</v>
      </c>
      <c r="D6128" t="s">
        <v>537</v>
      </c>
      <c r="E6128" s="3">
        <v>10000</v>
      </c>
      <c r="F6128">
        <v>1991</v>
      </c>
      <c r="H6128" t="str">
        <f>IFERROR(VLOOKUP(D6128,Resources!A:C,3,FALSE),"NA")</f>
        <v/>
      </c>
      <c r="I6128" t="str">
        <f>IF(VLOOKUP(D6128,Resources!A:D,4,FALSE)=0,"",VLOOKUP(D6128,Resources!A:D,4,FALSE))</f>
        <v/>
      </c>
    </row>
    <row r="6129" spans="1:9" x14ac:dyDescent="0.2">
      <c r="A6129" t="s">
        <v>935</v>
      </c>
      <c r="B6129" t="str">
        <f t="shared" si="183"/>
        <v>Scaife Family Foundation_Golden Key International Honour Society1991100000</v>
      </c>
      <c r="C6129" t="s">
        <v>193</v>
      </c>
      <c r="D6129" t="s">
        <v>573</v>
      </c>
      <c r="E6129" s="3">
        <v>100000</v>
      </c>
      <c r="F6129">
        <v>1991</v>
      </c>
      <c r="H6129" t="str">
        <f>IFERROR(VLOOKUP(D6129,Resources!A:C,3,FALSE),"NA")</f>
        <v/>
      </c>
      <c r="I6129" t="str">
        <f>IF(VLOOKUP(D6129,Resources!A:D,4,FALSE)=0,"",VLOOKUP(D6129,Resources!A:D,4,FALSE))</f>
        <v>N</v>
      </c>
    </row>
    <row r="6130" spans="1:9" x14ac:dyDescent="0.2">
      <c r="A6130" t="s">
        <v>935</v>
      </c>
      <c r="B6130" t="str">
        <f t="shared" si="183"/>
        <v>Scaife Family Foundation_Greater Pittsburgh Literacy Council199120000</v>
      </c>
      <c r="C6130" t="s">
        <v>193</v>
      </c>
      <c r="D6130" t="s">
        <v>400</v>
      </c>
      <c r="E6130" s="3">
        <v>20000</v>
      </c>
      <c r="F6130">
        <v>1991</v>
      </c>
      <c r="H6130" t="str">
        <f>IFERROR(VLOOKUP(D6130,Resources!A:C,3,FALSE),"NA")</f>
        <v/>
      </c>
      <c r="I6130" t="str">
        <f>IF(VLOOKUP(D6130,Resources!A:D,4,FALSE)=0,"",VLOOKUP(D6130,Resources!A:D,4,FALSE))</f>
        <v>N</v>
      </c>
    </row>
    <row r="6131" spans="1:9" x14ac:dyDescent="0.2">
      <c r="A6131" t="s">
        <v>935</v>
      </c>
      <c r="B6131" t="str">
        <f t="shared" si="183"/>
        <v>Scaife Family Foundation_Harvard University199175000</v>
      </c>
      <c r="C6131" t="s">
        <v>193</v>
      </c>
      <c r="D6131" t="s">
        <v>111</v>
      </c>
      <c r="E6131" s="3">
        <v>75000</v>
      </c>
      <c r="F6131">
        <v>1991</v>
      </c>
      <c r="H6131" t="str">
        <f>IFERROR(VLOOKUP(D6131,Resources!A:C,3,FALSE),"NA")</f>
        <v/>
      </c>
      <c r="I6131" t="str">
        <f>IF(VLOOKUP(D6131,Resources!A:D,4,FALSE)=0,"",VLOOKUP(D6131,Resources!A:D,4,FALSE))</f>
        <v/>
      </c>
    </row>
    <row r="6132" spans="1:9" x14ac:dyDescent="0.2">
      <c r="A6132" t="s">
        <v>935</v>
      </c>
      <c r="B6132" t="str">
        <f t="shared" si="183"/>
        <v>Scaife Family Foundation_Hazelden Foundation199125000</v>
      </c>
      <c r="C6132" t="s">
        <v>193</v>
      </c>
      <c r="D6132" t="s">
        <v>223</v>
      </c>
      <c r="E6132" s="3">
        <v>25000</v>
      </c>
      <c r="F6132">
        <v>1991</v>
      </c>
      <c r="H6132" t="str">
        <f>IFERROR(VLOOKUP(D6132,Resources!A:C,3,FALSE),"NA")</f>
        <v/>
      </c>
      <c r="I6132" t="str">
        <f>IF(VLOOKUP(D6132,Resources!A:D,4,FALSE)=0,"",VLOOKUP(D6132,Resources!A:D,4,FALSE))</f>
        <v>N</v>
      </c>
    </row>
    <row r="6133" spans="1:9" x14ac:dyDescent="0.2">
      <c r="A6133" t="s">
        <v>935</v>
      </c>
      <c r="B6133" t="str">
        <f t="shared" si="183"/>
        <v>Scaife Family Foundation_Hazelden Foundation19915000</v>
      </c>
      <c r="C6133" t="s">
        <v>193</v>
      </c>
      <c r="D6133" t="s">
        <v>223</v>
      </c>
      <c r="E6133" s="3">
        <v>5000</v>
      </c>
      <c r="F6133">
        <v>1991</v>
      </c>
      <c r="H6133" t="str">
        <f>IFERROR(VLOOKUP(D6133,Resources!A:C,3,FALSE),"NA")</f>
        <v/>
      </c>
      <c r="I6133" t="str">
        <f>IF(VLOOKUP(D6133,Resources!A:D,4,FALSE)=0,"",VLOOKUP(D6133,Resources!A:D,4,FALSE))</f>
        <v>N</v>
      </c>
    </row>
    <row r="6134" spans="1:9" x14ac:dyDescent="0.2">
      <c r="A6134" t="s">
        <v>935</v>
      </c>
      <c r="B6134" t="str">
        <f t="shared" si="183"/>
        <v>Scaife Family Foundation_Housing Opportunities Inc.1991150000</v>
      </c>
      <c r="C6134" t="s">
        <v>193</v>
      </c>
      <c r="D6134" t="s">
        <v>377</v>
      </c>
      <c r="E6134" s="3">
        <v>150000</v>
      </c>
      <c r="F6134">
        <v>1991</v>
      </c>
      <c r="H6134" t="str">
        <f>IFERROR(VLOOKUP(D6134,Resources!A:C,3,FALSE),"NA")</f>
        <v/>
      </c>
      <c r="I6134" t="str">
        <f>IF(VLOOKUP(D6134,Resources!A:D,4,FALSE)=0,"",VLOOKUP(D6134,Resources!A:D,4,FALSE))</f>
        <v>N</v>
      </c>
    </row>
    <row r="6135" spans="1:9" x14ac:dyDescent="0.2">
      <c r="A6135" t="s">
        <v>935</v>
      </c>
      <c r="B6135" t="str">
        <f t="shared" si="183"/>
        <v>Scaife Family Foundation_Institute for American Values199125000</v>
      </c>
      <c r="C6135" t="s">
        <v>193</v>
      </c>
      <c r="D6135" t="s">
        <v>434</v>
      </c>
      <c r="E6135" s="3">
        <v>25000</v>
      </c>
      <c r="F6135">
        <v>1991</v>
      </c>
      <c r="H6135" t="str">
        <f>IFERROR(VLOOKUP(D6135,Resources!A:C,3,FALSE),"NA")</f>
        <v>SourceWatch</v>
      </c>
      <c r="I6135" t="str">
        <f>IF(VLOOKUP(D6135,Resources!A:D,4,FALSE)=0,"",VLOOKUP(D6135,Resources!A:D,4,FALSE))</f>
        <v>Y</v>
      </c>
    </row>
    <row r="6136" spans="1:9" x14ac:dyDescent="0.2">
      <c r="A6136" t="s">
        <v>935</v>
      </c>
      <c r="B6136" t="str">
        <f t="shared" si="183"/>
        <v>Scaife Family Foundation_Interfaith Re-Employment Group199115000</v>
      </c>
      <c r="C6136" t="s">
        <v>193</v>
      </c>
      <c r="D6136" t="s">
        <v>518</v>
      </c>
      <c r="E6136" s="3">
        <v>15000</v>
      </c>
      <c r="F6136">
        <v>1991</v>
      </c>
      <c r="H6136" t="str">
        <f>IFERROR(VLOOKUP(D6136,Resources!A:C,3,FALSE),"NA")</f>
        <v/>
      </c>
      <c r="I6136" t="str">
        <f>IF(VLOOKUP(D6136,Resources!A:D,4,FALSE)=0,"",VLOOKUP(D6136,Resources!A:D,4,FALSE))</f>
        <v>N</v>
      </c>
    </row>
    <row r="6137" spans="1:9" x14ac:dyDescent="0.2">
      <c r="A6137" t="s">
        <v>935</v>
      </c>
      <c r="B6137" t="str">
        <f t="shared" si="183"/>
        <v>Scaife Family Foundation_Jefferson Center for Character Education199120000</v>
      </c>
      <c r="C6137" t="s">
        <v>193</v>
      </c>
      <c r="D6137" t="s">
        <v>519</v>
      </c>
      <c r="E6137" s="3">
        <v>20000</v>
      </c>
      <c r="F6137">
        <v>1991</v>
      </c>
      <c r="H6137" t="str">
        <f>IFERROR(VLOOKUP(D6137,Resources!A:C,3,FALSE),"NA")</f>
        <v/>
      </c>
      <c r="I6137" t="str">
        <f>IF(VLOOKUP(D6137,Resources!A:D,4,FALSE)=0,"",VLOOKUP(D6137,Resources!A:D,4,FALSE))</f>
        <v/>
      </c>
    </row>
    <row r="6138" spans="1:9" x14ac:dyDescent="0.2">
      <c r="A6138" t="s">
        <v>935</v>
      </c>
      <c r="B6138" t="str">
        <f t="shared" si="183"/>
        <v>Scaife Family Foundation_Killick Inc.199128000</v>
      </c>
      <c r="C6138" t="s">
        <v>193</v>
      </c>
      <c r="D6138" t="s">
        <v>547</v>
      </c>
      <c r="E6138" s="3">
        <v>28000</v>
      </c>
      <c r="F6138">
        <v>1991</v>
      </c>
      <c r="H6138" t="str">
        <f>IFERROR(VLOOKUP(D6138,Resources!A:C,3,FALSE),"NA")</f>
        <v/>
      </c>
      <c r="I6138" t="str">
        <f>IF(VLOOKUP(D6138,Resources!A:D,4,FALSE)=0,"",VLOOKUP(D6138,Resources!A:D,4,FALSE))</f>
        <v/>
      </c>
    </row>
    <row r="6139" spans="1:9" x14ac:dyDescent="0.2">
      <c r="A6139" t="s">
        <v>935</v>
      </c>
      <c r="B6139" t="str">
        <f t="shared" si="183"/>
        <v>Scaife Family Foundation_Lutheran Service Society of Western Pennsylvania199125000</v>
      </c>
      <c r="C6139" t="s">
        <v>193</v>
      </c>
      <c r="D6139" t="s">
        <v>473</v>
      </c>
      <c r="E6139" s="3">
        <v>25000</v>
      </c>
      <c r="F6139">
        <v>1991</v>
      </c>
      <c r="H6139" t="str">
        <f>IFERROR(VLOOKUP(D6139,Resources!A:C,3,FALSE),"NA")</f>
        <v/>
      </c>
      <c r="I6139" t="str">
        <f>IF(VLOOKUP(D6139,Resources!A:D,4,FALSE)=0,"",VLOOKUP(D6139,Resources!A:D,4,FALSE))</f>
        <v>N</v>
      </c>
    </row>
    <row r="6140" spans="1:9" x14ac:dyDescent="0.2">
      <c r="A6140" t="s">
        <v>935</v>
      </c>
      <c r="B6140" t="str">
        <f t="shared" si="183"/>
        <v>Scaife Family Foundation_Make-A-Wish Foundation of Greater Pennsylvania and Southern West Virginia199118000</v>
      </c>
      <c r="C6140" t="s">
        <v>193</v>
      </c>
      <c r="D6140" t="s">
        <v>233</v>
      </c>
      <c r="E6140" s="3">
        <v>18000</v>
      </c>
      <c r="F6140">
        <v>1991</v>
      </c>
      <c r="H6140" t="str">
        <f>IFERROR(VLOOKUP(D6140,Resources!A:C,3,FALSE),"NA")</f>
        <v/>
      </c>
      <c r="I6140" t="str">
        <f>IF(VLOOKUP(D6140,Resources!A:D,4,FALSE)=0,"",VLOOKUP(D6140,Resources!A:D,4,FALSE))</f>
        <v>N</v>
      </c>
    </row>
    <row r="6141" spans="1:9" x14ac:dyDescent="0.2">
      <c r="A6141" t="s">
        <v>935</v>
      </c>
      <c r="B6141" t="str">
        <f t="shared" si="183"/>
        <v>Scaife Family Foundation_Make-A-Wish Foundation of Greater Pennsylvania and Southern West Virginia19917500</v>
      </c>
      <c r="C6141" t="s">
        <v>193</v>
      </c>
      <c r="D6141" t="s">
        <v>233</v>
      </c>
      <c r="E6141" s="3">
        <v>7500</v>
      </c>
      <c r="F6141">
        <v>1991</v>
      </c>
      <c r="H6141" t="str">
        <f>IFERROR(VLOOKUP(D6141,Resources!A:C,3,FALSE),"NA")</f>
        <v/>
      </c>
      <c r="I6141" t="str">
        <f>IF(VLOOKUP(D6141,Resources!A:D,4,FALSE)=0,"",VLOOKUP(D6141,Resources!A:D,4,FALSE))</f>
        <v>N</v>
      </c>
    </row>
    <row r="6142" spans="1:9" x14ac:dyDescent="0.2">
      <c r="A6142" t="s">
        <v>935</v>
      </c>
      <c r="B6142" t="str">
        <f t="shared" si="183"/>
        <v>Scaife Family Foundation_National Kidney Foundation199136000</v>
      </c>
      <c r="C6142" t="s">
        <v>193</v>
      </c>
      <c r="D6142" t="s">
        <v>504</v>
      </c>
      <c r="E6142" s="3">
        <v>36000</v>
      </c>
      <c r="F6142">
        <v>1991</v>
      </c>
      <c r="H6142" t="str">
        <f>IFERROR(VLOOKUP(D6142,Resources!A:C,3,FALSE),"NA")</f>
        <v/>
      </c>
      <c r="I6142" t="str">
        <f>IF(VLOOKUP(D6142,Resources!A:D,4,FALSE)=0,"",VLOOKUP(D6142,Resources!A:D,4,FALSE))</f>
        <v>N</v>
      </c>
    </row>
    <row r="6143" spans="1:9" x14ac:dyDescent="0.2">
      <c r="A6143" t="s">
        <v>935</v>
      </c>
      <c r="B6143" t="str">
        <f t="shared" si="183"/>
        <v>Scaife Family Foundation_National Organization on Disability199165000</v>
      </c>
      <c r="C6143" t="s">
        <v>193</v>
      </c>
      <c r="D6143" t="s">
        <v>476</v>
      </c>
      <c r="E6143" s="3">
        <v>65000</v>
      </c>
      <c r="F6143">
        <v>1991</v>
      </c>
      <c r="H6143" t="str">
        <f>IFERROR(VLOOKUP(D6143,Resources!A:C,3,FALSE),"NA")</f>
        <v/>
      </c>
      <c r="I6143" t="str">
        <f>IF(VLOOKUP(D6143,Resources!A:D,4,FALSE)=0,"",VLOOKUP(D6143,Resources!A:D,4,FALSE))</f>
        <v>N</v>
      </c>
    </row>
    <row r="6144" spans="1:9" x14ac:dyDescent="0.2">
      <c r="A6144" t="s">
        <v>935</v>
      </c>
      <c r="B6144" t="str">
        <f t="shared" si="183"/>
        <v>Scaife Family Foundation_New York University School of Medicine199160000</v>
      </c>
      <c r="C6144" t="s">
        <v>193</v>
      </c>
      <c r="D6144" t="s">
        <v>328</v>
      </c>
      <c r="E6144" s="3">
        <v>60000</v>
      </c>
      <c r="F6144">
        <v>1991</v>
      </c>
      <c r="H6144" t="str">
        <f>IFERROR(VLOOKUP(D6144,Resources!A:C,3,FALSE),"NA")</f>
        <v/>
      </c>
      <c r="I6144" t="str">
        <f>IF(VLOOKUP(D6144,Resources!A:D,4,FALSE)=0,"",VLOOKUP(D6144,Resources!A:D,4,FALSE))</f>
        <v/>
      </c>
    </row>
    <row r="6145" spans="1:9" x14ac:dyDescent="0.2">
      <c r="A6145" t="s">
        <v>935</v>
      </c>
      <c r="B6145" t="str">
        <f t="shared" si="183"/>
        <v>Scaife Family Foundation_Northside Tenants Reorganization1991100000</v>
      </c>
      <c r="C6145" t="s">
        <v>193</v>
      </c>
      <c r="D6145" t="s">
        <v>505</v>
      </c>
      <c r="E6145" s="3">
        <v>100000</v>
      </c>
      <c r="F6145">
        <v>1991</v>
      </c>
      <c r="H6145" t="str">
        <f>IFERROR(VLOOKUP(D6145,Resources!A:C,3,FALSE),"NA")</f>
        <v/>
      </c>
      <c r="I6145" t="str">
        <f>IF(VLOOKUP(D6145,Resources!A:D,4,FALSE)=0,"",VLOOKUP(D6145,Resources!A:D,4,FALSE))</f>
        <v>N</v>
      </c>
    </row>
    <row r="6146" spans="1:9" x14ac:dyDescent="0.2">
      <c r="A6146" t="s">
        <v>934</v>
      </c>
      <c r="B6146" t="s">
        <v>1304</v>
      </c>
      <c r="C6146" t="s">
        <v>193</v>
      </c>
      <c r="D6146" t="s">
        <v>559</v>
      </c>
      <c r="E6146" s="3">
        <v>127000</v>
      </c>
      <c r="F6146">
        <v>1991</v>
      </c>
      <c r="H6146" t="str">
        <f>IFERROR(VLOOKUP(D6146,Resources!A:C,3,FALSE),"NA")</f>
        <v/>
      </c>
      <c r="I6146" t="str">
        <f>IF(VLOOKUP(D6146,Resources!A:D,4,FALSE)=0,"",VLOOKUP(D6146,Resources!A:D,4,FALSE))</f>
        <v>N</v>
      </c>
    </row>
    <row r="6147" spans="1:9" x14ac:dyDescent="0.2">
      <c r="A6147" t="s">
        <v>935</v>
      </c>
      <c r="B6147" t="str">
        <f t="shared" ref="B6147:B6165" si="184">C6147&amp;"_"&amp;D6147&amp;F6147&amp;E6147</f>
        <v>Scaife Family Foundation_Pittsburgh History &amp; Landmarks Foundation1991127000</v>
      </c>
      <c r="C6147" t="s">
        <v>193</v>
      </c>
      <c r="D6147" t="s">
        <v>559</v>
      </c>
      <c r="E6147" s="3">
        <v>127000</v>
      </c>
      <c r="F6147">
        <v>1991</v>
      </c>
      <c r="H6147" t="str">
        <f>IFERROR(VLOOKUP(D6147,Resources!A:C,3,FALSE),"NA")</f>
        <v/>
      </c>
      <c r="I6147" t="str">
        <f>IF(VLOOKUP(D6147,Resources!A:D,4,FALSE)=0,"",VLOOKUP(D6147,Resources!A:D,4,FALSE))</f>
        <v>N</v>
      </c>
    </row>
    <row r="6148" spans="1:9" x14ac:dyDescent="0.2">
      <c r="A6148" t="s">
        <v>935</v>
      </c>
      <c r="B6148" t="str">
        <f t="shared" si="184"/>
        <v>Scaife Family Foundation_Rebuilding Together Pittsburgh19915000</v>
      </c>
      <c r="C6148" t="s">
        <v>193</v>
      </c>
      <c r="D6148" t="s">
        <v>415</v>
      </c>
      <c r="E6148" s="3">
        <v>5000</v>
      </c>
      <c r="F6148">
        <v>1991</v>
      </c>
      <c r="H6148" t="str">
        <f>IFERROR(VLOOKUP(D6148,Resources!A:C,3,FALSE),"NA")</f>
        <v/>
      </c>
      <c r="I6148" t="str">
        <f>IF(VLOOKUP(D6148,Resources!A:D,4,FALSE)=0,"",VLOOKUP(D6148,Resources!A:D,4,FALSE))</f>
        <v>N</v>
      </c>
    </row>
    <row r="6149" spans="1:9" x14ac:dyDescent="0.2">
      <c r="A6149" t="s">
        <v>935</v>
      </c>
      <c r="B6149" t="str">
        <f t="shared" si="184"/>
        <v>Scaife Family Foundation_Riding for the Handicapped of Western Pennsylvania199115000</v>
      </c>
      <c r="C6149" t="s">
        <v>193</v>
      </c>
      <c r="D6149" t="s">
        <v>416</v>
      </c>
      <c r="E6149" s="3">
        <v>15000</v>
      </c>
      <c r="F6149">
        <v>1991</v>
      </c>
      <c r="H6149" t="str">
        <f>IFERROR(VLOOKUP(D6149,Resources!A:C,3,FALSE),"NA")</f>
        <v/>
      </c>
      <c r="I6149" t="str">
        <f>IF(VLOOKUP(D6149,Resources!A:D,4,FALSE)=0,"",VLOOKUP(D6149,Resources!A:D,4,FALSE))</f>
        <v>N</v>
      </c>
    </row>
    <row r="6150" spans="1:9" x14ac:dyDescent="0.2">
      <c r="A6150" t="s">
        <v>935</v>
      </c>
      <c r="B6150" t="str">
        <f t="shared" si="184"/>
        <v>Scaife Family Foundation_Rutgers The State University of New Jersey199110000</v>
      </c>
      <c r="C6150" t="s">
        <v>193</v>
      </c>
      <c r="D6150" t="s">
        <v>298</v>
      </c>
      <c r="E6150" s="3">
        <v>10000</v>
      </c>
      <c r="F6150">
        <v>1991</v>
      </c>
      <c r="H6150" t="str">
        <f>IFERROR(VLOOKUP(D6150,Resources!A:C,3,FALSE),"NA")</f>
        <v/>
      </c>
      <c r="I6150" t="str">
        <f>IF(VLOOKUP(D6150,Resources!A:D,4,FALSE)=0,"",VLOOKUP(D6150,Resources!A:D,4,FALSE))</f>
        <v/>
      </c>
    </row>
    <row r="6151" spans="1:9" x14ac:dyDescent="0.2">
      <c r="A6151" t="s">
        <v>935</v>
      </c>
      <c r="B6151" t="str">
        <f t="shared" si="184"/>
        <v>Scaife Family Foundation_Salvation Army199130000</v>
      </c>
      <c r="C6151" t="s">
        <v>193</v>
      </c>
      <c r="D6151" t="s">
        <v>523</v>
      </c>
      <c r="E6151" s="3">
        <v>30000</v>
      </c>
      <c r="F6151">
        <v>1991</v>
      </c>
      <c r="H6151" t="str">
        <f>IFERROR(VLOOKUP(D6151,Resources!A:C,3,FALSE),"NA")</f>
        <v/>
      </c>
      <c r="I6151" t="str">
        <f>IF(VLOOKUP(D6151,Resources!A:D,4,FALSE)=0,"",VLOOKUP(D6151,Resources!A:D,4,FALSE))</f>
        <v>N</v>
      </c>
    </row>
    <row r="6152" spans="1:9" x14ac:dyDescent="0.2">
      <c r="A6152" t="s">
        <v>935</v>
      </c>
      <c r="B6152" t="str">
        <f t="shared" si="184"/>
        <v>Scaife Family Foundation_Second Step Program19915000</v>
      </c>
      <c r="C6152" t="s">
        <v>193</v>
      </c>
      <c r="D6152" t="s">
        <v>574</v>
      </c>
      <c r="E6152" s="3">
        <v>5000</v>
      </c>
      <c r="F6152">
        <v>1991</v>
      </c>
      <c r="H6152" t="str">
        <f>IFERROR(VLOOKUP(D6152,Resources!A:C,3,FALSE),"NA")</f>
        <v/>
      </c>
      <c r="I6152" t="str">
        <f>IF(VLOOKUP(D6152,Resources!A:D,4,FALSE)=0,"",VLOOKUP(D6152,Resources!A:D,4,FALSE))</f>
        <v>N</v>
      </c>
    </row>
    <row r="6153" spans="1:9" x14ac:dyDescent="0.2">
      <c r="A6153" t="s">
        <v>935</v>
      </c>
      <c r="B6153" t="str">
        <f t="shared" si="184"/>
        <v>Scaife Family Foundation_Spina Bifida Association of Western Pennsylvania199175000</v>
      </c>
      <c r="C6153" t="s">
        <v>193</v>
      </c>
      <c r="D6153" t="s">
        <v>482</v>
      </c>
      <c r="E6153" s="3">
        <v>75000</v>
      </c>
      <c r="F6153">
        <v>1991</v>
      </c>
      <c r="H6153" t="str">
        <f>IFERROR(VLOOKUP(D6153,Resources!A:C,3,FALSE),"NA")</f>
        <v/>
      </c>
      <c r="I6153" t="str">
        <f>IF(VLOOKUP(D6153,Resources!A:D,4,FALSE)=0,"",VLOOKUP(D6153,Resources!A:D,4,FALSE))</f>
        <v>N</v>
      </c>
    </row>
    <row r="6154" spans="1:9" x14ac:dyDescent="0.2">
      <c r="A6154" t="s">
        <v>935</v>
      </c>
      <c r="B6154" t="str">
        <f t="shared" si="184"/>
        <v>Scaife Family Foundation_St. Francis Medical Center19916825</v>
      </c>
      <c r="C6154" t="s">
        <v>193</v>
      </c>
      <c r="D6154" t="s">
        <v>484</v>
      </c>
      <c r="E6154" s="3">
        <v>6825</v>
      </c>
      <c r="F6154">
        <v>1991</v>
      </c>
      <c r="H6154" t="str">
        <f>IFERROR(VLOOKUP(D6154,Resources!A:C,3,FALSE),"NA")</f>
        <v/>
      </c>
      <c r="I6154" t="str">
        <f>IF(VLOOKUP(D6154,Resources!A:D,4,FALSE)=0,"",VLOOKUP(D6154,Resources!A:D,4,FALSE))</f>
        <v>N</v>
      </c>
    </row>
    <row r="6155" spans="1:9" x14ac:dyDescent="0.2">
      <c r="A6155" t="s">
        <v>935</v>
      </c>
      <c r="B6155" t="str">
        <f t="shared" si="184"/>
        <v>Scaife Family Foundation_Teen Challenge of Western Pennsylvania199125000</v>
      </c>
      <c r="C6155" t="s">
        <v>193</v>
      </c>
      <c r="D6155" t="s">
        <v>486</v>
      </c>
      <c r="E6155" s="3">
        <v>25000</v>
      </c>
      <c r="F6155">
        <v>1991</v>
      </c>
      <c r="H6155" t="str">
        <f>IFERROR(VLOOKUP(D6155,Resources!A:C,3,FALSE),"NA")</f>
        <v/>
      </c>
      <c r="I6155" t="str">
        <f>IF(VLOOKUP(D6155,Resources!A:D,4,FALSE)=0,"",VLOOKUP(D6155,Resources!A:D,4,FALSE))</f>
        <v/>
      </c>
    </row>
    <row r="6156" spans="1:9" x14ac:dyDescent="0.2">
      <c r="A6156" t="s">
        <v>935</v>
      </c>
      <c r="B6156" t="str">
        <f t="shared" si="184"/>
        <v>Scaife Family Foundation_Three Rivers Rowing Association1991125000</v>
      </c>
      <c r="C6156" t="s">
        <v>193</v>
      </c>
      <c r="D6156" t="s">
        <v>548</v>
      </c>
      <c r="E6156" s="3">
        <v>125000</v>
      </c>
      <c r="F6156">
        <v>1991</v>
      </c>
      <c r="H6156" t="str">
        <f>IFERROR(VLOOKUP(D6156,Resources!A:C,3,FALSE),"NA")</f>
        <v/>
      </c>
      <c r="I6156" t="str">
        <f>IF(VLOOKUP(D6156,Resources!A:D,4,FALSE)=0,"",VLOOKUP(D6156,Resources!A:D,4,FALSE))</f>
        <v>N</v>
      </c>
    </row>
    <row r="6157" spans="1:9" x14ac:dyDescent="0.2">
      <c r="A6157" t="s">
        <v>935</v>
      </c>
      <c r="B6157" t="str">
        <f t="shared" si="184"/>
        <v>Scaife Family Foundation_University of California San Diego19913000</v>
      </c>
      <c r="C6157" t="s">
        <v>193</v>
      </c>
      <c r="D6157" t="s">
        <v>254</v>
      </c>
      <c r="E6157" s="3">
        <v>3000</v>
      </c>
      <c r="F6157">
        <v>1991</v>
      </c>
      <c r="H6157" t="str">
        <f>IFERROR(VLOOKUP(D6157,Resources!A:C,3,FALSE),"NA")</f>
        <v/>
      </c>
      <c r="I6157" t="str">
        <f>IF(VLOOKUP(D6157,Resources!A:D,4,FALSE)=0,"",VLOOKUP(D6157,Resources!A:D,4,FALSE))</f>
        <v/>
      </c>
    </row>
    <row r="6158" spans="1:9" x14ac:dyDescent="0.2">
      <c r="A6158" t="s">
        <v>935</v>
      </c>
      <c r="B6158" t="str">
        <f t="shared" si="184"/>
        <v>Scaife Family Foundation_University of Pittsburgh19911000</v>
      </c>
      <c r="C6158" t="s">
        <v>193</v>
      </c>
      <c r="D6158" t="s">
        <v>255</v>
      </c>
      <c r="E6158" s="3">
        <v>1000</v>
      </c>
      <c r="F6158">
        <v>1991</v>
      </c>
      <c r="H6158" t="str">
        <f>IFERROR(VLOOKUP(D6158,Resources!A:C,3,FALSE),"NA")</f>
        <v/>
      </c>
      <c r="I6158" t="str">
        <f>IF(VLOOKUP(D6158,Resources!A:D,4,FALSE)=0,"",VLOOKUP(D6158,Resources!A:D,4,FALSE))</f>
        <v/>
      </c>
    </row>
    <row r="6159" spans="1:9" x14ac:dyDescent="0.2">
      <c r="A6159" t="s">
        <v>935</v>
      </c>
      <c r="B6159" t="str">
        <f t="shared" si="184"/>
        <v>Scaife Family Foundation_University of Pittsburgh199142500</v>
      </c>
      <c r="C6159" t="s">
        <v>193</v>
      </c>
      <c r="D6159" t="s">
        <v>255</v>
      </c>
      <c r="E6159" s="3">
        <v>42500</v>
      </c>
      <c r="F6159">
        <v>1991</v>
      </c>
      <c r="H6159" t="str">
        <f>IFERROR(VLOOKUP(D6159,Resources!A:C,3,FALSE),"NA")</f>
        <v/>
      </c>
      <c r="I6159" t="str">
        <f>IF(VLOOKUP(D6159,Resources!A:D,4,FALSE)=0,"",VLOOKUP(D6159,Resources!A:D,4,FALSE))</f>
        <v/>
      </c>
    </row>
    <row r="6160" spans="1:9" x14ac:dyDescent="0.2">
      <c r="A6160" t="s">
        <v>935</v>
      </c>
      <c r="B6160" t="str">
        <f t="shared" si="184"/>
        <v>Scaife Family Foundation_University of Pittsburgh1991700000</v>
      </c>
      <c r="C6160" t="s">
        <v>193</v>
      </c>
      <c r="D6160" t="s">
        <v>255</v>
      </c>
      <c r="E6160" s="3">
        <v>700000</v>
      </c>
      <c r="F6160">
        <v>1991</v>
      </c>
      <c r="H6160" t="str">
        <f>IFERROR(VLOOKUP(D6160,Resources!A:C,3,FALSE),"NA")</f>
        <v/>
      </c>
      <c r="I6160" t="str">
        <f>IF(VLOOKUP(D6160,Resources!A:D,4,FALSE)=0,"",VLOOKUP(D6160,Resources!A:D,4,FALSE))</f>
        <v/>
      </c>
    </row>
    <row r="6161" spans="1:9" x14ac:dyDescent="0.2">
      <c r="A6161" t="s">
        <v>935</v>
      </c>
      <c r="B6161" t="str">
        <f t="shared" si="184"/>
        <v>Scaife Family Foundation_University of Utah19915000</v>
      </c>
      <c r="C6161" t="s">
        <v>193</v>
      </c>
      <c r="D6161" t="s">
        <v>271</v>
      </c>
      <c r="E6161" s="3">
        <v>5000</v>
      </c>
      <c r="F6161">
        <v>1991</v>
      </c>
      <c r="H6161" t="str">
        <f>IFERROR(VLOOKUP(D6161,Resources!A:C,3,FALSE),"NA")</f>
        <v/>
      </c>
      <c r="I6161" t="str">
        <f>IF(VLOOKUP(D6161,Resources!A:D,4,FALSE)=0,"",VLOOKUP(D6161,Resources!A:D,4,FALSE))</f>
        <v/>
      </c>
    </row>
    <row r="6162" spans="1:9" x14ac:dyDescent="0.2">
      <c r="A6162" t="s">
        <v>935</v>
      </c>
      <c r="B6162" t="str">
        <f t="shared" si="184"/>
        <v>Scaife Family Foundation_University of Wisconsin Madison19918000</v>
      </c>
      <c r="C6162" t="s">
        <v>193</v>
      </c>
      <c r="D6162" t="s">
        <v>1691</v>
      </c>
      <c r="E6162" s="3">
        <v>8000</v>
      </c>
      <c r="F6162">
        <v>1991</v>
      </c>
      <c r="H6162" t="str">
        <f>IFERROR(VLOOKUP(D6162,Resources!A:C,3,FALSE),"NA")</f>
        <v/>
      </c>
      <c r="I6162" t="str">
        <f>IF(VLOOKUP(D6162,Resources!A:D,4,FALSE)=0,"",VLOOKUP(D6162,Resources!A:D,4,FALSE))</f>
        <v/>
      </c>
    </row>
    <row r="6163" spans="1:9" x14ac:dyDescent="0.2">
      <c r="A6163" t="s">
        <v>935</v>
      </c>
      <c r="B6163" t="str">
        <f t="shared" si="184"/>
        <v>Scaife Family Foundation_Western Pennsylvania School for the Deaf1991100000</v>
      </c>
      <c r="C6163" t="s">
        <v>193</v>
      </c>
      <c r="D6163" t="s">
        <v>365</v>
      </c>
      <c r="E6163" s="3">
        <v>100000</v>
      </c>
      <c r="F6163">
        <v>1991</v>
      </c>
      <c r="H6163" t="str">
        <f>IFERROR(VLOOKUP(D6163,Resources!A:C,3,FALSE),"NA")</f>
        <v/>
      </c>
      <c r="I6163" t="str">
        <f>IF(VLOOKUP(D6163,Resources!A:D,4,FALSE)=0,"",VLOOKUP(D6163,Resources!A:D,4,FALSE))</f>
        <v>N</v>
      </c>
    </row>
    <row r="6164" spans="1:9" x14ac:dyDescent="0.2">
      <c r="A6164" t="s">
        <v>935</v>
      </c>
      <c r="B6164" t="str">
        <f t="shared" si="184"/>
        <v>Scaife Family Foundation_Whale's Tale for Homeless Youth199125000</v>
      </c>
      <c r="C6164" t="s">
        <v>193</v>
      </c>
      <c r="D6164" t="s">
        <v>562</v>
      </c>
      <c r="E6164" s="3">
        <v>25000</v>
      </c>
      <c r="F6164">
        <v>1991</v>
      </c>
      <c r="H6164" t="str">
        <f>IFERROR(VLOOKUP(D6164,Resources!A:C,3,FALSE),"NA")</f>
        <v/>
      </c>
      <c r="I6164" t="str">
        <f>IF(VLOOKUP(D6164,Resources!A:D,4,FALSE)=0,"",VLOOKUP(D6164,Resources!A:D,4,FALSE))</f>
        <v>N</v>
      </c>
    </row>
    <row r="6165" spans="1:9" x14ac:dyDescent="0.2">
      <c r="A6165" t="s">
        <v>935</v>
      </c>
      <c r="B6165" t="str">
        <f t="shared" si="184"/>
        <v>Scaife Family Foundation_Womansplace199130000</v>
      </c>
      <c r="C6165" t="s">
        <v>193</v>
      </c>
      <c r="D6165" t="s">
        <v>570</v>
      </c>
      <c r="E6165" s="3">
        <v>30000</v>
      </c>
      <c r="F6165">
        <v>1991</v>
      </c>
      <c r="H6165" t="str">
        <f>IFERROR(VLOOKUP(D6165,Resources!A:C,3,FALSE),"NA")</f>
        <v/>
      </c>
      <c r="I6165" t="str">
        <f>IF(VLOOKUP(D6165,Resources!A:D,4,FALSE)=0,"",VLOOKUP(D6165,Resources!A:D,4,FALSE))</f>
        <v>N</v>
      </c>
    </row>
    <row r="6166" spans="1:9" x14ac:dyDescent="0.2">
      <c r="A6166" t="s">
        <v>934</v>
      </c>
      <c r="B6166" t="s">
        <v>1305</v>
      </c>
      <c r="C6166" t="s">
        <v>193</v>
      </c>
      <c r="D6166" t="s">
        <v>280</v>
      </c>
      <c r="E6166" s="3">
        <v>35000</v>
      </c>
      <c r="F6166">
        <v>1991</v>
      </c>
      <c r="H6166" t="str">
        <f>IFERROR(VLOOKUP(D6166,Resources!A:C,3,FALSE),"NA")</f>
        <v/>
      </c>
      <c r="I6166" t="str">
        <f>IF(VLOOKUP(D6166,Resources!A:D,4,FALSE)=0,"",VLOOKUP(D6166,Resources!A:D,4,FALSE))</f>
        <v>N</v>
      </c>
    </row>
    <row r="6167" spans="1:9" x14ac:dyDescent="0.2">
      <c r="A6167" t="s">
        <v>935</v>
      </c>
      <c r="B6167" t="str">
        <f t="shared" ref="B6167:B6180" si="185">C6167&amp;"_"&amp;D6167&amp;F6167&amp;E6167</f>
        <v>Scaife Family Foundation_Women's Center &amp; Shelter of Greater Pittsburgh199135000</v>
      </c>
      <c r="C6167" t="s">
        <v>193</v>
      </c>
      <c r="D6167" t="s">
        <v>280</v>
      </c>
      <c r="E6167" s="3">
        <v>35000</v>
      </c>
      <c r="F6167">
        <v>1991</v>
      </c>
      <c r="H6167" t="str">
        <f>IFERROR(VLOOKUP(D6167,Resources!A:C,3,FALSE),"NA")</f>
        <v/>
      </c>
      <c r="I6167" t="str">
        <f>IF(VLOOKUP(D6167,Resources!A:D,4,FALSE)=0,"",VLOOKUP(D6167,Resources!A:D,4,FALSE))</f>
        <v>N</v>
      </c>
    </row>
    <row r="6168" spans="1:9" x14ac:dyDescent="0.2">
      <c r="A6168" t="s">
        <v>935</v>
      </c>
      <c r="B6168" t="str">
        <f t="shared" si="185"/>
        <v>Scaife Family Foundation_YMCA of Greensburg199125000</v>
      </c>
      <c r="C6168" t="s">
        <v>193</v>
      </c>
      <c r="D6168" t="s">
        <v>571</v>
      </c>
      <c r="E6168" s="3">
        <v>25000</v>
      </c>
      <c r="F6168">
        <v>1991</v>
      </c>
      <c r="H6168" t="str">
        <f>IFERROR(VLOOKUP(D6168,Resources!A:C,3,FALSE),"NA")</f>
        <v/>
      </c>
      <c r="I6168" t="str">
        <f>IF(VLOOKUP(D6168,Resources!A:D,4,FALSE)=0,"",VLOOKUP(D6168,Resources!A:D,4,FALSE))</f>
        <v>N</v>
      </c>
    </row>
    <row r="6169" spans="1:9" x14ac:dyDescent="0.2">
      <c r="A6169" t="s">
        <v>935</v>
      </c>
      <c r="B6169" t="str">
        <f t="shared" si="185"/>
        <v>Scaife Family Foundation_Youth Opportunities Unlimited199135000</v>
      </c>
      <c r="C6169" t="s">
        <v>193</v>
      </c>
      <c r="D6169" t="s">
        <v>563</v>
      </c>
      <c r="E6169" s="3">
        <v>35000</v>
      </c>
      <c r="F6169">
        <v>1991</v>
      </c>
      <c r="H6169" t="str">
        <f>IFERROR(VLOOKUP(D6169,Resources!A:C,3,FALSE),"NA")</f>
        <v/>
      </c>
      <c r="I6169" t="str">
        <f>IF(VLOOKUP(D6169,Resources!A:D,4,FALSE)=0,"",VLOOKUP(D6169,Resources!A:D,4,FALSE))</f>
        <v>N</v>
      </c>
    </row>
    <row r="6170" spans="1:9" x14ac:dyDescent="0.2">
      <c r="A6170" t="s">
        <v>935</v>
      </c>
      <c r="B6170" t="str">
        <f t="shared" si="185"/>
        <v>Scaife Family Foundation_Alice Lloyd College19925000</v>
      </c>
      <c r="C6170" t="s">
        <v>193</v>
      </c>
      <c r="D6170" t="s">
        <v>458</v>
      </c>
      <c r="E6170" s="3">
        <v>5000</v>
      </c>
      <c r="F6170">
        <v>1992</v>
      </c>
      <c r="H6170" t="str">
        <f>IFERROR(VLOOKUP(D6170,Resources!A:C,3,FALSE),"NA")</f>
        <v/>
      </c>
      <c r="I6170" t="str">
        <f>IF(VLOOKUP(D6170,Resources!A:D,4,FALSE)=0,"",VLOOKUP(D6170,Resources!A:D,4,FALSE))</f>
        <v/>
      </c>
    </row>
    <row r="6171" spans="1:9" x14ac:dyDescent="0.2">
      <c r="A6171" t="s">
        <v>935</v>
      </c>
      <c r="B6171" t="str">
        <f t="shared" si="185"/>
        <v>Scaife Family Foundation_All of Us Inc.199210000</v>
      </c>
      <c r="C6171" t="s">
        <v>193</v>
      </c>
      <c r="D6171" t="s">
        <v>567</v>
      </c>
      <c r="E6171" s="3">
        <v>10000</v>
      </c>
      <c r="F6171">
        <v>1992</v>
      </c>
      <c r="H6171" t="str">
        <f>IFERROR(VLOOKUP(D6171,Resources!A:C,3,FALSE),"NA")</f>
        <v/>
      </c>
      <c r="I6171" t="str">
        <f>IF(VLOOKUP(D6171,Resources!A:D,4,FALSE)=0,"",VLOOKUP(D6171,Resources!A:D,4,FALSE))</f>
        <v>N</v>
      </c>
    </row>
    <row r="6172" spans="1:9" x14ac:dyDescent="0.2">
      <c r="A6172" t="s">
        <v>935</v>
      </c>
      <c r="B6172" t="str">
        <f t="shared" si="185"/>
        <v>Scaife Family Foundation_Allegheny Conference on Community Development199240000</v>
      </c>
      <c r="C6172" t="s">
        <v>193</v>
      </c>
      <c r="D6172" t="s">
        <v>566</v>
      </c>
      <c r="E6172" s="3">
        <v>40000</v>
      </c>
      <c r="F6172">
        <v>1992</v>
      </c>
      <c r="H6172" t="str">
        <f>IFERROR(VLOOKUP(D6172,Resources!A:C,3,FALSE),"NA")</f>
        <v/>
      </c>
      <c r="I6172" t="str">
        <f>IF(VLOOKUP(D6172,Resources!A:D,4,FALSE)=0,"",VLOOKUP(D6172,Resources!A:D,4,FALSE))</f>
        <v>N</v>
      </c>
    </row>
    <row r="6173" spans="1:9" x14ac:dyDescent="0.2">
      <c r="A6173" t="s">
        <v>935</v>
      </c>
      <c r="B6173" t="str">
        <f t="shared" si="185"/>
        <v>Scaife Family Foundation_Allegheny Council To Improve Our Neighborhoods1992140000</v>
      </c>
      <c r="C6173" t="s">
        <v>193</v>
      </c>
      <c r="D6173" t="s">
        <v>322</v>
      </c>
      <c r="E6173" s="3">
        <v>140000</v>
      </c>
      <c r="F6173">
        <v>1992</v>
      </c>
      <c r="H6173" t="str">
        <f>IFERROR(VLOOKUP(D6173,Resources!A:C,3,FALSE),"NA")</f>
        <v/>
      </c>
      <c r="I6173" t="str">
        <f>IF(VLOOKUP(D6173,Resources!A:D,4,FALSE)=0,"",VLOOKUP(D6173,Resources!A:D,4,FALSE))</f>
        <v>N</v>
      </c>
    </row>
    <row r="6174" spans="1:9" x14ac:dyDescent="0.2">
      <c r="A6174" t="s">
        <v>935</v>
      </c>
      <c r="B6174" t="str">
        <f t="shared" si="185"/>
        <v>Scaife Family Foundation_American Council for Drug Education1992145000</v>
      </c>
      <c r="C6174" t="s">
        <v>193</v>
      </c>
      <c r="D6174" t="s">
        <v>552</v>
      </c>
      <c r="E6174" s="3">
        <v>145000</v>
      </c>
      <c r="F6174">
        <v>1992</v>
      </c>
      <c r="H6174" t="str">
        <f>IFERROR(VLOOKUP(D6174,Resources!A:C,3,FALSE),"NA")</f>
        <v/>
      </c>
      <c r="I6174" t="str">
        <f>IF(VLOOKUP(D6174,Resources!A:D,4,FALSE)=0,"",VLOOKUP(D6174,Resources!A:D,4,FALSE))</f>
        <v>N</v>
      </c>
    </row>
    <row r="6175" spans="1:9" x14ac:dyDescent="0.2">
      <c r="A6175" t="s">
        <v>935</v>
      </c>
      <c r="B6175" t="str">
        <f t="shared" si="185"/>
        <v>Scaife Family Foundation_American Family Foundation199250000</v>
      </c>
      <c r="C6175" t="s">
        <v>193</v>
      </c>
      <c r="D6175" t="s">
        <v>456</v>
      </c>
      <c r="E6175" s="3">
        <v>50000</v>
      </c>
      <c r="F6175">
        <v>1992</v>
      </c>
      <c r="H6175" t="str">
        <f>IFERROR(VLOOKUP(D6175,Resources!A:C,3,FALSE),"NA")</f>
        <v>SourceWatch</v>
      </c>
      <c r="I6175" t="str">
        <f>IF(VLOOKUP(D6175,Resources!A:D,4,FALSE)=0,"",VLOOKUP(D6175,Resources!A:D,4,FALSE))</f>
        <v>Y</v>
      </c>
    </row>
    <row r="6176" spans="1:9" x14ac:dyDescent="0.2">
      <c r="A6176" t="s">
        <v>935</v>
      </c>
      <c r="B6176" t="str">
        <f t="shared" si="185"/>
        <v>Scaife Family Foundation_Apollo United Presbyterian Church199210000</v>
      </c>
      <c r="C6176" t="s">
        <v>193</v>
      </c>
      <c r="D6176" t="s">
        <v>565</v>
      </c>
      <c r="E6176" s="3">
        <v>10000</v>
      </c>
      <c r="F6176">
        <v>1992</v>
      </c>
      <c r="H6176" t="str">
        <f>IFERROR(VLOOKUP(D6176,Resources!A:C,3,FALSE),"NA")</f>
        <v/>
      </c>
      <c r="I6176" t="str">
        <f>IF(VLOOKUP(D6176,Resources!A:D,4,FALSE)=0,"",VLOOKUP(D6176,Resources!A:D,4,FALSE))</f>
        <v>N</v>
      </c>
    </row>
    <row r="6177" spans="1:9" x14ac:dyDescent="0.2">
      <c r="A6177" t="s">
        <v>935</v>
      </c>
      <c r="B6177" t="str">
        <f t="shared" si="185"/>
        <v>Scaife Family Foundation_Bethany Christian Services (Waukesha WI)199229500</v>
      </c>
      <c r="C6177" t="s">
        <v>193</v>
      </c>
      <c r="D6177" t="s">
        <v>564</v>
      </c>
      <c r="E6177" s="3">
        <v>29500</v>
      </c>
      <c r="F6177">
        <v>1992</v>
      </c>
      <c r="H6177" t="str">
        <f>IFERROR(VLOOKUP(D6177,Resources!A:C,3,FALSE),"NA")</f>
        <v/>
      </c>
      <c r="I6177" t="str">
        <f>IF(VLOOKUP(D6177,Resources!A:D,4,FALSE)=0,"",VLOOKUP(D6177,Resources!A:D,4,FALSE))</f>
        <v>N</v>
      </c>
    </row>
    <row r="6178" spans="1:9" x14ac:dyDescent="0.2">
      <c r="A6178" t="s">
        <v>935</v>
      </c>
      <c r="B6178" t="str">
        <f t="shared" si="185"/>
        <v>Scaife Family Foundation_Bethlehem Haven (Pittsburgh PA)199220000</v>
      </c>
      <c r="C6178" t="s">
        <v>193</v>
      </c>
      <c r="D6178" t="s">
        <v>283</v>
      </c>
      <c r="E6178" s="3">
        <v>20000</v>
      </c>
      <c r="F6178">
        <v>1992</v>
      </c>
      <c r="H6178" t="str">
        <f>IFERROR(VLOOKUP(D6178,Resources!A:C,3,FALSE),"NA")</f>
        <v/>
      </c>
      <c r="I6178" t="str">
        <f>IF(VLOOKUP(D6178,Resources!A:D,4,FALSE)=0,"",VLOOKUP(D6178,Resources!A:D,4,FALSE))</f>
        <v>N</v>
      </c>
    </row>
    <row r="6179" spans="1:9" x14ac:dyDescent="0.2">
      <c r="A6179" t="s">
        <v>935</v>
      </c>
      <c r="B6179" t="str">
        <f t="shared" si="185"/>
        <v>Scaife Family Foundation_Betty Ford Center19925400</v>
      </c>
      <c r="C6179" t="s">
        <v>193</v>
      </c>
      <c r="D6179" t="s">
        <v>202</v>
      </c>
      <c r="E6179" s="3">
        <v>5400</v>
      </c>
      <c r="F6179">
        <v>1992</v>
      </c>
      <c r="H6179" t="str">
        <f>IFERROR(VLOOKUP(D6179,Resources!A:C,3,FALSE),"NA")</f>
        <v/>
      </c>
      <c r="I6179" t="str">
        <f>IF(VLOOKUP(D6179,Resources!A:D,4,FALSE)=0,"",VLOOKUP(D6179,Resources!A:D,4,FALSE))</f>
        <v>N</v>
      </c>
    </row>
    <row r="6180" spans="1:9" x14ac:dyDescent="0.2">
      <c r="A6180" t="s">
        <v>935</v>
      </c>
      <c r="B6180" t="str">
        <f t="shared" si="185"/>
        <v>Scaife Family Foundation_Big Brothers Big Sisters of Greater Pittsburgh199247940</v>
      </c>
      <c r="C6180" t="s">
        <v>193</v>
      </c>
      <c r="D6180" t="s">
        <v>203</v>
      </c>
      <c r="E6180" s="3">
        <v>47940</v>
      </c>
      <c r="F6180">
        <v>1992</v>
      </c>
      <c r="H6180" t="str">
        <f>IFERROR(VLOOKUP(D6180,Resources!A:C,3,FALSE),"NA")</f>
        <v/>
      </c>
      <c r="I6180" t="str">
        <f>IF(VLOOKUP(D6180,Resources!A:D,4,FALSE)=0,"",VLOOKUP(D6180,Resources!A:D,4,FALSE))</f>
        <v>N</v>
      </c>
    </row>
    <row r="6181" spans="1:9" x14ac:dyDescent="0.2">
      <c r="A6181" t="s">
        <v>934</v>
      </c>
      <c r="B6181" t="s">
        <v>1298</v>
      </c>
      <c r="C6181" t="s">
        <v>193</v>
      </c>
      <c r="D6181" t="s">
        <v>515</v>
      </c>
      <c r="E6181" s="3">
        <v>100000</v>
      </c>
      <c r="F6181">
        <v>1992</v>
      </c>
      <c r="H6181" t="str">
        <f>IFERROR(VLOOKUP(D6181,Resources!A:C,3,FALSE),"NA")</f>
        <v/>
      </c>
      <c r="I6181" t="str">
        <f>IF(VLOOKUP(D6181,Resources!A:D,4,FALSE)=0,"",VLOOKUP(D6181,Resources!A:D,4,FALSE))</f>
        <v>N</v>
      </c>
    </row>
    <row r="6182" spans="1:9" x14ac:dyDescent="0.2">
      <c r="A6182" t="s">
        <v>935</v>
      </c>
      <c r="B6182" t="str">
        <f>C6182&amp;"_"&amp;D6182&amp;F6182&amp;E6182</f>
        <v>Scaife Family Foundation_Blind &amp; Vision Rehabilitation Services of Pittsburgh1992100000</v>
      </c>
      <c r="C6182" t="s">
        <v>193</v>
      </c>
      <c r="D6182" t="s">
        <v>515</v>
      </c>
      <c r="E6182" s="3">
        <v>100000</v>
      </c>
      <c r="F6182">
        <v>1992</v>
      </c>
      <c r="H6182" t="str">
        <f>IFERROR(VLOOKUP(D6182,Resources!A:C,3,FALSE),"NA")</f>
        <v/>
      </c>
      <c r="I6182" t="str">
        <f>IF(VLOOKUP(D6182,Resources!A:D,4,FALSE)=0,"",VLOOKUP(D6182,Resources!A:D,4,FALSE))</f>
        <v>N</v>
      </c>
    </row>
    <row r="6183" spans="1:9" x14ac:dyDescent="0.2">
      <c r="A6183" t="s">
        <v>934</v>
      </c>
      <c r="B6183" t="s">
        <v>1299</v>
      </c>
      <c r="C6183" t="s">
        <v>193</v>
      </c>
      <c r="D6183" t="s">
        <v>535</v>
      </c>
      <c r="E6183" s="3">
        <v>100000</v>
      </c>
      <c r="F6183">
        <v>1992</v>
      </c>
      <c r="H6183" t="str">
        <f>IFERROR(VLOOKUP(D6183,Resources!A:C,3,FALSE),"NA")</f>
        <v/>
      </c>
      <c r="I6183" t="str">
        <f>IF(VLOOKUP(D6183,Resources!A:D,4,FALSE)=0,"",VLOOKUP(D6183,Resources!A:D,4,FALSE))</f>
        <v>N</v>
      </c>
    </row>
    <row r="6184" spans="1:9" x14ac:dyDescent="0.2">
      <c r="A6184" t="s">
        <v>935</v>
      </c>
      <c r="B6184" t="str">
        <f t="shared" ref="B6184:B6194" si="186">C6184&amp;"_"&amp;D6184&amp;F6184&amp;E6184</f>
        <v>Scaife Family Foundation_Boys &amp; Girls Clubs of Western Pennsylvania1992100000</v>
      </c>
      <c r="C6184" t="s">
        <v>193</v>
      </c>
      <c r="D6184" t="s">
        <v>535</v>
      </c>
      <c r="E6184" s="3">
        <v>100000</v>
      </c>
      <c r="F6184">
        <v>1992</v>
      </c>
      <c r="H6184" t="str">
        <f>IFERROR(VLOOKUP(D6184,Resources!A:C,3,FALSE),"NA")</f>
        <v/>
      </c>
      <c r="I6184" t="str">
        <f>IF(VLOOKUP(D6184,Resources!A:D,4,FALSE)=0,"",VLOOKUP(D6184,Resources!A:D,4,FALSE))</f>
        <v>N</v>
      </c>
    </row>
    <row r="6185" spans="1:9" x14ac:dyDescent="0.2">
      <c r="A6185" t="s">
        <v>935</v>
      </c>
      <c r="B6185" t="str">
        <f t="shared" si="186"/>
        <v>Scaife Family Foundation_Carnegie Library of Pittsburgh199220000</v>
      </c>
      <c r="C6185" t="s">
        <v>193</v>
      </c>
      <c r="D6185" t="s">
        <v>207</v>
      </c>
      <c r="E6185" s="3">
        <v>20000</v>
      </c>
      <c r="F6185">
        <v>1992</v>
      </c>
      <c r="H6185" t="str">
        <f>IFERROR(VLOOKUP(D6185,Resources!A:C,3,FALSE),"NA")</f>
        <v/>
      </c>
      <c r="I6185" t="str">
        <f>IF(VLOOKUP(D6185,Resources!A:D,4,FALSE)=0,"",VLOOKUP(D6185,Resources!A:D,4,FALSE))</f>
        <v>N</v>
      </c>
    </row>
    <row r="6186" spans="1:9" x14ac:dyDescent="0.2">
      <c r="A6186" t="s">
        <v>935</v>
      </c>
      <c r="B6186" t="str">
        <f t="shared" si="186"/>
        <v>Scaife Family Foundation_Carnegie Mellon University1992100000</v>
      </c>
      <c r="C6186" t="s">
        <v>193</v>
      </c>
      <c r="D6186" t="s">
        <v>452</v>
      </c>
      <c r="E6186" s="3">
        <v>100000</v>
      </c>
      <c r="F6186">
        <v>1992</v>
      </c>
      <c r="H6186" t="str">
        <f>IFERROR(VLOOKUP(D6186,Resources!A:C,3,FALSE),"NA")</f>
        <v/>
      </c>
      <c r="I6186" t="str">
        <f>IF(VLOOKUP(D6186,Resources!A:D,4,FALSE)=0,"",VLOOKUP(D6186,Resources!A:D,4,FALSE))</f>
        <v/>
      </c>
    </row>
    <row r="6187" spans="1:9" x14ac:dyDescent="0.2">
      <c r="A6187" t="s">
        <v>935</v>
      </c>
      <c r="B6187" t="str">
        <f t="shared" si="186"/>
        <v>Scaife Family Foundation_Carnegie Mellon University199250000</v>
      </c>
      <c r="C6187" t="s">
        <v>193</v>
      </c>
      <c r="D6187" t="s">
        <v>452</v>
      </c>
      <c r="E6187" s="3">
        <v>50000</v>
      </c>
      <c r="F6187">
        <v>1992</v>
      </c>
      <c r="H6187" t="str">
        <f>IFERROR(VLOOKUP(D6187,Resources!A:C,3,FALSE),"NA")</f>
        <v/>
      </c>
      <c r="I6187" t="str">
        <f>IF(VLOOKUP(D6187,Resources!A:D,4,FALSE)=0,"",VLOOKUP(D6187,Resources!A:D,4,FALSE))</f>
        <v/>
      </c>
    </row>
    <row r="6188" spans="1:9" x14ac:dyDescent="0.2">
      <c r="A6188" t="s">
        <v>935</v>
      </c>
      <c r="B6188" t="str">
        <f t="shared" si="186"/>
        <v>Scaife Family Foundation_Carnegie Museums of Pittsburgh19921000000</v>
      </c>
      <c r="C6188" t="s">
        <v>193</v>
      </c>
      <c r="D6188" t="s">
        <v>351</v>
      </c>
      <c r="E6188" s="3">
        <v>1000000</v>
      </c>
      <c r="F6188">
        <v>1992</v>
      </c>
      <c r="H6188" t="str">
        <f>IFERROR(VLOOKUP(D6188,Resources!A:C,3,FALSE),"NA")</f>
        <v/>
      </c>
      <c r="I6188" t="str">
        <f>IF(VLOOKUP(D6188,Resources!A:D,4,FALSE)=0,"",VLOOKUP(D6188,Resources!A:D,4,FALSE))</f>
        <v>N</v>
      </c>
    </row>
    <row r="6189" spans="1:9" x14ac:dyDescent="0.2">
      <c r="A6189" t="s">
        <v>935</v>
      </c>
      <c r="B6189" t="str">
        <f t="shared" si="186"/>
        <v>Scaife Family Foundation_Center on Addiction and the Family199256800</v>
      </c>
      <c r="C6189" t="s">
        <v>193</v>
      </c>
      <c r="D6189" t="s">
        <v>209</v>
      </c>
      <c r="E6189" s="3">
        <v>56800</v>
      </c>
      <c r="F6189">
        <v>1992</v>
      </c>
      <c r="H6189" t="str">
        <f>IFERROR(VLOOKUP(D6189,Resources!A:C,3,FALSE),"NA")</f>
        <v/>
      </c>
      <c r="I6189" t="str">
        <f>IF(VLOOKUP(D6189,Resources!A:D,4,FALSE)=0,"",VLOOKUP(D6189,Resources!A:D,4,FALSE))</f>
        <v>N</v>
      </c>
    </row>
    <row r="6190" spans="1:9" x14ac:dyDescent="0.2">
      <c r="A6190" t="s">
        <v>935</v>
      </c>
      <c r="B6190" t="str">
        <f t="shared" si="186"/>
        <v>Scaife Family Foundation_Children's Hospital of Pittsburgh of UPMC199275000</v>
      </c>
      <c r="C6190" t="s">
        <v>193</v>
      </c>
      <c r="D6190" t="s">
        <v>263</v>
      </c>
      <c r="E6190" s="3">
        <v>75000</v>
      </c>
      <c r="F6190">
        <v>1992</v>
      </c>
      <c r="H6190" t="str">
        <f>IFERROR(VLOOKUP(D6190,Resources!A:C,3,FALSE),"NA")</f>
        <v/>
      </c>
      <c r="I6190" t="str">
        <f>IF(VLOOKUP(D6190,Resources!A:D,4,FALSE)=0,"",VLOOKUP(D6190,Resources!A:D,4,FALSE))</f>
        <v>N</v>
      </c>
    </row>
    <row r="6191" spans="1:9" x14ac:dyDescent="0.2">
      <c r="A6191" t="s">
        <v>935</v>
      </c>
      <c r="B6191" t="str">
        <f t="shared" si="186"/>
        <v>Scaife Family Foundation_Christian Appalachian Project199250000</v>
      </c>
      <c r="C6191" t="s">
        <v>193</v>
      </c>
      <c r="D6191" t="s">
        <v>496</v>
      </c>
      <c r="E6191" s="3">
        <v>50000</v>
      </c>
      <c r="F6191">
        <v>1992</v>
      </c>
      <c r="H6191" t="str">
        <f>IFERROR(VLOOKUP(D6191,Resources!A:C,3,FALSE),"NA")</f>
        <v/>
      </c>
      <c r="I6191" t="str">
        <f>IF(VLOOKUP(D6191,Resources!A:D,4,FALSE)=0,"",VLOOKUP(D6191,Resources!A:D,4,FALSE))</f>
        <v>N</v>
      </c>
    </row>
    <row r="6192" spans="1:9" x14ac:dyDescent="0.2">
      <c r="A6192" t="s">
        <v>935</v>
      </c>
      <c r="B6192" t="str">
        <f t="shared" si="186"/>
        <v>Scaife Family Foundation_City of Pittsburgh199250000</v>
      </c>
      <c r="C6192" t="s">
        <v>193</v>
      </c>
      <c r="D6192" t="s">
        <v>554</v>
      </c>
      <c r="E6192" s="3">
        <v>50000</v>
      </c>
      <c r="F6192">
        <v>1992</v>
      </c>
      <c r="H6192" t="str">
        <f>IFERROR(VLOOKUP(D6192,Resources!A:C,3,FALSE),"NA")</f>
        <v/>
      </c>
      <c r="I6192" t="str">
        <f>IF(VLOOKUP(D6192,Resources!A:D,4,FALSE)=0,"",VLOOKUP(D6192,Resources!A:D,4,FALSE))</f>
        <v>N</v>
      </c>
    </row>
    <row r="6193" spans="1:9" x14ac:dyDescent="0.2">
      <c r="A6193" t="s">
        <v>935</v>
      </c>
      <c r="B6193" t="str">
        <f t="shared" si="186"/>
        <v>Scaife Family Foundation_Communities in Schools199250000</v>
      </c>
      <c r="C6193" t="s">
        <v>193</v>
      </c>
      <c r="D6193" t="s">
        <v>546</v>
      </c>
      <c r="E6193" s="3">
        <v>50000</v>
      </c>
      <c r="F6193">
        <v>1992</v>
      </c>
      <c r="H6193" t="str">
        <f>IFERROR(VLOOKUP(D6193,Resources!A:C,3,FALSE),"NA")</f>
        <v/>
      </c>
      <c r="I6193" t="str">
        <f>IF(VLOOKUP(D6193,Resources!A:D,4,FALSE)=0,"",VLOOKUP(D6193,Resources!A:D,4,FALSE))</f>
        <v>N</v>
      </c>
    </row>
    <row r="6194" spans="1:9" x14ac:dyDescent="0.2">
      <c r="A6194" t="s">
        <v>935</v>
      </c>
      <c r="B6194" t="str">
        <f t="shared" si="186"/>
        <v>Scaife Family Foundation_CONTACT Pittsburgh Inc.199236000</v>
      </c>
      <c r="C6194" t="s">
        <v>193</v>
      </c>
      <c r="D6194" t="s">
        <v>284</v>
      </c>
      <c r="E6194" s="3">
        <v>36000</v>
      </c>
      <c r="F6194">
        <v>1992</v>
      </c>
      <c r="H6194" t="str">
        <f>IFERROR(VLOOKUP(D6194,Resources!A:C,3,FALSE),"NA")</f>
        <v/>
      </c>
      <c r="I6194" t="str">
        <f>IF(VLOOKUP(D6194,Resources!A:D,4,FALSE)=0,"",VLOOKUP(D6194,Resources!A:D,4,FALSE))</f>
        <v>N</v>
      </c>
    </row>
    <row r="6195" spans="1:9" x14ac:dyDescent="0.2">
      <c r="A6195" t="s">
        <v>934</v>
      </c>
      <c r="B6195" t="s">
        <v>1300</v>
      </c>
      <c r="C6195" t="s">
        <v>193</v>
      </c>
      <c r="D6195" t="s">
        <v>358</v>
      </c>
      <c r="E6195" s="3">
        <v>50000</v>
      </c>
      <c r="F6195">
        <v>1992</v>
      </c>
      <c r="H6195" t="str">
        <f>IFERROR(VLOOKUP(D6195,Resources!A:C,3,FALSE),"NA")</f>
        <v/>
      </c>
      <c r="I6195" t="str">
        <f>IF(VLOOKUP(D6195,Resources!A:D,4,FALSE)=0,"",VLOOKUP(D6195,Resources!A:D,4,FALSE))</f>
        <v>N</v>
      </c>
    </row>
    <row r="6196" spans="1:9" x14ac:dyDescent="0.2">
      <c r="A6196" t="s">
        <v>935</v>
      </c>
      <c r="B6196" t="str">
        <f t="shared" ref="B6196:B6240" si="187">C6196&amp;"_"&amp;D6196&amp;F6196&amp;E6196</f>
        <v>Scaife Family Foundation_DePaul School for Hearing &amp; Speech (Pittsburgh PA)199250000</v>
      </c>
      <c r="C6196" t="s">
        <v>193</v>
      </c>
      <c r="D6196" t="s">
        <v>358</v>
      </c>
      <c r="E6196" s="3">
        <v>50000</v>
      </c>
      <c r="F6196">
        <v>1992</v>
      </c>
      <c r="H6196" t="str">
        <f>IFERROR(VLOOKUP(D6196,Resources!A:C,3,FALSE),"NA")</f>
        <v/>
      </c>
      <c r="I6196" t="str">
        <f>IF(VLOOKUP(D6196,Resources!A:D,4,FALSE)=0,"",VLOOKUP(D6196,Resources!A:D,4,FALSE))</f>
        <v>N</v>
      </c>
    </row>
    <row r="6197" spans="1:9" x14ac:dyDescent="0.2">
      <c r="A6197" t="s">
        <v>935</v>
      </c>
      <c r="B6197" t="str">
        <f t="shared" si="187"/>
        <v>Scaife Family Foundation_Easter Seal Society of Butler County1992100000</v>
      </c>
      <c r="C6197" t="s">
        <v>193</v>
      </c>
      <c r="D6197" t="s">
        <v>545</v>
      </c>
      <c r="E6197" s="3">
        <v>100000</v>
      </c>
      <c r="F6197">
        <v>1992</v>
      </c>
      <c r="H6197" t="str">
        <f>IFERROR(VLOOKUP(D6197,Resources!A:C,3,FALSE),"NA")</f>
        <v/>
      </c>
      <c r="I6197" t="str">
        <f>IF(VLOOKUP(D6197,Resources!A:D,4,FALSE)=0,"",VLOOKUP(D6197,Resources!A:D,4,FALSE))</f>
        <v>N</v>
      </c>
    </row>
    <row r="6198" spans="1:9" x14ac:dyDescent="0.2">
      <c r="A6198" t="s">
        <v>935</v>
      </c>
      <c r="B6198" t="str">
        <f t="shared" si="187"/>
        <v>Scaife Family Foundation_Extra Mile Education Foundation1992200000</v>
      </c>
      <c r="C6198" t="s">
        <v>193</v>
      </c>
      <c r="D6198" t="s">
        <v>339</v>
      </c>
      <c r="E6198" s="3">
        <v>200000</v>
      </c>
      <c r="F6198">
        <v>1992</v>
      </c>
      <c r="H6198" t="str">
        <f>IFERROR(VLOOKUP(D6198,Resources!A:C,3,FALSE),"NA")</f>
        <v/>
      </c>
      <c r="I6198" t="str">
        <f>IF(VLOOKUP(D6198,Resources!A:D,4,FALSE)=0,"",VLOOKUP(D6198,Resources!A:D,4,FALSE))</f>
        <v>N</v>
      </c>
    </row>
    <row r="6199" spans="1:9" x14ac:dyDescent="0.2">
      <c r="A6199" t="s">
        <v>935</v>
      </c>
      <c r="B6199" t="str">
        <f t="shared" si="187"/>
        <v>Scaife Family Foundation_Family Guidance Inc.199225000</v>
      </c>
      <c r="C6199" t="s">
        <v>193</v>
      </c>
      <c r="D6199" t="s">
        <v>464</v>
      </c>
      <c r="E6199" s="3">
        <v>25000</v>
      </c>
      <c r="F6199">
        <v>1992</v>
      </c>
      <c r="H6199" t="str">
        <f>IFERROR(VLOOKUP(D6199,Resources!A:C,3,FALSE),"NA")</f>
        <v/>
      </c>
      <c r="I6199" t="str">
        <f>IF(VLOOKUP(D6199,Resources!A:D,4,FALSE)=0,"",VLOOKUP(D6199,Resources!A:D,4,FALSE))</f>
        <v>N</v>
      </c>
    </row>
    <row r="6200" spans="1:9" x14ac:dyDescent="0.2">
      <c r="A6200" t="s">
        <v>935</v>
      </c>
      <c r="B6200" t="str">
        <f t="shared" si="187"/>
        <v>Scaife Family Foundation_Free Congress Research and Education Foundation1992300000</v>
      </c>
      <c r="C6200" t="s">
        <v>193</v>
      </c>
      <c r="D6200" t="s">
        <v>30</v>
      </c>
      <c r="E6200" s="3">
        <v>300000</v>
      </c>
      <c r="F6200">
        <v>1992</v>
      </c>
      <c r="H6200" t="str">
        <f>IFERROR(VLOOKUP(D6200,Resources!A:C,3,FALSE),"NA")</f>
        <v>SourceWatch</v>
      </c>
      <c r="I6200" t="str">
        <f>IF(VLOOKUP(D6200,Resources!A:D,4,FALSE)=0,"",VLOOKUP(D6200,Resources!A:D,4,FALSE))</f>
        <v>Y</v>
      </c>
    </row>
    <row r="6201" spans="1:9" x14ac:dyDescent="0.2">
      <c r="A6201" t="s">
        <v>935</v>
      </c>
      <c r="B6201" t="str">
        <f t="shared" si="187"/>
        <v>Scaife Family Foundation_Garfield Jubilee Association199250000</v>
      </c>
      <c r="C6201" t="s">
        <v>193</v>
      </c>
      <c r="D6201" t="s">
        <v>462</v>
      </c>
      <c r="E6201" s="3">
        <v>50000</v>
      </c>
      <c r="F6201">
        <v>1992</v>
      </c>
      <c r="H6201" t="str">
        <f>IFERROR(VLOOKUP(D6201,Resources!A:C,3,FALSE),"NA")</f>
        <v/>
      </c>
      <c r="I6201" t="str">
        <f>IF(VLOOKUP(D6201,Resources!A:D,4,FALSE)=0,"",VLOOKUP(D6201,Resources!A:D,4,FALSE))</f>
        <v>N</v>
      </c>
    </row>
    <row r="6202" spans="1:9" x14ac:dyDescent="0.2">
      <c r="A6202" t="s">
        <v>935</v>
      </c>
      <c r="B6202" t="str">
        <f t="shared" si="187"/>
        <v>Scaife Family Foundation_Gateway Rehabilitation Center1992150000</v>
      </c>
      <c r="C6202" t="s">
        <v>193</v>
      </c>
      <c r="D6202" t="s">
        <v>324</v>
      </c>
      <c r="E6202" s="3">
        <v>150000</v>
      </c>
      <c r="F6202">
        <v>1992</v>
      </c>
      <c r="H6202" t="str">
        <f>IFERROR(VLOOKUP(D6202,Resources!A:C,3,FALSE),"NA")</f>
        <v/>
      </c>
      <c r="I6202" t="str">
        <f>IF(VLOOKUP(D6202,Resources!A:D,4,FALSE)=0,"",VLOOKUP(D6202,Resources!A:D,4,FALSE))</f>
        <v>N</v>
      </c>
    </row>
    <row r="6203" spans="1:9" x14ac:dyDescent="0.2">
      <c r="A6203" t="s">
        <v>935</v>
      </c>
      <c r="B6203" t="str">
        <f t="shared" si="187"/>
        <v>Scaife Family Foundation_Geneva College199225000</v>
      </c>
      <c r="C6203" t="s">
        <v>193</v>
      </c>
      <c r="D6203" t="s">
        <v>537</v>
      </c>
      <c r="E6203" s="3">
        <v>25000</v>
      </c>
      <c r="F6203">
        <v>1992</v>
      </c>
      <c r="H6203" t="str">
        <f>IFERROR(VLOOKUP(D6203,Resources!A:C,3,FALSE),"NA")</f>
        <v/>
      </c>
      <c r="I6203" t="str">
        <f>IF(VLOOKUP(D6203,Resources!A:D,4,FALSE)=0,"",VLOOKUP(D6203,Resources!A:D,4,FALSE))</f>
        <v/>
      </c>
    </row>
    <row r="6204" spans="1:9" x14ac:dyDescent="0.2">
      <c r="A6204" t="s">
        <v>935</v>
      </c>
      <c r="B6204" t="str">
        <f t="shared" si="187"/>
        <v>Scaife Family Foundation_Geneva College19925000</v>
      </c>
      <c r="C6204" t="s">
        <v>193</v>
      </c>
      <c r="D6204" t="s">
        <v>537</v>
      </c>
      <c r="E6204" s="3">
        <v>5000</v>
      </c>
      <c r="F6204">
        <v>1992</v>
      </c>
      <c r="H6204" t="str">
        <f>IFERROR(VLOOKUP(D6204,Resources!A:C,3,FALSE),"NA")</f>
        <v/>
      </c>
      <c r="I6204" t="str">
        <f>IF(VLOOKUP(D6204,Resources!A:D,4,FALSE)=0,"",VLOOKUP(D6204,Resources!A:D,4,FALSE))</f>
        <v/>
      </c>
    </row>
    <row r="6205" spans="1:9" x14ac:dyDescent="0.2">
      <c r="A6205" t="s">
        <v>935</v>
      </c>
      <c r="B6205" t="str">
        <f t="shared" si="187"/>
        <v>Scaife Family Foundation_Greater Pittsburgh Literacy Council199240000</v>
      </c>
      <c r="C6205" t="s">
        <v>193</v>
      </c>
      <c r="D6205" t="s">
        <v>400</v>
      </c>
      <c r="E6205" s="3">
        <v>40000</v>
      </c>
      <c r="F6205">
        <v>1992</v>
      </c>
      <c r="H6205" t="str">
        <f>IFERROR(VLOOKUP(D6205,Resources!A:C,3,FALSE),"NA")</f>
        <v/>
      </c>
      <c r="I6205" t="str">
        <f>IF(VLOOKUP(D6205,Resources!A:D,4,FALSE)=0,"",VLOOKUP(D6205,Resources!A:D,4,FALSE))</f>
        <v>N</v>
      </c>
    </row>
    <row r="6206" spans="1:9" x14ac:dyDescent="0.2">
      <c r="A6206" t="s">
        <v>935</v>
      </c>
      <c r="B6206" t="str">
        <f t="shared" si="187"/>
        <v>Scaife Family Foundation_Hazelden Foundation19925000</v>
      </c>
      <c r="C6206" t="s">
        <v>193</v>
      </c>
      <c r="D6206" t="s">
        <v>223</v>
      </c>
      <c r="E6206" s="3">
        <v>5000</v>
      </c>
      <c r="F6206">
        <v>1992</v>
      </c>
      <c r="H6206" t="str">
        <f>IFERROR(VLOOKUP(D6206,Resources!A:C,3,FALSE),"NA")</f>
        <v/>
      </c>
      <c r="I6206" t="str">
        <f>IF(VLOOKUP(D6206,Resources!A:D,4,FALSE)=0,"",VLOOKUP(D6206,Resources!A:D,4,FALSE))</f>
        <v>N</v>
      </c>
    </row>
    <row r="6207" spans="1:9" x14ac:dyDescent="0.2">
      <c r="A6207" t="s">
        <v>935</v>
      </c>
      <c r="B6207" t="str">
        <f t="shared" si="187"/>
        <v>Scaife Family Foundation_Housing Opportunities Inc.1992225000</v>
      </c>
      <c r="C6207" t="s">
        <v>193</v>
      </c>
      <c r="D6207" t="s">
        <v>377</v>
      </c>
      <c r="E6207" s="3">
        <v>225000</v>
      </c>
      <c r="F6207">
        <v>1992</v>
      </c>
      <c r="H6207" t="str">
        <f>IFERROR(VLOOKUP(D6207,Resources!A:C,3,FALSE),"NA")</f>
        <v/>
      </c>
      <c r="I6207" t="str">
        <f>IF(VLOOKUP(D6207,Resources!A:D,4,FALSE)=0,"",VLOOKUP(D6207,Resources!A:D,4,FALSE))</f>
        <v>N</v>
      </c>
    </row>
    <row r="6208" spans="1:9" x14ac:dyDescent="0.2">
      <c r="A6208" t="s">
        <v>935</v>
      </c>
      <c r="B6208" t="str">
        <f t="shared" si="187"/>
        <v>Scaife Family Foundation_Incarnation Children's Center199220000</v>
      </c>
      <c r="C6208" t="s">
        <v>193</v>
      </c>
      <c r="D6208" t="s">
        <v>532</v>
      </c>
      <c r="E6208" s="3">
        <v>20000</v>
      </c>
      <c r="F6208">
        <v>1992</v>
      </c>
      <c r="H6208" t="str">
        <f>IFERROR(VLOOKUP(D6208,Resources!A:C,3,FALSE),"NA")</f>
        <v/>
      </c>
      <c r="I6208" t="str">
        <f>IF(VLOOKUP(D6208,Resources!A:D,4,FALSE)=0,"",VLOOKUP(D6208,Resources!A:D,4,FALSE))</f>
        <v>N</v>
      </c>
    </row>
    <row r="6209" spans="1:9" x14ac:dyDescent="0.2">
      <c r="A6209" t="s">
        <v>935</v>
      </c>
      <c r="B6209" t="str">
        <f t="shared" si="187"/>
        <v>Scaife Family Foundation_Institute for American Values199225000</v>
      </c>
      <c r="C6209" t="s">
        <v>193</v>
      </c>
      <c r="D6209" t="s">
        <v>434</v>
      </c>
      <c r="E6209" s="3">
        <v>25000</v>
      </c>
      <c r="F6209">
        <v>1992</v>
      </c>
      <c r="H6209" t="str">
        <f>IFERROR(VLOOKUP(D6209,Resources!A:C,3,FALSE),"NA")</f>
        <v>SourceWatch</v>
      </c>
      <c r="I6209" t="str">
        <f>IF(VLOOKUP(D6209,Resources!A:D,4,FALSE)=0,"",VLOOKUP(D6209,Resources!A:D,4,FALSE))</f>
        <v>Y</v>
      </c>
    </row>
    <row r="6210" spans="1:9" x14ac:dyDescent="0.2">
      <c r="A6210" t="s">
        <v>935</v>
      </c>
      <c r="B6210" t="str">
        <f t="shared" si="187"/>
        <v>Scaife Family Foundation_Institute for American Values199230000</v>
      </c>
      <c r="C6210" t="s">
        <v>193</v>
      </c>
      <c r="D6210" t="s">
        <v>434</v>
      </c>
      <c r="E6210" s="3">
        <v>30000</v>
      </c>
      <c r="F6210">
        <v>1992</v>
      </c>
      <c r="H6210" t="str">
        <f>IFERROR(VLOOKUP(D6210,Resources!A:C,3,FALSE),"NA")</f>
        <v>SourceWatch</v>
      </c>
      <c r="I6210" t="str">
        <f>IF(VLOOKUP(D6210,Resources!A:D,4,FALSE)=0,"",VLOOKUP(D6210,Resources!A:D,4,FALSE))</f>
        <v>Y</v>
      </c>
    </row>
    <row r="6211" spans="1:9" x14ac:dyDescent="0.2">
      <c r="A6211" t="s">
        <v>935</v>
      </c>
      <c r="B6211" t="str">
        <f t="shared" si="187"/>
        <v>Scaife Family Foundation_Lutheran Service Society of Western Pennsylvania199225000</v>
      </c>
      <c r="C6211" t="s">
        <v>193</v>
      </c>
      <c r="D6211" t="s">
        <v>473</v>
      </c>
      <c r="E6211" s="3">
        <v>25000</v>
      </c>
      <c r="F6211">
        <v>1992</v>
      </c>
      <c r="H6211" t="str">
        <f>IFERROR(VLOOKUP(D6211,Resources!A:C,3,FALSE),"NA")</f>
        <v/>
      </c>
      <c r="I6211" t="str">
        <f>IF(VLOOKUP(D6211,Resources!A:D,4,FALSE)=0,"",VLOOKUP(D6211,Resources!A:D,4,FALSE))</f>
        <v>N</v>
      </c>
    </row>
    <row r="6212" spans="1:9" x14ac:dyDescent="0.2">
      <c r="A6212" t="s">
        <v>935</v>
      </c>
      <c r="B6212" t="str">
        <f t="shared" si="187"/>
        <v>Scaife Family Foundation_Make-A-Wish Foundation of Greater Pennsylvania and Southern West Virginia199240000</v>
      </c>
      <c r="C6212" t="s">
        <v>193</v>
      </c>
      <c r="D6212" t="s">
        <v>233</v>
      </c>
      <c r="E6212" s="3">
        <v>40000</v>
      </c>
      <c r="F6212">
        <v>1992</v>
      </c>
      <c r="H6212" t="str">
        <f>IFERROR(VLOOKUP(D6212,Resources!A:C,3,FALSE),"NA")</f>
        <v/>
      </c>
      <c r="I6212" t="str">
        <f>IF(VLOOKUP(D6212,Resources!A:D,4,FALSE)=0,"",VLOOKUP(D6212,Resources!A:D,4,FALSE))</f>
        <v>N</v>
      </c>
    </row>
    <row r="6213" spans="1:9" x14ac:dyDescent="0.2">
      <c r="A6213" t="s">
        <v>935</v>
      </c>
      <c r="B6213" t="str">
        <f t="shared" si="187"/>
        <v>Scaife Family Foundation_Manhattan Institute for Policy Research199225000</v>
      </c>
      <c r="C6213" t="s">
        <v>193</v>
      </c>
      <c r="D6213" t="s">
        <v>89</v>
      </c>
      <c r="E6213" s="3">
        <v>25000</v>
      </c>
      <c r="F6213">
        <v>1992</v>
      </c>
      <c r="H6213" t="str">
        <f>IFERROR(VLOOKUP(D6213,Resources!A:C,3,FALSE),"NA")</f>
        <v>SourceWatch</v>
      </c>
      <c r="I6213" t="str">
        <f>IF(VLOOKUP(D6213,Resources!A:D,4,FALSE)=0,"",VLOOKUP(D6213,Resources!A:D,4,FALSE))</f>
        <v>Y</v>
      </c>
    </row>
    <row r="6214" spans="1:9" x14ac:dyDescent="0.2">
      <c r="A6214" t="s">
        <v>935</v>
      </c>
      <c r="B6214" t="str">
        <f t="shared" si="187"/>
        <v>Scaife Family Foundation_Mount Ararat Community Activity Center1992100000</v>
      </c>
      <c r="C6214" t="s">
        <v>193</v>
      </c>
      <c r="D6214" t="s">
        <v>438</v>
      </c>
      <c r="E6214" s="3">
        <v>100000</v>
      </c>
      <c r="F6214">
        <v>1992</v>
      </c>
      <c r="H6214" t="str">
        <f>IFERROR(VLOOKUP(D6214,Resources!A:C,3,FALSE),"NA")</f>
        <v/>
      </c>
      <c r="I6214" t="str">
        <f>IF(VLOOKUP(D6214,Resources!A:D,4,FALSE)=0,"",VLOOKUP(D6214,Resources!A:D,4,FALSE))</f>
        <v>N</v>
      </c>
    </row>
    <row r="6215" spans="1:9" x14ac:dyDescent="0.2">
      <c r="A6215" t="s">
        <v>935</v>
      </c>
      <c r="B6215" t="str">
        <f t="shared" si="187"/>
        <v>Scaife Family Foundation_National Center for Juvenile Justice1992100000</v>
      </c>
      <c r="C6215" t="s">
        <v>193</v>
      </c>
      <c r="D6215" t="s">
        <v>363</v>
      </c>
      <c r="E6215" s="3">
        <v>100000</v>
      </c>
      <c r="F6215">
        <v>1992</v>
      </c>
      <c r="H6215" t="str">
        <f>IFERROR(VLOOKUP(D6215,Resources!A:C,3,FALSE),"NA")</f>
        <v/>
      </c>
      <c r="I6215" t="str">
        <f>IF(VLOOKUP(D6215,Resources!A:D,4,FALSE)=0,"",VLOOKUP(D6215,Resources!A:D,4,FALSE))</f>
        <v>N</v>
      </c>
    </row>
    <row r="6216" spans="1:9" x14ac:dyDescent="0.2">
      <c r="A6216" t="s">
        <v>935</v>
      </c>
      <c r="B6216" t="str">
        <f t="shared" si="187"/>
        <v>Scaife Family Foundation_National Kidney Foundation of Western Pennsylvania199236000</v>
      </c>
      <c r="C6216" t="s">
        <v>193</v>
      </c>
      <c r="D6216" t="s">
        <v>533</v>
      </c>
      <c r="E6216" s="3">
        <v>36000</v>
      </c>
      <c r="F6216">
        <v>1992</v>
      </c>
      <c r="H6216" t="str">
        <f>IFERROR(VLOOKUP(D6216,Resources!A:C,3,FALSE),"NA")</f>
        <v/>
      </c>
      <c r="I6216" t="str">
        <f>IF(VLOOKUP(D6216,Resources!A:D,4,FALSE)=0,"",VLOOKUP(D6216,Resources!A:D,4,FALSE))</f>
        <v>N</v>
      </c>
    </row>
    <row r="6217" spans="1:9" x14ac:dyDescent="0.2">
      <c r="A6217" t="s">
        <v>935</v>
      </c>
      <c r="B6217" t="str">
        <f t="shared" si="187"/>
        <v>Scaife Family Foundation_National Organization on Disability199265000</v>
      </c>
      <c r="C6217" t="s">
        <v>193</v>
      </c>
      <c r="D6217" t="s">
        <v>476</v>
      </c>
      <c r="E6217" s="3">
        <v>65000</v>
      </c>
      <c r="F6217">
        <v>1992</v>
      </c>
      <c r="H6217" t="str">
        <f>IFERROR(VLOOKUP(D6217,Resources!A:C,3,FALSE),"NA")</f>
        <v/>
      </c>
      <c r="I6217" t="str">
        <f>IF(VLOOKUP(D6217,Resources!A:D,4,FALSE)=0,"",VLOOKUP(D6217,Resources!A:D,4,FALSE))</f>
        <v>N</v>
      </c>
    </row>
    <row r="6218" spans="1:9" x14ac:dyDescent="0.2">
      <c r="A6218" t="s">
        <v>935</v>
      </c>
      <c r="B6218" t="str">
        <f t="shared" si="187"/>
        <v>Scaife Family Foundation_New York University School of Medicine199285000</v>
      </c>
      <c r="C6218" t="s">
        <v>193</v>
      </c>
      <c r="D6218" t="s">
        <v>328</v>
      </c>
      <c r="E6218" s="3">
        <v>85000</v>
      </c>
      <c r="F6218">
        <v>1992</v>
      </c>
      <c r="H6218" t="str">
        <f>IFERROR(VLOOKUP(D6218,Resources!A:C,3,FALSE),"NA")</f>
        <v/>
      </c>
      <c r="I6218" t="str">
        <f>IF(VLOOKUP(D6218,Resources!A:D,4,FALSE)=0,"",VLOOKUP(D6218,Resources!A:D,4,FALSE))</f>
        <v/>
      </c>
    </row>
    <row r="6219" spans="1:9" x14ac:dyDescent="0.2">
      <c r="A6219" t="s">
        <v>935</v>
      </c>
      <c r="B6219" t="str">
        <f t="shared" si="187"/>
        <v>Scaife Family Foundation_Northside Tenants Reorganization199250000</v>
      </c>
      <c r="C6219" t="s">
        <v>193</v>
      </c>
      <c r="D6219" t="s">
        <v>505</v>
      </c>
      <c r="E6219" s="3">
        <v>50000</v>
      </c>
      <c r="F6219">
        <v>1992</v>
      </c>
      <c r="H6219" t="str">
        <f>IFERROR(VLOOKUP(D6219,Resources!A:C,3,FALSE),"NA")</f>
        <v/>
      </c>
      <c r="I6219" t="str">
        <f>IF(VLOOKUP(D6219,Resources!A:D,4,FALSE)=0,"",VLOOKUP(D6219,Resources!A:D,4,FALSE))</f>
        <v>N</v>
      </c>
    </row>
    <row r="6220" spans="1:9" x14ac:dyDescent="0.2">
      <c r="A6220" t="s">
        <v>935</v>
      </c>
      <c r="B6220" t="str">
        <f t="shared" si="187"/>
        <v>Scaife Family Foundation_One To One Citizen Advocacy199230000</v>
      </c>
      <c r="C6220" t="s">
        <v>193</v>
      </c>
      <c r="D6220" t="s">
        <v>379</v>
      </c>
      <c r="E6220" s="3">
        <v>30000</v>
      </c>
      <c r="F6220">
        <v>1992</v>
      </c>
      <c r="H6220" t="str">
        <f>IFERROR(VLOOKUP(D6220,Resources!A:C,3,FALSE),"NA")</f>
        <v/>
      </c>
      <c r="I6220" t="str">
        <f>IF(VLOOKUP(D6220,Resources!A:D,4,FALSE)=0,"",VLOOKUP(D6220,Resources!A:D,4,FALSE))</f>
        <v/>
      </c>
    </row>
    <row r="6221" spans="1:9" x14ac:dyDescent="0.2">
      <c r="A6221" t="s">
        <v>935</v>
      </c>
      <c r="B6221" t="str">
        <f t="shared" si="187"/>
        <v>Scaife Family Foundation_Parent and Child Guidance Center199220000</v>
      </c>
      <c r="C6221" t="s">
        <v>193</v>
      </c>
      <c r="D6221" t="s">
        <v>541</v>
      </c>
      <c r="E6221" s="3">
        <v>20000</v>
      </c>
      <c r="F6221">
        <v>1992</v>
      </c>
      <c r="H6221" t="str">
        <f>IFERROR(VLOOKUP(D6221,Resources!A:C,3,FALSE),"NA")</f>
        <v/>
      </c>
      <c r="I6221" t="str">
        <f>IF(VLOOKUP(D6221,Resources!A:D,4,FALSE)=0,"",VLOOKUP(D6221,Resources!A:D,4,FALSE))</f>
        <v>N</v>
      </c>
    </row>
    <row r="6222" spans="1:9" x14ac:dyDescent="0.2">
      <c r="A6222" t="s">
        <v>935</v>
      </c>
      <c r="B6222" t="str">
        <f t="shared" si="187"/>
        <v>Scaife Family Foundation_Presbyterian SeniorCare199225000</v>
      </c>
      <c r="C6222" t="s">
        <v>193</v>
      </c>
      <c r="D6222" t="s">
        <v>510</v>
      </c>
      <c r="E6222" s="3">
        <v>25000</v>
      </c>
      <c r="F6222">
        <v>1992</v>
      </c>
      <c r="H6222" t="str">
        <f>IFERROR(VLOOKUP(D6222,Resources!A:C,3,FALSE),"NA")</f>
        <v/>
      </c>
      <c r="I6222" t="str">
        <f>IF(VLOOKUP(D6222,Resources!A:D,4,FALSE)=0,"",VLOOKUP(D6222,Resources!A:D,4,FALSE))</f>
        <v>N</v>
      </c>
    </row>
    <row r="6223" spans="1:9" x14ac:dyDescent="0.2">
      <c r="A6223" t="s">
        <v>935</v>
      </c>
      <c r="B6223" t="str">
        <f t="shared" si="187"/>
        <v>Scaife Family Foundation_Pressley Ridge (Pittsburgh PA)199215000</v>
      </c>
      <c r="C6223" t="s">
        <v>193</v>
      </c>
      <c r="D6223" t="s">
        <v>286</v>
      </c>
      <c r="E6223" s="3">
        <v>15000</v>
      </c>
      <c r="F6223">
        <v>1992</v>
      </c>
      <c r="H6223" t="str">
        <f>IFERROR(VLOOKUP(D6223,Resources!A:C,3,FALSE),"NA")</f>
        <v/>
      </c>
      <c r="I6223" t="str">
        <f>IF(VLOOKUP(D6223,Resources!A:D,4,FALSE)=0,"",VLOOKUP(D6223,Resources!A:D,4,FALSE))</f>
        <v>N</v>
      </c>
    </row>
    <row r="6224" spans="1:9" x14ac:dyDescent="0.2">
      <c r="A6224" t="s">
        <v>935</v>
      </c>
      <c r="B6224" t="str">
        <f t="shared" si="187"/>
        <v>Scaife Family Foundation_Reformed Presbyterian Women's Association199210000</v>
      </c>
      <c r="C6224" t="s">
        <v>193</v>
      </c>
      <c r="D6224" t="s">
        <v>568</v>
      </c>
      <c r="E6224" s="3">
        <v>10000</v>
      </c>
      <c r="F6224">
        <v>1992</v>
      </c>
      <c r="H6224" t="str">
        <f>IFERROR(VLOOKUP(D6224,Resources!A:C,3,FALSE),"NA")</f>
        <v/>
      </c>
      <c r="I6224" t="str">
        <f>IF(VLOOKUP(D6224,Resources!A:D,4,FALSE)=0,"",VLOOKUP(D6224,Resources!A:D,4,FALSE))</f>
        <v>N</v>
      </c>
    </row>
    <row r="6225" spans="1:9" x14ac:dyDescent="0.2">
      <c r="A6225" t="s">
        <v>935</v>
      </c>
      <c r="B6225" t="str">
        <f t="shared" si="187"/>
        <v>Scaife Family Foundation_Rutgers The State University of New Jersey199210000</v>
      </c>
      <c r="C6225" t="s">
        <v>193</v>
      </c>
      <c r="D6225" t="s">
        <v>298</v>
      </c>
      <c r="E6225" s="3">
        <v>10000</v>
      </c>
      <c r="F6225">
        <v>1992</v>
      </c>
      <c r="H6225" t="str">
        <f>IFERROR(VLOOKUP(D6225,Resources!A:C,3,FALSE),"NA")</f>
        <v/>
      </c>
      <c r="I6225" t="str">
        <f>IF(VLOOKUP(D6225,Resources!A:D,4,FALSE)=0,"",VLOOKUP(D6225,Resources!A:D,4,FALSE))</f>
        <v/>
      </c>
    </row>
    <row r="6226" spans="1:9" x14ac:dyDescent="0.2">
      <c r="A6226" t="s">
        <v>935</v>
      </c>
      <c r="B6226" t="str">
        <f t="shared" si="187"/>
        <v>Scaife Family Foundation_Salvation Army199230000</v>
      </c>
      <c r="C6226" t="s">
        <v>193</v>
      </c>
      <c r="D6226" t="s">
        <v>523</v>
      </c>
      <c r="E6226" s="3">
        <v>30000</v>
      </c>
      <c r="F6226">
        <v>1992</v>
      </c>
      <c r="H6226" t="str">
        <f>IFERROR(VLOOKUP(D6226,Resources!A:C,3,FALSE),"NA")</f>
        <v/>
      </c>
      <c r="I6226" t="str">
        <f>IF(VLOOKUP(D6226,Resources!A:D,4,FALSE)=0,"",VLOOKUP(D6226,Resources!A:D,4,FALSE))</f>
        <v>N</v>
      </c>
    </row>
    <row r="6227" spans="1:9" x14ac:dyDescent="0.2">
      <c r="A6227" t="s">
        <v>935</v>
      </c>
      <c r="B6227" t="str">
        <f t="shared" si="187"/>
        <v>Scaife Family Foundation_St. Francis Health Foundation19927300</v>
      </c>
      <c r="C6227" t="s">
        <v>193</v>
      </c>
      <c r="D6227" t="s">
        <v>483</v>
      </c>
      <c r="E6227" s="3">
        <v>7300</v>
      </c>
      <c r="F6227">
        <v>1992</v>
      </c>
      <c r="H6227" t="str">
        <f>IFERROR(VLOOKUP(D6227,Resources!A:C,3,FALSE),"NA")</f>
        <v/>
      </c>
      <c r="I6227" t="str">
        <f>IF(VLOOKUP(D6227,Resources!A:D,4,FALSE)=0,"",VLOOKUP(D6227,Resources!A:D,4,FALSE))</f>
        <v>N</v>
      </c>
    </row>
    <row r="6228" spans="1:9" x14ac:dyDescent="0.2">
      <c r="A6228" t="s">
        <v>935</v>
      </c>
      <c r="B6228" t="str">
        <f t="shared" si="187"/>
        <v>Scaife Family Foundation_St. Paul of the Cross Retreat Center (Pittsburgh PA)199210000</v>
      </c>
      <c r="C6228" t="s">
        <v>193</v>
      </c>
      <c r="D6228" t="s">
        <v>485</v>
      </c>
      <c r="E6228" s="3">
        <v>10000</v>
      </c>
      <c r="F6228">
        <v>1992</v>
      </c>
      <c r="H6228" t="str">
        <f>IFERROR(VLOOKUP(D6228,Resources!A:C,3,FALSE),"NA")</f>
        <v/>
      </c>
      <c r="I6228" t="str">
        <f>IF(VLOOKUP(D6228,Resources!A:D,4,FALSE)=0,"",VLOOKUP(D6228,Resources!A:D,4,FALSE))</f>
        <v>N</v>
      </c>
    </row>
    <row r="6229" spans="1:9" x14ac:dyDescent="0.2">
      <c r="A6229" t="s">
        <v>935</v>
      </c>
      <c r="B6229" t="str">
        <f t="shared" si="187"/>
        <v>Scaife Family Foundation_Teen Challenge of Western Pennsylvania199215000</v>
      </c>
      <c r="C6229" t="s">
        <v>193</v>
      </c>
      <c r="D6229" t="s">
        <v>486</v>
      </c>
      <c r="E6229" s="3">
        <v>15000</v>
      </c>
      <c r="F6229">
        <v>1992</v>
      </c>
      <c r="H6229" t="str">
        <f>IFERROR(VLOOKUP(D6229,Resources!A:C,3,FALSE),"NA")</f>
        <v/>
      </c>
      <c r="I6229" t="str">
        <f>IF(VLOOKUP(D6229,Resources!A:D,4,FALSE)=0,"",VLOOKUP(D6229,Resources!A:D,4,FALSE))</f>
        <v/>
      </c>
    </row>
    <row r="6230" spans="1:9" x14ac:dyDescent="0.2">
      <c r="A6230" t="s">
        <v>935</v>
      </c>
      <c r="B6230" t="str">
        <f t="shared" si="187"/>
        <v>Scaife Family Foundation_The Heritage Foundation1992202640</v>
      </c>
      <c r="C6230" t="s">
        <v>193</v>
      </c>
      <c r="D6230" t="s">
        <v>92</v>
      </c>
      <c r="E6230" s="3">
        <v>202640</v>
      </c>
      <c r="F6230">
        <v>1992</v>
      </c>
      <c r="H6230" t="str">
        <f>IFERROR(VLOOKUP(D6230,Resources!A:C,3,FALSE),"NA")</f>
        <v>DeSmog</v>
      </c>
      <c r="I6230" t="str">
        <f>IF(VLOOKUP(D6230,Resources!A:D,4,FALSE)=0,"",VLOOKUP(D6230,Resources!A:D,4,FALSE))</f>
        <v>Y</v>
      </c>
    </row>
    <row r="6231" spans="1:9" x14ac:dyDescent="0.2">
      <c r="A6231" t="s">
        <v>935</v>
      </c>
      <c r="B6231" t="str">
        <f t="shared" si="187"/>
        <v>Scaife Family Foundation_Three Rivers Adoption Council199254000</v>
      </c>
      <c r="C6231" t="s">
        <v>193</v>
      </c>
      <c r="D6231" t="s">
        <v>560</v>
      </c>
      <c r="E6231" s="3">
        <v>54000</v>
      </c>
      <c r="F6231">
        <v>1992</v>
      </c>
      <c r="H6231" t="str">
        <f>IFERROR(VLOOKUP(D6231,Resources!A:C,3,FALSE),"NA")</f>
        <v/>
      </c>
      <c r="I6231" t="str">
        <f>IF(VLOOKUP(D6231,Resources!A:D,4,FALSE)=0,"",VLOOKUP(D6231,Resources!A:D,4,FALSE))</f>
        <v>N</v>
      </c>
    </row>
    <row r="6232" spans="1:9" x14ac:dyDescent="0.2">
      <c r="A6232" t="s">
        <v>935</v>
      </c>
      <c r="B6232" t="str">
        <f t="shared" si="187"/>
        <v>Scaife Family Foundation_Three Rivers Center for Independent Living199216000</v>
      </c>
      <c r="C6232" t="s">
        <v>193</v>
      </c>
      <c r="D6232" t="s">
        <v>569</v>
      </c>
      <c r="E6232" s="3">
        <v>16000</v>
      </c>
      <c r="F6232">
        <v>1992</v>
      </c>
      <c r="H6232" t="str">
        <f>IFERROR(VLOOKUP(D6232,Resources!A:C,3,FALSE),"NA")</f>
        <v/>
      </c>
      <c r="I6232" t="str">
        <f>IF(VLOOKUP(D6232,Resources!A:D,4,FALSE)=0,"",VLOOKUP(D6232,Resources!A:D,4,FALSE))</f>
        <v>N</v>
      </c>
    </row>
    <row r="6233" spans="1:9" x14ac:dyDescent="0.2">
      <c r="A6233" t="s">
        <v>935</v>
      </c>
      <c r="B6233" t="str">
        <f t="shared" si="187"/>
        <v>Scaife Family Foundation_University of California San Diego19923000</v>
      </c>
      <c r="C6233" t="s">
        <v>193</v>
      </c>
      <c r="D6233" t="s">
        <v>254</v>
      </c>
      <c r="E6233" s="3">
        <v>3000</v>
      </c>
      <c r="F6233">
        <v>1992</v>
      </c>
      <c r="H6233" t="str">
        <f>IFERROR(VLOOKUP(D6233,Resources!A:C,3,FALSE),"NA")</f>
        <v/>
      </c>
      <c r="I6233" t="str">
        <f>IF(VLOOKUP(D6233,Resources!A:D,4,FALSE)=0,"",VLOOKUP(D6233,Resources!A:D,4,FALSE))</f>
        <v/>
      </c>
    </row>
    <row r="6234" spans="1:9" x14ac:dyDescent="0.2">
      <c r="A6234" t="s">
        <v>935</v>
      </c>
      <c r="B6234" t="str">
        <f t="shared" si="187"/>
        <v>Scaife Family Foundation_University of Pittsburgh19921000</v>
      </c>
      <c r="C6234" t="s">
        <v>193</v>
      </c>
      <c r="D6234" t="s">
        <v>255</v>
      </c>
      <c r="E6234" s="3">
        <v>1000</v>
      </c>
      <c r="F6234">
        <v>1992</v>
      </c>
      <c r="H6234" t="str">
        <f>IFERROR(VLOOKUP(D6234,Resources!A:C,3,FALSE),"NA")</f>
        <v/>
      </c>
      <c r="I6234" t="str">
        <f>IF(VLOOKUP(D6234,Resources!A:D,4,FALSE)=0,"",VLOOKUP(D6234,Resources!A:D,4,FALSE))</f>
        <v/>
      </c>
    </row>
    <row r="6235" spans="1:9" x14ac:dyDescent="0.2">
      <c r="A6235" t="s">
        <v>935</v>
      </c>
      <c r="B6235" t="str">
        <f t="shared" si="187"/>
        <v>Scaife Family Foundation_University of Utah19925520</v>
      </c>
      <c r="C6235" t="s">
        <v>193</v>
      </c>
      <c r="D6235" t="s">
        <v>271</v>
      </c>
      <c r="E6235" s="3">
        <v>5520</v>
      </c>
      <c r="F6235">
        <v>1992</v>
      </c>
      <c r="H6235" t="str">
        <f>IFERROR(VLOOKUP(D6235,Resources!A:C,3,FALSE),"NA")</f>
        <v/>
      </c>
      <c r="I6235" t="str">
        <f>IF(VLOOKUP(D6235,Resources!A:D,4,FALSE)=0,"",VLOOKUP(D6235,Resources!A:D,4,FALSE))</f>
        <v/>
      </c>
    </row>
    <row r="6236" spans="1:9" x14ac:dyDescent="0.2">
      <c r="A6236" t="s">
        <v>935</v>
      </c>
      <c r="B6236" t="str">
        <f t="shared" si="187"/>
        <v>Scaife Family Foundation_University of Wisconsin Madison199210000</v>
      </c>
      <c r="C6236" t="s">
        <v>193</v>
      </c>
      <c r="D6236" t="s">
        <v>1691</v>
      </c>
      <c r="E6236" s="3">
        <v>10000</v>
      </c>
      <c r="F6236">
        <v>1992</v>
      </c>
      <c r="H6236" t="str">
        <f>IFERROR(VLOOKUP(D6236,Resources!A:C,3,FALSE),"NA")</f>
        <v/>
      </c>
      <c r="I6236" t="str">
        <f>IF(VLOOKUP(D6236,Resources!A:D,4,FALSE)=0,"",VLOOKUP(D6236,Resources!A:D,4,FALSE))</f>
        <v/>
      </c>
    </row>
    <row r="6237" spans="1:9" x14ac:dyDescent="0.2">
      <c r="A6237" t="s">
        <v>935</v>
      </c>
      <c r="B6237" t="str">
        <f t="shared" si="187"/>
        <v>Scaife Family Foundation_Vintage1992100000</v>
      </c>
      <c r="C6237" t="s">
        <v>193</v>
      </c>
      <c r="D6237" t="s">
        <v>490</v>
      </c>
      <c r="E6237" s="3">
        <v>100000</v>
      </c>
      <c r="F6237">
        <v>1992</v>
      </c>
      <c r="H6237" t="str">
        <f>IFERROR(VLOOKUP(D6237,Resources!A:C,3,FALSE),"NA")</f>
        <v/>
      </c>
      <c r="I6237" t="str">
        <f>IF(VLOOKUP(D6237,Resources!A:D,4,FALSE)=0,"",VLOOKUP(D6237,Resources!A:D,4,FALSE))</f>
        <v/>
      </c>
    </row>
    <row r="6238" spans="1:9" x14ac:dyDescent="0.2">
      <c r="A6238" t="s">
        <v>935</v>
      </c>
      <c r="B6238" t="str">
        <f t="shared" si="187"/>
        <v>Scaife Family Foundation_Western Pennsylvania Family Center199220000</v>
      </c>
      <c r="C6238" t="s">
        <v>193</v>
      </c>
      <c r="D6238" t="s">
        <v>404</v>
      </c>
      <c r="E6238" s="3">
        <v>20000</v>
      </c>
      <c r="F6238">
        <v>1992</v>
      </c>
      <c r="H6238" t="str">
        <f>IFERROR(VLOOKUP(D6238,Resources!A:C,3,FALSE),"NA")</f>
        <v/>
      </c>
      <c r="I6238" t="str">
        <f>IF(VLOOKUP(D6238,Resources!A:D,4,FALSE)=0,"",VLOOKUP(D6238,Resources!A:D,4,FALSE))</f>
        <v>N</v>
      </c>
    </row>
    <row r="6239" spans="1:9" x14ac:dyDescent="0.2">
      <c r="A6239" t="s">
        <v>935</v>
      </c>
      <c r="B6239" t="str">
        <f t="shared" si="187"/>
        <v>Scaife Family Foundation_Whale's Tale for Homeless Youth199225000</v>
      </c>
      <c r="C6239" t="s">
        <v>193</v>
      </c>
      <c r="D6239" t="s">
        <v>562</v>
      </c>
      <c r="E6239" s="3">
        <v>25000</v>
      </c>
      <c r="F6239">
        <v>1992</v>
      </c>
      <c r="H6239" t="str">
        <f>IFERROR(VLOOKUP(D6239,Resources!A:C,3,FALSE),"NA")</f>
        <v/>
      </c>
      <c r="I6239" t="str">
        <f>IF(VLOOKUP(D6239,Resources!A:D,4,FALSE)=0,"",VLOOKUP(D6239,Resources!A:D,4,FALSE))</f>
        <v>N</v>
      </c>
    </row>
    <row r="6240" spans="1:9" x14ac:dyDescent="0.2">
      <c r="A6240" t="s">
        <v>935</v>
      </c>
      <c r="B6240" t="str">
        <f t="shared" si="187"/>
        <v>Scaife Family Foundation_Womansplace199230000</v>
      </c>
      <c r="C6240" t="s">
        <v>193</v>
      </c>
      <c r="D6240" t="s">
        <v>570</v>
      </c>
      <c r="E6240" s="3">
        <v>30000</v>
      </c>
      <c r="F6240">
        <v>1992</v>
      </c>
      <c r="H6240" t="str">
        <f>IFERROR(VLOOKUP(D6240,Resources!A:C,3,FALSE),"NA")</f>
        <v/>
      </c>
      <c r="I6240" t="str">
        <f>IF(VLOOKUP(D6240,Resources!A:D,4,FALSE)=0,"",VLOOKUP(D6240,Resources!A:D,4,FALSE))</f>
        <v>N</v>
      </c>
    </row>
    <row r="6241" spans="1:9" x14ac:dyDescent="0.2">
      <c r="A6241" t="s">
        <v>934</v>
      </c>
      <c r="B6241" t="s">
        <v>1301</v>
      </c>
      <c r="C6241" t="s">
        <v>193</v>
      </c>
      <c r="D6241" t="s">
        <v>280</v>
      </c>
      <c r="E6241" s="3">
        <v>30000</v>
      </c>
      <c r="F6241">
        <v>1992</v>
      </c>
      <c r="H6241" t="str">
        <f>IFERROR(VLOOKUP(D6241,Resources!A:C,3,FALSE),"NA")</f>
        <v/>
      </c>
      <c r="I6241" t="str">
        <f>IF(VLOOKUP(D6241,Resources!A:D,4,FALSE)=0,"",VLOOKUP(D6241,Resources!A:D,4,FALSE))</f>
        <v>N</v>
      </c>
    </row>
    <row r="6242" spans="1:9" x14ac:dyDescent="0.2">
      <c r="A6242" t="s">
        <v>935</v>
      </c>
      <c r="B6242" t="str">
        <f t="shared" ref="B6242:B6270" si="188">C6242&amp;"_"&amp;D6242&amp;F6242&amp;E6242</f>
        <v>Scaife Family Foundation_Women's Center &amp; Shelter of Greater Pittsburgh199230000</v>
      </c>
      <c r="C6242" t="s">
        <v>193</v>
      </c>
      <c r="D6242" t="s">
        <v>280</v>
      </c>
      <c r="E6242" s="3">
        <v>30000</v>
      </c>
      <c r="F6242">
        <v>1992</v>
      </c>
      <c r="H6242" t="str">
        <f>IFERROR(VLOOKUP(D6242,Resources!A:C,3,FALSE),"NA")</f>
        <v/>
      </c>
      <c r="I6242" t="str">
        <f>IF(VLOOKUP(D6242,Resources!A:D,4,FALSE)=0,"",VLOOKUP(D6242,Resources!A:D,4,FALSE))</f>
        <v>N</v>
      </c>
    </row>
    <row r="6243" spans="1:9" x14ac:dyDescent="0.2">
      <c r="A6243" t="s">
        <v>935</v>
      </c>
      <c r="B6243" t="str">
        <f t="shared" si="188"/>
        <v>Scaife Family Foundation_YMCA of Greensburg199225000</v>
      </c>
      <c r="C6243" t="s">
        <v>193</v>
      </c>
      <c r="D6243" t="s">
        <v>571</v>
      </c>
      <c r="E6243" s="3">
        <v>25000</v>
      </c>
      <c r="F6243">
        <v>1992</v>
      </c>
      <c r="H6243" t="str">
        <f>IFERROR(VLOOKUP(D6243,Resources!A:C,3,FALSE),"NA")</f>
        <v/>
      </c>
      <c r="I6243" t="str">
        <f>IF(VLOOKUP(D6243,Resources!A:D,4,FALSE)=0,"",VLOOKUP(D6243,Resources!A:D,4,FALSE))</f>
        <v>N</v>
      </c>
    </row>
    <row r="6244" spans="1:9" x14ac:dyDescent="0.2">
      <c r="A6244" t="s">
        <v>935</v>
      </c>
      <c r="B6244" t="str">
        <f t="shared" si="188"/>
        <v>Scaife Family Foundation_Youth Opportunities Unlimited199250000</v>
      </c>
      <c r="C6244" t="s">
        <v>193</v>
      </c>
      <c r="D6244" t="s">
        <v>563</v>
      </c>
      <c r="E6244" s="3">
        <v>50000</v>
      </c>
      <c r="F6244">
        <v>1992</v>
      </c>
      <c r="H6244" t="str">
        <f>IFERROR(VLOOKUP(D6244,Resources!A:C,3,FALSE),"NA")</f>
        <v/>
      </c>
      <c r="I6244" t="str">
        <f>IF(VLOOKUP(D6244,Resources!A:D,4,FALSE)=0,"",VLOOKUP(D6244,Resources!A:D,4,FALSE))</f>
        <v>N</v>
      </c>
    </row>
    <row r="6245" spans="1:9" x14ac:dyDescent="0.2">
      <c r="A6245" t="s">
        <v>935</v>
      </c>
      <c r="B6245" t="str">
        <f t="shared" si="188"/>
        <v>Scaife Family Foundation_Adoptive Family Rights Council199330000</v>
      </c>
      <c r="C6245" t="s">
        <v>193</v>
      </c>
      <c r="D6245" t="s">
        <v>459</v>
      </c>
      <c r="E6245" s="3">
        <v>30000</v>
      </c>
      <c r="F6245">
        <v>1993</v>
      </c>
      <c r="H6245" t="str">
        <f>IFERROR(VLOOKUP(D6245,Resources!A:C,3,FALSE),"NA")</f>
        <v/>
      </c>
      <c r="I6245" t="str">
        <f>IF(VLOOKUP(D6245,Resources!A:D,4,FALSE)=0,"",VLOOKUP(D6245,Resources!A:D,4,FALSE))</f>
        <v>N</v>
      </c>
    </row>
    <row r="6246" spans="1:9" x14ac:dyDescent="0.2">
      <c r="A6246" t="s">
        <v>935</v>
      </c>
      <c r="B6246" t="str">
        <f t="shared" si="188"/>
        <v>Scaife Family Foundation_Alice Lloyd College199310000</v>
      </c>
      <c r="C6246" t="s">
        <v>193</v>
      </c>
      <c r="D6246" t="s">
        <v>458</v>
      </c>
      <c r="E6246" s="3">
        <v>10000</v>
      </c>
      <c r="F6246">
        <v>1993</v>
      </c>
      <c r="H6246" t="str">
        <f>IFERROR(VLOOKUP(D6246,Resources!A:C,3,FALSE),"NA")</f>
        <v/>
      </c>
      <c r="I6246" t="str">
        <f>IF(VLOOKUP(D6246,Resources!A:D,4,FALSE)=0,"",VLOOKUP(D6246,Resources!A:D,4,FALSE))</f>
        <v/>
      </c>
    </row>
    <row r="6247" spans="1:9" x14ac:dyDescent="0.2">
      <c r="A6247" t="s">
        <v>935</v>
      </c>
      <c r="B6247" t="str">
        <f t="shared" si="188"/>
        <v>Scaife Family Foundation_Allegheny Council To Improve Our Neighborhoods1993120000</v>
      </c>
      <c r="C6247" t="s">
        <v>193</v>
      </c>
      <c r="D6247" t="s">
        <v>322</v>
      </c>
      <c r="E6247" s="3">
        <v>120000</v>
      </c>
      <c r="F6247">
        <v>1993</v>
      </c>
      <c r="H6247" t="str">
        <f>IFERROR(VLOOKUP(D6247,Resources!A:C,3,FALSE),"NA")</f>
        <v/>
      </c>
      <c r="I6247" t="str">
        <f>IF(VLOOKUP(D6247,Resources!A:D,4,FALSE)=0,"",VLOOKUP(D6247,Resources!A:D,4,FALSE))</f>
        <v>N</v>
      </c>
    </row>
    <row r="6248" spans="1:9" x14ac:dyDescent="0.2">
      <c r="A6248" t="s">
        <v>935</v>
      </c>
      <c r="B6248" t="str">
        <f t="shared" si="188"/>
        <v>Scaife Family Foundation_American Council for Drug Education1993100000</v>
      </c>
      <c r="C6248" t="s">
        <v>193</v>
      </c>
      <c r="D6248" t="s">
        <v>552</v>
      </c>
      <c r="E6248" s="3">
        <v>100000</v>
      </c>
      <c r="F6248">
        <v>1993</v>
      </c>
      <c r="H6248" t="str">
        <f>IFERROR(VLOOKUP(D6248,Resources!A:C,3,FALSE),"NA")</f>
        <v/>
      </c>
      <c r="I6248" t="str">
        <f>IF(VLOOKUP(D6248,Resources!A:D,4,FALSE)=0,"",VLOOKUP(D6248,Resources!A:D,4,FALSE))</f>
        <v>N</v>
      </c>
    </row>
    <row r="6249" spans="1:9" x14ac:dyDescent="0.2">
      <c r="A6249" t="s">
        <v>935</v>
      </c>
      <c r="B6249" t="str">
        <f t="shared" si="188"/>
        <v>Scaife Family Foundation_American Enterprise Institute for Public Policy Research199375000</v>
      </c>
      <c r="C6249" t="s">
        <v>193</v>
      </c>
      <c r="D6249" t="s">
        <v>58</v>
      </c>
      <c r="E6249" s="3">
        <v>75000</v>
      </c>
      <c r="F6249">
        <v>1993</v>
      </c>
      <c r="H6249" t="str">
        <f>IFERROR(VLOOKUP(D6249,Resources!A:C,3,FALSE),"NA")</f>
        <v>DeSmog</v>
      </c>
      <c r="I6249" t="str">
        <f>IF(VLOOKUP(D6249,Resources!A:D,4,FALSE)=0,"",VLOOKUP(D6249,Resources!A:D,4,FALSE))</f>
        <v>Y</v>
      </c>
    </row>
    <row r="6250" spans="1:9" x14ac:dyDescent="0.2">
      <c r="A6250" t="s">
        <v>935</v>
      </c>
      <c r="B6250" t="str">
        <f t="shared" si="188"/>
        <v>Scaife Family Foundation_American Family Foundation1993100000</v>
      </c>
      <c r="C6250" t="s">
        <v>193</v>
      </c>
      <c r="D6250" t="s">
        <v>456</v>
      </c>
      <c r="E6250" s="3">
        <v>100000</v>
      </c>
      <c r="F6250">
        <v>1993</v>
      </c>
      <c r="H6250" t="str">
        <f>IFERROR(VLOOKUP(D6250,Resources!A:C,3,FALSE),"NA")</f>
        <v>SourceWatch</v>
      </c>
      <c r="I6250" t="str">
        <f>IF(VLOOKUP(D6250,Resources!A:D,4,FALSE)=0,"",VLOOKUP(D6250,Resources!A:D,4,FALSE))</f>
        <v>Y</v>
      </c>
    </row>
    <row r="6251" spans="1:9" x14ac:dyDescent="0.2">
      <c r="A6251" t="s">
        <v>935</v>
      </c>
      <c r="B6251" t="str">
        <f t="shared" si="188"/>
        <v>Scaife Family Foundation_Bethlehem Haven (Pittsburgh PA)199320000</v>
      </c>
      <c r="C6251" t="s">
        <v>193</v>
      </c>
      <c r="D6251" t="s">
        <v>283</v>
      </c>
      <c r="E6251" s="3">
        <v>20000</v>
      </c>
      <c r="F6251">
        <v>1993</v>
      </c>
      <c r="H6251" t="str">
        <f>IFERROR(VLOOKUP(D6251,Resources!A:C,3,FALSE),"NA")</f>
        <v/>
      </c>
      <c r="I6251" t="str">
        <f>IF(VLOOKUP(D6251,Resources!A:D,4,FALSE)=0,"",VLOOKUP(D6251,Resources!A:D,4,FALSE))</f>
        <v>N</v>
      </c>
    </row>
    <row r="6252" spans="1:9" x14ac:dyDescent="0.2">
      <c r="A6252" t="s">
        <v>935</v>
      </c>
      <c r="B6252" t="str">
        <f t="shared" si="188"/>
        <v>Scaife Family Foundation_Betty Ford Center19935000</v>
      </c>
      <c r="C6252" t="s">
        <v>193</v>
      </c>
      <c r="D6252" t="s">
        <v>202</v>
      </c>
      <c r="E6252" s="3">
        <v>5000</v>
      </c>
      <c r="F6252">
        <v>1993</v>
      </c>
      <c r="H6252" t="str">
        <f>IFERROR(VLOOKUP(D6252,Resources!A:C,3,FALSE),"NA")</f>
        <v/>
      </c>
      <c r="I6252" t="str">
        <f>IF(VLOOKUP(D6252,Resources!A:D,4,FALSE)=0,"",VLOOKUP(D6252,Resources!A:D,4,FALSE))</f>
        <v>N</v>
      </c>
    </row>
    <row r="6253" spans="1:9" x14ac:dyDescent="0.2">
      <c r="A6253" t="s">
        <v>935</v>
      </c>
      <c r="B6253" t="str">
        <f t="shared" si="188"/>
        <v>Scaife Family Foundation_Big Brothers Big Sisters of Greater Pittsburgh199336515</v>
      </c>
      <c r="C6253" t="s">
        <v>193</v>
      </c>
      <c r="D6253" t="s">
        <v>203</v>
      </c>
      <c r="E6253" s="3">
        <v>36515</v>
      </c>
      <c r="F6253">
        <v>1993</v>
      </c>
      <c r="H6253" t="str">
        <f>IFERROR(VLOOKUP(D6253,Resources!A:C,3,FALSE),"NA")</f>
        <v/>
      </c>
      <c r="I6253" t="str">
        <f>IF(VLOOKUP(D6253,Resources!A:D,4,FALSE)=0,"",VLOOKUP(D6253,Resources!A:D,4,FALSE))</f>
        <v>N</v>
      </c>
    </row>
    <row r="6254" spans="1:9" x14ac:dyDescent="0.2">
      <c r="A6254" t="s">
        <v>935</v>
      </c>
      <c r="B6254" t="str">
        <f t="shared" si="188"/>
        <v>Scaife Family Foundation_Capital Research Center199325000</v>
      </c>
      <c r="C6254" t="s">
        <v>193</v>
      </c>
      <c r="D6254" t="s">
        <v>70</v>
      </c>
      <c r="E6254" s="3">
        <v>25000</v>
      </c>
      <c r="F6254">
        <v>1993</v>
      </c>
      <c r="H6254" t="str">
        <f>IFERROR(VLOOKUP(D6254,Resources!A:C,3,FALSE),"NA")</f>
        <v>DeSmog</v>
      </c>
      <c r="I6254" t="str">
        <f>IF(VLOOKUP(D6254,Resources!A:D,4,FALSE)=0,"",VLOOKUP(D6254,Resources!A:D,4,FALSE))</f>
        <v>Y</v>
      </c>
    </row>
    <row r="6255" spans="1:9" x14ac:dyDescent="0.2">
      <c r="A6255" t="s">
        <v>935</v>
      </c>
      <c r="B6255" t="str">
        <f t="shared" si="188"/>
        <v>Scaife Family Foundation_CareBreak199325000</v>
      </c>
      <c r="C6255" t="s">
        <v>193</v>
      </c>
      <c r="D6255" t="s">
        <v>543</v>
      </c>
      <c r="E6255" s="3">
        <v>25000</v>
      </c>
      <c r="F6255">
        <v>1993</v>
      </c>
      <c r="H6255" t="str">
        <f>IFERROR(VLOOKUP(D6255,Resources!A:C,3,FALSE),"NA")</f>
        <v/>
      </c>
      <c r="I6255" t="str">
        <f>IF(VLOOKUP(D6255,Resources!A:D,4,FALSE)=0,"",VLOOKUP(D6255,Resources!A:D,4,FALSE))</f>
        <v>N</v>
      </c>
    </row>
    <row r="6256" spans="1:9" x14ac:dyDescent="0.2">
      <c r="A6256" t="s">
        <v>935</v>
      </c>
      <c r="B6256" t="str">
        <f t="shared" si="188"/>
        <v>Scaife Family Foundation_Carnegie Library of Pittsburgh199320000</v>
      </c>
      <c r="C6256" t="s">
        <v>193</v>
      </c>
      <c r="D6256" t="s">
        <v>207</v>
      </c>
      <c r="E6256" s="3">
        <v>20000</v>
      </c>
      <c r="F6256">
        <v>1993</v>
      </c>
      <c r="H6256" t="str">
        <f>IFERROR(VLOOKUP(D6256,Resources!A:C,3,FALSE),"NA")</f>
        <v/>
      </c>
      <c r="I6256" t="str">
        <f>IF(VLOOKUP(D6256,Resources!A:D,4,FALSE)=0,"",VLOOKUP(D6256,Resources!A:D,4,FALSE))</f>
        <v>N</v>
      </c>
    </row>
    <row r="6257" spans="1:9" x14ac:dyDescent="0.2">
      <c r="A6257" t="s">
        <v>935</v>
      </c>
      <c r="B6257" t="str">
        <f t="shared" si="188"/>
        <v>Scaife Family Foundation_Carnegie Museums of Pittsburgh19931000000</v>
      </c>
      <c r="C6257" t="s">
        <v>193</v>
      </c>
      <c r="D6257" t="s">
        <v>351</v>
      </c>
      <c r="E6257" s="3">
        <v>1000000</v>
      </c>
      <c r="F6257">
        <v>1993</v>
      </c>
      <c r="H6257" t="str">
        <f>IFERROR(VLOOKUP(D6257,Resources!A:C,3,FALSE),"NA")</f>
        <v/>
      </c>
      <c r="I6257" t="str">
        <f>IF(VLOOKUP(D6257,Resources!A:D,4,FALSE)=0,"",VLOOKUP(D6257,Resources!A:D,4,FALSE))</f>
        <v>N</v>
      </c>
    </row>
    <row r="6258" spans="1:9" x14ac:dyDescent="0.2">
      <c r="A6258" t="s">
        <v>935</v>
      </c>
      <c r="B6258" t="str">
        <f t="shared" si="188"/>
        <v>Scaife Family Foundation_Center for Neighborhood Enterprise1993225000</v>
      </c>
      <c r="C6258" t="s">
        <v>193</v>
      </c>
      <c r="D6258" t="s">
        <v>141</v>
      </c>
      <c r="E6258" s="3">
        <v>225000</v>
      </c>
      <c r="F6258">
        <v>1993</v>
      </c>
      <c r="H6258" t="str">
        <f>IFERROR(VLOOKUP(D6258,Resources!A:C,3,FALSE),"NA")</f>
        <v>SourceWatch</v>
      </c>
      <c r="I6258" t="str">
        <f>IF(VLOOKUP(D6258,Resources!A:D,4,FALSE)=0,"",VLOOKUP(D6258,Resources!A:D,4,FALSE))</f>
        <v>Y</v>
      </c>
    </row>
    <row r="6259" spans="1:9" x14ac:dyDescent="0.2">
      <c r="A6259" t="s">
        <v>935</v>
      </c>
      <c r="B6259" t="str">
        <f t="shared" si="188"/>
        <v>Scaife Family Foundation_Center on Addiction and the Family1993289300</v>
      </c>
      <c r="C6259" t="s">
        <v>193</v>
      </c>
      <c r="D6259" t="s">
        <v>209</v>
      </c>
      <c r="E6259" s="3">
        <v>289300</v>
      </c>
      <c r="F6259">
        <v>1993</v>
      </c>
      <c r="H6259" t="str">
        <f>IFERROR(VLOOKUP(D6259,Resources!A:C,3,FALSE),"NA")</f>
        <v/>
      </c>
      <c r="I6259" t="str">
        <f>IF(VLOOKUP(D6259,Resources!A:D,4,FALSE)=0,"",VLOOKUP(D6259,Resources!A:D,4,FALSE))</f>
        <v>N</v>
      </c>
    </row>
    <row r="6260" spans="1:9" x14ac:dyDescent="0.2">
      <c r="A6260" t="s">
        <v>935</v>
      </c>
      <c r="B6260" t="str">
        <f t="shared" si="188"/>
        <v>Scaife Family Foundation_Children's Hospital of Pittsburgh of UPMC1993140000</v>
      </c>
      <c r="C6260" t="s">
        <v>193</v>
      </c>
      <c r="D6260" t="s">
        <v>263</v>
      </c>
      <c r="E6260" s="3">
        <v>140000</v>
      </c>
      <c r="F6260">
        <v>1993</v>
      </c>
      <c r="H6260" t="str">
        <f>IFERROR(VLOOKUP(D6260,Resources!A:C,3,FALSE),"NA")</f>
        <v/>
      </c>
      <c r="I6260" t="str">
        <f>IF(VLOOKUP(D6260,Resources!A:D,4,FALSE)=0,"",VLOOKUP(D6260,Resources!A:D,4,FALSE))</f>
        <v>N</v>
      </c>
    </row>
    <row r="6261" spans="1:9" x14ac:dyDescent="0.2">
      <c r="A6261" t="s">
        <v>935</v>
      </c>
      <c r="B6261" t="str">
        <f t="shared" si="188"/>
        <v>Scaife Family Foundation_Children's Hospital of Pittsburgh of UPMC199365000</v>
      </c>
      <c r="C6261" t="s">
        <v>193</v>
      </c>
      <c r="D6261" t="s">
        <v>263</v>
      </c>
      <c r="E6261" s="3">
        <v>65000</v>
      </c>
      <c r="F6261">
        <v>1993</v>
      </c>
      <c r="H6261" t="str">
        <f>IFERROR(VLOOKUP(D6261,Resources!A:C,3,FALSE),"NA")</f>
        <v/>
      </c>
      <c r="I6261" t="str">
        <f>IF(VLOOKUP(D6261,Resources!A:D,4,FALSE)=0,"",VLOOKUP(D6261,Resources!A:D,4,FALSE))</f>
        <v>N</v>
      </c>
    </row>
    <row r="6262" spans="1:9" x14ac:dyDescent="0.2">
      <c r="A6262" t="s">
        <v>935</v>
      </c>
      <c r="B6262" t="str">
        <f t="shared" si="188"/>
        <v>Scaife Family Foundation_City of Pittsburgh199350000</v>
      </c>
      <c r="C6262" t="s">
        <v>193</v>
      </c>
      <c r="D6262" t="s">
        <v>554</v>
      </c>
      <c r="E6262" s="3">
        <v>50000</v>
      </c>
      <c r="F6262">
        <v>1993</v>
      </c>
      <c r="H6262" t="str">
        <f>IFERROR(VLOOKUP(D6262,Resources!A:C,3,FALSE),"NA")</f>
        <v/>
      </c>
      <c r="I6262" t="str">
        <f>IF(VLOOKUP(D6262,Resources!A:D,4,FALSE)=0,"",VLOOKUP(D6262,Resources!A:D,4,FALSE))</f>
        <v>N</v>
      </c>
    </row>
    <row r="6263" spans="1:9" x14ac:dyDescent="0.2">
      <c r="A6263" t="s">
        <v>935</v>
      </c>
      <c r="B6263" t="str">
        <f t="shared" si="188"/>
        <v>Scaife Family Foundation_Coalition for Christian Outreach (Pittsburgh PA)199340000</v>
      </c>
      <c r="C6263" t="s">
        <v>193</v>
      </c>
      <c r="D6263" t="s">
        <v>495</v>
      </c>
      <c r="E6263" s="3">
        <v>40000</v>
      </c>
      <c r="F6263">
        <v>1993</v>
      </c>
      <c r="H6263" t="str">
        <f>IFERROR(VLOOKUP(D6263,Resources!A:C,3,FALSE),"NA")</f>
        <v/>
      </c>
      <c r="I6263" t="str">
        <f>IF(VLOOKUP(D6263,Resources!A:D,4,FALSE)=0,"",VLOOKUP(D6263,Resources!A:D,4,FALSE))</f>
        <v>N</v>
      </c>
    </row>
    <row r="6264" spans="1:9" x14ac:dyDescent="0.2">
      <c r="A6264" t="s">
        <v>935</v>
      </c>
      <c r="B6264" t="str">
        <f t="shared" si="188"/>
        <v>Scaife Family Foundation_Communities in Schools199350000</v>
      </c>
      <c r="C6264" t="s">
        <v>193</v>
      </c>
      <c r="D6264" t="s">
        <v>546</v>
      </c>
      <c r="E6264" s="3">
        <v>50000</v>
      </c>
      <c r="F6264">
        <v>1993</v>
      </c>
      <c r="H6264" t="str">
        <f>IFERROR(VLOOKUP(D6264,Resources!A:C,3,FALSE),"NA")</f>
        <v/>
      </c>
      <c r="I6264" t="str">
        <f>IF(VLOOKUP(D6264,Resources!A:D,4,FALSE)=0,"",VLOOKUP(D6264,Resources!A:D,4,FALSE))</f>
        <v>N</v>
      </c>
    </row>
    <row r="6265" spans="1:9" x14ac:dyDescent="0.2">
      <c r="A6265" t="s">
        <v>935</v>
      </c>
      <c r="B6265" t="str">
        <f t="shared" si="188"/>
        <v>Scaife Family Foundation_Community Outreach Ministries Inc.19935000</v>
      </c>
      <c r="C6265" t="s">
        <v>193</v>
      </c>
      <c r="D6265" t="s">
        <v>467</v>
      </c>
      <c r="E6265" s="3">
        <v>5000</v>
      </c>
      <c r="F6265">
        <v>1993</v>
      </c>
      <c r="H6265" t="str">
        <f>IFERROR(VLOOKUP(D6265,Resources!A:C,3,FALSE),"NA")</f>
        <v/>
      </c>
      <c r="I6265" t="str">
        <f>IF(VLOOKUP(D6265,Resources!A:D,4,FALSE)=0,"",VLOOKUP(D6265,Resources!A:D,4,FALSE))</f>
        <v>N</v>
      </c>
    </row>
    <row r="6266" spans="1:9" x14ac:dyDescent="0.2">
      <c r="A6266" t="s">
        <v>935</v>
      </c>
      <c r="B6266" t="str">
        <f t="shared" si="188"/>
        <v>Scaife Family Foundation_Competitive Enterprise Institute199350000</v>
      </c>
      <c r="C6266" t="s">
        <v>193</v>
      </c>
      <c r="D6266" t="s">
        <v>142</v>
      </c>
      <c r="E6266" s="3">
        <v>50000</v>
      </c>
      <c r="F6266">
        <v>1993</v>
      </c>
      <c r="H6266" t="str">
        <f>IFERROR(VLOOKUP(D6266,Resources!A:C,3,FALSE),"NA")</f>
        <v>DeSmog</v>
      </c>
      <c r="I6266" t="str">
        <f>IF(VLOOKUP(D6266,Resources!A:D,4,FALSE)=0,"",VLOOKUP(D6266,Resources!A:D,4,FALSE))</f>
        <v>Y</v>
      </c>
    </row>
    <row r="6267" spans="1:9" x14ac:dyDescent="0.2">
      <c r="A6267" t="s">
        <v>935</v>
      </c>
      <c r="B6267" t="str">
        <f t="shared" si="188"/>
        <v>Scaife Family Foundation_CONTACT Pittsburgh Inc.199336000</v>
      </c>
      <c r="C6267" t="s">
        <v>193</v>
      </c>
      <c r="D6267" t="s">
        <v>284</v>
      </c>
      <c r="E6267" s="3">
        <v>36000</v>
      </c>
      <c r="F6267">
        <v>1993</v>
      </c>
      <c r="H6267" t="str">
        <f>IFERROR(VLOOKUP(D6267,Resources!A:C,3,FALSE),"NA")</f>
        <v/>
      </c>
      <c r="I6267" t="str">
        <f>IF(VLOOKUP(D6267,Resources!A:D,4,FALSE)=0,"",VLOOKUP(D6267,Resources!A:D,4,FALSE))</f>
        <v>N</v>
      </c>
    </row>
    <row r="6268" spans="1:9" x14ac:dyDescent="0.2">
      <c r="A6268" t="s">
        <v>935</v>
      </c>
      <c r="B6268" t="str">
        <f t="shared" si="188"/>
        <v>Scaife Family Foundation_Corporation for Educational Radio and Television199350000</v>
      </c>
      <c r="C6268" t="s">
        <v>193</v>
      </c>
      <c r="D6268" t="s">
        <v>538</v>
      </c>
      <c r="E6268" s="3">
        <v>50000</v>
      </c>
      <c r="F6268">
        <v>1993</v>
      </c>
      <c r="H6268" t="str">
        <f>IFERROR(VLOOKUP(D6268,Resources!A:C,3,FALSE),"NA")</f>
        <v>SourceWatch</v>
      </c>
      <c r="I6268" t="str">
        <f>IF(VLOOKUP(D6268,Resources!A:D,4,FALSE)=0,"",VLOOKUP(D6268,Resources!A:D,4,FALSE))</f>
        <v/>
      </c>
    </row>
    <row r="6269" spans="1:9" x14ac:dyDescent="0.2">
      <c r="A6269" t="s">
        <v>935</v>
      </c>
      <c r="B6269" t="str">
        <f t="shared" si="188"/>
        <v>Scaife Family Foundation_Corporation for Owner Operator Projects199375000</v>
      </c>
      <c r="C6269" t="s">
        <v>193</v>
      </c>
      <c r="D6269" t="s">
        <v>553</v>
      </c>
      <c r="E6269" s="3">
        <v>75000</v>
      </c>
      <c r="F6269">
        <v>1993</v>
      </c>
      <c r="H6269" t="str">
        <f>IFERROR(VLOOKUP(D6269,Resources!A:C,3,FALSE),"NA")</f>
        <v/>
      </c>
      <c r="I6269" t="str">
        <f>IF(VLOOKUP(D6269,Resources!A:D,4,FALSE)=0,"",VLOOKUP(D6269,Resources!A:D,4,FALSE))</f>
        <v/>
      </c>
    </row>
    <row r="6270" spans="1:9" x14ac:dyDescent="0.2">
      <c r="A6270" t="s">
        <v>935</v>
      </c>
      <c r="B6270" t="str">
        <f t="shared" si="188"/>
        <v>Scaife Family Foundation_David Horowitz Freedom Center199375000</v>
      </c>
      <c r="C6270" t="s">
        <v>193</v>
      </c>
      <c r="D6270" t="s">
        <v>81</v>
      </c>
      <c r="E6270" s="3">
        <v>75000</v>
      </c>
      <c r="F6270">
        <v>1993</v>
      </c>
      <c r="H6270" t="str">
        <f>IFERROR(VLOOKUP(D6270,Resources!A:C,3,FALSE),"NA")</f>
        <v>SourceWatch</v>
      </c>
      <c r="I6270" t="str">
        <f>IF(VLOOKUP(D6270,Resources!A:D,4,FALSE)=0,"",VLOOKUP(D6270,Resources!A:D,4,FALSE))</f>
        <v>Y</v>
      </c>
    </row>
    <row r="6271" spans="1:9" x14ac:dyDescent="0.2">
      <c r="A6271" t="s">
        <v>934</v>
      </c>
      <c r="B6271" t="s">
        <v>1295</v>
      </c>
      <c r="C6271" t="s">
        <v>193</v>
      </c>
      <c r="D6271" t="s">
        <v>358</v>
      </c>
      <c r="E6271" s="3">
        <v>50000</v>
      </c>
      <c r="F6271">
        <v>1993</v>
      </c>
      <c r="H6271" t="str">
        <f>IFERROR(VLOOKUP(D6271,Resources!A:C,3,FALSE),"NA")</f>
        <v/>
      </c>
      <c r="I6271" t="str">
        <f>IF(VLOOKUP(D6271,Resources!A:D,4,FALSE)=0,"",VLOOKUP(D6271,Resources!A:D,4,FALSE))</f>
        <v>N</v>
      </c>
    </row>
    <row r="6272" spans="1:9" x14ac:dyDescent="0.2">
      <c r="A6272" t="s">
        <v>935</v>
      </c>
      <c r="B6272" t="str">
        <f t="shared" ref="B6272:B6302" si="189">C6272&amp;"_"&amp;D6272&amp;F6272&amp;E6272</f>
        <v>Scaife Family Foundation_DePaul School for Hearing &amp; Speech (Pittsburgh PA)199350000</v>
      </c>
      <c r="C6272" t="s">
        <v>193</v>
      </c>
      <c r="D6272" t="s">
        <v>358</v>
      </c>
      <c r="E6272" s="3">
        <v>50000</v>
      </c>
      <c r="F6272">
        <v>1993</v>
      </c>
      <c r="H6272" t="str">
        <f>IFERROR(VLOOKUP(D6272,Resources!A:C,3,FALSE),"NA")</f>
        <v/>
      </c>
      <c r="I6272" t="str">
        <f>IF(VLOOKUP(D6272,Resources!A:D,4,FALSE)=0,"",VLOOKUP(D6272,Resources!A:D,4,FALSE))</f>
        <v>N</v>
      </c>
    </row>
    <row r="6273" spans="1:9" x14ac:dyDescent="0.2">
      <c r="A6273" t="s">
        <v>935</v>
      </c>
      <c r="B6273" t="str">
        <f t="shared" si="189"/>
        <v>Scaife Family Foundation_East Liberty Development Inc.199325000</v>
      </c>
      <c r="C6273" t="s">
        <v>193</v>
      </c>
      <c r="D6273" t="s">
        <v>466</v>
      </c>
      <c r="E6273" s="3">
        <v>25000</v>
      </c>
      <c r="F6273">
        <v>1993</v>
      </c>
      <c r="H6273" t="str">
        <f>IFERROR(VLOOKUP(D6273,Resources!A:C,3,FALSE),"NA")</f>
        <v/>
      </c>
      <c r="I6273" t="str">
        <f>IF(VLOOKUP(D6273,Resources!A:D,4,FALSE)=0,"",VLOOKUP(D6273,Resources!A:D,4,FALSE))</f>
        <v>N</v>
      </c>
    </row>
    <row r="6274" spans="1:9" x14ac:dyDescent="0.2">
      <c r="A6274" t="s">
        <v>935</v>
      </c>
      <c r="B6274" t="str">
        <f t="shared" si="189"/>
        <v>Scaife Family Foundation_Easter Seal Society of Butler County199349000</v>
      </c>
      <c r="C6274" t="s">
        <v>193</v>
      </c>
      <c r="D6274" t="s">
        <v>545</v>
      </c>
      <c r="E6274" s="3">
        <v>49000</v>
      </c>
      <c r="F6274">
        <v>1993</v>
      </c>
      <c r="H6274" t="str">
        <f>IFERROR(VLOOKUP(D6274,Resources!A:C,3,FALSE),"NA")</f>
        <v/>
      </c>
      <c r="I6274" t="str">
        <f>IF(VLOOKUP(D6274,Resources!A:D,4,FALSE)=0,"",VLOOKUP(D6274,Resources!A:D,4,FALSE))</f>
        <v>N</v>
      </c>
    </row>
    <row r="6275" spans="1:9" x14ac:dyDescent="0.2">
      <c r="A6275" t="s">
        <v>935</v>
      </c>
      <c r="B6275" t="str">
        <f t="shared" si="189"/>
        <v>Scaife Family Foundation_Executive Service Corps of Western Pennsylvania19935000</v>
      </c>
      <c r="C6275" t="s">
        <v>193</v>
      </c>
      <c r="D6275" t="s">
        <v>544</v>
      </c>
      <c r="E6275" s="3">
        <v>5000</v>
      </c>
      <c r="F6275">
        <v>1993</v>
      </c>
      <c r="H6275" t="str">
        <f>IFERROR(VLOOKUP(D6275,Resources!A:C,3,FALSE),"NA")</f>
        <v/>
      </c>
      <c r="I6275" t="str">
        <f>IF(VLOOKUP(D6275,Resources!A:D,4,FALSE)=0,"",VLOOKUP(D6275,Resources!A:D,4,FALSE))</f>
        <v>N</v>
      </c>
    </row>
    <row r="6276" spans="1:9" x14ac:dyDescent="0.2">
      <c r="A6276" t="s">
        <v>935</v>
      </c>
      <c r="B6276" t="str">
        <f t="shared" si="189"/>
        <v>Scaife Family Foundation_Extra Mile Education Foundation1993200000</v>
      </c>
      <c r="C6276" t="s">
        <v>193</v>
      </c>
      <c r="D6276" t="s">
        <v>339</v>
      </c>
      <c r="E6276" s="3">
        <v>200000</v>
      </c>
      <c r="F6276">
        <v>1993</v>
      </c>
      <c r="H6276" t="str">
        <f>IFERROR(VLOOKUP(D6276,Resources!A:C,3,FALSE),"NA")</f>
        <v/>
      </c>
      <c r="I6276" t="str">
        <f>IF(VLOOKUP(D6276,Resources!A:D,4,FALSE)=0,"",VLOOKUP(D6276,Resources!A:D,4,FALSE))</f>
        <v>N</v>
      </c>
    </row>
    <row r="6277" spans="1:9" x14ac:dyDescent="0.2">
      <c r="A6277" t="s">
        <v>935</v>
      </c>
      <c r="B6277" t="str">
        <f t="shared" si="189"/>
        <v>Scaife Family Foundation_Family Guidance Inc.199325000</v>
      </c>
      <c r="C6277" t="s">
        <v>193</v>
      </c>
      <c r="D6277" t="s">
        <v>464</v>
      </c>
      <c r="E6277" s="3">
        <v>25000</v>
      </c>
      <c r="F6277">
        <v>1993</v>
      </c>
      <c r="H6277" t="str">
        <f>IFERROR(VLOOKUP(D6277,Resources!A:C,3,FALSE),"NA")</f>
        <v/>
      </c>
      <c r="I6277" t="str">
        <f>IF(VLOOKUP(D6277,Resources!A:D,4,FALSE)=0,"",VLOOKUP(D6277,Resources!A:D,4,FALSE))</f>
        <v>N</v>
      </c>
    </row>
    <row r="6278" spans="1:9" x14ac:dyDescent="0.2">
      <c r="A6278" t="s">
        <v>935</v>
      </c>
      <c r="B6278" t="str">
        <f t="shared" si="189"/>
        <v>Scaife Family Foundation_Federation for American Immigration Reform199350000</v>
      </c>
      <c r="C6278" t="s">
        <v>193</v>
      </c>
      <c r="D6278" t="s">
        <v>10</v>
      </c>
      <c r="E6278" s="3">
        <v>50000</v>
      </c>
      <c r="F6278">
        <v>1993</v>
      </c>
      <c r="H6278" t="str">
        <f>IFERROR(VLOOKUP(D6278,Resources!A:C,3,FALSE),"NA")</f>
        <v>SourceWatch</v>
      </c>
      <c r="I6278" t="str">
        <f>IF(VLOOKUP(D6278,Resources!A:D,4,FALSE)=0,"",VLOOKUP(D6278,Resources!A:D,4,FALSE))</f>
        <v>Y</v>
      </c>
    </row>
    <row r="6279" spans="1:9" x14ac:dyDescent="0.2">
      <c r="A6279" t="s">
        <v>935</v>
      </c>
      <c r="B6279" t="str">
        <f t="shared" si="189"/>
        <v>Scaife Family Foundation_Forbes Health Foundation199320000</v>
      </c>
      <c r="C6279" t="s">
        <v>193</v>
      </c>
      <c r="D6279" t="s">
        <v>357</v>
      </c>
      <c r="E6279" s="3">
        <v>20000</v>
      </c>
      <c r="F6279">
        <v>1993</v>
      </c>
      <c r="H6279" t="str">
        <f>IFERROR(VLOOKUP(D6279,Resources!A:C,3,FALSE),"NA")</f>
        <v/>
      </c>
      <c r="I6279" t="str">
        <f>IF(VLOOKUP(D6279,Resources!A:D,4,FALSE)=0,"",VLOOKUP(D6279,Resources!A:D,4,FALSE))</f>
        <v>N</v>
      </c>
    </row>
    <row r="6280" spans="1:9" x14ac:dyDescent="0.2">
      <c r="A6280" t="s">
        <v>935</v>
      </c>
      <c r="B6280" t="str">
        <f t="shared" si="189"/>
        <v>Scaife Family Foundation_Free Congress Research and Education Foundation1993100000</v>
      </c>
      <c r="C6280" t="s">
        <v>193</v>
      </c>
      <c r="D6280" t="s">
        <v>30</v>
      </c>
      <c r="E6280" s="3">
        <v>100000</v>
      </c>
      <c r="F6280">
        <v>1993</v>
      </c>
      <c r="H6280" t="str">
        <f>IFERROR(VLOOKUP(D6280,Resources!A:C,3,FALSE),"NA")</f>
        <v>SourceWatch</v>
      </c>
      <c r="I6280" t="str">
        <f>IF(VLOOKUP(D6280,Resources!A:D,4,FALSE)=0,"",VLOOKUP(D6280,Resources!A:D,4,FALSE))</f>
        <v>Y</v>
      </c>
    </row>
    <row r="6281" spans="1:9" x14ac:dyDescent="0.2">
      <c r="A6281" t="s">
        <v>935</v>
      </c>
      <c r="B6281" t="str">
        <f t="shared" si="189"/>
        <v>Scaife Family Foundation_Freedom Alliance1993100000</v>
      </c>
      <c r="C6281" t="s">
        <v>193</v>
      </c>
      <c r="D6281" t="s">
        <v>493</v>
      </c>
      <c r="E6281" s="3">
        <v>100000</v>
      </c>
      <c r="F6281">
        <v>1993</v>
      </c>
      <c r="H6281" t="str">
        <f>IFERROR(VLOOKUP(D6281,Resources!A:C,3,FALSE),"NA")</f>
        <v>SourceWatch</v>
      </c>
      <c r="I6281" t="str">
        <f>IF(VLOOKUP(D6281,Resources!A:D,4,FALSE)=0,"",VLOOKUP(D6281,Resources!A:D,4,FALSE))</f>
        <v>Y</v>
      </c>
    </row>
    <row r="6282" spans="1:9" x14ac:dyDescent="0.2">
      <c r="A6282" t="s">
        <v>935</v>
      </c>
      <c r="B6282" t="str">
        <f t="shared" si="189"/>
        <v>Scaife Family Foundation_Geneva College199325000</v>
      </c>
      <c r="C6282" t="s">
        <v>193</v>
      </c>
      <c r="D6282" t="s">
        <v>537</v>
      </c>
      <c r="E6282" s="3">
        <v>25000</v>
      </c>
      <c r="F6282">
        <v>1993</v>
      </c>
      <c r="H6282" t="str">
        <f>IFERROR(VLOOKUP(D6282,Resources!A:C,3,FALSE),"NA")</f>
        <v/>
      </c>
      <c r="I6282" t="str">
        <f>IF(VLOOKUP(D6282,Resources!A:D,4,FALSE)=0,"",VLOOKUP(D6282,Resources!A:D,4,FALSE))</f>
        <v/>
      </c>
    </row>
    <row r="6283" spans="1:9" x14ac:dyDescent="0.2">
      <c r="A6283" t="s">
        <v>935</v>
      </c>
      <c r="B6283" t="str">
        <f t="shared" si="189"/>
        <v>Scaife Family Foundation_Golden Triangle Radio Information Center199315000</v>
      </c>
      <c r="C6283" t="s">
        <v>193</v>
      </c>
      <c r="D6283" t="s">
        <v>390</v>
      </c>
      <c r="E6283" s="3">
        <v>15000</v>
      </c>
      <c r="F6283">
        <v>1993</v>
      </c>
      <c r="H6283" t="str">
        <f>IFERROR(VLOOKUP(D6283,Resources!A:C,3,FALSE),"NA")</f>
        <v/>
      </c>
      <c r="I6283" t="str">
        <f>IF(VLOOKUP(D6283,Resources!A:D,4,FALSE)=0,"",VLOOKUP(D6283,Resources!A:D,4,FALSE))</f>
        <v>N</v>
      </c>
    </row>
    <row r="6284" spans="1:9" x14ac:dyDescent="0.2">
      <c r="A6284" t="s">
        <v>935</v>
      </c>
      <c r="B6284" t="str">
        <f t="shared" si="189"/>
        <v>Scaife Family Foundation_Harvard University199375000</v>
      </c>
      <c r="C6284" t="s">
        <v>193</v>
      </c>
      <c r="D6284" t="s">
        <v>111</v>
      </c>
      <c r="E6284" s="3">
        <v>75000</v>
      </c>
      <c r="F6284">
        <v>1993</v>
      </c>
      <c r="H6284" t="str">
        <f>IFERROR(VLOOKUP(D6284,Resources!A:C,3,FALSE),"NA")</f>
        <v/>
      </c>
      <c r="I6284" t="str">
        <f>IF(VLOOKUP(D6284,Resources!A:D,4,FALSE)=0,"",VLOOKUP(D6284,Resources!A:D,4,FALSE))</f>
        <v/>
      </c>
    </row>
    <row r="6285" spans="1:9" x14ac:dyDescent="0.2">
      <c r="A6285" t="s">
        <v>935</v>
      </c>
      <c r="B6285" t="str">
        <f t="shared" si="189"/>
        <v>Scaife Family Foundation_Hazelden Foundation19935000</v>
      </c>
      <c r="C6285" t="s">
        <v>193</v>
      </c>
      <c r="D6285" t="s">
        <v>223</v>
      </c>
      <c r="E6285" s="3">
        <v>5000</v>
      </c>
      <c r="F6285">
        <v>1993</v>
      </c>
      <c r="H6285" t="str">
        <f>IFERROR(VLOOKUP(D6285,Resources!A:C,3,FALSE),"NA")</f>
        <v/>
      </c>
      <c r="I6285" t="str">
        <f>IF(VLOOKUP(D6285,Resources!A:D,4,FALSE)=0,"",VLOOKUP(D6285,Resources!A:D,4,FALSE))</f>
        <v>N</v>
      </c>
    </row>
    <row r="6286" spans="1:9" x14ac:dyDescent="0.2">
      <c r="A6286" t="s">
        <v>935</v>
      </c>
      <c r="B6286" t="str">
        <f t="shared" si="189"/>
        <v>Scaife Family Foundation_Hazelden Foundation199350000</v>
      </c>
      <c r="C6286" t="s">
        <v>193</v>
      </c>
      <c r="D6286" t="s">
        <v>223</v>
      </c>
      <c r="E6286" s="3">
        <v>50000</v>
      </c>
      <c r="F6286">
        <v>1993</v>
      </c>
      <c r="H6286" t="str">
        <f>IFERROR(VLOOKUP(D6286,Resources!A:C,3,FALSE),"NA")</f>
        <v/>
      </c>
      <c r="I6286" t="str">
        <f>IF(VLOOKUP(D6286,Resources!A:D,4,FALSE)=0,"",VLOOKUP(D6286,Resources!A:D,4,FALSE))</f>
        <v>N</v>
      </c>
    </row>
    <row r="6287" spans="1:9" x14ac:dyDescent="0.2">
      <c r="A6287" t="s">
        <v>935</v>
      </c>
      <c r="B6287" t="str">
        <f t="shared" si="189"/>
        <v>Scaife Family Foundation_Housing Opportunities Inc.199350000</v>
      </c>
      <c r="C6287" t="s">
        <v>193</v>
      </c>
      <c r="D6287" t="s">
        <v>377</v>
      </c>
      <c r="E6287" s="3">
        <v>50000</v>
      </c>
      <c r="F6287">
        <v>1993</v>
      </c>
      <c r="H6287" t="str">
        <f>IFERROR(VLOOKUP(D6287,Resources!A:C,3,FALSE),"NA")</f>
        <v/>
      </c>
      <c r="I6287" t="str">
        <f>IF(VLOOKUP(D6287,Resources!A:D,4,FALSE)=0,"",VLOOKUP(D6287,Resources!A:D,4,FALSE))</f>
        <v>N</v>
      </c>
    </row>
    <row r="6288" spans="1:9" x14ac:dyDescent="0.2">
      <c r="A6288" t="s">
        <v>935</v>
      </c>
      <c r="B6288" t="str">
        <f t="shared" si="189"/>
        <v>Scaife Family Foundation_Institute for American Values199370000</v>
      </c>
      <c r="C6288" t="s">
        <v>193</v>
      </c>
      <c r="D6288" t="s">
        <v>434</v>
      </c>
      <c r="E6288" s="3">
        <v>70000</v>
      </c>
      <c r="F6288">
        <v>1993</v>
      </c>
      <c r="H6288" t="str">
        <f>IFERROR(VLOOKUP(D6288,Resources!A:C,3,FALSE),"NA")</f>
        <v>SourceWatch</v>
      </c>
      <c r="I6288" t="str">
        <f>IF(VLOOKUP(D6288,Resources!A:D,4,FALSE)=0,"",VLOOKUP(D6288,Resources!A:D,4,FALSE))</f>
        <v>Y</v>
      </c>
    </row>
    <row r="6289" spans="1:9" x14ac:dyDescent="0.2">
      <c r="A6289" t="s">
        <v>935</v>
      </c>
      <c r="B6289" t="str">
        <f t="shared" si="189"/>
        <v>Scaife Family Foundation_Intercollegiate Studies Institute199350000</v>
      </c>
      <c r="C6289" t="s">
        <v>193</v>
      </c>
      <c r="D6289" t="s">
        <v>73</v>
      </c>
      <c r="E6289" s="3">
        <v>50000</v>
      </c>
      <c r="F6289">
        <v>1993</v>
      </c>
      <c r="H6289" t="str">
        <f>IFERROR(VLOOKUP(D6289,Resources!A:C,3,FALSE),"NA")</f>
        <v>SourceWatch</v>
      </c>
      <c r="I6289" t="str">
        <f>IF(VLOOKUP(D6289,Resources!A:D,4,FALSE)=0,"",VLOOKUP(D6289,Resources!A:D,4,FALSE))</f>
        <v>Y</v>
      </c>
    </row>
    <row r="6290" spans="1:9" x14ac:dyDescent="0.2">
      <c r="A6290" t="s">
        <v>935</v>
      </c>
      <c r="B6290" t="str">
        <f t="shared" si="189"/>
        <v>Scaife Family Foundation_Jefferson Center for Character Education199341800</v>
      </c>
      <c r="C6290" t="s">
        <v>193</v>
      </c>
      <c r="D6290" t="s">
        <v>519</v>
      </c>
      <c r="E6290" s="3">
        <v>41800</v>
      </c>
      <c r="F6290">
        <v>1993</v>
      </c>
      <c r="H6290" t="str">
        <f>IFERROR(VLOOKUP(D6290,Resources!A:C,3,FALSE),"NA")</f>
        <v/>
      </c>
      <c r="I6290" t="str">
        <f>IF(VLOOKUP(D6290,Resources!A:D,4,FALSE)=0,"",VLOOKUP(D6290,Resources!A:D,4,FALSE))</f>
        <v/>
      </c>
    </row>
    <row r="6291" spans="1:9" x14ac:dyDescent="0.2">
      <c r="A6291" t="s">
        <v>935</v>
      </c>
      <c r="B6291" t="str">
        <f t="shared" si="189"/>
        <v>Scaife Family Foundation_Make-A-Wish Foundation of Greater Pennsylvania and Southern West Virginia199315000</v>
      </c>
      <c r="C6291" t="s">
        <v>193</v>
      </c>
      <c r="D6291" t="s">
        <v>233</v>
      </c>
      <c r="E6291" s="3">
        <v>15000</v>
      </c>
      <c r="F6291">
        <v>1993</v>
      </c>
      <c r="H6291" t="str">
        <f>IFERROR(VLOOKUP(D6291,Resources!A:C,3,FALSE),"NA")</f>
        <v/>
      </c>
      <c r="I6291" t="str">
        <f>IF(VLOOKUP(D6291,Resources!A:D,4,FALSE)=0,"",VLOOKUP(D6291,Resources!A:D,4,FALSE))</f>
        <v>N</v>
      </c>
    </row>
    <row r="6292" spans="1:9" x14ac:dyDescent="0.2">
      <c r="A6292" t="s">
        <v>935</v>
      </c>
      <c r="B6292" t="str">
        <f t="shared" si="189"/>
        <v>Scaife Family Foundation_Mary and Alexander Laughlin Children's Center199330000</v>
      </c>
      <c r="C6292" t="s">
        <v>193</v>
      </c>
      <c r="D6292" t="s">
        <v>555</v>
      </c>
      <c r="E6292" s="3">
        <v>30000</v>
      </c>
      <c r="F6292">
        <v>1993</v>
      </c>
      <c r="H6292" t="str">
        <f>IFERROR(VLOOKUP(D6292,Resources!A:C,3,FALSE),"NA")</f>
        <v/>
      </c>
      <c r="I6292" t="str">
        <f>IF(VLOOKUP(D6292,Resources!A:D,4,FALSE)=0,"",VLOOKUP(D6292,Resources!A:D,4,FALSE))</f>
        <v>N</v>
      </c>
    </row>
    <row r="6293" spans="1:9" x14ac:dyDescent="0.2">
      <c r="A6293" t="s">
        <v>935</v>
      </c>
      <c r="B6293" t="str">
        <f t="shared" si="189"/>
        <v>Scaife Family Foundation_National Hemophilia Foundation - Western Pennsylvania Chapter199320000</v>
      </c>
      <c r="C6293" t="s">
        <v>193</v>
      </c>
      <c r="D6293" t="s">
        <v>556</v>
      </c>
      <c r="E6293" s="3">
        <v>20000</v>
      </c>
      <c r="F6293">
        <v>1993</v>
      </c>
      <c r="H6293" t="str">
        <f>IFERROR(VLOOKUP(D6293,Resources!A:C,3,FALSE),"NA")</f>
        <v/>
      </c>
      <c r="I6293" t="str">
        <f>IF(VLOOKUP(D6293,Resources!A:D,4,FALSE)=0,"",VLOOKUP(D6293,Resources!A:D,4,FALSE))</f>
        <v>N</v>
      </c>
    </row>
    <row r="6294" spans="1:9" x14ac:dyDescent="0.2">
      <c r="A6294" t="s">
        <v>935</v>
      </c>
      <c r="B6294" t="str">
        <f t="shared" si="189"/>
        <v>Scaife Family Foundation_National Kidney Foundation of Western Pennsylvania199336000</v>
      </c>
      <c r="C6294" t="s">
        <v>193</v>
      </c>
      <c r="D6294" t="s">
        <v>533</v>
      </c>
      <c r="E6294" s="3">
        <v>36000</v>
      </c>
      <c r="F6294">
        <v>1993</v>
      </c>
      <c r="H6294" t="str">
        <f>IFERROR(VLOOKUP(D6294,Resources!A:C,3,FALSE),"NA")</f>
        <v/>
      </c>
      <c r="I6294" t="str">
        <f>IF(VLOOKUP(D6294,Resources!A:D,4,FALSE)=0,"",VLOOKUP(D6294,Resources!A:D,4,FALSE))</f>
        <v>N</v>
      </c>
    </row>
    <row r="6295" spans="1:9" x14ac:dyDescent="0.2">
      <c r="A6295" t="s">
        <v>935</v>
      </c>
      <c r="B6295" t="str">
        <f t="shared" si="189"/>
        <v>Scaife Family Foundation_National Organization on Disability199350000</v>
      </c>
      <c r="C6295" t="s">
        <v>193</v>
      </c>
      <c r="D6295" t="s">
        <v>476</v>
      </c>
      <c r="E6295" s="3">
        <v>50000</v>
      </c>
      <c r="F6295">
        <v>1993</v>
      </c>
      <c r="H6295" t="str">
        <f>IFERROR(VLOOKUP(D6295,Resources!A:C,3,FALSE),"NA")</f>
        <v/>
      </c>
      <c r="I6295" t="str">
        <f>IF(VLOOKUP(D6295,Resources!A:D,4,FALSE)=0,"",VLOOKUP(D6295,Resources!A:D,4,FALSE))</f>
        <v>N</v>
      </c>
    </row>
    <row r="6296" spans="1:9" x14ac:dyDescent="0.2">
      <c r="A6296" t="s">
        <v>935</v>
      </c>
      <c r="B6296" t="str">
        <f t="shared" si="189"/>
        <v>Scaife Family Foundation_New York University School of Medicine1993165000</v>
      </c>
      <c r="C6296" t="s">
        <v>193</v>
      </c>
      <c r="D6296" t="s">
        <v>328</v>
      </c>
      <c r="E6296" s="3">
        <v>165000</v>
      </c>
      <c r="F6296">
        <v>1993</v>
      </c>
      <c r="H6296" t="str">
        <f>IFERROR(VLOOKUP(D6296,Resources!A:C,3,FALSE),"NA")</f>
        <v/>
      </c>
      <c r="I6296" t="str">
        <f>IF(VLOOKUP(D6296,Resources!A:D,4,FALSE)=0,"",VLOOKUP(D6296,Resources!A:D,4,FALSE))</f>
        <v/>
      </c>
    </row>
    <row r="6297" spans="1:9" x14ac:dyDescent="0.2">
      <c r="A6297" t="s">
        <v>935</v>
      </c>
      <c r="B6297" t="str">
        <f t="shared" si="189"/>
        <v>Scaife Family Foundation_Northside Tenants Reorganization199375000</v>
      </c>
      <c r="C6297" t="s">
        <v>193</v>
      </c>
      <c r="D6297" t="s">
        <v>505</v>
      </c>
      <c r="E6297" s="3">
        <v>75000</v>
      </c>
      <c r="F6297">
        <v>1993</v>
      </c>
      <c r="H6297" t="str">
        <f>IFERROR(VLOOKUP(D6297,Resources!A:C,3,FALSE),"NA")</f>
        <v/>
      </c>
      <c r="I6297" t="str">
        <f>IF(VLOOKUP(D6297,Resources!A:D,4,FALSE)=0,"",VLOOKUP(D6297,Resources!A:D,4,FALSE))</f>
        <v>N</v>
      </c>
    </row>
    <row r="6298" spans="1:9" x14ac:dyDescent="0.2">
      <c r="A6298" t="s">
        <v>935</v>
      </c>
      <c r="B6298" t="str">
        <f t="shared" si="189"/>
        <v>Scaife Family Foundation_One To One Citizen Advocacy199310000</v>
      </c>
      <c r="C6298" t="s">
        <v>193</v>
      </c>
      <c r="D6298" t="s">
        <v>379</v>
      </c>
      <c r="E6298" s="3">
        <v>10000</v>
      </c>
      <c r="F6298">
        <v>1993</v>
      </c>
      <c r="H6298" t="str">
        <f>IFERROR(VLOOKUP(D6298,Resources!A:C,3,FALSE),"NA")</f>
        <v/>
      </c>
      <c r="I6298" t="str">
        <f>IF(VLOOKUP(D6298,Resources!A:D,4,FALSE)=0,"",VLOOKUP(D6298,Resources!A:D,4,FALSE))</f>
        <v/>
      </c>
    </row>
    <row r="6299" spans="1:9" x14ac:dyDescent="0.2">
      <c r="A6299" t="s">
        <v>935</v>
      </c>
      <c r="B6299" t="str">
        <f t="shared" si="189"/>
        <v>Scaife Family Foundation_Outside In School of Experiential Education Inc.1993150000</v>
      </c>
      <c r="C6299" t="s">
        <v>193</v>
      </c>
      <c r="D6299" t="s">
        <v>478</v>
      </c>
      <c r="E6299" s="3">
        <v>150000</v>
      </c>
      <c r="F6299">
        <v>1993</v>
      </c>
      <c r="H6299" t="str">
        <f>IFERROR(VLOOKUP(D6299,Resources!A:C,3,FALSE),"NA")</f>
        <v/>
      </c>
      <c r="I6299" t="str">
        <f>IF(VLOOKUP(D6299,Resources!A:D,4,FALSE)=0,"",VLOOKUP(D6299,Resources!A:D,4,FALSE))</f>
        <v>N</v>
      </c>
    </row>
    <row r="6300" spans="1:9" x14ac:dyDescent="0.2">
      <c r="A6300" t="s">
        <v>935</v>
      </c>
      <c r="B6300" t="str">
        <f t="shared" si="189"/>
        <v>Scaife Family Foundation_Parent and Child Guidance Center199320000</v>
      </c>
      <c r="C6300" t="s">
        <v>193</v>
      </c>
      <c r="D6300" t="s">
        <v>541</v>
      </c>
      <c r="E6300" s="3">
        <v>20000</v>
      </c>
      <c r="F6300">
        <v>1993</v>
      </c>
      <c r="H6300" t="str">
        <f>IFERROR(VLOOKUP(D6300,Resources!A:C,3,FALSE),"NA")</f>
        <v/>
      </c>
      <c r="I6300" t="str">
        <f>IF(VLOOKUP(D6300,Resources!A:D,4,FALSE)=0,"",VLOOKUP(D6300,Resources!A:D,4,FALSE))</f>
        <v>N</v>
      </c>
    </row>
    <row r="6301" spans="1:9" x14ac:dyDescent="0.2">
      <c r="A6301" t="s">
        <v>935</v>
      </c>
      <c r="B6301" t="str">
        <f t="shared" si="189"/>
        <v>Scaife Family Foundation_Penn's Southwest Association199325000</v>
      </c>
      <c r="C6301" t="s">
        <v>193</v>
      </c>
      <c r="D6301" t="s">
        <v>557</v>
      </c>
      <c r="E6301" s="3">
        <v>25000</v>
      </c>
      <c r="F6301">
        <v>1993</v>
      </c>
      <c r="H6301" t="str">
        <f>IFERROR(VLOOKUP(D6301,Resources!A:C,3,FALSE),"NA")</f>
        <v/>
      </c>
      <c r="I6301" t="str">
        <f>IF(VLOOKUP(D6301,Resources!A:D,4,FALSE)=0,"",VLOOKUP(D6301,Resources!A:D,4,FALSE))</f>
        <v/>
      </c>
    </row>
    <row r="6302" spans="1:9" x14ac:dyDescent="0.2">
      <c r="A6302" t="s">
        <v>935</v>
      </c>
      <c r="B6302" t="str">
        <f t="shared" si="189"/>
        <v>Scaife Family Foundation_Pittsburgh Center for the Arts1993100000</v>
      </c>
      <c r="C6302" t="s">
        <v>193</v>
      </c>
      <c r="D6302" t="s">
        <v>558</v>
      </c>
      <c r="E6302" s="3">
        <v>100000</v>
      </c>
      <c r="F6302">
        <v>1993</v>
      </c>
      <c r="H6302" t="str">
        <f>IFERROR(VLOOKUP(D6302,Resources!A:C,3,FALSE),"NA")</f>
        <v/>
      </c>
      <c r="I6302" t="str">
        <f>IF(VLOOKUP(D6302,Resources!A:D,4,FALSE)=0,"",VLOOKUP(D6302,Resources!A:D,4,FALSE))</f>
        <v>N</v>
      </c>
    </row>
    <row r="6303" spans="1:9" x14ac:dyDescent="0.2">
      <c r="A6303" t="s">
        <v>934</v>
      </c>
      <c r="B6303" t="s">
        <v>1296</v>
      </c>
      <c r="C6303" t="s">
        <v>193</v>
      </c>
      <c r="D6303" t="s">
        <v>559</v>
      </c>
      <c r="E6303" s="3">
        <v>150000</v>
      </c>
      <c r="F6303">
        <v>1993</v>
      </c>
      <c r="H6303" t="str">
        <f>IFERROR(VLOOKUP(D6303,Resources!A:C,3,FALSE),"NA")</f>
        <v/>
      </c>
      <c r="I6303" t="str">
        <f>IF(VLOOKUP(D6303,Resources!A:D,4,FALSE)=0,"",VLOOKUP(D6303,Resources!A:D,4,FALSE))</f>
        <v>N</v>
      </c>
    </row>
    <row r="6304" spans="1:9" x14ac:dyDescent="0.2">
      <c r="A6304" t="s">
        <v>935</v>
      </c>
      <c r="B6304" t="str">
        <f t="shared" ref="B6304:B6324" si="190">C6304&amp;"_"&amp;D6304&amp;F6304&amp;E6304</f>
        <v>Scaife Family Foundation_Pittsburgh History &amp; Landmarks Foundation1993150000</v>
      </c>
      <c r="C6304" t="s">
        <v>193</v>
      </c>
      <c r="D6304" t="s">
        <v>559</v>
      </c>
      <c r="E6304" s="3">
        <v>150000</v>
      </c>
      <c r="F6304">
        <v>1993</v>
      </c>
      <c r="H6304" t="str">
        <f>IFERROR(VLOOKUP(D6304,Resources!A:C,3,FALSE),"NA")</f>
        <v/>
      </c>
      <c r="I6304" t="str">
        <f>IF(VLOOKUP(D6304,Resources!A:D,4,FALSE)=0,"",VLOOKUP(D6304,Resources!A:D,4,FALSE))</f>
        <v>N</v>
      </c>
    </row>
    <row r="6305" spans="1:9" x14ac:dyDescent="0.2">
      <c r="A6305" t="s">
        <v>935</v>
      </c>
      <c r="B6305" t="str">
        <f t="shared" si="190"/>
        <v>Scaife Family Foundation_Presbyterian SeniorCare199325000</v>
      </c>
      <c r="C6305" t="s">
        <v>193</v>
      </c>
      <c r="D6305" t="s">
        <v>510</v>
      </c>
      <c r="E6305" s="3">
        <v>25000</v>
      </c>
      <c r="F6305">
        <v>1993</v>
      </c>
      <c r="H6305" t="str">
        <f>IFERROR(VLOOKUP(D6305,Resources!A:C,3,FALSE),"NA")</f>
        <v/>
      </c>
      <c r="I6305" t="str">
        <f>IF(VLOOKUP(D6305,Resources!A:D,4,FALSE)=0,"",VLOOKUP(D6305,Resources!A:D,4,FALSE))</f>
        <v>N</v>
      </c>
    </row>
    <row r="6306" spans="1:9" x14ac:dyDescent="0.2">
      <c r="A6306" t="s">
        <v>935</v>
      </c>
      <c r="B6306" t="str">
        <f t="shared" si="190"/>
        <v>Scaife Family Foundation_Roman Catholic Diocese of Pittsburgh199315000</v>
      </c>
      <c r="C6306" t="s">
        <v>193</v>
      </c>
      <c r="D6306" t="s">
        <v>542</v>
      </c>
      <c r="E6306" s="3">
        <v>15000</v>
      </c>
      <c r="F6306">
        <v>1993</v>
      </c>
      <c r="H6306" t="str">
        <f>IFERROR(VLOOKUP(D6306,Resources!A:C,3,FALSE),"NA")</f>
        <v/>
      </c>
      <c r="I6306" t="str">
        <f>IF(VLOOKUP(D6306,Resources!A:D,4,FALSE)=0,"",VLOOKUP(D6306,Resources!A:D,4,FALSE))</f>
        <v>N</v>
      </c>
    </row>
    <row r="6307" spans="1:9" x14ac:dyDescent="0.2">
      <c r="A6307" t="s">
        <v>935</v>
      </c>
      <c r="B6307" t="str">
        <f t="shared" si="190"/>
        <v>Scaife Family Foundation_Rutgers The State University of New Jersey199310000</v>
      </c>
      <c r="C6307" t="s">
        <v>193</v>
      </c>
      <c r="D6307" t="s">
        <v>298</v>
      </c>
      <c r="E6307" s="3">
        <v>10000</v>
      </c>
      <c r="F6307">
        <v>1993</v>
      </c>
      <c r="H6307" t="str">
        <f>IFERROR(VLOOKUP(D6307,Resources!A:C,3,FALSE),"NA")</f>
        <v/>
      </c>
      <c r="I6307" t="str">
        <f>IF(VLOOKUP(D6307,Resources!A:D,4,FALSE)=0,"",VLOOKUP(D6307,Resources!A:D,4,FALSE))</f>
        <v/>
      </c>
    </row>
    <row r="6308" spans="1:9" x14ac:dyDescent="0.2">
      <c r="A6308" t="s">
        <v>935</v>
      </c>
      <c r="B6308" t="str">
        <f t="shared" si="190"/>
        <v>Scaife Family Foundation_Safe Streets Alliance199325000</v>
      </c>
      <c r="C6308" t="s">
        <v>193</v>
      </c>
      <c r="D6308" t="s">
        <v>148</v>
      </c>
      <c r="E6308" s="3">
        <v>25000</v>
      </c>
      <c r="F6308">
        <v>1993</v>
      </c>
      <c r="H6308" t="str">
        <f>IFERROR(VLOOKUP(D6308,Resources!A:C,3,FALSE),"NA")</f>
        <v/>
      </c>
      <c r="I6308" t="str">
        <f>IF(VLOOKUP(D6308,Resources!A:D,4,FALSE)=0,"",VLOOKUP(D6308,Resources!A:D,4,FALSE))</f>
        <v>N</v>
      </c>
    </row>
    <row r="6309" spans="1:9" x14ac:dyDescent="0.2">
      <c r="A6309" t="s">
        <v>935</v>
      </c>
      <c r="B6309" t="str">
        <f t="shared" si="190"/>
        <v>Scaife Family Foundation_St. Francis Health Foundation19937300</v>
      </c>
      <c r="C6309" t="s">
        <v>193</v>
      </c>
      <c r="D6309" t="s">
        <v>483</v>
      </c>
      <c r="E6309" s="3">
        <v>7300</v>
      </c>
      <c r="F6309">
        <v>1993</v>
      </c>
      <c r="H6309" t="str">
        <f>IFERROR(VLOOKUP(D6309,Resources!A:C,3,FALSE),"NA")</f>
        <v/>
      </c>
      <c r="I6309" t="str">
        <f>IF(VLOOKUP(D6309,Resources!A:D,4,FALSE)=0,"",VLOOKUP(D6309,Resources!A:D,4,FALSE))</f>
        <v>N</v>
      </c>
    </row>
    <row r="6310" spans="1:9" x14ac:dyDescent="0.2">
      <c r="A6310" t="s">
        <v>935</v>
      </c>
      <c r="B6310" t="str">
        <f t="shared" si="190"/>
        <v>Scaife Family Foundation_St. Francis Health Foundation19938125</v>
      </c>
      <c r="C6310" t="s">
        <v>193</v>
      </c>
      <c r="D6310" t="s">
        <v>483</v>
      </c>
      <c r="E6310" s="3">
        <v>8125</v>
      </c>
      <c r="F6310">
        <v>1993</v>
      </c>
      <c r="H6310" t="str">
        <f>IFERROR(VLOOKUP(D6310,Resources!A:C,3,FALSE),"NA")</f>
        <v/>
      </c>
      <c r="I6310" t="str">
        <f>IF(VLOOKUP(D6310,Resources!A:D,4,FALSE)=0,"",VLOOKUP(D6310,Resources!A:D,4,FALSE))</f>
        <v>N</v>
      </c>
    </row>
    <row r="6311" spans="1:9" x14ac:dyDescent="0.2">
      <c r="A6311" t="s">
        <v>935</v>
      </c>
      <c r="B6311" t="str">
        <f t="shared" si="190"/>
        <v>Scaife Family Foundation_Teen Challenge of Western Pennsylvania199310000</v>
      </c>
      <c r="C6311" t="s">
        <v>193</v>
      </c>
      <c r="D6311" t="s">
        <v>486</v>
      </c>
      <c r="E6311" s="3">
        <v>10000</v>
      </c>
      <c r="F6311">
        <v>1993</v>
      </c>
      <c r="H6311" t="str">
        <f>IFERROR(VLOOKUP(D6311,Resources!A:C,3,FALSE),"NA")</f>
        <v/>
      </c>
      <c r="I6311" t="str">
        <f>IF(VLOOKUP(D6311,Resources!A:D,4,FALSE)=0,"",VLOOKUP(D6311,Resources!A:D,4,FALSE))</f>
        <v/>
      </c>
    </row>
    <row r="6312" spans="1:9" x14ac:dyDescent="0.2">
      <c r="A6312" t="s">
        <v>935</v>
      </c>
      <c r="B6312" t="str">
        <f t="shared" si="190"/>
        <v>Scaife Family Foundation_The Heritage Foundation1993150000</v>
      </c>
      <c r="C6312" t="s">
        <v>193</v>
      </c>
      <c r="D6312" t="s">
        <v>92</v>
      </c>
      <c r="E6312" s="3">
        <v>150000</v>
      </c>
      <c r="F6312">
        <v>1993</v>
      </c>
      <c r="H6312" t="str">
        <f>IFERROR(VLOOKUP(D6312,Resources!A:C,3,FALSE),"NA")</f>
        <v>DeSmog</v>
      </c>
      <c r="I6312" t="str">
        <f>IF(VLOOKUP(D6312,Resources!A:D,4,FALSE)=0,"",VLOOKUP(D6312,Resources!A:D,4,FALSE))</f>
        <v>Y</v>
      </c>
    </row>
    <row r="6313" spans="1:9" x14ac:dyDescent="0.2">
      <c r="A6313" t="s">
        <v>935</v>
      </c>
      <c r="B6313" t="str">
        <f t="shared" si="190"/>
        <v>Scaife Family Foundation_The Pittsburgh Project199325000</v>
      </c>
      <c r="C6313" t="s">
        <v>193</v>
      </c>
      <c r="D6313" t="s">
        <v>419</v>
      </c>
      <c r="E6313" s="3">
        <v>25000</v>
      </c>
      <c r="F6313">
        <v>1993</v>
      </c>
      <c r="H6313" t="str">
        <f>IFERROR(VLOOKUP(D6313,Resources!A:C,3,FALSE),"NA")</f>
        <v/>
      </c>
      <c r="I6313" t="str">
        <f>IF(VLOOKUP(D6313,Resources!A:D,4,FALSE)=0,"",VLOOKUP(D6313,Resources!A:D,4,FALSE))</f>
        <v>N</v>
      </c>
    </row>
    <row r="6314" spans="1:9" x14ac:dyDescent="0.2">
      <c r="A6314" t="s">
        <v>935</v>
      </c>
      <c r="B6314" t="str">
        <f t="shared" si="190"/>
        <v>Scaife Family Foundation_Three Rivers Adoption Council1993111000</v>
      </c>
      <c r="C6314" t="s">
        <v>193</v>
      </c>
      <c r="D6314" t="s">
        <v>560</v>
      </c>
      <c r="E6314" s="3">
        <v>111000</v>
      </c>
      <c r="F6314">
        <v>1993</v>
      </c>
      <c r="H6314" t="str">
        <f>IFERROR(VLOOKUP(D6314,Resources!A:C,3,FALSE),"NA")</f>
        <v/>
      </c>
      <c r="I6314" t="str">
        <f>IF(VLOOKUP(D6314,Resources!A:D,4,FALSE)=0,"",VLOOKUP(D6314,Resources!A:D,4,FALSE))</f>
        <v>N</v>
      </c>
    </row>
    <row r="6315" spans="1:9" x14ac:dyDescent="0.2">
      <c r="A6315" t="s">
        <v>935</v>
      </c>
      <c r="B6315" t="str">
        <f t="shared" si="190"/>
        <v>Scaife Family Foundation_Unity Church of Christianity (Billings MT)19935000</v>
      </c>
      <c r="C6315" t="s">
        <v>193</v>
      </c>
      <c r="D6315" t="s">
        <v>561</v>
      </c>
      <c r="E6315" s="3">
        <v>5000</v>
      </c>
      <c r="F6315">
        <v>1993</v>
      </c>
      <c r="H6315" t="str">
        <f>IFERROR(VLOOKUP(D6315,Resources!A:C,3,FALSE),"NA")</f>
        <v/>
      </c>
      <c r="I6315" t="str">
        <f>IF(VLOOKUP(D6315,Resources!A:D,4,FALSE)=0,"",VLOOKUP(D6315,Resources!A:D,4,FALSE))</f>
        <v>N</v>
      </c>
    </row>
    <row r="6316" spans="1:9" x14ac:dyDescent="0.2">
      <c r="A6316" t="s">
        <v>935</v>
      </c>
      <c r="B6316" t="str">
        <f t="shared" si="190"/>
        <v>Scaife Family Foundation_University of California Berkeley1993118000</v>
      </c>
      <c r="C6316" t="s">
        <v>193</v>
      </c>
      <c r="D6316" t="s">
        <v>550</v>
      </c>
      <c r="E6316" s="3">
        <v>118000</v>
      </c>
      <c r="F6316">
        <v>1993</v>
      </c>
      <c r="H6316" t="str">
        <f>IFERROR(VLOOKUP(D6316,Resources!A:C,3,FALSE),"NA")</f>
        <v/>
      </c>
      <c r="I6316" t="str">
        <f>IF(VLOOKUP(D6316,Resources!A:D,4,FALSE)=0,"",VLOOKUP(D6316,Resources!A:D,4,FALSE))</f>
        <v/>
      </c>
    </row>
    <row r="6317" spans="1:9" x14ac:dyDescent="0.2">
      <c r="A6317" t="s">
        <v>935</v>
      </c>
      <c r="B6317" t="str">
        <f t="shared" si="190"/>
        <v>Scaife Family Foundation_University of California San Diego19933000</v>
      </c>
      <c r="C6317" t="s">
        <v>193</v>
      </c>
      <c r="D6317" t="s">
        <v>254</v>
      </c>
      <c r="E6317" s="3">
        <v>3000</v>
      </c>
      <c r="F6317">
        <v>1993</v>
      </c>
      <c r="H6317" t="str">
        <f>IFERROR(VLOOKUP(D6317,Resources!A:C,3,FALSE),"NA")</f>
        <v/>
      </c>
      <c r="I6317" t="str">
        <f>IF(VLOOKUP(D6317,Resources!A:D,4,FALSE)=0,"",VLOOKUP(D6317,Resources!A:D,4,FALSE))</f>
        <v/>
      </c>
    </row>
    <row r="6318" spans="1:9" x14ac:dyDescent="0.2">
      <c r="A6318" t="s">
        <v>935</v>
      </c>
      <c r="B6318" t="str">
        <f t="shared" si="190"/>
        <v>Scaife Family Foundation_University of Pittsburgh19931000</v>
      </c>
      <c r="C6318" t="s">
        <v>193</v>
      </c>
      <c r="D6318" t="s">
        <v>255</v>
      </c>
      <c r="E6318" s="3">
        <v>1000</v>
      </c>
      <c r="F6318">
        <v>1993</v>
      </c>
      <c r="H6318" t="str">
        <f>IFERROR(VLOOKUP(D6318,Resources!A:C,3,FALSE),"NA")</f>
        <v/>
      </c>
      <c r="I6318" t="str">
        <f>IF(VLOOKUP(D6318,Resources!A:D,4,FALSE)=0,"",VLOOKUP(D6318,Resources!A:D,4,FALSE))</f>
        <v/>
      </c>
    </row>
    <row r="6319" spans="1:9" x14ac:dyDescent="0.2">
      <c r="A6319" t="s">
        <v>935</v>
      </c>
      <c r="B6319" t="str">
        <f t="shared" si="190"/>
        <v>Scaife Family Foundation_University of Pittsburgh199320000</v>
      </c>
      <c r="C6319" t="s">
        <v>193</v>
      </c>
      <c r="D6319" t="s">
        <v>255</v>
      </c>
      <c r="E6319" s="3">
        <v>20000</v>
      </c>
      <c r="F6319">
        <v>1993</v>
      </c>
      <c r="H6319" t="str">
        <f>IFERROR(VLOOKUP(D6319,Resources!A:C,3,FALSE),"NA")</f>
        <v/>
      </c>
      <c r="I6319" t="str">
        <f>IF(VLOOKUP(D6319,Resources!A:D,4,FALSE)=0,"",VLOOKUP(D6319,Resources!A:D,4,FALSE))</f>
        <v/>
      </c>
    </row>
    <row r="6320" spans="1:9" x14ac:dyDescent="0.2">
      <c r="A6320" t="s">
        <v>935</v>
      </c>
      <c r="B6320" t="str">
        <f t="shared" si="190"/>
        <v>Scaife Family Foundation_University of Utah19935000</v>
      </c>
      <c r="C6320" t="s">
        <v>193</v>
      </c>
      <c r="D6320" t="s">
        <v>271</v>
      </c>
      <c r="E6320" s="3">
        <v>5000</v>
      </c>
      <c r="F6320">
        <v>1993</v>
      </c>
      <c r="H6320" t="str">
        <f>IFERROR(VLOOKUP(D6320,Resources!A:C,3,FALSE),"NA")</f>
        <v/>
      </c>
      <c r="I6320" t="str">
        <f>IF(VLOOKUP(D6320,Resources!A:D,4,FALSE)=0,"",VLOOKUP(D6320,Resources!A:D,4,FALSE))</f>
        <v/>
      </c>
    </row>
    <row r="6321" spans="1:9" x14ac:dyDescent="0.2">
      <c r="A6321" t="s">
        <v>935</v>
      </c>
      <c r="B6321" t="str">
        <f t="shared" si="190"/>
        <v>Scaife Family Foundation_University of Wisconsin Madison199310000</v>
      </c>
      <c r="C6321" t="s">
        <v>193</v>
      </c>
      <c r="D6321" t="s">
        <v>1691</v>
      </c>
      <c r="E6321" s="3">
        <v>10000</v>
      </c>
      <c r="F6321">
        <v>1993</v>
      </c>
      <c r="H6321" t="str">
        <f>IFERROR(VLOOKUP(D6321,Resources!A:C,3,FALSE),"NA")</f>
        <v/>
      </c>
      <c r="I6321" t="str">
        <f>IF(VLOOKUP(D6321,Resources!A:D,4,FALSE)=0,"",VLOOKUP(D6321,Resources!A:D,4,FALSE))</f>
        <v/>
      </c>
    </row>
    <row r="6322" spans="1:9" x14ac:dyDescent="0.2">
      <c r="A6322" t="s">
        <v>935</v>
      </c>
      <c r="B6322" t="str">
        <f t="shared" si="190"/>
        <v>Scaife Family Foundation_Vintage199350000</v>
      </c>
      <c r="C6322" t="s">
        <v>193</v>
      </c>
      <c r="D6322" t="s">
        <v>490</v>
      </c>
      <c r="E6322" s="3">
        <v>50000</v>
      </c>
      <c r="F6322">
        <v>1993</v>
      </c>
      <c r="H6322" t="str">
        <f>IFERROR(VLOOKUP(D6322,Resources!A:C,3,FALSE),"NA")</f>
        <v/>
      </c>
      <c r="I6322" t="str">
        <f>IF(VLOOKUP(D6322,Resources!A:D,4,FALSE)=0,"",VLOOKUP(D6322,Resources!A:D,4,FALSE))</f>
        <v/>
      </c>
    </row>
    <row r="6323" spans="1:9" x14ac:dyDescent="0.2">
      <c r="A6323" t="s">
        <v>935</v>
      </c>
      <c r="B6323" t="str">
        <f t="shared" si="190"/>
        <v>Scaife Family Foundation_Western Pennsylvania School for the Deaf1993100000</v>
      </c>
      <c r="C6323" t="s">
        <v>193</v>
      </c>
      <c r="D6323" t="s">
        <v>365</v>
      </c>
      <c r="E6323" s="3">
        <v>100000</v>
      </c>
      <c r="F6323">
        <v>1993</v>
      </c>
      <c r="H6323" t="str">
        <f>IFERROR(VLOOKUP(D6323,Resources!A:C,3,FALSE),"NA")</f>
        <v/>
      </c>
      <c r="I6323" t="str">
        <f>IF(VLOOKUP(D6323,Resources!A:D,4,FALSE)=0,"",VLOOKUP(D6323,Resources!A:D,4,FALSE))</f>
        <v>N</v>
      </c>
    </row>
    <row r="6324" spans="1:9" x14ac:dyDescent="0.2">
      <c r="A6324" t="s">
        <v>935</v>
      </c>
      <c r="B6324" t="str">
        <f t="shared" si="190"/>
        <v>Scaife Family Foundation_Whale's Tale for Homeless Youth1993100000</v>
      </c>
      <c r="C6324" t="s">
        <v>193</v>
      </c>
      <c r="D6324" t="s">
        <v>562</v>
      </c>
      <c r="E6324" s="3">
        <v>100000</v>
      </c>
      <c r="F6324">
        <v>1993</v>
      </c>
      <c r="H6324" t="str">
        <f>IFERROR(VLOOKUP(D6324,Resources!A:C,3,FALSE),"NA")</f>
        <v/>
      </c>
      <c r="I6324" t="str">
        <f>IF(VLOOKUP(D6324,Resources!A:D,4,FALSE)=0,"",VLOOKUP(D6324,Resources!A:D,4,FALSE))</f>
        <v>N</v>
      </c>
    </row>
    <row r="6325" spans="1:9" x14ac:dyDescent="0.2">
      <c r="A6325" t="s">
        <v>934</v>
      </c>
      <c r="B6325" t="s">
        <v>1297</v>
      </c>
      <c r="C6325" t="s">
        <v>193</v>
      </c>
      <c r="D6325" t="s">
        <v>280</v>
      </c>
      <c r="E6325" s="3">
        <v>35000</v>
      </c>
      <c r="F6325">
        <v>1993</v>
      </c>
      <c r="H6325" t="str">
        <f>IFERROR(VLOOKUP(D6325,Resources!A:C,3,FALSE),"NA")</f>
        <v/>
      </c>
      <c r="I6325" t="str">
        <f>IF(VLOOKUP(D6325,Resources!A:D,4,FALSE)=0,"",VLOOKUP(D6325,Resources!A:D,4,FALSE))</f>
        <v>N</v>
      </c>
    </row>
    <row r="6326" spans="1:9" x14ac:dyDescent="0.2">
      <c r="A6326" t="s">
        <v>935</v>
      </c>
      <c r="B6326" t="str">
        <f t="shared" ref="B6326:B6357" si="191">C6326&amp;"_"&amp;D6326&amp;F6326&amp;E6326</f>
        <v>Scaife Family Foundation_Women's Center &amp; Shelter of Greater Pittsburgh199335000</v>
      </c>
      <c r="C6326" t="s">
        <v>193</v>
      </c>
      <c r="D6326" t="s">
        <v>280</v>
      </c>
      <c r="E6326" s="3">
        <v>35000</v>
      </c>
      <c r="F6326">
        <v>1993</v>
      </c>
      <c r="H6326" t="str">
        <f>IFERROR(VLOOKUP(D6326,Resources!A:C,3,FALSE),"NA")</f>
        <v/>
      </c>
      <c r="I6326" t="str">
        <f>IF(VLOOKUP(D6326,Resources!A:D,4,FALSE)=0,"",VLOOKUP(D6326,Resources!A:D,4,FALSE))</f>
        <v>N</v>
      </c>
    </row>
    <row r="6327" spans="1:9" x14ac:dyDescent="0.2">
      <c r="A6327" t="s">
        <v>935</v>
      </c>
      <c r="B6327" t="str">
        <f t="shared" si="191"/>
        <v>Scaife Family Foundation_Youth Opportunities Unlimited199350000</v>
      </c>
      <c r="C6327" t="s">
        <v>193</v>
      </c>
      <c r="D6327" t="s">
        <v>563</v>
      </c>
      <c r="E6327" s="3">
        <v>50000</v>
      </c>
      <c r="F6327">
        <v>1993</v>
      </c>
      <c r="H6327" t="str">
        <f>IFERROR(VLOOKUP(D6327,Resources!A:C,3,FALSE),"NA")</f>
        <v/>
      </c>
      <c r="I6327" t="str">
        <f>IF(VLOOKUP(D6327,Resources!A:D,4,FALSE)=0,"",VLOOKUP(D6327,Resources!A:D,4,FALSE))</f>
        <v>N</v>
      </c>
    </row>
    <row r="6328" spans="1:9" x14ac:dyDescent="0.2">
      <c r="A6328" t="s">
        <v>935</v>
      </c>
      <c r="B6328" t="str">
        <f t="shared" si="191"/>
        <v>Scaife Family Foundation_American Enterprise Institute for Public Policy Research199450000</v>
      </c>
      <c r="C6328" t="s">
        <v>193</v>
      </c>
      <c r="D6328" t="s">
        <v>58</v>
      </c>
      <c r="E6328" s="3">
        <v>50000</v>
      </c>
      <c r="F6328">
        <v>1994</v>
      </c>
      <c r="H6328" t="str">
        <f>IFERROR(VLOOKUP(D6328,Resources!A:C,3,FALSE),"NA")</f>
        <v>DeSmog</v>
      </c>
      <c r="I6328" t="str">
        <f>IF(VLOOKUP(D6328,Resources!A:D,4,FALSE)=0,"",VLOOKUP(D6328,Resources!A:D,4,FALSE))</f>
        <v>Y</v>
      </c>
    </row>
    <row r="6329" spans="1:9" x14ac:dyDescent="0.2">
      <c r="A6329" t="s">
        <v>935</v>
      </c>
      <c r="B6329" t="str">
        <f t="shared" si="191"/>
        <v>Scaife Family Foundation_Betty Ford Center19945000</v>
      </c>
      <c r="C6329" t="s">
        <v>193</v>
      </c>
      <c r="D6329" t="s">
        <v>202</v>
      </c>
      <c r="E6329" s="3">
        <v>5000</v>
      </c>
      <c r="F6329">
        <v>1994</v>
      </c>
      <c r="H6329" t="str">
        <f>IFERROR(VLOOKUP(D6329,Resources!A:C,3,FALSE),"NA")</f>
        <v/>
      </c>
      <c r="I6329" t="str">
        <f>IF(VLOOKUP(D6329,Resources!A:D,4,FALSE)=0,"",VLOOKUP(D6329,Resources!A:D,4,FALSE))</f>
        <v>N</v>
      </c>
    </row>
    <row r="6330" spans="1:9" x14ac:dyDescent="0.2">
      <c r="A6330" t="s">
        <v>935</v>
      </c>
      <c r="B6330" t="str">
        <f t="shared" si="191"/>
        <v>Scaife Family Foundation_Big Brothers Big Sisters of Greater Pittsburgh199425000</v>
      </c>
      <c r="C6330" t="s">
        <v>193</v>
      </c>
      <c r="D6330" t="s">
        <v>203</v>
      </c>
      <c r="E6330" s="3">
        <v>25000</v>
      </c>
      <c r="F6330">
        <v>1994</v>
      </c>
      <c r="H6330" t="str">
        <f>IFERROR(VLOOKUP(D6330,Resources!A:C,3,FALSE),"NA")</f>
        <v/>
      </c>
      <c r="I6330" t="str">
        <f>IF(VLOOKUP(D6330,Resources!A:D,4,FALSE)=0,"",VLOOKUP(D6330,Resources!A:D,4,FALSE))</f>
        <v>N</v>
      </c>
    </row>
    <row r="6331" spans="1:9" x14ac:dyDescent="0.2">
      <c r="A6331" t="s">
        <v>935</v>
      </c>
      <c r="B6331" t="str">
        <f t="shared" si="191"/>
        <v>Scaife Family Foundation_Capital Research Center199425000</v>
      </c>
      <c r="C6331" t="s">
        <v>193</v>
      </c>
      <c r="D6331" t="s">
        <v>70</v>
      </c>
      <c r="E6331" s="3">
        <v>25000</v>
      </c>
      <c r="F6331">
        <v>1994</v>
      </c>
      <c r="H6331" t="str">
        <f>IFERROR(VLOOKUP(D6331,Resources!A:C,3,FALSE),"NA")</f>
        <v>DeSmog</v>
      </c>
      <c r="I6331" t="str">
        <f>IF(VLOOKUP(D6331,Resources!A:D,4,FALSE)=0,"",VLOOKUP(D6331,Resources!A:D,4,FALSE))</f>
        <v>Y</v>
      </c>
    </row>
    <row r="6332" spans="1:9" x14ac:dyDescent="0.2">
      <c r="A6332" t="s">
        <v>935</v>
      </c>
      <c r="B6332" t="str">
        <f t="shared" si="191"/>
        <v>Scaife Family Foundation_CareBreak199425000</v>
      </c>
      <c r="C6332" t="s">
        <v>193</v>
      </c>
      <c r="D6332" t="s">
        <v>543</v>
      </c>
      <c r="E6332" s="3">
        <v>25000</v>
      </c>
      <c r="F6332">
        <v>1994</v>
      </c>
      <c r="H6332" t="str">
        <f>IFERROR(VLOOKUP(D6332,Resources!A:C,3,FALSE),"NA")</f>
        <v/>
      </c>
      <c r="I6332" t="str">
        <f>IF(VLOOKUP(D6332,Resources!A:D,4,FALSE)=0,"",VLOOKUP(D6332,Resources!A:D,4,FALSE))</f>
        <v>N</v>
      </c>
    </row>
    <row r="6333" spans="1:9" x14ac:dyDescent="0.2">
      <c r="A6333" t="s">
        <v>935</v>
      </c>
      <c r="B6333" t="str">
        <f t="shared" si="191"/>
        <v>Scaife Family Foundation_Carnegie Library of Pittsburgh199435000</v>
      </c>
      <c r="C6333" t="s">
        <v>193</v>
      </c>
      <c r="D6333" t="s">
        <v>207</v>
      </c>
      <c r="E6333" s="3">
        <v>35000</v>
      </c>
      <c r="F6333">
        <v>1994</v>
      </c>
      <c r="H6333" t="str">
        <f>IFERROR(VLOOKUP(D6333,Resources!A:C,3,FALSE),"NA")</f>
        <v/>
      </c>
      <c r="I6333" t="str">
        <f>IF(VLOOKUP(D6333,Resources!A:D,4,FALSE)=0,"",VLOOKUP(D6333,Resources!A:D,4,FALSE))</f>
        <v>N</v>
      </c>
    </row>
    <row r="6334" spans="1:9" x14ac:dyDescent="0.2">
      <c r="A6334" t="s">
        <v>935</v>
      </c>
      <c r="B6334" t="str">
        <f t="shared" si="191"/>
        <v>Scaife Family Foundation_Carnegie Mellon University199422000</v>
      </c>
      <c r="C6334" t="s">
        <v>193</v>
      </c>
      <c r="D6334" t="s">
        <v>452</v>
      </c>
      <c r="E6334" s="3">
        <v>22000</v>
      </c>
      <c r="F6334">
        <v>1994</v>
      </c>
      <c r="H6334" t="str">
        <f>IFERROR(VLOOKUP(D6334,Resources!A:C,3,FALSE),"NA")</f>
        <v/>
      </c>
      <c r="I6334" t="str">
        <f>IF(VLOOKUP(D6334,Resources!A:D,4,FALSE)=0,"",VLOOKUP(D6334,Resources!A:D,4,FALSE))</f>
        <v/>
      </c>
    </row>
    <row r="6335" spans="1:9" x14ac:dyDescent="0.2">
      <c r="A6335" t="s">
        <v>935</v>
      </c>
      <c r="B6335" t="str">
        <f t="shared" si="191"/>
        <v>Scaife Family Foundation_Carnegie Museums of Pittsburgh19941000000</v>
      </c>
      <c r="C6335" t="s">
        <v>193</v>
      </c>
      <c r="D6335" t="s">
        <v>351</v>
      </c>
      <c r="E6335" s="3">
        <v>1000000</v>
      </c>
      <c r="F6335">
        <v>1994</v>
      </c>
      <c r="H6335" t="str">
        <f>IFERROR(VLOOKUP(D6335,Resources!A:C,3,FALSE),"NA")</f>
        <v/>
      </c>
      <c r="I6335" t="str">
        <f>IF(VLOOKUP(D6335,Resources!A:D,4,FALSE)=0,"",VLOOKUP(D6335,Resources!A:D,4,FALSE))</f>
        <v>N</v>
      </c>
    </row>
    <row r="6336" spans="1:9" x14ac:dyDescent="0.2">
      <c r="A6336" t="s">
        <v>935</v>
      </c>
      <c r="B6336" t="str">
        <f t="shared" si="191"/>
        <v>Scaife Family Foundation_Center for Neighborhood Enterprise1994225000</v>
      </c>
      <c r="C6336" t="s">
        <v>193</v>
      </c>
      <c r="D6336" t="s">
        <v>141</v>
      </c>
      <c r="E6336" s="3">
        <v>225000</v>
      </c>
      <c r="F6336">
        <v>1994</v>
      </c>
      <c r="H6336" t="str">
        <f>IFERROR(VLOOKUP(D6336,Resources!A:C,3,FALSE),"NA")</f>
        <v>SourceWatch</v>
      </c>
      <c r="I6336" t="str">
        <f>IF(VLOOKUP(D6336,Resources!A:D,4,FALSE)=0,"",VLOOKUP(D6336,Resources!A:D,4,FALSE))</f>
        <v>Y</v>
      </c>
    </row>
    <row r="6337" spans="1:9" x14ac:dyDescent="0.2">
      <c r="A6337" t="s">
        <v>935</v>
      </c>
      <c r="B6337" t="str">
        <f t="shared" si="191"/>
        <v>Scaife Family Foundation_Children's Hospital of Pittsburgh of UPMC1994115000</v>
      </c>
      <c r="C6337" t="s">
        <v>193</v>
      </c>
      <c r="D6337" t="s">
        <v>263</v>
      </c>
      <c r="E6337" s="3">
        <v>115000</v>
      </c>
      <c r="F6337">
        <v>1994</v>
      </c>
      <c r="H6337" t="str">
        <f>IFERROR(VLOOKUP(D6337,Resources!A:C,3,FALSE),"NA")</f>
        <v/>
      </c>
      <c r="I6337" t="str">
        <f>IF(VLOOKUP(D6337,Resources!A:D,4,FALSE)=0,"",VLOOKUP(D6337,Resources!A:D,4,FALSE))</f>
        <v>N</v>
      </c>
    </row>
    <row r="6338" spans="1:9" x14ac:dyDescent="0.2">
      <c r="A6338" t="s">
        <v>935</v>
      </c>
      <c r="B6338" t="str">
        <f t="shared" si="191"/>
        <v>Scaife Family Foundation_Christian Appalachian Project1994100000</v>
      </c>
      <c r="C6338" t="s">
        <v>193</v>
      </c>
      <c r="D6338" t="s">
        <v>496</v>
      </c>
      <c r="E6338" s="3">
        <v>100000</v>
      </c>
      <c r="F6338">
        <v>1994</v>
      </c>
      <c r="H6338" t="str">
        <f>IFERROR(VLOOKUP(D6338,Resources!A:C,3,FALSE),"NA")</f>
        <v/>
      </c>
      <c r="I6338" t="str">
        <f>IF(VLOOKUP(D6338,Resources!A:D,4,FALSE)=0,"",VLOOKUP(D6338,Resources!A:D,4,FALSE))</f>
        <v>N</v>
      </c>
    </row>
    <row r="6339" spans="1:9" x14ac:dyDescent="0.2">
      <c r="A6339" t="s">
        <v>935</v>
      </c>
      <c r="B6339" t="str">
        <f t="shared" si="191"/>
        <v>Scaife Family Foundation_City Mission199425000</v>
      </c>
      <c r="C6339" t="s">
        <v>193</v>
      </c>
      <c r="D6339" t="s">
        <v>517</v>
      </c>
      <c r="E6339" s="3">
        <v>25000</v>
      </c>
      <c r="F6339">
        <v>1994</v>
      </c>
      <c r="H6339" t="str">
        <f>IFERROR(VLOOKUP(D6339,Resources!A:C,3,FALSE),"NA")</f>
        <v/>
      </c>
      <c r="I6339" t="str">
        <f>IF(VLOOKUP(D6339,Resources!A:D,4,FALSE)=0,"",VLOOKUP(D6339,Resources!A:D,4,FALSE))</f>
        <v>N</v>
      </c>
    </row>
    <row r="6340" spans="1:9" x14ac:dyDescent="0.2">
      <c r="A6340" t="s">
        <v>935</v>
      </c>
      <c r="B6340" t="str">
        <f t="shared" si="191"/>
        <v>Scaife Family Foundation_Coalition for Addictive Diseases in Southwestern Pennsylvania199425000</v>
      </c>
      <c r="C6340" t="s">
        <v>193</v>
      </c>
      <c r="D6340" t="s">
        <v>539</v>
      </c>
      <c r="E6340" s="3">
        <v>25000</v>
      </c>
      <c r="F6340">
        <v>1994</v>
      </c>
      <c r="H6340" t="str">
        <f>IFERROR(VLOOKUP(D6340,Resources!A:C,3,FALSE),"NA")</f>
        <v/>
      </c>
      <c r="I6340" t="str">
        <f>IF(VLOOKUP(D6340,Resources!A:D,4,FALSE)=0,"",VLOOKUP(D6340,Resources!A:D,4,FALSE))</f>
        <v>N</v>
      </c>
    </row>
    <row r="6341" spans="1:9" x14ac:dyDescent="0.2">
      <c r="A6341" t="s">
        <v>935</v>
      </c>
      <c r="B6341" t="str">
        <f t="shared" si="191"/>
        <v>Scaife Family Foundation_Coalition for Christian Outreach (Pittsburgh PA)199440000</v>
      </c>
      <c r="C6341" t="s">
        <v>193</v>
      </c>
      <c r="D6341" t="s">
        <v>495</v>
      </c>
      <c r="E6341" s="3">
        <v>40000</v>
      </c>
      <c r="F6341">
        <v>1994</v>
      </c>
      <c r="H6341" t="str">
        <f>IFERROR(VLOOKUP(D6341,Resources!A:C,3,FALSE),"NA")</f>
        <v/>
      </c>
      <c r="I6341" t="str">
        <f>IF(VLOOKUP(D6341,Resources!A:D,4,FALSE)=0,"",VLOOKUP(D6341,Resources!A:D,4,FALSE))</f>
        <v>N</v>
      </c>
    </row>
    <row r="6342" spans="1:9" x14ac:dyDescent="0.2">
      <c r="A6342" t="s">
        <v>935</v>
      </c>
      <c r="B6342" t="str">
        <f t="shared" si="191"/>
        <v>Scaife Family Foundation_Communities in Schools199450000</v>
      </c>
      <c r="C6342" t="s">
        <v>193</v>
      </c>
      <c r="D6342" t="s">
        <v>546</v>
      </c>
      <c r="E6342" s="3">
        <v>50000</v>
      </c>
      <c r="F6342">
        <v>1994</v>
      </c>
      <c r="H6342" t="str">
        <f>IFERROR(VLOOKUP(D6342,Resources!A:C,3,FALSE),"NA")</f>
        <v/>
      </c>
      <c r="I6342" t="str">
        <f>IF(VLOOKUP(D6342,Resources!A:D,4,FALSE)=0,"",VLOOKUP(D6342,Resources!A:D,4,FALSE))</f>
        <v>N</v>
      </c>
    </row>
    <row r="6343" spans="1:9" x14ac:dyDescent="0.2">
      <c r="A6343" t="s">
        <v>935</v>
      </c>
      <c r="B6343" t="str">
        <f t="shared" si="191"/>
        <v>Scaife Family Foundation_Community Outreach Ministries Inc.199410000</v>
      </c>
      <c r="C6343" t="s">
        <v>193</v>
      </c>
      <c r="D6343" t="s">
        <v>467</v>
      </c>
      <c r="E6343" s="3">
        <v>10000</v>
      </c>
      <c r="F6343">
        <v>1994</v>
      </c>
      <c r="H6343" t="str">
        <f>IFERROR(VLOOKUP(D6343,Resources!A:C,3,FALSE),"NA")</f>
        <v/>
      </c>
      <c r="I6343" t="str">
        <f>IF(VLOOKUP(D6343,Resources!A:D,4,FALSE)=0,"",VLOOKUP(D6343,Resources!A:D,4,FALSE))</f>
        <v>N</v>
      </c>
    </row>
    <row r="6344" spans="1:9" x14ac:dyDescent="0.2">
      <c r="A6344" t="s">
        <v>935</v>
      </c>
      <c r="B6344" t="str">
        <f t="shared" si="191"/>
        <v>Scaife Family Foundation_Competitive Enterprise Institute199450000</v>
      </c>
      <c r="C6344" t="s">
        <v>193</v>
      </c>
      <c r="D6344" t="s">
        <v>142</v>
      </c>
      <c r="E6344" s="3">
        <v>50000</v>
      </c>
      <c r="F6344">
        <v>1994</v>
      </c>
      <c r="H6344" t="str">
        <f>IFERROR(VLOOKUP(D6344,Resources!A:C,3,FALSE),"NA")</f>
        <v>DeSmog</v>
      </c>
      <c r="I6344" t="str">
        <f>IF(VLOOKUP(D6344,Resources!A:D,4,FALSE)=0,"",VLOOKUP(D6344,Resources!A:D,4,FALSE))</f>
        <v>Y</v>
      </c>
    </row>
    <row r="6345" spans="1:9" x14ac:dyDescent="0.2">
      <c r="A6345" t="s">
        <v>935</v>
      </c>
      <c r="B6345" t="str">
        <f t="shared" si="191"/>
        <v>Scaife Family Foundation_CONTACT Pittsburgh Inc.199436000</v>
      </c>
      <c r="C6345" t="s">
        <v>193</v>
      </c>
      <c r="D6345" t="s">
        <v>284</v>
      </c>
      <c r="E6345" s="3">
        <v>36000</v>
      </c>
      <c r="F6345">
        <v>1994</v>
      </c>
      <c r="H6345" t="str">
        <f>IFERROR(VLOOKUP(D6345,Resources!A:C,3,FALSE),"NA")</f>
        <v/>
      </c>
      <c r="I6345" t="str">
        <f>IF(VLOOKUP(D6345,Resources!A:D,4,FALSE)=0,"",VLOOKUP(D6345,Resources!A:D,4,FALSE))</f>
        <v>N</v>
      </c>
    </row>
    <row r="6346" spans="1:9" x14ac:dyDescent="0.2">
      <c r="A6346" t="s">
        <v>935</v>
      </c>
      <c r="B6346" t="str">
        <f t="shared" si="191"/>
        <v>Scaife Family Foundation_David Horowitz Freedom Center199475000</v>
      </c>
      <c r="C6346" t="s">
        <v>193</v>
      </c>
      <c r="D6346" t="s">
        <v>81</v>
      </c>
      <c r="E6346" s="3">
        <v>75000</v>
      </c>
      <c r="F6346">
        <v>1994</v>
      </c>
      <c r="H6346" t="str">
        <f>IFERROR(VLOOKUP(D6346,Resources!A:C,3,FALSE),"NA")</f>
        <v>SourceWatch</v>
      </c>
      <c r="I6346" t="str">
        <f>IF(VLOOKUP(D6346,Resources!A:D,4,FALSE)=0,"",VLOOKUP(D6346,Resources!A:D,4,FALSE))</f>
        <v>Y</v>
      </c>
    </row>
    <row r="6347" spans="1:9" x14ac:dyDescent="0.2">
      <c r="A6347" t="s">
        <v>935</v>
      </c>
      <c r="B6347" t="str">
        <f t="shared" si="191"/>
        <v>Scaife Family Foundation_David Horowitz Freedom Center199475000</v>
      </c>
      <c r="C6347" t="s">
        <v>193</v>
      </c>
      <c r="D6347" t="s">
        <v>81</v>
      </c>
      <c r="E6347" s="3">
        <v>75000</v>
      </c>
      <c r="F6347">
        <v>1994</v>
      </c>
      <c r="H6347" t="str">
        <f>IFERROR(VLOOKUP(D6347,Resources!A:C,3,FALSE),"NA")</f>
        <v>SourceWatch</v>
      </c>
      <c r="I6347" t="str">
        <f>IF(VLOOKUP(D6347,Resources!A:D,4,FALSE)=0,"",VLOOKUP(D6347,Resources!A:D,4,FALSE))</f>
        <v>Y</v>
      </c>
    </row>
    <row r="6348" spans="1:9" x14ac:dyDescent="0.2">
      <c r="A6348" t="s">
        <v>935</v>
      </c>
      <c r="B6348" t="str">
        <f t="shared" si="191"/>
        <v>Scaife Family Foundation_Duquesne University199450000</v>
      </c>
      <c r="C6348" t="s">
        <v>193</v>
      </c>
      <c r="D6348" t="s">
        <v>406</v>
      </c>
      <c r="E6348" s="3">
        <v>50000</v>
      </c>
      <c r="F6348">
        <v>1994</v>
      </c>
      <c r="H6348" t="str">
        <f>IFERROR(VLOOKUP(D6348,Resources!A:C,3,FALSE),"NA")</f>
        <v/>
      </c>
      <c r="I6348" t="str">
        <f>IF(VLOOKUP(D6348,Resources!A:D,4,FALSE)=0,"",VLOOKUP(D6348,Resources!A:D,4,FALSE))</f>
        <v/>
      </c>
    </row>
    <row r="6349" spans="1:9" x14ac:dyDescent="0.2">
      <c r="A6349" t="s">
        <v>935</v>
      </c>
      <c r="B6349" t="str">
        <f t="shared" si="191"/>
        <v>Scaife Family Foundation_East Liberty Development Inc.199425000</v>
      </c>
      <c r="C6349" t="s">
        <v>193</v>
      </c>
      <c r="D6349" t="s">
        <v>466</v>
      </c>
      <c r="E6349" s="3">
        <v>25000</v>
      </c>
      <c r="F6349">
        <v>1994</v>
      </c>
      <c r="H6349" t="str">
        <f>IFERROR(VLOOKUP(D6349,Resources!A:C,3,FALSE),"NA")</f>
        <v/>
      </c>
      <c r="I6349" t="str">
        <f>IF(VLOOKUP(D6349,Resources!A:D,4,FALSE)=0,"",VLOOKUP(D6349,Resources!A:D,4,FALSE))</f>
        <v>N</v>
      </c>
    </row>
    <row r="6350" spans="1:9" x14ac:dyDescent="0.2">
      <c r="A6350" t="s">
        <v>935</v>
      </c>
      <c r="B6350" t="str">
        <f t="shared" si="191"/>
        <v>Scaife Family Foundation_Easter Seal Society of Butler County199452000</v>
      </c>
      <c r="C6350" t="s">
        <v>193</v>
      </c>
      <c r="D6350" t="s">
        <v>545</v>
      </c>
      <c r="E6350" s="3">
        <v>52000</v>
      </c>
      <c r="F6350">
        <v>1994</v>
      </c>
      <c r="H6350" t="str">
        <f>IFERROR(VLOOKUP(D6350,Resources!A:C,3,FALSE),"NA")</f>
        <v/>
      </c>
      <c r="I6350" t="str">
        <f>IF(VLOOKUP(D6350,Resources!A:D,4,FALSE)=0,"",VLOOKUP(D6350,Resources!A:D,4,FALSE))</f>
        <v>N</v>
      </c>
    </row>
    <row r="6351" spans="1:9" x14ac:dyDescent="0.2">
      <c r="A6351" t="s">
        <v>935</v>
      </c>
      <c r="B6351" t="str">
        <f t="shared" si="191"/>
        <v>Scaife Family Foundation_Executive Service Corps of Western Pennsylvania19945000</v>
      </c>
      <c r="C6351" t="s">
        <v>193</v>
      </c>
      <c r="D6351" t="s">
        <v>544</v>
      </c>
      <c r="E6351" s="3">
        <v>5000</v>
      </c>
      <c r="F6351">
        <v>1994</v>
      </c>
      <c r="H6351" t="str">
        <f>IFERROR(VLOOKUP(D6351,Resources!A:C,3,FALSE),"NA")</f>
        <v/>
      </c>
      <c r="I6351" t="str">
        <f>IF(VLOOKUP(D6351,Resources!A:D,4,FALSE)=0,"",VLOOKUP(D6351,Resources!A:D,4,FALSE))</f>
        <v>N</v>
      </c>
    </row>
    <row r="6352" spans="1:9" x14ac:dyDescent="0.2">
      <c r="A6352" t="s">
        <v>935</v>
      </c>
      <c r="B6352" t="str">
        <f t="shared" si="191"/>
        <v>Scaife Family Foundation_Extra Mile Education Foundation1994200000</v>
      </c>
      <c r="C6352" t="s">
        <v>193</v>
      </c>
      <c r="D6352" t="s">
        <v>339</v>
      </c>
      <c r="E6352" s="3">
        <v>200000</v>
      </c>
      <c r="F6352">
        <v>1994</v>
      </c>
      <c r="H6352" t="str">
        <f>IFERROR(VLOOKUP(D6352,Resources!A:C,3,FALSE),"NA")</f>
        <v/>
      </c>
      <c r="I6352" t="str">
        <f>IF(VLOOKUP(D6352,Resources!A:D,4,FALSE)=0,"",VLOOKUP(D6352,Resources!A:D,4,FALSE))</f>
        <v>N</v>
      </c>
    </row>
    <row r="6353" spans="1:9" x14ac:dyDescent="0.2">
      <c r="A6353" t="s">
        <v>935</v>
      </c>
      <c r="B6353" t="str">
        <f t="shared" si="191"/>
        <v>Scaife Family Foundation_Family Guidance Inc.199425000</v>
      </c>
      <c r="C6353" t="s">
        <v>193</v>
      </c>
      <c r="D6353" t="s">
        <v>464</v>
      </c>
      <c r="E6353" s="3">
        <v>25000</v>
      </c>
      <c r="F6353">
        <v>1994</v>
      </c>
      <c r="H6353" t="str">
        <f>IFERROR(VLOOKUP(D6353,Resources!A:C,3,FALSE),"NA")</f>
        <v/>
      </c>
      <c r="I6353" t="str">
        <f>IF(VLOOKUP(D6353,Resources!A:D,4,FALSE)=0,"",VLOOKUP(D6353,Resources!A:D,4,FALSE))</f>
        <v>N</v>
      </c>
    </row>
    <row r="6354" spans="1:9" x14ac:dyDescent="0.2">
      <c r="A6354" t="s">
        <v>935</v>
      </c>
      <c r="B6354" t="str">
        <f t="shared" si="191"/>
        <v>Scaife Family Foundation_Family House Incorporated1994100000</v>
      </c>
      <c r="C6354" t="s">
        <v>193</v>
      </c>
      <c r="D6354" t="s">
        <v>463</v>
      </c>
      <c r="E6354" s="3">
        <v>100000</v>
      </c>
      <c r="F6354">
        <v>1994</v>
      </c>
      <c r="H6354" t="str">
        <f>IFERROR(VLOOKUP(D6354,Resources!A:C,3,FALSE),"NA")</f>
        <v/>
      </c>
      <c r="I6354" t="str">
        <f>IF(VLOOKUP(D6354,Resources!A:D,4,FALSE)=0,"",VLOOKUP(D6354,Resources!A:D,4,FALSE))</f>
        <v>N</v>
      </c>
    </row>
    <row r="6355" spans="1:9" x14ac:dyDescent="0.2">
      <c r="A6355" t="s">
        <v>935</v>
      </c>
      <c r="B6355" t="str">
        <f t="shared" si="191"/>
        <v>Scaife Family Foundation_Federation for American Immigration Reform199450000</v>
      </c>
      <c r="C6355" t="s">
        <v>193</v>
      </c>
      <c r="D6355" t="s">
        <v>10</v>
      </c>
      <c r="E6355" s="3">
        <v>50000</v>
      </c>
      <c r="F6355">
        <v>1994</v>
      </c>
      <c r="H6355" t="str">
        <f>IFERROR(VLOOKUP(D6355,Resources!A:C,3,FALSE),"NA")</f>
        <v>SourceWatch</v>
      </c>
      <c r="I6355" t="str">
        <f>IF(VLOOKUP(D6355,Resources!A:D,4,FALSE)=0,"",VLOOKUP(D6355,Resources!A:D,4,FALSE))</f>
        <v>Y</v>
      </c>
    </row>
    <row r="6356" spans="1:9" x14ac:dyDescent="0.2">
      <c r="A6356" t="s">
        <v>935</v>
      </c>
      <c r="B6356" t="str">
        <f t="shared" si="191"/>
        <v>Scaife Family Foundation_Garfield Jubilee Association199425000</v>
      </c>
      <c r="C6356" t="s">
        <v>193</v>
      </c>
      <c r="D6356" t="s">
        <v>462</v>
      </c>
      <c r="E6356" s="3">
        <v>25000</v>
      </c>
      <c r="F6356">
        <v>1994</v>
      </c>
      <c r="H6356" t="str">
        <f>IFERROR(VLOOKUP(D6356,Resources!A:C,3,FALSE),"NA")</f>
        <v/>
      </c>
      <c r="I6356" t="str">
        <f>IF(VLOOKUP(D6356,Resources!A:D,4,FALSE)=0,"",VLOOKUP(D6356,Resources!A:D,4,FALSE))</f>
        <v>N</v>
      </c>
    </row>
    <row r="6357" spans="1:9" x14ac:dyDescent="0.2">
      <c r="A6357" t="s">
        <v>935</v>
      </c>
      <c r="B6357" t="str">
        <f t="shared" si="191"/>
        <v>Scaife Family Foundation_Greater Pittsburgh Literacy Council199425000</v>
      </c>
      <c r="C6357" t="s">
        <v>193</v>
      </c>
      <c r="D6357" t="s">
        <v>400</v>
      </c>
      <c r="E6357" s="3">
        <v>25000</v>
      </c>
      <c r="F6357">
        <v>1994</v>
      </c>
      <c r="H6357" t="str">
        <f>IFERROR(VLOOKUP(D6357,Resources!A:C,3,FALSE),"NA")</f>
        <v/>
      </c>
      <c r="I6357" t="str">
        <f>IF(VLOOKUP(D6357,Resources!A:D,4,FALSE)=0,"",VLOOKUP(D6357,Resources!A:D,4,FALSE))</f>
        <v>N</v>
      </c>
    </row>
    <row r="6358" spans="1:9" x14ac:dyDescent="0.2">
      <c r="A6358" t="s">
        <v>935</v>
      </c>
      <c r="B6358" t="str">
        <f t="shared" ref="B6358:B6389" si="192">C6358&amp;"_"&amp;D6358&amp;F6358&amp;E6358</f>
        <v>Scaife Family Foundation_Hazelden Foundation19945000</v>
      </c>
      <c r="C6358" t="s">
        <v>193</v>
      </c>
      <c r="D6358" t="s">
        <v>223</v>
      </c>
      <c r="E6358" s="3">
        <v>5000</v>
      </c>
      <c r="F6358">
        <v>1994</v>
      </c>
      <c r="H6358" t="str">
        <f>IFERROR(VLOOKUP(D6358,Resources!A:C,3,FALSE),"NA")</f>
        <v/>
      </c>
      <c r="I6358" t="str">
        <f>IF(VLOOKUP(D6358,Resources!A:D,4,FALSE)=0,"",VLOOKUP(D6358,Resources!A:D,4,FALSE))</f>
        <v>N</v>
      </c>
    </row>
    <row r="6359" spans="1:9" x14ac:dyDescent="0.2">
      <c r="A6359" t="s">
        <v>935</v>
      </c>
      <c r="B6359" t="str">
        <f t="shared" si="192"/>
        <v>Scaife Family Foundation_Hazelden Foundation199450000</v>
      </c>
      <c r="C6359" t="s">
        <v>193</v>
      </c>
      <c r="D6359" t="s">
        <v>223</v>
      </c>
      <c r="E6359" s="3">
        <v>50000</v>
      </c>
      <c r="F6359">
        <v>1994</v>
      </c>
      <c r="H6359" t="str">
        <f>IFERROR(VLOOKUP(D6359,Resources!A:C,3,FALSE),"NA")</f>
        <v/>
      </c>
      <c r="I6359" t="str">
        <f>IF(VLOOKUP(D6359,Resources!A:D,4,FALSE)=0,"",VLOOKUP(D6359,Resources!A:D,4,FALSE))</f>
        <v>N</v>
      </c>
    </row>
    <row r="6360" spans="1:9" x14ac:dyDescent="0.2">
      <c r="A6360" t="s">
        <v>935</v>
      </c>
      <c r="B6360" t="str">
        <f t="shared" si="192"/>
        <v>Scaife Family Foundation_Holy Rosary Academy19943120</v>
      </c>
      <c r="C6360" t="s">
        <v>193</v>
      </c>
      <c r="D6360" t="s">
        <v>470</v>
      </c>
      <c r="E6360" s="3">
        <v>3120</v>
      </c>
      <c r="F6360">
        <v>1994</v>
      </c>
      <c r="H6360" t="str">
        <f>IFERROR(VLOOKUP(D6360,Resources!A:C,3,FALSE),"NA")</f>
        <v/>
      </c>
      <c r="I6360" t="str">
        <f>IF(VLOOKUP(D6360,Resources!A:D,4,FALSE)=0,"",VLOOKUP(D6360,Resources!A:D,4,FALSE))</f>
        <v>N</v>
      </c>
    </row>
    <row r="6361" spans="1:9" x14ac:dyDescent="0.2">
      <c r="A6361" t="s">
        <v>935</v>
      </c>
      <c r="B6361" t="str">
        <f t="shared" si="192"/>
        <v>Scaife Family Foundation_Housing Opportunities Inc.1994160000</v>
      </c>
      <c r="C6361" t="s">
        <v>193</v>
      </c>
      <c r="D6361" t="s">
        <v>377</v>
      </c>
      <c r="E6361" s="3">
        <v>160000</v>
      </c>
      <c r="F6361">
        <v>1994</v>
      </c>
      <c r="H6361" t="str">
        <f>IFERROR(VLOOKUP(D6361,Resources!A:C,3,FALSE),"NA")</f>
        <v/>
      </c>
      <c r="I6361" t="str">
        <f>IF(VLOOKUP(D6361,Resources!A:D,4,FALSE)=0,"",VLOOKUP(D6361,Resources!A:D,4,FALSE))</f>
        <v>N</v>
      </c>
    </row>
    <row r="6362" spans="1:9" x14ac:dyDescent="0.2">
      <c r="A6362" t="s">
        <v>935</v>
      </c>
      <c r="B6362" t="str">
        <f t="shared" si="192"/>
        <v>Scaife Family Foundation_Incarnation Children's Center199410000</v>
      </c>
      <c r="C6362" t="s">
        <v>193</v>
      </c>
      <c r="D6362" t="s">
        <v>532</v>
      </c>
      <c r="E6362" s="3">
        <v>10000</v>
      </c>
      <c r="F6362">
        <v>1994</v>
      </c>
      <c r="H6362" t="str">
        <f>IFERROR(VLOOKUP(D6362,Resources!A:C,3,FALSE),"NA")</f>
        <v/>
      </c>
      <c r="I6362" t="str">
        <f>IF(VLOOKUP(D6362,Resources!A:D,4,FALSE)=0,"",VLOOKUP(D6362,Resources!A:D,4,FALSE))</f>
        <v>N</v>
      </c>
    </row>
    <row r="6363" spans="1:9" x14ac:dyDescent="0.2">
      <c r="A6363" t="s">
        <v>935</v>
      </c>
      <c r="B6363" t="str">
        <f t="shared" si="192"/>
        <v>Scaife Family Foundation_Institute for American Values199414000</v>
      </c>
      <c r="C6363" t="s">
        <v>193</v>
      </c>
      <c r="D6363" t="s">
        <v>434</v>
      </c>
      <c r="E6363" s="3">
        <v>14000</v>
      </c>
      <c r="F6363">
        <v>1994</v>
      </c>
      <c r="H6363" t="str">
        <f>IFERROR(VLOOKUP(D6363,Resources!A:C,3,FALSE),"NA")</f>
        <v>SourceWatch</v>
      </c>
      <c r="I6363" t="str">
        <f>IF(VLOOKUP(D6363,Resources!A:D,4,FALSE)=0,"",VLOOKUP(D6363,Resources!A:D,4,FALSE))</f>
        <v>Y</v>
      </c>
    </row>
    <row r="6364" spans="1:9" x14ac:dyDescent="0.2">
      <c r="A6364" t="s">
        <v>935</v>
      </c>
      <c r="B6364" t="str">
        <f t="shared" si="192"/>
        <v>Scaife Family Foundation_Institute for American Values199450000</v>
      </c>
      <c r="C6364" t="s">
        <v>193</v>
      </c>
      <c r="D6364" t="s">
        <v>434</v>
      </c>
      <c r="E6364" s="3">
        <v>50000</v>
      </c>
      <c r="F6364">
        <v>1994</v>
      </c>
      <c r="H6364" t="str">
        <f>IFERROR(VLOOKUP(D6364,Resources!A:C,3,FALSE),"NA")</f>
        <v>SourceWatch</v>
      </c>
      <c r="I6364" t="str">
        <f>IF(VLOOKUP(D6364,Resources!A:D,4,FALSE)=0,"",VLOOKUP(D6364,Resources!A:D,4,FALSE))</f>
        <v>Y</v>
      </c>
    </row>
    <row r="6365" spans="1:9" x14ac:dyDescent="0.2">
      <c r="A6365" t="s">
        <v>935</v>
      </c>
      <c r="B6365" t="str">
        <f t="shared" si="192"/>
        <v>Scaife Family Foundation_Interfaith Re-Employment Group199410000</v>
      </c>
      <c r="C6365" t="s">
        <v>193</v>
      </c>
      <c r="D6365" t="s">
        <v>518</v>
      </c>
      <c r="E6365" s="3">
        <v>10000</v>
      </c>
      <c r="F6365">
        <v>1994</v>
      </c>
      <c r="H6365" t="str">
        <f>IFERROR(VLOOKUP(D6365,Resources!A:C,3,FALSE),"NA")</f>
        <v/>
      </c>
      <c r="I6365" t="str">
        <f>IF(VLOOKUP(D6365,Resources!A:D,4,FALSE)=0,"",VLOOKUP(D6365,Resources!A:D,4,FALSE))</f>
        <v>N</v>
      </c>
    </row>
    <row r="6366" spans="1:9" x14ac:dyDescent="0.2">
      <c r="A6366" t="s">
        <v>935</v>
      </c>
      <c r="B6366" t="str">
        <f t="shared" si="192"/>
        <v>Scaife Family Foundation_Jefferson Center for Character Education199425000</v>
      </c>
      <c r="C6366" t="s">
        <v>193</v>
      </c>
      <c r="D6366" t="s">
        <v>519</v>
      </c>
      <c r="E6366" s="3">
        <v>25000</v>
      </c>
      <c r="F6366">
        <v>1994</v>
      </c>
      <c r="H6366" t="str">
        <f>IFERROR(VLOOKUP(D6366,Resources!A:C,3,FALSE),"NA")</f>
        <v/>
      </c>
      <c r="I6366" t="str">
        <f>IF(VLOOKUP(D6366,Resources!A:D,4,FALSE)=0,"",VLOOKUP(D6366,Resources!A:D,4,FALSE))</f>
        <v/>
      </c>
    </row>
    <row r="6367" spans="1:9" x14ac:dyDescent="0.2">
      <c r="A6367" t="s">
        <v>935</v>
      </c>
      <c r="B6367" t="str">
        <f t="shared" si="192"/>
        <v>Scaife Family Foundation_Killick Inc.199410000</v>
      </c>
      <c r="C6367" t="s">
        <v>193</v>
      </c>
      <c r="D6367" t="s">
        <v>547</v>
      </c>
      <c r="E6367" s="3">
        <v>10000</v>
      </c>
      <c r="F6367">
        <v>1994</v>
      </c>
      <c r="H6367" t="str">
        <f>IFERROR(VLOOKUP(D6367,Resources!A:C,3,FALSE),"NA")</f>
        <v/>
      </c>
      <c r="I6367" t="str">
        <f>IF(VLOOKUP(D6367,Resources!A:D,4,FALSE)=0,"",VLOOKUP(D6367,Resources!A:D,4,FALSE))</f>
        <v/>
      </c>
    </row>
    <row r="6368" spans="1:9" x14ac:dyDescent="0.2">
      <c r="A6368" t="s">
        <v>935</v>
      </c>
      <c r="B6368" t="str">
        <f t="shared" si="192"/>
        <v>Scaife Family Foundation_La Roche College199426000</v>
      </c>
      <c r="C6368" t="s">
        <v>193</v>
      </c>
      <c r="D6368" t="s">
        <v>520</v>
      </c>
      <c r="E6368" s="3">
        <v>26000</v>
      </c>
      <c r="F6368">
        <v>1994</v>
      </c>
      <c r="H6368" t="str">
        <f>IFERROR(VLOOKUP(D6368,Resources!A:C,3,FALSE),"NA")</f>
        <v/>
      </c>
      <c r="I6368" t="str">
        <f>IF(VLOOKUP(D6368,Resources!A:D,4,FALSE)=0,"",VLOOKUP(D6368,Resources!A:D,4,FALSE))</f>
        <v/>
      </c>
    </row>
    <row r="6369" spans="1:9" x14ac:dyDescent="0.2">
      <c r="A6369" t="s">
        <v>935</v>
      </c>
      <c r="B6369" t="str">
        <f t="shared" si="192"/>
        <v>Scaife Family Foundation_Landmark Legal Foundation1994100000</v>
      </c>
      <c r="C6369" t="s">
        <v>193</v>
      </c>
      <c r="D6369" t="s">
        <v>56</v>
      </c>
      <c r="E6369" s="3">
        <v>100000</v>
      </c>
      <c r="F6369">
        <v>1994</v>
      </c>
      <c r="H6369" t="str">
        <f>IFERROR(VLOOKUP(D6369,Resources!A:C,3,FALSE),"NA")</f>
        <v>SourceWatch</v>
      </c>
      <c r="I6369" t="str">
        <f>IF(VLOOKUP(D6369,Resources!A:D,4,FALSE)=0,"",VLOOKUP(D6369,Resources!A:D,4,FALSE))</f>
        <v>Y</v>
      </c>
    </row>
    <row r="6370" spans="1:9" x14ac:dyDescent="0.2">
      <c r="A6370" t="s">
        <v>935</v>
      </c>
      <c r="B6370" t="str">
        <f t="shared" si="192"/>
        <v>Scaife Family Foundation_Lutheran Service Society of Western Pennsylvania199415000</v>
      </c>
      <c r="C6370" t="s">
        <v>193</v>
      </c>
      <c r="D6370" t="s">
        <v>473</v>
      </c>
      <c r="E6370" s="3">
        <v>15000</v>
      </c>
      <c r="F6370">
        <v>1994</v>
      </c>
      <c r="H6370" t="str">
        <f>IFERROR(VLOOKUP(D6370,Resources!A:C,3,FALSE),"NA")</f>
        <v/>
      </c>
      <c r="I6370" t="str">
        <f>IF(VLOOKUP(D6370,Resources!A:D,4,FALSE)=0,"",VLOOKUP(D6370,Resources!A:D,4,FALSE))</f>
        <v>N</v>
      </c>
    </row>
    <row r="6371" spans="1:9" x14ac:dyDescent="0.2">
      <c r="A6371" t="s">
        <v>935</v>
      </c>
      <c r="B6371" t="str">
        <f t="shared" si="192"/>
        <v>Scaife Family Foundation_National Fatherhood Initiative199440000</v>
      </c>
      <c r="C6371" t="s">
        <v>193</v>
      </c>
      <c r="D6371" t="s">
        <v>236</v>
      </c>
      <c r="E6371" s="3">
        <v>40000</v>
      </c>
      <c r="F6371">
        <v>1994</v>
      </c>
      <c r="H6371" t="str">
        <f>IFERROR(VLOOKUP(D6371,Resources!A:C,3,FALSE),"NA")</f>
        <v/>
      </c>
      <c r="I6371" t="str">
        <f>IF(VLOOKUP(D6371,Resources!A:D,4,FALSE)=0,"",VLOOKUP(D6371,Resources!A:D,4,FALSE))</f>
        <v>N</v>
      </c>
    </row>
    <row r="6372" spans="1:9" x14ac:dyDescent="0.2">
      <c r="A6372" t="s">
        <v>935</v>
      </c>
      <c r="B6372" t="str">
        <f t="shared" si="192"/>
        <v>Scaife Family Foundation_National Kidney Foundation of Western Pennsylvania199436000</v>
      </c>
      <c r="C6372" t="s">
        <v>193</v>
      </c>
      <c r="D6372" t="s">
        <v>533</v>
      </c>
      <c r="E6372" s="3">
        <v>36000</v>
      </c>
      <c r="F6372">
        <v>1994</v>
      </c>
      <c r="H6372" t="str">
        <f>IFERROR(VLOOKUP(D6372,Resources!A:C,3,FALSE),"NA")</f>
        <v/>
      </c>
      <c r="I6372" t="str">
        <f>IF(VLOOKUP(D6372,Resources!A:D,4,FALSE)=0,"",VLOOKUP(D6372,Resources!A:D,4,FALSE))</f>
        <v>N</v>
      </c>
    </row>
    <row r="6373" spans="1:9" x14ac:dyDescent="0.2">
      <c r="A6373" t="s">
        <v>935</v>
      </c>
      <c r="B6373" t="str">
        <f t="shared" si="192"/>
        <v>Scaife Family Foundation_National Organization on Disability199450000</v>
      </c>
      <c r="C6373" t="s">
        <v>193</v>
      </c>
      <c r="D6373" t="s">
        <v>476</v>
      </c>
      <c r="E6373" s="3">
        <v>50000</v>
      </c>
      <c r="F6373">
        <v>1994</v>
      </c>
      <c r="H6373" t="str">
        <f>IFERROR(VLOOKUP(D6373,Resources!A:C,3,FALSE),"NA")</f>
        <v/>
      </c>
      <c r="I6373" t="str">
        <f>IF(VLOOKUP(D6373,Resources!A:D,4,FALSE)=0,"",VLOOKUP(D6373,Resources!A:D,4,FALSE))</f>
        <v>N</v>
      </c>
    </row>
    <row r="6374" spans="1:9" x14ac:dyDescent="0.2">
      <c r="A6374" t="s">
        <v>935</v>
      </c>
      <c r="B6374" t="str">
        <f t="shared" si="192"/>
        <v>Scaife Family Foundation_Neighborhood Housing Services199435000</v>
      </c>
      <c r="C6374" t="s">
        <v>193</v>
      </c>
      <c r="D6374" t="s">
        <v>441</v>
      </c>
      <c r="E6374" s="3">
        <v>35000</v>
      </c>
      <c r="F6374">
        <v>1994</v>
      </c>
      <c r="H6374" t="str">
        <f>IFERROR(VLOOKUP(D6374,Resources!A:C,3,FALSE),"NA")</f>
        <v/>
      </c>
      <c r="I6374" t="str">
        <f>IF(VLOOKUP(D6374,Resources!A:D,4,FALSE)=0,"",VLOOKUP(D6374,Resources!A:D,4,FALSE))</f>
        <v>N</v>
      </c>
    </row>
    <row r="6375" spans="1:9" x14ac:dyDescent="0.2">
      <c r="A6375" t="s">
        <v>935</v>
      </c>
      <c r="B6375" t="str">
        <f t="shared" si="192"/>
        <v>Scaife Family Foundation_Network For Teaching Entrepreneurship1994100000</v>
      </c>
      <c r="C6375" t="s">
        <v>193</v>
      </c>
      <c r="D6375" t="s">
        <v>296</v>
      </c>
      <c r="E6375" s="3">
        <v>100000</v>
      </c>
      <c r="F6375">
        <v>1994</v>
      </c>
      <c r="H6375" t="str">
        <f>IFERROR(VLOOKUP(D6375,Resources!A:C,3,FALSE),"NA")</f>
        <v>SourceWatch</v>
      </c>
      <c r="I6375" t="str">
        <f>IF(VLOOKUP(D6375,Resources!A:D,4,FALSE)=0,"",VLOOKUP(D6375,Resources!A:D,4,FALSE))</f>
        <v>Y</v>
      </c>
    </row>
    <row r="6376" spans="1:9" x14ac:dyDescent="0.2">
      <c r="A6376" t="s">
        <v>935</v>
      </c>
      <c r="B6376" t="str">
        <f t="shared" si="192"/>
        <v>Scaife Family Foundation_New Citizenship Project199425000</v>
      </c>
      <c r="C6376" t="s">
        <v>193</v>
      </c>
      <c r="D6376" t="s">
        <v>75</v>
      </c>
      <c r="E6376" s="3">
        <v>25000</v>
      </c>
      <c r="F6376">
        <v>1994</v>
      </c>
      <c r="H6376" t="str">
        <f>IFERROR(VLOOKUP(D6376,Resources!A:C,3,FALSE),"NA")</f>
        <v>SourceWatch</v>
      </c>
      <c r="I6376" t="str">
        <f>IF(VLOOKUP(D6376,Resources!A:D,4,FALSE)=0,"",VLOOKUP(D6376,Resources!A:D,4,FALSE))</f>
        <v>Y</v>
      </c>
    </row>
    <row r="6377" spans="1:9" x14ac:dyDescent="0.2">
      <c r="A6377" t="s">
        <v>935</v>
      </c>
      <c r="B6377" t="str">
        <f t="shared" si="192"/>
        <v>Scaife Family Foundation_Northside Tenants Reorganization199450000</v>
      </c>
      <c r="C6377" t="s">
        <v>193</v>
      </c>
      <c r="D6377" t="s">
        <v>505</v>
      </c>
      <c r="E6377" s="3">
        <v>50000</v>
      </c>
      <c r="F6377">
        <v>1994</v>
      </c>
      <c r="H6377" t="str">
        <f>IFERROR(VLOOKUP(D6377,Resources!A:C,3,FALSE),"NA")</f>
        <v/>
      </c>
      <c r="I6377" t="str">
        <f>IF(VLOOKUP(D6377,Resources!A:D,4,FALSE)=0,"",VLOOKUP(D6377,Resources!A:D,4,FALSE))</f>
        <v>N</v>
      </c>
    </row>
    <row r="6378" spans="1:9" x14ac:dyDescent="0.2">
      <c r="A6378" t="s">
        <v>935</v>
      </c>
      <c r="B6378" t="str">
        <f t="shared" si="192"/>
        <v>Scaife Family Foundation_Of the People Foundation199425000</v>
      </c>
      <c r="C6378" t="s">
        <v>193</v>
      </c>
      <c r="D6378" t="s">
        <v>506</v>
      </c>
      <c r="E6378" s="3">
        <v>25000</v>
      </c>
      <c r="F6378">
        <v>1994</v>
      </c>
      <c r="H6378" t="str">
        <f>IFERROR(VLOOKUP(D6378,Resources!A:C,3,FALSE),"NA")</f>
        <v/>
      </c>
      <c r="I6378" t="str">
        <f>IF(VLOOKUP(D6378,Resources!A:D,4,FALSE)=0,"",VLOOKUP(D6378,Resources!A:D,4,FALSE))</f>
        <v/>
      </c>
    </row>
    <row r="6379" spans="1:9" x14ac:dyDescent="0.2">
      <c r="A6379" t="s">
        <v>935</v>
      </c>
      <c r="B6379" t="str">
        <f t="shared" si="192"/>
        <v>Scaife Family Foundation_One To One Citizen Advocacy199410000</v>
      </c>
      <c r="C6379" t="s">
        <v>193</v>
      </c>
      <c r="D6379" t="s">
        <v>379</v>
      </c>
      <c r="E6379" s="3">
        <v>10000</v>
      </c>
      <c r="F6379">
        <v>1994</v>
      </c>
      <c r="H6379" t="str">
        <f>IFERROR(VLOOKUP(D6379,Resources!A:C,3,FALSE),"NA")</f>
        <v/>
      </c>
      <c r="I6379" t="str">
        <f>IF(VLOOKUP(D6379,Resources!A:D,4,FALSE)=0,"",VLOOKUP(D6379,Resources!A:D,4,FALSE))</f>
        <v/>
      </c>
    </row>
    <row r="6380" spans="1:9" x14ac:dyDescent="0.2">
      <c r="A6380" t="s">
        <v>935</v>
      </c>
      <c r="B6380" t="str">
        <f t="shared" si="192"/>
        <v>Scaife Family Foundation_Parent and Child Guidance Center199420000</v>
      </c>
      <c r="C6380" t="s">
        <v>193</v>
      </c>
      <c r="D6380" t="s">
        <v>541</v>
      </c>
      <c r="E6380" s="3">
        <v>20000</v>
      </c>
      <c r="F6380">
        <v>1994</v>
      </c>
      <c r="H6380" t="str">
        <f>IFERROR(VLOOKUP(D6380,Resources!A:C,3,FALSE),"NA")</f>
        <v/>
      </c>
      <c r="I6380" t="str">
        <f>IF(VLOOKUP(D6380,Resources!A:D,4,FALSE)=0,"",VLOOKUP(D6380,Resources!A:D,4,FALSE))</f>
        <v>N</v>
      </c>
    </row>
    <row r="6381" spans="1:9" x14ac:dyDescent="0.2">
      <c r="A6381" t="s">
        <v>935</v>
      </c>
      <c r="B6381" t="str">
        <f t="shared" si="192"/>
        <v>Scaife Family Foundation_Pittsburgh Leadership Foundation199475000</v>
      </c>
      <c r="C6381" t="s">
        <v>193</v>
      </c>
      <c r="D6381" t="s">
        <v>414</v>
      </c>
      <c r="E6381" s="3">
        <v>75000</v>
      </c>
      <c r="F6381">
        <v>1994</v>
      </c>
      <c r="H6381" t="str">
        <f>IFERROR(VLOOKUP(D6381,Resources!A:C,3,FALSE),"NA")</f>
        <v/>
      </c>
      <c r="I6381" t="str">
        <f>IF(VLOOKUP(D6381,Resources!A:D,4,FALSE)=0,"",VLOOKUP(D6381,Resources!A:D,4,FALSE))</f>
        <v/>
      </c>
    </row>
    <row r="6382" spans="1:9" x14ac:dyDescent="0.2">
      <c r="A6382" t="s">
        <v>935</v>
      </c>
      <c r="B6382" t="str">
        <f t="shared" si="192"/>
        <v>Scaife Family Foundation_Reason Foundation199433500</v>
      </c>
      <c r="C6382" t="s">
        <v>193</v>
      </c>
      <c r="D6382" t="s">
        <v>66</v>
      </c>
      <c r="E6382" s="3">
        <v>33500</v>
      </c>
      <c r="F6382">
        <v>1994</v>
      </c>
      <c r="H6382" t="str">
        <f>IFERROR(VLOOKUP(D6382,Resources!A:C,3,FALSE),"NA")</f>
        <v>DeSmog</v>
      </c>
      <c r="I6382" t="str">
        <f>IF(VLOOKUP(D6382,Resources!A:D,4,FALSE)=0,"",VLOOKUP(D6382,Resources!A:D,4,FALSE))</f>
        <v>Y</v>
      </c>
    </row>
    <row r="6383" spans="1:9" x14ac:dyDescent="0.2">
      <c r="A6383" t="s">
        <v>935</v>
      </c>
      <c r="B6383" t="str">
        <f t="shared" si="192"/>
        <v>Scaife Family Foundation_Rutgers The State University of New Jersey199410000</v>
      </c>
      <c r="C6383" t="s">
        <v>193</v>
      </c>
      <c r="D6383" t="s">
        <v>298</v>
      </c>
      <c r="E6383" s="3">
        <v>10000</v>
      </c>
      <c r="F6383">
        <v>1994</v>
      </c>
      <c r="H6383" t="str">
        <f>IFERROR(VLOOKUP(D6383,Resources!A:C,3,FALSE),"NA")</f>
        <v/>
      </c>
      <c r="I6383" t="str">
        <f>IF(VLOOKUP(D6383,Resources!A:D,4,FALSE)=0,"",VLOOKUP(D6383,Resources!A:D,4,FALSE))</f>
        <v/>
      </c>
    </row>
    <row r="6384" spans="1:9" x14ac:dyDescent="0.2">
      <c r="A6384" t="s">
        <v>935</v>
      </c>
      <c r="B6384" t="str">
        <f t="shared" si="192"/>
        <v>Scaife Family Foundation_Safe Streets Alliance199425000</v>
      </c>
      <c r="C6384" t="s">
        <v>193</v>
      </c>
      <c r="D6384" t="s">
        <v>148</v>
      </c>
      <c r="E6384" s="3">
        <v>25000</v>
      </c>
      <c r="F6384">
        <v>1994</v>
      </c>
      <c r="H6384" t="str">
        <f>IFERROR(VLOOKUP(D6384,Resources!A:C,3,FALSE),"NA")</f>
        <v/>
      </c>
      <c r="I6384" t="str">
        <f>IF(VLOOKUP(D6384,Resources!A:D,4,FALSE)=0,"",VLOOKUP(D6384,Resources!A:D,4,FALSE))</f>
        <v>N</v>
      </c>
    </row>
    <row r="6385" spans="1:9" x14ac:dyDescent="0.2">
      <c r="A6385" t="s">
        <v>935</v>
      </c>
      <c r="B6385" t="str">
        <f t="shared" si="192"/>
        <v>Scaife Family Foundation_St. Francis Health Foundation19947400</v>
      </c>
      <c r="C6385" t="s">
        <v>193</v>
      </c>
      <c r="D6385" t="s">
        <v>483</v>
      </c>
      <c r="E6385" s="3">
        <v>7400</v>
      </c>
      <c r="F6385">
        <v>1994</v>
      </c>
      <c r="H6385" t="str">
        <f>IFERROR(VLOOKUP(D6385,Resources!A:C,3,FALSE),"NA")</f>
        <v/>
      </c>
      <c r="I6385" t="str">
        <f>IF(VLOOKUP(D6385,Resources!A:D,4,FALSE)=0,"",VLOOKUP(D6385,Resources!A:D,4,FALSE))</f>
        <v>N</v>
      </c>
    </row>
    <row r="6386" spans="1:9" x14ac:dyDescent="0.2">
      <c r="A6386" t="s">
        <v>935</v>
      </c>
      <c r="B6386" t="str">
        <f t="shared" si="192"/>
        <v>Scaife Family Foundation_St. Francis Health Foundation19948500</v>
      </c>
      <c r="C6386" t="s">
        <v>193</v>
      </c>
      <c r="D6386" t="s">
        <v>483</v>
      </c>
      <c r="E6386" s="3">
        <v>8500</v>
      </c>
      <c r="F6386">
        <v>1994</v>
      </c>
      <c r="H6386" t="str">
        <f>IFERROR(VLOOKUP(D6386,Resources!A:C,3,FALSE),"NA")</f>
        <v/>
      </c>
      <c r="I6386" t="str">
        <f>IF(VLOOKUP(D6386,Resources!A:D,4,FALSE)=0,"",VLOOKUP(D6386,Resources!A:D,4,FALSE))</f>
        <v>N</v>
      </c>
    </row>
    <row r="6387" spans="1:9" x14ac:dyDescent="0.2">
      <c r="A6387" t="s">
        <v>935</v>
      </c>
      <c r="B6387" t="str">
        <f t="shared" si="192"/>
        <v>Scaife Family Foundation_The Heritage Foundation199450000</v>
      </c>
      <c r="C6387" t="s">
        <v>193</v>
      </c>
      <c r="D6387" t="s">
        <v>92</v>
      </c>
      <c r="E6387" s="3">
        <v>50000</v>
      </c>
      <c r="F6387">
        <v>1994</v>
      </c>
      <c r="H6387" t="str">
        <f>IFERROR(VLOOKUP(D6387,Resources!A:C,3,FALSE),"NA")</f>
        <v>DeSmog</v>
      </c>
      <c r="I6387" t="str">
        <f>IF(VLOOKUP(D6387,Resources!A:D,4,FALSE)=0,"",VLOOKUP(D6387,Resources!A:D,4,FALSE))</f>
        <v>Y</v>
      </c>
    </row>
    <row r="6388" spans="1:9" x14ac:dyDescent="0.2">
      <c r="A6388" t="s">
        <v>935</v>
      </c>
      <c r="B6388" t="str">
        <f t="shared" si="192"/>
        <v>Scaife Family Foundation_Three Rivers Rowing Association199450000</v>
      </c>
      <c r="C6388" t="s">
        <v>193</v>
      </c>
      <c r="D6388" t="s">
        <v>548</v>
      </c>
      <c r="E6388" s="3">
        <v>50000</v>
      </c>
      <c r="F6388">
        <v>1994</v>
      </c>
      <c r="H6388" t="str">
        <f>IFERROR(VLOOKUP(D6388,Resources!A:C,3,FALSE),"NA")</f>
        <v/>
      </c>
      <c r="I6388" t="str">
        <f>IF(VLOOKUP(D6388,Resources!A:D,4,FALSE)=0,"",VLOOKUP(D6388,Resources!A:D,4,FALSE))</f>
        <v>N</v>
      </c>
    </row>
    <row r="6389" spans="1:9" x14ac:dyDescent="0.2">
      <c r="A6389" t="s">
        <v>935</v>
      </c>
      <c r="B6389" t="str">
        <f t="shared" si="192"/>
        <v>Scaife Family Foundation_Three Rivers Youth199425000</v>
      </c>
      <c r="C6389" t="s">
        <v>193</v>
      </c>
      <c r="D6389" t="s">
        <v>549</v>
      </c>
      <c r="E6389" s="3">
        <v>25000</v>
      </c>
      <c r="F6389">
        <v>1994</v>
      </c>
      <c r="H6389" t="str">
        <f>IFERROR(VLOOKUP(D6389,Resources!A:C,3,FALSE),"NA")</f>
        <v/>
      </c>
      <c r="I6389" t="str">
        <f>IF(VLOOKUP(D6389,Resources!A:D,4,FALSE)=0,"",VLOOKUP(D6389,Resources!A:D,4,FALSE))</f>
        <v>N</v>
      </c>
    </row>
    <row r="6390" spans="1:9" x14ac:dyDescent="0.2">
      <c r="A6390" t="s">
        <v>935</v>
      </c>
      <c r="B6390" t="str">
        <f t="shared" ref="B6390:B6421" si="193">C6390&amp;"_"&amp;D6390&amp;F6390&amp;E6390</f>
        <v>Scaife Family Foundation_University of California Berkeley199451951</v>
      </c>
      <c r="C6390" t="s">
        <v>193</v>
      </c>
      <c r="D6390" t="s">
        <v>550</v>
      </c>
      <c r="E6390" s="3">
        <v>51951</v>
      </c>
      <c r="F6390">
        <v>1994</v>
      </c>
      <c r="H6390" t="str">
        <f>IFERROR(VLOOKUP(D6390,Resources!A:C,3,FALSE),"NA")</f>
        <v/>
      </c>
      <c r="I6390" t="str">
        <f>IF(VLOOKUP(D6390,Resources!A:D,4,FALSE)=0,"",VLOOKUP(D6390,Resources!A:D,4,FALSE))</f>
        <v/>
      </c>
    </row>
    <row r="6391" spans="1:9" x14ac:dyDescent="0.2">
      <c r="A6391" t="s">
        <v>935</v>
      </c>
      <c r="B6391" t="str">
        <f t="shared" si="193"/>
        <v>Scaife Family Foundation_University of California San Diego19943000</v>
      </c>
      <c r="C6391" t="s">
        <v>193</v>
      </c>
      <c r="D6391" t="s">
        <v>254</v>
      </c>
      <c r="E6391" s="3">
        <v>3000</v>
      </c>
      <c r="F6391">
        <v>1994</v>
      </c>
      <c r="H6391" t="str">
        <f>IFERROR(VLOOKUP(D6391,Resources!A:C,3,FALSE),"NA")</f>
        <v/>
      </c>
      <c r="I6391" t="str">
        <f>IF(VLOOKUP(D6391,Resources!A:D,4,FALSE)=0,"",VLOOKUP(D6391,Resources!A:D,4,FALSE))</f>
        <v/>
      </c>
    </row>
    <row r="6392" spans="1:9" x14ac:dyDescent="0.2">
      <c r="A6392" t="s">
        <v>935</v>
      </c>
      <c r="B6392" t="str">
        <f t="shared" si="193"/>
        <v>Scaife Family Foundation_University of Utah19945000</v>
      </c>
      <c r="C6392" t="s">
        <v>193</v>
      </c>
      <c r="D6392" t="s">
        <v>271</v>
      </c>
      <c r="E6392" s="3">
        <v>5000</v>
      </c>
      <c r="F6392">
        <v>1994</v>
      </c>
      <c r="H6392" t="str">
        <f>IFERROR(VLOOKUP(D6392,Resources!A:C,3,FALSE),"NA")</f>
        <v/>
      </c>
      <c r="I6392" t="str">
        <f>IF(VLOOKUP(D6392,Resources!A:D,4,FALSE)=0,"",VLOOKUP(D6392,Resources!A:D,4,FALSE))</f>
        <v/>
      </c>
    </row>
    <row r="6393" spans="1:9" x14ac:dyDescent="0.2">
      <c r="A6393" t="s">
        <v>935</v>
      </c>
      <c r="B6393" t="str">
        <f t="shared" si="193"/>
        <v>Scaife Family Foundation_University of Wisconsin Madison199410000</v>
      </c>
      <c r="C6393" t="s">
        <v>193</v>
      </c>
      <c r="D6393" t="s">
        <v>1691</v>
      </c>
      <c r="E6393" s="3">
        <v>10000</v>
      </c>
      <c r="F6393">
        <v>1994</v>
      </c>
      <c r="H6393" t="str">
        <f>IFERROR(VLOOKUP(D6393,Resources!A:C,3,FALSE),"NA")</f>
        <v/>
      </c>
      <c r="I6393" t="str">
        <f>IF(VLOOKUP(D6393,Resources!A:D,4,FALSE)=0,"",VLOOKUP(D6393,Resources!A:D,4,FALSE))</f>
        <v/>
      </c>
    </row>
    <row r="6394" spans="1:9" x14ac:dyDescent="0.2">
      <c r="A6394" t="s">
        <v>935</v>
      </c>
      <c r="B6394" t="str">
        <f t="shared" si="193"/>
        <v>Scaife Family Foundation_Venango Area Riding For the Handicapped Inc.199415000</v>
      </c>
      <c r="C6394" t="s">
        <v>193</v>
      </c>
      <c r="D6394" t="s">
        <v>551</v>
      </c>
      <c r="E6394" s="3">
        <v>15000</v>
      </c>
      <c r="F6394">
        <v>1994</v>
      </c>
      <c r="H6394" t="str">
        <f>IFERROR(VLOOKUP(D6394,Resources!A:C,3,FALSE),"NA")</f>
        <v/>
      </c>
      <c r="I6394" t="str">
        <f>IF(VLOOKUP(D6394,Resources!A:D,4,FALSE)=0,"",VLOOKUP(D6394,Resources!A:D,4,FALSE))</f>
        <v>N</v>
      </c>
    </row>
    <row r="6395" spans="1:9" x14ac:dyDescent="0.2">
      <c r="A6395" t="s">
        <v>935</v>
      </c>
      <c r="B6395" t="str">
        <f t="shared" si="193"/>
        <v>Scaife Family Foundation_Vintage1994150000</v>
      </c>
      <c r="C6395" t="s">
        <v>193</v>
      </c>
      <c r="D6395" t="s">
        <v>490</v>
      </c>
      <c r="E6395" s="3">
        <v>150000</v>
      </c>
      <c r="F6395">
        <v>1994</v>
      </c>
      <c r="H6395" t="str">
        <f>IFERROR(VLOOKUP(D6395,Resources!A:C,3,FALSE),"NA")</f>
        <v/>
      </c>
      <c r="I6395" t="str">
        <f>IF(VLOOKUP(D6395,Resources!A:D,4,FALSE)=0,"",VLOOKUP(D6395,Resources!A:D,4,FALSE))</f>
        <v/>
      </c>
    </row>
    <row r="6396" spans="1:9" x14ac:dyDescent="0.2">
      <c r="A6396" t="s">
        <v>935</v>
      </c>
      <c r="B6396" t="str">
        <f t="shared" si="193"/>
        <v>Scaife Family Foundation_Western Pennsylvania Family Center199420000</v>
      </c>
      <c r="C6396" t="s">
        <v>193</v>
      </c>
      <c r="D6396" t="s">
        <v>404</v>
      </c>
      <c r="E6396" s="3">
        <v>20000</v>
      </c>
      <c r="F6396">
        <v>1994</v>
      </c>
      <c r="H6396" t="str">
        <f>IFERROR(VLOOKUP(D6396,Resources!A:C,3,FALSE),"NA")</f>
        <v/>
      </c>
      <c r="I6396" t="str">
        <f>IF(VLOOKUP(D6396,Resources!A:D,4,FALSE)=0,"",VLOOKUP(D6396,Resources!A:D,4,FALSE))</f>
        <v>N</v>
      </c>
    </row>
    <row r="6397" spans="1:9" x14ac:dyDescent="0.2">
      <c r="A6397" t="s">
        <v>935</v>
      </c>
      <c r="B6397" t="str">
        <f t="shared" si="193"/>
        <v>Scaife Family Foundation_Westgate Village Resident Council Inc.19947000</v>
      </c>
      <c r="C6397" t="s">
        <v>193</v>
      </c>
      <c r="D6397" t="s">
        <v>450</v>
      </c>
      <c r="E6397" s="3">
        <v>7000</v>
      </c>
      <c r="F6397">
        <v>1994</v>
      </c>
      <c r="H6397" t="str">
        <f>IFERROR(VLOOKUP(D6397,Resources!A:C,3,FALSE),"NA")</f>
        <v/>
      </c>
      <c r="I6397" t="str">
        <f>IF(VLOOKUP(D6397,Resources!A:D,4,FALSE)=0,"",VLOOKUP(D6397,Resources!A:D,4,FALSE))</f>
        <v>N</v>
      </c>
    </row>
    <row r="6398" spans="1:9" x14ac:dyDescent="0.2">
      <c r="A6398" t="s">
        <v>935</v>
      </c>
      <c r="B6398" t="str">
        <f t="shared" si="193"/>
        <v>Scaife Family Foundation_Wilkinsburg Community Ministry (Wilkinsburg PA)19945000</v>
      </c>
      <c r="C6398" t="s">
        <v>193</v>
      </c>
      <c r="D6398" t="s">
        <v>513</v>
      </c>
      <c r="E6398" s="3">
        <v>5000</v>
      </c>
      <c r="F6398">
        <v>1994</v>
      </c>
      <c r="H6398" t="str">
        <f>IFERROR(VLOOKUP(D6398,Resources!A:C,3,FALSE),"NA")</f>
        <v/>
      </c>
      <c r="I6398" t="str">
        <f>IF(VLOOKUP(D6398,Resources!A:D,4,FALSE)=0,"",VLOOKUP(D6398,Resources!A:D,4,FALSE))</f>
        <v>N</v>
      </c>
    </row>
    <row r="6399" spans="1:9" x14ac:dyDescent="0.2">
      <c r="A6399" t="s">
        <v>934</v>
      </c>
      <c r="B6399" t="s">
        <v>1294</v>
      </c>
      <c r="C6399" t="s">
        <v>193</v>
      </c>
      <c r="D6399" t="s">
        <v>280</v>
      </c>
      <c r="E6399" s="3">
        <v>35000</v>
      </c>
      <c r="F6399">
        <v>1994</v>
      </c>
      <c r="H6399" t="str">
        <f>IFERROR(VLOOKUP(D6399,Resources!A:C,3,FALSE),"NA")</f>
        <v/>
      </c>
      <c r="I6399" t="str">
        <f>IF(VLOOKUP(D6399,Resources!A:D,4,FALSE)=0,"",VLOOKUP(D6399,Resources!A:D,4,FALSE))</f>
        <v>N</v>
      </c>
    </row>
    <row r="6400" spans="1:9" x14ac:dyDescent="0.2">
      <c r="A6400" t="s">
        <v>935</v>
      </c>
      <c r="B6400" t="str">
        <f t="shared" ref="B6400:B6415" si="194">C6400&amp;"_"&amp;D6400&amp;F6400&amp;E6400</f>
        <v>Scaife Family Foundation_Women's Center &amp; Shelter of Greater Pittsburgh199435000</v>
      </c>
      <c r="C6400" t="s">
        <v>193</v>
      </c>
      <c r="D6400" t="s">
        <v>280</v>
      </c>
      <c r="E6400" s="3">
        <v>35000</v>
      </c>
      <c r="F6400">
        <v>1994</v>
      </c>
      <c r="H6400" t="str">
        <f>IFERROR(VLOOKUP(D6400,Resources!A:C,3,FALSE),"NA")</f>
        <v/>
      </c>
      <c r="I6400" t="str">
        <f>IF(VLOOKUP(D6400,Resources!A:D,4,FALSE)=0,"",VLOOKUP(D6400,Resources!A:D,4,FALSE))</f>
        <v>N</v>
      </c>
    </row>
    <row r="6401" spans="1:9" x14ac:dyDescent="0.2">
      <c r="A6401" t="s">
        <v>935</v>
      </c>
      <c r="B6401" t="str">
        <f t="shared" si="194"/>
        <v>Scaife Family Foundation_100 Black Men of Western Pennsylvania199515000</v>
      </c>
      <c r="C6401" t="s">
        <v>193</v>
      </c>
      <c r="D6401" t="s">
        <v>461</v>
      </c>
      <c r="E6401" s="3">
        <v>15000</v>
      </c>
      <c r="F6401">
        <v>1995</v>
      </c>
      <c r="H6401" t="str">
        <f>IFERROR(VLOOKUP(D6401,Resources!A:C,3,FALSE),"NA")</f>
        <v/>
      </c>
      <c r="I6401" t="str">
        <f>IF(VLOOKUP(D6401,Resources!A:D,4,FALSE)=0,"",VLOOKUP(D6401,Resources!A:D,4,FALSE))</f>
        <v>N</v>
      </c>
    </row>
    <row r="6402" spans="1:9" x14ac:dyDescent="0.2">
      <c r="A6402" t="s">
        <v>935</v>
      </c>
      <c r="B6402" t="str">
        <f t="shared" si="194"/>
        <v>Scaife Family Foundation_Accuracy in Media199515000</v>
      </c>
      <c r="C6402" t="s">
        <v>193</v>
      </c>
      <c r="D6402" t="s">
        <v>106</v>
      </c>
      <c r="E6402" s="3">
        <v>15000</v>
      </c>
      <c r="F6402">
        <v>1995</v>
      </c>
      <c r="H6402" t="str">
        <f>IFERROR(VLOOKUP(D6402,Resources!A:C,3,FALSE),"NA")</f>
        <v>SourceWatch</v>
      </c>
      <c r="I6402" t="str">
        <f>IF(VLOOKUP(D6402,Resources!A:D,4,FALSE)=0,"",VLOOKUP(D6402,Resources!A:D,4,FALSE))</f>
        <v>Y</v>
      </c>
    </row>
    <row r="6403" spans="1:9" x14ac:dyDescent="0.2">
      <c r="A6403" t="s">
        <v>935</v>
      </c>
      <c r="B6403" t="str">
        <f t="shared" si="194"/>
        <v>Scaife Family Foundation_Acton Institute for the Study of Religion and Liberty1995100000</v>
      </c>
      <c r="C6403" t="s">
        <v>193</v>
      </c>
      <c r="D6403" t="s">
        <v>460</v>
      </c>
      <c r="E6403" s="3">
        <v>100000</v>
      </c>
      <c r="F6403">
        <v>1995</v>
      </c>
      <c r="H6403" t="str">
        <f>IFERROR(VLOOKUP(D6403,Resources!A:C,3,FALSE),"NA")</f>
        <v>SourceWatch</v>
      </c>
      <c r="I6403" t="str">
        <f>IF(VLOOKUP(D6403,Resources!A:D,4,FALSE)=0,"",VLOOKUP(D6403,Resources!A:D,4,FALSE))</f>
        <v>Y</v>
      </c>
    </row>
    <row r="6404" spans="1:9" x14ac:dyDescent="0.2">
      <c r="A6404" t="s">
        <v>935</v>
      </c>
      <c r="B6404" t="str">
        <f t="shared" si="194"/>
        <v>Scaife Family Foundation_Adoptive Family Rights Council199550000</v>
      </c>
      <c r="C6404" t="s">
        <v>193</v>
      </c>
      <c r="D6404" t="s">
        <v>459</v>
      </c>
      <c r="E6404" s="3">
        <v>50000</v>
      </c>
      <c r="F6404">
        <v>1995</v>
      </c>
      <c r="H6404" t="str">
        <f>IFERROR(VLOOKUP(D6404,Resources!A:C,3,FALSE),"NA")</f>
        <v/>
      </c>
      <c r="I6404" t="str">
        <f>IF(VLOOKUP(D6404,Resources!A:D,4,FALSE)=0,"",VLOOKUP(D6404,Resources!A:D,4,FALSE))</f>
        <v>N</v>
      </c>
    </row>
    <row r="6405" spans="1:9" x14ac:dyDescent="0.2">
      <c r="A6405" t="s">
        <v>935</v>
      </c>
      <c r="B6405" t="str">
        <f t="shared" si="194"/>
        <v>Scaife Family Foundation_Alice Lloyd College199510000</v>
      </c>
      <c r="C6405" t="s">
        <v>193</v>
      </c>
      <c r="D6405" t="s">
        <v>458</v>
      </c>
      <c r="E6405" s="3">
        <v>10000</v>
      </c>
      <c r="F6405">
        <v>1995</v>
      </c>
      <c r="H6405" t="str">
        <f>IFERROR(VLOOKUP(D6405,Resources!A:C,3,FALSE),"NA")</f>
        <v/>
      </c>
      <c r="I6405" t="str">
        <f>IF(VLOOKUP(D6405,Resources!A:D,4,FALSE)=0,"",VLOOKUP(D6405,Resources!A:D,4,FALSE))</f>
        <v/>
      </c>
    </row>
    <row r="6406" spans="1:9" x14ac:dyDescent="0.2">
      <c r="A6406" t="s">
        <v>935</v>
      </c>
      <c r="B6406" t="str">
        <f t="shared" si="194"/>
        <v>Scaife Family Foundation_Allegheny Institute for Public Policy199525000</v>
      </c>
      <c r="C6406" t="s">
        <v>193</v>
      </c>
      <c r="D6406" t="s">
        <v>5</v>
      </c>
      <c r="E6406" s="3">
        <v>25000</v>
      </c>
      <c r="F6406">
        <v>1995</v>
      </c>
      <c r="H6406" t="str">
        <f>IFERROR(VLOOKUP(D6406,Resources!A:C,3,FALSE),"NA")</f>
        <v>Other</v>
      </c>
      <c r="I6406" t="str">
        <f>IF(VLOOKUP(D6406,Resources!A:D,4,FALSE)=0,"",VLOOKUP(D6406,Resources!A:D,4,FALSE))</f>
        <v>Y</v>
      </c>
    </row>
    <row r="6407" spans="1:9" x14ac:dyDescent="0.2">
      <c r="A6407" t="s">
        <v>935</v>
      </c>
      <c r="B6407" t="str">
        <f t="shared" si="194"/>
        <v>Scaife Family Foundation_Allegheny Youth Development199533600</v>
      </c>
      <c r="C6407" t="s">
        <v>193</v>
      </c>
      <c r="D6407" t="s">
        <v>457</v>
      </c>
      <c r="E6407" s="3">
        <v>33600</v>
      </c>
      <c r="F6407">
        <v>1995</v>
      </c>
      <c r="H6407" t="str">
        <f>IFERROR(VLOOKUP(D6407,Resources!A:C,3,FALSE),"NA")</f>
        <v/>
      </c>
      <c r="I6407" t="str">
        <f>IF(VLOOKUP(D6407,Resources!A:D,4,FALSE)=0,"",VLOOKUP(D6407,Resources!A:D,4,FALSE))</f>
        <v>N</v>
      </c>
    </row>
    <row r="6408" spans="1:9" x14ac:dyDescent="0.2">
      <c r="A6408" t="s">
        <v>935</v>
      </c>
      <c r="B6408" t="str">
        <f t="shared" si="194"/>
        <v>Scaife Family Foundation_American Enterprise Institute for Public Policy Research199525000</v>
      </c>
      <c r="C6408" t="s">
        <v>193</v>
      </c>
      <c r="D6408" t="s">
        <v>58</v>
      </c>
      <c r="E6408" s="3">
        <v>25000</v>
      </c>
      <c r="F6408">
        <v>1995</v>
      </c>
      <c r="H6408" t="str">
        <f>IFERROR(VLOOKUP(D6408,Resources!A:C,3,FALSE),"NA")</f>
        <v>DeSmog</v>
      </c>
      <c r="I6408" t="str">
        <f>IF(VLOOKUP(D6408,Resources!A:D,4,FALSE)=0,"",VLOOKUP(D6408,Resources!A:D,4,FALSE))</f>
        <v>Y</v>
      </c>
    </row>
    <row r="6409" spans="1:9" x14ac:dyDescent="0.2">
      <c r="A6409" t="s">
        <v>935</v>
      </c>
      <c r="B6409" t="str">
        <f t="shared" si="194"/>
        <v>Scaife Family Foundation_American Enterprise Institute for Public Policy Research199550000</v>
      </c>
      <c r="C6409" t="s">
        <v>193</v>
      </c>
      <c r="D6409" t="s">
        <v>58</v>
      </c>
      <c r="E6409" s="3">
        <v>50000</v>
      </c>
      <c r="F6409">
        <v>1995</v>
      </c>
      <c r="H6409" t="str">
        <f>IFERROR(VLOOKUP(D6409,Resources!A:C,3,FALSE),"NA")</f>
        <v>DeSmog</v>
      </c>
      <c r="I6409" t="str">
        <f>IF(VLOOKUP(D6409,Resources!A:D,4,FALSE)=0,"",VLOOKUP(D6409,Resources!A:D,4,FALSE))</f>
        <v>Y</v>
      </c>
    </row>
    <row r="6410" spans="1:9" x14ac:dyDescent="0.2">
      <c r="A6410" t="s">
        <v>935</v>
      </c>
      <c r="B6410" t="str">
        <f t="shared" si="194"/>
        <v>Scaife Family Foundation_American Family Foundation199550000</v>
      </c>
      <c r="C6410" t="s">
        <v>193</v>
      </c>
      <c r="D6410" t="s">
        <v>456</v>
      </c>
      <c r="E6410" s="3">
        <v>50000</v>
      </c>
      <c r="F6410">
        <v>1995</v>
      </c>
      <c r="H6410" t="str">
        <f>IFERROR(VLOOKUP(D6410,Resources!A:C,3,FALSE),"NA")</f>
        <v>SourceWatch</v>
      </c>
      <c r="I6410" t="str">
        <f>IF(VLOOKUP(D6410,Resources!A:D,4,FALSE)=0,"",VLOOKUP(D6410,Resources!A:D,4,FALSE))</f>
        <v>Y</v>
      </c>
    </row>
    <row r="6411" spans="1:9" x14ac:dyDescent="0.2">
      <c r="A6411" t="s">
        <v>935</v>
      </c>
      <c r="B6411" t="str">
        <f t="shared" si="194"/>
        <v>Scaife Family Foundation_Association of American Educators Foundation199525000</v>
      </c>
      <c r="C6411" t="s">
        <v>193</v>
      </c>
      <c r="D6411" t="s">
        <v>321</v>
      </c>
      <c r="E6411" s="3">
        <v>25000</v>
      </c>
      <c r="F6411">
        <v>1995</v>
      </c>
      <c r="H6411" t="str">
        <f>IFERROR(VLOOKUP(D6411,Resources!A:C,3,FALSE),"NA")</f>
        <v/>
      </c>
      <c r="I6411" t="str">
        <f>IF(VLOOKUP(D6411,Resources!A:D,4,FALSE)=0,"",VLOOKUP(D6411,Resources!A:D,4,FALSE))</f>
        <v>N</v>
      </c>
    </row>
    <row r="6412" spans="1:9" x14ac:dyDescent="0.2">
      <c r="A6412" t="s">
        <v>935</v>
      </c>
      <c r="B6412" t="str">
        <f t="shared" si="194"/>
        <v>Scaife Family Foundation_Beaver Area School District199520000</v>
      </c>
      <c r="C6412" t="s">
        <v>193</v>
      </c>
      <c r="D6412" t="s">
        <v>536</v>
      </c>
      <c r="E6412" s="3">
        <v>20000</v>
      </c>
      <c r="F6412">
        <v>1995</v>
      </c>
      <c r="H6412" t="str">
        <f>IFERROR(VLOOKUP(D6412,Resources!A:C,3,FALSE),"NA")</f>
        <v/>
      </c>
      <c r="I6412" t="str">
        <f>IF(VLOOKUP(D6412,Resources!A:D,4,FALSE)=0,"",VLOOKUP(D6412,Resources!A:D,4,FALSE))</f>
        <v>N</v>
      </c>
    </row>
    <row r="6413" spans="1:9" x14ac:dyDescent="0.2">
      <c r="A6413" t="s">
        <v>935</v>
      </c>
      <c r="B6413" t="str">
        <f t="shared" si="194"/>
        <v>Scaife Family Foundation_Best Friends Foundation199525000</v>
      </c>
      <c r="C6413" t="s">
        <v>193</v>
      </c>
      <c r="D6413" t="s">
        <v>528</v>
      </c>
      <c r="E6413" s="3">
        <v>25000</v>
      </c>
      <c r="F6413">
        <v>1995</v>
      </c>
      <c r="H6413" t="str">
        <f>IFERROR(VLOOKUP(D6413,Resources!A:C,3,FALSE),"NA")</f>
        <v/>
      </c>
      <c r="I6413" t="str">
        <f>IF(VLOOKUP(D6413,Resources!A:D,4,FALSE)=0,"",VLOOKUP(D6413,Resources!A:D,4,FALSE))</f>
        <v>N</v>
      </c>
    </row>
    <row r="6414" spans="1:9" x14ac:dyDescent="0.2">
      <c r="A6414" t="s">
        <v>935</v>
      </c>
      <c r="B6414" t="str">
        <f t="shared" si="194"/>
        <v>Scaife Family Foundation_Bethlehem Haven (Pittsburgh PA)199515000</v>
      </c>
      <c r="C6414" t="s">
        <v>193</v>
      </c>
      <c r="D6414" t="s">
        <v>283</v>
      </c>
      <c r="E6414" s="3">
        <v>15000</v>
      </c>
      <c r="F6414">
        <v>1995</v>
      </c>
      <c r="H6414" t="str">
        <f>IFERROR(VLOOKUP(D6414,Resources!A:C,3,FALSE),"NA")</f>
        <v/>
      </c>
      <c r="I6414" t="str">
        <f>IF(VLOOKUP(D6414,Resources!A:D,4,FALSE)=0,"",VLOOKUP(D6414,Resources!A:D,4,FALSE))</f>
        <v>N</v>
      </c>
    </row>
    <row r="6415" spans="1:9" x14ac:dyDescent="0.2">
      <c r="A6415" t="s">
        <v>935</v>
      </c>
      <c r="B6415" t="str">
        <f t="shared" si="194"/>
        <v>Scaife Family Foundation_Betty Ford Center19955000</v>
      </c>
      <c r="C6415" t="s">
        <v>193</v>
      </c>
      <c r="D6415" t="s">
        <v>202</v>
      </c>
      <c r="E6415" s="3">
        <v>5000</v>
      </c>
      <c r="F6415">
        <v>1995</v>
      </c>
      <c r="H6415" t="str">
        <f>IFERROR(VLOOKUP(D6415,Resources!A:C,3,FALSE),"NA")</f>
        <v/>
      </c>
      <c r="I6415" t="str">
        <f>IF(VLOOKUP(D6415,Resources!A:D,4,FALSE)=0,"",VLOOKUP(D6415,Resources!A:D,4,FALSE))</f>
        <v>N</v>
      </c>
    </row>
    <row r="6416" spans="1:9" x14ac:dyDescent="0.2">
      <c r="A6416" t="s">
        <v>934</v>
      </c>
      <c r="B6416" t="s">
        <v>1292</v>
      </c>
      <c r="C6416" t="s">
        <v>193</v>
      </c>
      <c r="D6416" t="s">
        <v>515</v>
      </c>
      <c r="E6416" s="3">
        <v>25000</v>
      </c>
      <c r="F6416">
        <v>1995</v>
      </c>
      <c r="H6416" t="str">
        <f>IFERROR(VLOOKUP(D6416,Resources!A:C,3,FALSE),"NA")</f>
        <v/>
      </c>
      <c r="I6416" t="str">
        <f>IF(VLOOKUP(D6416,Resources!A:D,4,FALSE)=0,"",VLOOKUP(D6416,Resources!A:D,4,FALSE))</f>
        <v>N</v>
      </c>
    </row>
    <row r="6417" spans="1:9" x14ac:dyDescent="0.2">
      <c r="A6417" t="s">
        <v>935</v>
      </c>
      <c r="B6417" t="str">
        <f>C6417&amp;"_"&amp;D6417&amp;F6417&amp;E6417</f>
        <v>Scaife Family Foundation_Blind &amp; Vision Rehabilitation Services of Pittsburgh199525000</v>
      </c>
      <c r="C6417" t="s">
        <v>193</v>
      </c>
      <c r="D6417" t="s">
        <v>515</v>
      </c>
      <c r="E6417" s="3">
        <v>25000</v>
      </c>
      <c r="F6417">
        <v>1995</v>
      </c>
      <c r="H6417" t="str">
        <f>IFERROR(VLOOKUP(D6417,Resources!A:C,3,FALSE),"NA")</f>
        <v/>
      </c>
      <c r="I6417" t="str">
        <f>IF(VLOOKUP(D6417,Resources!A:D,4,FALSE)=0,"",VLOOKUP(D6417,Resources!A:D,4,FALSE))</f>
        <v>N</v>
      </c>
    </row>
    <row r="6418" spans="1:9" x14ac:dyDescent="0.2">
      <c r="A6418" t="s">
        <v>934</v>
      </c>
      <c r="B6418" t="s">
        <v>1291</v>
      </c>
      <c r="C6418" t="s">
        <v>193</v>
      </c>
      <c r="D6418" t="s">
        <v>535</v>
      </c>
      <c r="E6418" s="3">
        <v>50000</v>
      </c>
      <c r="F6418">
        <v>1995</v>
      </c>
      <c r="H6418" t="str">
        <f>IFERROR(VLOOKUP(D6418,Resources!A:C,3,FALSE),"NA")</f>
        <v/>
      </c>
      <c r="I6418" t="str">
        <f>IF(VLOOKUP(D6418,Resources!A:D,4,FALSE)=0,"",VLOOKUP(D6418,Resources!A:D,4,FALSE))</f>
        <v>N</v>
      </c>
    </row>
    <row r="6419" spans="1:9" x14ac:dyDescent="0.2">
      <c r="A6419" t="s">
        <v>935</v>
      </c>
      <c r="B6419" t="str">
        <f t="shared" ref="B6419:B6450" si="195">C6419&amp;"_"&amp;D6419&amp;F6419&amp;E6419</f>
        <v>Scaife Family Foundation_Boys &amp; Girls Clubs of Western Pennsylvania199550000</v>
      </c>
      <c r="C6419" t="s">
        <v>193</v>
      </c>
      <c r="D6419" t="s">
        <v>535</v>
      </c>
      <c r="E6419" s="3">
        <v>50000</v>
      </c>
      <c r="F6419">
        <v>1995</v>
      </c>
      <c r="H6419" t="str">
        <f>IFERROR(VLOOKUP(D6419,Resources!A:C,3,FALSE),"NA")</f>
        <v/>
      </c>
      <c r="I6419" t="str">
        <f>IF(VLOOKUP(D6419,Resources!A:D,4,FALSE)=0,"",VLOOKUP(D6419,Resources!A:D,4,FALSE))</f>
        <v>N</v>
      </c>
    </row>
    <row r="6420" spans="1:9" x14ac:dyDescent="0.2">
      <c r="A6420" t="s">
        <v>935</v>
      </c>
      <c r="B6420" t="str">
        <f t="shared" si="195"/>
        <v>Scaife Family Foundation_Capital Research Center199575000</v>
      </c>
      <c r="C6420" t="s">
        <v>193</v>
      </c>
      <c r="D6420" t="s">
        <v>70</v>
      </c>
      <c r="E6420" s="3">
        <v>75000</v>
      </c>
      <c r="F6420">
        <v>1995</v>
      </c>
      <c r="H6420" t="str">
        <f>IFERROR(VLOOKUP(D6420,Resources!A:C,3,FALSE),"NA")</f>
        <v>DeSmog</v>
      </c>
      <c r="I6420" t="str">
        <f>IF(VLOOKUP(D6420,Resources!A:D,4,FALSE)=0,"",VLOOKUP(D6420,Resources!A:D,4,FALSE))</f>
        <v>Y</v>
      </c>
    </row>
    <row r="6421" spans="1:9" x14ac:dyDescent="0.2">
      <c r="A6421" t="s">
        <v>935</v>
      </c>
      <c r="B6421" t="str">
        <f t="shared" si="195"/>
        <v>Scaife Family Foundation_Carnegie Library of Pittsburgh199535000</v>
      </c>
      <c r="C6421" t="s">
        <v>193</v>
      </c>
      <c r="D6421" t="s">
        <v>207</v>
      </c>
      <c r="E6421" s="3">
        <v>35000</v>
      </c>
      <c r="F6421">
        <v>1995</v>
      </c>
      <c r="H6421" t="str">
        <f>IFERROR(VLOOKUP(D6421,Resources!A:C,3,FALSE),"NA")</f>
        <v/>
      </c>
      <c r="I6421" t="str">
        <f>IF(VLOOKUP(D6421,Resources!A:D,4,FALSE)=0,"",VLOOKUP(D6421,Resources!A:D,4,FALSE))</f>
        <v>N</v>
      </c>
    </row>
    <row r="6422" spans="1:9" x14ac:dyDescent="0.2">
      <c r="A6422" t="s">
        <v>935</v>
      </c>
      <c r="B6422" t="str">
        <f t="shared" si="195"/>
        <v>Scaife Family Foundation_Carnegie Mellon University199522000</v>
      </c>
      <c r="C6422" t="s">
        <v>193</v>
      </c>
      <c r="D6422" t="s">
        <v>452</v>
      </c>
      <c r="E6422" s="3">
        <v>22000</v>
      </c>
      <c r="F6422">
        <v>1995</v>
      </c>
      <c r="H6422" t="str">
        <f>IFERROR(VLOOKUP(D6422,Resources!A:C,3,FALSE),"NA")</f>
        <v/>
      </c>
      <c r="I6422" t="str">
        <f>IF(VLOOKUP(D6422,Resources!A:D,4,FALSE)=0,"",VLOOKUP(D6422,Resources!A:D,4,FALSE))</f>
        <v/>
      </c>
    </row>
    <row r="6423" spans="1:9" x14ac:dyDescent="0.2">
      <c r="A6423" t="s">
        <v>935</v>
      </c>
      <c r="B6423" t="str">
        <f t="shared" si="195"/>
        <v>Scaife Family Foundation_Center for Education Reform199525000</v>
      </c>
      <c r="C6423" t="s">
        <v>193</v>
      </c>
      <c r="D6423" t="s">
        <v>109</v>
      </c>
      <c r="E6423" s="3">
        <v>25000</v>
      </c>
      <c r="F6423">
        <v>1995</v>
      </c>
      <c r="H6423" t="str">
        <f>IFERROR(VLOOKUP(D6423,Resources!A:C,3,FALSE),"NA")</f>
        <v>SourceWatch</v>
      </c>
      <c r="I6423" t="str">
        <f>IF(VLOOKUP(D6423,Resources!A:D,4,FALSE)=0,"",VLOOKUP(D6423,Resources!A:D,4,FALSE))</f>
        <v>Y</v>
      </c>
    </row>
    <row r="6424" spans="1:9" x14ac:dyDescent="0.2">
      <c r="A6424" t="s">
        <v>935</v>
      </c>
      <c r="B6424" t="str">
        <f t="shared" si="195"/>
        <v>Scaife Family Foundation_Center for Education Reform199553600</v>
      </c>
      <c r="C6424" t="s">
        <v>193</v>
      </c>
      <c r="D6424" t="s">
        <v>109</v>
      </c>
      <c r="E6424" s="3">
        <v>53600</v>
      </c>
      <c r="F6424">
        <v>1995</v>
      </c>
      <c r="H6424" t="str">
        <f>IFERROR(VLOOKUP(D6424,Resources!A:C,3,FALSE),"NA")</f>
        <v>SourceWatch</v>
      </c>
      <c r="I6424" t="str">
        <f>IF(VLOOKUP(D6424,Resources!A:D,4,FALSE)=0,"",VLOOKUP(D6424,Resources!A:D,4,FALSE))</f>
        <v>Y</v>
      </c>
    </row>
    <row r="6425" spans="1:9" x14ac:dyDescent="0.2">
      <c r="A6425" t="s">
        <v>935</v>
      </c>
      <c r="B6425" t="str">
        <f t="shared" si="195"/>
        <v>Scaife Family Foundation_Center for Immigration Studies199526500</v>
      </c>
      <c r="C6425" t="s">
        <v>193</v>
      </c>
      <c r="D6425" t="s">
        <v>80</v>
      </c>
      <c r="E6425" s="3">
        <v>26500</v>
      </c>
      <c r="F6425">
        <v>1995</v>
      </c>
      <c r="H6425" t="str">
        <f>IFERROR(VLOOKUP(D6425,Resources!A:C,3,FALSE),"NA")</f>
        <v>SourceWatch</v>
      </c>
      <c r="I6425" t="str">
        <f>IF(VLOOKUP(D6425,Resources!A:D,4,FALSE)=0,"",VLOOKUP(D6425,Resources!A:D,4,FALSE))</f>
        <v>Y</v>
      </c>
    </row>
    <row r="6426" spans="1:9" x14ac:dyDescent="0.2">
      <c r="A6426" t="s">
        <v>935</v>
      </c>
      <c r="B6426" t="str">
        <f t="shared" si="195"/>
        <v>Scaife Family Foundation_Center for Neighborhood Enterprise1995210000</v>
      </c>
      <c r="C6426" t="s">
        <v>193</v>
      </c>
      <c r="D6426" t="s">
        <v>141</v>
      </c>
      <c r="E6426" s="3">
        <v>210000</v>
      </c>
      <c r="F6426">
        <v>1995</v>
      </c>
      <c r="H6426" t="str">
        <f>IFERROR(VLOOKUP(D6426,Resources!A:C,3,FALSE),"NA")</f>
        <v>SourceWatch</v>
      </c>
      <c r="I6426" t="str">
        <f>IF(VLOOKUP(D6426,Resources!A:D,4,FALSE)=0,"",VLOOKUP(D6426,Resources!A:D,4,FALSE))</f>
        <v>Y</v>
      </c>
    </row>
    <row r="6427" spans="1:9" x14ac:dyDescent="0.2">
      <c r="A6427" t="s">
        <v>935</v>
      </c>
      <c r="B6427" t="str">
        <f t="shared" si="195"/>
        <v>Scaife Family Foundation_Center for Strategic and International Studies1995150000</v>
      </c>
      <c r="C6427" t="s">
        <v>193</v>
      </c>
      <c r="D6427" t="s">
        <v>132</v>
      </c>
      <c r="E6427" s="3">
        <v>150000</v>
      </c>
      <c r="F6427">
        <v>1995</v>
      </c>
      <c r="H6427" t="str">
        <f>IFERROR(VLOOKUP(D6427,Resources!A:C,3,FALSE),"NA")</f>
        <v>SourceWatch</v>
      </c>
      <c r="I6427" t="str">
        <f>IF(VLOOKUP(D6427,Resources!A:D,4,FALSE)=0,"",VLOOKUP(D6427,Resources!A:D,4,FALSE))</f>
        <v>Y</v>
      </c>
    </row>
    <row r="6428" spans="1:9" x14ac:dyDescent="0.2">
      <c r="A6428" t="s">
        <v>935</v>
      </c>
      <c r="B6428" t="str">
        <f t="shared" si="195"/>
        <v>Scaife Family Foundation_Center on Addiction and the Family1995165800</v>
      </c>
      <c r="C6428" t="s">
        <v>193</v>
      </c>
      <c r="D6428" t="s">
        <v>209</v>
      </c>
      <c r="E6428" s="3">
        <v>165800</v>
      </c>
      <c r="F6428">
        <v>1995</v>
      </c>
      <c r="H6428" t="str">
        <f>IFERROR(VLOOKUP(D6428,Resources!A:C,3,FALSE),"NA")</f>
        <v/>
      </c>
      <c r="I6428" t="str">
        <f>IF(VLOOKUP(D6428,Resources!A:D,4,FALSE)=0,"",VLOOKUP(D6428,Resources!A:D,4,FALSE))</f>
        <v>N</v>
      </c>
    </row>
    <row r="6429" spans="1:9" x14ac:dyDescent="0.2">
      <c r="A6429" t="s">
        <v>935</v>
      </c>
      <c r="B6429" t="str">
        <f t="shared" si="195"/>
        <v>Scaife Family Foundation_Children's Hospital of Pittsburgh of UPMC199570000</v>
      </c>
      <c r="C6429" t="s">
        <v>193</v>
      </c>
      <c r="D6429" t="s">
        <v>263</v>
      </c>
      <c r="E6429" s="3">
        <v>70000</v>
      </c>
      <c r="F6429">
        <v>1995</v>
      </c>
      <c r="H6429" t="str">
        <f>IFERROR(VLOOKUP(D6429,Resources!A:C,3,FALSE),"NA")</f>
        <v/>
      </c>
      <c r="I6429" t="str">
        <f>IF(VLOOKUP(D6429,Resources!A:D,4,FALSE)=0,"",VLOOKUP(D6429,Resources!A:D,4,FALSE))</f>
        <v>N</v>
      </c>
    </row>
    <row r="6430" spans="1:9" x14ac:dyDescent="0.2">
      <c r="A6430" t="s">
        <v>935</v>
      </c>
      <c r="B6430" t="str">
        <f t="shared" si="195"/>
        <v>Scaife Family Foundation_Christian Appalachian Project1995100000</v>
      </c>
      <c r="C6430" t="s">
        <v>193</v>
      </c>
      <c r="D6430" t="s">
        <v>496</v>
      </c>
      <c r="E6430" s="3">
        <v>100000</v>
      </c>
      <c r="F6430">
        <v>1995</v>
      </c>
      <c r="H6430" t="str">
        <f>IFERROR(VLOOKUP(D6430,Resources!A:C,3,FALSE),"NA")</f>
        <v/>
      </c>
      <c r="I6430" t="str">
        <f>IF(VLOOKUP(D6430,Resources!A:D,4,FALSE)=0,"",VLOOKUP(D6430,Resources!A:D,4,FALSE))</f>
        <v>N</v>
      </c>
    </row>
    <row r="6431" spans="1:9" x14ac:dyDescent="0.2">
      <c r="A6431" t="s">
        <v>935</v>
      </c>
      <c r="B6431" t="str">
        <f t="shared" si="195"/>
        <v>Scaife Family Foundation_Christian Life Skills (Pittsburgh PA)199525000</v>
      </c>
      <c r="C6431" t="s">
        <v>193</v>
      </c>
      <c r="D6431" t="s">
        <v>431</v>
      </c>
      <c r="E6431" s="3">
        <v>25000</v>
      </c>
      <c r="F6431">
        <v>1995</v>
      </c>
      <c r="H6431" t="str">
        <f>IFERROR(VLOOKUP(D6431,Resources!A:C,3,FALSE),"NA")</f>
        <v/>
      </c>
      <c r="I6431" t="str">
        <f>IF(VLOOKUP(D6431,Resources!A:D,4,FALSE)=0,"",VLOOKUP(D6431,Resources!A:D,4,FALSE))</f>
        <v>N</v>
      </c>
    </row>
    <row r="6432" spans="1:9" x14ac:dyDescent="0.2">
      <c r="A6432" t="s">
        <v>935</v>
      </c>
      <c r="B6432" t="str">
        <f t="shared" si="195"/>
        <v>Scaife Family Foundation_Coalition for Addictive Diseases in Southwestern Pennsylvania199525000</v>
      </c>
      <c r="C6432" t="s">
        <v>193</v>
      </c>
      <c r="D6432" t="s">
        <v>539</v>
      </c>
      <c r="E6432" s="3">
        <v>25000</v>
      </c>
      <c r="F6432">
        <v>1995</v>
      </c>
      <c r="H6432" t="str">
        <f>IFERROR(VLOOKUP(D6432,Resources!A:C,3,FALSE),"NA")</f>
        <v/>
      </c>
      <c r="I6432" t="str">
        <f>IF(VLOOKUP(D6432,Resources!A:D,4,FALSE)=0,"",VLOOKUP(D6432,Resources!A:D,4,FALSE))</f>
        <v>N</v>
      </c>
    </row>
    <row r="6433" spans="1:9" x14ac:dyDescent="0.2">
      <c r="A6433" t="s">
        <v>935</v>
      </c>
      <c r="B6433" t="str">
        <f t="shared" si="195"/>
        <v>Scaife Family Foundation_Collegiate Network199525000</v>
      </c>
      <c r="C6433" t="s">
        <v>193</v>
      </c>
      <c r="D6433" t="s">
        <v>24</v>
      </c>
      <c r="E6433" s="3">
        <v>25000</v>
      </c>
      <c r="F6433">
        <v>1995</v>
      </c>
      <c r="H6433" t="str">
        <f>IFERROR(VLOOKUP(D6433,Resources!A:C,3,FALSE),"NA")</f>
        <v>SourceWatch</v>
      </c>
      <c r="I6433" t="str">
        <f>IF(VLOOKUP(D6433,Resources!A:D,4,FALSE)=0,"",VLOOKUP(D6433,Resources!A:D,4,FALSE))</f>
        <v>Y</v>
      </c>
    </row>
    <row r="6434" spans="1:9" x14ac:dyDescent="0.2">
      <c r="A6434" t="s">
        <v>935</v>
      </c>
      <c r="B6434" t="str">
        <f t="shared" si="195"/>
        <v>Scaife Family Foundation_Commonwealth Foundation for Public Policy Alternatives199535000</v>
      </c>
      <c r="C6434" t="s">
        <v>193</v>
      </c>
      <c r="D6434" t="s">
        <v>134</v>
      </c>
      <c r="E6434" s="3">
        <v>35000</v>
      </c>
      <c r="F6434">
        <v>1995</v>
      </c>
      <c r="H6434" t="str">
        <f>IFERROR(VLOOKUP(D6434,Resources!A:C,3,FALSE),"NA")</f>
        <v>SourceWatch</v>
      </c>
      <c r="I6434" t="str">
        <f>IF(VLOOKUP(D6434,Resources!A:D,4,FALSE)=0,"",VLOOKUP(D6434,Resources!A:D,4,FALSE))</f>
        <v>Y</v>
      </c>
    </row>
    <row r="6435" spans="1:9" x14ac:dyDescent="0.2">
      <c r="A6435" t="s">
        <v>935</v>
      </c>
      <c r="B6435" t="str">
        <f t="shared" si="195"/>
        <v>Scaife Family Foundation_Community Outreach Ministries Inc.199515000</v>
      </c>
      <c r="C6435" t="s">
        <v>193</v>
      </c>
      <c r="D6435" t="s">
        <v>467</v>
      </c>
      <c r="E6435" s="3">
        <v>15000</v>
      </c>
      <c r="F6435">
        <v>1995</v>
      </c>
      <c r="H6435" t="str">
        <f>IFERROR(VLOOKUP(D6435,Resources!A:C,3,FALSE),"NA")</f>
        <v/>
      </c>
      <c r="I6435" t="str">
        <f>IF(VLOOKUP(D6435,Resources!A:D,4,FALSE)=0,"",VLOOKUP(D6435,Resources!A:D,4,FALSE))</f>
        <v>N</v>
      </c>
    </row>
    <row r="6436" spans="1:9" x14ac:dyDescent="0.2">
      <c r="A6436" t="s">
        <v>935</v>
      </c>
      <c r="B6436" t="str">
        <f t="shared" si="195"/>
        <v>Scaife Family Foundation_CONTACT Pittsburgh Inc.199536000</v>
      </c>
      <c r="C6436" t="s">
        <v>193</v>
      </c>
      <c r="D6436" t="s">
        <v>284</v>
      </c>
      <c r="E6436" s="3">
        <v>36000</v>
      </c>
      <c r="F6436">
        <v>1995</v>
      </c>
      <c r="H6436" t="str">
        <f>IFERROR(VLOOKUP(D6436,Resources!A:C,3,FALSE),"NA")</f>
        <v/>
      </c>
      <c r="I6436" t="str">
        <f>IF(VLOOKUP(D6436,Resources!A:D,4,FALSE)=0,"",VLOOKUP(D6436,Resources!A:D,4,FALSE))</f>
        <v>N</v>
      </c>
    </row>
    <row r="6437" spans="1:9" x14ac:dyDescent="0.2">
      <c r="A6437" t="s">
        <v>935</v>
      </c>
      <c r="B6437" t="str">
        <f t="shared" si="195"/>
        <v>Scaife Family Foundation_Corporation for Educational Radio and Television199525000</v>
      </c>
      <c r="C6437" t="s">
        <v>193</v>
      </c>
      <c r="D6437" t="s">
        <v>538</v>
      </c>
      <c r="E6437" s="3">
        <v>25000</v>
      </c>
      <c r="F6437">
        <v>1995</v>
      </c>
      <c r="H6437" t="str">
        <f>IFERROR(VLOOKUP(D6437,Resources!A:C,3,FALSE),"NA")</f>
        <v>SourceWatch</v>
      </c>
      <c r="I6437" t="str">
        <f>IF(VLOOKUP(D6437,Resources!A:D,4,FALSE)=0,"",VLOOKUP(D6437,Resources!A:D,4,FALSE))</f>
        <v/>
      </c>
    </row>
    <row r="6438" spans="1:9" x14ac:dyDescent="0.2">
      <c r="A6438" t="s">
        <v>935</v>
      </c>
      <c r="B6438" t="str">
        <f t="shared" si="195"/>
        <v>Scaife Family Foundation_David Horowitz Freedom Center1995100000</v>
      </c>
      <c r="C6438" t="s">
        <v>193</v>
      </c>
      <c r="D6438" t="s">
        <v>81</v>
      </c>
      <c r="E6438" s="3">
        <v>100000</v>
      </c>
      <c r="F6438">
        <v>1995</v>
      </c>
      <c r="H6438" t="str">
        <f>IFERROR(VLOOKUP(D6438,Resources!A:C,3,FALSE),"NA")</f>
        <v>SourceWatch</v>
      </c>
      <c r="I6438" t="str">
        <f>IF(VLOOKUP(D6438,Resources!A:D,4,FALSE)=0,"",VLOOKUP(D6438,Resources!A:D,4,FALSE))</f>
        <v>Y</v>
      </c>
    </row>
    <row r="6439" spans="1:9" x14ac:dyDescent="0.2">
      <c r="A6439" t="s">
        <v>935</v>
      </c>
      <c r="B6439" t="str">
        <f t="shared" si="195"/>
        <v>Scaife Family Foundation_David Horowitz Freedom Center1995125000</v>
      </c>
      <c r="C6439" t="s">
        <v>193</v>
      </c>
      <c r="D6439" t="s">
        <v>81</v>
      </c>
      <c r="E6439" s="3">
        <v>125000</v>
      </c>
      <c r="F6439">
        <v>1995</v>
      </c>
      <c r="H6439" t="str">
        <f>IFERROR(VLOOKUP(D6439,Resources!A:C,3,FALSE),"NA")</f>
        <v>SourceWatch</v>
      </c>
      <c r="I6439" t="str">
        <f>IF(VLOOKUP(D6439,Resources!A:D,4,FALSE)=0,"",VLOOKUP(D6439,Resources!A:D,4,FALSE))</f>
        <v>Y</v>
      </c>
    </row>
    <row r="6440" spans="1:9" x14ac:dyDescent="0.2">
      <c r="A6440" t="s">
        <v>935</v>
      </c>
      <c r="B6440" t="str">
        <f t="shared" si="195"/>
        <v>Scaife Family Foundation_David Horowitz Freedom Center199575000</v>
      </c>
      <c r="C6440" t="s">
        <v>193</v>
      </c>
      <c r="D6440" t="s">
        <v>81</v>
      </c>
      <c r="E6440" s="3">
        <v>75000</v>
      </c>
      <c r="F6440">
        <v>1995</v>
      </c>
      <c r="H6440" t="str">
        <f>IFERROR(VLOOKUP(D6440,Resources!A:C,3,FALSE),"NA")</f>
        <v>SourceWatch</v>
      </c>
      <c r="I6440" t="str">
        <f>IF(VLOOKUP(D6440,Resources!A:D,4,FALSE)=0,"",VLOOKUP(D6440,Resources!A:D,4,FALSE))</f>
        <v>Y</v>
      </c>
    </row>
    <row r="6441" spans="1:9" x14ac:dyDescent="0.2">
      <c r="A6441" t="s">
        <v>935</v>
      </c>
      <c r="B6441" t="str">
        <f t="shared" si="195"/>
        <v>Scaife Family Foundation_Duquesne University1995150000</v>
      </c>
      <c r="C6441" t="s">
        <v>193</v>
      </c>
      <c r="D6441" t="s">
        <v>406</v>
      </c>
      <c r="E6441" s="3">
        <v>150000</v>
      </c>
      <c r="F6441">
        <v>1995</v>
      </c>
      <c r="H6441" t="str">
        <f>IFERROR(VLOOKUP(D6441,Resources!A:C,3,FALSE),"NA")</f>
        <v/>
      </c>
      <c r="I6441" t="str">
        <f>IF(VLOOKUP(D6441,Resources!A:D,4,FALSE)=0,"",VLOOKUP(D6441,Resources!A:D,4,FALSE))</f>
        <v/>
      </c>
    </row>
    <row r="6442" spans="1:9" x14ac:dyDescent="0.2">
      <c r="A6442" t="s">
        <v>935</v>
      </c>
      <c r="B6442" t="str">
        <f t="shared" si="195"/>
        <v>Scaife Family Foundation_Education Policy Institute199527500</v>
      </c>
      <c r="C6442" t="s">
        <v>193</v>
      </c>
      <c r="D6442" t="s">
        <v>427</v>
      </c>
      <c r="E6442" s="3">
        <v>27500</v>
      </c>
      <c r="F6442">
        <v>1995</v>
      </c>
      <c r="H6442" t="str">
        <f>IFERROR(VLOOKUP(D6442,Resources!A:C,3,FALSE),"NA")</f>
        <v/>
      </c>
      <c r="I6442" t="str">
        <f>IF(VLOOKUP(D6442,Resources!A:D,4,FALSE)=0,"",VLOOKUP(D6442,Resources!A:D,4,FALSE))</f>
        <v/>
      </c>
    </row>
    <row r="6443" spans="1:9" x14ac:dyDescent="0.2">
      <c r="A6443" t="s">
        <v>935</v>
      </c>
      <c r="B6443" t="str">
        <f t="shared" si="195"/>
        <v>Scaife Family Foundation_Extra Mile Education Foundation1995200000</v>
      </c>
      <c r="C6443" t="s">
        <v>193</v>
      </c>
      <c r="D6443" t="s">
        <v>339</v>
      </c>
      <c r="E6443" s="3">
        <v>200000</v>
      </c>
      <c r="F6443">
        <v>1995</v>
      </c>
      <c r="H6443" t="str">
        <f>IFERROR(VLOOKUP(D6443,Resources!A:C,3,FALSE),"NA")</f>
        <v/>
      </c>
      <c r="I6443" t="str">
        <f>IF(VLOOKUP(D6443,Resources!A:D,4,FALSE)=0,"",VLOOKUP(D6443,Resources!A:D,4,FALSE))</f>
        <v>N</v>
      </c>
    </row>
    <row r="6444" spans="1:9" x14ac:dyDescent="0.2">
      <c r="A6444" t="s">
        <v>935</v>
      </c>
      <c r="B6444" t="str">
        <f t="shared" si="195"/>
        <v>Scaife Family Foundation_Family Guidance Inc.199550000</v>
      </c>
      <c r="C6444" t="s">
        <v>193</v>
      </c>
      <c r="D6444" t="s">
        <v>464</v>
      </c>
      <c r="E6444" s="3">
        <v>50000</v>
      </c>
      <c r="F6444">
        <v>1995</v>
      </c>
      <c r="H6444" t="str">
        <f>IFERROR(VLOOKUP(D6444,Resources!A:C,3,FALSE),"NA")</f>
        <v/>
      </c>
      <c r="I6444" t="str">
        <f>IF(VLOOKUP(D6444,Resources!A:D,4,FALSE)=0,"",VLOOKUP(D6444,Resources!A:D,4,FALSE))</f>
        <v>N</v>
      </c>
    </row>
    <row r="6445" spans="1:9" x14ac:dyDescent="0.2">
      <c r="A6445" t="s">
        <v>935</v>
      </c>
      <c r="B6445" t="str">
        <f t="shared" si="195"/>
        <v>Scaife Family Foundation_Free Enterprise Partnership199540000</v>
      </c>
      <c r="C6445" t="s">
        <v>193</v>
      </c>
      <c r="D6445" t="s">
        <v>529</v>
      </c>
      <c r="E6445" s="3">
        <v>40000</v>
      </c>
      <c r="F6445">
        <v>1995</v>
      </c>
      <c r="H6445" t="str">
        <f>IFERROR(VLOOKUP(D6445,Resources!A:C,3,FALSE),"NA")</f>
        <v/>
      </c>
      <c r="I6445" t="str">
        <f>IF(VLOOKUP(D6445,Resources!A:D,4,FALSE)=0,"",VLOOKUP(D6445,Resources!A:D,4,FALSE))</f>
        <v/>
      </c>
    </row>
    <row r="6446" spans="1:9" x14ac:dyDescent="0.2">
      <c r="A6446" t="s">
        <v>935</v>
      </c>
      <c r="B6446" t="str">
        <f t="shared" si="195"/>
        <v>Scaife Family Foundation_Geneva College199552000</v>
      </c>
      <c r="C6446" t="s">
        <v>193</v>
      </c>
      <c r="D6446" t="s">
        <v>537</v>
      </c>
      <c r="E6446" s="3">
        <v>52000</v>
      </c>
      <c r="F6446">
        <v>1995</v>
      </c>
      <c r="H6446" t="str">
        <f>IFERROR(VLOOKUP(D6446,Resources!A:C,3,FALSE),"NA")</f>
        <v/>
      </c>
      <c r="I6446" t="str">
        <f>IF(VLOOKUP(D6446,Resources!A:D,4,FALSE)=0,"",VLOOKUP(D6446,Resources!A:D,4,FALSE))</f>
        <v/>
      </c>
    </row>
    <row r="6447" spans="1:9" x14ac:dyDescent="0.2">
      <c r="A6447" t="s">
        <v>935</v>
      </c>
      <c r="B6447" t="str">
        <f t="shared" si="195"/>
        <v>Scaife Family Foundation_Golden Triangle Radio Information Center199515000</v>
      </c>
      <c r="C6447" t="s">
        <v>193</v>
      </c>
      <c r="D6447" t="s">
        <v>390</v>
      </c>
      <c r="E6447" s="3">
        <v>15000</v>
      </c>
      <c r="F6447">
        <v>1995</v>
      </c>
      <c r="H6447" t="str">
        <f>IFERROR(VLOOKUP(D6447,Resources!A:C,3,FALSE),"NA")</f>
        <v/>
      </c>
      <c r="I6447" t="str">
        <f>IF(VLOOKUP(D6447,Resources!A:D,4,FALSE)=0,"",VLOOKUP(D6447,Resources!A:D,4,FALSE))</f>
        <v>N</v>
      </c>
    </row>
    <row r="6448" spans="1:9" x14ac:dyDescent="0.2">
      <c r="A6448" t="s">
        <v>935</v>
      </c>
      <c r="B6448" t="str">
        <f t="shared" si="195"/>
        <v>Scaife Family Foundation_Greater Pittsburgh Literacy Council199550000</v>
      </c>
      <c r="C6448" t="s">
        <v>193</v>
      </c>
      <c r="D6448" t="s">
        <v>400</v>
      </c>
      <c r="E6448" s="3">
        <v>50000</v>
      </c>
      <c r="F6448">
        <v>1995</v>
      </c>
      <c r="H6448" t="str">
        <f>IFERROR(VLOOKUP(D6448,Resources!A:C,3,FALSE),"NA")</f>
        <v/>
      </c>
      <c r="I6448" t="str">
        <f>IF(VLOOKUP(D6448,Resources!A:D,4,FALSE)=0,"",VLOOKUP(D6448,Resources!A:D,4,FALSE))</f>
        <v>N</v>
      </c>
    </row>
    <row r="6449" spans="1:9" x14ac:dyDescent="0.2">
      <c r="A6449" t="s">
        <v>935</v>
      </c>
      <c r="B6449" t="str">
        <f t="shared" si="195"/>
        <v>Scaife Family Foundation_Hazelden Foundation19955000</v>
      </c>
      <c r="C6449" t="s">
        <v>193</v>
      </c>
      <c r="D6449" t="s">
        <v>223</v>
      </c>
      <c r="E6449" s="3">
        <v>5000</v>
      </c>
      <c r="F6449">
        <v>1995</v>
      </c>
      <c r="H6449" t="str">
        <f>IFERROR(VLOOKUP(D6449,Resources!A:C,3,FALSE),"NA")</f>
        <v/>
      </c>
      <c r="I6449" t="str">
        <f>IF(VLOOKUP(D6449,Resources!A:D,4,FALSE)=0,"",VLOOKUP(D6449,Resources!A:D,4,FALSE))</f>
        <v>N</v>
      </c>
    </row>
    <row r="6450" spans="1:9" x14ac:dyDescent="0.2">
      <c r="A6450" t="s">
        <v>935</v>
      </c>
      <c r="B6450" t="str">
        <f t="shared" si="195"/>
        <v>Scaife Family Foundation_Hazelden Foundation199575000</v>
      </c>
      <c r="C6450" t="s">
        <v>193</v>
      </c>
      <c r="D6450" t="s">
        <v>223</v>
      </c>
      <c r="E6450" s="3">
        <v>75000</v>
      </c>
      <c r="F6450">
        <v>1995</v>
      </c>
      <c r="H6450" t="str">
        <f>IFERROR(VLOOKUP(D6450,Resources!A:C,3,FALSE),"NA")</f>
        <v/>
      </c>
      <c r="I6450" t="str">
        <f>IF(VLOOKUP(D6450,Resources!A:D,4,FALSE)=0,"",VLOOKUP(D6450,Resources!A:D,4,FALSE))</f>
        <v>N</v>
      </c>
    </row>
    <row r="6451" spans="1:9" x14ac:dyDescent="0.2">
      <c r="A6451" t="s">
        <v>935</v>
      </c>
      <c r="B6451" t="str">
        <f t="shared" ref="B6451:B6482" si="196">C6451&amp;"_"&amp;D6451&amp;F6451&amp;E6451</f>
        <v>Scaife Family Foundation_Hosanna House1995150000</v>
      </c>
      <c r="C6451" t="s">
        <v>193</v>
      </c>
      <c r="D6451" t="s">
        <v>530</v>
      </c>
      <c r="E6451" s="3">
        <v>150000</v>
      </c>
      <c r="F6451">
        <v>1995</v>
      </c>
      <c r="H6451" t="str">
        <f>IFERROR(VLOOKUP(D6451,Resources!A:C,3,FALSE),"NA")</f>
        <v/>
      </c>
      <c r="I6451" t="str">
        <f>IF(VLOOKUP(D6451,Resources!A:D,4,FALSE)=0,"",VLOOKUP(D6451,Resources!A:D,4,FALSE))</f>
        <v>N</v>
      </c>
    </row>
    <row r="6452" spans="1:9" x14ac:dyDescent="0.2">
      <c r="A6452" t="s">
        <v>935</v>
      </c>
      <c r="B6452" t="str">
        <f t="shared" si="196"/>
        <v>Scaife Family Foundation_Housing Opportunities Inc.1995165000</v>
      </c>
      <c r="C6452" t="s">
        <v>193</v>
      </c>
      <c r="D6452" t="s">
        <v>377</v>
      </c>
      <c r="E6452" s="3">
        <v>165000</v>
      </c>
      <c r="F6452">
        <v>1995</v>
      </c>
      <c r="H6452" t="str">
        <f>IFERROR(VLOOKUP(D6452,Resources!A:C,3,FALSE),"NA")</f>
        <v/>
      </c>
      <c r="I6452" t="str">
        <f>IF(VLOOKUP(D6452,Resources!A:D,4,FALSE)=0,"",VLOOKUP(D6452,Resources!A:D,4,FALSE))</f>
        <v>N</v>
      </c>
    </row>
    <row r="6453" spans="1:9" x14ac:dyDescent="0.2">
      <c r="A6453" t="s">
        <v>935</v>
      </c>
      <c r="B6453" t="str">
        <f t="shared" si="196"/>
        <v>Scaife Family Foundation_Institute for American Values199550000</v>
      </c>
      <c r="C6453" t="s">
        <v>193</v>
      </c>
      <c r="D6453" t="s">
        <v>434</v>
      </c>
      <c r="E6453" s="3">
        <v>50000</v>
      </c>
      <c r="F6453">
        <v>1995</v>
      </c>
      <c r="H6453" t="str">
        <f>IFERROR(VLOOKUP(D6453,Resources!A:C,3,FALSE),"NA")</f>
        <v>SourceWatch</v>
      </c>
      <c r="I6453" t="str">
        <f>IF(VLOOKUP(D6453,Resources!A:D,4,FALSE)=0,"",VLOOKUP(D6453,Resources!A:D,4,FALSE))</f>
        <v>Y</v>
      </c>
    </row>
    <row r="6454" spans="1:9" x14ac:dyDescent="0.2">
      <c r="A6454" t="s">
        <v>935</v>
      </c>
      <c r="B6454" t="str">
        <f t="shared" si="196"/>
        <v>Scaife Family Foundation_Jefferson Center for Character Education199575000</v>
      </c>
      <c r="C6454" t="s">
        <v>193</v>
      </c>
      <c r="D6454" t="s">
        <v>519</v>
      </c>
      <c r="E6454" s="3">
        <v>75000</v>
      </c>
      <c r="F6454">
        <v>1995</v>
      </c>
      <c r="H6454" t="str">
        <f>IFERROR(VLOOKUP(D6454,Resources!A:C,3,FALSE),"NA")</f>
        <v/>
      </c>
      <c r="I6454" t="str">
        <f>IF(VLOOKUP(D6454,Resources!A:D,4,FALSE)=0,"",VLOOKUP(D6454,Resources!A:D,4,FALSE))</f>
        <v/>
      </c>
    </row>
    <row r="6455" spans="1:9" x14ac:dyDescent="0.2">
      <c r="A6455" t="s">
        <v>935</v>
      </c>
      <c r="B6455" t="str">
        <f t="shared" si="196"/>
        <v>Scaife Family Foundation_La Roche College199526000</v>
      </c>
      <c r="C6455" t="s">
        <v>193</v>
      </c>
      <c r="D6455" t="s">
        <v>520</v>
      </c>
      <c r="E6455" s="3">
        <v>26000</v>
      </c>
      <c r="F6455">
        <v>1995</v>
      </c>
      <c r="H6455" t="str">
        <f>IFERROR(VLOOKUP(D6455,Resources!A:C,3,FALSE),"NA")</f>
        <v/>
      </c>
      <c r="I6455" t="str">
        <f>IF(VLOOKUP(D6455,Resources!A:D,4,FALSE)=0,"",VLOOKUP(D6455,Resources!A:D,4,FALSE))</f>
        <v/>
      </c>
    </row>
    <row r="6456" spans="1:9" x14ac:dyDescent="0.2">
      <c r="A6456" t="s">
        <v>935</v>
      </c>
      <c r="B6456" t="str">
        <f t="shared" si="196"/>
        <v>Scaife Family Foundation_Landmark Legal Foundation1995225000</v>
      </c>
      <c r="C6456" t="s">
        <v>193</v>
      </c>
      <c r="D6456" t="s">
        <v>56</v>
      </c>
      <c r="E6456" s="3">
        <v>225000</v>
      </c>
      <c r="F6456">
        <v>1995</v>
      </c>
      <c r="H6456" t="str">
        <f>IFERROR(VLOOKUP(D6456,Resources!A:C,3,FALSE),"NA")</f>
        <v>SourceWatch</v>
      </c>
      <c r="I6456" t="str">
        <f>IF(VLOOKUP(D6456,Resources!A:D,4,FALSE)=0,"",VLOOKUP(D6456,Resources!A:D,4,FALSE))</f>
        <v>Y</v>
      </c>
    </row>
    <row r="6457" spans="1:9" x14ac:dyDescent="0.2">
      <c r="A6457" t="s">
        <v>935</v>
      </c>
      <c r="B6457" t="str">
        <f t="shared" si="196"/>
        <v>Scaife Family Foundation_Make-A-Wish Foundation of Greater Pennsylvania and Southern West Virginia199515000</v>
      </c>
      <c r="C6457" t="s">
        <v>193</v>
      </c>
      <c r="D6457" t="s">
        <v>233</v>
      </c>
      <c r="E6457" s="3">
        <v>15000</v>
      </c>
      <c r="F6457">
        <v>1995</v>
      </c>
      <c r="H6457" t="str">
        <f>IFERROR(VLOOKUP(D6457,Resources!A:C,3,FALSE),"NA")</f>
        <v/>
      </c>
      <c r="I6457" t="str">
        <f>IF(VLOOKUP(D6457,Resources!A:D,4,FALSE)=0,"",VLOOKUP(D6457,Resources!A:D,4,FALSE))</f>
        <v>N</v>
      </c>
    </row>
    <row r="6458" spans="1:9" x14ac:dyDescent="0.2">
      <c r="A6458" t="s">
        <v>935</v>
      </c>
      <c r="B6458" t="str">
        <f t="shared" si="196"/>
        <v>Scaife Family Foundation_Make-A-Wish Foundation of Greater Pennsylvania and Southern West Virginia199535000</v>
      </c>
      <c r="C6458" t="s">
        <v>193</v>
      </c>
      <c r="D6458" t="s">
        <v>233</v>
      </c>
      <c r="E6458" s="3">
        <v>35000</v>
      </c>
      <c r="F6458">
        <v>1995</v>
      </c>
      <c r="H6458" t="str">
        <f>IFERROR(VLOOKUP(D6458,Resources!A:C,3,FALSE),"NA")</f>
        <v/>
      </c>
      <c r="I6458" t="str">
        <f>IF(VLOOKUP(D6458,Resources!A:D,4,FALSE)=0,"",VLOOKUP(D6458,Resources!A:D,4,FALSE))</f>
        <v>N</v>
      </c>
    </row>
    <row r="6459" spans="1:9" x14ac:dyDescent="0.2">
      <c r="A6459" t="s">
        <v>935</v>
      </c>
      <c r="B6459" t="str">
        <f t="shared" si="196"/>
        <v>Scaife Family Foundation_Mount Ararat Community Activity Center199525000</v>
      </c>
      <c r="C6459" t="s">
        <v>193</v>
      </c>
      <c r="D6459" t="s">
        <v>438</v>
      </c>
      <c r="E6459" s="3">
        <v>25000</v>
      </c>
      <c r="F6459">
        <v>1995</v>
      </c>
      <c r="H6459" t="str">
        <f>IFERROR(VLOOKUP(D6459,Resources!A:C,3,FALSE),"NA")</f>
        <v/>
      </c>
      <c r="I6459" t="str">
        <f>IF(VLOOKUP(D6459,Resources!A:D,4,FALSE)=0,"",VLOOKUP(D6459,Resources!A:D,4,FALSE))</f>
        <v>N</v>
      </c>
    </row>
    <row r="6460" spans="1:9" x14ac:dyDescent="0.2">
      <c r="A6460" t="s">
        <v>935</v>
      </c>
      <c r="B6460" t="str">
        <f t="shared" si="196"/>
        <v>Scaife Family Foundation_Mount Vernon Ladies' Association199550000</v>
      </c>
      <c r="C6460" t="s">
        <v>193</v>
      </c>
      <c r="D6460" t="s">
        <v>540</v>
      </c>
      <c r="E6460" s="3">
        <v>50000</v>
      </c>
      <c r="F6460">
        <v>1995</v>
      </c>
      <c r="H6460" t="str">
        <f>IFERROR(VLOOKUP(D6460,Resources!A:C,3,FALSE),"NA")</f>
        <v/>
      </c>
      <c r="I6460" t="str">
        <f>IF(VLOOKUP(D6460,Resources!A:D,4,FALSE)=0,"",VLOOKUP(D6460,Resources!A:D,4,FALSE))</f>
        <v>N</v>
      </c>
    </row>
    <row r="6461" spans="1:9" x14ac:dyDescent="0.2">
      <c r="A6461" t="s">
        <v>935</v>
      </c>
      <c r="B6461" t="str">
        <f t="shared" si="196"/>
        <v>Scaife Family Foundation_National Fatherhood Initiative1995100000</v>
      </c>
      <c r="C6461" t="s">
        <v>193</v>
      </c>
      <c r="D6461" t="s">
        <v>236</v>
      </c>
      <c r="E6461" s="3">
        <v>100000</v>
      </c>
      <c r="F6461">
        <v>1995</v>
      </c>
      <c r="H6461" t="str">
        <f>IFERROR(VLOOKUP(D6461,Resources!A:C,3,FALSE),"NA")</f>
        <v/>
      </c>
      <c r="I6461" t="str">
        <f>IF(VLOOKUP(D6461,Resources!A:D,4,FALSE)=0,"",VLOOKUP(D6461,Resources!A:D,4,FALSE))</f>
        <v>N</v>
      </c>
    </row>
    <row r="6462" spans="1:9" x14ac:dyDescent="0.2">
      <c r="A6462" t="s">
        <v>935</v>
      </c>
      <c r="B6462" t="str">
        <f t="shared" si="196"/>
        <v>Scaife Family Foundation_National Fatherhood Initiative199550000</v>
      </c>
      <c r="C6462" t="s">
        <v>193</v>
      </c>
      <c r="D6462" t="s">
        <v>236</v>
      </c>
      <c r="E6462" s="3">
        <v>50000</v>
      </c>
      <c r="F6462">
        <v>1995</v>
      </c>
      <c r="H6462" t="str">
        <f>IFERROR(VLOOKUP(D6462,Resources!A:C,3,FALSE),"NA")</f>
        <v/>
      </c>
      <c r="I6462" t="str">
        <f>IF(VLOOKUP(D6462,Resources!A:D,4,FALSE)=0,"",VLOOKUP(D6462,Resources!A:D,4,FALSE))</f>
        <v>N</v>
      </c>
    </row>
    <row r="6463" spans="1:9" x14ac:dyDescent="0.2">
      <c r="A6463" t="s">
        <v>935</v>
      </c>
      <c r="B6463" t="str">
        <f t="shared" si="196"/>
        <v>Scaife Family Foundation_National Kidney Foundation of Western Pennsylvania199536000</v>
      </c>
      <c r="C6463" t="s">
        <v>193</v>
      </c>
      <c r="D6463" t="s">
        <v>533</v>
      </c>
      <c r="E6463" s="3">
        <v>36000</v>
      </c>
      <c r="F6463">
        <v>1995</v>
      </c>
      <c r="H6463" t="str">
        <f>IFERROR(VLOOKUP(D6463,Resources!A:C,3,FALSE),"NA")</f>
        <v/>
      </c>
      <c r="I6463" t="str">
        <f>IF(VLOOKUP(D6463,Resources!A:D,4,FALSE)=0,"",VLOOKUP(D6463,Resources!A:D,4,FALSE))</f>
        <v>N</v>
      </c>
    </row>
    <row r="6464" spans="1:9" x14ac:dyDescent="0.2">
      <c r="A6464" t="s">
        <v>935</v>
      </c>
      <c r="B6464" t="str">
        <f t="shared" si="196"/>
        <v>Scaife Family Foundation_National Legal and Policy Center199525000</v>
      </c>
      <c r="C6464" t="s">
        <v>193</v>
      </c>
      <c r="D6464" t="s">
        <v>47</v>
      </c>
      <c r="E6464" s="3">
        <v>25000</v>
      </c>
      <c r="F6464">
        <v>1995</v>
      </c>
      <c r="H6464" t="str">
        <f>IFERROR(VLOOKUP(D6464,Resources!A:C,3,FALSE),"NA")</f>
        <v>SourceWatch</v>
      </c>
      <c r="I6464" t="str">
        <f>IF(VLOOKUP(D6464,Resources!A:D,4,FALSE)=0,"",VLOOKUP(D6464,Resources!A:D,4,FALSE))</f>
        <v>Y</v>
      </c>
    </row>
    <row r="6465" spans="1:9" x14ac:dyDescent="0.2">
      <c r="A6465" t="s">
        <v>935</v>
      </c>
      <c r="B6465" t="str">
        <f t="shared" si="196"/>
        <v>Scaife Family Foundation_National Organization on Disability199560000</v>
      </c>
      <c r="C6465" t="s">
        <v>193</v>
      </c>
      <c r="D6465" t="s">
        <v>476</v>
      </c>
      <c r="E6465" s="3">
        <v>60000</v>
      </c>
      <c r="F6465">
        <v>1995</v>
      </c>
      <c r="H6465" t="str">
        <f>IFERROR(VLOOKUP(D6465,Resources!A:C,3,FALSE),"NA")</f>
        <v/>
      </c>
      <c r="I6465" t="str">
        <f>IF(VLOOKUP(D6465,Resources!A:D,4,FALSE)=0,"",VLOOKUP(D6465,Resources!A:D,4,FALSE))</f>
        <v>N</v>
      </c>
    </row>
    <row r="6466" spans="1:9" x14ac:dyDescent="0.2">
      <c r="A6466" t="s">
        <v>935</v>
      </c>
      <c r="B6466" t="str">
        <f t="shared" si="196"/>
        <v>Scaife Family Foundation_Neighborhood Housing Services199535000</v>
      </c>
      <c r="C6466" t="s">
        <v>193</v>
      </c>
      <c r="D6466" t="s">
        <v>441</v>
      </c>
      <c r="E6466" s="3">
        <v>35000</v>
      </c>
      <c r="F6466">
        <v>1995</v>
      </c>
      <c r="H6466" t="str">
        <f>IFERROR(VLOOKUP(D6466,Resources!A:C,3,FALSE),"NA")</f>
        <v/>
      </c>
      <c r="I6466" t="str">
        <f>IF(VLOOKUP(D6466,Resources!A:D,4,FALSE)=0,"",VLOOKUP(D6466,Resources!A:D,4,FALSE))</f>
        <v>N</v>
      </c>
    </row>
    <row r="6467" spans="1:9" x14ac:dyDescent="0.2">
      <c r="A6467" t="s">
        <v>935</v>
      </c>
      <c r="B6467" t="str">
        <f t="shared" si="196"/>
        <v>Scaife Family Foundation_Network For Teaching Entrepreneurship199575000</v>
      </c>
      <c r="C6467" t="s">
        <v>193</v>
      </c>
      <c r="D6467" t="s">
        <v>296</v>
      </c>
      <c r="E6467" s="3">
        <v>75000</v>
      </c>
      <c r="F6467">
        <v>1995</v>
      </c>
      <c r="H6467" t="str">
        <f>IFERROR(VLOOKUP(D6467,Resources!A:C,3,FALSE),"NA")</f>
        <v>SourceWatch</v>
      </c>
      <c r="I6467" t="str">
        <f>IF(VLOOKUP(D6467,Resources!A:D,4,FALSE)=0,"",VLOOKUP(D6467,Resources!A:D,4,FALSE))</f>
        <v>Y</v>
      </c>
    </row>
    <row r="6468" spans="1:9" x14ac:dyDescent="0.2">
      <c r="A6468" t="s">
        <v>935</v>
      </c>
      <c r="B6468" t="str">
        <f t="shared" si="196"/>
        <v>Scaife Family Foundation_New Citizenship Project199575000</v>
      </c>
      <c r="C6468" t="s">
        <v>193</v>
      </c>
      <c r="D6468" t="s">
        <v>75</v>
      </c>
      <c r="E6468" s="3">
        <v>75000</v>
      </c>
      <c r="F6468">
        <v>1995</v>
      </c>
      <c r="H6468" t="str">
        <f>IFERROR(VLOOKUP(D6468,Resources!A:C,3,FALSE),"NA")</f>
        <v>SourceWatch</v>
      </c>
      <c r="I6468" t="str">
        <f>IF(VLOOKUP(D6468,Resources!A:D,4,FALSE)=0,"",VLOOKUP(D6468,Resources!A:D,4,FALSE))</f>
        <v>Y</v>
      </c>
    </row>
    <row r="6469" spans="1:9" x14ac:dyDescent="0.2">
      <c r="A6469" t="s">
        <v>935</v>
      </c>
      <c r="B6469" t="str">
        <f t="shared" si="196"/>
        <v>Scaife Family Foundation_New York University School of Medicine199597500</v>
      </c>
      <c r="C6469" t="s">
        <v>193</v>
      </c>
      <c r="D6469" t="s">
        <v>328</v>
      </c>
      <c r="E6469" s="3">
        <v>97500</v>
      </c>
      <c r="F6469">
        <v>1995</v>
      </c>
      <c r="H6469" t="str">
        <f>IFERROR(VLOOKUP(D6469,Resources!A:C,3,FALSE),"NA")</f>
        <v/>
      </c>
      <c r="I6469" t="str">
        <f>IF(VLOOKUP(D6469,Resources!A:D,4,FALSE)=0,"",VLOOKUP(D6469,Resources!A:D,4,FALSE))</f>
        <v/>
      </c>
    </row>
    <row r="6470" spans="1:9" x14ac:dyDescent="0.2">
      <c r="A6470" t="s">
        <v>935</v>
      </c>
      <c r="B6470" t="str">
        <f t="shared" si="196"/>
        <v>Scaife Family Foundation_Nurturing Network Inc.199510000</v>
      </c>
      <c r="C6470" t="s">
        <v>193</v>
      </c>
      <c r="D6470" t="s">
        <v>477</v>
      </c>
      <c r="E6470" s="3">
        <v>10000</v>
      </c>
      <c r="F6470">
        <v>1995</v>
      </c>
      <c r="H6470" t="str">
        <f>IFERROR(VLOOKUP(D6470,Resources!A:C,3,FALSE),"NA")</f>
        <v/>
      </c>
      <c r="I6470" t="str">
        <f>IF(VLOOKUP(D6470,Resources!A:D,4,FALSE)=0,"",VLOOKUP(D6470,Resources!A:D,4,FALSE))</f>
        <v>N</v>
      </c>
    </row>
    <row r="6471" spans="1:9" x14ac:dyDescent="0.2">
      <c r="A6471" t="s">
        <v>935</v>
      </c>
      <c r="B6471" t="str">
        <f t="shared" si="196"/>
        <v>Scaife Family Foundation_Of the People Foundation199550000</v>
      </c>
      <c r="C6471" t="s">
        <v>193</v>
      </c>
      <c r="D6471" t="s">
        <v>506</v>
      </c>
      <c r="E6471" s="3">
        <v>50000</v>
      </c>
      <c r="F6471">
        <v>1995</v>
      </c>
      <c r="H6471" t="str">
        <f>IFERROR(VLOOKUP(D6471,Resources!A:C,3,FALSE),"NA")</f>
        <v/>
      </c>
      <c r="I6471" t="str">
        <f>IF(VLOOKUP(D6471,Resources!A:D,4,FALSE)=0,"",VLOOKUP(D6471,Resources!A:D,4,FALSE))</f>
        <v/>
      </c>
    </row>
    <row r="6472" spans="1:9" x14ac:dyDescent="0.2">
      <c r="A6472" t="s">
        <v>935</v>
      </c>
      <c r="B6472" t="str">
        <f t="shared" si="196"/>
        <v>Scaife Family Foundation_One To One Citizen Advocacy199530000</v>
      </c>
      <c r="C6472" t="s">
        <v>193</v>
      </c>
      <c r="D6472" t="s">
        <v>379</v>
      </c>
      <c r="E6472" s="3">
        <v>30000</v>
      </c>
      <c r="F6472">
        <v>1995</v>
      </c>
      <c r="H6472" t="str">
        <f>IFERROR(VLOOKUP(D6472,Resources!A:C,3,FALSE),"NA")</f>
        <v/>
      </c>
      <c r="I6472" t="str">
        <f>IF(VLOOKUP(D6472,Resources!A:D,4,FALSE)=0,"",VLOOKUP(D6472,Resources!A:D,4,FALSE))</f>
        <v/>
      </c>
    </row>
    <row r="6473" spans="1:9" x14ac:dyDescent="0.2">
      <c r="A6473" t="s">
        <v>935</v>
      </c>
      <c r="B6473" t="str">
        <f t="shared" si="196"/>
        <v>Scaife Family Foundation_Parent and Child Guidance Center199520000</v>
      </c>
      <c r="C6473" t="s">
        <v>193</v>
      </c>
      <c r="D6473" t="s">
        <v>541</v>
      </c>
      <c r="E6473" s="3">
        <v>20000</v>
      </c>
      <c r="F6473">
        <v>1995</v>
      </c>
      <c r="H6473" t="str">
        <f>IFERROR(VLOOKUP(D6473,Resources!A:C,3,FALSE),"NA")</f>
        <v/>
      </c>
      <c r="I6473" t="str">
        <f>IF(VLOOKUP(D6473,Resources!A:D,4,FALSE)=0,"",VLOOKUP(D6473,Resources!A:D,4,FALSE))</f>
        <v>N</v>
      </c>
    </row>
    <row r="6474" spans="1:9" x14ac:dyDescent="0.2">
      <c r="A6474" t="s">
        <v>935</v>
      </c>
      <c r="B6474" t="str">
        <f t="shared" si="196"/>
        <v>Scaife Family Foundation_Pennsylvania State University199555000</v>
      </c>
      <c r="C6474" t="s">
        <v>193</v>
      </c>
      <c r="D6474" t="s">
        <v>522</v>
      </c>
      <c r="E6474" s="3">
        <v>55000</v>
      </c>
      <c r="F6474">
        <v>1995</v>
      </c>
      <c r="H6474" t="str">
        <f>IFERROR(VLOOKUP(D6474,Resources!A:C,3,FALSE),"NA")</f>
        <v/>
      </c>
      <c r="I6474" t="str">
        <f>IF(VLOOKUP(D6474,Resources!A:D,4,FALSE)=0,"",VLOOKUP(D6474,Resources!A:D,4,FALSE))</f>
        <v/>
      </c>
    </row>
    <row r="6475" spans="1:9" x14ac:dyDescent="0.2">
      <c r="A6475" t="s">
        <v>935</v>
      </c>
      <c r="B6475" t="str">
        <f t="shared" si="196"/>
        <v>Scaife Family Foundation_Pittsburgh Mercy Health System1995100000</v>
      </c>
      <c r="C6475" t="s">
        <v>193</v>
      </c>
      <c r="D6475" t="s">
        <v>508</v>
      </c>
      <c r="E6475" s="3">
        <v>100000</v>
      </c>
      <c r="F6475">
        <v>1995</v>
      </c>
      <c r="H6475" t="str">
        <f>IFERROR(VLOOKUP(D6475,Resources!A:C,3,FALSE),"NA")</f>
        <v/>
      </c>
      <c r="I6475" t="str">
        <f>IF(VLOOKUP(D6475,Resources!A:D,4,FALSE)=0,"",VLOOKUP(D6475,Resources!A:D,4,FALSE))</f>
        <v>N</v>
      </c>
    </row>
    <row r="6476" spans="1:9" x14ac:dyDescent="0.2">
      <c r="A6476" t="s">
        <v>935</v>
      </c>
      <c r="B6476" t="str">
        <f t="shared" si="196"/>
        <v>Scaife Family Foundation_Rankin Christian Center19956000</v>
      </c>
      <c r="C6476" t="s">
        <v>193</v>
      </c>
      <c r="D6476" t="s">
        <v>511</v>
      </c>
      <c r="E6476" s="3">
        <v>6000</v>
      </c>
      <c r="F6476">
        <v>1995</v>
      </c>
      <c r="H6476" t="str">
        <f>IFERROR(VLOOKUP(D6476,Resources!A:C,3,FALSE),"NA")</f>
        <v/>
      </c>
      <c r="I6476" t="str">
        <f>IF(VLOOKUP(D6476,Resources!A:D,4,FALSE)=0,"",VLOOKUP(D6476,Resources!A:D,4,FALSE))</f>
        <v>N</v>
      </c>
    </row>
    <row r="6477" spans="1:9" x14ac:dyDescent="0.2">
      <c r="A6477" t="s">
        <v>935</v>
      </c>
      <c r="B6477" t="str">
        <f t="shared" si="196"/>
        <v>Scaife Family Foundation_Riding for the Handicapped of Western Pennsylvania19956000</v>
      </c>
      <c r="C6477" t="s">
        <v>193</v>
      </c>
      <c r="D6477" t="s">
        <v>416</v>
      </c>
      <c r="E6477" s="3">
        <v>6000</v>
      </c>
      <c r="F6477">
        <v>1995</v>
      </c>
      <c r="H6477" t="str">
        <f>IFERROR(VLOOKUP(D6477,Resources!A:C,3,FALSE),"NA")</f>
        <v/>
      </c>
      <c r="I6477" t="str">
        <f>IF(VLOOKUP(D6477,Resources!A:D,4,FALSE)=0,"",VLOOKUP(D6477,Resources!A:D,4,FALSE))</f>
        <v>N</v>
      </c>
    </row>
    <row r="6478" spans="1:9" x14ac:dyDescent="0.2">
      <c r="A6478" t="s">
        <v>935</v>
      </c>
      <c r="B6478" t="str">
        <f t="shared" si="196"/>
        <v>Scaife Family Foundation_Roman Catholic Diocese of Pittsburgh199515000</v>
      </c>
      <c r="C6478" t="s">
        <v>193</v>
      </c>
      <c r="D6478" t="s">
        <v>542</v>
      </c>
      <c r="E6478" s="3">
        <v>15000</v>
      </c>
      <c r="F6478">
        <v>1995</v>
      </c>
      <c r="H6478" t="str">
        <f>IFERROR(VLOOKUP(D6478,Resources!A:C,3,FALSE),"NA")</f>
        <v/>
      </c>
      <c r="I6478" t="str">
        <f>IF(VLOOKUP(D6478,Resources!A:D,4,FALSE)=0,"",VLOOKUP(D6478,Resources!A:D,4,FALSE))</f>
        <v>N</v>
      </c>
    </row>
    <row r="6479" spans="1:9" x14ac:dyDescent="0.2">
      <c r="A6479" t="s">
        <v>935</v>
      </c>
      <c r="B6479" t="str">
        <f t="shared" si="196"/>
        <v>Scaife Family Foundation_Rutgers The State University of New Jersey199510000</v>
      </c>
      <c r="C6479" t="s">
        <v>193</v>
      </c>
      <c r="D6479" t="s">
        <v>298</v>
      </c>
      <c r="E6479" s="3">
        <v>10000</v>
      </c>
      <c r="F6479">
        <v>1995</v>
      </c>
      <c r="H6479" t="str">
        <f>IFERROR(VLOOKUP(D6479,Resources!A:C,3,FALSE),"NA")</f>
        <v/>
      </c>
      <c r="I6479" t="str">
        <f>IF(VLOOKUP(D6479,Resources!A:D,4,FALSE)=0,"",VLOOKUP(D6479,Resources!A:D,4,FALSE))</f>
        <v/>
      </c>
    </row>
    <row r="6480" spans="1:9" x14ac:dyDescent="0.2">
      <c r="A6480" t="s">
        <v>935</v>
      </c>
      <c r="B6480" t="str">
        <f t="shared" si="196"/>
        <v>Scaife Family Foundation_Safe Streets Alliance199550000</v>
      </c>
      <c r="C6480" t="s">
        <v>193</v>
      </c>
      <c r="D6480" t="s">
        <v>148</v>
      </c>
      <c r="E6480" s="3">
        <v>50000</v>
      </c>
      <c r="F6480">
        <v>1995</v>
      </c>
      <c r="H6480" t="str">
        <f>IFERROR(VLOOKUP(D6480,Resources!A:C,3,FALSE),"NA")</f>
        <v/>
      </c>
      <c r="I6480" t="str">
        <f>IF(VLOOKUP(D6480,Resources!A:D,4,FALSE)=0,"",VLOOKUP(D6480,Resources!A:D,4,FALSE))</f>
        <v>N</v>
      </c>
    </row>
    <row r="6481" spans="1:9" x14ac:dyDescent="0.2">
      <c r="A6481" t="s">
        <v>935</v>
      </c>
      <c r="B6481" t="str">
        <f t="shared" si="196"/>
        <v>Scaife Family Foundation_St. Francis Health Foundation199511800</v>
      </c>
      <c r="C6481" t="s">
        <v>193</v>
      </c>
      <c r="D6481" t="s">
        <v>483</v>
      </c>
      <c r="E6481" s="3">
        <v>11800</v>
      </c>
      <c r="F6481">
        <v>1995</v>
      </c>
      <c r="H6481" t="str">
        <f>IFERROR(VLOOKUP(D6481,Resources!A:C,3,FALSE),"NA")</f>
        <v/>
      </c>
      <c r="I6481" t="str">
        <f>IF(VLOOKUP(D6481,Resources!A:D,4,FALSE)=0,"",VLOOKUP(D6481,Resources!A:D,4,FALSE))</f>
        <v>N</v>
      </c>
    </row>
    <row r="6482" spans="1:9" x14ac:dyDescent="0.2">
      <c r="A6482" t="s">
        <v>935</v>
      </c>
      <c r="B6482" t="str">
        <f t="shared" si="196"/>
        <v>Scaife Family Foundation_St. Francis Health Foundation19958500</v>
      </c>
      <c r="C6482" t="s">
        <v>193</v>
      </c>
      <c r="D6482" t="s">
        <v>483</v>
      </c>
      <c r="E6482" s="3">
        <v>8500</v>
      </c>
      <c r="F6482">
        <v>1995</v>
      </c>
      <c r="H6482" t="str">
        <f>IFERROR(VLOOKUP(D6482,Resources!A:C,3,FALSE),"NA")</f>
        <v/>
      </c>
      <c r="I6482" t="str">
        <f>IF(VLOOKUP(D6482,Resources!A:D,4,FALSE)=0,"",VLOOKUP(D6482,Resources!A:D,4,FALSE))</f>
        <v>N</v>
      </c>
    </row>
    <row r="6483" spans="1:9" x14ac:dyDescent="0.2">
      <c r="A6483" t="s">
        <v>935</v>
      </c>
      <c r="B6483" t="str">
        <f t="shared" ref="B6483:B6514" si="197">C6483&amp;"_"&amp;D6483&amp;F6483&amp;E6483</f>
        <v>Scaife Family Foundation_St. Paul of the Cross Retreat Center (Pittsburgh PA)19955000</v>
      </c>
      <c r="C6483" t="s">
        <v>193</v>
      </c>
      <c r="D6483" t="s">
        <v>485</v>
      </c>
      <c r="E6483" s="3">
        <v>5000</v>
      </c>
      <c r="F6483">
        <v>1995</v>
      </c>
      <c r="H6483" t="str">
        <f>IFERROR(VLOOKUP(D6483,Resources!A:C,3,FALSE),"NA")</f>
        <v/>
      </c>
      <c r="I6483" t="str">
        <f>IF(VLOOKUP(D6483,Resources!A:D,4,FALSE)=0,"",VLOOKUP(D6483,Resources!A:D,4,FALSE))</f>
        <v>N</v>
      </c>
    </row>
    <row r="6484" spans="1:9" x14ac:dyDescent="0.2">
      <c r="A6484" t="s">
        <v>935</v>
      </c>
      <c r="B6484" t="str">
        <f t="shared" si="197"/>
        <v>Scaife Family Foundation_Teen Challenge of Western Pennsylvania199515000</v>
      </c>
      <c r="C6484" t="s">
        <v>193</v>
      </c>
      <c r="D6484" t="s">
        <v>486</v>
      </c>
      <c r="E6484" s="3">
        <v>15000</v>
      </c>
      <c r="F6484">
        <v>1995</v>
      </c>
      <c r="H6484" t="str">
        <f>IFERROR(VLOOKUP(D6484,Resources!A:C,3,FALSE),"NA")</f>
        <v/>
      </c>
      <c r="I6484" t="str">
        <f>IF(VLOOKUP(D6484,Resources!A:D,4,FALSE)=0,"",VLOOKUP(D6484,Resources!A:D,4,FALSE))</f>
        <v/>
      </c>
    </row>
    <row r="6485" spans="1:9" x14ac:dyDescent="0.2">
      <c r="A6485" t="s">
        <v>935</v>
      </c>
      <c r="B6485" t="str">
        <f t="shared" si="197"/>
        <v>Scaife Family Foundation_The Heritage Foundation1995150000</v>
      </c>
      <c r="C6485" t="s">
        <v>193</v>
      </c>
      <c r="D6485" t="s">
        <v>92</v>
      </c>
      <c r="E6485" s="3">
        <v>150000</v>
      </c>
      <c r="F6485">
        <v>1995</v>
      </c>
      <c r="H6485" t="str">
        <f>IFERROR(VLOOKUP(D6485,Resources!A:C,3,FALSE),"NA")</f>
        <v>DeSmog</v>
      </c>
      <c r="I6485" t="str">
        <f>IF(VLOOKUP(D6485,Resources!A:D,4,FALSE)=0,"",VLOOKUP(D6485,Resources!A:D,4,FALSE))</f>
        <v>Y</v>
      </c>
    </row>
    <row r="6486" spans="1:9" x14ac:dyDescent="0.2">
      <c r="A6486" t="s">
        <v>935</v>
      </c>
      <c r="B6486" t="str">
        <f t="shared" si="197"/>
        <v>Scaife Family Foundation_The Pittsburgh Project199540000</v>
      </c>
      <c r="C6486" t="s">
        <v>193</v>
      </c>
      <c r="D6486" t="s">
        <v>419</v>
      </c>
      <c r="E6486" s="3">
        <v>40000</v>
      </c>
      <c r="F6486">
        <v>1995</v>
      </c>
      <c r="H6486" t="str">
        <f>IFERROR(VLOOKUP(D6486,Resources!A:C,3,FALSE),"NA")</f>
        <v/>
      </c>
      <c r="I6486" t="str">
        <f>IF(VLOOKUP(D6486,Resources!A:D,4,FALSE)=0,"",VLOOKUP(D6486,Resources!A:D,4,FALSE))</f>
        <v>N</v>
      </c>
    </row>
    <row r="6487" spans="1:9" x14ac:dyDescent="0.2">
      <c r="A6487" t="s">
        <v>935</v>
      </c>
      <c r="B6487" t="str">
        <f t="shared" si="197"/>
        <v>Scaife Family Foundation_University of California San Diego19953000</v>
      </c>
      <c r="C6487" t="s">
        <v>193</v>
      </c>
      <c r="D6487" t="s">
        <v>254</v>
      </c>
      <c r="E6487" s="3">
        <v>3000</v>
      </c>
      <c r="F6487">
        <v>1995</v>
      </c>
      <c r="H6487" t="str">
        <f>IFERROR(VLOOKUP(D6487,Resources!A:C,3,FALSE),"NA")</f>
        <v/>
      </c>
      <c r="I6487" t="str">
        <f>IF(VLOOKUP(D6487,Resources!A:D,4,FALSE)=0,"",VLOOKUP(D6487,Resources!A:D,4,FALSE))</f>
        <v/>
      </c>
    </row>
    <row r="6488" spans="1:9" x14ac:dyDescent="0.2">
      <c r="A6488" t="s">
        <v>935</v>
      </c>
      <c r="B6488" t="str">
        <f t="shared" si="197"/>
        <v>Scaife Family Foundation_University of Pittsburgh1995200000</v>
      </c>
      <c r="C6488" t="s">
        <v>193</v>
      </c>
      <c r="D6488" t="s">
        <v>255</v>
      </c>
      <c r="E6488" s="3">
        <v>200000</v>
      </c>
      <c r="F6488">
        <v>1995</v>
      </c>
      <c r="H6488" t="str">
        <f>IFERROR(VLOOKUP(D6488,Resources!A:C,3,FALSE),"NA")</f>
        <v/>
      </c>
      <c r="I6488" t="str">
        <f>IF(VLOOKUP(D6488,Resources!A:D,4,FALSE)=0,"",VLOOKUP(D6488,Resources!A:D,4,FALSE))</f>
        <v/>
      </c>
    </row>
    <row r="6489" spans="1:9" x14ac:dyDescent="0.2">
      <c r="A6489" t="s">
        <v>935</v>
      </c>
      <c r="B6489" t="str">
        <f t="shared" si="197"/>
        <v>Scaife Family Foundation_University of Pittsburgh199527000</v>
      </c>
      <c r="C6489" t="s">
        <v>193</v>
      </c>
      <c r="D6489" t="s">
        <v>255</v>
      </c>
      <c r="E6489" s="3">
        <v>27000</v>
      </c>
      <c r="F6489">
        <v>1995</v>
      </c>
      <c r="H6489" t="str">
        <f>IFERROR(VLOOKUP(D6489,Resources!A:C,3,FALSE),"NA")</f>
        <v/>
      </c>
      <c r="I6489" t="str">
        <f>IF(VLOOKUP(D6489,Resources!A:D,4,FALSE)=0,"",VLOOKUP(D6489,Resources!A:D,4,FALSE))</f>
        <v/>
      </c>
    </row>
    <row r="6490" spans="1:9" x14ac:dyDescent="0.2">
      <c r="A6490" t="s">
        <v>935</v>
      </c>
      <c r="B6490" t="str">
        <f t="shared" si="197"/>
        <v>Scaife Family Foundation_University of Pittsburgh199579000</v>
      </c>
      <c r="C6490" t="s">
        <v>193</v>
      </c>
      <c r="D6490" t="s">
        <v>255</v>
      </c>
      <c r="E6490" s="3">
        <v>79000</v>
      </c>
      <c r="F6490">
        <v>1995</v>
      </c>
      <c r="H6490" t="str">
        <f>IFERROR(VLOOKUP(D6490,Resources!A:C,3,FALSE),"NA")</f>
        <v/>
      </c>
      <c r="I6490" t="str">
        <f>IF(VLOOKUP(D6490,Resources!A:D,4,FALSE)=0,"",VLOOKUP(D6490,Resources!A:D,4,FALSE))</f>
        <v/>
      </c>
    </row>
    <row r="6491" spans="1:9" x14ac:dyDescent="0.2">
      <c r="A6491" t="s">
        <v>935</v>
      </c>
      <c r="B6491" t="str">
        <f t="shared" si="197"/>
        <v>Scaife Family Foundation_University of Utah19955000</v>
      </c>
      <c r="C6491" t="s">
        <v>193</v>
      </c>
      <c r="D6491" t="s">
        <v>271</v>
      </c>
      <c r="E6491" s="3">
        <v>5000</v>
      </c>
      <c r="F6491">
        <v>1995</v>
      </c>
      <c r="H6491" t="str">
        <f>IFERROR(VLOOKUP(D6491,Resources!A:C,3,FALSE),"NA")</f>
        <v/>
      </c>
      <c r="I6491" t="str">
        <f>IF(VLOOKUP(D6491,Resources!A:D,4,FALSE)=0,"",VLOOKUP(D6491,Resources!A:D,4,FALSE))</f>
        <v/>
      </c>
    </row>
    <row r="6492" spans="1:9" x14ac:dyDescent="0.2">
      <c r="A6492" t="s">
        <v>935</v>
      </c>
      <c r="B6492" t="str">
        <f t="shared" si="197"/>
        <v>Scaife Family Foundation_University of Wisconsin Madison199510000</v>
      </c>
      <c r="C6492" t="s">
        <v>193</v>
      </c>
      <c r="D6492" t="s">
        <v>1691</v>
      </c>
      <c r="E6492" s="3">
        <v>10000</v>
      </c>
      <c r="F6492">
        <v>1995</v>
      </c>
      <c r="H6492" t="str">
        <f>IFERROR(VLOOKUP(D6492,Resources!A:C,3,FALSE),"NA")</f>
        <v/>
      </c>
      <c r="I6492" t="str">
        <f>IF(VLOOKUP(D6492,Resources!A:D,4,FALSE)=0,"",VLOOKUP(D6492,Resources!A:D,4,FALSE))</f>
        <v/>
      </c>
    </row>
    <row r="6493" spans="1:9" x14ac:dyDescent="0.2">
      <c r="A6493" t="s">
        <v>935</v>
      </c>
      <c r="B6493" t="str">
        <f t="shared" si="197"/>
        <v>Scaife Family Foundation_Westgate Village Resident Council Inc.199510000</v>
      </c>
      <c r="C6493" t="s">
        <v>193</v>
      </c>
      <c r="D6493" t="s">
        <v>450</v>
      </c>
      <c r="E6493" s="3">
        <v>10000</v>
      </c>
      <c r="F6493">
        <v>1995</v>
      </c>
      <c r="H6493" t="str">
        <f>IFERROR(VLOOKUP(D6493,Resources!A:C,3,FALSE),"NA")</f>
        <v/>
      </c>
      <c r="I6493" t="str">
        <f>IF(VLOOKUP(D6493,Resources!A:D,4,FALSE)=0,"",VLOOKUP(D6493,Resources!A:D,4,FALSE))</f>
        <v>N</v>
      </c>
    </row>
    <row r="6494" spans="1:9" x14ac:dyDescent="0.2">
      <c r="A6494" t="s">
        <v>935</v>
      </c>
      <c r="B6494" t="str">
        <f t="shared" si="197"/>
        <v>Scaife Family Foundation_Wilkinsburg School District199525000</v>
      </c>
      <c r="C6494" t="s">
        <v>193</v>
      </c>
      <c r="D6494" t="s">
        <v>534</v>
      </c>
      <c r="E6494" s="3">
        <v>25000</v>
      </c>
      <c r="F6494">
        <v>1995</v>
      </c>
      <c r="H6494" t="str">
        <f>IFERROR(VLOOKUP(D6494,Resources!A:C,3,FALSE),"NA")</f>
        <v/>
      </c>
      <c r="I6494" t="str">
        <f>IF(VLOOKUP(D6494,Resources!A:D,4,FALSE)=0,"",VLOOKUP(D6494,Resources!A:D,4,FALSE))</f>
        <v>N</v>
      </c>
    </row>
    <row r="6495" spans="1:9" x14ac:dyDescent="0.2">
      <c r="A6495" t="s">
        <v>934</v>
      </c>
      <c r="B6495" t="s">
        <v>1293</v>
      </c>
      <c r="C6495" t="s">
        <v>193</v>
      </c>
      <c r="D6495" t="s">
        <v>280</v>
      </c>
      <c r="E6495" s="3">
        <v>30000</v>
      </c>
      <c r="F6495">
        <v>1995</v>
      </c>
      <c r="H6495" t="str">
        <f>IFERROR(VLOOKUP(D6495,Resources!A:C,3,FALSE),"NA")</f>
        <v/>
      </c>
      <c r="I6495" t="str">
        <f>IF(VLOOKUP(D6495,Resources!A:D,4,FALSE)=0,"",VLOOKUP(D6495,Resources!A:D,4,FALSE))</f>
        <v>N</v>
      </c>
    </row>
    <row r="6496" spans="1:9" x14ac:dyDescent="0.2">
      <c r="A6496" t="s">
        <v>935</v>
      </c>
      <c r="B6496" t="str">
        <f t="shared" ref="B6496:B6510" si="198">C6496&amp;"_"&amp;D6496&amp;F6496&amp;E6496</f>
        <v>Scaife Family Foundation_Women's Center &amp; Shelter of Greater Pittsburgh199530000</v>
      </c>
      <c r="C6496" t="s">
        <v>193</v>
      </c>
      <c r="D6496" t="s">
        <v>280</v>
      </c>
      <c r="E6496" s="3">
        <v>30000</v>
      </c>
      <c r="F6496">
        <v>1995</v>
      </c>
      <c r="H6496" t="str">
        <f>IFERROR(VLOOKUP(D6496,Resources!A:C,3,FALSE),"NA")</f>
        <v/>
      </c>
      <c r="I6496" t="str">
        <f>IF(VLOOKUP(D6496,Resources!A:D,4,FALSE)=0,"",VLOOKUP(D6496,Resources!A:D,4,FALSE))</f>
        <v>N</v>
      </c>
    </row>
    <row r="6497" spans="1:9" x14ac:dyDescent="0.2">
      <c r="A6497" t="s">
        <v>935</v>
      </c>
      <c r="B6497" t="str">
        <f t="shared" si="198"/>
        <v>Scaife Family Foundation_100 Black Men of Western Pennsylvania199615000</v>
      </c>
      <c r="C6497" t="s">
        <v>193</v>
      </c>
      <c r="D6497" t="s">
        <v>461</v>
      </c>
      <c r="E6497" s="3">
        <v>15000</v>
      </c>
      <c r="F6497">
        <v>1996</v>
      </c>
      <c r="H6497" t="str">
        <f>IFERROR(VLOOKUP(D6497,Resources!A:C,3,FALSE),"NA")</f>
        <v/>
      </c>
      <c r="I6497" t="str">
        <f>IF(VLOOKUP(D6497,Resources!A:D,4,FALSE)=0,"",VLOOKUP(D6497,Resources!A:D,4,FALSE))</f>
        <v>N</v>
      </c>
    </row>
    <row r="6498" spans="1:9" x14ac:dyDescent="0.2">
      <c r="A6498" t="s">
        <v>935</v>
      </c>
      <c r="B6498" t="str">
        <f t="shared" si="198"/>
        <v>Scaife Family Foundation_Acton Institute for the Study of Religion and Liberty199665000</v>
      </c>
      <c r="C6498" t="s">
        <v>193</v>
      </c>
      <c r="D6498" t="s">
        <v>460</v>
      </c>
      <c r="E6498" s="3">
        <v>65000</v>
      </c>
      <c r="F6498">
        <v>1996</v>
      </c>
      <c r="H6498" t="str">
        <f>IFERROR(VLOOKUP(D6498,Resources!A:C,3,FALSE),"NA")</f>
        <v>SourceWatch</v>
      </c>
      <c r="I6498" t="str">
        <f>IF(VLOOKUP(D6498,Resources!A:D,4,FALSE)=0,"",VLOOKUP(D6498,Resources!A:D,4,FALSE))</f>
        <v>Y</v>
      </c>
    </row>
    <row r="6499" spans="1:9" x14ac:dyDescent="0.2">
      <c r="A6499" t="s">
        <v>935</v>
      </c>
      <c r="B6499" t="str">
        <f t="shared" si="198"/>
        <v>Scaife Family Foundation_Adoptive Family Rights Council199650000</v>
      </c>
      <c r="C6499" t="s">
        <v>193</v>
      </c>
      <c r="D6499" t="s">
        <v>459</v>
      </c>
      <c r="E6499" s="3">
        <v>50000</v>
      </c>
      <c r="F6499">
        <v>1996</v>
      </c>
      <c r="H6499" t="str">
        <f>IFERROR(VLOOKUP(D6499,Resources!A:C,3,FALSE),"NA")</f>
        <v/>
      </c>
      <c r="I6499" t="str">
        <f>IF(VLOOKUP(D6499,Resources!A:D,4,FALSE)=0,"",VLOOKUP(D6499,Resources!A:D,4,FALSE))</f>
        <v>N</v>
      </c>
    </row>
    <row r="6500" spans="1:9" x14ac:dyDescent="0.2">
      <c r="A6500" t="s">
        <v>935</v>
      </c>
      <c r="B6500" t="str">
        <f t="shared" si="198"/>
        <v>Scaife Family Foundation_Alice Lloyd College199610000</v>
      </c>
      <c r="C6500" t="s">
        <v>193</v>
      </c>
      <c r="D6500" t="s">
        <v>458</v>
      </c>
      <c r="E6500" s="3">
        <v>10000</v>
      </c>
      <c r="F6500">
        <v>1996</v>
      </c>
      <c r="H6500" t="str">
        <f>IFERROR(VLOOKUP(D6500,Resources!A:C,3,FALSE),"NA")</f>
        <v/>
      </c>
      <c r="I6500" t="str">
        <f>IF(VLOOKUP(D6500,Resources!A:D,4,FALSE)=0,"",VLOOKUP(D6500,Resources!A:D,4,FALSE))</f>
        <v/>
      </c>
    </row>
    <row r="6501" spans="1:9" x14ac:dyDescent="0.2">
      <c r="A6501" t="s">
        <v>935</v>
      </c>
      <c r="B6501" t="str">
        <f t="shared" si="198"/>
        <v>Scaife Family Foundation_Allegheny Institute for Public Policy199615000</v>
      </c>
      <c r="C6501" t="s">
        <v>193</v>
      </c>
      <c r="D6501" t="s">
        <v>5</v>
      </c>
      <c r="E6501" s="3">
        <v>15000</v>
      </c>
      <c r="F6501">
        <v>1996</v>
      </c>
      <c r="H6501" t="str">
        <f>IFERROR(VLOOKUP(D6501,Resources!A:C,3,FALSE),"NA")</f>
        <v>Other</v>
      </c>
      <c r="I6501" t="str">
        <f>IF(VLOOKUP(D6501,Resources!A:D,4,FALSE)=0,"",VLOOKUP(D6501,Resources!A:D,4,FALSE))</f>
        <v>Y</v>
      </c>
    </row>
    <row r="6502" spans="1:9" x14ac:dyDescent="0.2">
      <c r="A6502" t="s">
        <v>935</v>
      </c>
      <c r="B6502" t="str">
        <f t="shared" si="198"/>
        <v>Scaife Family Foundation_Allegheny Institute for Public Policy199675000</v>
      </c>
      <c r="C6502" t="s">
        <v>193</v>
      </c>
      <c r="D6502" t="s">
        <v>5</v>
      </c>
      <c r="E6502" s="3">
        <v>75000</v>
      </c>
      <c r="F6502">
        <v>1996</v>
      </c>
      <c r="H6502" t="str">
        <f>IFERROR(VLOOKUP(D6502,Resources!A:C,3,FALSE),"NA")</f>
        <v>Other</v>
      </c>
      <c r="I6502" t="str">
        <f>IF(VLOOKUP(D6502,Resources!A:D,4,FALSE)=0,"",VLOOKUP(D6502,Resources!A:D,4,FALSE))</f>
        <v>Y</v>
      </c>
    </row>
    <row r="6503" spans="1:9" x14ac:dyDescent="0.2">
      <c r="A6503" t="s">
        <v>935</v>
      </c>
      <c r="B6503" t="str">
        <f t="shared" si="198"/>
        <v>Scaife Family Foundation_Allegheny Youth Development199650000</v>
      </c>
      <c r="C6503" t="s">
        <v>193</v>
      </c>
      <c r="D6503" t="s">
        <v>457</v>
      </c>
      <c r="E6503" s="3">
        <v>50000</v>
      </c>
      <c r="F6503">
        <v>1996</v>
      </c>
      <c r="H6503" t="str">
        <f>IFERROR(VLOOKUP(D6503,Resources!A:C,3,FALSE),"NA")</f>
        <v/>
      </c>
      <c r="I6503" t="str">
        <f>IF(VLOOKUP(D6503,Resources!A:D,4,FALSE)=0,"",VLOOKUP(D6503,Resources!A:D,4,FALSE))</f>
        <v>N</v>
      </c>
    </row>
    <row r="6504" spans="1:9" x14ac:dyDescent="0.2">
      <c r="A6504" t="s">
        <v>935</v>
      </c>
      <c r="B6504" t="str">
        <f t="shared" si="198"/>
        <v>Scaife Family Foundation_American Enterprise Institute for Public Policy Research199650000</v>
      </c>
      <c r="C6504" t="s">
        <v>193</v>
      </c>
      <c r="D6504" t="s">
        <v>58</v>
      </c>
      <c r="E6504" s="3">
        <v>50000</v>
      </c>
      <c r="F6504">
        <v>1996</v>
      </c>
      <c r="H6504" t="str">
        <f>IFERROR(VLOOKUP(D6504,Resources!A:C,3,FALSE),"NA")</f>
        <v>DeSmog</v>
      </c>
      <c r="I6504" t="str">
        <f>IF(VLOOKUP(D6504,Resources!A:D,4,FALSE)=0,"",VLOOKUP(D6504,Resources!A:D,4,FALSE))</f>
        <v>Y</v>
      </c>
    </row>
    <row r="6505" spans="1:9" x14ac:dyDescent="0.2">
      <c r="A6505" t="s">
        <v>935</v>
      </c>
      <c r="B6505" t="str">
        <f t="shared" si="198"/>
        <v>Scaife Family Foundation_American Family Foundation199650000</v>
      </c>
      <c r="C6505" t="s">
        <v>193</v>
      </c>
      <c r="D6505" t="s">
        <v>456</v>
      </c>
      <c r="E6505" s="3">
        <v>50000</v>
      </c>
      <c r="F6505">
        <v>1996</v>
      </c>
      <c r="H6505" t="str">
        <f>IFERROR(VLOOKUP(D6505,Resources!A:C,3,FALSE),"NA")</f>
        <v>SourceWatch</v>
      </c>
      <c r="I6505" t="str">
        <f>IF(VLOOKUP(D6505,Resources!A:D,4,FALSE)=0,"",VLOOKUP(D6505,Resources!A:D,4,FALSE))</f>
        <v>Y</v>
      </c>
    </row>
    <row r="6506" spans="1:9" x14ac:dyDescent="0.2">
      <c r="A6506" t="s">
        <v>935</v>
      </c>
      <c r="B6506" t="str">
        <f t="shared" si="198"/>
        <v>Scaife Family Foundation_Best Friends Foundation199625000</v>
      </c>
      <c r="C6506" t="s">
        <v>193</v>
      </c>
      <c r="D6506" t="s">
        <v>528</v>
      </c>
      <c r="E6506" s="3">
        <v>25000</v>
      </c>
      <c r="F6506">
        <v>1996</v>
      </c>
      <c r="H6506" t="str">
        <f>IFERROR(VLOOKUP(D6506,Resources!A:C,3,FALSE),"NA")</f>
        <v/>
      </c>
      <c r="I6506" t="str">
        <f>IF(VLOOKUP(D6506,Resources!A:D,4,FALSE)=0,"",VLOOKUP(D6506,Resources!A:D,4,FALSE))</f>
        <v>N</v>
      </c>
    </row>
    <row r="6507" spans="1:9" x14ac:dyDescent="0.2">
      <c r="A6507" t="s">
        <v>935</v>
      </c>
      <c r="B6507" t="str">
        <f t="shared" si="198"/>
        <v>Scaife Family Foundation_Best Friends Foundation199625000</v>
      </c>
      <c r="C6507" t="s">
        <v>193</v>
      </c>
      <c r="D6507" t="s">
        <v>528</v>
      </c>
      <c r="E6507" s="3">
        <v>25000</v>
      </c>
      <c r="F6507">
        <v>1996</v>
      </c>
      <c r="H6507" t="str">
        <f>IFERROR(VLOOKUP(D6507,Resources!A:C,3,FALSE),"NA")</f>
        <v/>
      </c>
      <c r="I6507" t="str">
        <f>IF(VLOOKUP(D6507,Resources!A:D,4,FALSE)=0,"",VLOOKUP(D6507,Resources!A:D,4,FALSE))</f>
        <v>N</v>
      </c>
    </row>
    <row r="6508" spans="1:9" x14ac:dyDescent="0.2">
      <c r="A6508" t="s">
        <v>935</v>
      </c>
      <c r="B6508" t="str">
        <f t="shared" si="198"/>
        <v>Scaife Family Foundation_Bethlehem Haven (Pittsburgh PA)199615000</v>
      </c>
      <c r="C6508" t="s">
        <v>193</v>
      </c>
      <c r="D6508" t="s">
        <v>283</v>
      </c>
      <c r="E6508" s="3">
        <v>15000</v>
      </c>
      <c r="F6508">
        <v>1996</v>
      </c>
      <c r="H6508" t="str">
        <f>IFERROR(VLOOKUP(D6508,Resources!A:C,3,FALSE),"NA")</f>
        <v/>
      </c>
      <c r="I6508" t="str">
        <f>IF(VLOOKUP(D6508,Resources!A:D,4,FALSE)=0,"",VLOOKUP(D6508,Resources!A:D,4,FALSE))</f>
        <v>N</v>
      </c>
    </row>
    <row r="6509" spans="1:9" x14ac:dyDescent="0.2">
      <c r="A6509" t="s">
        <v>935</v>
      </c>
      <c r="B6509" t="str">
        <f t="shared" si="198"/>
        <v>Scaife Family Foundation_Betty Ford Center19965000</v>
      </c>
      <c r="C6509" t="s">
        <v>193</v>
      </c>
      <c r="D6509" t="s">
        <v>202</v>
      </c>
      <c r="E6509" s="3">
        <v>5000</v>
      </c>
      <c r="F6509">
        <v>1996</v>
      </c>
      <c r="H6509" t="str">
        <f>IFERROR(VLOOKUP(D6509,Resources!A:C,3,FALSE),"NA")</f>
        <v/>
      </c>
      <c r="I6509" t="str">
        <f>IF(VLOOKUP(D6509,Resources!A:D,4,FALSE)=0,"",VLOOKUP(D6509,Resources!A:D,4,FALSE))</f>
        <v>N</v>
      </c>
    </row>
    <row r="6510" spans="1:9" x14ac:dyDescent="0.2">
      <c r="A6510" t="s">
        <v>935</v>
      </c>
      <c r="B6510" t="str">
        <f t="shared" si="198"/>
        <v>Scaife Family Foundation_Big Brothers Big Sisters of Greater Pittsburgh199610000</v>
      </c>
      <c r="C6510" t="s">
        <v>193</v>
      </c>
      <c r="D6510" t="s">
        <v>203</v>
      </c>
      <c r="E6510" s="3">
        <v>10000</v>
      </c>
      <c r="F6510">
        <v>1996</v>
      </c>
      <c r="H6510" t="str">
        <f>IFERROR(VLOOKUP(D6510,Resources!A:C,3,FALSE),"NA")</f>
        <v/>
      </c>
      <c r="I6510" t="str">
        <f>IF(VLOOKUP(D6510,Resources!A:D,4,FALSE)=0,"",VLOOKUP(D6510,Resources!A:D,4,FALSE))</f>
        <v>N</v>
      </c>
    </row>
    <row r="6511" spans="1:9" x14ac:dyDescent="0.2">
      <c r="A6511" t="s">
        <v>934</v>
      </c>
      <c r="B6511" t="s">
        <v>1289</v>
      </c>
      <c r="C6511" t="s">
        <v>193</v>
      </c>
      <c r="D6511" t="s">
        <v>515</v>
      </c>
      <c r="E6511" s="3">
        <v>25000</v>
      </c>
      <c r="F6511">
        <v>1996</v>
      </c>
      <c r="H6511" t="str">
        <f>IFERROR(VLOOKUP(D6511,Resources!A:C,3,FALSE),"NA")</f>
        <v/>
      </c>
      <c r="I6511" t="str">
        <f>IF(VLOOKUP(D6511,Resources!A:D,4,FALSE)=0,"",VLOOKUP(D6511,Resources!A:D,4,FALSE))</f>
        <v>N</v>
      </c>
    </row>
    <row r="6512" spans="1:9" x14ac:dyDescent="0.2">
      <c r="A6512" t="s">
        <v>935</v>
      </c>
      <c r="B6512" t="str">
        <f t="shared" ref="B6512:B6543" si="199">C6512&amp;"_"&amp;D6512&amp;F6512&amp;E6512</f>
        <v>Scaife Family Foundation_Blind &amp; Vision Rehabilitation Services of Pittsburgh199625000</v>
      </c>
      <c r="C6512" t="s">
        <v>193</v>
      </c>
      <c r="D6512" t="s">
        <v>515</v>
      </c>
      <c r="E6512" s="3">
        <v>25000</v>
      </c>
      <c r="F6512">
        <v>1996</v>
      </c>
      <c r="H6512" t="str">
        <f>IFERROR(VLOOKUP(D6512,Resources!A:C,3,FALSE),"NA")</f>
        <v/>
      </c>
      <c r="I6512" t="str">
        <f>IF(VLOOKUP(D6512,Resources!A:D,4,FALSE)=0,"",VLOOKUP(D6512,Resources!A:D,4,FALSE))</f>
        <v>N</v>
      </c>
    </row>
    <row r="6513" spans="1:9" x14ac:dyDescent="0.2">
      <c r="A6513" t="s">
        <v>935</v>
      </c>
      <c r="B6513" t="str">
        <f t="shared" si="199"/>
        <v>Scaife Family Foundation_Carnegie Library of Pittsburgh199635000</v>
      </c>
      <c r="C6513" t="s">
        <v>193</v>
      </c>
      <c r="D6513" t="s">
        <v>207</v>
      </c>
      <c r="E6513" s="3">
        <v>35000</v>
      </c>
      <c r="F6513">
        <v>1996</v>
      </c>
      <c r="H6513" t="str">
        <f>IFERROR(VLOOKUP(D6513,Resources!A:C,3,FALSE),"NA")</f>
        <v/>
      </c>
      <c r="I6513" t="str">
        <f>IF(VLOOKUP(D6513,Resources!A:D,4,FALSE)=0,"",VLOOKUP(D6513,Resources!A:D,4,FALSE))</f>
        <v>N</v>
      </c>
    </row>
    <row r="6514" spans="1:9" x14ac:dyDescent="0.2">
      <c r="A6514" t="s">
        <v>935</v>
      </c>
      <c r="B6514" t="str">
        <f t="shared" si="199"/>
        <v>Scaife Family Foundation_Carnegie Mellon University199625000</v>
      </c>
      <c r="C6514" t="s">
        <v>193</v>
      </c>
      <c r="D6514" t="s">
        <v>452</v>
      </c>
      <c r="E6514" s="3">
        <v>25000</v>
      </c>
      <c r="F6514">
        <v>1996</v>
      </c>
      <c r="H6514" t="str">
        <f>IFERROR(VLOOKUP(D6514,Resources!A:C,3,FALSE),"NA")</f>
        <v/>
      </c>
      <c r="I6514" t="str">
        <f>IF(VLOOKUP(D6514,Resources!A:D,4,FALSE)=0,"",VLOOKUP(D6514,Resources!A:D,4,FALSE))</f>
        <v/>
      </c>
    </row>
    <row r="6515" spans="1:9" x14ac:dyDescent="0.2">
      <c r="A6515" t="s">
        <v>935</v>
      </c>
      <c r="B6515" t="str">
        <f t="shared" si="199"/>
        <v>Scaife Family Foundation_Carnegie Mellon University199630000</v>
      </c>
      <c r="C6515" t="s">
        <v>193</v>
      </c>
      <c r="D6515" t="s">
        <v>452</v>
      </c>
      <c r="E6515" s="3">
        <v>30000</v>
      </c>
      <c r="F6515">
        <v>1996</v>
      </c>
      <c r="H6515" t="str">
        <f>IFERROR(VLOOKUP(D6515,Resources!A:C,3,FALSE),"NA")</f>
        <v/>
      </c>
      <c r="I6515" t="str">
        <f>IF(VLOOKUP(D6515,Resources!A:D,4,FALSE)=0,"",VLOOKUP(D6515,Resources!A:D,4,FALSE))</f>
        <v/>
      </c>
    </row>
    <row r="6516" spans="1:9" x14ac:dyDescent="0.2">
      <c r="A6516" t="s">
        <v>935</v>
      </c>
      <c r="B6516" t="str">
        <f t="shared" si="199"/>
        <v>Scaife Family Foundation_Center for Education Reform199650000</v>
      </c>
      <c r="C6516" t="s">
        <v>193</v>
      </c>
      <c r="D6516" t="s">
        <v>109</v>
      </c>
      <c r="E6516" s="3">
        <v>50000</v>
      </c>
      <c r="F6516">
        <v>1996</v>
      </c>
      <c r="H6516" t="str">
        <f>IFERROR(VLOOKUP(D6516,Resources!A:C,3,FALSE),"NA")</f>
        <v>SourceWatch</v>
      </c>
      <c r="I6516" t="str">
        <f>IF(VLOOKUP(D6516,Resources!A:D,4,FALSE)=0,"",VLOOKUP(D6516,Resources!A:D,4,FALSE))</f>
        <v>Y</v>
      </c>
    </row>
    <row r="6517" spans="1:9" x14ac:dyDescent="0.2">
      <c r="A6517" t="s">
        <v>935</v>
      </c>
      <c r="B6517" t="str">
        <f t="shared" si="199"/>
        <v>Scaife Family Foundation_Center for Equal Opportunity199625000</v>
      </c>
      <c r="C6517" t="s">
        <v>193</v>
      </c>
      <c r="D6517" t="s">
        <v>432</v>
      </c>
      <c r="E6517" s="3">
        <v>25000</v>
      </c>
      <c r="F6517">
        <v>1996</v>
      </c>
      <c r="H6517" t="str">
        <f>IFERROR(VLOOKUP(D6517,Resources!A:C,3,FALSE),"NA")</f>
        <v>SourceWatch</v>
      </c>
      <c r="I6517" t="str">
        <f>IF(VLOOKUP(D6517,Resources!A:D,4,FALSE)=0,"",VLOOKUP(D6517,Resources!A:D,4,FALSE))</f>
        <v>Y</v>
      </c>
    </row>
    <row r="6518" spans="1:9" x14ac:dyDescent="0.2">
      <c r="A6518" t="s">
        <v>935</v>
      </c>
      <c r="B6518" t="str">
        <f t="shared" si="199"/>
        <v>Scaife Family Foundation_Center for Individual Rights199625000</v>
      </c>
      <c r="C6518" t="s">
        <v>193</v>
      </c>
      <c r="D6518" t="s">
        <v>936</v>
      </c>
      <c r="E6518" s="3">
        <v>25000</v>
      </c>
      <c r="F6518">
        <v>1996</v>
      </c>
      <c r="H6518" t="str">
        <f>IFERROR(VLOOKUP(D6518,Resources!A:C,3,FALSE),"NA")</f>
        <v>SourceWatch</v>
      </c>
      <c r="I6518" t="str">
        <f>IF(VLOOKUP(D6518,Resources!A:D,4,FALSE)=0,"",VLOOKUP(D6518,Resources!A:D,4,FALSE))</f>
        <v>Y</v>
      </c>
    </row>
    <row r="6519" spans="1:9" x14ac:dyDescent="0.2">
      <c r="A6519" t="s">
        <v>935</v>
      </c>
      <c r="B6519" t="str">
        <f t="shared" si="199"/>
        <v>Scaife Family Foundation_Center for Neighborhood Enterprise1996260000</v>
      </c>
      <c r="C6519" t="s">
        <v>193</v>
      </c>
      <c r="D6519" t="s">
        <v>141</v>
      </c>
      <c r="E6519" s="3">
        <v>260000</v>
      </c>
      <c r="F6519">
        <v>1996</v>
      </c>
      <c r="H6519" t="str">
        <f>IFERROR(VLOOKUP(D6519,Resources!A:C,3,FALSE),"NA")</f>
        <v>SourceWatch</v>
      </c>
      <c r="I6519" t="str">
        <f>IF(VLOOKUP(D6519,Resources!A:D,4,FALSE)=0,"",VLOOKUP(D6519,Resources!A:D,4,FALSE))</f>
        <v>Y</v>
      </c>
    </row>
    <row r="6520" spans="1:9" x14ac:dyDescent="0.2">
      <c r="A6520" t="s">
        <v>935</v>
      </c>
      <c r="B6520" t="str">
        <f t="shared" si="199"/>
        <v>Scaife Family Foundation_Center for Strategic and International Studies199650000</v>
      </c>
      <c r="C6520" t="s">
        <v>193</v>
      </c>
      <c r="D6520" t="s">
        <v>132</v>
      </c>
      <c r="E6520" s="3">
        <v>50000</v>
      </c>
      <c r="F6520">
        <v>1996</v>
      </c>
      <c r="H6520" t="str">
        <f>IFERROR(VLOOKUP(D6520,Resources!A:C,3,FALSE),"NA")</f>
        <v>SourceWatch</v>
      </c>
      <c r="I6520" t="str">
        <f>IF(VLOOKUP(D6520,Resources!A:D,4,FALSE)=0,"",VLOOKUP(D6520,Resources!A:D,4,FALSE))</f>
        <v>Y</v>
      </c>
    </row>
    <row r="6521" spans="1:9" x14ac:dyDescent="0.2">
      <c r="A6521" t="s">
        <v>935</v>
      </c>
      <c r="B6521" t="str">
        <f t="shared" si="199"/>
        <v>Scaife Family Foundation_Center on Addiction and the Family1996181400</v>
      </c>
      <c r="C6521" t="s">
        <v>193</v>
      </c>
      <c r="D6521" t="s">
        <v>209</v>
      </c>
      <c r="E6521" s="3">
        <v>181400</v>
      </c>
      <c r="F6521">
        <v>1996</v>
      </c>
      <c r="H6521" t="str">
        <f>IFERROR(VLOOKUP(D6521,Resources!A:C,3,FALSE),"NA")</f>
        <v/>
      </c>
      <c r="I6521" t="str">
        <f>IF(VLOOKUP(D6521,Resources!A:D,4,FALSE)=0,"",VLOOKUP(D6521,Resources!A:D,4,FALSE))</f>
        <v>N</v>
      </c>
    </row>
    <row r="6522" spans="1:9" x14ac:dyDescent="0.2">
      <c r="A6522" t="s">
        <v>935</v>
      </c>
      <c r="B6522" t="str">
        <f t="shared" si="199"/>
        <v>Scaife Family Foundation_Children's Educational Opportunity (CEO) Foundation America199625000</v>
      </c>
      <c r="C6522" t="s">
        <v>193</v>
      </c>
      <c r="D6522" t="s">
        <v>408</v>
      </c>
      <c r="E6522" s="3">
        <v>25000</v>
      </c>
      <c r="F6522">
        <v>1996</v>
      </c>
      <c r="H6522" t="str">
        <f>IFERROR(VLOOKUP(D6522,Resources!A:C,3,FALSE),"NA")</f>
        <v/>
      </c>
      <c r="I6522" t="str">
        <f>IF(VLOOKUP(D6522,Resources!A:D,4,FALSE)=0,"",VLOOKUP(D6522,Resources!A:D,4,FALSE))</f>
        <v>N</v>
      </c>
    </row>
    <row r="6523" spans="1:9" x14ac:dyDescent="0.2">
      <c r="A6523" t="s">
        <v>935</v>
      </c>
      <c r="B6523" t="str">
        <f t="shared" si="199"/>
        <v>Scaife Family Foundation_Collegiate Network199650000</v>
      </c>
      <c r="C6523" t="s">
        <v>193</v>
      </c>
      <c r="D6523" t="s">
        <v>24</v>
      </c>
      <c r="E6523" s="3">
        <v>50000</v>
      </c>
      <c r="F6523">
        <v>1996</v>
      </c>
      <c r="H6523" t="str">
        <f>IFERROR(VLOOKUP(D6523,Resources!A:C,3,FALSE),"NA")</f>
        <v>SourceWatch</v>
      </c>
      <c r="I6523" t="str">
        <f>IF(VLOOKUP(D6523,Resources!A:D,4,FALSE)=0,"",VLOOKUP(D6523,Resources!A:D,4,FALSE))</f>
        <v>Y</v>
      </c>
    </row>
    <row r="6524" spans="1:9" x14ac:dyDescent="0.2">
      <c r="A6524" t="s">
        <v>935</v>
      </c>
      <c r="B6524" t="str">
        <f t="shared" si="199"/>
        <v>Scaife Family Foundation_Community Outreach Ministries Inc.199625000</v>
      </c>
      <c r="C6524" t="s">
        <v>193</v>
      </c>
      <c r="D6524" t="s">
        <v>467</v>
      </c>
      <c r="E6524" s="3">
        <v>25000</v>
      </c>
      <c r="F6524">
        <v>1996</v>
      </c>
      <c r="H6524" t="str">
        <f>IFERROR(VLOOKUP(D6524,Resources!A:C,3,FALSE),"NA")</f>
        <v/>
      </c>
      <c r="I6524" t="str">
        <f>IF(VLOOKUP(D6524,Resources!A:D,4,FALSE)=0,"",VLOOKUP(D6524,Resources!A:D,4,FALSE))</f>
        <v>N</v>
      </c>
    </row>
    <row r="6525" spans="1:9" x14ac:dyDescent="0.2">
      <c r="A6525" t="s">
        <v>935</v>
      </c>
      <c r="B6525" t="str">
        <f t="shared" si="199"/>
        <v>Scaife Family Foundation_Community Outreach Ministries Inc.199630000</v>
      </c>
      <c r="C6525" t="s">
        <v>193</v>
      </c>
      <c r="D6525" t="s">
        <v>467</v>
      </c>
      <c r="E6525" s="3">
        <v>30000</v>
      </c>
      <c r="F6525">
        <v>1996</v>
      </c>
      <c r="H6525" t="str">
        <f>IFERROR(VLOOKUP(D6525,Resources!A:C,3,FALSE),"NA")</f>
        <v/>
      </c>
      <c r="I6525" t="str">
        <f>IF(VLOOKUP(D6525,Resources!A:D,4,FALSE)=0,"",VLOOKUP(D6525,Resources!A:D,4,FALSE))</f>
        <v>N</v>
      </c>
    </row>
    <row r="6526" spans="1:9" x14ac:dyDescent="0.2">
      <c r="A6526" t="s">
        <v>935</v>
      </c>
      <c r="B6526" t="str">
        <f t="shared" si="199"/>
        <v>Scaife Family Foundation_Competitive Enterprise Institute199675000</v>
      </c>
      <c r="C6526" t="s">
        <v>193</v>
      </c>
      <c r="D6526" t="s">
        <v>142</v>
      </c>
      <c r="E6526" s="3">
        <v>75000</v>
      </c>
      <c r="F6526">
        <v>1996</v>
      </c>
      <c r="H6526" t="str">
        <f>IFERROR(VLOOKUP(D6526,Resources!A:C,3,FALSE),"NA")</f>
        <v>DeSmog</v>
      </c>
      <c r="I6526" t="str">
        <f>IF(VLOOKUP(D6526,Resources!A:D,4,FALSE)=0,"",VLOOKUP(D6526,Resources!A:D,4,FALSE))</f>
        <v>Y</v>
      </c>
    </row>
    <row r="6527" spans="1:9" x14ac:dyDescent="0.2">
      <c r="A6527" t="s">
        <v>935</v>
      </c>
      <c r="B6527" t="str">
        <f t="shared" si="199"/>
        <v>Scaife Family Foundation_CONTACT Pittsburgh Inc.199636000</v>
      </c>
      <c r="C6527" t="s">
        <v>193</v>
      </c>
      <c r="D6527" t="s">
        <v>284</v>
      </c>
      <c r="E6527" s="3">
        <v>36000</v>
      </c>
      <c r="F6527">
        <v>1996</v>
      </c>
      <c r="H6527" t="str">
        <f>IFERROR(VLOOKUP(D6527,Resources!A:C,3,FALSE),"NA")</f>
        <v/>
      </c>
      <c r="I6527" t="str">
        <f>IF(VLOOKUP(D6527,Resources!A:D,4,FALSE)=0,"",VLOOKUP(D6527,Resources!A:D,4,FALSE))</f>
        <v>N</v>
      </c>
    </row>
    <row r="6528" spans="1:9" x14ac:dyDescent="0.2">
      <c r="A6528" t="s">
        <v>935</v>
      </c>
      <c r="B6528" t="str">
        <f t="shared" si="199"/>
        <v>Scaife Family Foundation_David Horowitz Freedom Center1996150000</v>
      </c>
      <c r="C6528" t="s">
        <v>193</v>
      </c>
      <c r="D6528" t="s">
        <v>81</v>
      </c>
      <c r="E6528" s="3">
        <v>150000</v>
      </c>
      <c r="F6528">
        <v>1996</v>
      </c>
      <c r="H6528" t="str">
        <f>IFERROR(VLOOKUP(D6528,Resources!A:C,3,FALSE),"NA")</f>
        <v>SourceWatch</v>
      </c>
      <c r="I6528" t="str">
        <f>IF(VLOOKUP(D6528,Resources!A:D,4,FALSE)=0,"",VLOOKUP(D6528,Resources!A:D,4,FALSE))</f>
        <v>Y</v>
      </c>
    </row>
    <row r="6529" spans="1:9" x14ac:dyDescent="0.2">
      <c r="A6529" t="s">
        <v>935</v>
      </c>
      <c r="B6529" t="str">
        <f t="shared" si="199"/>
        <v>Scaife Family Foundation_David Horowitz Freedom Center199650000</v>
      </c>
      <c r="C6529" t="s">
        <v>193</v>
      </c>
      <c r="D6529" t="s">
        <v>81</v>
      </c>
      <c r="E6529" s="3">
        <v>50000</v>
      </c>
      <c r="F6529">
        <v>1996</v>
      </c>
      <c r="H6529" t="str">
        <f>IFERROR(VLOOKUP(D6529,Resources!A:C,3,FALSE),"NA")</f>
        <v>SourceWatch</v>
      </c>
      <c r="I6529" t="str">
        <f>IF(VLOOKUP(D6529,Resources!A:D,4,FALSE)=0,"",VLOOKUP(D6529,Resources!A:D,4,FALSE))</f>
        <v>Y</v>
      </c>
    </row>
    <row r="6530" spans="1:9" x14ac:dyDescent="0.2">
      <c r="A6530" t="s">
        <v>935</v>
      </c>
      <c r="B6530" t="str">
        <f t="shared" si="199"/>
        <v>Scaife Family Foundation_Duquesne University1996134500</v>
      </c>
      <c r="C6530" t="s">
        <v>193</v>
      </c>
      <c r="D6530" t="s">
        <v>406</v>
      </c>
      <c r="E6530" s="3">
        <v>134500</v>
      </c>
      <c r="F6530">
        <v>1996</v>
      </c>
      <c r="H6530" t="str">
        <f>IFERROR(VLOOKUP(D6530,Resources!A:C,3,FALSE),"NA")</f>
        <v/>
      </c>
      <c r="I6530" t="str">
        <f>IF(VLOOKUP(D6530,Resources!A:D,4,FALSE)=0,"",VLOOKUP(D6530,Resources!A:D,4,FALSE))</f>
        <v/>
      </c>
    </row>
    <row r="6531" spans="1:9" x14ac:dyDescent="0.2">
      <c r="A6531" t="s">
        <v>935</v>
      </c>
      <c r="B6531" t="str">
        <f t="shared" si="199"/>
        <v>Scaife Family Foundation_Extra Mile Education Foundation1996200000</v>
      </c>
      <c r="C6531" t="s">
        <v>193</v>
      </c>
      <c r="D6531" t="s">
        <v>339</v>
      </c>
      <c r="E6531" s="3">
        <v>200000</v>
      </c>
      <c r="F6531">
        <v>1996</v>
      </c>
      <c r="H6531" t="str">
        <f>IFERROR(VLOOKUP(D6531,Resources!A:C,3,FALSE),"NA")</f>
        <v/>
      </c>
      <c r="I6531" t="str">
        <f>IF(VLOOKUP(D6531,Resources!A:D,4,FALSE)=0,"",VLOOKUP(D6531,Resources!A:D,4,FALSE))</f>
        <v>N</v>
      </c>
    </row>
    <row r="6532" spans="1:9" x14ac:dyDescent="0.2">
      <c r="A6532" t="s">
        <v>935</v>
      </c>
      <c r="B6532" t="str">
        <f t="shared" si="199"/>
        <v>Scaife Family Foundation_Family Guidance Inc.199650000</v>
      </c>
      <c r="C6532" t="s">
        <v>193</v>
      </c>
      <c r="D6532" t="s">
        <v>464</v>
      </c>
      <c r="E6532" s="3">
        <v>50000</v>
      </c>
      <c r="F6532">
        <v>1996</v>
      </c>
      <c r="H6532" t="str">
        <f>IFERROR(VLOOKUP(D6532,Resources!A:C,3,FALSE),"NA")</f>
        <v/>
      </c>
      <c r="I6532" t="str">
        <f>IF(VLOOKUP(D6532,Resources!A:D,4,FALSE)=0,"",VLOOKUP(D6532,Resources!A:D,4,FALSE))</f>
        <v>N</v>
      </c>
    </row>
    <row r="6533" spans="1:9" x14ac:dyDescent="0.2">
      <c r="A6533" t="s">
        <v>935</v>
      </c>
      <c r="B6533" t="str">
        <f t="shared" si="199"/>
        <v>Scaife Family Foundation_Free Enterprise Partnership199640000</v>
      </c>
      <c r="C6533" t="s">
        <v>193</v>
      </c>
      <c r="D6533" t="s">
        <v>529</v>
      </c>
      <c r="E6533" s="3">
        <v>40000</v>
      </c>
      <c r="F6533">
        <v>1996</v>
      </c>
      <c r="H6533" t="str">
        <f>IFERROR(VLOOKUP(D6533,Resources!A:C,3,FALSE),"NA")</f>
        <v/>
      </c>
      <c r="I6533" t="str">
        <f>IF(VLOOKUP(D6533,Resources!A:D,4,FALSE)=0,"",VLOOKUP(D6533,Resources!A:D,4,FALSE))</f>
        <v/>
      </c>
    </row>
    <row r="6534" spans="1:9" x14ac:dyDescent="0.2">
      <c r="A6534" t="s">
        <v>935</v>
      </c>
      <c r="B6534" t="str">
        <f t="shared" si="199"/>
        <v>Scaife Family Foundation_Hazelden Foundation199625000</v>
      </c>
      <c r="C6534" t="s">
        <v>193</v>
      </c>
      <c r="D6534" t="s">
        <v>223</v>
      </c>
      <c r="E6534" s="3">
        <v>25000</v>
      </c>
      <c r="F6534">
        <v>1996</v>
      </c>
      <c r="H6534" t="str">
        <f>IFERROR(VLOOKUP(D6534,Resources!A:C,3,FALSE),"NA")</f>
        <v/>
      </c>
      <c r="I6534" t="str">
        <f>IF(VLOOKUP(D6534,Resources!A:D,4,FALSE)=0,"",VLOOKUP(D6534,Resources!A:D,4,FALSE))</f>
        <v>N</v>
      </c>
    </row>
    <row r="6535" spans="1:9" x14ac:dyDescent="0.2">
      <c r="A6535" t="s">
        <v>935</v>
      </c>
      <c r="B6535" t="str">
        <f t="shared" si="199"/>
        <v>Scaife Family Foundation_Hazelden Foundation19965000</v>
      </c>
      <c r="C6535" t="s">
        <v>193</v>
      </c>
      <c r="D6535" t="s">
        <v>223</v>
      </c>
      <c r="E6535" s="3">
        <v>5000</v>
      </c>
      <c r="F6535">
        <v>1996</v>
      </c>
      <c r="H6535" t="str">
        <f>IFERROR(VLOOKUP(D6535,Resources!A:C,3,FALSE),"NA")</f>
        <v/>
      </c>
      <c r="I6535" t="str">
        <f>IF(VLOOKUP(D6535,Resources!A:D,4,FALSE)=0,"",VLOOKUP(D6535,Resources!A:D,4,FALSE))</f>
        <v>N</v>
      </c>
    </row>
    <row r="6536" spans="1:9" x14ac:dyDescent="0.2">
      <c r="A6536" t="s">
        <v>935</v>
      </c>
      <c r="B6536" t="str">
        <f t="shared" si="199"/>
        <v>Scaife Family Foundation_Hosanna House1996150000</v>
      </c>
      <c r="C6536" t="s">
        <v>193</v>
      </c>
      <c r="D6536" t="s">
        <v>530</v>
      </c>
      <c r="E6536" s="3">
        <v>150000</v>
      </c>
      <c r="F6536">
        <v>1996</v>
      </c>
      <c r="H6536" t="str">
        <f>IFERROR(VLOOKUP(D6536,Resources!A:C,3,FALSE),"NA")</f>
        <v/>
      </c>
      <c r="I6536" t="str">
        <f>IF(VLOOKUP(D6536,Resources!A:D,4,FALSE)=0,"",VLOOKUP(D6536,Resources!A:D,4,FALSE))</f>
        <v>N</v>
      </c>
    </row>
    <row r="6537" spans="1:9" x14ac:dyDescent="0.2">
      <c r="A6537" t="s">
        <v>935</v>
      </c>
      <c r="B6537" t="str">
        <f t="shared" si="199"/>
        <v>Scaife Family Foundation_Hoyt Family Foundation199650000</v>
      </c>
      <c r="C6537" t="s">
        <v>193</v>
      </c>
      <c r="D6537" t="s">
        <v>531</v>
      </c>
      <c r="E6537" s="3">
        <v>50000</v>
      </c>
      <c r="F6537">
        <v>1996</v>
      </c>
      <c r="H6537" t="str">
        <f>IFERROR(VLOOKUP(D6537,Resources!A:C,3,FALSE),"NA")</f>
        <v/>
      </c>
      <c r="I6537" t="str">
        <f>IF(VLOOKUP(D6537,Resources!A:D,4,FALSE)=0,"",VLOOKUP(D6537,Resources!A:D,4,FALSE))</f>
        <v>N</v>
      </c>
    </row>
    <row r="6538" spans="1:9" x14ac:dyDescent="0.2">
      <c r="A6538" t="s">
        <v>935</v>
      </c>
      <c r="B6538" t="str">
        <f t="shared" si="199"/>
        <v>Scaife Family Foundation_Hudson Institute199621000</v>
      </c>
      <c r="C6538" t="s">
        <v>193</v>
      </c>
      <c r="D6538" t="s">
        <v>32</v>
      </c>
      <c r="E6538" s="3">
        <v>21000</v>
      </c>
      <c r="F6538">
        <v>1996</v>
      </c>
      <c r="H6538" t="str">
        <f>IFERROR(VLOOKUP(D6538,Resources!A:C,3,FALSE),"NA")</f>
        <v>SourceWatch</v>
      </c>
      <c r="I6538" t="str">
        <f>IF(VLOOKUP(D6538,Resources!A:D,4,FALSE)=0,"",VLOOKUP(D6538,Resources!A:D,4,FALSE))</f>
        <v>Y</v>
      </c>
    </row>
    <row r="6539" spans="1:9" x14ac:dyDescent="0.2">
      <c r="A6539" t="s">
        <v>935</v>
      </c>
      <c r="B6539" t="str">
        <f t="shared" si="199"/>
        <v>Scaife Family Foundation_Incarnation Children's Center199610000</v>
      </c>
      <c r="C6539" t="s">
        <v>193</v>
      </c>
      <c r="D6539" t="s">
        <v>532</v>
      </c>
      <c r="E6539" s="3">
        <v>10000</v>
      </c>
      <c r="F6539">
        <v>1996</v>
      </c>
      <c r="H6539" t="str">
        <f>IFERROR(VLOOKUP(D6539,Resources!A:C,3,FALSE),"NA")</f>
        <v/>
      </c>
      <c r="I6539" t="str">
        <f>IF(VLOOKUP(D6539,Resources!A:D,4,FALSE)=0,"",VLOOKUP(D6539,Resources!A:D,4,FALSE))</f>
        <v>N</v>
      </c>
    </row>
    <row r="6540" spans="1:9" x14ac:dyDescent="0.2">
      <c r="A6540" t="s">
        <v>935</v>
      </c>
      <c r="B6540" t="str">
        <f t="shared" si="199"/>
        <v>Scaife Family Foundation_Institute for American Values199650000</v>
      </c>
      <c r="C6540" t="s">
        <v>193</v>
      </c>
      <c r="D6540" t="s">
        <v>434</v>
      </c>
      <c r="E6540" s="3">
        <v>50000</v>
      </c>
      <c r="F6540">
        <v>1996</v>
      </c>
      <c r="H6540" t="str">
        <f>IFERROR(VLOOKUP(D6540,Resources!A:C,3,FALSE),"NA")</f>
        <v>SourceWatch</v>
      </c>
      <c r="I6540" t="str">
        <f>IF(VLOOKUP(D6540,Resources!A:D,4,FALSE)=0,"",VLOOKUP(D6540,Resources!A:D,4,FALSE))</f>
        <v>Y</v>
      </c>
    </row>
    <row r="6541" spans="1:9" x14ac:dyDescent="0.2">
      <c r="A6541" t="s">
        <v>935</v>
      </c>
      <c r="B6541" t="str">
        <f t="shared" si="199"/>
        <v>Scaife Family Foundation_Interfaith Re-Employment Group199615000</v>
      </c>
      <c r="C6541" t="s">
        <v>193</v>
      </c>
      <c r="D6541" t="s">
        <v>518</v>
      </c>
      <c r="E6541" s="3">
        <v>15000</v>
      </c>
      <c r="F6541">
        <v>1996</v>
      </c>
      <c r="H6541" t="str">
        <f>IFERROR(VLOOKUP(D6541,Resources!A:C,3,FALSE),"NA")</f>
        <v/>
      </c>
      <c r="I6541" t="str">
        <f>IF(VLOOKUP(D6541,Resources!A:D,4,FALSE)=0,"",VLOOKUP(D6541,Resources!A:D,4,FALSE))</f>
        <v>N</v>
      </c>
    </row>
    <row r="6542" spans="1:9" x14ac:dyDescent="0.2">
      <c r="A6542" t="s">
        <v>935</v>
      </c>
      <c r="B6542" t="str">
        <f t="shared" si="199"/>
        <v>Scaife Family Foundation_La Roche College199626000</v>
      </c>
      <c r="C6542" t="s">
        <v>193</v>
      </c>
      <c r="D6542" t="s">
        <v>520</v>
      </c>
      <c r="E6542" s="3">
        <v>26000</v>
      </c>
      <c r="F6542">
        <v>1996</v>
      </c>
      <c r="H6542" t="str">
        <f>IFERROR(VLOOKUP(D6542,Resources!A:C,3,FALSE),"NA")</f>
        <v/>
      </c>
      <c r="I6542" t="str">
        <f>IF(VLOOKUP(D6542,Resources!A:D,4,FALSE)=0,"",VLOOKUP(D6542,Resources!A:D,4,FALSE))</f>
        <v/>
      </c>
    </row>
    <row r="6543" spans="1:9" x14ac:dyDescent="0.2">
      <c r="A6543" t="s">
        <v>935</v>
      </c>
      <c r="B6543" t="str">
        <f t="shared" si="199"/>
        <v>Scaife Family Foundation_Landmark Legal Foundation1996100000</v>
      </c>
      <c r="C6543" t="s">
        <v>193</v>
      </c>
      <c r="D6543" t="s">
        <v>56</v>
      </c>
      <c r="E6543" s="3">
        <v>100000</v>
      </c>
      <c r="F6543">
        <v>1996</v>
      </c>
      <c r="H6543" t="str">
        <f>IFERROR(VLOOKUP(D6543,Resources!A:C,3,FALSE),"NA")</f>
        <v>SourceWatch</v>
      </c>
      <c r="I6543" t="str">
        <f>IF(VLOOKUP(D6543,Resources!A:D,4,FALSE)=0,"",VLOOKUP(D6543,Resources!A:D,4,FALSE))</f>
        <v>Y</v>
      </c>
    </row>
    <row r="6544" spans="1:9" x14ac:dyDescent="0.2">
      <c r="A6544" t="s">
        <v>935</v>
      </c>
      <c r="B6544" t="str">
        <f t="shared" ref="B6544:B6575" si="200">C6544&amp;"_"&amp;D6544&amp;F6544&amp;E6544</f>
        <v>Scaife Family Foundation_Lifesteps Inc.199620000</v>
      </c>
      <c r="C6544" t="s">
        <v>193</v>
      </c>
      <c r="D6544" t="s">
        <v>502</v>
      </c>
      <c r="E6544" s="3">
        <v>20000</v>
      </c>
      <c r="F6544">
        <v>1996</v>
      </c>
      <c r="H6544" t="str">
        <f>IFERROR(VLOOKUP(D6544,Resources!A:C,3,FALSE),"NA")</f>
        <v/>
      </c>
      <c r="I6544" t="str">
        <f>IF(VLOOKUP(D6544,Resources!A:D,4,FALSE)=0,"",VLOOKUP(D6544,Resources!A:D,4,FALSE))</f>
        <v>N</v>
      </c>
    </row>
    <row r="6545" spans="1:9" x14ac:dyDescent="0.2">
      <c r="A6545" t="s">
        <v>935</v>
      </c>
      <c r="B6545" t="str">
        <f t="shared" si="200"/>
        <v>Scaife Family Foundation_Light of Life Rescue Mission (Pittsburgh PA)199625000</v>
      </c>
      <c r="C6545" t="s">
        <v>193</v>
      </c>
      <c r="D6545" t="s">
        <v>471</v>
      </c>
      <c r="E6545" s="3">
        <v>25000</v>
      </c>
      <c r="F6545">
        <v>1996</v>
      </c>
      <c r="H6545" t="str">
        <f>IFERROR(VLOOKUP(D6545,Resources!A:C,3,FALSE),"NA")</f>
        <v/>
      </c>
      <c r="I6545" t="str">
        <f>IF(VLOOKUP(D6545,Resources!A:D,4,FALSE)=0,"",VLOOKUP(D6545,Resources!A:D,4,FALSE))</f>
        <v>N</v>
      </c>
    </row>
    <row r="6546" spans="1:9" x14ac:dyDescent="0.2">
      <c r="A6546" t="s">
        <v>935</v>
      </c>
      <c r="B6546" t="str">
        <f t="shared" si="200"/>
        <v>Scaife Family Foundation_Make-A-Wish Foundation of Greater Pennsylvania and Southern West Virginia199610000</v>
      </c>
      <c r="C6546" t="s">
        <v>193</v>
      </c>
      <c r="D6546" t="s">
        <v>233</v>
      </c>
      <c r="E6546" s="3">
        <v>10000</v>
      </c>
      <c r="F6546">
        <v>1996</v>
      </c>
      <c r="H6546" t="str">
        <f>IFERROR(VLOOKUP(D6546,Resources!A:C,3,FALSE),"NA")</f>
        <v/>
      </c>
      <c r="I6546" t="str">
        <f>IF(VLOOKUP(D6546,Resources!A:D,4,FALSE)=0,"",VLOOKUP(D6546,Resources!A:D,4,FALSE))</f>
        <v>N</v>
      </c>
    </row>
    <row r="6547" spans="1:9" x14ac:dyDescent="0.2">
      <c r="A6547" t="s">
        <v>935</v>
      </c>
      <c r="B6547" t="str">
        <f t="shared" si="200"/>
        <v>Scaife Family Foundation_Make-A-Wish Foundation of Greater Pennsylvania and Southern West Virginia199625000</v>
      </c>
      <c r="C6547" t="s">
        <v>193</v>
      </c>
      <c r="D6547" t="s">
        <v>233</v>
      </c>
      <c r="E6547" s="3">
        <v>25000</v>
      </c>
      <c r="F6547">
        <v>1996</v>
      </c>
      <c r="H6547" t="str">
        <f>IFERROR(VLOOKUP(D6547,Resources!A:C,3,FALSE),"NA")</f>
        <v/>
      </c>
      <c r="I6547" t="str">
        <f>IF(VLOOKUP(D6547,Resources!A:D,4,FALSE)=0,"",VLOOKUP(D6547,Resources!A:D,4,FALSE))</f>
        <v>N</v>
      </c>
    </row>
    <row r="6548" spans="1:9" x14ac:dyDescent="0.2">
      <c r="A6548" t="s">
        <v>935</v>
      </c>
      <c r="B6548" t="str">
        <f t="shared" si="200"/>
        <v>Scaife Family Foundation_Mount Ararat Community Activity Center199625000</v>
      </c>
      <c r="C6548" t="s">
        <v>193</v>
      </c>
      <c r="D6548" t="s">
        <v>438</v>
      </c>
      <c r="E6548" s="3">
        <v>25000</v>
      </c>
      <c r="F6548">
        <v>1996</v>
      </c>
      <c r="H6548" t="str">
        <f>IFERROR(VLOOKUP(D6548,Resources!A:C,3,FALSE),"NA")</f>
        <v/>
      </c>
      <c r="I6548" t="str">
        <f>IF(VLOOKUP(D6548,Resources!A:D,4,FALSE)=0,"",VLOOKUP(D6548,Resources!A:D,4,FALSE))</f>
        <v>N</v>
      </c>
    </row>
    <row r="6549" spans="1:9" x14ac:dyDescent="0.2">
      <c r="A6549" t="s">
        <v>935</v>
      </c>
      <c r="B6549" t="str">
        <f t="shared" si="200"/>
        <v>Scaife Family Foundation_National Fatherhood Initiative1996100000</v>
      </c>
      <c r="C6549" t="s">
        <v>193</v>
      </c>
      <c r="D6549" t="s">
        <v>236</v>
      </c>
      <c r="E6549" s="3">
        <v>100000</v>
      </c>
      <c r="F6549">
        <v>1996</v>
      </c>
      <c r="H6549" t="str">
        <f>IFERROR(VLOOKUP(D6549,Resources!A:C,3,FALSE),"NA")</f>
        <v/>
      </c>
      <c r="I6549" t="str">
        <f>IF(VLOOKUP(D6549,Resources!A:D,4,FALSE)=0,"",VLOOKUP(D6549,Resources!A:D,4,FALSE))</f>
        <v>N</v>
      </c>
    </row>
    <row r="6550" spans="1:9" x14ac:dyDescent="0.2">
      <c r="A6550" t="s">
        <v>935</v>
      </c>
      <c r="B6550" t="str">
        <f t="shared" si="200"/>
        <v>Scaife Family Foundation_National Fatherhood Initiative1996100000</v>
      </c>
      <c r="C6550" t="s">
        <v>193</v>
      </c>
      <c r="D6550" t="s">
        <v>236</v>
      </c>
      <c r="E6550" s="3">
        <v>100000</v>
      </c>
      <c r="F6550">
        <v>1996</v>
      </c>
      <c r="H6550" t="str">
        <f>IFERROR(VLOOKUP(D6550,Resources!A:C,3,FALSE),"NA")</f>
        <v/>
      </c>
      <c r="I6550" t="str">
        <f>IF(VLOOKUP(D6550,Resources!A:D,4,FALSE)=0,"",VLOOKUP(D6550,Resources!A:D,4,FALSE))</f>
        <v>N</v>
      </c>
    </row>
    <row r="6551" spans="1:9" x14ac:dyDescent="0.2">
      <c r="A6551" t="s">
        <v>935</v>
      </c>
      <c r="B6551" t="str">
        <f t="shared" si="200"/>
        <v>Scaife Family Foundation_National Kidney Foundation of Western Pennsylvania199640000</v>
      </c>
      <c r="C6551" t="s">
        <v>193</v>
      </c>
      <c r="D6551" t="s">
        <v>533</v>
      </c>
      <c r="E6551" s="3">
        <v>40000</v>
      </c>
      <c r="F6551">
        <v>1996</v>
      </c>
      <c r="H6551" t="str">
        <f>IFERROR(VLOOKUP(D6551,Resources!A:C,3,FALSE),"NA")</f>
        <v/>
      </c>
      <c r="I6551" t="str">
        <f>IF(VLOOKUP(D6551,Resources!A:D,4,FALSE)=0,"",VLOOKUP(D6551,Resources!A:D,4,FALSE))</f>
        <v>N</v>
      </c>
    </row>
    <row r="6552" spans="1:9" x14ac:dyDescent="0.2">
      <c r="A6552" t="s">
        <v>935</v>
      </c>
      <c r="B6552" t="str">
        <f t="shared" si="200"/>
        <v>Scaife Family Foundation_National Legal and Policy Center199625000</v>
      </c>
      <c r="C6552" t="s">
        <v>193</v>
      </c>
      <c r="D6552" t="s">
        <v>47</v>
      </c>
      <c r="E6552" s="3">
        <v>25000</v>
      </c>
      <c r="F6552">
        <v>1996</v>
      </c>
      <c r="H6552" t="str">
        <f>IFERROR(VLOOKUP(D6552,Resources!A:C,3,FALSE),"NA")</f>
        <v>SourceWatch</v>
      </c>
      <c r="I6552" t="str">
        <f>IF(VLOOKUP(D6552,Resources!A:D,4,FALSE)=0,"",VLOOKUP(D6552,Resources!A:D,4,FALSE))</f>
        <v>Y</v>
      </c>
    </row>
    <row r="6553" spans="1:9" x14ac:dyDescent="0.2">
      <c r="A6553" t="s">
        <v>935</v>
      </c>
      <c r="B6553" t="str">
        <f t="shared" si="200"/>
        <v>Scaife Family Foundation_National Organization on Disability199655000</v>
      </c>
      <c r="C6553" t="s">
        <v>193</v>
      </c>
      <c r="D6553" t="s">
        <v>476</v>
      </c>
      <c r="E6553" s="3">
        <v>55000</v>
      </c>
      <c r="F6553">
        <v>1996</v>
      </c>
      <c r="H6553" t="str">
        <f>IFERROR(VLOOKUP(D6553,Resources!A:C,3,FALSE),"NA")</f>
        <v/>
      </c>
      <c r="I6553" t="str">
        <f>IF(VLOOKUP(D6553,Resources!A:D,4,FALSE)=0,"",VLOOKUP(D6553,Resources!A:D,4,FALSE))</f>
        <v>N</v>
      </c>
    </row>
    <row r="6554" spans="1:9" x14ac:dyDescent="0.2">
      <c r="A6554" t="s">
        <v>935</v>
      </c>
      <c r="B6554" t="str">
        <f t="shared" si="200"/>
        <v>Scaife Family Foundation_National Results Council1996100000</v>
      </c>
      <c r="C6554" t="s">
        <v>193</v>
      </c>
      <c r="D6554" t="s">
        <v>524</v>
      </c>
      <c r="E6554" s="3">
        <v>100000</v>
      </c>
      <c r="F6554">
        <v>1996</v>
      </c>
      <c r="H6554" t="str">
        <f>IFERROR(VLOOKUP(D6554,Resources!A:C,3,FALSE),"NA")</f>
        <v/>
      </c>
      <c r="I6554" t="str">
        <f>IF(VLOOKUP(D6554,Resources!A:D,4,FALSE)=0,"",VLOOKUP(D6554,Resources!A:D,4,FALSE))</f>
        <v/>
      </c>
    </row>
    <row r="6555" spans="1:9" x14ac:dyDescent="0.2">
      <c r="A6555" t="s">
        <v>935</v>
      </c>
      <c r="B6555" t="str">
        <f t="shared" si="200"/>
        <v>Scaife Family Foundation_Neighborhood Housing Services199630000</v>
      </c>
      <c r="C6555" t="s">
        <v>193</v>
      </c>
      <c r="D6555" t="s">
        <v>441</v>
      </c>
      <c r="E6555" s="3">
        <v>30000</v>
      </c>
      <c r="F6555">
        <v>1996</v>
      </c>
      <c r="H6555" t="str">
        <f>IFERROR(VLOOKUP(D6555,Resources!A:C,3,FALSE),"NA")</f>
        <v/>
      </c>
      <c r="I6555" t="str">
        <f>IF(VLOOKUP(D6555,Resources!A:D,4,FALSE)=0,"",VLOOKUP(D6555,Resources!A:D,4,FALSE))</f>
        <v>N</v>
      </c>
    </row>
    <row r="6556" spans="1:9" x14ac:dyDescent="0.2">
      <c r="A6556" t="s">
        <v>935</v>
      </c>
      <c r="B6556" t="str">
        <f t="shared" si="200"/>
        <v>Scaife Family Foundation_Network For Teaching Entrepreneurship199675000</v>
      </c>
      <c r="C6556" t="s">
        <v>193</v>
      </c>
      <c r="D6556" t="s">
        <v>296</v>
      </c>
      <c r="E6556" s="3">
        <v>75000</v>
      </c>
      <c r="F6556">
        <v>1996</v>
      </c>
      <c r="H6556" t="str">
        <f>IFERROR(VLOOKUP(D6556,Resources!A:C,3,FALSE),"NA")</f>
        <v>SourceWatch</v>
      </c>
      <c r="I6556" t="str">
        <f>IF(VLOOKUP(D6556,Resources!A:D,4,FALSE)=0,"",VLOOKUP(D6556,Resources!A:D,4,FALSE))</f>
        <v>Y</v>
      </c>
    </row>
    <row r="6557" spans="1:9" x14ac:dyDescent="0.2">
      <c r="A6557" t="s">
        <v>935</v>
      </c>
      <c r="B6557" t="str">
        <f t="shared" si="200"/>
        <v>Scaife Family Foundation_New Citizenship Project199640000</v>
      </c>
      <c r="C6557" t="s">
        <v>193</v>
      </c>
      <c r="D6557" t="s">
        <v>75</v>
      </c>
      <c r="E6557" s="3">
        <v>40000</v>
      </c>
      <c r="F6557">
        <v>1996</v>
      </c>
      <c r="H6557" t="str">
        <f>IFERROR(VLOOKUP(D6557,Resources!A:C,3,FALSE),"NA")</f>
        <v>SourceWatch</v>
      </c>
      <c r="I6557" t="str">
        <f>IF(VLOOKUP(D6557,Resources!A:D,4,FALSE)=0,"",VLOOKUP(D6557,Resources!A:D,4,FALSE))</f>
        <v>Y</v>
      </c>
    </row>
    <row r="6558" spans="1:9" x14ac:dyDescent="0.2">
      <c r="A6558" t="s">
        <v>935</v>
      </c>
      <c r="B6558" t="str">
        <f t="shared" si="200"/>
        <v>Scaife Family Foundation_New York University School of Medicine199697500</v>
      </c>
      <c r="C6558" t="s">
        <v>193</v>
      </c>
      <c r="D6558" t="s">
        <v>328</v>
      </c>
      <c r="E6558" s="3">
        <v>97500</v>
      </c>
      <c r="F6558">
        <v>1996</v>
      </c>
      <c r="H6558" t="str">
        <f>IFERROR(VLOOKUP(D6558,Resources!A:C,3,FALSE),"NA")</f>
        <v/>
      </c>
      <c r="I6558" t="str">
        <f>IF(VLOOKUP(D6558,Resources!A:D,4,FALSE)=0,"",VLOOKUP(D6558,Resources!A:D,4,FALSE))</f>
        <v/>
      </c>
    </row>
    <row r="6559" spans="1:9" x14ac:dyDescent="0.2">
      <c r="A6559" t="s">
        <v>935</v>
      </c>
      <c r="B6559" t="str">
        <f t="shared" si="200"/>
        <v>Scaife Family Foundation_Of the People Foundation199625000</v>
      </c>
      <c r="C6559" t="s">
        <v>193</v>
      </c>
      <c r="D6559" t="s">
        <v>506</v>
      </c>
      <c r="E6559" s="3">
        <v>25000</v>
      </c>
      <c r="F6559">
        <v>1996</v>
      </c>
      <c r="H6559" t="str">
        <f>IFERROR(VLOOKUP(D6559,Resources!A:C,3,FALSE),"NA")</f>
        <v/>
      </c>
      <c r="I6559" t="str">
        <f>IF(VLOOKUP(D6559,Resources!A:D,4,FALSE)=0,"",VLOOKUP(D6559,Resources!A:D,4,FALSE))</f>
        <v/>
      </c>
    </row>
    <row r="6560" spans="1:9" x14ac:dyDescent="0.2">
      <c r="A6560" t="s">
        <v>935</v>
      </c>
      <c r="B6560" t="str">
        <f t="shared" si="200"/>
        <v>Scaife Family Foundation_One To One Citizen Advocacy199610000</v>
      </c>
      <c r="C6560" t="s">
        <v>193</v>
      </c>
      <c r="D6560" t="s">
        <v>379</v>
      </c>
      <c r="E6560" s="3">
        <v>10000</v>
      </c>
      <c r="F6560">
        <v>1996</v>
      </c>
      <c r="H6560" t="str">
        <f>IFERROR(VLOOKUP(D6560,Resources!A:C,3,FALSE),"NA")</f>
        <v/>
      </c>
      <c r="I6560" t="str">
        <f>IF(VLOOKUP(D6560,Resources!A:D,4,FALSE)=0,"",VLOOKUP(D6560,Resources!A:D,4,FALSE))</f>
        <v/>
      </c>
    </row>
    <row r="6561" spans="1:9" x14ac:dyDescent="0.2">
      <c r="A6561" t="s">
        <v>935</v>
      </c>
      <c r="B6561" t="str">
        <f t="shared" si="200"/>
        <v>Scaife Family Foundation_Pittsburgh Mercy Health System1996197325</v>
      </c>
      <c r="C6561" t="s">
        <v>193</v>
      </c>
      <c r="D6561" t="s">
        <v>508</v>
      </c>
      <c r="E6561" s="3">
        <v>197325</v>
      </c>
      <c r="F6561">
        <v>1996</v>
      </c>
      <c r="H6561" t="str">
        <f>IFERROR(VLOOKUP(D6561,Resources!A:C,3,FALSE),"NA")</f>
        <v/>
      </c>
      <c r="I6561" t="str">
        <f>IF(VLOOKUP(D6561,Resources!A:D,4,FALSE)=0,"",VLOOKUP(D6561,Resources!A:D,4,FALSE))</f>
        <v>N</v>
      </c>
    </row>
    <row r="6562" spans="1:9" x14ac:dyDescent="0.2">
      <c r="A6562" t="s">
        <v>935</v>
      </c>
      <c r="B6562" t="str">
        <f t="shared" si="200"/>
        <v>Scaife Family Foundation_Reason Foundation199639000</v>
      </c>
      <c r="C6562" t="s">
        <v>193</v>
      </c>
      <c r="D6562" t="s">
        <v>66</v>
      </c>
      <c r="E6562" s="3">
        <v>39000</v>
      </c>
      <c r="F6562">
        <v>1996</v>
      </c>
      <c r="H6562" t="str">
        <f>IFERROR(VLOOKUP(D6562,Resources!A:C,3,FALSE),"NA")</f>
        <v>DeSmog</v>
      </c>
      <c r="I6562" t="str">
        <f>IF(VLOOKUP(D6562,Resources!A:D,4,FALSE)=0,"",VLOOKUP(D6562,Resources!A:D,4,FALSE))</f>
        <v>Y</v>
      </c>
    </row>
    <row r="6563" spans="1:9" x14ac:dyDescent="0.2">
      <c r="A6563" t="s">
        <v>935</v>
      </c>
      <c r="B6563" t="str">
        <f t="shared" si="200"/>
        <v>Scaife Family Foundation_Renaissance Center199650000</v>
      </c>
      <c r="C6563" t="s">
        <v>193</v>
      </c>
      <c r="D6563" t="s">
        <v>480</v>
      </c>
      <c r="E6563" s="3">
        <v>50000</v>
      </c>
      <c r="F6563">
        <v>1996</v>
      </c>
      <c r="H6563" t="str">
        <f>IFERROR(VLOOKUP(D6563,Resources!A:C,3,FALSE),"NA")</f>
        <v/>
      </c>
      <c r="I6563" t="str">
        <f>IF(VLOOKUP(D6563,Resources!A:D,4,FALSE)=0,"",VLOOKUP(D6563,Resources!A:D,4,FALSE))</f>
        <v/>
      </c>
    </row>
    <row r="6564" spans="1:9" x14ac:dyDescent="0.2">
      <c r="A6564" t="s">
        <v>935</v>
      </c>
      <c r="B6564" t="str">
        <f t="shared" si="200"/>
        <v>Scaife Family Foundation_Rutgers The State University of New Jersey199610000</v>
      </c>
      <c r="C6564" t="s">
        <v>193</v>
      </c>
      <c r="D6564" t="s">
        <v>298</v>
      </c>
      <c r="E6564" s="3">
        <v>10000</v>
      </c>
      <c r="F6564">
        <v>1996</v>
      </c>
      <c r="H6564" t="str">
        <f>IFERROR(VLOOKUP(D6564,Resources!A:C,3,FALSE),"NA")</f>
        <v/>
      </c>
      <c r="I6564" t="str">
        <f>IF(VLOOKUP(D6564,Resources!A:D,4,FALSE)=0,"",VLOOKUP(D6564,Resources!A:D,4,FALSE))</f>
        <v/>
      </c>
    </row>
    <row r="6565" spans="1:9" x14ac:dyDescent="0.2">
      <c r="A6565" t="s">
        <v>935</v>
      </c>
      <c r="B6565" t="str">
        <f t="shared" si="200"/>
        <v>Scaife Family Foundation_Safe Streets Alliance199650000</v>
      </c>
      <c r="C6565" t="s">
        <v>193</v>
      </c>
      <c r="D6565" t="s">
        <v>148</v>
      </c>
      <c r="E6565" s="3">
        <v>50000</v>
      </c>
      <c r="F6565">
        <v>1996</v>
      </c>
      <c r="H6565" t="str">
        <f>IFERROR(VLOOKUP(D6565,Resources!A:C,3,FALSE),"NA")</f>
        <v/>
      </c>
      <c r="I6565" t="str">
        <f>IF(VLOOKUP(D6565,Resources!A:D,4,FALSE)=0,"",VLOOKUP(D6565,Resources!A:D,4,FALSE))</f>
        <v>N</v>
      </c>
    </row>
    <row r="6566" spans="1:9" x14ac:dyDescent="0.2">
      <c r="A6566" t="s">
        <v>935</v>
      </c>
      <c r="B6566" t="str">
        <f t="shared" si="200"/>
        <v>Scaife Family Foundation_Salvation Army1996100000</v>
      </c>
      <c r="C6566" t="s">
        <v>193</v>
      </c>
      <c r="D6566" t="s">
        <v>523</v>
      </c>
      <c r="E6566" s="3">
        <v>100000</v>
      </c>
      <c r="F6566">
        <v>1996</v>
      </c>
      <c r="H6566" t="str">
        <f>IFERROR(VLOOKUP(D6566,Resources!A:C,3,FALSE),"NA")</f>
        <v/>
      </c>
      <c r="I6566" t="str">
        <f>IF(VLOOKUP(D6566,Resources!A:D,4,FALSE)=0,"",VLOOKUP(D6566,Resources!A:D,4,FALSE))</f>
        <v>N</v>
      </c>
    </row>
    <row r="6567" spans="1:9" x14ac:dyDescent="0.2">
      <c r="A6567" t="s">
        <v>935</v>
      </c>
      <c r="B6567" t="str">
        <f t="shared" si="200"/>
        <v>Scaife Family Foundation_Social Philosophy and Policy Foundation199675000</v>
      </c>
      <c r="C6567" t="s">
        <v>193</v>
      </c>
      <c r="D6567" t="s">
        <v>112</v>
      </c>
      <c r="E6567" s="3">
        <v>75000</v>
      </c>
      <c r="F6567">
        <v>1996</v>
      </c>
      <c r="H6567" t="str">
        <f>IFERROR(VLOOKUP(D6567,Resources!A:C,3,FALSE),"NA")</f>
        <v/>
      </c>
      <c r="I6567" t="str">
        <f>IF(VLOOKUP(D6567,Resources!A:D,4,FALSE)=0,"",VLOOKUP(D6567,Resources!A:D,4,FALSE))</f>
        <v/>
      </c>
    </row>
    <row r="6568" spans="1:9" x14ac:dyDescent="0.2">
      <c r="A6568" t="s">
        <v>935</v>
      </c>
      <c r="B6568" t="str">
        <f t="shared" si="200"/>
        <v>Scaife Family Foundation_St. Francis Health Foundation19967500</v>
      </c>
      <c r="C6568" t="s">
        <v>193</v>
      </c>
      <c r="D6568" t="s">
        <v>483</v>
      </c>
      <c r="E6568" s="3">
        <v>7500</v>
      </c>
      <c r="F6568">
        <v>1996</v>
      </c>
      <c r="H6568" t="str">
        <f>IFERROR(VLOOKUP(D6568,Resources!A:C,3,FALSE),"NA")</f>
        <v/>
      </c>
      <c r="I6568" t="str">
        <f>IF(VLOOKUP(D6568,Resources!A:D,4,FALSE)=0,"",VLOOKUP(D6568,Resources!A:D,4,FALSE))</f>
        <v>N</v>
      </c>
    </row>
    <row r="6569" spans="1:9" x14ac:dyDescent="0.2">
      <c r="A6569" t="s">
        <v>935</v>
      </c>
      <c r="B6569" t="str">
        <f t="shared" si="200"/>
        <v>Scaife Family Foundation_St. Francis Health Foundation19968500</v>
      </c>
      <c r="C6569" t="s">
        <v>193</v>
      </c>
      <c r="D6569" t="s">
        <v>483</v>
      </c>
      <c r="E6569" s="3">
        <v>8500</v>
      </c>
      <c r="F6569">
        <v>1996</v>
      </c>
      <c r="H6569" t="str">
        <f>IFERROR(VLOOKUP(D6569,Resources!A:C,3,FALSE),"NA")</f>
        <v/>
      </c>
      <c r="I6569" t="str">
        <f>IF(VLOOKUP(D6569,Resources!A:D,4,FALSE)=0,"",VLOOKUP(D6569,Resources!A:D,4,FALSE))</f>
        <v>N</v>
      </c>
    </row>
    <row r="6570" spans="1:9" x14ac:dyDescent="0.2">
      <c r="A6570" t="s">
        <v>935</v>
      </c>
      <c r="B6570" t="str">
        <f t="shared" si="200"/>
        <v>Scaife Family Foundation_Strength Inc.199650000</v>
      </c>
      <c r="C6570" t="s">
        <v>193</v>
      </c>
      <c r="D6570" t="s">
        <v>288</v>
      </c>
      <c r="E6570" s="3">
        <v>50000</v>
      </c>
      <c r="F6570">
        <v>1996</v>
      </c>
      <c r="H6570" t="str">
        <f>IFERROR(VLOOKUP(D6570,Resources!A:C,3,FALSE),"NA")</f>
        <v/>
      </c>
      <c r="I6570" t="str">
        <f>IF(VLOOKUP(D6570,Resources!A:D,4,FALSE)=0,"",VLOOKUP(D6570,Resources!A:D,4,FALSE))</f>
        <v/>
      </c>
    </row>
    <row r="6571" spans="1:9" x14ac:dyDescent="0.2">
      <c r="A6571" t="s">
        <v>935</v>
      </c>
      <c r="B6571" t="str">
        <f t="shared" si="200"/>
        <v>Scaife Family Foundation_Teen Challenge of Western Pennsylvania199615000</v>
      </c>
      <c r="C6571" t="s">
        <v>193</v>
      </c>
      <c r="D6571" t="s">
        <v>486</v>
      </c>
      <c r="E6571" s="3">
        <v>15000</v>
      </c>
      <c r="F6571">
        <v>1996</v>
      </c>
      <c r="H6571" t="str">
        <f>IFERROR(VLOOKUP(D6571,Resources!A:C,3,FALSE),"NA")</f>
        <v/>
      </c>
      <c r="I6571" t="str">
        <f>IF(VLOOKUP(D6571,Resources!A:D,4,FALSE)=0,"",VLOOKUP(D6571,Resources!A:D,4,FALSE))</f>
        <v/>
      </c>
    </row>
    <row r="6572" spans="1:9" x14ac:dyDescent="0.2">
      <c r="A6572" t="s">
        <v>935</v>
      </c>
      <c r="B6572" t="str">
        <f t="shared" si="200"/>
        <v>Scaife Family Foundation_The Pittsburgh Project199640000</v>
      </c>
      <c r="C6572" t="s">
        <v>193</v>
      </c>
      <c r="D6572" t="s">
        <v>419</v>
      </c>
      <c r="E6572" s="3">
        <v>40000</v>
      </c>
      <c r="F6572">
        <v>1996</v>
      </c>
      <c r="H6572" t="str">
        <f>IFERROR(VLOOKUP(D6572,Resources!A:C,3,FALSE),"NA")</f>
        <v/>
      </c>
      <c r="I6572" t="str">
        <f>IF(VLOOKUP(D6572,Resources!A:D,4,FALSE)=0,"",VLOOKUP(D6572,Resources!A:D,4,FALSE))</f>
        <v>N</v>
      </c>
    </row>
    <row r="6573" spans="1:9" x14ac:dyDescent="0.2">
      <c r="A6573" t="s">
        <v>935</v>
      </c>
      <c r="B6573" t="str">
        <f t="shared" si="200"/>
        <v>Scaife Family Foundation_Toward Tradition199610000</v>
      </c>
      <c r="C6573" t="s">
        <v>193</v>
      </c>
      <c r="D6573" t="s">
        <v>93</v>
      </c>
      <c r="E6573" s="3">
        <v>10000</v>
      </c>
      <c r="F6573">
        <v>1996</v>
      </c>
      <c r="H6573" t="str">
        <f>IFERROR(VLOOKUP(D6573,Resources!A:C,3,FALSE),"NA")</f>
        <v>Other</v>
      </c>
      <c r="I6573" t="str">
        <f>IF(VLOOKUP(D6573,Resources!A:D,4,FALSE)=0,"",VLOOKUP(D6573,Resources!A:D,4,FALSE))</f>
        <v/>
      </c>
    </row>
    <row r="6574" spans="1:9" x14ac:dyDescent="0.2">
      <c r="A6574" t="s">
        <v>935</v>
      </c>
      <c r="B6574" t="str">
        <f t="shared" si="200"/>
        <v>Scaife Family Foundation_United Way of Allegheny County1996510000</v>
      </c>
      <c r="C6574" t="s">
        <v>193</v>
      </c>
      <c r="D6574" t="s">
        <v>448</v>
      </c>
      <c r="E6574" s="3">
        <v>510000</v>
      </c>
      <c r="F6574">
        <v>1996</v>
      </c>
      <c r="H6574" t="str">
        <f>IFERROR(VLOOKUP(D6574,Resources!A:C,3,FALSE),"NA")</f>
        <v/>
      </c>
      <c r="I6574" t="str">
        <f>IF(VLOOKUP(D6574,Resources!A:D,4,FALSE)=0,"",VLOOKUP(D6574,Resources!A:D,4,FALSE))</f>
        <v>N</v>
      </c>
    </row>
    <row r="6575" spans="1:9" x14ac:dyDescent="0.2">
      <c r="A6575" t="s">
        <v>935</v>
      </c>
      <c r="B6575" t="str">
        <f t="shared" si="200"/>
        <v>Scaife Family Foundation_University of California San Diego19963000</v>
      </c>
      <c r="C6575" t="s">
        <v>193</v>
      </c>
      <c r="D6575" t="s">
        <v>254</v>
      </c>
      <c r="E6575" s="3">
        <v>3000</v>
      </c>
      <c r="F6575">
        <v>1996</v>
      </c>
      <c r="H6575" t="str">
        <f>IFERROR(VLOOKUP(D6575,Resources!A:C,3,FALSE),"NA")</f>
        <v/>
      </c>
      <c r="I6575" t="str">
        <f>IF(VLOOKUP(D6575,Resources!A:D,4,FALSE)=0,"",VLOOKUP(D6575,Resources!A:D,4,FALSE))</f>
        <v/>
      </c>
    </row>
    <row r="6576" spans="1:9" x14ac:dyDescent="0.2">
      <c r="A6576" t="s">
        <v>935</v>
      </c>
      <c r="B6576" t="str">
        <f t="shared" ref="B6576:B6607" si="201">C6576&amp;"_"&amp;D6576&amp;F6576&amp;E6576</f>
        <v>Scaife Family Foundation_University of Pittsburgh1996129000</v>
      </c>
      <c r="C6576" t="s">
        <v>193</v>
      </c>
      <c r="D6576" t="s">
        <v>255</v>
      </c>
      <c r="E6576" s="3">
        <v>129000</v>
      </c>
      <c r="F6576">
        <v>1996</v>
      </c>
      <c r="H6576" t="str">
        <f>IFERROR(VLOOKUP(D6576,Resources!A:C,3,FALSE),"NA")</f>
        <v/>
      </c>
      <c r="I6576" t="str">
        <f>IF(VLOOKUP(D6576,Resources!A:D,4,FALSE)=0,"",VLOOKUP(D6576,Resources!A:D,4,FALSE))</f>
        <v/>
      </c>
    </row>
    <row r="6577" spans="1:9" x14ac:dyDescent="0.2">
      <c r="A6577" t="s">
        <v>935</v>
      </c>
      <c r="B6577" t="str">
        <f t="shared" si="201"/>
        <v>Scaife Family Foundation_University of Utah19965000</v>
      </c>
      <c r="C6577" t="s">
        <v>193</v>
      </c>
      <c r="D6577" t="s">
        <v>271</v>
      </c>
      <c r="E6577" s="3">
        <v>5000</v>
      </c>
      <c r="F6577">
        <v>1996</v>
      </c>
      <c r="H6577" t="str">
        <f>IFERROR(VLOOKUP(D6577,Resources!A:C,3,FALSE),"NA")</f>
        <v/>
      </c>
      <c r="I6577" t="str">
        <f>IF(VLOOKUP(D6577,Resources!A:D,4,FALSE)=0,"",VLOOKUP(D6577,Resources!A:D,4,FALSE))</f>
        <v/>
      </c>
    </row>
    <row r="6578" spans="1:9" x14ac:dyDescent="0.2">
      <c r="A6578" t="s">
        <v>935</v>
      </c>
      <c r="B6578" t="str">
        <f t="shared" si="201"/>
        <v>Scaife Family Foundation_University of Wisconsin Madison199610000</v>
      </c>
      <c r="C6578" t="s">
        <v>193</v>
      </c>
      <c r="D6578" t="s">
        <v>1691</v>
      </c>
      <c r="E6578" s="3">
        <v>10000</v>
      </c>
      <c r="F6578">
        <v>1996</v>
      </c>
      <c r="H6578" t="str">
        <f>IFERROR(VLOOKUP(D6578,Resources!A:C,3,FALSE),"NA")</f>
        <v/>
      </c>
      <c r="I6578" t="str">
        <f>IF(VLOOKUP(D6578,Resources!A:D,4,FALSE)=0,"",VLOOKUP(D6578,Resources!A:D,4,FALSE))</f>
        <v/>
      </c>
    </row>
    <row r="6579" spans="1:9" x14ac:dyDescent="0.2">
      <c r="A6579" t="s">
        <v>935</v>
      </c>
      <c r="B6579" t="str">
        <f t="shared" si="201"/>
        <v>Scaife Family Foundation_Western Pennsylvania Family Center199625000</v>
      </c>
      <c r="C6579" t="s">
        <v>193</v>
      </c>
      <c r="D6579" t="s">
        <v>404</v>
      </c>
      <c r="E6579" s="3">
        <v>25000</v>
      </c>
      <c r="F6579">
        <v>1996</v>
      </c>
      <c r="H6579" t="str">
        <f>IFERROR(VLOOKUP(D6579,Resources!A:C,3,FALSE),"NA")</f>
        <v/>
      </c>
      <c r="I6579" t="str">
        <f>IF(VLOOKUP(D6579,Resources!A:D,4,FALSE)=0,"",VLOOKUP(D6579,Resources!A:D,4,FALSE))</f>
        <v>N</v>
      </c>
    </row>
    <row r="6580" spans="1:9" x14ac:dyDescent="0.2">
      <c r="A6580" t="s">
        <v>935</v>
      </c>
      <c r="B6580" t="str">
        <f t="shared" si="201"/>
        <v>Scaife Family Foundation_Western Pennsylvania School for the Deaf1996100000</v>
      </c>
      <c r="C6580" t="s">
        <v>193</v>
      </c>
      <c r="D6580" t="s">
        <v>365</v>
      </c>
      <c r="E6580" s="3">
        <v>100000</v>
      </c>
      <c r="F6580">
        <v>1996</v>
      </c>
      <c r="H6580" t="str">
        <f>IFERROR(VLOOKUP(D6580,Resources!A:C,3,FALSE),"NA")</f>
        <v/>
      </c>
      <c r="I6580" t="str">
        <f>IF(VLOOKUP(D6580,Resources!A:D,4,FALSE)=0,"",VLOOKUP(D6580,Resources!A:D,4,FALSE))</f>
        <v>N</v>
      </c>
    </row>
    <row r="6581" spans="1:9" x14ac:dyDescent="0.2">
      <c r="A6581" t="s">
        <v>935</v>
      </c>
      <c r="B6581" t="str">
        <f t="shared" si="201"/>
        <v>Scaife Family Foundation_Westgate Village Resident Council Inc.19965000</v>
      </c>
      <c r="C6581" t="s">
        <v>193</v>
      </c>
      <c r="D6581" t="s">
        <v>450</v>
      </c>
      <c r="E6581" s="3">
        <v>5000</v>
      </c>
      <c r="F6581">
        <v>1996</v>
      </c>
      <c r="H6581" t="str">
        <f>IFERROR(VLOOKUP(D6581,Resources!A:C,3,FALSE),"NA")</f>
        <v/>
      </c>
      <c r="I6581" t="str">
        <f>IF(VLOOKUP(D6581,Resources!A:D,4,FALSE)=0,"",VLOOKUP(D6581,Resources!A:D,4,FALSE))</f>
        <v>N</v>
      </c>
    </row>
    <row r="6582" spans="1:9" x14ac:dyDescent="0.2">
      <c r="A6582" t="s">
        <v>935</v>
      </c>
      <c r="B6582" t="str">
        <f t="shared" si="201"/>
        <v>Scaife Family Foundation_Wilkinsburg School District199616000</v>
      </c>
      <c r="C6582" t="s">
        <v>193</v>
      </c>
      <c r="D6582" t="s">
        <v>534</v>
      </c>
      <c r="E6582" s="3">
        <v>16000</v>
      </c>
      <c r="F6582">
        <v>1996</v>
      </c>
      <c r="H6582" t="str">
        <f>IFERROR(VLOOKUP(D6582,Resources!A:C,3,FALSE),"NA")</f>
        <v/>
      </c>
      <c r="I6582" t="str">
        <f>IF(VLOOKUP(D6582,Resources!A:D,4,FALSE)=0,"",VLOOKUP(D6582,Resources!A:D,4,FALSE))</f>
        <v>N</v>
      </c>
    </row>
    <row r="6583" spans="1:9" x14ac:dyDescent="0.2">
      <c r="A6583" t="s">
        <v>934</v>
      </c>
      <c r="B6583" t="s">
        <v>1290</v>
      </c>
      <c r="C6583" t="s">
        <v>193</v>
      </c>
      <c r="D6583" t="s">
        <v>280</v>
      </c>
      <c r="E6583" s="3">
        <v>150000</v>
      </c>
      <c r="F6583">
        <v>1996</v>
      </c>
      <c r="H6583" t="str">
        <f>IFERROR(VLOOKUP(D6583,Resources!A:C,3,FALSE),"NA")</f>
        <v/>
      </c>
      <c r="I6583" t="str">
        <f>IF(VLOOKUP(D6583,Resources!A:D,4,FALSE)=0,"",VLOOKUP(D6583,Resources!A:D,4,FALSE))</f>
        <v>N</v>
      </c>
    </row>
    <row r="6584" spans="1:9" x14ac:dyDescent="0.2">
      <c r="A6584" t="s">
        <v>935</v>
      </c>
      <c r="B6584" t="str">
        <f t="shared" ref="B6584:B6596" si="202">C6584&amp;"_"&amp;D6584&amp;F6584&amp;E6584</f>
        <v>Scaife Family Foundation_Women's Center &amp; Shelter of Greater Pittsburgh1996150000</v>
      </c>
      <c r="C6584" t="s">
        <v>193</v>
      </c>
      <c r="D6584" t="s">
        <v>280</v>
      </c>
      <c r="E6584" s="3">
        <v>150000</v>
      </c>
      <c r="F6584">
        <v>1996</v>
      </c>
      <c r="H6584" t="str">
        <f>IFERROR(VLOOKUP(D6584,Resources!A:C,3,FALSE),"NA")</f>
        <v/>
      </c>
      <c r="I6584" t="str">
        <f>IF(VLOOKUP(D6584,Resources!A:D,4,FALSE)=0,"",VLOOKUP(D6584,Resources!A:D,4,FALSE))</f>
        <v>N</v>
      </c>
    </row>
    <row r="6585" spans="1:9" x14ac:dyDescent="0.2">
      <c r="A6585" t="s">
        <v>935</v>
      </c>
      <c r="B6585" t="str">
        <f t="shared" si="202"/>
        <v>Scaife Family Foundation_Acton Institute for the Study of Religion and Liberty1997100000</v>
      </c>
      <c r="C6585" t="s">
        <v>193</v>
      </c>
      <c r="D6585" t="s">
        <v>460</v>
      </c>
      <c r="E6585" s="3">
        <v>100000</v>
      </c>
      <c r="F6585">
        <v>1997</v>
      </c>
      <c r="H6585" t="str">
        <f>IFERROR(VLOOKUP(D6585,Resources!A:C,3,FALSE),"NA")</f>
        <v>SourceWatch</v>
      </c>
      <c r="I6585" t="str">
        <f>IF(VLOOKUP(D6585,Resources!A:D,4,FALSE)=0,"",VLOOKUP(D6585,Resources!A:D,4,FALSE))</f>
        <v>Y</v>
      </c>
    </row>
    <row r="6586" spans="1:9" x14ac:dyDescent="0.2">
      <c r="A6586" t="s">
        <v>935</v>
      </c>
      <c r="B6586" t="str">
        <f t="shared" si="202"/>
        <v>Scaife Family Foundation_Adoptive Family Rights Council199750000</v>
      </c>
      <c r="C6586" t="s">
        <v>193</v>
      </c>
      <c r="D6586" t="s">
        <v>459</v>
      </c>
      <c r="E6586" s="3">
        <v>50000</v>
      </c>
      <c r="F6586">
        <v>1997</v>
      </c>
      <c r="H6586" t="str">
        <f>IFERROR(VLOOKUP(D6586,Resources!A:C,3,FALSE),"NA")</f>
        <v/>
      </c>
      <c r="I6586" t="str">
        <f>IF(VLOOKUP(D6586,Resources!A:D,4,FALSE)=0,"",VLOOKUP(D6586,Resources!A:D,4,FALSE))</f>
        <v>N</v>
      </c>
    </row>
    <row r="6587" spans="1:9" x14ac:dyDescent="0.2">
      <c r="A6587" t="s">
        <v>935</v>
      </c>
      <c r="B6587" t="str">
        <f t="shared" si="202"/>
        <v>Scaife Family Foundation_Alice Lloyd College199715000</v>
      </c>
      <c r="C6587" t="s">
        <v>193</v>
      </c>
      <c r="D6587" t="s">
        <v>458</v>
      </c>
      <c r="E6587" s="3">
        <v>15000</v>
      </c>
      <c r="F6587">
        <v>1997</v>
      </c>
      <c r="H6587" t="str">
        <f>IFERROR(VLOOKUP(D6587,Resources!A:C,3,FALSE),"NA")</f>
        <v/>
      </c>
      <c r="I6587" t="str">
        <f>IF(VLOOKUP(D6587,Resources!A:D,4,FALSE)=0,"",VLOOKUP(D6587,Resources!A:D,4,FALSE))</f>
        <v/>
      </c>
    </row>
    <row r="6588" spans="1:9" x14ac:dyDescent="0.2">
      <c r="A6588" t="s">
        <v>935</v>
      </c>
      <c r="B6588" t="str">
        <f t="shared" si="202"/>
        <v>Scaife Family Foundation_Allegheny Institute for Public Policy199780000</v>
      </c>
      <c r="C6588" t="s">
        <v>193</v>
      </c>
      <c r="D6588" t="s">
        <v>5</v>
      </c>
      <c r="E6588" s="3">
        <v>80000</v>
      </c>
      <c r="F6588">
        <v>1997</v>
      </c>
      <c r="H6588" t="str">
        <f>IFERROR(VLOOKUP(D6588,Resources!A:C,3,FALSE),"NA")</f>
        <v>Other</v>
      </c>
      <c r="I6588" t="str">
        <f>IF(VLOOKUP(D6588,Resources!A:D,4,FALSE)=0,"",VLOOKUP(D6588,Resources!A:D,4,FALSE))</f>
        <v>Y</v>
      </c>
    </row>
    <row r="6589" spans="1:9" x14ac:dyDescent="0.2">
      <c r="A6589" t="s">
        <v>935</v>
      </c>
      <c r="B6589" t="str">
        <f t="shared" si="202"/>
        <v>Scaife Family Foundation_Allegheny Youth Development199750000</v>
      </c>
      <c r="C6589" t="s">
        <v>193</v>
      </c>
      <c r="D6589" t="s">
        <v>457</v>
      </c>
      <c r="E6589" s="3">
        <v>50000</v>
      </c>
      <c r="F6589">
        <v>1997</v>
      </c>
      <c r="H6589" t="str">
        <f>IFERROR(VLOOKUP(D6589,Resources!A:C,3,FALSE),"NA")</f>
        <v/>
      </c>
      <c r="I6589" t="str">
        <f>IF(VLOOKUP(D6589,Resources!A:D,4,FALSE)=0,"",VLOOKUP(D6589,Resources!A:D,4,FALSE))</f>
        <v>N</v>
      </c>
    </row>
    <row r="6590" spans="1:9" x14ac:dyDescent="0.2">
      <c r="A6590" t="s">
        <v>935</v>
      </c>
      <c r="B6590" t="str">
        <f t="shared" si="202"/>
        <v>Scaife Family Foundation_American Enterprise Institute for Public Policy Research1997100000</v>
      </c>
      <c r="C6590" t="s">
        <v>193</v>
      </c>
      <c r="D6590" t="s">
        <v>58</v>
      </c>
      <c r="E6590" s="3">
        <v>100000</v>
      </c>
      <c r="F6590">
        <v>1997</v>
      </c>
      <c r="H6590" t="str">
        <f>IFERROR(VLOOKUP(D6590,Resources!A:C,3,FALSE),"NA")</f>
        <v>DeSmog</v>
      </c>
      <c r="I6590" t="str">
        <f>IF(VLOOKUP(D6590,Resources!A:D,4,FALSE)=0,"",VLOOKUP(D6590,Resources!A:D,4,FALSE))</f>
        <v>Y</v>
      </c>
    </row>
    <row r="6591" spans="1:9" x14ac:dyDescent="0.2">
      <c r="A6591" t="s">
        <v>935</v>
      </c>
      <c r="B6591" t="str">
        <f t="shared" si="202"/>
        <v>Scaife Family Foundation_American Family Foundation199740000</v>
      </c>
      <c r="C6591" t="s">
        <v>193</v>
      </c>
      <c r="D6591" t="s">
        <v>456</v>
      </c>
      <c r="E6591" s="3">
        <v>40000</v>
      </c>
      <c r="F6591">
        <v>1997</v>
      </c>
      <c r="H6591" t="str">
        <f>IFERROR(VLOOKUP(D6591,Resources!A:C,3,FALSE),"NA")</f>
        <v>SourceWatch</v>
      </c>
      <c r="I6591" t="str">
        <f>IF(VLOOKUP(D6591,Resources!A:D,4,FALSE)=0,"",VLOOKUP(D6591,Resources!A:D,4,FALSE))</f>
        <v>Y</v>
      </c>
    </row>
    <row r="6592" spans="1:9" x14ac:dyDescent="0.2">
      <c r="A6592" t="s">
        <v>935</v>
      </c>
      <c r="B6592" t="str">
        <f t="shared" si="202"/>
        <v>Scaife Family Foundation_American Red Cross199720000</v>
      </c>
      <c r="C6592" t="s">
        <v>193</v>
      </c>
      <c r="D6592" t="s">
        <v>333</v>
      </c>
      <c r="E6592" s="3">
        <v>20000</v>
      </c>
      <c r="F6592">
        <v>1997</v>
      </c>
      <c r="H6592" t="str">
        <f>IFERROR(VLOOKUP(D6592,Resources!A:C,3,FALSE),"NA")</f>
        <v/>
      </c>
      <c r="I6592" t="str">
        <f>IF(VLOOKUP(D6592,Resources!A:D,4,FALSE)=0,"",VLOOKUP(D6592,Resources!A:D,4,FALSE))</f>
        <v>N</v>
      </c>
    </row>
    <row r="6593" spans="1:9" x14ac:dyDescent="0.2">
      <c r="A6593" t="s">
        <v>935</v>
      </c>
      <c r="B6593" t="str">
        <f t="shared" si="202"/>
        <v>Scaife Family Foundation_Association of American Educators Foundation199735000</v>
      </c>
      <c r="C6593" t="s">
        <v>193</v>
      </c>
      <c r="D6593" t="s">
        <v>321</v>
      </c>
      <c r="E6593" s="3">
        <v>35000</v>
      </c>
      <c r="F6593">
        <v>1997</v>
      </c>
      <c r="H6593" t="str">
        <f>IFERROR(VLOOKUP(D6593,Resources!A:C,3,FALSE),"NA")</f>
        <v/>
      </c>
      <c r="I6593" t="str">
        <f>IF(VLOOKUP(D6593,Resources!A:D,4,FALSE)=0,"",VLOOKUP(D6593,Resources!A:D,4,FALSE))</f>
        <v>N</v>
      </c>
    </row>
    <row r="6594" spans="1:9" x14ac:dyDescent="0.2">
      <c r="A6594" t="s">
        <v>935</v>
      </c>
      <c r="B6594" t="str">
        <f t="shared" si="202"/>
        <v>Scaife Family Foundation_Bethlehem Haven (Pittsburgh PA)199720000</v>
      </c>
      <c r="C6594" t="s">
        <v>193</v>
      </c>
      <c r="D6594" t="s">
        <v>283</v>
      </c>
      <c r="E6594" s="3">
        <v>20000</v>
      </c>
      <c r="F6594">
        <v>1997</v>
      </c>
      <c r="H6594" t="str">
        <f>IFERROR(VLOOKUP(D6594,Resources!A:C,3,FALSE),"NA")</f>
        <v/>
      </c>
      <c r="I6594" t="str">
        <f>IF(VLOOKUP(D6594,Resources!A:D,4,FALSE)=0,"",VLOOKUP(D6594,Resources!A:D,4,FALSE))</f>
        <v>N</v>
      </c>
    </row>
    <row r="6595" spans="1:9" x14ac:dyDescent="0.2">
      <c r="A6595" t="s">
        <v>935</v>
      </c>
      <c r="B6595" t="str">
        <f t="shared" si="202"/>
        <v>Scaife Family Foundation_Betty Ford Center19975000</v>
      </c>
      <c r="C6595" t="s">
        <v>193</v>
      </c>
      <c r="D6595" t="s">
        <v>202</v>
      </c>
      <c r="E6595" s="3">
        <v>5000</v>
      </c>
      <c r="F6595">
        <v>1997</v>
      </c>
      <c r="H6595" t="str">
        <f>IFERROR(VLOOKUP(D6595,Resources!A:C,3,FALSE),"NA")</f>
        <v/>
      </c>
      <c r="I6595" t="str">
        <f>IF(VLOOKUP(D6595,Resources!A:D,4,FALSE)=0,"",VLOOKUP(D6595,Resources!A:D,4,FALSE))</f>
        <v>N</v>
      </c>
    </row>
    <row r="6596" spans="1:9" x14ac:dyDescent="0.2">
      <c r="A6596" t="s">
        <v>935</v>
      </c>
      <c r="B6596" t="str">
        <f t="shared" si="202"/>
        <v>Scaife Family Foundation_Big Brothers Big Sisters of Greater Pittsburgh199710000</v>
      </c>
      <c r="C6596" t="s">
        <v>193</v>
      </c>
      <c r="D6596" t="s">
        <v>203</v>
      </c>
      <c r="E6596" s="3">
        <v>10000</v>
      </c>
      <c r="F6596">
        <v>1997</v>
      </c>
      <c r="H6596" t="str">
        <f>IFERROR(VLOOKUP(D6596,Resources!A:C,3,FALSE),"NA")</f>
        <v/>
      </c>
      <c r="I6596" t="str">
        <f>IF(VLOOKUP(D6596,Resources!A:D,4,FALSE)=0,"",VLOOKUP(D6596,Resources!A:D,4,FALSE))</f>
        <v>N</v>
      </c>
    </row>
    <row r="6597" spans="1:9" x14ac:dyDescent="0.2">
      <c r="A6597" t="s">
        <v>934</v>
      </c>
      <c r="B6597" t="s">
        <v>1288</v>
      </c>
      <c r="C6597" t="s">
        <v>193</v>
      </c>
      <c r="D6597" t="s">
        <v>515</v>
      </c>
      <c r="E6597" s="3">
        <v>25000</v>
      </c>
      <c r="F6597">
        <v>1997</v>
      </c>
      <c r="H6597" t="str">
        <f>IFERROR(VLOOKUP(D6597,Resources!A:C,3,FALSE),"NA")</f>
        <v/>
      </c>
      <c r="I6597" t="str">
        <f>IF(VLOOKUP(D6597,Resources!A:D,4,FALSE)=0,"",VLOOKUP(D6597,Resources!A:D,4,FALSE))</f>
        <v>N</v>
      </c>
    </row>
    <row r="6598" spans="1:9" x14ac:dyDescent="0.2">
      <c r="A6598" t="s">
        <v>935</v>
      </c>
      <c r="B6598" t="str">
        <f t="shared" ref="B6598:B6661" si="203">C6598&amp;"_"&amp;D6598&amp;F6598&amp;E6598</f>
        <v>Scaife Family Foundation_Blind &amp; Vision Rehabilitation Services of Pittsburgh199725000</v>
      </c>
      <c r="C6598" t="s">
        <v>193</v>
      </c>
      <c r="D6598" t="s">
        <v>515</v>
      </c>
      <c r="E6598" s="3">
        <v>25000</v>
      </c>
      <c r="F6598">
        <v>1997</v>
      </c>
      <c r="H6598" t="str">
        <f>IFERROR(VLOOKUP(D6598,Resources!A:C,3,FALSE),"NA")</f>
        <v/>
      </c>
      <c r="I6598" t="str">
        <f>IF(VLOOKUP(D6598,Resources!A:D,4,FALSE)=0,"",VLOOKUP(D6598,Resources!A:D,4,FALSE))</f>
        <v>N</v>
      </c>
    </row>
    <row r="6599" spans="1:9" x14ac:dyDescent="0.2">
      <c r="A6599" t="s">
        <v>935</v>
      </c>
      <c r="B6599" t="str">
        <f t="shared" si="203"/>
        <v>Scaife Family Foundation_Broadhead Manor Resident Council199710000</v>
      </c>
      <c r="C6599" t="s">
        <v>193</v>
      </c>
      <c r="D6599" t="s">
        <v>514</v>
      </c>
      <c r="E6599" s="3">
        <v>10000</v>
      </c>
      <c r="F6599">
        <v>1997</v>
      </c>
      <c r="H6599" t="str">
        <f>IFERROR(VLOOKUP(D6599,Resources!A:C,3,FALSE),"NA")</f>
        <v/>
      </c>
      <c r="I6599" t="str">
        <f>IF(VLOOKUP(D6599,Resources!A:D,4,FALSE)=0,"",VLOOKUP(D6599,Resources!A:D,4,FALSE))</f>
        <v>N</v>
      </c>
    </row>
    <row r="6600" spans="1:9" x14ac:dyDescent="0.2">
      <c r="A6600" t="s">
        <v>935</v>
      </c>
      <c r="B6600" t="str">
        <f t="shared" si="203"/>
        <v>Scaife Family Foundation_Capital Research Center199735000</v>
      </c>
      <c r="C6600" t="s">
        <v>193</v>
      </c>
      <c r="D6600" t="s">
        <v>70</v>
      </c>
      <c r="E6600" s="3">
        <v>35000</v>
      </c>
      <c r="F6600">
        <v>1997</v>
      </c>
      <c r="H6600" t="str">
        <f>IFERROR(VLOOKUP(D6600,Resources!A:C,3,FALSE),"NA")</f>
        <v>DeSmog</v>
      </c>
      <c r="I6600" t="str">
        <f>IF(VLOOKUP(D6600,Resources!A:D,4,FALSE)=0,"",VLOOKUP(D6600,Resources!A:D,4,FALSE))</f>
        <v>Y</v>
      </c>
    </row>
    <row r="6601" spans="1:9" x14ac:dyDescent="0.2">
      <c r="A6601" t="s">
        <v>935</v>
      </c>
      <c r="B6601" t="str">
        <f t="shared" si="203"/>
        <v>Scaife Family Foundation_Carnegie Mellon University1997100000</v>
      </c>
      <c r="C6601" t="s">
        <v>193</v>
      </c>
      <c r="D6601" t="s">
        <v>452</v>
      </c>
      <c r="E6601" s="3">
        <v>100000</v>
      </c>
      <c r="F6601">
        <v>1997</v>
      </c>
      <c r="H6601" t="str">
        <f>IFERROR(VLOOKUP(D6601,Resources!A:C,3,FALSE),"NA")</f>
        <v/>
      </c>
      <c r="I6601" t="str">
        <f>IF(VLOOKUP(D6601,Resources!A:D,4,FALSE)=0,"",VLOOKUP(D6601,Resources!A:D,4,FALSE))</f>
        <v/>
      </c>
    </row>
    <row r="6602" spans="1:9" x14ac:dyDescent="0.2">
      <c r="A6602" t="s">
        <v>935</v>
      </c>
      <c r="B6602" t="str">
        <f t="shared" si="203"/>
        <v>Scaife Family Foundation_Caron Foundation19975000</v>
      </c>
      <c r="C6602" t="s">
        <v>193</v>
      </c>
      <c r="D6602" t="s">
        <v>281</v>
      </c>
      <c r="E6602" s="3">
        <v>5000</v>
      </c>
      <c r="F6602">
        <v>1997</v>
      </c>
      <c r="H6602" t="str">
        <f>IFERROR(VLOOKUP(D6602,Resources!A:C,3,FALSE),"NA")</f>
        <v/>
      </c>
      <c r="I6602" t="str">
        <f>IF(VLOOKUP(D6602,Resources!A:D,4,FALSE)=0,"",VLOOKUP(D6602,Resources!A:D,4,FALSE))</f>
        <v>N</v>
      </c>
    </row>
    <row r="6603" spans="1:9" x14ac:dyDescent="0.2">
      <c r="A6603" t="s">
        <v>935</v>
      </c>
      <c r="B6603" t="str">
        <f t="shared" si="203"/>
        <v>Scaife Family Foundation_Catholic University of America199710000</v>
      </c>
      <c r="C6603" t="s">
        <v>193</v>
      </c>
      <c r="D6603" t="s">
        <v>102</v>
      </c>
      <c r="E6603" s="3">
        <v>10000</v>
      </c>
      <c r="F6603">
        <v>1997</v>
      </c>
      <c r="H6603" t="str">
        <f>IFERROR(VLOOKUP(D6603,Resources!A:C,3,FALSE),"NA")</f>
        <v/>
      </c>
      <c r="I6603" t="str">
        <f>IF(VLOOKUP(D6603,Resources!A:D,4,FALSE)=0,"",VLOOKUP(D6603,Resources!A:D,4,FALSE))</f>
        <v/>
      </c>
    </row>
    <row r="6604" spans="1:9" x14ac:dyDescent="0.2">
      <c r="A6604" t="s">
        <v>935</v>
      </c>
      <c r="B6604" t="str">
        <f t="shared" si="203"/>
        <v>Scaife Family Foundation_Center for Education Reform199735000</v>
      </c>
      <c r="C6604" t="s">
        <v>193</v>
      </c>
      <c r="D6604" t="s">
        <v>109</v>
      </c>
      <c r="E6604" s="3">
        <v>35000</v>
      </c>
      <c r="F6604">
        <v>1997</v>
      </c>
      <c r="H6604" t="str">
        <f>IFERROR(VLOOKUP(D6604,Resources!A:C,3,FALSE),"NA")</f>
        <v>SourceWatch</v>
      </c>
      <c r="I6604" t="str">
        <f>IF(VLOOKUP(D6604,Resources!A:D,4,FALSE)=0,"",VLOOKUP(D6604,Resources!A:D,4,FALSE))</f>
        <v>Y</v>
      </c>
    </row>
    <row r="6605" spans="1:9" x14ac:dyDescent="0.2">
      <c r="A6605" t="s">
        <v>935</v>
      </c>
      <c r="B6605" t="str">
        <f t="shared" si="203"/>
        <v>Scaife Family Foundation_Center for Individual Rights199750000</v>
      </c>
      <c r="C6605" t="s">
        <v>193</v>
      </c>
      <c r="D6605" t="s">
        <v>936</v>
      </c>
      <c r="E6605" s="3">
        <v>50000</v>
      </c>
      <c r="F6605">
        <v>1997</v>
      </c>
      <c r="H6605" t="str">
        <f>IFERROR(VLOOKUP(D6605,Resources!A:C,3,FALSE),"NA")</f>
        <v>SourceWatch</v>
      </c>
      <c r="I6605" t="str">
        <f>IF(VLOOKUP(D6605,Resources!A:D,4,FALSE)=0,"",VLOOKUP(D6605,Resources!A:D,4,FALSE))</f>
        <v>Y</v>
      </c>
    </row>
    <row r="6606" spans="1:9" x14ac:dyDescent="0.2">
      <c r="A6606" t="s">
        <v>935</v>
      </c>
      <c r="B6606" t="str">
        <f t="shared" si="203"/>
        <v>Scaife Family Foundation_Children's Educational Opportunity (CEO) Foundation America199725000</v>
      </c>
      <c r="C6606" t="s">
        <v>193</v>
      </c>
      <c r="D6606" t="s">
        <v>408</v>
      </c>
      <c r="E6606" s="3">
        <v>25000</v>
      </c>
      <c r="F6606">
        <v>1997</v>
      </c>
      <c r="H6606" t="str">
        <f>IFERROR(VLOOKUP(D6606,Resources!A:C,3,FALSE),"NA")</f>
        <v/>
      </c>
      <c r="I6606" t="str">
        <f>IF(VLOOKUP(D6606,Resources!A:D,4,FALSE)=0,"",VLOOKUP(D6606,Resources!A:D,4,FALSE))</f>
        <v>N</v>
      </c>
    </row>
    <row r="6607" spans="1:9" x14ac:dyDescent="0.2">
      <c r="A6607" t="s">
        <v>935</v>
      </c>
      <c r="B6607" t="str">
        <f t="shared" si="203"/>
        <v>Scaife Family Foundation_Children's Hospital of Pittsburgh of UPMC199760000</v>
      </c>
      <c r="C6607" t="s">
        <v>193</v>
      </c>
      <c r="D6607" t="s">
        <v>263</v>
      </c>
      <c r="E6607" s="3">
        <v>60000</v>
      </c>
      <c r="F6607">
        <v>1997</v>
      </c>
      <c r="H6607" t="str">
        <f>IFERROR(VLOOKUP(D6607,Resources!A:C,3,FALSE),"NA")</f>
        <v/>
      </c>
      <c r="I6607" t="str">
        <f>IF(VLOOKUP(D6607,Resources!A:D,4,FALSE)=0,"",VLOOKUP(D6607,Resources!A:D,4,FALSE))</f>
        <v>N</v>
      </c>
    </row>
    <row r="6608" spans="1:9" x14ac:dyDescent="0.2">
      <c r="A6608" t="s">
        <v>935</v>
      </c>
      <c r="B6608" t="str">
        <f t="shared" si="203"/>
        <v>Scaife Family Foundation_Christian Appalachian Project199775000</v>
      </c>
      <c r="C6608" t="s">
        <v>193</v>
      </c>
      <c r="D6608" t="s">
        <v>496</v>
      </c>
      <c r="E6608" s="3">
        <v>75000</v>
      </c>
      <c r="F6608">
        <v>1997</v>
      </c>
      <c r="H6608" t="str">
        <f>IFERROR(VLOOKUP(D6608,Resources!A:C,3,FALSE),"NA")</f>
        <v/>
      </c>
      <c r="I6608" t="str">
        <f>IF(VLOOKUP(D6608,Resources!A:D,4,FALSE)=0,"",VLOOKUP(D6608,Resources!A:D,4,FALSE))</f>
        <v>N</v>
      </c>
    </row>
    <row r="6609" spans="1:9" x14ac:dyDescent="0.2">
      <c r="A6609" t="s">
        <v>935</v>
      </c>
      <c r="B6609" t="str">
        <f t="shared" si="203"/>
        <v>Scaife Family Foundation_Christian Life Skills (Pittsburgh PA)199725000</v>
      </c>
      <c r="C6609" t="s">
        <v>193</v>
      </c>
      <c r="D6609" t="s">
        <v>431</v>
      </c>
      <c r="E6609" s="3">
        <v>25000</v>
      </c>
      <c r="F6609">
        <v>1997</v>
      </c>
      <c r="H6609" t="str">
        <f>IFERROR(VLOOKUP(D6609,Resources!A:C,3,FALSE),"NA")</f>
        <v/>
      </c>
      <c r="I6609" t="str">
        <f>IF(VLOOKUP(D6609,Resources!A:D,4,FALSE)=0,"",VLOOKUP(D6609,Resources!A:D,4,FALSE))</f>
        <v>N</v>
      </c>
    </row>
    <row r="6610" spans="1:9" x14ac:dyDescent="0.2">
      <c r="A6610" t="s">
        <v>935</v>
      </c>
      <c r="B6610" t="str">
        <f t="shared" si="203"/>
        <v>Scaife Family Foundation_City Mission199750000</v>
      </c>
      <c r="C6610" t="s">
        <v>193</v>
      </c>
      <c r="D6610" t="s">
        <v>517</v>
      </c>
      <c r="E6610" s="3">
        <v>50000</v>
      </c>
      <c r="F6610">
        <v>1997</v>
      </c>
      <c r="H6610" t="str">
        <f>IFERROR(VLOOKUP(D6610,Resources!A:C,3,FALSE),"NA")</f>
        <v/>
      </c>
      <c r="I6610" t="str">
        <f>IF(VLOOKUP(D6610,Resources!A:D,4,FALSE)=0,"",VLOOKUP(D6610,Resources!A:D,4,FALSE))</f>
        <v>N</v>
      </c>
    </row>
    <row r="6611" spans="1:9" x14ac:dyDescent="0.2">
      <c r="A6611" t="s">
        <v>935</v>
      </c>
      <c r="B6611" t="str">
        <f t="shared" si="203"/>
        <v>Scaife Family Foundation_Collegiate Network1997100000</v>
      </c>
      <c r="C6611" t="s">
        <v>193</v>
      </c>
      <c r="D6611" t="s">
        <v>24</v>
      </c>
      <c r="E6611" s="3">
        <v>100000</v>
      </c>
      <c r="F6611">
        <v>1997</v>
      </c>
      <c r="H6611" t="str">
        <f>IFERROR(VLOOKUP(D6611,Resources!A:C,3,FALSE),"NA")</f>
        <v>SourceWatch</v>
      </c>
      <c r="I6611" t="str">
        <f>IF(VLOOKUP(D6611,Resources!A:D,4,FALSE)=0,"",VLOOKUP(D6611,Resources!A:D,4,FALSE))</f>
        <v>Y</v>
      </c>
    </row>
    <row r="6612" spans="1:9" x14ac:dyDescent="0.2">
      <c r="A6612" t="s">
        <v>935</v>
      </c>
      <c r="B6612" t="str">
        <f t="shared" si="203"/>
        <v>Scaife Family Foundation_Commonwealth Foundation for Public Policy Alternatives199740000</v>
      </c>
      <c r="C6612" t="s">
        <v>193</v>
      </c>
      <c r="D6612" t="s">
        <v>134</v>
      </c>
      <c r="E6612" s="3">
        <v>40000</v>
      </c>
      <c r="F6612">
        <v>1997</v>
      </c>
      <c r="H6612" t="str">
        <f>IFERROR(VLOOKUP(D6612,Resources!A:C,3,FALSE),"NA")</f>
        <v>SourceWatch</v>
      </c>
      <c r="I6612" t="str">
        <f>IF(VLOOKUP(D6612,Resources!A:D,4,FALSE)=0,"",VLOOKUP(D6612,Resources!A:D,4,FALSE))</f>
        <v>Y</v>
      </c>
    </row>
    <row r="6613" spans="1:9" x14ac:dyDescent="0.2">
      <c r="A6613" t="s">
        <v>935</v>
      </c>
      <c r="B6613" t="str">
        <f t="shared" si="203"/>
        <v>Scaife Family Foundation_Community Involvement Foundation19975000</v>
      </c>
      <c r="C6613" t="s">
        <v>193</v>
      </c>
      <c r="D6613" t="s">
        <v>494</v>
      </c>
      <c r="E6613" s="3">
        <v>5000</v>
      </c>
      <c r="F6613">
        <v>1997</v>
      </c>
      <c r="H6613" t="str">
        <f>IFERROR(VLOOKUP(D6613,Resources!A:C,3,FALSE),"NA")</f>
        <v/>
      </c>
      <c r="I6613" t="str">
        <f>IF(VLOOKUP(D6613,Resources!A:D,4,FALSE)=0,"",VLOOKUP(D6613,Resources!A:D,4,FALSE))</f>
        <v>N</v>
      </c>
    </row>
    <row r="6614" spans="1:9" x14ac:dyDescent="0.2">
      <c r="A6614" t="s">
        <v>935</v>
      </c>
      <c r="B6614" t="str">
        <f t="shared" si="203"/>
        <v>Scaife Family Foundation_Community Outreach Ministries Inc.199755000</v>
      </c>
      <c r="C6614" t="s">
        <v>193</v>
      </c>
      <c r="D6614" t="s">
        <v>467</v>
      </c>
      <c r="E6614" s="3">
        <v>55000</v>
      </c>
      <c r="F6614">
        <v>1997</v>
      </c>
      <c r="H6614" t="str">
        <f>IFERROR(VLOOKUP(D6614,Resources!A:C,3,FALSE),"NA")</f>
        <v/>
      </c>
      <c r="I6614" t="str">
        <f>IF(VLOOKUP(D6614,Resources!A:D,4,FALSE)=0,"",VLOOKUP(D6614,Resources!A:D,4,FALSE))</f>
        <v>N</v>
      </c>
    </row>
    <row r="6615" spans="1:9" x14ac:dyDescent="0.2">
      <c r="A6615" t="s">
        <v>935</v>
      </c>
      <c r="B6615" t="str">
        <f t="shared" si="203"/>
        <v>Scaife Family Foundation_Competitive Enterprise Institute199775000</v>
      </c>
      <c r="C6615" t="s">
        <v>193</v>
      </c>
      <c r="D6615" t="s">
        <v>142</v>
      </c>
      <c r="E6615" s="3">
        <v>75000</v>
      </c>
      <c r="F6615">
        <v>1997</v>
      </c>
      <c r="H6615" t="str">
        <f>IFERROR(VLOOKUP(D6615,Resources!A:C,3,FALSE),"NA")</f>
        <v>DeSmog</v>
      </c>
      <c r="I6615" t="str">
        <f>IF(VLOOKUP(D6615,Resources!A:D,4,FALSE)=0,"",VLOOKUP(D6615,Resources!A:D,4,FALSE))</f>
        <v>Y</v>
      </c>
    </row>
    <row r="6616" spans="1:9" x14ac:dyDescent="0.2">
      <c r="A6616" t="s">
        <v>935</v>
      </c>
      <c r="B6616" t="str">
        <f t="shared" si="203"/>
        <v>Scaife Family Foundation_CONTACT Pittsburgh Inc.199736000</v>
      </c>
      <c r="C6616" t="s">
        <v>193</v>
      </c>
      <c r="D6616" t="s">
        <v>284</v>
      </c>
      <c r="E6616" s="3">
        <v>36000</v>
      </c>
      <c r="F6616">
        <v>1997</v>
      </c>
      <c r="H6616" t="str">
        <f>IFERROR(VLOOKUP(D6616,Resources!A:C,3,FALSE),"NA")</f>
        <v/>
      </c>
      <c r="I6616" t="str">
        <f>IF(VLOOKUP(D6616,Resources!A:D,4,FALSE)=0,"",VLOOKUP(D6616,Resources!A:D,4,FALSE))</f>
        <v>N</v>
      </c>
    </row>
    <row r="6617" spans="1:9" x14ac:dyDescent="0.2">
      <c r="A6617" t="s">
        <v>935</v>
      </c>
      <c r="B6617" t="str">
        <f t="shared" si="203"/>
        <v>Scaife Family Foundation_David Horowitz Freedom Center1997150000</v>
      </c>
      <c r="C6617" t="s">
        <v>193</v>
      </c>
      <c r="D6617" t="s">
        <v>81</v>
      </c>
      <c r="E6617" s="3">
        <v>150000</v>
      </c>
      <c r="F6617">
        <v>1997</v>
      </c>
      <c r="H6617" t="str">
        <f>IFERROR(VLOOKUP(D6617,Resources!A:C,3,FALSE),"NA")</f>
        <v>SourceWatch</v>
      </c>
      <c r="I6617" t="str">
        <f>IF(VLOOKUP(D6617,Resources!A:D,4,FALSE)=0,"",VLOOKUP(D6617,Resources!A:D,4,FALSE))</f>
        <v>Y</v>
      </c>
    </row>
    <row r="6618" spans="1:9" x14ac:dyDescent="0.2">
      <c r="A6618" t="s">
        <v>935</v>
      </c>
      <c r="B6618" t="str">
        <f t="shared" si="203"/>
        <v>Scaife Family Foundation_Defenders of Property Rights19975000</v>
      </c>
      <c r="C6618" t="s">
        <v>193</v>
      </c>
      <c r="D6618" t="s">
        <v>52</v>
      </c>
      <c r="E6618" s="3">
        <v>5000</v>
      </c>
      <c r="F6618">
        <v>1997</v>
      </c>
      <c r="H6618" t="str">
        <f>IFERROR(VLOOKUP(D6618,Resources!A:C,3,FALSE),"NA")</f>
        <v>SourceWatch</v>
      </c>
      <c r="I6618" t="str">
        <f>IF(VLOOKUP(D6618,Resources!A:D,4,FALSE)=0,"",VLOOKUP(D6618,Resources!A:D,4,FALSE))</f>
        <v>Y</v>
      </c>
    </row>
    <row r="6619" spans="1:9" x14ac:dyDescent="0.2">
      <c r="A6619" t="s">
        <v>935</v>
      </c>
      <c r="B6619" t="str">
        <f t="shared" si="203"/>
        <v>Scaife Family Foundation_Duquesne University1997154500</v>
      </c>
      <c r="C6619" t="s">
        <v>193</v>
      </c>
      <c r="D6619" t="s">
        <v>406</v>
      </c>
      <c r="E6619" s="3">
        <v>154500</v>
      </c>
      <c r="F6619">
        <v>1997</v>
      </c>
      <c r="H6619" t="str">
        <f>IFERROR(VLOOKUP(D6619,Resources!A:C,3,FALSE),"NA")</f>
        <v/>
      </c>
      <c r="I6619" t="str">
        <f>IF(VLOOKUP(D6619,Resources!A:D,4,FALSE)=0,"",VLOOKUP(D6619,Resources!A:D,4,FALSE))</f>
        <v/>
      </c>
    </row>
    <row r="6620" spans="1:9" x14ac:dyDescent="0.2">
      <c r="A6620" t="s">
        <v>935</v>
      </c>
      <c r="B6620" t="str">
        <f t="shared" si="203"/>
        <v>Scaife Family Foundation_Eastside Alliance199710000</v>
      </c>
      <c r="C6620" t="s">
        <v>193</v>
      </c>
      <c r="D6620" t="s">
        <v>516</v>
      </c>
      <c r="E6620" s="3">
        <v>10000</v>
      </c>
      <c r="F6620">
        <v>1997</v>
      </c>
      <c r="H6620" t="str">
        <f>IFERROR(VLOOKUP(D6620,Resources!A:C,3,FALSE),"NA")</f>
        <v/>
      </c>
      <c r="I6620" t="str">
        <f>IF(VLOOKUP(D6620,Resources!A:D,4,FALSE)=0,"",VLOOKUP(D6620,Resources!A:D,4,FALSE))</f>
        <v>N</v>
      </c>
    </row>
    <row r="6621" spans="1:9" x14ac:dyDescent="0.2">
      <c r="A6621" t="s">
        <v>935</v>
      </c>
      <c r="B6621" t="str">
        <f t="shared" si="203"/>
        <v>Scaife Family Foundation_Extra Mile Education Foundation1997100000</v>
      </c>
      <c r="C6621" t="s">
        <v>193</v>
      </c>
      <c r="D6621" t="s">
        <v>339</v>
      </c>
      <c r="E6621" s="3">
        <v>100000</v>
      </c>
      <c r="F6621">
        <v>1997</v>
      </c>
      <c r="H6621" t="str">
        <f>IFERROR(VLOOKUP(D6621,Resources!A:C,3,FALSE),"NA")</f>
        <v/>
      </c>
      <c r="I6621" t="str">
        <f>IF(VLOOKUP(D6621,Resources!A:D,4,FALSE)=0,"",VLOOKUP(D6621,Resources!A:D,4,FALSE))</f>
        <v>N</v>
      </c>
    </row>
    <row r="6622" spans="1:9" x14ac:dyDescent="0.2">
      <c r="A6622" t="s">
        <v>935</v>
      </c>
      <c r="B6622" t="str">
        <f t="shared" si="203"/>
        <v>Scaife Family Foundation_Family Guidance Inc.199750000</v>
      </c>
      <c r="C6622" t="s">
        <v>193</v>
      </c>
      <c r="D6622" t="s">
        <v>464</v>
      </c>
      <c r="E6622" s="3">
        <v>50000</v>
      </c>
      <c r="F6622">
        <v>1997</v>
      </c>
      <c r="H6622" t="str">
        <f>IFERROR(VLOOKUP(D6622,Resources!A:C,3,FALSE),"NA")</f>
        <v/>
      </c>
      <c r="I6622" t="str">
        <f>IF(VLOOKUP(D6622,Resources!A:D,4,FALSE)=0,"",VLOOKUP(D6622,Resources!A:D,4,FALSE))</f>
        <v>N</v>
      </c>
    </row>
    <row r="6623" spans="1:9" x14ac:dyDescent="0.2">
      <c r="A6623" t="s">
        <v>935</v>
      </c>
      <c r="B6623" t="str">
        <f t="shared" si="203"/>
        <v>Scaife Family Foundation_Garfield Jubilee Association199735000</v>
      </c>
      <c r="C6623" t="s">
        <v>193</v>
      </c>
      <c r="D6623" t="s">
        <v>462</v>
      </c>
      <c r="E6623" s="3">
        <v>35000</v>
      </c>
      <c r="F6623">
        <v>1997</v>
      </c>
      <c r="H6623" t="str">
        <f>IFERROR(VLOOKUP(D6623,Resources!A:C,3,FALSE),"NA")</f>
        <v/>
      </c>
      <c r="I6623" t="str">
        <f>IF(VLOOKUP(D6623,Resources!A:D,4,FALSE)=0,"",VLOOKUP(D6623,Resources!A:D,4,FALSE))</f>
        <v>N</v>
      </c>
    </row>
    <row r="6624" spans="1:9" x14ac:dyDescent="0.2">
      <c r="A6624" t="s">
        <v>935</v>
      </c>
      <c r="B6624" t="str">
        <f t="shared" si="203"/>
        <v>Scaife Family Foundation_Golden Triangle Radio Information Center199715000</v>
      </c>
      <c r="C6624" t="s">
        <v>193</v>
      </c>
      <c r="D6624" t="s">
        <v>390</v>
      </c>
      <c r="E6624" s="3">
        <v>15000</v>
      </c>
      <c r="F6624">
        <v>1997</v>
      </c>
      <c r="H6624" t="str">
        <f>IFERROR(VLOOKUP(D6624,Resources!A:C,3,FALSE),"NA")</f>
        <v/>
      </c>
      <c r="I6624" t="str">
        <f>IF(VLOOKUP(D6624,Resources!A:D,4,FALSE)=0,"",VLOOKUP(D6624,Resources!A:D,4,FALSE))</f>
        <v>N</v>
      </c>
    </row>
    <row r="6625" spans="1:9" x14ac:dyDescent="0.2">
      <c r="A6625" t="s">
        <v>935</v>
      </c>
      <c r="B6625" t="str">
        <f t="shared" si="203"/>
        <v>Scaife Family Foundation_Hazelden Foundation19975000</v>
      </c>
      <c r="C6625" t="s">
        <v>193</v>
      </c>
      <c r="D6625" t="s">
        <v>223</v>
      </c>
      <c r="E6625" s="3">
        <v>5000</v>
      </c>
      <c r="F6625">
        <v>1997</v>
      </c>
      <c r="H6625" t="str">
        <f>IFERROR(VLOOKUP(D6625,Resources!A:C,3,FALSE),"NA")</f>
        <v/>
      </c>
      <c r="I6625" t="str">
        <f>IF(VLOOKUP(D6625,Resources!A:D,4,FALSE)=0,"",VLOOKUP(D6625,Resources!A:D,4,FALSE))</f>
        <v>N</v>
      </c>
    </row>
    <row r="6626" spans="1:9" x14ac:dyDescent="0.2">
      <c r="A6626" t="s">
        <v>935</v>
      </c>
      <c r="B6626" t="str">
        <f t="shared" si="203"/>
        <v>Scaife Family Foundation_Holy Family Home1997100000</v>
      </c>
      <c r="C6626" t="s">
        <v>193</v>
      </c>
      <c r="D6626" t="s">
        <v>498</v>
      </c>
      <c r="E6626" s="3">
        <v>100000</v>
      </c>
      <c r="F6626">
        <v>1997</v>
      </c>
      <c r="H6626" t="str">
        <f>IFERROR(VLOOKUP(D6626,Resources!A:C,3,FALSE),"NA")</f>
        <v/>
      </c>
      <c r="I6626" t="str">
        <f>IF(VLOOKUP(D6626,Resources!A:D,4,FALSE)=0,"",VLOOKUP(D6626,Resources!A:D,4,FALSE))</f>
        <v>N</v>
      </c>
    </row>
    <row r="6627" spans="1:9" x14ac:dyDescent="0.2">
      <c r="A6627" t="s">
        <v>935</v>
      </c>
      <c r="B6627" t="str">
        <f t="shared" si="203"/>
        <v>Scaife Family Foundation_Holy Rosary Academy19975100</v>
      </c>
      <c r="C6627" t="s">
        <v>193</v>
      </c>
      <c r="D6627" t="s">
        <v>470</v>
      </c>
      <c r="E6627" s="3">
        <v>5100</v>
      </c>
      <c r="F6627">
        <v>1997</v>
      </c>
      <c r="H6627" t="str">
        <f>IFERROR(VLOOKUP(D6627,Resources!A:C,3,FALSE),"NA")</f>
        <v/>
      </c>
      <c r="I6627" t="str">
        <f>IF(VLOOKUP(D6627,Resources!A:D,4,FALSE)=0,"",VLOOKUP(D6627,Resources!A:D,4,FALSE))</f>
        <v>N</v>
      </c>
    </row>
    <row r="6628" spans="1:9" x14ac:dyDescent="0.2">
      <c r="A6628" t="s">
        <v>935</v>
      </c>
      <c r="B6628" t="str">
        <f t="shared" si="203"/>
        <v>Scaife Family Foundation_Institute for American Values199755000</v>
      </c>
      <c r="C6628" t="s">
        <v>193</v>
      </c>
      <c r="D6628" t="s">
        <v>434</v>
      </c>
      <c r="E6628" s="3">
        <v>55000</v>
      </c>
      <c r="F6628">
        <v>1997</v>
      </c>
      <c r="H6628" t="str">
        <f>IFERROR(VLOOKUP(D6628,Resources!A:C,3,FALSE),"NA")</f>
        <v>SourceWatch</v>
      </c>
      <c r="I6628" t="str">
        <f>IF(VLOOKUP(D6628,Resources!A:D,4,FALSE)=0,"",VLOOKUP(D6628,Resources!A:D,4,FALSE))</f>
        <v>Y</v>
      </c>
    </row>
    <row r="6629" spans="1:9" x14ac:dyDescent="0.2">
      <c r="A6629" t="s">
        <v>935</v>
      </c>
      <c r="B6629" t="str">
        <f t="shared" si="203"/>
        <v>Scaife Family Foundation_Institute for Health Freedom199725000</v>
      </c>
      <c r="C6629" t="s">
        <v>193</v>
      </c>
      <c r="D6629" t="s">
        <v>33</v>
      </c>
      <c r="E6629" s="3">
        <v>25000</v>
      </c>
      <c r="F6629">
        <v>1997</v>
      </c>
      <c r="H6629" t="str">
        <f>IFERROR(VLOOKUP(D6629,Resources!A:C,3,FALSE),"NA")</f>
        <v>Other</v>
      </c>
      <c r="I6629" t="str">
        <f>IF(VLOOKUP(D6629,Resources!A:D,4,FALSE)=0,"",VLOOKUP(D6629,Resources!A:D,4,FALSE))</f>
        <v>Y</v>
      </c>
    </row>
    <row r="6630" spans="1:9" x14ac:dyDescent="0.2">
      <c r="A6630" t="s">
        <v>935</v>
      </c>
      <c r="B6630" t="str">
        <f t="shared" si="203"/>
        <v>Scaife Family Foundation_Interfaith Re-Employment Group19975000</v>
      </c>
      <c r="C6630" t="s">
        <v>193</v>
      </c>
      <c r="D6630" t="s">
        <v>518</v>
      </c>
      <c r="E6630" s="3">
        <v>5000</v>
      </c>
      <c r="F6630">
        <v>1997</v>
      </c>
      <c r="H6630" t="str">
        <f>IFERROR(VLOOKUP(D6630,Resources!A:C,3,FALSE),"NA")</f>
        <v/>
      </c>
      <c r="I6630" t="str">
        <f>IF(VLOOKUP(D6630,Resources!A:D,4,FALSE)=0,"",VLOOKUP(D6630,Resources!A:D,4,FALSE))</f>
        <v>N</v>
      </c>
    </row>
    <row r="6631" spans="1:9" x14ac:dyDescent="0.2">
      <c r="A6631" t="s">
        <v>935</v>
      </c>
      <c r="B6631" t="str">
        <f t="shared" si="203"/>
        <v>Scaife Family Foundation_Jefferson Center for Character Education199725000</v>
      </c>
      <c r="C6631" t="s">
        <v>193</v>
      </c>
      <c r="D6631" t="s">
        <v>519</v>
      </c>
      <c r="E6631" s="3">
        <v>25000</v>
      </c>
      <c r="F6631">
        <v>1997</v>
      </c>
      <c r="H6631" t="str">
        <f>IFERROR(VLOOKUP(D6631,Resources!A:C,3,FALSE),"NA")</f>
        <v/>
      </c>
      <c r="I6631" t="str">
        <f>IF(VLOOKUP(D6631,Resources!A:D,4,FALSE)=0,"",VLOOKUP(D6631,Resources!A:D,4,FALSE))</f>
        <v/>
      </c>
    </row>
    <row r="6632" spans="1:9" x14ac:dyDescent="0.2">
      <c r="A6632" t="s">
        <v>935</v>
      </c>
      <c r="B6632" t="str">
        <f t="shared" si="203"/>
        <v>Scaife Family Foundation_La Roche College199726000</v>
      </c>
      <c r="C6632" t="s">
        <v>193</v>
      </c>
      <c r="D6632" t="s">
        <v>520</v>
      </c>
      <c r="E6632" s="3">
        <v>26000</v>
      </c>
      <c r="F6632">
        <v>1997</v>
      </c>
      <c r="H6632" t="str">
        <f>IFERROR(VLOOKUP(D6632,Resources!A:C,3,FALSE),"NA")</f>
        <v/>
      </c>
      <c r="I6632" t="str">
        <f>IF(VLOOKUP(D6632,Resources!A:D,4,FALSE)=0,"",VLOOKUP(D6632,Resources!A:D,4,FALSE))</f>
        <v/>
      </c>
    </row>
    <row r="6633" spans="1:9" x14ac:dyDescent="0.2">
      <c r="A6633" t="s">
        <v>935</v>
      </c>
      <c r="B6633" t="str">
        <f t="shared" si="203"/>
        <v>Scaife Family Foundation_Landmark Legal Foundation1997150000</v>
      </c>
      <c r="C6633" t="s">
        <v>193</v>
      </c>
      <c r="D6633" t="s">
        <v>56</v>
      </c>
      <c r="E6633" s="3">
        <v>150000</v>
      </c>
      <c r="F6633">
        <v>1997</v>
      </c>
      <c r="H6633" t="str">
        <f>IFERROR(VLOOKUP(D6633,Resources!A:C,3,FALSE),"NA")</f>
        <v>SourceWatch</v>
      </c>
      <c r="I6633" t="str">
        <f>IF(VLOOKUP(D6633,Resources!A:D,4,FALSE)=0,"",VLOOKUP(D6633,Resources!A:D,4,FALSE))</f>
        <v>Y</v>
      </c>
    </row>
    <row r="6634" spans="1:9" x14ac:dyDescent="0.2">
      <c r="A6634" t="s">
        <v>935</v>
      </c>
      <c r="B6634" t="str">
        <f t="shared" si="203"/>
        <v>Scaife Family Foundation_Make-A-Wish Foundation of Greater Pennsylvania and Southern West Virginia199752000</v>
      </c>
      <c r="C6634" t="s">
        <v>193</v>
      </c>
      <c r="D6634" t="s">
        <v>233</v>
      </c>
      <c r="E6634" s="3">
        <v>52000</v>
      </c>
      <c r="F6634">
        <v>1997</v>
      </c>
      <c r="H6634" t="str">
        <f>IFERROR(VLOOKUP(D6634,Resources!A:C,3,FALSE),"NA")</f>
        <v/>
      </c>
      <c r="I6634" t="str">
        <f>IF(VLOOKUP(D6634,Resources!A:D,4,FALSE)=0,"",VLOOKUP(D6634,Resources!A:D,4,FALSE))</f>
        <v>N</v>
      </c>
    </row>
    <row r="6635" spans="1:9" x14ac:dyDescent="0.2">
      <c r="A6635" t="s">
        <v>935</v>
      </c>
      <c r="B6635" t="str">
        <f t="shared" si="203"/>
        <v>Scaife Family Foundation_Marriage Savers199725000</v>
      </c>
      <c r="C6635" t="s">
        <v>193</v>
      </c>
      <c r="D6635" t="s">
        <v>436</v>
      </c>
      <c r="E6635" s="3">
        <v>25000</v>
      </c>
      <c r="F6635">
        <v>1997</v>
      </c>
      <c r="H6635" t="str">
        <f>IFERROR(VLOOKUP(D6635,Resources!A:C,3,FALSE),"NA")</f>
        <v/>
      </c>
      <c r="I6635" t="str">
        <f>IF(VLOOKUP(D6635,Resources!A:D,4,FALSE)=0,"",VLOOKUP(D6635,Resources!A:D,4,FALSE))</f>
        <v>N</v>
      </c>
    </row>
    <row r="6636" spans="1:9" x14ac:dyDescent="0.2">
      <c r="A6636" t="s">
        <v>935</v>
      </c>
      <c r="B6636" t="str">
        <f t="shared" si="203"/>
        <v>Scaife Family Foundation_Mel Blount Youth Home of Pennsylvania199777000</v>
      </c>
      <c r="C6636" t="s">
        <v>193</v>
      </c>
      <c r="D6636" t="s">
        <v>503</v>
      </c>
      <c r="E6636" s="3">
        <v>77000</v>
      </c>
      <c r="F6636">
        <v>1997</v>
      </c>
      <c r="H6636" t="str">
        <f>IFERROR(VLOOKUP(D6636,Resources!A:C,3,FALSE),"NA")</f>
        <v/>
      </c>
      <c r="I6636" t="str">
        <f>IF(VLOOKUP(D6636,Resources!A:D,4,FALSE)=0,"",VLOOKUP(D6636,Resources!A:D,4,FALSE))</f>
        <v>N</v>
      </c>
    </row>
    <row r="6637" spans="1:9" x14ac:dyDescent="0.2">
      <c r="A6637" t="s">
        <v>935</v>
      </c>
      <c r="B6637" t="str">
        <f t="shared" si="203"/>
        <v>Scaife Family Foundation_National Center for Policy Analysis199725000</v>
      </c>
      <c r="C6637" t="s">
        <v>193</v>
      </c>
      <c r="D6637" t="s">
        <v>129</v>
      </c>
      <c r="E6637" s="3">
        <v>25000</v>
      </c>
      <c r="F6637">
        <v>1997</v>
      </c>
      <c r="H6637" t="str">
        <f>IFERROR(VLOOKUP(D6637,Resources!A:C,3,FALSE),"NA")</f>
        <v>SourceWatch</v>
      </c>
      <c r="I6637" t="str">
        <f>IF(VLOOKUP(D6637,Resources!A:D,4,FALSE)=0,"",VLOOKUP(D6637,Resources!A:D,4,FALSE))</f>
        <v>Y</v>
      </c>
    </row>
    <row r="6638" spans="1:9" x14ac:dyDescent="0.2">
      <c r="A6638" t="s">
        <v>935</v>
      </c>
      <c r="B6638" t="str">
        <f t="shared" si="203"/>
        <v>Scaife Family Foundation_National Fatherhood Initiative1997100000</v>
      </c>
      <c r="C6638" t="s">
        <v>193</v>
      </c>
      <c r="D6638" t="s">
        <v>236</v>
      </c>
      <c r="E6638" s="3">
        <v>100000</v>
      </c>
      <c r="F6638">
        <v>1997</v>
      </c>
      <c r="H6638" t="str">
        <f>IFERROR(VLOOKUP(D6638,Resources!A:C,3,FALSE),"NA")</f>
        <v/>
      </c>
      <c r="I6638" t="str">
        <f>IF(VLOOKUP(D6638,Resources!A:D,4,FALSE)=0,"",VLOOKUP(D6638,Resources!A:D,4,FALSE))</f>
        <v>N</v>
      </c>
    </row>
    <row r="6639" spans="1:9" x14ac:dyDescent="0.2">
      <c r="A6639" t="s">
        <v>935</v>
      </c>
      <c r="B6639" t="str">
        <f t="shared" si="203"/>
        <v>Scaife Family Foundation_National Kidney Foundation199740000</v>
      </c>
      <c r="C6639" t="s">
        <v>193</v>
      </c>
      <c r="D6639" t="s">
        <v>504</v>
      </c>
      <c r="E6639" s="3">
        <v>40000</v>
      </c>
      <c r="F6639">
        <v>1997</v>
      </c>
      <c r="H6639" t="str">
        <f>IFERROR(VLOOKUP(D6639,Resources!A:C,3,FALSE),"NA")</f>
        <v/>
      </c>
      <c r="I6639" t="str">
        <f>IF(VLOOKUP(D6639,Resources!A:D,4,FALSE)=0,"",VLOOKUP(D6639,Resources!A:D,4,FALSE))</f>
        <v>N</v>
      </c>
    </row>
    <row r="6640" spans="1:9" x14ac:dyDescent="0.2">
      <c r="A6640" t="s">
        <v>935</v>
      </c>
      <c r="B6640" t="str">
        <f t="shared" si="203"/>
        <v>Scaife Family Foundation_National Legal and Policy Center199730000</v>
      </c>
      <c r="C6640" t="s">
        <v>193</v>
      </c>
      <c r="D6640" t="s">
        <v>47</v>
      </c>
      <c r="E6640" s="3">
        <v>30000</v>
      </c>
      <c r="F6640">
        <v>1997</v>
      </c>
      <c r="H6640" t="str">
        <f>IFERROR(VLOOKUP(D6640,Resources!A:C,3,FALSE),"NA")</f>
        <v>SourceWatch</v>
      </c>
      <c r="I6640" t="str">
        <f>IF(VLOOKUP(D6640,Resources!A:D,4,FALSE)=0,"",VLOOKUP(D6640,Resources!A:D,4,FALSE))</f>
        <v>Y</v>
      </c>
    </row>
    <row r="6641" spans="1:9" x14ac:dyDescent="0.2">
      <c r="A6641" t="s">
        <v>935</v>
      </c>
      <c r="B6641" t="str">
        <f t="shared" si="203"/>
        <v>Scaife Family Foundation_National Organization on Disability199725000</v>
      </c>
      <c r="C6641" t="s">
        <v>193</v>
      </c>
      <c r="D6641" t="s">
        <v>476</v>
      </c>
      <c r="E6641" s="3">
        <v>25000</v>
      </c>
      <c r="F6641">
        <v>1997</v>
      </c>
      <c r="H6641" t="str">
        <f>IFERROR(VLOOKUP(D6641,Resources!A:C,3,FALSE),"NA")</f>
        <v/>
      </c>
      <c r="I6641" t="str">
        <f>IF(VLOOKUP(D6641,Resources!A:D,4,FALSE)=0,"",VLOOKUP(D6641,Resources!A:D,4,FALSE))</f>
        <v>N</v>
      </c>
    </row>
    <row r="6642" spans="1:9" x14ac:dyDescent="0.2">
      <c r="A6642" t="s">
        <v>935</v>
      </c>
      <c r="B6642" t="str">
        <f t="shared" si="203"/>
        <v>Scaife Family Foundation_National Results Council1997100000</v>
      </c>
      <c r="C6642" t="s">
        <v>193</v>
      </c>
      <c r="D6642" t="s">
        <v>524</v>
      </c>
      <c r="E6642" s="3">
        <v>100000</v>
      </c>
      <c r="F6642">
        <v>1997</v>
      </c>
      <c r="H6642" t="str">
        <f>IFERROR(VLOOKUP(D6642,Resources!A:C,3,FALSE),"NA")</f>
        <v/>
      </c>
      <c r="I6642" t="str">
        <f>IF(VLOOKUP(D6642,Resources!A:D,4,FALSE)=0,"",VLOOKUP(D6642,Resources!A:D,4,FALSE))</f>
        <v/>
      </c>
    </row>
    <row r="6643" spans="1:9" x14ac:dyDescent="0.2">
      <c r="A6643" t="s">
        <v>935</v>
      </c>
      <c r="B6643" t="str">
        <f t="shared" si="203"/>
        <v>Scaife Family Foundation_Neighborhood Housing Services199750000</v>
      </c>
      <c r="C6643" t="s">
        <v>193</v>
      </c>
      <c r="D6643" t="s">
        <v>441</v>
      </c>
      <c r="E6643" s="3">
        <v>50000</v>
      </c>
      <c r="F6643">
        <v>1997</v>
      </c>
      <c r="H6643" t="str">
        <f>IFERROR(VLOOKUP(D6643,Resources!A:C,3,FALSE),"NA")</f>
        <v/>
      </c>
      <c r="I6643" t="str">
        <f>IF(VLOOKUP(D6643,Resources!A:D,4,FALSE)=0,"",VLOOKUP(D6643,Resources!A:D,4,FALSE))</f>
        <v>N</v>
      </c>
    </row>
    <row r="6644" spans="1:9" x14ac:dyDescent="0.2">
      <c r="A6644" t="s">
        <v>935</v>
      </c>
      <c r="B6644" t="str">
        <f t="shared" si="203"/>
        <v>Scaife Family Foundation_Network For Teaching Entrepreneurship199775000</v>
      </c>
      <c r="C6644" t="s">
        <v>193</v>
      </c>
      <c r="D6644" t="s">
        <v>296</v>
      </c>
      <c r="E6644" s="3">
        <v>75000</v>
      </c>
      <c r="F6644">
        <v>1997</v>
      </c>
      <c r="H6644" t="str">
        <f>IFERROR(VLOOKUP(D6644,Resources!A:C,3,FALSE),"NA")</f>
        <v>SourceWatch</v>
      </c>
      <c r="I6644" t="str">
        <f>IF(VLOOKUP(D6644,Resources!A:D,4,FALSE)=0,"",VLOOKUP(D6644,Resources!A:D,4,FALSE))</f>
        <v>Y</v>
      </c>
    </row>
    <row r="6645" spans="1:9" x14ac:dyDescent="0.2">
      <c r="A6645" t="s">
        <v>935</v>
      </c>
      <c r="B6645" t="str">
        <f t="shared" si="203"/>
        <v>Scaife Family Foundation_New Citizenship Project199735000</v>
      </c>
      <c r="C6645" t="s">
        <v>193</v>
      </c>
      <c r="D6645" t="s">
        <v>75</v>
      </c>
      <c r="E6645" s="3">
        <v>35000</v>
      </c>
      <c r="F6645">
        <v>1997</v>
      </c>
      <c r="H6645" t="str">
        <f>IFERROR(VLOOKUP(D6645,Resources!A:C,3,FALSE),"NA")</f>
        <v>SourceWatch</v>
      </c>
      <c r="I6645" t="str">
        <f>IF(VLOOKUP(D6645,Resources!A:D,4,FALSE)=0,"",VLOOKUP(D6645,Resources!A:D,4,FALSE))</f>
        <v>Y</v>
      </c>
    </row>
    <row r="6646" spans="1:9" x14ac:dyDescent="0.2">
      <c r="A6646" t="s">
        <v>935</v>
      </c>
      <c r="B6646" t="str">
        <f t="shared" si="203"/>
        <v>Scaife Family Foundation_New York University School of Medicine199755000</v>
      </c>
      <c r="C6646" t="s">
        <v>193</v>
      </c>
      <c r="D6646" t="s">
        <v>328</v>
      </c>
      <c r="E6646" s="3">
        <v>55000</v>
      </c>
      <c r="F6646">
        <v>1997</v>
      </c>
      <c r="H6646" t="str">
        <f>IFERROR(VLOOKUP(D6646,Resources!A:C,3,FALSE),"NA")</f>
        <v/>
      </c>
      <c r="I6646" t="str">
        <f>IF(VLOOKUP(D6646,Resources!A:D,4,FALSE)=0,"",VLOOKUP(D6646,Resources!A:D,4,FALSE))</f>
        <v/>
      </c>
    </row>
    <row r="6647" spans="1:9" x14ac:dyDescent="0.2">
      <c r="A6647" t="s">
        <v>935</v>
      </c>
      <c r="B6647" t="str">
        <f t="shared" si="203"/>
        <v>Scaife Family Foundation_Northside Tenants Reorganization199715000</v>
      </c>
      <c r="C6647" t="s">
        <v>193</v>
      </c>
      <c r="D6647" t="s">
        <v>505</v>
      </c>
      <c r="E6647" s="3">
        <v>15000</v>
      </c>
      <c r="F6647">
        <v>1997</v>
      </c>
      <c r="H6647" t="str">
        <f>IFERROR(VLOOKUP(D6647,Resources!A:C,3,FALSE),"NA")</f>
        <v/>
      </c>
      <c r="I6647" t="str">
        <f>IF(VLOOKUP(D6647,Resources!A:D,4,FALSE)=0,"",VLOOKUP(D6647,Resources!A:D,4,FALSE))</f>
        <v>N</v>
      </c>
    </row>
    <row r="6648" spans="1:9" x14ac:dyDescent="0.2">
      <c r="A6648" t="s">
        <v>935</v>
      </c>
      <c r="B6648" t="str">
        <f t="shared" si="203"/>
        <v>Scaife Family Foundation_Nurturing Network Inc.199710000</v>
      </c>
      <c r="C6648" t="s">
        <v>193</v>
      </c>
      <c r="D6648" t="s">
        <v>477</v>
      </c>
      <c r="E6648" s="3">
        <v>10000</v>
      </c>
      <c r="F6648">
        <v>1997</v>
      </c>
      <c r="H6648" t="str">
        <f>IFERROR(VLOOKUP(D6648,Resources!A:C,3,FALSE),"NA")</f>
        <v/>
      </c>
      <c r="I6648" t="str">
        <f>IF(VLOOKUP(D6648,Resources!A:D,4,FALSE)=0,"",VLOOKUP(D6648,Resources!A:D,4,FALSE))</f>
        <v>N</v>
      </c>
    </row>
    <row r="6649" spans="1:9" x14ac:dyDescent="0.2">
      <c r="A6649" t="s">
        <v>935</v>
      </c>
      <c r="B6649" t="str">
        <f t="shared" si="203"/>
        <v>Scaife Family Foundation_Of the People Foundation199725000</v>
      </c>
      <c r="C6649" t="s">
        <v>193</v>
      </c>
      <c r="D6649" t="s">
        <v>506</v>
      </c>
      <c r="E6649" s="3">
        <v>25000</v>
      </c>
      <c r="F6649">
        <v>1997</v>
      </c>
      <c r="H6649" t="str">
        <f>IFERROR(VLOOKUP(D6649,Resources!A:C,3,FALSE),"NA")</f>
        <v/>
      </c>
      <c r="I6649" t="str">
        <f>IF(VLOOKUP(D6649,Resources!A:D,4,FALSE)=0,"",VLOOKUP(D6649,Resources!A:D,4,FALSE))</f>
        <v/>
      </c>
    </row>
    <row r="6650" spans="1:9" x14ac:dyDescent="0.2">
      <c r="A6650" t="s">
        <v>935</v>
      </c>
      <c r="B6650" t="str">
        <f t="shared" si="203"/>
        <v>Scaife Family Foundation_One To One Citizen Advocacy199725000</v>
      </c>
      <c r="C6650" t="s">
        <v>193</v>
      </c>
      <c r="D6650" t="s">
        <v>379</v>
      </c>
      <c r="E6650" s="3">
        <v>25000</v>
      </c>
      <c r="F6650">
        <v>1997</v>
      </c>
      <c r="H6650" t="str">
        <f>IFERROR(VLOOKUP(D6650,Resources!A:C,3,FALSE),"NA")</f>
        <v/>
      </c>
      <c r="I6650" t="str">
        <f>IF(VLOOKUP(D6650,Resources!A:D,4,FALSE)=0,"",VLOOKUP(D6650,Resources!A:D,4,FALSE))</f>
        <v/>
      </c>
    </row>
    <row r="6651" spans="1:9" x14ac:dyDescent="0.2">
      <c r="A6651" t="s">
        <v>935</v>
      </c>
      <c r="B6651" t="str">
        <f t="shared" si="203"/>
        <v>Scaife Family Foundation_Pennsylvania American Legion Housing for Homeless Veterans199710000</v>
      </c>
      <c r="C6651" t="s">
        <v>193</v>
      </c>
      <c r="D6651" t="s">
        <v>521</v>
      </c>
      <c r="E6651" s="3">
        <v>10000</v>
      </c>
      <c r="F6651">
        <v>1997</v>
      </c>
      <c r="H6651" t="str">
        <f>IFERROR(VLOOKUP(D6651,Resources!A:C,3,FALSE),"NA")</f>
        <v/>
      </c>
      <c r="I6651" t="str">
        <f>IF(VLOOKUP(D6651,Resources!A:D,4,FALSE)=0,"",VLOOKUP(D6651,Resources!A:D,4,FALSE))</f>
        <v>N</v>
      </c>
    </row>
    <row r="6652" spans="1:9" x14ac:dyDescent="0.2">
      <c r="A6652" t="s">
        <v>935</v>
      </c>
      <c r="B6652" t="str">
        <f t="shared" si="203"/>
        <v>Scaife Family Foundation_Pennsylvania State University1997160500</v>
      </c>
      <c r="C6652" t="s">
        <v>193</v>
      </c>
      <c r="D6652" t="s">
        <v>522</v>
      </c>
      <c r="E6652" s="3">
        <v>160500</v>
      </c>
      <c r="F6652">
        <v>1997</v>
      </c>
      <c r="H6652" t="str">
        <f>IFERROR(VLOOKUP(D6652,Resources!A:C,3,FALSE),"NA")</f>
        <v/>
      </c>
      <c r="I6652" t="str">
        <f>IF(VLOOKUP(D6652,Resources!A:D,4,FALSE)=0,"",VLOOKUP(D6652,Resources!A:D,4,FALSE))</f>
        <v/>
      </c>
    </row>
    <row r="6653" spans="1:9" x14ac:dyDescent="0.2">
      <c r="A6653" t="s">
        <v>935</v>
      </c>
      <c r="B6653" t="str">
        <f t="shared" si="203"/>
        <v>Scaife Family Foundation_Pittsburgh Leadership Foundation199720000</v>
      </c>
      <c r="C6653" t="s">
        <v>193</v>
      </c>
      <c r="D6653" t="s">
        <v>414</v>
      </c>
      <c r="E6653" s="3">
        <v>20000</v>
      </c>
      <c r="F6653">
        <v>1997</v>
      </c>
      <c r="H6653" t="str">
        <f>IFERROR(VLOOKUP(D6653,Resources!A:C,3,FALSE),"NA")</f>
        <v/>
      </c>
      <c r="I6653" t="str">
        <f>IF(VLOOKUP(D6653,Resources!A:D,4,FALSE)=0,"",VLOOKUP(D6653,Resources!A:D,4,FALSE))</f>
        <v/>
      </c>
    </row>
    <row r="6654" spans="1:9" x14ac:dyDescent="0.2">
      <c r="A6654" t="s">
        <v>935</v>
      </c>
      <c r="B6654" t="str">
        <f t="shared" si="203"/>
        <v>Scaife Family Foundation_Pittsburgh Mercy Health System1997110000</v>
      </c>
      <c r="C6654" t="s">
        <v>193</v>
      </c>
      <c r="D6654" t="s">
        <v>508</v>
      </c>
      <c r="E6654" s="3">
        <v>110000</v>
      </c>
      <c r="F6654">
        <v>1997</v>
      </c>
      <c r="H6654" t="str">
        <f>IFERROR(VLOOKUP(D6654,Resources!A:C,3,FALSE),"NA")</f>
        <v/>
      </c>
      <c r="I6654" t="str">
        <f>IF(VLOOKUP(D6654,Resources!A:D,4,FALSE)=0,"",VLOOKUP(D6654,Resources!A:D,4,FALSE))</f>
        <v>N</v>
      </c>
    </row>
    <row r="6655" spans="1:9" x14ac:dyDescent="0.2">
      <c r="A6655" t="s">
        <v>935</v>
      </c>
      <c r="B6655" t="str">
        <f t="shared" si="203"/>
        <v>Scaife Family Foundation_Renaissance Center199750000</v>
      </c>
      <c r="C6655" t="s">
        <v>193</v>
      </c>
      <c r="D6655" t="s">
        <v>480</v>
      </c>
      <c r="E6655" s="3">
        <v>50000</v>
      </c>
      <c r="F6655">
        <v>1997</v>
      </c>
      <c r="H6655" t="str">
        <f>IFERROR(VLOOKUP(D6655,Resources!A:C,3,FALSE),"NA")</f>
        <v/>
      </c>
      <c r="I6655" t="str">
        <f>IF(VLOOKUP(D6655,Resources!A:D,4,FALSE)=0,"",VLOOKUP(D6655,Resources!A:D,4,FALSE))</f>
        <v/>
      </c>
    </row>
    <row r="6656" spans="1:9" x14ac:dyDescent="0.2">
      <c r="A6656" t="s">
        <v>935</v>
      </c>
      <c r="B6656" t="str">
        <f t="shared" si="203"/>
        <v>Scaife Family Foundation_Rutgers The State University of New Jersey199710000</v>
      </c>
      <c r="C6656" t="s">
        <v>193</v>
      </c>
      <c r="D6656" t="s">
        <v>298</v>
      </c>
      <c r="E6656" s="3">
        <v>10000</v>
      </c>
      <c r="F6656">
        <v>1997</v>
      </c>
      <c r="H6656" t="str">
        <f>IFERROR(VLOOKUP(D6656,Resources!A:C,3,FALSE),"NA")</f>
        <v/>
      </c>
      <c r="I6656" t="str">
        <f>IF(VLOOKUP(D6656,Resources!A:D,4,FALSE)=0,"",VLOOKUP(D6656,Resources!A:D,4,FALSE))</f>
        <v/>
      </c>
    </row>
    <row r="6657" spans="1:9" x14ac:dyDescent="0.2">
      <c r="A6657" t="s">
        <v>935</v>
      </c>
      <c r="B6657" t="str">
        <f t="shared" si="203"/>
        <v>Scaife Family Foundation_Safe Streets Alliance199725000</v>
      </c>
      <c r="C6657" t="s">
        <v>193</v>
      </c>
      <c r="D6657" t="s">
        <v>148</v>
      </c>
      <c r="E6657" s="3">
        <v>25000</v>
      </c>
      <c r="F6657">
        <v>1997</v>
      </c>
      <c r="H6657" t="str">
        <f>IFERROR(VLOOKUP(D6657,Resources!A:C,3,FALSE),"NA")</f>
        <v/>
      </c>
      <c r="I6657" t="str">
        <f>IF(VLOOKUP(D6657,Resources!A:D,4,FALSE)=0,"",VLOOKUP(D6657,Resources!A:D,4,FALSE))</f>
        <v>N</v>
      </c>
    </row>
    <row r="6658" spans="1:9" x14ac:dyDescent="0.2">
      <c r="A6658" t="s">
        <v>935</v>
      </c>
      <c r="B6658" t="str">
        <f t="shared" si="203"/>
        <v>Scaife Family Foundation_Salvation Army199715000</v>
      </c>
      <c r="C6658" t="s">
        <v>193</v>
      </c>
      <c r="D6658" t="s">
        <v>523</v>
      </c>
      <c r="E6658" s="3">
        <v>15000</v>
      </c>
      <c r="F6658">
        <v>1997</v>
      </c>
      <c r="H6658" t="str">
        <f>IFERROR(VLOOKUP(D6658,Resources!A:C,3,FALSE),"NA")</f>
        <v/>
      </c>
      <c r="I6658" t="str">
        <f>IF(VLOOKUP(D6658,Resources!A:D,4,FALSE)=0,"",VLOOKUP(D6658,Resources!A:D,4,FALSE))</f>
        <v>N</v>
      </c>
    </row>
    <row r="6659" spans="1:9" x14ac:dyDescent="0.2">
      <c r="A6659" t="s">
        <v>935</v>
      </c>
      <c r="B6659" t="str">
        <f t="shared" si="203"/>
        <v>Scaife Family Foundation_Sharing and Caring Inc.199715000</v>
      </c>
      <c r="C6659" t="s">
        <v>193</v>
      </c>
      <c r="D6659" t="s">
        <v>481</v>
      </c>
      <c r="E6659" s="3">
        <v>15000</v>
      </c>
      <c r="F6659">
        <v>1997</v>
      </c>
      <c r="H6659" t="str">
        <f>IFERROR(VLOOKUP(D6659,Resources!A:C,3,FALSE),"NA")</f>
        <v/>
      </c>
      <c r="I6659" t="str">
        <f>IF(VLOOKUP(D6659,Resources!A:D,4,FALSE)=0,"",VLOOKUP(D6659,Resources!A:D,4,FALSE))</f>
        <v>N</v>
      </c>
    </row>
    <row r="6660" spans="1:9" x14ac:dyDescent="0.2">
      <c r="A6660" t="s">
        <v>935</v>
      </c>
      <c r="B6660" t="str">
        <f t="shared" si="203"/>
        <v>Scaife Family Foundation_Social Philosophy and Policy Foundation1997100000</v>
      </c>
      <c r="C6660" t="s">
        <v>193</v>
      </c>
      <c r="D6660" t="s">
        <v>112</v>
      </c>
      <c r="E6660" s="3">
        <v>100000</v>
      </c>
      <c r="F6660">
        <v>1997</v>
      </c>
      <c r="H6660" t="str">
        <f>IFERROR(VLOOKUP(D6660,Resources!A:C,3,FALSE),"NA")</f>
        <v/>
      </c>
      <c r="I6660" t="str">
        <f>IF(VLOOKUP(D6660,Resources!A:D,4,FALSE)=0,"",VLOOKUP(D6660,Resources!A:D,4,FALSE))</f>
        <v/>
      </c>
    </row>
    <row r="6661" spans="1:9" x14ac:dyDescent="0.2">
      <c r="A6661" t="s">
        <v>935</v>
      </c>
      <c r="B6661" t="str">
        <f t="shared" si="203"/>
        <v>Scaife Family Foundation_St. Francis Health Foundation199716500</v>
      </c>
      <c r="C6661" t="s">
        <v>193</v>
      </c>
      <c r="D6661" t="s">
        <v>483</v>
      </c>
      <c r="E6661" s="3">
        <v>16500</v>
      </c>
      <c r="F6661">
        <v>1997</v>
      </c>
      <c r="H6661" t="str">
        <f>IFERROR(VLOOKUP(D6661,Resources!A:C,3,FALSE),"NA")</f>
        <v/>
      </c>
      <c r="I6661" t="str">
        <f>IF(VLOOKUP(D6661,Resources!A:D,4,FALSE)=0,"",VLOOKUP(D6661,Resources!A:D,4,FALSE))</f>
        <v>N</v>
      </c>
    </row>
    <row r="6662" spans="1:9" x14ac:dyDescent="0.2">
      <c r="A6662" t="s">
        <v>935</v>
      </c>
      <c r="B6662" t="str">
        <f t="shared" ref="B6662:B6725" si="204">C6662&amp;"_"&amp;D6662&amp;F6662&amp;E6662</f>
        <v>Scaife Family Foundation_Strength Inc.199740000</v>
      </c>
      <c r="C6662" t="s">
        <v>193</v>
      </c>
      <c r="D6662" t="s">
        <v>288</v>
      </c>
      <c r="E6662" s="3">
        <v>40000</v>
      </c>
      <c r="F6662">
        <v>1997</v>
      </c>
      <c r="H6662" t="str">
        <f>IFERROR(VLOOKUP(D6662,Resources!A:C,3,FALSE),"NA")</f>
        <v/>
      </c>
      <c r="I6662" t="str">
        <f>IF(VLOOKUP(D6662,Resources!A:D,4,FALSE)=0,"",VLOOKUP(D6662,Resources!A:D,4,FALSE))</f>
        <v/>
      </c>
    </row>
    <row r="6663" spans="1:9" x14ac:dyDescent="0.2">
      <c r="A6663" t="s">
        <v>935</v>
      </c>
      <c r="B6663" t="str">
        <f t="shared" si="204"/>
        <v>Scaife Family Foundation_Teen Challenge of Western Pennsylvania199715000</v>
      </c>
      <c r="C6663" t="s">
        <v>193</v>
      </c>
      <c r="D6663" t="s">
        <v>486</v>
      </c>
      <c r="E6663" s="3">
        <v>15000</v>
      </c>
      <c r="F6663">
        <v>1997</v>
      </c>
      <c r="H6663" t="str">
        <f>IFERROR(VLOOKUP(D6663,Resources!A:C,3,FALSE),"NA")</f>
        <v/>
      </c>
      <c r="I6663" t="str">
        <f>IF(VLOOKUP(D6663,Resources!A:D,4,FALSE)=0,"",VLOOKUP(D6663,Resources!A:D,4,FALSE))</f>
        <v/>
      </c>
    </row>
    <row r="6664" spans="1:9" x14ac:dyDescent="0.2">
      <c r="A6664" t="s">
        <v>935</v>
      </c>
      <c r="B6664" t="str">
        <f t="shared" si="204"/>
        <v>Scaife Family Foundation_The Cinema Foundation Inc.199750000</v>
      </c>
      <c r="C6664" t="s">
        <v>193</v>
      </c>
      <c r="D6664" t="s">
        <v>51</v>
      </c>
      <c r="E6664" s="3">
        <v>50000</v>
      </c>
      <c r="F6664">
        <v>1997</v>
      </c>
      <c r="H6664" t="str">
        <f>IFERROR(VLOOKUP(D6664,Resources!A:C,3,FALSE),"NA")</f>
        <v/>
      </c>
      <c r="I6664" t="str">
        <f>IF(VLOOKUP(D6664,Resources!A:D,4,FALSE)=0,"",VLOOKUP(D6664,Resources!A:D,4,FALSE))</f>
        <v>N</v>
      </c>
    </row>
    <row r="6665" spans="1:9" x14ac:dyDescent="0.2">
      <c r="A6665" t="s">
        <v>935</v>
      </c>
      <c r="B6665" t="str">
        <f t="shared" si="204"/>
        <v>Scaife Family Foundation_The Heritage Foundation199775000</v>
      </c>
      <c r="C6665" t="s">
        <v>193</v>
      </c>
      <c r="D6665" t="s">
        <v>92</v>
      </c>
      <c r="E6665" s="3">
        <v>75000</v>
      </c>
      <c r="F6665">
        <v>1997</v>
      </c>
      <c r="H6665" t="str">
        <f>IFERROR(VLOOKUP(D6665,Resources!A:C,3,FALSE),"NA")</f>
        <v>DeSmog</v>
      </c>
      <c r="I6665" t="str">
        <f>IF(VLOOKUP(D6665,Resources!A:D,4,FALSE)=0,"",VLOOKUP(D6665,Resources!A:D,4,FALSE))</f>
        <v>Y</v>
      </c>
    </row>
    <row r="6666" spans="1:9" x14ac:dyDescent="0.2">
      <c r="A6666" t="s">
        <v>935</v>
      </c>
      <c r="B6666" t="str">
        <f t="shared" si="204"/>
        <v>Scaife Family Foundation_Transamerica Bike Relay19971000</v>
      </c>
      <c r="C6666" t="s">
        <v>193</v>
      </c>
      <c r="D6666" t="s">
        <v>525</v>
      </c>
      <c r="E6666" s="3">
        <v>1000</v>
      </c>
      <c r="F6666">
        <v>1997</v>
      </c>
      <c r="H6666" t="str">
        <f>IFERROR(VLOOKUP(D6666,Resources!A:C,3,FALSE),"NA")</f>
        <v/>
      </c>
      <c r="I6666" t="str">
        <f>IF(VLOOKUP(D6666,Resources!A:D,4,FALSE)=0,"",VLOOKUP(D6666,Resources!A:D,4,FALSE))</f>
        <v/>
      </c>
    </row>
    <row r="6667" spans="1:9" x14ac:dyDescent="0.2">
      <c r="A6667" t="s">
        <v>935</v>
      </c>
      <c r="B6667" t="str">
        <f t="shared" si="204"/>
        <v>Scaife Family Foundation_Union Gospel Mission199725000</v>
      </c>
      <c r="C6667" t="s">
        <v>193</v>
      </c>
      <c r="D6667" t="s">
        <v>526</v>
      </c>
      <c r="E6667" s="3">
        <v>25000</v>
      </c>
      <c r="F6667">
        <v>1997</v>
      </c>
      <c r="H6667" t="str">
        <f>IFERROR(VLOOKUP(D6667,Resources!A:C,3,FALSE),"NA")</f>
        <v/>
      </c>
      <c r="I6667" t="str">
        <f>IF(VLOOKUP(D6667,Resources!A:D,4,FALSE)=0,"",VLOOKUP(D6667,Resources!A:D,4,FALSE))</f>
        <v>N</v>
      </c>
    </row>
    <row r="6668" spans="1:9" x14ac:dyDescent="0.2">
      <c r="A6668" t="s">
        <v>935</v>
      </c>
      <c r="B6668" t="str">
        <f t="shared" si="204"/>
        <v>Scaife Family Foundation_University of California San Diego19973000</v>
      </c>
      <c r="C6668" t="s">
        <v>193</v>
      </c>
      <c r="D6668" t="s">
        <v>254</v>
      </c>
      <c r="E6668" s="3">
        <v>3000</v>
      </c>
      <c r="F6668">
        <v>1997</v>
      </c>
      <c r="H6668" t="str">
        <f>IFERROR(VLOOKUP(D6668,Resources!A:C,3,FALSE),"NA")</f>
        <v/>
      </c>
      <c r="I6668" t="str">
        <f>IF(VLOOKUP(D6668,Resources!A:D,4,FALSE)=0,"",VLOOKUP(D6668,Resources!A:D,4,FALSE))</f>
        <v/>
      </c>
    </row>
    <row r="6669" spans="1:9" x14ac:dyDescent="0.2">
      <c r="A6669" t="s">
        <v>935</v>
      </c>
      <c r="B6669" t="str">
        <f t="shared" si="204"/>
        <v>Scaife Family Foundation_University of Pittsburgh19971000</v>
      </c>
      <c r="C6669" t="s">
        <v>193</v>
      </c>
      <c r="D6669" t="s">
        <v>255</v>
      </c>
      <c r="E6669" s="3">
        <v>1000</v>
      </c>
      <c r="F6669">
        <v>1997</v>
      </c>
      <c r="H6669" t="str">
        <f>IFERROR(VLOOKUP(D6669,Resources!A:C,3,FALSE),"NA")</f>
        <v/>
      </c>
      <c r="I6669" t="str">
        <f>IF(VLOOKUP(D6669,Resources!A:D,4,FALSE)=0,"",VLOOKUP(D6669,Resources!A:D,4,FALSE))</f>
        <v/>
      </c>
    </row>
    <row r="6670" spans="1:9" x14ac:dyDescent="0.2">
      <c r="A6670" t="s">
        <v>935</v>
      </c>
      <c r="B6670" t="str">
        <f t="shared" si="204"/>
        <v>Scaife Family Foundation_University of Pittsburgh1997129000</v>
      </c>
      <c r="C6670" t="s">
        <v>193</v>
      </c>
      <c r="D6670" t="s">
        <v>255</v>
      </c>
      <c r="E6670" s="3">
        <v>129000</v>
      </c>
      <c r="F6670">
        <v>1997</v>
      </c>
      <c r="H6670" t="str">
        <f>IFERROR(VLOOKUP(D6670,Resources!A:C,3,FALSE),"NA")</f>
        <v/>
      </c>
      <c r="I6670" t="str">
        <f>IF(VLOOKUP(D6670,Resources!A:D,4,FALSE)=0,"",VLOOKUP(D6670,Resources!A:D,4,FALSE))</f>
        <v/>
      </c>
    </row>
    <row r="6671" spans="1:9" x14ac:dyDescent="0.2">
      <c r="A6671" t="s">
        <v>935</v>
      </c>
      <c r="B6671" t="str">
        <f t="shared" si="204"/>
        <v>Scaife Family Foundation_University of Pittsburgh199735000</v>
      </c>
      <c r="C6671" t="s">
        <v>193</v>
      </c>
      <c r="D6671" t="s">
        <v>255</v>
      </c>
      <c r="E6671" s="3">
        <v>35000</v>
      </c>
      <c r="F6671">
        <v>1997</v>
      </c>
      <c r="H6671" t="str">
        <f>IFERROR(VLOOKUP(D6671,Resources!A:C,3,FALSE),"NA")</f>
        <v/>
      </c>
      <c r="I6671" t="str">
        <f>IF(VLOOKUP(D6671,Resources!A:D,4,FALSE)=0,"",VLOOKUP(D6671,Resources!A:D,4,FALSE))</f>
        <v/>
      </c>
    </row>
    <row r="6672" spans="1:9" x14ac:dyDescent="0.2">
      <c r="A6672" t="s">
        <v>935</v>
      </c>
      <c r="B6672" t="str">
        <f t="shared" si="204"/>
        <v>Scaife Family Foundation_University of Utah19975000</v>
      </c>
      <c r="C6672" t="s">
        <v>193</v>
      </c>
      <c r="D6672" t="s">
        <v>271</v>
      </c>
      <c r="E6672" s="3">
        <v>5000</v>
      </c>
      <c r="F6672">
        <v>1997</v>
      </c>
      <c r="H6672" t="str">
        <f>IFERROR(VLOOKUP(D6672,Resources!A:C,3,FALSE),"NA")</f>
        <v/>
      </c>
      <c r="I6672" t="str">
        <f>IF(VLOOKUP(D6672,Resources!A:D,4,FALSE)=0,"",VLOOKUP(D6672,Resources!A:D,4,FALSE))</f>
        <v/>
      </c>
    </row>
    <row r="6673" spans="1:9" x14ac:dyDescent="0.2">
      <c r="A6673" t="s">
        <v>935</v>
      </c>
      <c r="B6673" t="str">
        <f t="shared" si="204"/>
        <v>Scaife Family Foundation_University of Wisconsin Madison199710000</v>
      </c>
      <c r="C6673" t="s">
        <v>193</v>
      </c>
      <c r="D6673" t="s">
        <v>1691</v>
      </c>
      <c r="E6673" s="3">
        <v>10000</v>
      </c>
      <c r="F6673">
        <v>1997</v>
      </c>
      <c r="H6673" t="str">
        <f>IFERROR(VLOOKUP(D6673,Resources!A:C,3,FALSE),"NA")</f>
        <v/>
      </c>
      <c r="I6673" t="str">
        <f>IF(VLOOKUP(D6673,Resources!A:D,4,FALSE)=0,"",VLOOKUP(D6673,Resources!A:D,4,FALSE))</f>
        <v/>
      </c>
    </row>
    <row r="6674" spans="1:9" x14ac:dyDescent="0.2">
      <c r="A6674" t="s">
        <v>935</v>
      </c>
      <c r="B6674" t="str">
        <f t="shared" si="204"/>
        <v>Scaife Family Foundation_Visiting Nurse Foundation199775000</v>
      </c>
      <c r="C6674" t="s">
        <v>193</v>
      </c>
      <c r="D6674" t="s">
        <v>527</v>
      </c>
      <c r="E6674" s="3">
        <v>75000</v>
      </c>
      <c r="F6674">
        <v>1997</v>
      </c>
      <c r="H6674" t="str">
        <f>IFERROR(VLOOKUP(D6674,Resources!A:C,3,FALSE),"NA")</f>
        <v/>
      </c>
      <c r="I6674" t="str">
        <f>IF(VLOOKUP(D6674,Resources!A:D,4,FALSE)=0,"",VLOOKUP(D6674,Resources!A:D,4,FALSE))</f>
        <v>N</v>
      </c>
    </row>
    <row r="6675" spans="1:9" x14ac:dyDescent="0.2">
      <c r="A6675" t="s">
        <v>935</v>
      </c>
      <c r="B6675" t="str">
        <f t="shared" si="204"/>
        <v>Scaife Family Foundation_Western Pennsylvania Family Center199720000</v>
      </c>
      <c r="C6675" t="s">
        <v>193</v>
      </c>
      <c r="D6675" t="s">
        <v>404</v>
      </c>
      <c r="E6675" s="3">
        <v>20000</v>
      </c>
      <c r="F6675">
        <v>1997</v>
      </c>
      <c r="H6675" t="str">
        <f>IFERROR(VLOOKUP(D6675,Resources!A:C,3,FALSE),"NA")</f>
        <v/>
      </c>
      <c r="I6675" t="str">
        <f>IF(VLOOKUP(D6675,Resources!A:D,4,FALSE)=0,"",VLOOKUP(D6675,Resources!A:D,4,FALSE))</f>
        <v>N</v>
      </c>
    </row>
    <row r="6676" spans="1:9" x14ac:dyDescent="0.2">
      <c r="A6676" t="s">
        <v>935</v>
      </c>
      <c r="B6676" t="str">
        <f t="shared" si="204"/>
        <v>Scaife Family Foundation_Western Pennsylvania School for the Deaf199735000</v>
      </c>
      <c r="C6676" t="s">
        <v>193</v>
      </c>
      <c r="D6676" t="s">
        <v>365</v>
      </c>
      <c r="E6676" s="3">
        <v>35000</v>
      </c>
      <c r="F6676">
        <v>1997</v>
      </c>
      <c r="H6676" t="str">
        <f>IFERROR(VLOOKUP(D6676,Resources!A:C,3,FALSE),"NA")</f>
        <v/>
      </c>
      <c r="I6676" t="str">
        <f>IF(VLOOKUP(D6676,Resources!A:D,4,FALSE)=0,"",VLOOKUP(D6676,Resources!A:D,4,FALSE))</f>
        <v>N</v>
      </c>
    </row>
    <row r="6677" spans="1:9" x14ac:dyDescent="0.2">
      <c r="A6677" t="s">
        <v>935</v>
      </c>
      <c r="B6677" t="str">
        <f t="shared" si="204"/>
        <v>Scaife Family Foundation_Westgate Village Resident Council Inc.199717600</v>
      </c>
      <c r="C6677" t="s">
        <v>193</v>
      </c>
      <c r="D6677" t="s">
        <v>450</v>
      </c>
      <c r="E6677" s="3">
        <v>17600</v>
      </c>
      <c r="F6677">
        <v>1997</v>
      </c>
      <c r="H6677" t="str">
        <f>IFERROR(VLOOKUP(D6677,Resources!A:C,3,FALSE),"NA")</f>
        <v/>
      </c>
      <c r="I6677" t="str">
        <f>IF(VLOOKUP(D6677,Resources!A:D,4,FALSE)=0,"",VLOOKUP(D6677,Resources!A:D,4,FALSE))</f>
        <v>N</v>
      </c>
    </row>
    <row r="6678" spans="1:9" x14ac:dyDescent="0.2">
      <c r="A6678" t="s">
        <v>935</v>
      </c>
      <c r="B6678" t="str">
        <f t="shared" si="204"/>
        <v>Scaife Family Foundation_100 Black Men of Western Pennsylvania199810000</v>
      </c>
      <c r="C6678" t="s">
        <v>193</v>
      </c>
      <c r="D6678" t="s">
        <v>461</v>
      </c>
      <c r="E6678" s="3">
        <v>10000</v>
      </c>
      <c r="F6678">
        <v>1998</v>
      </c>
      <c r="H6678" t="str">
        <f>IFERROR(VLOOKUP(D6678,Resources!A:C,3,FALSE),"NA")</f>
        <v/>
      </c>
      <c r="I6678" t="str">
        <f>IF(VLOOKUP(D6678,Resources!A:D,4,FALSE)=0,"",VLOOKUP(D6678,Resources!A:D,4,FALSE))</f>
        <v>N</v>
      </c>
    </row>
    <row r="6679" spans="1:9" x14ac:dyDescent="0.2">
      <c r="A6679" t="s">
        <v>935</v>
      </c>
      <c r="B6679" t="str">
        <f t="shared" si="204"/>
        <v>Scaife Family Foundation_Acton Institute for the Study of Religion and Liberty199850000</v>
      </c>
      <c r="C6679" t="s">
        <v>193</v>
      </c>
      <c r="D6679" t="s">
        <v>460</v>
      </c>
      <c r="E6679" s="3">
        <v>50000</v>
      </c>
      <c r="F6679">
        <v>1998</v>
      </c>
      <c r="H6679" t="str">
        <f>IFERROR(VLOOKUP(D6679,Resources!A:C,3,FALSE),"NA")</f>
        <v>SourceWatch</v>
      </c>
      <c r="I6679" t="str">
        <f>IF(VLOOKUP(D6679,Resources!A:D,4,FALSE)=0,"",VLOOKUP(D6679,Resources!A:D,4,FALSE))</f>
        <v>Y</v>
      </c>
    </row>
    <row r="6680" spans="1:9" x14ac:dyDescent="0.2">
      <c r="A6680" t="s">
        <v>935</v>
      </c>
      <c r="B6680" t="str">
        <f t="shared" si="204"/>
        <v>Scaife Family Foundation_Adoptive Family Rights Council199850000</v>
      </c>
      <c r="C6680" t="s">
        <v>193</v>
      </c>
      <c r="D6680" t="s">
        <v>459</v>
      </c>
      <c r="E6680" s="3">
        <v>50000</v>
      </c>
      <c r="F6680">
        <v>1998</v>
      </c>
      <c r="H6680" t="str">
        <f>IFERROR(VLOOKUP(D6680,Resources!A:C,3,FALSE),"NA")</f>
        <v/>
      </c>
      <c r="I6680" t="str">
        <f>IF(VLOOKUP(D6680,Resources!A:D,4,FALSE)=0,"",VLOOKUP(D6680,Resources!A:D,4,FALSE))</f>
        <v>N</v>
      </c>
    </row>
    <row r="6681" spans="1:9" x14ac:dyDescent="0.2">
      <c r="A6681" t="s">
        <v>935</v>
      </c>
      <c r="B6681" t="str">
        <f t="shared" si="204"/>
        <v>Scaife Family Foundation_Alice Lloyd College199830000</v>
      </c>
      <c r="C6681" t="s">
        <v>193</v>
      </c>
      <c r="D6681" t="s">
        <v>458</v>
      </c>
      <c r="E6681" s="3">
        <v>30000</v>
      </c>
      <c r="F6681">
        <v>1998</v>
      </c>
      <c r="H6681" t="str">
        <f>IFERROR(VLOOKUP(D6681,Resources!A:C,3,FALSE),"NA")</f>
        <v/>
      </c>
      <c r="I6681" t="str">
        <f>IF(VLOOKUP(D6681,Resources!A:D,4,FALSE)=0,"",VLOOKUP(D6681,Resources!A:D,4,FALSE))</f>
        <v/>
      </c>
    </row>
    <row r="6682" spans="1:9" x14ac:dyDescent="0.2">
      <c r="A6682" t="s">
        <v>935</v>
      </c>
      <c r="B6682" t="str">
        <f t="shared" si="204"/>
        <v>Scaife Family Foundation_Allegheny Council To Improve Our Neighborhoods1998150000</v>
      </c>
      <c r="C6682" t="s">
        <v>193</v>
      </c>
      <c r="D6682" t="s">
        <v>322</v>
      </c>
      <c r="E6682" s="3">
        <v>150000</v>
      </c>
      <c r="F6682">
        <v>1998</v>
      </c>
      <c r="H6682" t="str">
        <f>IFERROR(VLOOKUP(D6682,Resources!A:C,3,FALSE),"NA")</f>
        <v/>
      </c>
      <c r="I6682" t="str">
        <f>IF(VLOOKUP(D6682,Resources!A:D,4,FALSE)=0,"",VLOOKUP(D6682,Resources!A:D,4,FALSE))</f>
        <v>N</v>
      </c>
    </row>
    <row r="6683" spans="1:9" x14ac:dyDescent="0.2">
      <c r="A6683" t="s">
        <v>935</v>
      </c>
      <c r="B6683" t="str">
        <f t="shared" si="204"/>
        <v>Scaife Family Foundation_Allegheny Institute for Public Policy199850000</v>
      </c>
      <c r="C6683" t="s">
        <v>193</v>
      </c>
      <c r="D6683" t="s">
        <v>5</v>
      </c>
      <c r="E6683" s="3">
        <v>50000</v>
      </c>
      <c r="F6683">
        <v>1998</v>
      </c>
      <c r="H6683" t="str">
        <f>IFERROR(VLOOKUP(D6683,Resources!A:C,3,FALSE),"NA")</f>
        <v>Other</v>
      </c>
      <c r="I6683" t="str">
        <f>IF(VLOOKUP(D6683,Resources!A:D,4,FALSE)=0,"",VLOOKUP(D6683,Resources!A:D,4,FALSE))</f>
        <v>Y</v>
      </c>
    </row>
    <row r="6684" spans="1:9" x14ac:dyDescent="0.2">
      <c r="A6684" t="s">
        <v>935</v>
      </c>
      <c r="B6684" t="str">
        <f t="shared" si="204"/>
        <v>Scaife Family Foundation_Allegheny Youth Development199860000</v>
      </c>
      <c r="C6684" t="s">
        <v>193</v>
      </c>
      <c r="D6684" t="s">
        <v>457</v>
      </c>
      <c r="E6684" s="3">
        <v>60000</v>
      </c>
      <c r="F6684">
        <v>1998</v>
      </c>
      <c r="H6684" t="str">
        <f>IFERROR(VLOOKUP(D6684,Resources!A:C,3,FALSE),"NA")</f>
        <v/>
      </c>
      <c r="I6684" t="str">
        <f>IF(VLOOKUP(D6684,Resources!A:D,4,FALSE)=0,"",VLOOKUP(D6684,Resources!A:D,4,FALSE))</f>
        <v>N</v>
      </c>
    </row>
    <row r="6685" spans="1:9" x14ac:dyDescent="0.2">
      <c r="A6685" t="s">
        <v>935</v>
      </c>
      <c r="B6685" t="str">
        <f t="shared" si="204"/>
        <v>Scaife Family Foundation_American Enterprise Institute for Public Policy Research1998100000</v>
      </c>
      <c r="C6685" t="s">
        <v>193</v>
      </c>
      <c r="D6685" t="s">
        <v>58</v>
      </c>
      <c r="E6685" s="3">
        <v>100000</v>
      </c>
      <c r="F6685">
        <v>1998</v>
      </c>
      <c r="H6685" t="str">
        <f>IFERROR(VLOOKUP(D6685,Resources!A:C,3,FALSE),"NA")</f>
        <v>DeSmog</v>
      </c>
      <c r="I6685" t="str">
        <f>IF(VLOOKUP(D6685,Resources!A:D,4,FALSE)=0,"",VLOOKUP(D6685,Resources!A:D,4,FALSE))</f>
        <v>Y</v>
      </c>
    </row>
    <row r="6686" spans="1:9" x14ac:dyDescent="0.2">
      <c r="A6686" t="s">
        <v>935</v>
      </c>
      <c r="B6686" t="str">
        <f t="shared" si="204"/>
        <v>Scaife Family Foundation_American Family Foundation199840000</v>
      </c>
      <c r="C6686" t="s">
        <v>193</v>
      </c>
      <c r="D6686" t="s">
        <v>456</v>
      </c>
      <c r="E6686" s="3">
        <v>40000</v>
      </c>
      <c r="F6686">
        <v>1998</v>
      </c>
      <c r="H6686" t="str">
        <f>IFERROR(VLOOKUP(D6686,Resources!A:C,3,FALSE),"NA")</f>
        <v>SourceWatch</v>
      </c>
      <c r="I6686" t="str">
        <f>IF(VLOOKUP(D6686,Resources!A:D,4,FALSE)=0,"",VLOOKUP(D6686,Resources!A:D,4,FALSE))</f>
        <v>Y</v>
      </c>
    </row>
    <row r="6687" spans="1:9" x14ac:dyDescent="0.2">
      <c r="A6687" t="s">
        <v>935</v>
      </c>
      <c r="B6687" t="str">
        <f t="shared" si="204"/>
        <v>Scaife Family Foundation_Bethlehem Haven (Pittsburgh PA)199835000</v>
      </c>
      <c r="C6687" t="s">
        <v>193</v>
      </c>
      <c r="D6687" t="s">
        <v>283</v>
      </c>
      <c r="E6687" s="3">
        <v>35000</v>
      </c>
      <c r="F6687">
        <v>1998</v>
      </c>
      <c r="H6687" t="str">
        <f>IFERROR(VLOOKUP(D6687,Resources!A:C,3,FALSE),"NA")</f>
        <v/>
      </c>
      <c r="I6687" t="str">
        <f>IF(VLOOKUP(D6687,Resources!A:D,4,FALSE)=0,"",VLOOKUP(D6687,Resources!A:D,4,FALSE))</f>
        <v>N</v>
      </c>
    </row>
    <row r="6688" spans="1:9" x14ac:dyDescent="0.2">
      <c r="A6688" t="s">
        <v>935</v>
      </c>
      <c r="B6688" t="str">
        <f t="shared" si="204"/>
        <v>Scaife Family Foundation_Betty Ford Center19985000</v>
      </c>
      <c r="C6688" t="s">
        <v>193</v>
      </c>
      <c r="D6688" t="s">
        <v>202</v>
      </c>
      <c r="E6688" s="3">
        <v>5000</v>
      </c>
      <c r="F6688">
        <v>1998</v>
      </c>
      <c r="H6688" t="str">
        <f>IFERROR(VLOOKUP(D6688,Resources!A:C,3,FALSE),"NA")</f>
        <v/>
      </c>
      <c r="I6688" t="str">
        <f>IF(VLOOKUP(D6688,Resources!A:D,4,FALSE)=0,"",VLOOKUP(D6688,Resources!A:D,4,FALSE))</f>
        <v>N</v>
      </c>
    </row>
    <row r="6689" spans="1:9" x14ac:dyDescent="0.2">
      <c r="A6689" t="s">
        <v>935</v>
      </c>
      <c r="B6689" t="str">
        <f t="shared" si="204"/>
        <v>Scaife Family Foundation_Big Brothers Big Sisters of Greater Pittsburgh199810000</v>
      </c>
      <c r="C6689" t="s">
        <v>193</v>
      </c>
      <c r="D6689" t="s">
        <v>203</v>
      </c>
      <c r="E6689" s="3">
        <v>10000</v>
      </c>
      <c r="F6689">
        <v>1998</v>
      </c>
      <c r="H6689" t="str">
        <f>IFERROR(VLOOKUP(D6689,Resources!A:C,3,FALSE),"NA")</f>
        <v/>
      </c>
      <c r="I6689" t="str">
        <f>IF(VLOOKUP(D6689,Resources!A:D,4,FALSE)=0,"",VLOOKUP(D6689,Resources!A:D,4,FALSE))</f>
        <v>N</v>
      </c>
    </row>
    <row r="6690" spans="1:9" x14ac:dyDescent="0.2">
      <c r="A6690" t="s">
        <v>935</v>
      </c>
      <c r="B6690" t="str">
        <f t="shared" si="204"/>
        <v>Scaife Family Foundation_Capital Research Center199860000</v>
      </c>
      <c r="C6690" t="s">
        <v>193</v>
      </c>
      <c r="D6690" t="s">
        <v>70</v>
      </c>
      <c r="E6690" s="3">
        <v>60000</v>
      </c>
      <c r="F6690">
        <v>1998</v>
      </c>
      <c r="H6690" t="str">
        <f>IFERROR(VLOOKUP(D6690,Resources!A:C,3,FALSE),"NA")</f>
        <v>DeSmog</v>
      </c>
      <c r="I6690" t="str">
        <f>IF(VLOOKUP(D6690,Resources!A:D,4,FALSE)=0,"",VLOOKUP(D6690,Resources!A:D,4,FALSE))</f>
        <v>Y</v>
      </c>
    </row>
    <row r="6691" spans="1:9" x14ac:dyDescent="0.2">
      <c r="A6691" t="s">
        <v>935</v>
      </c>
      <c r="B6691" t="str">
        <f t="shared" si="204"/>
        <v>Scaife Family Foundation_Carnegie Library of Pittsburgh199875000</v>
      </c>
      <c r="C6691" t="s">
        <v>193</v>
      </c>
      <c r="D6691" t="s">
        <v>207</v>
      </c>
      <c r="E6691" s="3">
        <v>75000</v>
      </c>
      <c r="F6691">
        <v>1998</v>
      </c>
      <c r="H6691" t="str">
        <f>IFERROR(VLOOKUP(D6691,Resources!A:C,3,FALSE),"NA")</f>
        <v/>
      </c>
      <c r="I6691" t="str">
        <f>IF(VLOOKUP(D6691,Resources!A:D,4,FALSE)=0,"",VLOOKUP(D6691,Resources!A:D,4,FALSE))</f>
        <v>N</v>
      </c>
    </row>
    <row r="6692" spans="1:9" x14ac:dyDescent="0.2">
      <c r="A6692" t="s">
        <v>935</v>
      </c>
      <c r="B6692" t="str">
        <f t="shared" si="204"/>
        <v>Scaife Family Foundation_Carnegie Mellon University1998290000</v>
      </c>
      <c r="C6692" t="s">
        <v>193</v>
      </c>
      <c r="D6692" t="s">
        <v>452</v>
      </c>
      <c r="E6692" s="3">
        <v>290000</v>
      </c>
      <c r="F6692">
        <v>1998</v>
      </c>
      <c r="H6692" t="str">
        <f>IFERROR(VLOOKUP(D6692,Resources!A:C,3,FALSE),"NA")</f>
        <v/>
      </c>
      <c r="I6692" t="str">
        <f>IF(VLOOKUP(D6692,Resources!A:D,4,FALSE)=0,"",VLOOKUP(D6692,Resources!A:D,4,FALSE))</f>
        <v/>
      </c>
    </row>
    <row r="6693" spans="1:9" x14ac:dyDescent="0.2">
      <c r="A6693" t="s">
        <v>935</v>
      </c>
      <c r="B6693" t="str">
        <f t="shared" si="204"/>
        <v>Scaife Family Foundation_Caron Foundation19985000</v>
      </c>
      <c r="C6693" t="s">
        <v>193</v>
      </c>
      <c r="D6693" t="s">
        <v>281</v>
      </c>
      <c r="E6693" s="3">
        <v>5000</v>
      </c>
      <c r="F6693">
        <v>1998</v>
      </c>
      <c r="H6693" t="str">
        <f>IFERROR(VLOOKUP(D6693,Resources!A:C,3,FALSE),"NA")</f>
        <v/>
      </c>
      <c r="I6693" t="str">
        <f>IF(VLOOKUP(D6693,Resources!A:D,4,FALSE)=0,"",VLOOKUP(D6693,Resources!A:D,4,FALSE))</f>
        <v>N</v>
      </c>
    </row>
    <row r="6694" spans="1:9" x14ac:dyDescent="0.2">
      <c r="A6694" t="s">
        <v>935</v>
      </c>
      <c r="B6694" t="str">
        <f t="shared" si="204"/>
        <v>Scaife Family Foundation_Catholic Home Bureau199810000</v>
      </c>
      <c r="C6694" t="s">
        <v>193</v>
      </c>
      <c r="D6694" t="s">
        <v>492</v>
      </c>
      <c r="E6694" s="3">
        <v>10000</v>
      </c>
      <c r="F6694">
        <v>1998</v>
      </c>
      <c r="H6694" t="str">
        <f>IFERROR(VLOOKUP(D6694,Resources!A:C,3,FALSE),"NA")</f>
        <v/>
      </c>
      <c r="I6694" t="str">
        <f>IF(VLOOKUP(D6694,Resources!A:D,4,FALSE)=0,"",VLOOKUP(D6694,Resources!A:D,4,FALSE))</f>
        <v>N</v>
      </c>
    </row>
    <row r="6695" spans="1:9" x14ac:dyDescent="0.2">
      <c r="A6695" t="s">
        <v>935</v>
      </c>
      <c r="B6695" t="str">
        <f t="shared" si="204"/>
        <v>Scaife Family Foundation_Center for Education Reform199835000</v>
      </c>
      <c r="C6695" t="s">
        <v>193</v>
      </c>
      <c r="D6695" t="s">
        <v>109</v>
      </c>
      <c r="E6695" s="3">
        <v>35000</v>
      </c>
      <c r="F6695">
        <v>1998</v>
      </c>
      <c r="H6695" t="str">
        <f>IFERROR(VLOOKUP(D6695,Resources!A:C,3,FALSE),"NA")</f>
        <v>SourceWatch</v>
      </c>
      <c r="I6695" t="str">
        <f>IF(VLOOKUP(D6695,Resources!A:D,4,FALSE)=0,"",VLOOKUP(D6695,Resources!A:D,4,FALSE))</f>
        <v>Y</v>
      </c>
    </row>
    <row r="6696" spans="1:9" x14ac:dyDescent="0.2">
      <c r="A6696" t="s">
        <v>935</v>
      </c>
      <c r="B6696" t="str">
        <f t="shared" si="204"/>
        <v>Scaife Family Foundation_Center for Equal Opportunity199825000</v>
      </c>
      <c r="C6696" t="s">
        <v>193</v>
      </c>
      <c r="D6696" t="s">
        <v>432</v>
      </c>
      <c r="E6696" s="3">
        <v>25000</v>
      </c>
      <c r="F6696">
        <v>1998</v>
      </c>
      <c r="H6696" t="str">
        <f>IFERROR(VLOOKUP(D6696,Resources!A:C,3,FALSE),"NA")</f>
        <v>SourceWatch</v>
      </c>
      <c r="I6696" t="str">
        <f>IF(VLOOKUP(D6696,Resources!A:D,4,FALSE)=0,"",VLOOKUP(D6696,Resources!A:D,4,FALSE))</f>
        <v>Y</v>
      </c>
    </row>
    <row r="6697" spans="1:9" x14ac:dyDescent="0.2">
      <c r="A6697" t="s">
        <v>935</v>
      </c>
      <c r="B6697" t="str">
        <f t="shared" si="204"/>
        <v>Scaife Family Foundation_Center for Individual Rights199850000</v>
      </c>
      <c r="C6697" t="s">
        <v>193</v>
      </c>
      <c r="D6697" t="s">
        <v>936</v>
      </c>
      <c r="E6697" s="3">
        <v>50000</v>
      </c>
      <c r="F6697">
        <v>1998</v>
      </c>
      <c r="H6697" t="str">
        <f>IFERROR(VLOOKUP(D6697,Resources!A:C,3,FALSE),"NA")</f>
        <v>SourceWatch</v>
      </c>
      <c r="I6697" t="str">
        <f>IF(VLOOKUP(D6697,Resources!A:D,4,FALSE)=0,"",VLOOKUP(D6697,Resources!A:D,4,FALSE))</f>
        <v>Y</v>
      </c>
    </row>
    <row r="6698" spans="1:9" x14ac:dyDescent="0.2">
      <c r="A6698" t="s">
        <v>935</v>
      </c>
      <c r="B6698" t="str">
        <f t="shared" si="204"/>
        <v>Scaife Family Foundation_Center for Neighborhood Enterprise199875000</v>
      </c>
      <c r="C6698" t="s">
        <v>193</v>
      </c>
      <c r="D6698" t="s">
        <v>141</v>
      </c>
      <c r="E6698" s="3">
        <v>75000</v>
      </c>
      <c r="F6698">
        <v>1998</v>
      </c>
      <c r="H6698" t="str">
        <f>IFERROR(VLOOKUP(D6698,Resources!A:C,3,FALSE),"NA")</f>
        <v>SourceWatch</v>
      </c>
      <c r="I6698" t="str">
        <f>IF(VLOOKUP(D6698,Resources!A:D,4,FALSE)=0,"",VLOOKUP(D6698,Resources!A:D,4,FALSE))</f>
        <v>Y</v>
      </c>
    </row>
    <row r="6699" spans="1:9" x14ac:dyDescent="0.2">
      <c r="A6699" t="s">
        <v>935</v>
      </c>
      <c r="B6699" t="str">
        <f t="shared" si="204"/>
        <v>Scaife Family Foundation_Center for New Black Leadership199825000</v>
      </c>
      <c r="C6699" t="s">
        <v>193</v>
      </c>
      <c r="D6699" t="s">
        <v>497</v>
      </c>
      <c r="E6699" s="3">
        <v>25000</v>
      </c>
      <c r="F6699">
        <v>1998</v>
      </c>
      <c r="H6699" t="str">
        <f>IFERROR(VLOOKUP(D6699,Resources!A:C,3,FALSE),"NA")</f>
        <v/>
      </c>
      <c r="I6699" t="str">
        <f>IF(VLOOKUP(D6699,Resources!A:D,4,FALSE)=0,"",VLOOKUP(D6699,Resources!A:D,4,FALSE))</f>
        <v/>
      </c>
    </row>
    <row r="6700" spans="1:9" x14ac:dyDescent="0.2">
      <c r="A6700" t="s">
        <v>935</v>
      </c>
      <c r="B6700" t="str">
        <f t="shared" si="204"/>
        <v>Scaife Family Foundation_Children's Educational Opportunity (CEO) Foundation America1998100000</v>
      </c>
      <c r="C6700" t="s">
        <v>193</v>
      </c>
      <c r="D6700" t="s">
        <v>408</v>
      </c>
      <c r="E6700" s="3">
        <v>100000</v>
      </c>
      <c r="F6700">
        <v>1998</v>
      </c>
      <c r="H6700" t="str">
        <f>IFERROR(VLOOKUP(D6700,Resources!A:C,3,FALSE),"NA")</f>
        <v/>
      </c>
      <c r="I6700" t="str">
        <f>IF(VLOOKUP(D6700,Resources!A:D,4,FALSE)=0,"",VLOOKUP(D6700,Resources!A:D,4,FALSE))</f>
        <v>N</v>
      </c>
    </row>
    <row r="6701" spans="1:9" x14ac:dyDescent="0.2">
      <c r="A6701" t="s">
        <v>935</v>
      </c>
      <c r="B6701" t="str">
        <f t="shared" si="204"/>
        <v>Scaife Family Foundation_Children's Hospital of Pittsburgh of UPMC199850000</v>
      </c>
      <c r="C6701" t="s">
        <v>193</v>
      </c>
      <c r="D6701" t="s">
        <v>263</v>
      </c>
      <c r="E6701" s="3">
        <v>50000</v>
      </c>
      <c r="F6701">
        <v>1998</v>
      </c>
      <c r="H6701" t="str">
        <f>IFERROR(VLOOKUP(D6701,Resources!A:C,3,FALSE),"NA")</f>
        <v/>
      </c>
      <c r="I6701" t="str">
        <f>IF(VLOOKUP(D6701,Resources!A:D,4,FALSE)=0,"",VLOOKUP(D6701,Resources!A:D,4,FALSE))</f>
        <v>N</v>
      </c>
    </row>
    <row r="6702" spans="1:9" x14ac:dyDescent="0.2">
      <c r="A6702" t="s">
        <v>935</v>
      </c>
      <c r="B6702" t="str">
        <f t="shared" si="204"/>
        <v>Scaife Family Foundation_Children's Hospital of Pittsburgh of UPMC199855000</v>
      </c>
      <c r="C6702" t="s">
        <v>193</v>
      </c>
      <c r="D6702" t="s">
        <v>263</v>
      </c>
      <c r="E6702" s="3">
        <v>55000</v>
      </c>
      <c r="F6702">
        <v>1998</v>
      </c>
      <c r="H6702" t="str">
        <f>IFERROR(VLOOKUP(D6702,Resources!A:C,3,FALSE),"NA")</f>
        <v/>
      </c>
      <c r="I6702" t="str">
        <f>IF(VLOOKUP(D6702,Resources!A:D,4,FALSE)=0,"",VLOOKUP(D6702,Resources!A:D,4,FALSE))</f>
        <v>N</v>
      </c>
    </row>
    <row r="6703" spans="1:9" x14ac:dyDescent="0.2">
      <c r="A6703" t="s">
        <v>935</v>
      </c>
      <c r="B6703" t="str">
        <f t="shared" si="204"/>
        <v>Scaife Family Foundation_Christian Appalachian Project1998200000</v>
      </c>
      <c r="C6703" t="s">
        <v>193</v>
      </c>
      <c r="D6703" t="s">
        <v>496</v>
      </c>
      <c r="E6703" s="3">
        <v>200000</v>
      </c>
      <c r="F6703">
        <v>1998</v>
      </c>
      <c r="H6703" t="str">
        <f>IFERROR(VLOOKUP(D6703,Resources!A:C,3,FALSE),"NA")</f>
        <v/>
      </c>
      <c r="I6703" t="str">
        <f>IF(VLOOKUP(D6703,Resources!A:D,4,FALSE)=0,"",VLOOKUP(D6703,Resources!A:D,4,FALSE))</f>
        <v>N</v>
      </c>
    </row>
    <row r="6704" spans="1:9" x14ac:dyDescent="0.2">
      <c r="A6704" t="s">
        <v>935</v>
      </c>
      <c r="B6704" t="str">
        <f t="shared" si="204"/>
        <v>Scaife Family Foundation_Christian Life Skills (Pittsburgh PA)199825000</v>
      </c>
      <c r="C6704" t="s">
        <v>193</v>
      </c>
      <c r="D6704" t="s">
        <v>431</v>
      </c>
      <c r="E6704" s="3">
        <v>25000</v>
      </c>
      <c r="F6704">
        <v>1998</v>
      </c>
      <c r="H6704" t="str">
        <f>IFERROR(VLOOKUP(D6704,Resources!A:C,3,FALSE),"NA")</f>
        <v/>
      </c>
      <c r="I6704" t="str">
        <f>IF(VLOOKUP(D6704,Resources!A:D,4,FALSE)=0,"",VLOOKUP(D6704,Resources!A:D,4,FALSE))</f>
        <v>N</v>
      </c>
    </row>
    <row r="6705" spans="1:9" x14ac:dyDescent="0.2">
      <c r="A6705" t="s">
        <v>935</v>
      </c>
      <c r="B6705" t="str">
        <f t="shared" si="204"/>
        <v>Scaife Family Foundation_Coalition for Christian Outreach (Pittsburgh PA)199825000</v>
      </c>
      <c r="C6705" t="s">
        <v>193</v>
      </c>
      <c r="D6705" t="s">
        <v>495</v>
      </c>
      <c r="E6705" s="3">
        <v>25000</v>
      </c>
      <c r="F6705">
        <v>1998</v>
      </c>
      <c r="H6705" t="str">
        <f>IFERROR(VLOOKUP(D6705,Resources!A:C,3,FALSE),"NA")</f>
        <v/>
      </c>
      <c r="I6705" t="str">
        <f>IF(VLOOKUP(D6705,Resources!A:D,4,FALSE)=0,"",VLOOKUP(D6705,Resources!A:D,4,FALSE))</f>
        <v>N</v>
      </c>
    </row>
    <row r="6706" spans="1:9" x14ac:dyDescent="0.2">
      <c r="A6706" t="s">
        <v>935</v>
      </c>
      <c r="B6706" t="str">
        <f t="shared" si="204"/>
        <v>Scaife Family Foundation_Collegiate Network1998125000</v>
      </c>
      <c r="C6706" t="s">
        <v>193</v>
      </c>
      <c r="D6706" t="s">
        <v>24</v>
      </c>
      <c r="E6706" s="3">
        <v>125000</v>
      </c>
      <c r="F6706">
        <v>1998</v>
      </c>
      <c r="H6706" t="str">
        <f>IFERROR(VLOOKUP(D6706,Resources!A:C,3,FALSE),"NA")</f>
        <v>SourceWatch</v>
      </c>
      <c r="I6706" t="str">
        <f>IF(VLOOKUP(D6706,Resources!A:D,4,FALSE)=0,"",VLOOKUP(D6706,Resources!A:D,4,FALSE))</f>
        <v>Y</v>
      </c>
    </row>
    <row r="6707" spans="1:9" x14ac:dyDescent="0.2">
      <c r="A6707" t="s">
        <v>935</v>
      </c>
      <c r="B6707" t="str">
        <f t="shared" si="204"/>
        <v>Scaife Family Foundation_Commonwealth Education Organization199880000</v>
      </c>
      <c r="C6707" t="s">
        <v>193</v>
      </c>
      <c r="D6707" t="s">
        <v>430</v>
      </c>
      <c r="E6707" s="3">
        <v>80000</v>
      </c>
      <c r="F6707">
        <v>1998</v>
      </c>
      <c r="H6707" t="str">
        <f>IFERROR(VLOOKUP(D6707,Resources!A:C,3,FALSE),"NA")</f>
        <v/>
      </c>
      <c r="I6707" t="str">
        <f>IF(VLOOKUP(D6707,Resources!A:D,4,FALSE)=0,"",VLOOKUP(D6707,Resources!A:D,4,FALSE))</f>
        <v>N</v>
      </c>
    </row>
    <row r="6708" spans="1:9" x14ac:dyDescent="0.2">
      <c r="A6708" t="s">
        <v>935</v>
      </c>
      <c r="B6708" t="str">
        <f t="shared" si="204"/>
        <v>Scaife Family Foundation_Commonwealth Foundation for Public Policy Alternatives1998100000</v>
      </c>
      <c r="C6708" t="s">
        <v>193</v>
      </c>
      <c r="D6708" t="s">
        <v>134</v>
      </c>
      <c r="E6708" s="3">
        <v>100000</v>
      </c>
      <c r="F6708">
        <v>1998</v>
      </c>
      <c r="H6708" t="str">
        <f>IFERROR(VLOOKUP(D6708,Resources!A:C,3,FALSE),"NA")</f>
        <v>SourceWatch</v>
      </c>
      <c r="I6708" t="str">
        <f>IF(VLOOKUP(D6708,Resources!A:D,4,FALSE)=0,"",VLOOKUP(D6708,Resources!A:D,4,FALSE))</f>
        <v>Y</v>
      </c>
    </row>
    <row r="6709" spans="1:9" x14ac:dyDescent="0.2">
      <c r="A6709" t="s">
        <v>935</v>
      </c>
      <c r="B6709" t="str">
        <f t="shared" si="204"/>
        <v>Scaife Family Foundation_Community Involvement Foundation19982000</v>
      </c>
      <c r="C6709" t="s">
        <v>193</v>
      </c>
      <c r="D6709" t="s">
        <v>494</v>
      </c>
      <c r="E6709" s="3">
        <v>2000</v>
      </c>
      <c r="F6709">
        <v>1998</v>
      </c>
      <c r="H6709" t="str">
        <f>IFERROR(VLOOKUP(D6709,Resources!A:C,3,FALSE),"NA")</f>
        <v/>
      </c>
      <c r="I6709" t="str">
        <f>IF(VLOOKUP(D6709,Resources!A:D,4,FALSE)=0,"",VLOOKUP(D6709,Resources!A:D,4,FALSE))</f>
        <v>N</v>
      </c>
    </row>
    <row r="6710" spans="1:9" x14ac:dyDescent="0.2">
      <c r="A6710" t="s">
        <v>935</v>
      </c>
      <c r="B6710" t="str">
        <f t="shared" si="204"/>
        <v>Scaife Family Foundation_Community Outreach Ministries Inc.199850000</v>
      </c>
      <c r="C6710" t="s">
        <v>193</v>
      </c>
      <c r="D6710" t="s">
        <v>467</v>
      </c>
      <c r="E6710" s="3">
        <v>50000</v>
      </c>
      <c r="F6710">
        <v>1998</v>
      </c>
      <c r="H6710" t="str">
        <f>IFERROR(VLOOKUP(D6710,Resources!A:C,3,FALSE),"NA")</f>
        <v/>
      </c>
      <c r="I6710" t="str">
        <f>IF(VLOOKUP(D6710,Resources!A:D,4,FALSE)=0,"",VLOOKUP(D6710,Resources!A:D,4,FALSE))</f>
        <v>N</v>
      </c>
    </row>
    <row r="6711" spans="1:9" x14ac:dyDescent="0.2">
      <c r="A6711" t="s">
        <v>935</v>
      </c>
      <c r="B6711" t="str">
        <f t="shared" si="204"/>
        <v>Scaife Family Foundation_Competitive Enterprise Institute199850000</v>
      </c>
      <c r="C6711" t="s">
        <v>193</v>
      </c>
      <c r="D6711" t="s">
        <v>142</v>
      </c>
      <c r="E6711" s="3">
        <v>50000</v>
      </c>
      <c r="F6711">
        <v>1998</v>
      </c>
      <c r="H6711" t="str">
        <f>IFERROR(VLOOKUP(D6711,Resources!A:C,3,FALSE),"NA")</f>
        <v>DeSmog</v>
      </c>
      <c r="I6711" t="str">
        <f>IF(VLOOKUP(D6711,Resources!A:D,4,FALSE)=0,"",VLOOKUP(D6711,Resources!A:D,4,FALSE))</f>
        <v>Y</v>
      </c>
    </row>
    <row r="6712" spans="1:9" x14ac:dyDescent="0.2">
      <c r="A6712" t="s">
        <v>935</v>
      </c>
      <c r="B6712" t="str">
        <f t="shared" si="204"/>
        <v>Scaife Family Foundation_CONTACT Pittsburgh Inc.199836000</v>
      </c>
      <c r="C6712" t="s">
        <v>193</v>
      </c>
      <c r="D6712" t="s">
        <v>284</v>
      </c>
      <c r="E6712" s="3">
        <v>36000</v>
      </c>
      <c r="F6712">
        <v>1998</v>
      </c>
      <c r="H6712" t="str">
        <f>IFERROR(VLOOKUP(D6712,Resources!A:C,3,FALSE),"NA")</f>
        <v/>
      </c>
      <c r="I6712" t="str">
        <f>IF(VLOOKUP(D6712,Resources!A:D,4,FALSE)=0,"",VLOOKUP(D6712,Resources!A:D,4,FALSE))</f>
        <v>N</v>
      </c>
    </row>
    <row r="6713" spans="1:9" x14ac:dyDescent="0.2">
      <c r="A6713" t="s">
        <v>935</v>
      </c>
      <c r="B6713" t="str">
        <f t="shared" si="204"/>
        <v>Scaife Family Foundation_David Horowitz Freedom Center1998150000</v>
      </c>
      <c r="C6713" t="s">
        <v>193</v>
      </c>
      <c r="D6713" t="s">
        <v>81</v>
      </c>
      <c r="E6713" s="3">
        <v>150000</v>
      </c>
      <c r="F6713">
        <v>1998</v>
      </c>
      <c r="H6713" t="str">
        <f>IFERROR(VLOOKUP(D6713,Resources!A:C,3,FALSE),"NA")</f>
        <v>SourceWatch</v>
      </c>
      <c r="I6713" t="str">
        <f>IF(VLOOKUP(D6713,Resources!A:D,4,FALSE)=0,"",VLOOKUP(D6713,Resources!A:D,4,FALSE))</f>
        <v>Y</v>
      </c>
    </row>
    <row r="6714" spans="1:9" x14ac:dyDescent="0.2">
      <c r="A6714" t="s">
        <v>935</v>
      </c>
      <c r="B6714" t="str">
        <f t="shared" si="204"/>
        <v>Scaife Family Foundation_Duquesne University1998150000</v>
      </c>
      <c r="C6714" t="s">
        <v>193</v>
      </c>
      <c r="D6714" t="s">
        <v>406</v>
      </c>
      <c r="E6714" s="3">
        <v>150000</v>
      </c>
      <c r="F6714">
        <v>1998</v>
      </c>
      <c r="H6714" t="str">
        <f>IFERROR(VLOOKUP(D6714,Resources!A:C,3,FALSE),"NA")</f>
        <v/>
      </c>
      <c r="I6714" t="str">
        <f>IF(VLOOKUP(D6714,Resources!A:D,4,FALSE)=0,"",VLOOKUP(D6714,Resources!A:D,4,FALSE))</f>
        <v/>
      </c>
    </row>
    <row r="6715" spans="1:9" x14ac:dyDescent="0.2">
      <c r="A6715" t="s">
        <v>935</v>
      </c>
      <c r="B6715" t="str">
        <f t="shared" si="204"/>
        <v>Scaife Family Foundation_Education Policy Institute199810000</v>
      </c>
      <c r="C6715" t="s">
        <v>193</v>
      </c>
      <c r="D6715" t="s">
        <v>427</v>
      </c>
      <c r="E6715" s="3">
        <v>10000</v>
      </c>
      <c r="F6715">
        <v>1998</v>
      </c>
      <c r="H6715" t="str">
        <f>IFERROR(VLOOKUP(D6715,Resources!A:C,3,FALSE),"NA")</f>
        <v/>
      </c>
      <c r="I6715" t="str">
        <f>IF(VLOOKUP(D6715,Resources!A:D,4,FALSE)=0,"",VLOOKUP(D6715,Resources!A:D,4,FALSE))</f>
        <v/>
      </c>
    </row>
    <row r="6716" spans="1:9" x14ac:dyDescent="0.2">
      <c r="A6716" t="s">
        <v>935</v>
      </c>
      <c r="B6716" t="str">
        <f t="shared" si="204"/>
        <v>Scaife Family Foundation_Extra Mile Education Foundation1998300000</v>
      </c>
      <c r="C6716" t="s">
        <v>193</v>
      </c>
      <c r="D6716" t="s">
        <v>339</v>
      </c>
      <c r="E6716" s="3">
        <v>300000</v>
      </c>
      <c r="F6716">
        <v>1998</v>
      </c>
      <c r="H6716" t="str">
        <f>IFERROR(VLOOKUP(D6716,Resources!A:C,3,FALSE),"NA")</f>
        <v/>
      </c>
      <c r="I6716" t="str">
        <f>IF(VLOOKUP(D6716,Resources!A:D,4,FALSE)=0,"",VLOOKUP(D6716,Resources!A:D,4,FALSE))</f>
        <v>N</v>
      </c>
    </row>
    <row r="6717" spans="1:9" x14ac:dyDescent="0.2">
      <c r="A6717" t="s">
        <v>935</v>
      </c>
      <c r="B6717" t="str">
        <f t="shared" si="204"/>
        <v>Scaife Family Foundation_Family Guidance Inc.199850000</v>
      </c>
      <c r="C6717" t="s">
        <v>193</v>
      </c>
      <c r="D6717" t="s">
        <v>464</v>
      </c>
      <c r="E6717" s="3">
        <v>50000</v>
      </c>
      <c r="F6717">
        <v>1998</v>
      </c>
      <c r="H6717" t="str">
        <f>IFERROR(VLOOKUP(D6717,Resources!A:C,3,FALSE),"NA")</f>
        <v/>
      </c>
      <c r="I6717" t="str">
        <f>IF(VLOOKUP(D6717,Resources!A:D,4,FALSE)=0,"",VLOOKUP(D6717,Resources!A:D,4,FALSE))</f>
        <v>N</v>
      </c>
    </row>
    <row r="6718" spans="1:9" x14ac:dyDescent="0.2">
      <c r="A6718" t="s">
        <v>935</v>
      </c>
      <c r="B6718" t="str">
        <f t="shared" si="204"/>
        <v>Scaife Family Foundation_Family House Incorporated1998100000</v>
      </c>
      <c r="C6718" t="s">
        <v>193</v>
      </c>
      <c r="D6718" t="s">
        <v>463</v>
      </c>
      <c r="E6718" s="3">
        <v>100000</v>
      </c>
      <c r="F6718">
        <v>1998</v>
      </c>
      <c r="H6718" t="str">
        <f>IFERROR(VLOOKUP(D6718,Resources!A:C,3,FALSE),"NA")</f>
        <v/>
      </c>
      <c r="I6718" t="str">
        <f>IF(VLOOKUP(D6718,Resources!A:D,4,FALSE)=0,"",VLOOKUP(D6718,Resources!A:D,4,FALSE))</f>
        <v>N</v>
      </c>
    </row>
    <row r="6719" spans="1:9" x14ac:dyDescent="0.2">
      <c r="A6719" t="s">
        <v>935</v>
      </c>
      <c r="B6719" t="str">
        <f t="shared" si="204"/>
        <v>Scaife Family Foundation_Freedom Alliance199825000</v>
      </c>
      <c r="C6719" t="s">
        <v>193</v>
      </c>
      <c r="D6719" t="s">
        <v>493</v>
      </c>
      <c r="E6719" s="3">
        <v>25000</v>
      </c>
      <c r="F6719">
        <v>1998</v>
      </c>
      <c r="H6719" t="str">
        <f>IFERROR(VLOOKUP(D6719,Resources!A:C,3,FALSE),"NA")</f>
        <v>SourceWatch</v>
      </c>
      <c r="I6719" t="str">
        <f>IF(VLOOKUP(D6719,Resources!A:D,4,FALSE)=0,"",VLOOKUP(D6719,Resources!A:D,4,FALSE))</f>
        <v>Y</v>
      </c>
    </row>
    <row r="6720" spans="1:9" x14ac:dyDescent="0.2">
      <c r="A6720" t="s">
        <v>935</v>
      </c>
      <c r="B6720" t="str">
        <f t="shared" si="204"/>
        <v>Scaife Family Foundation_Garfield Jubilee Association199835000</v>
      </c>
      <c r="C6720" t="s">
        <v>193</v>
      </c>
      <c r="D6720" t="s">
        <v>462</v>
      </c>
      <c r="E6720" s="3">
        <v>35000</v>
      </c>
      <c r="F6720">
        <v>1998</v>
      </c>
      <c r="H6720" t="str">
        <f>IFERROR(VLOOKUP(D6720,Resources!A:C,3,FALSE),"NA")</f>
        <v/>
      </c>
      <c r="I6720" t="str">
        <f>IF(VLOOKUP(D6720,Resources!A:D,4,FALSE)=0,"",VLOOKUP(D6720,Resources!A:D,4,FALSE))</f>
        <v>N</v>
      </c>
    </row>
    <row r="6721" spans="1:9" x14ac:dyDescent="0.2">
      <c r="A6721" t="s">
        <v>935</v>
      </c>
      <c r="B6721" t="str">
        <f t="shared" si="204"/>
        <v>Scaife Family Foundation_Golden Triangle Radio Information Center199815000</v>
      </c>
      <c r="C6721" t="s">
        <v>193</v>
      </c>
      <c r="D6721" t="s">
        <v>390</v>
      </c>
      <c r="E6721" s="3">
        <v>15000</v>
      </c>
      <c r="F6721">
        <v>1998</v>
      </c>
      <c r="H6721" t="str">
        <f>IFERROR(VLOOKUP(D6721,Resources!A:C,3,FALSE),"NA")</f>
        <v/>
      </c>
      <c r="I6721" t="str">
        <f>IF(VLOOKUP(D6721,Resources!A:D,4,FALSE)=0,"",VLOOKUP(D6721,Resources!A:D,4,FALSE))</f>
        <v>N</v>
      </c>
    </row>
    <row r="6722" spans="1:9" x14ac:dyDescent="0.2">
      <c r="A6722" t="s">
        <v>935</v>
      </c>
      <c r="B6722" t="str">
        <f t="shared" si="204"/>
        <v>Scaife Family Foundation_Greater Pittsburgh Literacy Council199850000</v>
      </c>
      <c r="C6722" t="s">
        <v>193</v>
      </c>
      <c r="D6722" t="s">
        <v>400</v>
      </c>
      <c r="E6722" s="3">
        <v>50000</v>
      </c>
      <c r="F6722">
        <v>1998</v>
      </c>
      <c r="H6722" t="str">
        <f>IFERROR(VLOOKUP(D6722,Resources!A:C,3,FALSE),"NA")</f>
        <v/>
      </c>
      <c r="I6722" t="str">
        <f>IF(VLOOKUP(D6722,Resources!A:D,4,FALSE)=0,"",VLOOKUP(D6722,Resources!A:D,4,FALSE))</f>
        <v>N</v>
      </c>
    </row>
    <row r="6723" spans="1:9" x14ac:dyDescent="0.2">
      <c r="A6723" t="s">
        <v>935</v>
      </c>
      <c r="B6723" t="str">
        <f t="shared" si="204"/>
        <v>Scaife Family Foundation_Hazelden Foundation19985000</v>
      </c>
      <c r="C6723" t="s">
        <v>193</v>
      </c>
      <c r="D6723" t="s">
        <v>223</v>
      </c>
      <c r="E6723" s="3">
        <v>5000</v>
      </c>
      <c r="F6723">
        <v>1998</v>
      </c>
      <c r="H6723" t="str">
        <f>IFERROR(VLOOKUP(D6723,Resources!A:C,3,FALSE),"NA")</f>
        <v/>
      </c>
      <c r="I6723" t="str">
        <f>IF(VLOOKUP(D6723,Resources!A:D,4,FALSE)=0,"",VLOOKUP(D6723,Resources!A:D,4,FALSE))</f>
        <v>N</v>
      </c>
    </row>
    <row r="6724" spans="1:9" x14ac:dyDescent="0.2">
      <c r="A6724" t="s">
        <v>935</v>
      </c>
      <c r="B6724" t="str">
        <f t="shared" si="204"/>
        <v>Scaife Family Foundation_Hill House Association199850000</v>
      </c>
      <c r="C6724" t="s">
        <v>193</v>
      </c>
      <c r="D6724" t="s">
        <v>433</v>
      </c>
      <c r="E6724" s="3">
        <v>50000</v>
      </c>
      <c r="F6724">
        <v>1998</v>
      </c>
      <c r="H6724" t="str">
        <f>IFERROR(VLOOKUP(D6724,Resources!A:C,3,FALSE),"NA")</f>
        <v/>
      </c>
      <c r="I6724" t="str">
        <f>IF(VLOOKUP(D6724,Resources!A:D,4,FALSE)=0,"",VLOOKUP(D6724,Resources!A:D,4,FALSE))</f>
        <v>N</v>
      </c>
    </row>
    <row r="6725" spans="1:9" x14ac:dyDescent="0.2">
      <c r="A6725" t="s">
        <v>935</v>
      </c>
      <c r="B6725" t="str">
        <f t="shared" si="204"/>
        <v>Scaife Family Foundation_Holy Family Home1998100000</v>
      </c>
      <c r="C6725" t="s">
        <v>193</v>
      </c>
      <c r="D6725" t="s">
        <v>498</v>
      </c>
      <c r="E6725" s="3">
        <v>100000</v>
      </c>
      <c r="F6725">
        <v>1998</v>
      </c>
      <c r="H6725" t="str">
        <f>IFERROR(VLOOKUP(D6725,Resources!A:C,3,FALSE),"NA")</f>
        <v/>
      </c>
      <c r="I6725" t="str">
        <f>IF(VLOOKUP(D6725,Resources!A:D,4,FALSE)=0,"",VLOOKUP(D6725,Resources!A:D,4,FALSE))</f>
        <v>N</v>
      </c>
    </row>
    <row r="6726" spans="1:9" x14ac:dyDescent="0.2">
      <c r="A6726" t="s">
        <v>935</v>
      </c>
      <c r="B6726" t="str">
        <f t="shared" ref="B6726:B6789" si="205">C6726&amp;"_"&amp;D6726&amp;F6726&amp;E6726</f>
        <v>Scaife Family Foundation_Housing Opportunities Inc.1998200000</v>
      </c>
      <c r="C6726" t="s">
        <v>193</v>
      </c>
      <c r="D6726" t="s">
        <v>377</v>
      </c>
      <c r="E6726" s="3">
        <v>200000</v>
      </c>
      <c r="F6726">
        <v>1998</v>
      </c>
      <c r="H6726" t="str">
        <f>IFERROR(VLOOKUP(D6726,Resources!A:C,3,FALSE),"NA")</f>
        <v/>
      </c>
      <c r="I6726" t="str">
        <f>IF(VLOOKUP(D6726,Resources!A:D,4,FALSE)=0,"",VLOOKUP(D6726,Resources!A:D,4,FALSE))</f>
        <v>N</v>
      </c>
    </row>
    <row r="6727" spans="1:9" x14ac:dyDescent="0.2">
      <c r="A6727" t="s">
        <v>935</v>
      </c>
      <c r="B6727" t="str">
        <f t="shared" si="205"/>
        <v>Scaife Family Foundation_I Have a Dream Foundation of Pittsburgh1998100000</v>
      </c>
      <c r="C6727" t="s">
        <v>193</v>
      </c>
      <c r="D6727" t="s">
        <v>499</v>
      </c>
      <c r="E6727" s="3">
        <v>100000</v>
      </c>
      <c r="F6727">
        <v>1998</v>
      </c>
      <c r="H6727" t="str">
        <f>IFERROR(VLOOKUP(D6727,Resources!A:C,3,FALSE),"NA")</f>
        <v/>
      </c>
      <c r="I6727" t="str">
        <f>IF(VLOOKUP(D6727,Resources!A:D,4,FALSE)=0,"",VLOOKUP(D6727,Resources!A:D,4,FALSE))</f>
        <v>N</v>
      </c>
    </row>
    <row r="6728" spans="1:9" x14ac:dyDescent="0.2">
      <c r="A6728" t="s">
        <v>935</v>
      </c>
      <c r="B6728" t="str">
        <f t="shared" si="205"/>
        <v>Scaife Family Foundation_Institute for American Values199870000</v>
      </c>
      <c r="C6728" t="s">
        <v>193</v>
      </c>
      <c r="D6728" t="s">
        <v>434</v>
      </c>
      <c r="E6728" s="3">
        <v>70000</v>
      </c>
      <c r="F6728">
        <v>1998</v>
      </c>
      <c r="H6728" t="str">
        <f>IFERROR(VLOOKUP(D6728,Resources!A:C,3,FALSE),"NA")</f>
        <v>SourceWatch</v>
      </c>
      <c r="I6728" t="str">
        <f>IF(VLOOKUP(D6728,Resources!A:D,4,FALSE)=0,"",VLOOKUP(D6728,Resources!A:D,4,FALSE))</f>
        <v>Y</v>
      </c>
    </row>
    <row r="6729" spans="1:9" x14ac:dyDescent="0.2">
      <c r="A6729" t="s">
        <v>935</v>
      </c>
      <c r="B6729" t="str">
        <f t="shared" si="205"/>
        <v>Scaife Family Foundation_Institute for Health Freedom199850000</v>
      </c>
      <c r="C6729" t="s">
        <v>193</v>
      </c>
      <c r="D6729" t="s">
        <v>33</v>
      </c>
      <c r="E6729" s="3">
        <v>50000</v>
      </c>
      <c r="F6729">
        <v>1998</v>
      </c>
      <c r="H6729" t="str">
        <f>IFERROR(VLOOKUP(D6729,Resources!A:C,3,FALSE),"NA")</f>
        <v>Other</v>
      </c>
      <c r="I6729" t="str">
        <f>IF(VLOOKUP(D6729,Resources!A:D,4,FALSE)=0,"",VLOOKUP(D6729,Resources!A:D,4,FALSE))</f>
        <v>Y</v>
      </c>
    </row>
    <row r="6730" spans="1:9" x14ac:dyDescent="0.2">
      <c r="A6730" t="s">
        <v>935</v>
      </c>
      <c r="B6730" t="str">
        <f t="shared" si="205"/>
        <v>Scaife Family Foundation_Institute for Justice199835000</v>
      </c>
      <c r="C6730" t="s">
        <v>193</v>
      </c>
      <c r="D6730" t="s">
        <v>500</v>
      </c>
      <c r="E6730" s="3">
        <v>35000</v>
      </c>
      <c r="F6730">
        <v>1998</v>
      </c>
      <c r="H6730" t="str">
        <f>IFERROR(VLOOKUP(D6730,Resources!A:C,3,FALSE),"NA")</f>
        <v>SourceWatch</v>
      </c>
      <c r="I6730" t="str">
        <f>IF(VLOOKUP(D6730,Resources!A:D,4,FALSE)=0,"",VLOOKUP(D6730,Resources!A:D,4,FALSE))</f>
        <v>Y</v>
      </c>
    </row>
    <row r="6731" spans="1:9" x14ac:dyDescent="0.2">
      <c r="A6731" t="s">
        <v>935</v>
      </c>
      <c r="B6731" t="str">
        <f t="shared" si="205"/>
        <v>Scaife Family Foundation_Landmark Legal Foundation1998210000</v>
      </c>
      <c r="C6731" t="s">
        <v>193</v>
      </c>
      <c r="D6731" t="s">
        <v>56</v>
      </c>
      <c r="E6731" s="3">
        <v>210000</v>
      </c>
      <c r="F6731">
        <v>1998</v>
      </c>
      <c r="H6731" t="str">
        <f>IFERROR(VLOOKUP(D6731,Resources!A:C,3,FALSE),"NA")</f>
        <v>SourceWatch</v>
      </c>
      <c r="I6731" t="str">
        <f>IF(VLOOKUP(D6731,Resources!A:D,4,FALSE)=0,"",VLOOKUP(D6731,Resources!A:D,4,FALSE))</f>
        <v>Y</v>
      </c>
    </row>
    <row r="6732" spans="1:9" x14ac:dyDescent="0.2">
      <c r="A6732" t="s">
        <v>935</v>
      </c>
      <c r="B6732" t="str">
        <f t="shared" si="205"/>
        <v>Scaife Family Foundation_Laughlin Children's Center199850000</v>
      </c>
      <c r="C6732" t="s">
        <v>193</v>
      </c>
      <c r="D6732" t="s">
        <v>501</v>
      </c>
      <c r="E6732" s="3">
        <v>50000</v>
      </c>
      <c r="F6732">
        <v>1998</v>
      </c>
      <c r="H6732" t="str">
        <f>IFERROR(VLOOKUP(D6732,Resources!A:C,3,FALSE),"NA")</f>
        <v/>
      </c>
      <c r="I6732" t="str">
        <f>IF(VLOOKUP(D6732,Resources!A:D,4,FALSE)=0,"",VLOOKUP(D6732,Resources!A:D,4,FALSE))</f>
        <v>N</v>
      </c>
    </row>
    <row r="6733" spans="1:9" x14ac:dyDescent="0.2">
      <c r="A6733" t="s">
        <v>935</v>
      </c>
      <c r="B6733" t="str">
        <f t="shared" si="205"/>
        <v>Scaife Family Foundation_Lifesteps Inc.1998125000</v>
      </c>
      <c r="C6733" t="s">
        <v>193</v>
      </c>
      <c r="D6733" t="s">
        <v>502</v>
      </c>
      <c r="E6733" s="3">
        <v>125000</v>
      </c>
      <c r="F6733">
        <v>1998</v>
      </c>
      <c r="H6733" t="str">
        <f>IFERROR(VLOOKUP(D6733,Resources!A:C,3,FALSE),"NA")</f>
        <v/>
      </c>
      <c r="I6733" t="str">
        <f>IF(VLOOKUP(D6733,Resources!A:D,4,FALSE)=0,"",VLOOKUP(D6733,Resources!A:D,4,FALSE))</f>
        <v>N</v>
      </c>
    </row>
    <row r="6734" spans="1:9" x14ac:dyDescent="0.2">
      <c r="A6734" t="s">
        <v>935</v>
      </c>
      <c r="B6734" t="str">
        <f t="shared" si="205"/>
        <v>Scaife Family Foundation_Light of Life Rescue Mission (Pittsburgh PA)1998100000</v>
      </c>
      <c r="C6734" t="s">
        <v>193</v>
      </c>
      <c r="D6734" t="s">
        <v>471</v>
      </c>
      <c r="E6734" s="3">
        <v>100000</v>
      </c>
      <c r="F6734">
        <v>1998</v>
      </c>
      <c r="H6734" t="str">
        <f>IFERROR(VLOOKUP(D6734,Resources!A:C,3,FALSE),"NA")</f>
        <v/>
      </c>
      <c r="I6734" t="str">
        <f>IF(VLOOKUP(D6734,Resources!A:D,4,FALSE)=0,"",VLOOKUP(D6734,Resources!A:D,4,FALSE))</f>
        <v>N</v>
      </c>
    </row>
    <row r="6735" spans="1:9" x14ac:dyDescent="0.2">
      <c r="A6735" t="s">
        <v>935</v>
      </c>
      <c r="B6735" t="str">
        <f t="shared" si="205"/>
        <v>Scaife Family Foundation_Make-A-Wish Foundation of Greater Pennsylvania and Southern West Virginia1998170400</v>
      </c>
      <c r="C6735" t="s">
        <v>193</v>
      </c>
      <c r="D6735" t="s">
        <v>233</v>
      </c>
      <c r="E6735" s="3">
        <v>170400</v>
      </c>
      <c r="F6735">
        <v>1998</v>
      </c>
      <c r="H6735" t="str">
        <f>IFERROR(VLOOKUP(D6735,Resources!A:C,3,FALSE),"NA")</f>
        <v/>
      </c>
      <c r="I6735" t="str">
        <f>IF(VLOOKUP(D6735,Resources!A:D,4,FALSE)=0,"",VLOOKUP(D6735,Resources!A:D,4,FALSE))</f>
        <v>N</v>
      </c>
    </row>
    <row r="6736" spans="1:9" x14ac:dyDescent="0.2">
      <c r="A6736" t="s">
        <v>935</v>
      </c>
      <c r="B6736" t="str">
        <f t="shared" si="205"/>
        <v>Scaife Family Foundation_Marriage Savers199825000</v>
      </c>
      <c r="C6736" t="s">
        <v>193</v>
      </c>
      <c r="D6736" t="s">
        <v>436</v>
      </c>
      <c r="E6736" s="3">
        <v>25000</v>
      </c>
      <c r="F6736">
        <v>1998</v>
      </c>
      <c r="H6736" t="str">
        <f>IFERROR(VLOOKUP(D6736,Resources!A:C,3,FALSE),"NA")</f>
        <v/>
      </c>
      <c r="I6736" t="str">
        <f>IF(VLOOKUP(D6736,Resources!A:D,4,FALSE)=0,"",VLOOKUP(D6736,Resources!A:D,4,FALSE))</f>
        <v>N</v>
      </c>
    </row>
    <row r="6737" spans="1:9" x14ac:dyDescent="0.2">
      <c r="A6737" t="s">
        <v>935</v>
      </c>
      <c r="B6737" t="str">
        <f t="shared" si="205"/>
        <v>Scaife Family Foundation_Mel Blount Youth Home of Pennsylvania199850000</v>
      </c>
      <c r="C6737" t="s">
        <v>193</v>
      </c>
      <c r="D6737" t="s">
        <v>503</v>
      </c>
      <c r="E6737" s="3">
        <v>50000</v>
      </c>
      <c r="F6737">
        <v>1998</v>
      </c>
      <c r="H6737" t="str">
        <f>IFERROR(VLOOKUP(D6737,Resources!A:C,3,FALSE),"NA")</f>
        <v/>
      </c>
      <c r="I6737" t="str">
        <f>IF(VLOOKUP(D6737,Resources!A:D,4,FALSE)=0,"",VLOOKUP(D6737,Resources!A:D,4,FALSE))</f>
        <v>N</v>
      </c>
    </row>
    <row r="6738" spans="1:9" x14ac:dyDescent="0.2">
      <c r="A6738" t="s">
        <v>935</v>
      </c>
      <c r="B6738" t="str">
        <f t="shared" si="205"/>
        <v>Scaife Family Foundation_Minority Aviation Education Association199816000</v>
      </c>
      <c r="C6738" t="s">
        <v>193</v>
      </c>
      <c r="D6738" t="s">
        <v>474</v>
      </c>
      <c r="E6738" s="3">
        <v>16000</v>
      </c>
      <c r="F6738">
        <v>1998</v>
      </c>
      <c r="H6738" t="str">
        <f>IFERROR(VLOOKUP(D6738,Resources!A:C,3,FALSE),"NA")</f>
        <v/>
      </c>
      <c r="I6738" t="str">
        <f>IF(VLOOKUP(D6738,Resources!A:D,4,FALSE)=0,"",VLOOKUP(D6738,Resources!A:D,4,FALSE))</f>
        <v>N</v>
      </c>
    </row>
    <row r="6739" spans="1:9" x14ac:dyDescent="0.2">
      <c r="A6739" t="s">
        <v>935</v>
      </c>
      <c r="B6739" t="str">
        <f t="shared" si="205"/>
        <v>Scaife Family Foundation_Mom's House Inc.199875000</v>
      </c>
      <c r="C6739" t="s">
        <v>193</v>
      </c>
      <c r="D6739" t="s">
        <v>437</v>
      </c>
      <c r="E6739" s="3">
        <v>75000</v>
      </c>
      <c r="F6739">
        <v>1998</v>
      </c>
      <c r="H6739" t="str">
        <f>IFERROR(VLOOKUP(D6739,Resources!A:C,3,FALSE),"NA")</f>
        <v/>
      </c>
      <c r="I6739" t="str">
        <f>IF(VLOOKUP(D6739,Resources!A:D,4,FALSE)=0,"",VLOOKUP(D6739,Resources!A:D,4,FALSE))</f>
        <v>N</v>
      </c>
    </row>
    <row r="6740" spans="1:9" x14ac:dyDescent="0.2">
      <c r="A6740" t="s">
        <v>935</v>
      </c>
      <c r="B6740" t="str">
        <f t="shared" si="205"/>
        <v>Scaife Family Foundation_Mount Ararat Community Activity Center199830000</v>
      </c>
      <c r="C6740" t="s">
        <v>193</v>
      </c>
      <c r="D6740" t="s">
        <v>438</v>
      </c>
      <c r="E6740" s="3">
        <v>30000</v>
      </c>
      <c r="F6740">
        <v>1998</v>
      </c>
      <c r="H6740" t="str">
        <f>IFERROR(VLOOKUP(D6740,Resources!A:C,3,FALSE),"NA")</f>
        <v/>
      </c>
      <c r="I6740" t="str">
        <f>IF(VLOOKUP(D6740,Resources!A:D,4,FALSE)=0,"",VLOOKUP(D6740,Resources!A:D,4,FALSE))</f>
        <v>N</v>
      </c>
    </row>
    <row r="6741" spans="1:9" x14ac:dyDescent="0.2">
      <c r="A6741" t="s">
        <v>935</v>
      </c>
      <c r="B6741" t="str">
        <f t="shared" si="205"/>
        <v>Scaife Family Foundation_National Center for Policy Analysis199875000</v>
      </c>
      <c r="C6741" t="s">
        <v>193</v>
      </c>
      <c r="D6741" t="s">
        <v>129</v>
      </c>
      <c r="E6741" s="3">
        <v>75000</v>
      </c>
      <c r="F6741">
        <v>1998</v>
      </c>
      <c r="H6741" t="str">
        <f>IFERROR(VLOOKUP(D6741,Resources!A:C,3,FALSE),"NA")</f>
        <v>SourceWatch</v>
      </c>
      <c r="I6741" t="str">
        <f>IF(VLOOKUP(D6741,Resources!A:D,4,FALSE)=0,"",VLOOKUP(D6741,Resources!A:D,4,FALSE))</f>
        <v>Y</v>
      </c>
    </row>
    <row r="6742" spans="1:9" x14ac:dyDescent="0.2">
      <c r="A6742" t="s">
        <v>935</v>
      </c>
      <c r="B6742" t="str">
        <f t="shared" si="205"/>
        <v>Scaife Family Foundation_National Council for Adoption199854000</v>
      </c>
      <c r="C6742" t="s">
        <v>193</v>
      </c>
      <c r="D6742" t="s">
        <v>440</v>
      </c>
      <c r="E6742" s="3">
        <v>54000</v>
      </c>
      <c r="F6742">
        <v>1998</v>
      </c>
      <c r="H6742" t="str">
        <f>IFERROR(VLOOKUP(D6742,Resources!A:C,3,FALSE),"NA")</f>
        <v/>
      </c>
      <c r="I6742" t="str">
        <f>IF(VLOOKUP(D6742,Resources!A:D,4,FALSE)=0,"",VLOOKUP(D6742,Resources!A:D,4,FALSE))</f>
        <v>N</v>
      </c>
    </row>
    <row r="6743" spans="1:9" x14ac:dyDescent="0.2">
      <c r="A6743" t="s">
        <v>935</v>
      </c>
      <c r="B6743" t="str">
        <f t="shared" si="205"/>
        <v>Scaife Family Foundation_National Fatherhood Initiative1998200000</v>
      </c>
      <c r="C6743" t="s">
        <v>193</v>
      </c>
      <c r="D6743" t="s">
        <v>236</v>
      </c>
      <c r="E6743" s="3">
        <v>200000</v>
      </c>
      <c r="F6743">
        <v>1998</v>
      </c>
      <c r="H6743" t="str">
        <f>IFERROR(VLOOKUP(D6743,Resources!A:C,3,FALSE),"NA")</f>
        <v/>
      </c>
      <c r="I6743" t="str">
        <f>IF(VLOOKUP(D6743,Resources!A:D,4,FALSE)=0,"",VLOOKUP(D6743,Resources!A:D,4,FALSE))</f>
        <v>N</v>
      </c>
    </row>
    <row r="6744" spans="1:9" x14ac:dyDescent="0.2">
      <c r="A6744" t="s">
        <v>935</v>
      </c>
      <c r="B6744" t="str">
        <f t="shared" si="205"/>
        <v>Scaife Family Foundation_National Kidney Foundation199840000</v>
      </c>
      <c r="C6744" t="s">
        <v>193</v>
      </c>
      <c r="D6744" t="s">
        <v>504</v>
      </c>
      <c r="E6744" s="3">
        <v>40000</v>
      </c>
      <c r="F6744">
        <v>1998</v>
      </c>
      <c r="H6744" t="str">
        <f>IFERROR(VLOOKUP(D6744,Resources!A:C,3,FALSE),"NA")</f>
        <v/>
      </c>
      <c r="I6744" t="str">
        <f>IF(VLOOKUP(D6744,Resources!A:D,4,FALSE)=0,"",VLOOKUP(D6744,Resources!A:D,4,FALSE))</f>
        <v>N</v>
      </c>
    </row>
    <row r="6745" spans="1:9" x14ac:dyDescent="0.2">
      <c r="A6745" t="s">
        <v>935</v>
      </c>
      <c r="B6745" t="str">
        <f t="shared" si="205"/>
        <v>Scaife Family Foundation_National Legal and Policy Center199830000</v>
      </c>
      <c r="C6745" t="s">
        <v>193</v>
      </c>
      <c r="D6745" t="s">
        <v>47</v>
      </c>
      <c r="E6745" s="3">
        <v>30000</v>
      </c>
      <c r="F6745">
        <v>1998</v>
      </c>
      <c r="H6745" t="str">
        <f>IFERROR(VLOOKUP(D6745,Resources!A:C,3,FALSE),"NA")</f>
        <v>SourceWatch</v>
      </c>
      <c r="I6745" t="str">
        <f>IF(VLOOKUP(D6745,Resources!A:D,4,FALSE)=0,"",VLOOKUP(D6745,Resources!A:D,4,FALSE))</f>
        <v>Y</v>
      </c>
    </row>
    <row r="6746" spans="1:9" x14ac:dyDescent="0.2">
      <c r="A6746" t="s">
        <v>935</v>
      </c>
      <c r="B6746" t="str">
        <f t="shared" si="205"/>
        <v>Scaife Family Foundation_National Organization on Disability199875000</v>
      </c>
      <c r="C6746" t="s">
        <v>193</v>
      </c>
      <c r="D6746" t="s">
        <v>476</v>
      </c>
      <c r="E6746" s="3">
        <v>75000</v>
      </c>
      <c r="F6746">
        <v>1998</v>
      </c>
      <c r="H6746" t="str">
        <f>IFERROR(VLOOKUP(D6746,Resources!A:C,3,FALSE),"NA")</f>
        <v/>
      </c>
      <c r="I6746" t="str">
        <f>IF(VLOOKUP(D6746,Resources!A:D,4,FALSE)=0,"",VLOOKUP(D6746,Resources!A:D,4,FALSE))</f>
        <v>N</v>
      </c>
    </row>
    <row r="6747" spans="1:9" x14ac:dyDescent="0.2">
      <c r="A6747" t="s">
        <v>935</v>
      </c>
      <c r="B6747" t="str">
        <f t="shared" si="205"/>
        <v>Scaife Family Foundation_National Rural Alcohol and Drug Abuse Network199810000</v>
      </c>
      <c r="C6747" t="s">
        <v>193</v>
      </c>
      <c r="D6747" t="s">
        <v>237</v>
      </c>
      <c r="E6747" s="3">
        <v>10000</v>
      </c>
      <c r="F6747">
        <v>1998</v>
      </c>
      <c r="H6747" t="str">
        <f>IFERROR(VLOOKUP(D6747,Resources!A:C,3,FALSE),"NA")</f>
        <v/>
      </c>
      <c r="I6747" t="str">
        <f>IF(VLOOKUP(D6747,Resources!A:D,4,FALSE)=0,"",VLOOKUP(D6747,Resources!A:D,4,FALSE))</f>
        <v>N</v>
      </c>
    </row>
    <row r="6748" spans="1:9" x14ac:dyDescent="0.2">
      <c r="A6748" t="s">
        <v>935</v>
      </c>
      <c r="B6748" t="str">
        <f t="shared" si="205"/>
        <v>Scaife Family Foundation_Network For Teaching Entrepreneurship1998100000</v>
      </c>
      <c r="C6748" t="s">
        <v>193</v>
      </c>
      <c r="D6748" t="s">
        <v>296</v>
      </c>
      <c r="E6748" s="3">
        <v>100000</v>
      </c>
      <c r="F6748">
        <v>1998</v>
      </c>
      <c r="H6748" t="str">
        <f>IFERROR(VLOOKUP(D6748,Resources!A:C,3,FALSE),"NA")</f>
        <v>SourceWatch</v>
      </c>
      <c r="I6748" t="str">
        <f>IF(VLOOKUP(D6748,Resources!A:D,4,FALSE)=0,"",VLOOKUP(D6748,Resources!A:D,4,FALSE))</f>
        <v>Y</v>
      </c>
    </row>
    <row r="6749" spans="1:9" x14ac:dyDescent="0.2">
      <c r="A6749" t="s">
        <v>935</v>
      </c>
      <c r="B6749" t="str">
        <f t="shared" si="205"/>
        <v>Scaife Family Foundation_New York University1998106000</v>
      </c>
      <c r="C6749" t="s">
        <v>193</v>
      </c>
      <c r="D6749" t="s">
        <v>147</v>
      </c>
      <c r="E6749" s="3">
        <v>106000</v>
      </c>
      <c r="F6749">
        <v>1998</v>
      </c>
      <c r="H6749" t="str">
        <f>IFERROR(VLOOKUP(D6749,Resources!A:C,3,FALSE),"NA")</f>
        <v/>
      </c>
      <c r="I6749" t="str">
        <f>IF(VLOOKUP(D6749,Resources!A:D,4,FALSE)=0,"",VLOOKUP(D6749,Resources!A:D,4,FALSE))</f>
        <v/>
      </c>
    </row>
    <row r="6750" spans="1:9" x14ac:dyDescent="0.2">
      <c r="A6750" t="s">
        <v>935</v>
      </c>
      <c r="B6750" t="str">
        <f t="shared" si="205"/>
        <v>Scaife Family Foundation_Northside Tenants Reorganization199820000</v>
      </c>
      <c r="C6750" t="s">
        <v>193</v>
      </c>
      <c r="D6750" t="s">
        <v>505</v>
      </c>
      <c r="E6750" s="3">
        <v>20000</v>
      </c>
      <c r="F6750">
        <v>1998</v>
      </c>
      <c r="H6750" t="str">
        <f>IFERROR(VLOOKUP(D6750,Resources!A:C,3,FALSE),"NA")</f>
        <v/>
      </c>
      <c r="I6750" t="str">
        <f>IF(VLOOKUP(D6750,Resources!A:D,4,FALSE)=0,"",VLOOKUP(D6750,Resources!A:D,4,FALSE))</f>
        <v>N</v>
      </c>
    </row>
    <row r="6751" spans="1:9" x14ac:dyDescent="0.2">
      <c r="A6751" t="s">
        <v>935</v>
      </c>
      <c r="B6751" t="str">
        <f t="shared" si="205"/>
        <v>Scaife Family Foundation_Nurturing Network Inc.199810000</v>
      </c>
      <c r="C6751" t="s">
        <v>193</v>
      </c>
      <c r="D6751" t="s">
        <v>477</v>
      </c>
      <c r="E6751" s="3">
        <v>10000</v>
      </c>
      <c r="F6751">
        <v>1998</v>
      </c>
      <c r="H6751" t="str">
        <f>IFERROR(VLOOKUP(D6751,Resources!A:C,3,FALSE),"NA")</f>
        <v/>
      </c>
      <c r="I6751" t="str">
        <f>IF(VLOOKUP(D6751,Resources!A:D,4,FALSE)=0,"",VLOOKUP(D6751,Resources!A:D,4,FALSE))</f>
        <v>N</v>
      </c>
    </row>
    <row r="6752" spans="1:9" x14ac:dyDescent="0.2">
      <c r="A6752" t="s">
        <v>935</v>
      </c>
      <c r="B6752" t="str">
        <f t="shared" si="205"/>
        <v>Scaife Family Foundation_Of the People Foundation199840000</v>
      </c>
      <c r="C6752" t="s">
        <v>193</v>
      </c>
      <c r="D6752" t="s">
        <v>506</v>
      </c>
      <c r="E6752" s="3">
        <v>40000</v>
      </c>
      <c r="F6752">
        <v>1998</v>
      </c>
      <c r="H6752" t="str">
        <f>IFERROR(VLOOKUP(D6752,Resources!A:C,3,FALSE),"NA")</f>
        <v/>
      </c>
      <c r="I6752" t="str">
        <f>IF(VLOOKUP(D6752,Resources!A:D,4,FALSE)=0,"",VLOOKUP(D6752,Resources!A:D,4,FALSE))</f>
        <v/>
      </c>
    </row>
    <row r="6753" spans="1:9" x14ac:dyDescent="0.2">
      <c r="A6753" t="s">
        <v>935</v>
      </c>
      <c r="B6753" t="str">
        <f t="shared" si="205"/>
        <v>Scaife Family Foundation_One To One Citizen Advocacy199845000</v>
      </c>
      <c r="C6753" t="s">
        <v>193</v>
      </c>
      <c r="D6753" t="s">
        <v>379</v>
      </c>
      <c r="E6753" s="3">
        <v>45000</v>
      </c>
      <c r="F6753">
        <v>1998</v>
      </c>
      <c r="H6753" t="str">
        <f>IFERROR(VLOOKUP(D6753,Resources!A:C,3,FALSE),"NA")</f>
        <v/>
      </c>
      <c r="I6753" t="str">
        <f>IF(VLOOKUP(D6753,Resources!A:D,4,FALSE)=0,"",VLOOKUP(D6753,Resources!A:D,4,FALSE))</f>
        <v/>
      </c>
    </row>
    <row r="6754" spans="1:9" x14ac:dyDescent="0.2">
      <c r="A6754" t="s">
        <v>935</v>
      </c>
      <c r="B6754" t="str">
        <f t="shared" si="205"/>
        <v>Scaife Family Foundation_Phoenix House Foundation199895000</v>
      </c>
      <c r="C6754" t="s">
        <v>193</v>
      </c>
      <c r="D6754" t="s">
        <v>507</v>
      </c>
      <c r="E6754" s="3">
        <v>95000</v>
      </c>
      <c r="F6754">
        <v>1998</v>
      </c>
      <c r="H6754" t="str">
        <f>IFERROR(VLOOKUP(D6754,Resources!A:C,3,FALSE),"NA")</f>
        <v/>
      </c>
      <c r="I6754" t="str">
        <f>IF(VLOOKUP(D6754,Resources!A:D,4,FALSE)=0,"",VLOOKUP(D6754,Resources!A:D,4,FALSE))</f>
        <v>N</v>
      </c>
    </row>
    <row r="6755" spans="1:9" x14ac:dyDescent="0.2">
      <c r="A6755" t="s">
        <v>935</v>
      </c>
      <c r="B6755" t="str">
        <f t="shared" si="205"/>
        <v>Scaife Family Foundation_Pittsburgh Civic Light Opera1998100000</v>
      </c>
      <c r="C6755" t="s">
        <v>193</v>
      </c>
      <c r="D6755" t="s">
        <v>443</v>
      </c>
      <c r="E6755" s="3">
        <v>100000</v>
      </c>
      <c r="F6755">
        <v>1998</v>
      </c>
      <c r="H6755" t="str">
        <f>IFERROR(VLOOKUP(D6755,Resources!A:C,3,FALSE),"NA")</f>
        <v/>
      </c>
      <c r="I6755" t="str">
        <f>IF(VLOOKUP(D6755,Resources!A:D,4,FALSE)=0,"",VLOOKUP(D6755,Resources!A:D,4,FALSE))</f>
        <v>N</v>
      </c>
    </row>
    <row r="6756" spans="1:9" x14ac:dyDescent="0.2">
      <c r="A6756" t="s">
        <v>935</v>
      </c>
      <c r="B6756" t="str">
        <f t="shared" si="205"/>
        <v>Scaife Family Foundation_Pittsburgh Leadership Foundation199820000</v>
      </c>
      <c r="C6756" t="s">
        <v>193</v>
      </c>
      <c r="D6756" t="s">
        <v>414</v>
      </c>
      <c r="E6756" s="3">
        <v>20000</v>
      </c>
      <c r="F6756">
        <v>1998</v>
      </c>
      <c r="H6756" t="str">
        <f>IFERROR(VLOOKUP(D6756,Resources!A:C,3,FALSE),"NA")</f>
        <v/>
      </c>
      <c r="I6756" t="str">
        <f>IF(VLOOKUP(D6756,Resources!A:D,4,FALSE)=0,"",VLOOKUP(D6756,Resources!A:D,4,FALSE))</f>
        <v/>
      </c>
    </row>
    <row r="6757" spans="1:9" x14ac:dyDescent="0.2">
      <c r="A6757" t="s">
        <v>935</v>
      </c>
      <c r="B6757" t="str">
        <f t="shared" si="205"/>
        <v>Scaife Family Foundation_Pittsburgh Mercy Health System199834000</v>
      </c>
      <c r="C6757" t="s">
        <v>193</v>
      </c>
      <c r="D6757" t="s">
        <v>508</v>
      </c>
      <c r="E6757" s="3">
        <v>34000</v>
      </c>
      <c r="F6757">
        <v>1998</v>
      </c>
      <c r="H6757" t="str">
        <f>IFERROR(VLOOKUP(D6757,Resources!A:C,3,FALSE),"NA")</f>
        <v/>
      </c>
      <c r="I6757" t="str">
        <f>IF(VLOOKUP(D6757,Resources!A:D,4,FALSE)=0,"",VLOOKUP(D6757,Resources!A:D,4,FALSE))</f>
        <v>N</v>
      </c>
    </row>
    <row r="6758" spans="1:9" x14ac:dyDescent="0.2">
      <c r="A6758" t="s">
        <v>935</v>
      </c>
      <c r="B6758" t="str">
        <f t="shared" si="205"/>
        <v>Scaife Family Foundation_Pittsburgh Vision Services199850000</v>
      </c>
      <c r="C6758" t="s">
        <v>193</v>
      </c>
      <c r="D6758" t="s">
        <v>509</v>
      </c>
      <c r="E6758" s="3">
        <v>50000</v>
      </c>
      <c r="F6758">
        <v>1998</v>
      </c>
      <c r="H6758" t="str">
        <f>IFERROR(VLOOKUP(D6758,Resources!A:C,3,FALSE),"NA")</f>
        <v/>
      </c>
      <c r="I6758" t="str">
        <f>IF(VLOOKUP(D6758,Resources!A:D,4,FALSE)=0,"",VLOOKUP(D6758,Resources!A:D,4,FALSE))</f>
        <v>N</v>
      </c>
    </row>
    <row r="6759" spans="1:9" x14ac:dyDescent="0.2">
      <c r="A6759" t="s">
        <v>935</v>
      </c>
      <c r="B6759" t="str">
        <f t="shared" si="205"/>
        <v>Scaife Family Foundation_Presbyterian SeniorCare199840000</v>
      </c>
      <c r="C6759" t="s">
        <v>193</v>
      </c>
      <c r="D6759" t="s">
        <v>510</v>
      </c>
      <c r="E6759" s="3">
        <v>40000</v>
      </c>
      <c r="F6759">
        <v>1998</v>
      </c>
      <c r="H6759" t="str">
        <f>IFERROR(VLOOKUP(D6759,Resources!A:C,3,FALSE),"NA")</f>
        <v/>
      </c>
      <c r="I6759" t="str">
        <f>IF(VLOOKUP(D6759,Resources!A:D,4,FALSE)=0,"",VLOOKUP(D6759,Resources!A:D,4,FALSE))</f>
        <v>N</v>
      </c>
    </row>
    <row r="6760" spans="1:9" x14ac:dyDescent="0.2">
      <c r="A6760" t="s">
        <v>935</v>
      </c>
      <c r="B6760" t="str">
        <f t="shared" si="205"/>
        <v>Scaife Family Foundation_Rankin Christian Center199820000</v>
      </c>
      <c r="C6760" t="s">
        <v>193</v>
      </c>
      <c r="D6760" t="s">
        <v>511</v>
      </c>
      <c r="E6760" s="3">
        <v>20000</v>
      </c>
      <c r="F6760">
        <v>1998</v>
      </c>
      <c r="H6760" t="str">
        <f>IFERROR(VLOOKUP(D6760,Resources!A:C,3,FALSE),"NA")</f>
        <v/>
      </c>
      <c r="I6760" t="str">
        <f>IF(VLOOKUP(D6760,Resources!A:D,4,FALSE)=0,"",VLOOKUP(D6760,Resources!A:D,4,FALSE))</f>
        <v>N</v>
      </c>
    </row>
    <row r="6761" spans="1:9" x14ac:dyDescent="0.2">
      <c r="A6761" t="s">
        <v>935</v>
      </c>
      <c r="B6761" t="str">
        <f t="shared" si="205"/>
        <v>Scaife Family Foundation_Reason Foundation199834000</v>
      </c>
      <c r="C6761" t="s">
        <v>193</v>
      </c>
      <c r="D6761" t="s">
        <v>66</v>
      </c>
      <c r="E6761" s="3">
        <v>34000</v>
      </c>
      <c r="F6761">
        <v>1998</v>
      </c>
      <c r="H6761" t="str">
        <f>IFERROR(VLOOKUP(D6761,Resources!A:C,3,FALSE),"NA")</f>
        <v>DeSmog</v>
      </c>
      <c r="I6761" t="str">
        <f>IF(VLOOKUP(D6761,Resources!A:D,4,FALSE)=0,"",VLOOKUP(D6761,Resources!A:D,4,FALSE))</f>
        <v>Y</v>
      </c>
    </row>
    <row r="6762" spans="1:9" x14ac:dyDescent="0.2">
      <c r="A6762" t="s">
        <v>935</v>
      </c>
      <c r="B6762" t="str">
        <f t="shared" si="205"/>
        <v>Scaife Family Foundation_Reedsville Evangelical Lutheran Church (Reedsville PA)19985000</v>
      </c>
      <c r="C6762" t="s">
        <v>193</v>
      </c>
      <c r="D6762" t="s">
        <v>512</v>
      </c>
      <c r="E6762" s="3">
        <v>5000</v>
      </c>
      <c r="F6762">
        <v>1998</v>
      </c>
      <c r="H6762" t="str">
        <f>IFERROR(VLOOKUP(D6762,Resources!A:C,3,FALSE),"NA")</f>
        <v/>
      </c>
      <c r="I6762" t="str">
        <f>IF(VLOOKUP(D6762,Resources!A:D,4,FALSE)=0,"",VLOOKUP(D6762,Resources!A:D,4,FALSE))</f>
        <v>N</v>
      </c>
    </row>
    <row r="6763" spans="1:9" x14ac:dyDescent="0.2">
      <c r="A6763" t="s">
        <v>935</v>
      </c>
      <c r="B6763" t="str">
        <f t="shared" si="205"/>
        <v>Scaife Family Foundation_Renaissance Center199850000</v>
      </c>
      <c r="C6763" t="s">
        <v>193</v>
      </c>
      <c r="D6763" t="s">
        <v>480</v>
      </c>
      <c r="E6763" s="3">
        <v>50000</v>
      </c>
      <c r="F6763">
        <v>1998</v>
      </c>
      <c r="H6763" t="str">
        <f>IFERROR(VLOOKUP(D6763,Resources!A:C,3,FALSE),"NA")</f>
        <v/>
      </c>
      <c r="I6763" t="str">
        <f>IF(VLOOKUP(D6763,Resources!A:D,4,FALSE)=0,"",VLOOKUP(D6763,Resources!A:D,4,FALSE))</f>
        <v/>
      </c>
    </row>
    <row r="6764" spans="1:9" x14ac:dyDescent="0.2">
      <c r="A6764" t="s">
        <v>935</v>
      </c>
      <c r="B6764" t="str">
        <f t="shared" si="205"/>
        <v>Scaife Family Foundation_Rutgers The State University of New Jersey199835000</v>
      </c>
      <c r="C6764" t="s">
        <v>193</v>
      </c>
      <c r="D6764" t="s">
        <v>298</v>
      </c>
      <c r="E6764" s="3">
        <v>35000</v>
      </c>
      <c r="F6764">
        <v>1998</v>
      </c>
      <c r="H6764" t="str">
        <f>IFERROR(VLOOKUP(D6764,Resources!A:C,3,FALSE),"NA")</f>
        <v/>
      </c>
      <c r="I6764" t="str">
        <f>IF(VLOOKUP(D6764,Resources!A:D,4,FALSE)=0,"",VLOOKUP(D6764,Resources!A:D,4,FALSE))</f>
        <v/>
      </c>
    </row>
    <row r="6765" spans="1:9" x14ac:dyDescent="0.2">
      <c r="A6765" t="s">
        <v>935</v>
      </c>
      <c r="B6765" t="str">
        <f t="shared" si="205"/>
        <v>Scaife Family Foundation_Schenley Heights Community Development Program199835000</v>
      </c>
      <c r="C6765" t="s">
        <v>193</v>
      </c>
      <c r="D6765" t="s">
        <v>447</v>
      </c>
      <c r="E6765" s="3">
        <v>35000</v>
      </c>
      <c r="F6765">
        <v>1998</v>
      </c>
      <c r="H6765" t="str">
        <f>IFERROR(VLOOKUP(D6765,Resources!A:C,3,FALSE),"NA")</f>
        <v/>
      </c>
      <c r="I6765" t="str">
        <f>IF(VLOOKUP(D6765,Resources!A:D,4,FALSE)=0,"",VLOOKUP(D6765,Resources!A:D,4,FALSE))</f>
        <v>N</v>
      </c>
    </row>
    <row r="6766" spans="1:9" x14ac:dyDescent="0.2">
      <c r="A6766" t="s">
        <v>935</v>
      </c>
      <c r="B6766" t="str">
        <f t="shared" si="205"/>
        <v>Scaife Family Foundation_Sharing and Caring Inc.199815000</v>
      </c>
      <c r="C6766" t="s">
        <v>193</v>
      </c>
      <c r="D6766" t="s">
        <v>481</v>
      </c>
      <c r="E6766" s="3">
        <v>15000</v>
      </c>
      <c r="F6766">
        <v>1998</v>
      </c>
      <c r="H6766" t="str">
        <f>IFERROR(VLOOKUP(D6766,Resources!A:C,3,FALSE),"NA")</f>
        <v/>
      </c>
      <c r="I6766" t="str">
        <f>IF(VLOOKUP(D6766,Resources!A:D,4,FALSE)=0,"",VLOOKUP(D6766,Resources!A:D,4,FALSE))</f>
        <v>N</v>
      </c>
    </row>
    <row r="6767" spans="1:9" x14ac:dyDescent="0.2">
      <c r="A6767" t="s">
        <v>935</v>
      </c>
      <c r="B6767" t="str">
        <f t="shared" si="205"/>
        <v>Scaife Family Foundation_Social Philosophy and Policy Foundation1998100000</v>
      </c>
      <c r="C6767" t="s">
        <v>193</v>
      </c>
      <c r="D6767" t="s">
        <v>112</v>
      </c>
      <c r="E6767" s="3">
        <v>100000</v>
      </c>
      <c r="F6767">
        <v>1998</v>
      </c>
      <c r="H6767" t="str">
        <f>IFERROR(VLOOKUP(D6767,Resources!A:C,3,FALSE),"NA")</f>
        <v/>
      </c>
      <c r="I6767" t="str">
        <f>IF(VLOOKUP(D6767,Resources!A:D,4,FALSE)=0,"",VLOOKUP(D6767,Resources!A:D,4,FALSE))</f>
        <v/>
      </c>
    </row>
    <row r="6768" spans="1:9" x14ac:dyDescent="0.2">
      <c r="A6768" t="s">
        <v>935</v>
      </c>
      <c r="B6768" t="str">
        <f t="shared" si="205"/>
        <v>Scaife Family Foundation_St. Francis Medical Center199834000</v>
      </c>
      <c r="C6768" t="s">
        <v>193</v>
      </c>
      <c r="D6768" t="s">
        <v>484</v>
      </c>
      <c r="E6768" s="3">
        <v>34000</v>
      </c>
      <c r="F6768">
        <v>1998</v>
      </c>
      <c r="H6768" t="str">
        <f>IFERROR(VLOOKUP(D6768,Resources!A:C,3,FALSE),"NA")</f>
        <v/>
      </c>
      <c r="I6768" t="str">
        <f>IF(VLOOKUP(D6768,Resources!A:D,4,FALSE)=0,"",VLOOKUP(D6768,Resources!A:D,4,FALSE))</f>
        <v>N</v>
      </c>
    </row>
    <row r="6769" spans="1:9" x14ac:dyDescent="0.2">
      <c r="A6769" t="s">
        <v>935</v>
      </c>
      <c r="B6769" t="str">
        <f t="shared" si="205"/>
        <v>Scaife Family Foundation_Strength Inc.199860000</v>
      </c>
      <c r="C6769" t="s">
        <v>193</v>
      </c>
      <c r="D6769" t="s">
        <v>288</v>
      </c>
      <c r="E6769" s="3">
        <v>60000</v>
      </c>
      <c r="F6769">
        <v>1998</v>
      </c>
      <c r="H6769" t="str">
        <f>IFERROR(VLOOKUP(D6769,Resources!A:C,3,FALSE),"NA")</f>
        <v/>
      </c>
      <c r="I6769" t="str">
        <f>IF(VLOOKUP(D6769,Resources!A:D,4,FALSE)=0,"",VLOOKUP(D6769,Resources!A:D,4,FALSE))</f>
        <v/>
      </c>
    </row>
    <row r="6770" spans="1:9" x14ac:dyDescent="0.2">
      <c r="A6770" t="s">
        <v>935</v>
      </c>
      <c r="B6770" t="str">
        <f t="shared" si="205"/>
        <v>Scaife Family Foundation_Teen Challenge of Western Pennsylvania199815000</v>
      </c>
      <c r="C6770" t="s">
        <v>193</v>
      </c>
      <c r="D6770" t="s">
        <v>486</v>
      </c>
      <c r="E6770" s="3">
        <v>15000</v>
      </c>
      <c r="F6770">
        <v>1998</v>
      </c>
      <c r="H6770" t="str">
        <f>IFERROR(VLOOKUP(D6770,Resources!A:C,3,FALSE),"NA")</f>
        <v/>
      </c>
      <c r="I6770" t="str">
        <f>IF(VLOOKUP(D6770,Resources!A:D,4,FALSE)=0,"",VLOOKUP(D6770,Resources!A:D,4,FALSE))</f>
        <v/>
      </c>
    </row>
    <row r="6771" spans="1:9" x14ac:dyDescent="0.2">
      <c r="A6771" t="s">
        <v>935</v>
      </c>
      <c r="B6771" t="str">
        <f t="shared" si="205"/>
        <v>Scaife Family Foundation_The American Compass199850000</v>
      </c>
      <c r="C6771" t="s">
        <v>193</v>
      </c>
      <c r="D6771" t="s">
        <v>487</v>
      </c>
      <c r="E6771" s="3">
        <v>50000</v>
      </c>
      <c r="F6771">
        <v>1998</v>
      </c>
      <c r="H6771" t="str">
        <f>IFERROR(VLOOKUP(D6771,Resources!A:C,3,FALSE),"NA")</f>
        <v/>
      </c>
      <c r="I6771" t="str">
        <f>IF(VLOOKUP(D6771,Resources!A:D,4,FALSE)=0,"",VLOOKUP(D6771,Resources!A:D,4,FALSE))</f>
        <v/>
      </c>
    </row>
    <row r="6772" spans="1:9" x14ac:dyDescent="0.2">
      <c r="A6772" t="s">
        <v>935</v>
      </c>
      <c r="B6772" t="str">
        <f t="shared" si="205"/>
        <v>Scaife Family Foundation_The Cinema Foundation Inc.199850000</v>
      </c>
      <c r="C6772" t="s">
        <v>193</v>
      </c>
      <c r="D6772" t="s">
        <v>51</v>
      </c>
      <c r="E6772" s="3">
        <v>50000</v>
      </c>
      <c r="F6772">
        <v>1998</v>
      </c>
      <c r="H6772" t="str">
        <f>IFERROR(VLOOKUP(D6772,Resources!A:C,3,FALSE),"NA")</f>
        <v/>
      </c>
      <c r="I6772" t="str">
        <f>IF(VLOOKUP(D6772,Resources!A:D,4,FALSE)=0,"",VLOOKUP(D6772,Resources!A:D,4,FALSE))</f>
        <v>N</v>
      </c>
    </row>
    <row r="6773" spans="1:9" x14ac:dyDescent="0.2">
      <c r="A6773" t="s">
        <v>935</v>
      </c>
      <c r="B6773" t="str">
        <f t="shared" si="205"/>
        <v>Scaife Family Foundation_The Heritage Foundation199875000</v>
      </c>
      <c r="C6773" t="s">
        <v>193</v>
      </c>
      <c r="D6773" t="s">
        <v>92</v>
      </c>
      <c r="E6773" s="3">
        <v>75000</v>
      </c>
      <c r="F6773">
        <v>1998</v>
      </c>
      <c r="H6773" t="str">
        <f>IFERROR(VLOOKUP(D6773,Resources!A:C,3,FALSE),"NA")</f>
        <v>DeSmog</v>
      </c>
      <c r="I6773" t="str">
        <f>IF(VLOOKUP(D6773,Resources!A:D,4,FALSE)=0,"",VLOOKUP(D6773,Resources!A:D,4,FALSE))</f>
        <v>Y</v>
      </c>
    </row>
    <row r="6774" spans="1:9" x14ac:dyDescent="0.2">
      <c r="A6774" t="s">
        <v>935</v>
      </c>
      <c r="B6774" t="str">
        <f t="shared" si="205"/>
        <v>Scaife Family Foundation_The Pittsburgh Project199850000</v>
      </c>
      <c r="C6774" t="s">
        <v>193</v>
      </c>
      <c r="D6774" t="s">
        <v>419</v>
      </c>
      <c r="E6774" s="3">
        <v>50000</v>
      </c>
      <c r="F6774">
        <v>1998</v>
      </c>
      <c r="H6774" t="str">
        <f>IFERROR(VLOOKUP(D6774,Resources!A:C,3,FALSE),"NA")</f>
        <v/>
      </c>
      <c r="I6774" t="str">
        <f>IF(VLOOKUP(D6774,Resources!A:D,4,FALSE)=0,"",VLOOKUP(D6774,Resources!A:D,4,FALSE))</f>
        <v>N</v>
      </c>
    </row>
    <row r="6775" spans="1:9" x14ac:dyDescent="0.2">
      <c r="A6775" t="s">
        <v>935</v>
      </c>
      <c r="B6775" t="str">
        <f t="shared" si="205"/>
        <v>Scaife Family Foundation_Three Rivers Employment Services1998125000</v>
      </c>
      <c r="C6775" t="s">
        <v>193</v>
      </c>
      <c r="D6775" t="s">
        <v>420</v>
      </c>
      <c r="E6775" s="3">
        <v>125000</v>
      </c>
      <c r="F6775">
        <v>1998</v>
      </c>
      <c r="H6775" t="str">
        <f>IFERROR(VLOOKUP(D6775,Resources!A:C,3,FALSE),"NA")</f>
        <v/>
      </c>
      <c r="I6775" t="str">
        <f>IF(VLOOKUP(D6775,Resources!A:D,4,FALSE)=0,"",VLOOKUP(D6775,Resources!A:D,4,FALSE))</f>
        <v>N</v>
      </c>
    </row>
    <row r="6776" spans="1:9" x14ac:dyDescent="0.2">
      <c r="A6776" t="s">
        <v>935</v>
      </c>
      <c r="B6776" t="str">
        <f t="shared" si="205"/>
        <v>Scaife Family Foundation_Toward Tradition199825000</v>
      </c>
      <c r="C6776" t="s">
        <v>193</v>
      </c>
      <c r="D6776" t="s">
        <v>93</v>
      </c>
      <c r="E6776" s="3">
        <v>25000</v>
      </c>
      <c r="F6776">
        <v>1998</v>
      </c>
      <c r="H6776" t="str">
        <f>IFERROR(VLOOKUP(D6776,Resources!A:C,3,FALSE),"NA")</f>
        <v>Other</v>
      </c>
      <c r="I6776" t="str">
        <f>IF(VLOOKUP(D6776,Resources!A:D,4,FALSE)=0,"",VLOOKUP(D6776,Resources!A:D,4,FALSE))</f>
        <v/>
      </c>
    </row>
    <row r="6777" spans="1:9" x14ac:dyDescent="0.2">
      <c r="A6777" t="s">
        <v>935</v>
      </c>
      <c r="B6777" t="str">
        <f t="shared" si="205"/>
        <v>Scaife Family Foundation_U.S. Inc.199825000</v>
      </c>
      <c r="C6777" t="s">
        <v>193</v>
      </c>
      <c r="D6777" t="s">
        <v>995</v>
      </c>
      <c r="E6777" s="3">
        <v>25000</v>
      </c>
      <c r="F6777">
        <v>1998</v>
      </c>
      <c r="H6777" t="str">
        <f>IFERROR(VLOOKUP(D6777,Resources!A:C,3,FALSE),"NA")</f>
        <v>SourceWatch</v>
      </c>
      <c r="I6777" t="str">
        <f>IF(VLOOKUP(D6777,Resources!A:D,4,FALSE)=0,"",VLOOKUP(D6777,Resources!A:D,4,FALSE))</f>
        <v/>
      </c>
    </row>
    <row r="6778" spans="1:9" x14ac:dyDescent="0.2">
      <c r="A6778" t="s">
        <v>935</v>
      </c>
      <c r="B6778" t="str">
        <f t="shared" si="205"/>
        <v>Scaife Family Foundation_United Way of Allegheny County1998150000</v>
      </c>
      <c r="C6778" t="s">
        <v>193</v>
      </c>
      <c r="D6778" t="s">
        <v>448</v>
      </c>
      <c r="E6778" s="3">
        <v>150000</v>
      </c>
      <c r="F6778">
        <v>1998</v>
      </c>
      <c r="H6778" t="str">
        <f>IFERROR(VLOOKUP(D6778,Resources!A:C,3,FALSE),"NA")</f>
        <v/>
      </c>
      <c r="I6778" t="str">
        <f>IF(VLOOKUP(D6778,Resources!A:D,4,FALSE)=0,"",VLOOKUP(D6778,Resources!A:D,4,FALSE))</f>
        <v>N</v>
      </c>
    </row>
    <row r="6779" spans="1:9" x14ac:dyDescent="0.2">
      <c r="A6779" t="s">
        <v>935</v>
      </c>
      <c r="B6779" t="str">
        <f t="shared" si="205"/>
        <v>Scaife Family Foundation_University of California San Diego19981500</v>
      </c>
      <c r="C6779" t="s">
        <v>193</v>
      </c>
      <c r="D6779" t="s">
        <v>254</v>
      </c>
      <c r="E6779" s="3">
        <v>1500</v>
      </c>
      <c r="F6779">
        <v>1998</v>
      </c>
      <c r="H6779" t="str">
        <f>IFERROR(VLOOKUP(D6779,Resources!A:C,3,FALSE),"NA")</f>
        <v/>
      </c>
      <c r="I6779" t="str">
        <f>IF(VLOOKUP(D6779,Resources!A:D,4,FALSE)=0,"",VLOOKUP(D6779,Resources!A:D,4,FALSE))</f>
        <v/>
      </c>
    </row>
    <row r="6780" spans="1:9" x14ac:dyDescent="0.2">
      <c r="A6780" t="s">
        <v>935</v>
      </c>
      <c r="B6780" t="str">
        <f t="shared" si="205"/>
        <v>Scaife Family Foundation_University of Pittsburgh19981000</v>
      </c>
      <c r="C6780" t="s">
        <v>193</v>
      </c>
      <c r="D6780" t="s">
        <v>255</v>
      </c>
      <c r="E6780" s="3">
        <v>1000</v>
      </c>
      <c r="F6780">
        <v>1998</v>
      </c>
      <c r="H6780" t="str">
        <f>IFERROR(VLOOKUP(D6780,Resources!A:C,3,FALSE),"NA")</f>
        <v/>
      </c>
      <c r="I6780" t="str">
        <f>IF(VLOOKUP(D6780,Resources!A:D,4,FALSE)=0,"",VLOOKUP(D6780,Resources!A:D,4,FALSE))</f>
        <v/>
      </c>
    </row>
    <row r="6781" spans="1:9" x14ac:dyDescent="0.2">
      <c r="A6781" t="s">
        <v>935</v>
      </c>
      <c r="B6781" t="str">
        <f t="shared" si="205"/>
        <v>Scaife Family Foundation_University of Pittsburgh1998460000</v>
      </c>
      <c r="C6781" t="s">
        <v>193</v>
      </c>
      <c r="D6781" t="s">
        <v>255</v>
      </c>
      <c r="E6781" s="3">
        <v>460000</v>
      </c>
      <c r="F6781">
        <v>1998</v>
      </c>
      <c r="H6781" t="str">
        <f>IFERROR(VLOOKUP(D6781,Resources!A:C,3,FALSE),"NA")</f>
        <v/>
      </c>
      <c r="I6781" t="str">
        <f>IF(VLOOKUP(D6781,Resources!A:D,4,FALSE)=0,"",VLOOKUP(D6781,Resources!A:D,4,FALSE))</f>
        <v/>
      </c>
    </row>
    <row r="6782" spans="1:9" x14ac:dyDescent="0.2">
      <c r="A6782" t="s">
        <v>935</v>
      </c>
      <c r="B6782" t="str">
        <f t="shared" si="205"/>
        <v>Scaife Family Foundation_University of Pittsburgh199865000</v>
      </c>
      <c r="C6782" t="s">
        <v>193</v>
      </c>
      <c r="D6782" t="s">
        <v>255</v>
      </c>
      <c r="E6782" s="3">
        <v>65000</v>
      </c>
      <c r="F6782">
        <v>1998</v>
      </c>
      <c r="H6782" t="str">
        <f>IFERROR(VLOOKUP(D6782,Resources!A:C,3,FALSE),"NA")</f>
        <v/>
      </c>
      <c r="I6782" t="str">
        <f>IF(VLOOKUP(D6782,Resources!A:D,4,FALSE)=0,"",VLOOKUP(D6782,Resources!A:D,4,FALSE))</f>
        <v/>
      </c>
    </row>
    <row r="6783" spans="1:9" x14ac:dyDescent="0.2">
      <c r="A6783" t="s">
        <v>935</v>
      </c>
      <c r="B6783" t="str">
        <f t="shared" si="205"/>
        <v>Scaife Family Foundation_University of Utah19985000</v>
      </c>
      <c r="C6783" t="s">
        <v>193</v>
      </c>
      <c r="D6783" t="s">
        <v>271</v>
      </c>
      <c r="E6783" s="3">
        <v>5000</v>
      </c>
      <c r="F6783">
        <v>1998</v>
      </c>
      <c r="H6783" t="str">
        <f>IFERROR(VLOOKUP(D6783,Resources!A:C,3,FALSE),"NA")</f>
        <v/>
      </c>
      <c r="I6783" t="str">
        <f>IF(VLOOKUP(D6783,Resources!A:D,4,FALSE)=0,"",VLOOKUP(D6783,Resources!A:D,4,FALSE))</f>
        <v/>
      </c>
    </row>
    <row r="6784" spans="1:9" x14ac:dyDescent="0.2">
      <c r="A6784" t="s">
        <v>935</v>
      </c>
      <c r="B6784" t="str">
        <f t="shared" si="205"/>
        <v>Scaife Family Foundation_Vintage199814000</v>
      </c>
      <c r="C6784" t="s">
        <v>193</v>
      </c>
      <c r="D6784" t="s">
        <v>490</v>
      </c>
      <c r="E6784" s="3">
        <v>14000</v>
      </c>
      <c r="F6784">
        <v>1998</v>
      </c>
      <c r="H6784" t="str">
        <f>IFERROR(VLOOKUP(D6784,Resources!A:C,3,FALSE),"NA")</f>
        <v/>
      </c>
      <c r="I6784" t="str">
        <f>IF(VLOOKUP(D6784,Resources!A:D,4,FALSE)=0,"",VLOOKUP(D6784,Resources!A:D,4,FALSE))</f>
        <v/>
      </c>
    </row>
    <row r="6785" spans="1:9" x14ac:dyDescent="0.2">
      <c r="A6785" t="s">
        <v>935</v>
      </c>
      <c r="B6785" t="str">
        <f t="shared" si="205"/>
        <v>Scaife Family Foundation_Western Pennsylvania Family Center199820000</v>
      </c>
      <c r="C6785" t="s">
        <v>193</v>
      </c>
      <c r="D6785" t="s">
        <v>404</v>
      </c>
      <c r="E6785" s="3">
        <v>20000</v>
      </c>
      <c r="F6785">
        <v>1998</v>
      </c>
      <c r="H6785" t="str">
        <f>IFERROR(VLOOKUP(D6785,Resources!A:C,3,FALSE),"NA")</f>
        <v/>
      </c>
      <c r="I6785" t="str">
        <f>IF(VLOOKUP(D6785,Resources!A:D,4,FALSE)=0,"",VLOOKUP(D6785,Resources!A:D,4,FALSE))</f>
        <v>N</v>
      </c>
    </row>
    <row r="6786" spans="1:9" x14ac:dyDescent="0.2">
      <c r="A6786" t="s">
        <v>935</v>
      </c>
      <c r="B6786" t="str">
        <f t="shared" si="205"/>
        <v>Scaife Family Foundation_Western Pennsylvania School for the Deaf1998100000</v>
      </c>
      <c r="C6786" t="s">
        <v>193</v>
      </c>
      <c r="D6786" t="s">
        <v>365</v>
      </c>
      <c r="E6786" s="3">
        <v>100000</v>
      </c>
      <c r="F6786">
        <v>1998</v>
      </c>
      <c r="H6786" t="str">
        <f>IFERROR(VLOOKUP(D6786,Resources!A:C,3,FALSE),"NA")</f>
        <v/>
      </c>
      <c r="I6786" t="str">
        <f>IF(VLOOKUP(D6786,Resources!A:D,4,FALSE)=0,"",VLOOKUP(D6786,Resources!A:D,4,FALSE))</f>
        <v>N</v>
      </c>
    </row>
    <row r="6787" spans="1:9" x14ac:dyDescent="0.2">
      <c r="A6787" t="s">
        <v>935</v>
      </c>
      <c r="B6787" t="str">
        <f t="shared" si="205"/>
        <v>Scaife Family Foundation_Westgate Village Resident Council Inc.199820000</v>
      </c>
      <c r="C6787" t="s">
        <v>193</v>
      </c>
      <c r="D6787" t="s">
        <v>450</v>
      </c>
      <c r="E6787" s="3">
        <v>20000</v>
      </c>
      <c r="F6787">
        <v>1998</v>
      </c>
      <c r="H6787" t="str">
        <f>IFERROR(VLOOKUP(D6787,Resources!A:C,3,FALSE),"NA")</f>
        <v/>
      </c>
      <c r="I6787" t="str">
        <f>IF(VLOOKUP(D6787,Resources!A:D,4,FALSE)=0,"",VLOOKUP(D6787,Resources!A:D,4,FALSE))</f>
        <v>N</v>
      </c>
    </row>
    <row r="6788" spans="1:9" x14ac:dyDescent="0.2">
      <c r="A6788" t="s">
        <v>935</v>
      </c>
      <c r="B6788" t="str">
        <f t="shared" si="205"/>
        <v>Scaife Family Foundation_Wilkinsburg Community Ministry (Wilkinsburg PA)19987000</v>
      </c>
      <c r="C6788" t="s">
        <v>193</v>
      </c>
      <c r="D6788" t="s">
        <v>513</v>
      </c>
      <c r="E6788" s="3">
        <v>7000</v>
      </c>
      <c r="F6788">
        <v>1998</v>
      </c>
      <c r="H6788" t="str">
        <f>IFERROR(VLOOKUP(D6788,Resources!A:C,3,FALSE),"NA")</f>
        <v/>
      </c>
      <c r="I6788" t="str">
        <f>IF(VLOOKUP(D6788,Resources!A:D,4,FALSE)=0,"",VLOOKUP(D6788,Resources!A:D,4,FALSE))</f>
        <v>N</v>
      </c>
    </row>
    <row r="6789" spans="1:9" x14ac:dyDescent="0.2">
      <c r="A6789" t="s">
        <v>935</v>
      </c>
      <c r="B6789" t="str">
        <f t="shared" si="205"/>
        <v>Scaife Family Foundation_Women's Christian Renewal Inc.199820000</v>
      </c>
      <c r="C6789" t="s">
        <v>193</v>
      </c>
      <c r="D6789" t="s">
        <v>451</v>
      </c>
      <c r="E6789" s="3">
        <v>20000</v>
      </c>
      <c r="F6789">
        <v>1998</v>
      </c>
      <c r="H6789" t="str">
        <f>IFERROR(VLOOKUP(D6789,Resources!A:C,3,FALSE),"NA")</f>
        <v/>
      </c>
      <c r="I6789" t="str">
        <f>IF(VLOOKUP(D6789,Resources!A:D,4,FALSE)=0,"",VLOOKUP(D6789,Resources!A:D,4,FALSE))</f>
        <v>N</v>
      </c>
    </row>
    <row r="6790" spans="1:9" x14ac:dyDescent="0.2">
      <c r="A6790" t="s">
        <v>935</v>
      </c>
      <c r="B6790" t="str">
        <f t="shared" ref="B6790:B6853" si="206">C6790&amp;"_"&amp;D6790&amp;F6790&amp;E6790</f>
        <v>Scaife Family Foundation_100 Black Men of Western Pennsylvania199915000</v>
      </c>
      <c r="C6790" t="s">
        <v>193</v>
      </c>
      <c r="D6790" t="s">
        <v>461</v>
      </c>
      <c r="E6790" s="3">
        <v>15000</v>
      </c>
      <c r="F6790">
        <v>1999</v>
      </c>
      <c r="H6790" t="str">
        <f>IFERROR(VLOOKUP(D6790,Resources!A:C,3,FALSE),"NA")</f>
        <v/>
      </c>
      <c r="I6790" t="str">
        <f>IF(VLOOKUP(D6790,Resources!A:D,4,FALSE)=0,"",VLOOKUP(D6790,Resources!A:D,4,FALSE))</f>
        <v>N</v>
      </c>
    </row>
    <row r="6791" spans="1:9" x14ac:dyDescent="0.2">
      <c r="A6791" t="s">
        <v>935</v>
      </c>
      <c r="B6791" t="str">
        <f t="shared" si="206"/>
        <v>Scaife Family Foundation_Acton Institute for the Study of Religion and Liberty1999150000</v>
      </c>
      <c r="C6791" t="s">
        <v>193</v>
      </c>
      <c r="D6791" t="s">
        <v>460</v>
      </c>
      <c r="E6791" s="3">
        <v>150000</v>
      </c>
      <c r="F6791">
        <v>1999</v>
      </c>
      <c r="H6791" t="str">
        <f>IFERROR(VLOOKUP(D6791,Resources!A:C,3,FALSE),"NA")</f>
        <v>SourceWatch</v>
      </c>
      <c r="I6791" t="str">
        <f>IF(VLOOKUP(D6791,Resources!A:D,4,FALSE)=0,"",VLOOKUP(D6791,Resources!A:D,4,FALSE))</f>
        <v>Y</v>
      </c>
    </row>
    <row r="6792" spans="1:9" x14ac:dyDescent="0.2">
      <c r="A6792" t="s">
        <v>935</v>
      </c>
      <c r="B6792" t="str">
        <f t="shared" si="206"/>
        <v>Scaife Family Foundation_Adoptive Family Rights Council199924000</v>
      </c>
      <c r="C6792" t="s">
        <v>193</v>
      </c>
      <c r="D6792" t="s">
        <v>459</v>
      </c>
      <c r="E6792" s="3">
        <v>24000</v>
      </c>
      <c r="F6792">
        <v>1999</v>
      </c>
      <c r="H6792" t="str">
        <f>IFERROR(VLOOKUP(D6792,Resources!A:C,3,FALSE),"NA")</f>
        <v/>
      </c>
      <c r="I6792" t="str">
        <f>IF(VLOOKUP(D6792,Resources!A:D,4,FALSE)=0,"",VLOOKUP(D6792,Resources!A:D,4,FALSE))</f>
        <v>N</v>
      </c>
    </row>
    <row r="6793" spans="1:9" x14ac:dyDescent="0.2">
      <c r="A6793" t="s">
        <v>935</v>
      </c>
      <c r="B6793" t="str">
        <f t="shared" si="206"/>
        <v>Scaife Family Foundation_Alice Lloyd College199915000</v>
      </c>
      <c r="C6793" t="s">
        <v>193</v>
      </c>
      <c r="D6793" t="s">
        <v>458</v>
      </c>
      <c r="E6793" s="3">
        <v>15000</v>
      </c>
      <c r="F6793">
        <v>1999</v>
      </c>
      <c r="H6793" t="str">
        <f>IFERROR(VLOOKUP(D6793,Resources!A:C,3,FALSE),"NA")</f>
        <v/>
      </c>
      <c r="I6793" t="str">
        <f>IF(VLOOKUP(D6793,Resources!A:D,4,FALSE)=0,"",VLOOKUP(D6793,Resources!A:D,4,FALSE))</f>
        <v/>
      </c>
    </row>
    <row r="6794" spans="1:9" x14ac:dyDescent="0.2">
      <c r="A6794" t="s">
        <v>935</v>
      </c>
      <c r="B6794" t="str">
        <f t="shared" si="206"/>
        <v>Scaife Family Foundation_Allegheny Council To Improve Our Neighborhoods1999125000</v>
      </c>
      <c r="C6794" t="s">
        <v>193</v>
      </c>
      <c r="D6794" t="s">
        <v>322</v>
      </c>
      <c r="E6794" s="3">
        <v>125000</v>
      </c>
      <c r="F6794">
        <v>1999</v>
      </c>
      <c r="H6794" t="str">
        <f>IFERROR(VLOOKUP(D6794,Resources!A:C,3,FALSE),"NA")</f>
        <v/>
      </c>
      <c r="I6794" t="str">
        <f>IF(VLOOKUP(D6794,Resources!A:D,4,FALSE)=0,"",VLOOKUP(D6794,Resources!A:D,4,FALSE))</f>
        <v>N</v>
      </c>
    </row>
    <row r="6795" spans="1:9" x14ac:dyDescent="0.2">
      <c r="A6795" t="s">
        <v>935</v>
      </c>
      <c r="B6795" t="str">
        <f t="shared" si="206"/>
        <v>Scaife Family Foundation_Allegheny Institute for Public Policy199940000</v>
      </c>
      <c r="C6795" t="s">
        <v>193</v>
      </c>
      <c r="D6795" t="s">
        <v>5</v>
      </c>
      <c r="E6795" s="3">
        <v>40000</v>
      </c>
      <c r="F6795">
        <v>1999</v>
      </c>
      <c r="H6795" t="str">
        <f>IFERROR(VLOOKUP(D6795,Resources!A:C,3,FALSE),"NA")</f>
        <v>Other</v>
      </c>
      <c r="I6795" t="str">
        <f>IF(VLOOKUP(D6795,Resources!A:D,4,FALSE)=0,"",VLOOKUP(D6795,Resources!A:D,4,FALSE))</f>
        <v>Y</v>
      </c>
    </row>
    <row r="6796" spans="1:9" x14ac:dyDescent="0.2">
      <c r="A6796" t="s">
        <v>935</v>
      </c>
      <c r="B6796" t="str">
        <f t="shared" si="206"/>
        <v>Scaife Family Foundation_Allegheny Youth Development1999150000</v>
      </c>
      <c r="C6796" t="s">
        <v>193</v>
      </c>
      <c r="D6796" t="s">
        <v>457</v>
      </c>
      <c r="E6796" s="3">
        <v>150000</v>
      </c>
      <c r="F6796">
        <v>1999</v>
      </c>
      <c r="H6796" t="str">
        <f>IFERROR(VLOOKUP(D6796,Resources!A:C,3,FALSE),"NA")</f>
        <v/>
      </c>
      <c r="I6796" t="str">
        <f>IF(VLOOKUP(D6796,Resources!A:D,4,FALSE)=0,"",VLOOKUP(D6796,Resources!A:D,4,FALSE))</f>
        <v>N</v>
      </c>
    </row>
    <row r="6797" spans="1:9" x14ac:dyDescent="0.2">
      <c r="A6797" t="s">
        <v>935</v>
      </c>
      <c r="B6797" t="str">
        <f t="shared" si="206"/>
        <v>Scaife Family Foundation_Allegheny Youth Development199950000</v>
      </c>
      <c r="C6797" t="s">
        <v>193</v>
      </c>
      <c r="D6797" t="s">
        <v>457</v>
      </c>
      <c r="E6797" s="3">
        <v>50000</v>
      </c>
      <c r="F6797">
        <v>1999</v>
      </c>
      <c r="H6797" t="str">
        <f>IFERROR(VLOOKUP(D6797,Resources!A:C,3,FALSE),"NA")</f>
        <v/>
      </c>
      <c r="I6797" t="str">
        <f>IF(VLOOKUP(D6797,Resources!A:D,4,FALSE)=0,"",VLOOKUP(D6797,Resources!A:D,4,FALSE))</f>
        <v>N</v>
      </c>
    </row>
    <row r="6798" spans="1:9" x14ac:dyDescent="0.2">
      <c r="A6798" t="s">
        <v>935</v>
      </c>
      <c r="B6798" t="str">
        <f t="shared" si="206"/>
        <v>Scaife Family Foundation_American Enterprise Institute for Public Policy Research1999140000</v>
      </c>
      <c r="C6798" t="s">
        <v>193</v>
      </c>
      <c r="D6798" t="s">
        <v>58</v>
      </c>
      <c r="E6798" s="3">
        <v>140000</v>
      </c>
      <c r="F6798">
        <v>1999</v>
      </c>
      <c r="H6798" t="str">
        <f>IFERROR(VLOOKUP(D6798,Resources!A:C,3,FALSE),"NA")</f>
        <v>DeSmog</v>
      </c>
      <c r="I6798" t="str">
        <f>IF(VLOOKUP(D6798,Resources!A:D,4,FALSE)=0,"",VLOOKUP(D6798,Resources!A:D,4,FALSE))</f>
        <v>Y</v>
      </c>
    </row>
    <row r="6799" spans="1:9" x14ac:dyDescent="0.2">
      <c r="A6799" t="s">
        <v>935</v>
      </c>
      <c r="B6799" t="str">
        <f t="shared" si="206"/>
        <v>Scaife Family Foundation_American Family Foundation199940000</v>
      </c>
      <c r="C6799" t="s">
        <v>193</v>
      </c>
      <c r="D6799" t="s">
        <v>456</v>
      </c>
      <c r="E6799" s="3">
        <v>40000</v>
      </c>
      <c r="F6799">
        <v>1999</v>
      </c>
      <c r="H6799" t="str">
        <f>IFERROR(VLOOKUP(D6799,Resources!A:C,3,FALSE),"NA")</f>
        <v>SourceWatch</v>
      </c>
      <c r="I6799" t="str">
        <f>IF(VLOOKUP(D6799,Resources!A:D,4,FALSE)=0,"",VLOOKUP(D6799,Resources!A:D,4,FALSE))</f>
        <v>Y</v>
      </c>
    </row>
    <row r="6800" spans="1:9" x14ac:dyDescent="0.2">
      <c r="A6800" t="s">
        <v>935</v>
      </c>
      <c r="B6800" t="str">
        <f t="shared" si="206"/>
        <v>Scaife Family Foundation_American Society of Addiction Medicine199991500</v>
      </c>
      <c r="C6800" t="s">
        <v>193</v>
      </c>
      <c r="D6800" t="s">
        <v>355</v>
      </c>
      <c r="E6800" s="3">
        <v>91500</v>
      </c>
      <c r="F6800">
        <v>1999</v>
      </c>
      <c r="H6800" t="str">
        <f>IFERROR(VLOOKUP(D6800,Resources!A:C,3,FALSE),"NA")</f>
        <v/>
      </c>
      <c r="I6800" t="str">
        <f>IF(VLOOKUP(D6800,Resources!A:D,4,FALSE)=0,"",VLOOKUP(D6800,Resources!A:D,4,FALSE))</f>
        <v>N</v>
      </c>
    </row>
    <row r="6801" spans="1:9" x14ac:dyDescent="0.2">
      <c r="A6801" t="s">
        <v>935</v>
      </c>
      <c r="B6801" t="str">
        <f t="shared" si="206"/>
        <v>Scaife Family Foundation_Assistance Dogs of America199920000</v>
      </c>
      <c r="C6801" t="s">
        <v>193</v>
      </c>
      <c r="D6801" t="s">
        <v>261</v>
      </c>
      <c r="E6801" s="3">
        <v>20000</v>
      </c>
      <c r="F6801">
        <v>1999</v>
      </c>
      <c r="H6801" t="str">
        <f>IFERROR(VLOOKUP(D6801,Resources!A:C,3,FALSE),"NA")</f>
        <v/>
      </c>
      <c r="I6801" t="str">
        <f>IF(VLOOKUP(D6801,Resources!A:D,4,FALSE)=0,"",VLOOKUP(D6801,Resources!A:D,4,FALSE))</f>
        <v>N</v>
      </c>
    </row>
    <row r="6802" spans="1:9" x14ac:dyDescent="0.2">
      <c r="A6802" t="s">
        <v>935</v>
      </c>
      <c r="B6802" t="str">
        <f t="shared" si="206"/>
        <v>Scaife Family Foundation_Bethlehem Haven (Pittsburgh PA)199930000</v>
      </c>
      <c r="C6802" t="s">
        <v>193</v>
      </c>
      <c r="D6802" t="s">
        <v>283</v>
      </c>
      <c r="E6802" s="3">
        <v>30000</v>
      </c>
      <c r="F6802">
        <v>1999</v>
      </c>
      <c r="H6802" t="str">
        <f>IFERROR(VLOOKUP(D6802,Resources!A:C,3,FALSE),"NA")</f>
        <v/>
      </c>
      <c r="I6802" t="str">
        <f>IF(VLOOKUP(D6802,Resources!A:D,4,FALSE)=0,"",VLOOKUP(D6802,Resources!A:D,4,FALSE))</f>
        <v>N</v>
      </c>
    </row>
    <row r="6803" spans="1:9" x14ac:dyDescent="0.2">
      <c r="A6803" t="s">
        <v>935</v>
      </c>
      <c r="B6803" t="str">
        <f t="shared" si="206"/>
        <v>Scaife Family Foundation_Betty Ford Center199910000</v>
      </c>
      <c r="C6803" t="s">
        <v>193</v>
      </c>
      <c r="D6803" t="s">
        <v>202</v>
      </c>
      <c r="E6803" s="3">
        <v>10000</v>
      </c>
      <c r="F6803">
        <v>1999</v>
      </c>
      <c r="H6803" t="str">
        <f>IFERROR(VLOOKUP(D6803,Resources!A:C,3,FALSE),"NA")</f>
        <v/>
      </c>
      <c r="I6803" t="str">
        <f>IF(VLOOKUP(D6803,Resources!A:D,4,FALSE)=0,"",VLOOKUP(D6803,Resources!A:D,4,FALSE))</f>
        <v>N</v>
      </c>
    </row>
    <row r="6804" spans="1:9" x14ac:dyDescent="0.2">
      <c r="A6804" t="s">
        <v>935</v>
      </c>
      <c r="B6804" t="str">
        <f t="shared" si="206"/>
        <v>Scaife Family Foundation_Books for Kids Foundation199915000</v>
      </c>
      <c r="C6804" t="s">
        <v>193</v>
      </c>
      <c r="D6804" t="s">
        <v>455</v>
      </c>
      <c r="E6804" s="3">
        <v>15000</v>
      </c>
      <c r="F6804">
        <v>1999</v>
      </c>
      <c r="H6804" t="str">
        <f>IFERROR(VLOOKUP(D6804,Resources!A:C,3,FALSE),"NA")</f>
        <v/>
      </c>
      <c r="I6804" t="str">
        <f>IF(VLOOKUP(D6804,Resources!A:D,4,FALSE)=0,"",VLOOKUP(D6804,Resources!A:D,4,FALSE))</f>
        <v>N</v>
      </c>
    </row>
    <row r="6805" spans="1:9" x14ac:dyDescent="0.2">
      <c r="A6805" t="s">
        <v>935</v>
      </c>
      <c r="B6805" t="str">
        <f t="shared" si="206"/>
        <v>Scaife Family Foundation_Boston College199937000</v>
      </c>
      <c r="C6805" t="s">
        <v>193</v>
      </c>
      <c r="D6805" t="s">
        <v>115</v>
      </c>
      <c r="E6805" s="3">
        <v>37000</v>
      </c>
      <c r="F6805">
        <v>1999</v>
      </c>
      <c r="H6805" t="str">
        <f>IFERROR(VLOOKUP(D6805,Resources!A:C,3,FALSE),"NA")</f>
        <v/>
      </c>
      <c r="I6805" t="str">
        <f>IF(VLOOKUP(D6805,Resources!A:D,4,FALSE)=0,"",VLOOKUP(D6805,Resources!A:D,4,FALSE))</f>
        <v/>
      </c>
    </row>
    <row r="6806" spans="1:9" x14ac:dyDescent="0.2">
      <c r="A6806" t="s">
        <v>935</v>
      </c>
      <c r="B6806" t="str">
        <f t="shared" si="206"/>
        <v>Scaife Family Foundation_Boy Scouts of America - Greater Pittsburgh Council199930000</v>
      </c>
      <c r="C6806" t="s">
        <v>193</v>
      </c>
      <c r="D6806" t="s">
        <v>454</v>
      </c>
      <c r="E6806" s="3">
        <v>30000</v>
      </c>
      <c r="F6806">
        <v>1999</v>
      </c>
      <c r="H6806" t="str">
        <f>IFERROR(VLOOKUP(D6806,Resources!A:C,3,FALSE),"NA")</f>
        <v/>
      </c>
      <c r="I6806" t="str">
        <f>IF(VLOOKUP(D6806,Resources!A:D,4,FALSE)=0,"",VLOOKUP(D6806,Resources!A:D,4,FALSE))</f>
        <v>N</v>
      </c>
    </row>
    <row r="6807" spans="1:9" x14ac:dyDescent="0.2">
      <c r="A6807" t="s">
        <v>934</v>
      </c>
      <c r="B6807" t="s">
        <v>1287</v>
      </c>
      <c r="C6807" t="s">
        <v>193</v>
      </c>
      <c r="D6807" t="s">
        <v>453</v>
      </c>
      <c r="E6807" s="3">
        <v>50000</v>
      </c>
      <c r="F6807">
        <v>1999</v>
      </c>
      <c r="H6807" t="str">
        <f>IFERROR(VLOOKUP(D6807,Resources!A:C,3,FALSE),"NA")</f>
        <v/>
      </c>
      <c r="I6807" t="str">
        <f>IF(VLOOKUP(D6807,Resources!A:D,4,FALSE)=0,"",VLOOKUP(D6807,Resources!A:D,4,FALSE))</f>
        <v>N</v>
      </c>
    </row>
    <row r="6808" spans="1:9" x14ac:dyDescent="0.2">
      <c r="A6808" t="s">
        <v>935</v>
      </c>
      <c r="B6808" t="str">
        <f t="shared" ref="B6808:B6839" si="207">C6808&amp;"_"&amp;D6808&amp;F6808&amp;E6808</f>
        <v>Scaife Family Foundation_Boys &amp; Girls Clubs of America199950000</v>
      </c>
      <c r="C6808" t="s">
        <v>193</v>
      </c>
      <c r="D6808" t="s">
        <v>453</v>
      </c>
      <c r="E6808" s="3">
        <v>50000</v>
      </c>
      <c r="F6808">
        <v>1999</v>
      </c>
      <c r="H6808" t="str">
        <f>IFERROR(VLOOKUP(D6808,Resources!A:C,3,FALSE),"NA")</f>
        <v/>
      </c>
      <c r="I6808" t="str">
        <f>IF(VLOOKUP(D6808,Resources!A:D,4,FALSE)=0,"",VLOOKUP(D6808,Resources!A:D,4,FALSE))</f>
        <v>N</v>
      </c>
    </row>
    <row r="6809" spans="1:9" x14ac:dyDescent="0.2">
      <c r="A6809" t="s">
        <v>935</v>
      </c>
      <c r="B6809" t="str">
        <f t="shared" si="207"/>
        <v>Scaife Family Foundation_Capital Research Center199935000</v>
      </c>
      <c r="C6809" t="s">
        <v>193</v>
      </c>
      <c r="D6809" t="s">
        <v>70</v>
      </c>
      <c r="E6809" s="3">
        <v>35000</v>
      </c>
      <c r="F6809">
        <v>1999</v>
      </c>
      <c r="H6809" t="str">
        <f>IFERROR(VLOOKUP(D6809,Resources!A:C,3,FALSE),"NA")</f>
        <v>DeSmog</v>
      </c>
      <c r="I6809" t="str">
        <f>IF(VLOOKUP(D6809,Resources!A:D,4,FALSE)=0,"",VLOOKUP(D6809,Resources!A:D,4,FALSE))</f>
        <v>Y</v>
      </c>
    </row>
    <row r="6810" spans="1:9" x14ac:dyDescent="0.2">
      <c r="A6810" t="s">
        <v>935</v>
      </c>
      <c r="B6810" t="str">
        <f t="shared" si="207"/>
        <v>Scaife Family Foundation_Carnegie Library of Pittsburgh199975000</v>
      </c>
      <c r="C6810" t="s">
        <v>193</v>
      </c>
      <c r="D6810" t="s">
        <v>207</v>
      </c>
      <c r="E6810" s="3">
        <v>75000</v>
      </c>
      <c r="F6810">
        <v>1999</v>
      </c>
      <c r="H6810" t="str">
        <f>IFERROR(VLOOKUP(D6810,Resources!A:C,3,FALSE),"NA")</f>
        <v/>
      </c>
      <c r="I6810" t="str">
        <f>IF(VLOOKUP(D6810,Resources!A:D,4,FALSE)=0,"",VLOOKUP(D6810,Resources!A:D,4,FALSE))</f>
        <v>N</v>
      </c>
    </row>
    <row r="6811" spans="1:9" x14ac:dyDescent="0.2">
      <c r="A6811" t="s">
        <v>935</v>
      </c>
      <c r="B6811" t="str">
        <f t="shared" si="207"/>
        <v>Scaife Family Foundation_Carnegie Mellon University199930000</v>
      </c>
      <c r="C6811" t="s">
        <v>193</v>
      </c>
      <c r="D6811" t="s">
        <v>452</v>
      </c>
      <c r="E6811" s="3">
        <v>30000</v>
      </c>
      <c r="F6811">
        <v>1999</v>
      </c>
      <c r="H6811" t="str">
        <f>IFERROR(VLOOKUP(D6811,Resources!A:C,3,FALSE),"NA")</f>
        <v/>
      </c>
      <c r="I6811" t="str">
        <f>IF(VLOOKUP(D6811,Resources!A:D,4,FALSE)=0,"",VLOOKUP(D6811,Resources!A:D,4,FALSE))</f>
        <v/>
      </c>
    </row>
    <row r="6812" spans="1:9" x14ac:dyDescent="0.2">
      <c r="A6812" t="s">
        <v>935</v>
      </c>
      <c r="B6812" t="str">
        <f t="shared" si="207"/>
        <v>Scaife Family Foundation_Caron Foundation199910000</v>
      </c>
      <c r="C6812" t="s">
        <v>193</v>
      </c>
      <c r="D6812" t="s">
        <v>281</v>
      </c>
      <c r="E6812" s="3">
        <v>10000</v>
      </c>
      <c r="F6812">
        <v>1999</v>
      </c>
      <c r="H6812" t="str">
        <f>IFERROR(VLOOKUP(D6812,Resources!A:C,3,FALSE),"NA")</f>
        <v/>
      </c>
      <c r="I6812" t="str">
        <f>IF(VLOOKUP(D6812,Resources!A:D,4,FALSE)=0,"",VLOOKUP(D6812,Resources!A:D,4,FALSE))</f>
        <v>N</v>
      </c>
    </row>
    <row r="6813" spans="1:9" x14ac:dyDescent="0.2">
      <c r="A6813" t="s">
        <v>935</v>
      </c>
      <c r="B6813" t="str">
        <f t="shared" si="207"/>
        <v>Scaife Family Foundation_Center for Immigration Studies199937000</v>
      </c>
      <c r="C6813" t="s">
        <v>193</v>
      </c>
      <c r="D6813" t="s">
        <v>80</v>
      </c>
      <c r="E6813" s="3">
        <v>37000</v>
      </c>
      <c r="F6813">
        <v>1999</v>
      </c>
      <c r="H6813" t="str">
        <f>IFERROR(VLOOKUP(D6813,Resources!A:C,3,FALSE),"NA")</f>
        <v>SourceWatch</v>
      </c>
      <c r="I6813" t="str">
        <f>IF(VLOOKUP(D6813,Resources!A:D,4,FALSE)=0,"",VLOOKUP(D6813,Resources!A:D,4,FALSE))</f>
        <v>Y</v>
      </c>
    </row>
    <row r="6814" spans="1:9" x14ac:dyDescent="0.2">
      <c r="A6814" t="s">
        <v>935</v>
      </c>
      <c r="B6814" t="str">
        <f t="shared" si="207"/>
        <v>Scaife Family Foundation_Center for Individual Rights199964000</v>
      </c>
      <c r="C6814" t="s">
        <v>193</v>
      </c>
      <c r="D6814" t="s">
        <v>936</v>
      </c>
      <c r="E6814" s="3">
        <v>64000</v>
      </c>
      <c r="F6814">
        <v>1999</v>
      </c>
      <c r="H6814" t="str">
        <f>IFERROR(VLOOKUP(D6814,Resources!A:C,3,FALSE),"NA")</f>
        <v>SourceWatch</v>
      </c>
      <c r="I6814" t="str">
        <f>IF(VLOOKUP(D6814,Resources!A:D,4,FALSE)=0,"",VLOOKUP(D6814,Resources!A:D,4,FALSE))</f>
        <v>Y</v>
      </c>
    </row>
    <row r="6815" spans="1:9" x14ac:dyDescent="0.2">
      <c r="A6815" t="s">
        <v>935</v>
      </c>
      <c r="B6815" t="str">
        <f t="shared" si="207"/>
        <v>Scaife Family Foundation_Center for Neighborhood Enterprise1999225000</v>
      </c>
      <c r="C6815" t="s">
        <v>193</v>
      </c>
      <c r="D6815" t="s">
        <v>141</v>
      </c>
      <c r="E6815" s="3">
        <v>225000</v>
      </c>
      <c r="F6815">
        <v>1999</v>
      </c>
      <c r="H6815" t="str">
        <f>IFERROR(VLOOKUP(D6815,Resources!A:C,3,FALSE),"NA")</f>
        <v>SourceWatch</v>
      </c>
      <c r="I6815" t="str">
        <f>IF(VLOOKUP(D6815,Resources!A:D,4,FALSE)=0,"",VLOOKUP(D6815,Resources!A:D,4,FALSE))</f>
        <v>Y</v>
      </c>
    </row>
    <row r="6816" spans="1:9" x14ac:dyDescent="0.2">
      <c r="A6816" t="s">
        <v>935</v>
      </c>
      <c r="B6816" t="str">
        <f t="shared" si="207"/>
        <v>Scaife Family Foundation_Center on Addiction and the Family199981000</v>
      </c>
      <c r="C6816" t="s">
        <v>193</v>
      </c>
      <c r="D6816" t="s">
        <v>209</v>
      </c>
      <c r="E6816" s="3">
        <v>81000</v>
      </c>
      <c r="F6816">
        <v>1999</v>
      </c>
      <c r="H6816" t="str">
        <f>IFERROR(VLOOKUP(D6816,Resources!A:C,3,FALSE),"NA")</f>
        <v/>
      </c>
      <c r="I6816" t="str">
        <f>IF(VLOOKUP(D6816,Resources!A:D,4,FALSE)=0,"",VLOOKUP(D6816,Resources!A:D,4,FALSE))</f>
        <v>N</v>
      </c>
    </row>
    <row r="6817" spans="1:9" x14ac:dyDescent="0.2">
      <c r="A6817" t="s">
        <v>935</v>
      </c>
      <c r="B6817" t="str">
        <f t="shared" si="207"/>
        <v>Scaife Family Foundation_Children's Educational Opportunity (CEO) Foundation America1999100000</v>
      </c>
      <c r="C6817" t="s">
        <v>193</v>
      </c>
      <c r="D6817" t="s">
        <v>408</v>
      </c>
      <c r="E6817" s="3">
        <v>100000</v>
      </c>
      <c r="F6817">
        <v>1999</v>
      </c>
      <c r="H6817" t="str">
        <f>IFERROR(VLOOKUP(D6817,Resources!A:C,3,FALSE),"NA")</f>
        <v/>
      </c>
      <c r="I6817" t="str">
        <f>IF(VLOOKUP(D6817,Resources!A:D,4,FALSE)=0,"",VLOOKUP(D6817,Resources!A:D,4,FALSE))</f>
        <v>N</v>
      </c>
    </row>
    <row r="6818" spans="1:9" x14ac:dyDescent="0.2">
      <c r="A6818" t="s">
        <v>935</v>
      </c>
      <c r="B6818" t="str">
        <f t="shared" si="207"/>
        <v>Scaife Family Foundation_Children's Hospital of Pittsburgh of UPMC199950000</v>
      </c>
      <c r="C6818" t="s">
        <v>193</v>
      </c>
      <c r="D6818" t="s">
        <v>263</v>
      </c>
      <c r="E6818" s="3">
        <v>50000</v>
      </c>
      <c r="F6818">
        <v>1999</v>
      </c>
      <c r="H6818" t="str">
        <f>IFERROR(VLOOKUP(D6818,Resources!A:C,3,FALSE),"NA")</f>
        <v/>
      </c>
      <c r="I6818" t="str">
        <f>IF(VLOOKUP(D6818,Resources!A:D,4,FALSE)=0,"",VLOOKUP(D6818,Resources!A:D,4,FALSE))</f>
        <v>N</v>
      </c>
    </row>
    <row r="6819" spans="1:9" x14ac:dyDescent="0.2">
      <c r="A6819" t="s">
        <v>935</v>
      </c>
      <c r="B6819" t="str">
        <f t="shared" si="207"/>
        <v>Scaife Family Foundation_Children's Place and Connon's Nursery Inc.1999100000</v>
      </c>
      <c r="C6819" t="s">
        <v>193</v>
      </c>
      <c r="D6819" t="s">
        <v>469</v>
      </c>
      <c r="E6819" s="3">
        <v>100000</v>
      </c>
      <c r="F6819">
        <v>1999</v>
      </c>
      <c r="H6819" t="str">
        <f>IFERROR(VLOOKUP(D6819,Resources!A:C,3,FALSE),"NA")</f>
        <v/>
      </c>
      <c r="I6819" t="str">
        <f>IF(VLOOKUP(D6819,Resources!A:D,4,FALSE)=0,"",VLOOKUP(D6819,Resources!A:D,4,FALSE))</f>
        <v>N</v>
      </c>
    </row>
    <row r="6820" spans="1:9" x14ac:dyDescent="0.2">
      <c r="A6820" t="s">
        <v>935</v>
      </c>
      <c r="B6820" t="str">
        <f t="shared" si="207"/>
        <v>Scaife Family Foundation_Christian Life Skills (Pittsburgh PA)199925000</v>
      </c>
      <c r="C6820" t="s">
        <v>193</v>
      </c>
      <c r="D6820" t="s">
        <v>431</v>
      </c>
      <c r="E6820" s="3">
        <v>25000</v>
      </c>
      <c r="F6820">
        <v>1999</v>
      </c>
      <c r="H6820" t="str">
        <f>IFERROR(VLOOKUP(D6820,Resources!A:C,3,FALSE),"NA")</f>
        <v/>
      </c>
      <c r="I6820" t="str">
        <f>IF(VLOOKUP(D6820,Resources!A:D,4,FALSE)=0,"",VLOOKUP(D6820,Resources!A:D,4,FALSE))</f>
        <v>N</v>
      </c>
    </row>
    <row r="6821" spans="1:9" x14ac:dyDescent="0.2">
      <c r="A6821" t="s">
        <v>935</v>
      </c>
      <c r="B6821" t="str">
        <f t="shared" si="207"/>
        <v>Scaife Family Foundation_Church of the Holy Cross199910000</v>
      </c>
      <c r="C6821" t="s">
        <v>193</v>
      </c>
      <c r="D6821" t="s">
        <v>468</v>
      </c>
      <c r="E6821" s="3">
        <v>10000</v>
      </c>
      <c r="F6821">
        <v>1999</v>
      </c>
      <c r="H6821" t="str">
        <f>IFERROR(VLOOKUP(D6821,Resources!A:C,3,FALSE),"NA")</f>
        <v/>
      </c>
      <c r="I6821" t="str">
        <f>IF(VLOOKUP(D6821,Resources!A:D,4,FALSE)=0,"",VLOOKUP(D6821,Resources!A:D,4,FALSE))</f>
        <v>N</v>
      </c>
    </row>
    <row r="6822" spans="1:9" x14ac:dyDescent="0.2">
      <c r="A6822" t="s">
        <v>935</v>
      </c>
      <c r="B6822" t="str">
        <f t="shared" si="207"/>
        <v>Scaife Family Foundation_Collegiate Network1999300000</v>
      </c>
      <c r="C6822" t="s">
        <v>193</v>
      </c>
      <c r="D6822" t="s">
        <v>24</v>
      </c>
      <c r="E6822" s="3">
        <v>300000</v>
      </c>
      <c r="F6822">
        <v>1999</v>
      </c>
      <c r="H6822" t="str">
        <f>IFERROR(VLOOKUP(D6822,Resources!A:C,3,FALSE),"NA")</f>
        <v>SourceWatch</v>
      </c>
      <c r="I6822" t="str">
        <f>IF(VLOOKUP(D6822,Resources!A:D,4,FALSE)=0,"",VLOOKUP(D6822,Resources!A:D,4,FALSE))</f>
        <v>Y</v>
      </c>
    </row>
    <row r="6823" spans="1:9" x14ac:dyDescent="0.2">
      <c r="A6823" t="s">
        <v>935</v>
      </c>
      <c r="B6823" t="str">
        <f t="shared" si="207"/>
        <v>Scaife Family Foundation_Commonwealth Education Organization199950000</v>
      </c>
      <c r="C6823" t="s">
        <v>193</v>
      </c>
      <c r="D6823" t="s">
        <v>430</v>
      </c>
      <c r="E6823" s="3">
        <v>50000</v>
      </c>
      <c r="F6823">
        <v>1999</v>
      </c>
      <c r="H6823" t="str">
        <f>IFERROR(VLOOKUP(D6823,Resources!A:C,3,FALSE),"NA")</f>
        <v/>
      </c>
      <c r="I6823" t="str">
        <f>IF(VLOOKUP(D6823,Resources!A:D,4,FALSE)=0,"",VLOOKUP(D6823,Resources!A:D,4,FALSE))</f>
        <v>N</v>
      </c>
    </row>
    <row r="6824" spans="1:9" x14ac:dyDescent="0.2">
      <c r="A6824" t="s">
        <v>935</v>
      </c>
      <c r="B6824" t="str">
        <f t="shared" si="207"/>
        <v>Scaife Family Foundation_Community Outreach Ministries Inc.199950000</v>
      </c>
      <c r="C6824" t="s">
        <v>193</v>
      </c>
      <c r="D6824" t="s">
        <v>467</v>
      </c>
      <c r="E6824" s="3">
        <v>50000</v>
      </c>
      <c r="F6824">
        <v>1999</v>
      </c>
      <c r="H6824" t="str">
        <f>IFERROR(VLOOKUP(D6824,Resources!A:C,3,FALSE),"NA")</f>
        <v/>
      </c>
      <c r="I6824" t="str">
        <f>IF(VLOOKUP(D6824,Resources!A:D,4,FALSE)=0,"",VLOOKUP(D6824,Resources!A:D,4,FALSE))</f>
        <v>N</v>
      </c>
    </row>
    <row r="6825" spans="1:9" x14ac:dyDescent="0.2">
      <c r="A6825" t="s">
        <v>935</v>
      </c>
      <c r="B6825" t="str">
        <f t="shared" si="207"/>
        <v>Scaife Family Foundation_Competitive Enterprise Institute199950000</v>
      </c>
      <c r="C6825" t="s">
        <v>193</v>
      </c>
      <c r="D6825" t="s">
        <v>142</v>
      </c>
      <c r="E6825" s="3">
        <v>50000</v>
      </c>
      <c r="F6825">
        <v>1999</v>
      </c>
      <c r="H6825" t="str">
        <f>IFERROR(VLOOKUP(D6825,Resources!A:C,3,FALSE),"NA")</f>
        <v>DeSmog</v>
      </c>
      <c r="I6825" t="str">
        <f>IF(VLOOKUP(D6825,Resources!A:D,4,FALSE)=0,"",VLOOKUP(D6825,Resources!A:D,4,FALSE))</f>
        <v>Y</v>
      </c>
    </row>
    <row r="6826" spans="1:9" x14ac:dyDescent="0.2">
      <c r="A6826" t="s">
        <v>935</v>
      </c>
      <c r="B6826" t="str">
        <f t="shared" si="207"/>
        <v>Scaife Family Foundation_CONTACT Pittsburgh Inc.199936000</v>
      </c>
      <c r="C6826" t="s">
        <v>193</v>
      </c>
      <c r="D6826" t="s">
        <v>284</v>
      </c>
      <c r="E6826" s="3">
        <v>36000</v>
      </c>
      <c r="F6826">
        <v>1999</v>
      </c>
      <c r="H6826" t="str">
        <f>IFERROR(VLOOKUP(D6826,Resources!A:C,3,FALSE),"NA")</f>
        <v/>
      </c>
      <c r="I6826" t="str">
        <f>IF(VLOOKUP(D6826,Resources!A:D,4,FALSE)=0,"",VLOOKUP(D6826,Resources!A:D,4,FALSE))</f>
        <v>N</v>
      </c>
    </row>
    <row r="6827" spans="1:9" x14ac:dyDescent="0.2">
      <c r="A6827" t="s">
        <v>935</v>
      </c>
      <c r="B6827" t="str">
        <f t="shared" si="207"/>
        <v>Scaife Family Foundation_David Horowitz Freedom Center1999150000</v>
      </c>
      <c r="C6827" t="s">
        <v>193</v>
      </c>
      <c r="D6827" t="s">
        <v>81</v>
      </c>
      <c r="E6827" s="3">
        <v>150000</v>
      </c>
      <c r="F6827">
        <v>1999</v>
      </c>
      <c r="H6827" t="str">
        <f>IFERROR(VLOOKUP(D6827,Resources!A:C,3,FALSE),"NA")</f>
        <v>SourceWatch</v>
      </c>
      <c r="I6827" t="str">
        <f>IF(VLOOKUP(D6827,Resources!A:D,4,FALSE)=0,"",VLOOKUP(D6827,Resources!A:D,4,FALSE))</f>
        <v>Y</v>
      </c>
    </row>
    <row r="6828" spans="1:9" x14ac:dyDescent="0.2">
      <c r="A6828" t="s">
        <v>935</v>
      </c>
      <c r="B6828" t="str">
        <f t="shared" si="207"/>
        <v>Scaife Family Foundation_Duquesne University1999134000</v>
      </c>
      <c r="C6828" t="s">
        <v>193</v>
      </c>
      <c r="D6828" t="s">
        <v>406</v>
      </c>
      <c r="E6828" s="3">
        <v>134000</v>
      </c>
      <c r="F6828">
        <v>1999</v>
      </c>
      <c r="H6828" t="str">
        <f>IFERROR(VLOOKUP(D6828,Resources!A:C,3,FALSE),"NA")</f>
        <v/>
      </c>
      <c r="I6828" t="str">
        <f>IF(VLOOKUP(D6828,Resources!A:D,4,FALSE)=0,"",VLOOKUP(D6828,Resources!A:D,4,FALSE))</f>
        <v/>
      </c>
    </row>
    <row r="6829" spans="1:9" x14ac:dyDescent="0.2">
      <c r="A6829" t="s">
        <v>935</v>
      </c>
      <c r="B6829" t="str">
        <f t="shared" si="207"/>
        <v>Scaife Family Foundation_Duquesne University199915000</v>
      </c>
      <c r="C6829" t="s">
        <v>193</v>
      </c>
      <c r="D6829" t="s">
        <v>406</v>
      </c>
      <c r="E6829" s="3">
        <v>15000</v>
      </c>
      <c r="F6829">
        <v>1999</v>
      </c>
      <c r="H6829" t="str">
        <f>IFERROR(VLOOKUP(D6829,Resources!A:C,3,FALSE),"NA")</f>
        <v/>
      </c>
      <c r="I6829" t="str">
        <f>IF(VLOOKUP(D6829,Resources!A:D,4,FALSE)=0,"",VLOOKUP(D6829,Resources!A:D,4,FALSE))</f>
        <v/>
      </c>
    </row>
    <row r="6830" spans="1:9" x14ac:dyDescent="0.2">
      <c r="A6830" t="s">
        <v>935</v>
      </c>
      <c r="B6830" t="str">
        <f t="shared" si="207"/>
        <v>Scaife Family Foundation_East Liberty Development Inc.1999100000</v>
      </c>
      <c r="C6830" t="s">
        <v>193</v>
      </c>
      <c r="D6830" t="s">
        <v>466</v>
      </c>
      <c r="E6830" s="3">
        <v>100000</v>
      </c>
      <c r="F6830">
        <v>1999</v>
      </c>
      <c r="H6830" t="str">
        <f>IFERROR(VLOOKUP(D6830,Resources!A:C,3,FALSE),"NA")</f>
        <v/>
      </c>
      <c r="I6830" t="str">
        <f>IF(VLOOKUP(D6830,Resources!A:D,4,FALSE)=0,"",VLOOKUP(D6830,Resources!A:D,4,FALSE))</f>
        <v>N</v>
      </c>
    </row>
    <row r="6831" spans="1:9" x14ac:dyDescent="0.2">
      <c r="A6831" t="s">
        <v>935</v>
      </c>
      <c r="B6831" t="str">
        <f t="shared" si="207"/>
        <v>Scaife Family Foundation_East Liberty Family Health Care Center Inc.1999120000</v>
      </c>
      <c r="C6831" t="s">
        <v>193</v>
      </c>
      <c r="D6831" t="s">
        <v>465</v>
      </c>
      <c r="E6831" s="3">
        <v>120000</v>
      </c>
      <c r="F6831">
        <v>1999</v>
      </c>
      <c r="H6831" t="str">
        <f>IFERROR(VLOOKUP(D6831,Resources!A:C,3,FALSE),"NA")</f>
        <v/>
      </c>
      <c r="I6831" t="str">
        <f>IF(VLOOKUP(D6831,Resources!A:D,4,FALSE)=0,"",VLOOKUP(D6831,Resources!A:D,4,FALSE))</f>
        <v>N</v>
      </c>
    </row>
    <row r="6832" spans="1:9" x14ac:dyDescent="0.2">
      <c r="A6832" t="s">
        <v>935</v>
      </c>
      <c r="B6832" t="str">
        <f t="shared" si="207"/>
        <v>Scaife Family Foundation_Education Policy Institute1999135000</v>
      </c>
      <c r="C6832" t="s">
        <v>193</v>
      </c>
      <c r="D6832" t="s">
        <v>427</v>
      </c>
      <c r="E6832" s="3">
        <v>135000</v>
      </c>
      <c r="F6832">
        <v>1999</v>
      </c>
      <c r="H6832" t="str">
        <f>IFERROR(VLOOKUP(D6832,Resources!A:C,3,FALSE),"NA")</f>
        <v/>
      </c>
      <c r="I6832" t="str">
        <f>IF(VLOOKUP(D6832,Resources!A:D,4,FALSE)=0,"",VLOOKUP(D6832,Resources!A:D,4,FALSE))</f>
        <v/>
      </c>
    </row>
    <row r="6833" spans="1:9" x14ac:dyDescent="0.2">
      <c r="A6833" t="s">
        <v>935</v>
      </c>
      <c r="B6833" t="str">
        <f t="shared" si="207"/>
        <v>Scaife Family Foundation_Extra Mile Education Foundation1999100000</v>
      </c>
      <c r="C6833" t="s">
        <v>193</v>
      </c>
      <c r="D6833" t="s">
        <v>339</v>
      </c>
      <c r="E6833" s="3">
        <v>100000</v>
      </c>
      <c r="F6833">
        <v>1999</v>
      </c>
      <c r="H6833" t="str">
        <f>IFERROR(VLOOKUP(D6833,Resources!A:C,3,FALSE),"NA")</f>
        <v/>
      </c>
      <c r="I6833" t="str">
        <f>IF(VLOOKUP(D6833,Resources!A:D,4,FALSE)=0,"",VLOOKUP(D6833,Resources!A:D,4,FALSE))</f>
        <v>N</v>
      </c>
    </row>
    <row r="6834" spans="1:9" x14ac:dyDescent="0.2">
      <c r="A6834" t="s">
        <v>935</v>
      </c>
      <c r="B6834" t="str">
        <f t="shared" si="207"/>
        <v>Scaife Family Foundation_Family Guidance Inc.1999100000</v>
      </c>
      <c r="C6834" t="s">
        <v>193</v>
      </c>
      <c r="D6834" t="s">
        <v>464</v>
      </c>
      <c r="E6834" s="3">
        <v>100000</v>
      </c>
      <c r="F6834">
        <v>1999</v>
      </c>
      <c r="H6834" t="str">
        <f>IFERROR(VLOOKUP(D6834,Resources!A:C,3,FALSE),"NA")</f>
        <v/>
      </c>
      <c r="I6834" t="str">
        <f>IF(VLOOKUP(D6834,Resources!A:D,4,FALSE)=0,"",VLOOKUP(D6834,Resources!A:D,4,FALSE))</f>
        <v>N</v>
      </c>
    </row>
    <row r="6835" spans="1:9" x14ac:dyDescent="0.2">
      <c r="A6835" t="s">
        <v>935</v>
      </c>
      <c r="B6835" t="str">
        <f t="shared" si="207"/>
        <v>Scaife Family Foundation_Family House Incorporated1999100000</v>
      </c>
      <c r="C6835" t="s">
        <v>193</v>
      </c>
      <c r="D6835" t="s">
        <v>463</v>
      </c>
      <c r="E6835" s="3">
        <v>100000</v>
      </c>
      <c r="F6835">
        <v>1999</v>
      </c>
      <c r="H6835" t="str">
        <f>IFERROR(VLOOKUP(D6835,Resources!A:C,3,FALSE),"NA")</f>
        <v/>
      </c>
      <c r="I6835" t="str">
        <f>IF(VLOOKUP(D6835,Resources!A:D,4,FALSE)=0,"",VLOOKUP(D6835,Resources!A:D,4,FALSE))</f>
        <v>N</v>
      </c>
    </row>
    <row r="6836" spans="1:9" x14ac:dyDescent="0.2">
      <c r="A6836" t="s">
        <v>935</v>
      </c>
      <c r="B6836" t="str">
        <f t="shared" si="207"/>
        <v>Scaife Family Foundation_Family Resources of Pennsylvania199950000</v>
      </c>
      <c r="C6836" t="s">
        <v>193</v>
      </c>
      <c r="D6836" t="s">
        <v>219</v>
      </c>
      <c r="E6836" s="3">
        <v>50000</v>
      </c>
      <c r="F6836">
        <v>1999</v>
      </c>
      <c r="H6836" t="str">
        <f>IFERROR(VLOOKUP(D6836,Resources!A:C,3,FALSE),"NA")</f>
        <v/>
      </c>
      <c r="I6836" t="str">
        <f>IF(VLOOKUP(D6836,Resources!A:D,4,FALSE)=0,"",VLOOKUP(D6836,Resources!A:D,4,FALSE))</f>
        <v>N</v>
      </c>
    </row>
    <row r="6837" spans="1:9" x14ac:dyDescent="0.2">
      <c r="A6837" t="s">
        <v>935</v>
      </c>
      <c r="B6837" t="str">
        <f t="shared" si="207"/>
        <v>Scaife Family Foundation_Garfield Jubilee Association199930000</v>
      </c>
      <c r="C6837" t="s">
        <v>193</v>
      </c>
      <c r="D6837" t="s">
        <v>462</v>
      </c>
      <c r="E6837" s="3">
        <v>30000</v>
      </c>
      <c r="F6837">
        <v>1999</v>
      </c>
      <c r="H6837" t="str">
        <f>IFERROR(VLOOKUP(D6837,Resources!A:C,3,FALSE),"NA")</f>
        <v/>
      </c>
      <c r="I6837" t="str">
        <f>IF(VLOOKUP(D6837,Resources!A:D,4,FALSE)=0,"",VLOOKUP(D6837,Resources!A:D,4,FALSE))</f>
        <v>N</v>
      </c>
    </row>
    <row r="6838" spans="1:9" x14ac:dyDescent="0.2">
      <c r="A6838" t="s">
        <v>935</v>
      </c>
      <c r="B6838" t="str">
        <f t="shared" si="207"/>
        <v>Scaife Family Foundation_Greater Pittsburgh Literacy Council199950000</v>
      </c>
      <c r="C6838" t="s">
        <v>193</v>
      </c>
      <c r="D6838" t="s">
        <v>400</v>
      </c>
      <c r="E6838" s="3">
        <v>50000</v>
      </c>
      <c r="F6838">
        <v>1999</v>
      </c>
      <c r="H6838" t="str">
        <f>IFERROR(VLOOKUP(D6838,Resources!A:C,3,FALSE),"NA")</f>
        <v/>
      </c>
      <c r="I6838" t="str">
        <f>IF(VLOOKUP(D6838,Resources!A:D,4,FALSE)=0,"",VLOOKUP(D6838,Resources!A:D,4,FALSE))</f>
        <v>N</v>
      </c>
    </row>
    <row r="6839" spans="1:9" x14ac:dyDescent="0.2">
      <c r="A6839" t="s">
        <v>935</v>
      </c>
      <c r="B6839" t="str">
        <f t="shared" si="207"/>
        <v>Scaife Family Foundation_Hazelden Foundation199910000</v>
      </c>
      <c r="C6839" t="s">
        <v>193</v>
      </c>
      <c r="D6839" t="s">
        <v>223</v>
      </c>
      <c r="E6839" s="3">
        <v>10000</v>
      </c>
      <c r="F6839">
        <v>1999</v>
      </c>
      <c r="H6839" t="str">
        <f>IFERROR(VLOOKUP(D6839,Resources!A:C,3,FALSE),"NA")</f>
        <v/>
      </c>
      <c r="I6839" t="str">
        <f>IF(VLOOKUP(D6839,Resources!A:D,4,FALSE)=0,"",VLOOKUP(D6839,Resources!A:D,4,FALSE))</f>
        <v>N</v>
      </c>
    </row>
    <row r="6840" spans="1:9" x14ac:dyDescent="0.2">
      <c r="A6840" t="s">
        <v>935</v>
      </c>
      <c r="B6840" t="str">
        <f t="shared" ref="B6840:B6871" si="208">C6840&amp;"_"&amp;D6840&amp;F6840&amp;E6840</f>
        <v>Scaife Family Foundation_Hill House Association199975000</v>
      </c>
      <c r="C6840" t="s">
        <v>193</v>
      </c>
      <c r="D6840" t="s">
        <v>433</v>
      </c>
      <c r="E6840" s="3">
        <v>75000</v>
      </c>
      <c r="F6840">
        <v>1999</v>
      </c>
      <c r="H6840" t="str">
        <f>IFERROR(VLOOKUP(D6840,Resources!A:C,3,FALSE),"NA")</f>
        <v/>
      </c>
      <c r="I6840" t="str">
        <f>IF(VLOOKUP(D6840,Resources!A:D,4,FALSE)=0,"",VLOOKUP(D6840,Resources!A:D,4,FALSE))</f>
        <v>N</v>
      </c>
    </row>
    <row r="6841" spans="1:9" x14ac:dyDescent="0.2">
      <c r="A6841" t="s">
        <v>935</v>
      </c>
      <c r="B6841" t="str">
        <f t="shared" si="208"/>
        <v>Scaife Family Foundation_Holy Rosary Academy19995000</v>
      </c>
      <c r="C6841" t="s">
        <v>193</v>
      </c>
      <c r="D6841" t="s">
        <v>470</v>
      </c>
      <c r="E6841" s="3">
        <v>5000</v>
      </c>
      <c r="F6841">
        <v>1999</v>
      </c>
      <c r="H6841" t="str">
        <f>IFERROR(VLOOKUP(D6841,Resources!A:C,3,FALSE),"NA")</f>
        <v/>
      </c>
      <c r="I6841" t="str">
        <f>IF(VLOOKUP(D6841,Resources!A:D,4,FALSE)=0,"",VLOOKUP(D6841,Resources!A:D,4,FALSE))</f>
        <v>N</v>
      </c>
    </row>
    <row r="6842" spans="1:9" x14ac:dyDescent="0.2">
      <c r="A6842" t="s">
        <v>935</v>
      </c>
      <c r="B6842" t="str">
        <f t="shared" si="208"/>
        <v>Scaife Family Foundation_Housing Opportunities Inc.1999200000</v>
      </c>
      <c r="C6842" t="s">
        <v>193</v>
      </c>
      <c r="D6842" t="s">
        <v>377</v>
      </c>
      <c r="E6842" s="3">
        <v>200000</v>
      </c>
      <c r="F6842">
        <v>1999</v>
      </c>
      <c r="H6842" t="str">
        <f>IFERROR(VLOOKUP(D6842,Resources!A:C,3,FALSE),"NA")</f>
        <v/>
      </c>
      <c r="I6842" t="str">
        <f>IF(VLOOKUP(D6842,Resources!A:D,4,FALSE)=0,"",VLOOKUP(D6842,Resources!A:D,4,FALSE))</f>
        <v>N</v>
      </c>
    </row>
    <row r="6843" spans="1:9" x14ac:dyDescent="0.2">
      <c r="A6843" t="s">
        <v>935</v>
      </c>
      <c r="B6843" t="str">
        <f t="shared" si="208"/>
        <v>Scaife Family Foundation_Hudson Institute1999200000</v>
      </c>
      <c r="C6843" t="s">
        <v>193</v>
      </c>
      <c r="D6843" t="s">
        <v>32</v>
      </c>
      <c r="E6843" s="3">
        <v>200000</v>
      </c>
      <c r="F6843">
        <v>1999</v>
      </c>
      <c r="H6843" t="str">
        <f>IFERROR(VLOOKUP(D6843,Resources!A:C,3,FALSE),"NA")</f>
        <v>SourceWatch</v>
      </c>
      <c r="I6843" t="str">
        <f>IF(VLOOKUP(D6843,Resources!A:D,4,FALSE)=0,"",VLOOKUP(D6843,Resources!A:D,4,FALSE))</f>
        <v>Y</v>
      </c>
    </row>
    <row r="6844" spans="1:9" x14ac:dyDescent="0.2">
      <c r="A6844" t="s">
        <v>935</v>
      </c>
      <c r="B6844" t="str">
        <f t="shared" si="208"/>
        <v>Scaife Family Foundation_Independent Women's Forum1999100000</v>
      </c>
      <c r="C6844" t="s">
        <v>193</v>
      </c>
      <c r="D6844" t="s">
        <v>19</v>
      </c>
      <c r="E6844" s="3">
        <v>100000</v>
      </c>
      <c r="F6844">
        <v>1999</v>
      </c>
      <c r="H6844" t="str">
        <f>IFERROR(VLOOKUP(D6844,Resources!A:C,3,FALSE),"NA")</f>
        <v>SourceWatch</v>
      </c>
      <c r="I6844" t="str">
        <f>IF(VLOOKUP(D6844,Resources!A:D,4,FALSE)=0,"",VLOOKUP(D6844,Resources!A:D,4,FALSE))</f>
        <v>Y</v>
      </c>
    </row>
    <row r="6845" spans="1:9" x14ac:dyDescent="0.2">
      <c r="A6845" t="s">
        <v>935</v>
      </c>
      <c r="B6845" t="str">
        <f t="shared" si="208"/>
        <v>Scaife Family Foundation_Institute for American Values199966000</v>
      </c>
      <c r="C6845" t="s">
        <v>193</v>
      </c>
      <c r="D6845" t="s">
        <v>434</v>
      </c>
      <c r="E6845" s="3">
        <v>66000</v>
      </c>
      <c r="F6845">
        <v>1999</v>
      </c>
      <c r="H6845" t="str">
        <f>IFERROR(VLOOKUP(D6845,Resources!A:C,3,FALSE),"NA")</f>
        <v>SourceWatch</v>
      </c>
      <c r="I6845" t="str">
        <f>IF(VLOOKUP(D6845,Resources!A:D,4,FALSE)=0,"",VLOOKUP(D6845,Resources!A:D,4,FALSE))</f>
        <v>Y</v>
      </c>
    </row>
    <row r="6846" spans="1:9" x14ac:dyDescent="0.2">
      <c r="A6846" t="s">
        <v>935</v>
      </c>
      <c r="B6846" t="str">
        <f t="shared" si="208"/>
        <v>Scaife Family Foundation_Institute for Health Freedom1999100000</v>
      </c>
      <c r="C6846" t="s">
        <v>193</v>
      </c>
      <c r="D6846" t="s">
        <v>33</v>
      </c>
      <c r="E6846" s="3">
        <v>100000</v>
      </c>
      <c r="F6846">
        <v>1999</v>
      </c>
      <c r="H6846" t="str">
        <f>IFERROR(VLOOKUP(D6846,Resources!A:C,3,FALSE),"NA")</f>
        <v>Other</v>
      </c>
      <c r="I6846" t="str">
        <f>IF(VLOOKUP(D6846,Resources!A:D,4,FALSE)=0,"",VLOOKUP(D6846,Resources!A:D,4,FALSE))</f>
        <v>Y</v>
      </c>
    </row>
    <row r="6847" spans="1:9" x14ac:dyDescent="0.2">
      <c r="A6847" t="s">
        <v>935</v>
      </c>
      <c r="B6847" t="str">
        <f t="shared" si="208"/>
        <v>Scaife Family Foundation_Kelly Anne Dolan Memorial Fund199920000</v>
      </c>
      <c r="C6847" t="s">
        <v>193</v>
      </c>
      <c r="D6847" t="s">
        <v>230</v>
      </c>
      <c r="E6847" s="3">
        <v>20000</v>
      </c>
      <c r="F6847">
        <v>1999</v>
      </c>
      <c r="H6847" t="str">
        <f>IFERROR(VLOOKUP(D6847,Resources!A:C,3,FALSE),"NA")</f>
        <v/>
      </c>
      <c r="I6847" t="str">
        <f>IF(VLOOKUP(D6847,Resources!A:D,4,FALSE)=0,"",VLOOKUP(D6847,Resources!A:D,4,FALSE))</f>
        <v>N</v>
      </c>
    </row>
    <row r="6848" spans="1:9" x14ac:dyDescent="0.2">
      <c r="A6848" t="s">
        <v>935</v>
      </c>
      <c r="B6848" t="str">
        <f t="shared" si="208"/>
        <v>Scaife Family Foundation_Keystone Oaks School District199910000</v>
      </c>
      <c r="C6848" t="s">
        <v>193</v>
      </c>
      <c r="D6848" t="s">
        <v>402</v>
      </c>
      <c r="E6848" s="3">
        <v>10000</v>
      </c>
      <c r="F6848">
        <v>1999</v>
      </c>
      <c r="H6848" t="str">
        <f>IFERROR(VLOOKUP(D6848,Resources!A:C,3,FALSE),"NA")</f>
        <v/>
      </c>
      <c r="I6848" t="str">
        <f>IF(VLOOKUP(D6848,Resources!A:D,4,FALSE)=0,"",VLOOKUP(D6848,Resources!A:D,4,FALSE))</f>
        <v>N</v>
      </c>
    </row>
    <row r="6849" spans="1:9" x14ac:dyDescent="0.2">
      <c r="A6849" t="s">
        <v>935</v>
      </c>
      <c r="B6849" t="str">
        <f t="shared" si="208"/>
        <v>Scaife Family Foundation_Landmark Legal Foundation1999200000</v>
      </c>
      <c r="C6849" t="s">
        <v>193</v>
      </c>
      <c r="D6849" t="s">
        <v>56</v>
      </c>
      <c r="E6849" s="3">
        <v>200000</v>
      </c>
      <c r="F6849">
        <v>1999</v>
      </c>
      <c r="H6849" t="str">
        <f>IFERROR(VLOOKUP(D6849,Resources!A:C,3,FALSE),"NA")</f>
        <v>SourceWatch</v>
      </c>
      <c r="I6849" t="str">
        <f>IF(VLOOKUP(D6849,Resources!A:D,4,FALSE)=0,"",VLOOKUP(D6849,Resources!A:D,4,FALSE))</f>
        <v>Y</v>
      </c>
    </row>
    <row r="6850" spans="1:9" x14ac:dyDescent="0.2">
      <c r="A6850" t="s">
        <v>935</v>
      </c>
      <c r="B6850" t="str">
        <f t="shared" si="208"/>
        <v>Scaife Family Foundation_Light of Life Rescue Mission (Pittsburgh PA)1999100000</v>
      </c>
      <c r="C6850" t="s">
        <v>193</v>
      </c>
      <c r="D6850" t="s">
        <v>471</v>
      </c>
      <c r="E6850" s="3">
        <v>100000</v>
      </c>
      <c r="F6850">
        <v>1999</v>
      </c>
      <c r="H6850" t="str">
        <f>IFERROR(VLOOKUP(D6850,Resources!A:C,3,FALSE),"NA")</f>
        <v/>
      </c>
      <c r="I6850" t="str">
        <f>IF(VLOOKUP(D6850,Resources!A:D,4,FALSE)=0,"",VLOOKUP(D6850,Resources!A:D,4,FALSE))</f>
        <v>N</v>
      </c>
    </row>
    <row r="6851" spans="1:9" x14ac:dyDescent="0.2">
      <c r="A6851" t="s">
        <v>935</v>
      </c>
      <c r="B6851" t="str">
        <f t="shared" si="208"/>
        <v>Scaife Family Foundation_Ligonier Valley Library Association1999300000</v>
      </c>
      <c r="C6851" t="s">
        <v>193</v>
      </c>
      <c r="D6851" t="s">
        <v>472</v>
      </c>
      <c r="E6851" s="3">
        <v>300000</v>
      </c>
      <c r="F6851">
        <v>1999</v>
      </c>
      <c r="H6851" t="str">
        <f>IFERROR(VLOOKUP(D6851,Resources!A:C,3,FALSE),"NA")</f>
        <v/>
      </c>
      <c r="I6851" t="str">
        <f>IF(VLOOKUP(D6851,Resources!A:D,4,FALSE)=0,"",VLOOKUP(D6851,Resources!A:D,4,FALSE))</f>
        <v>N</v>
      </c>
    </row>
    <row r="6852" spans="1:9" x14ac:dyDescent="0.2">
      <c r="A6852" t="s">
        <v>935</v>
      </c>
      <c r="B6852" t="str">
        <f t="shared" si="208"/>
        <v>Scaife Family Foundation_Lutheran Service Society of Western Pennsylvania199965000</v>
      </c>
      <c r="C6852" t="s">
        <v>193</v>
      </c>
      <c r="D6852" t="s">
        <v>473</v>
      </c>
      <c r="E6852" s="3">
        <v>65000</v>
      </c>
      <c r="F6852">
        <v>1999</v>
      </c>
      <c r="H6852" t="str">
        <f>IFERROR(VLOOKUP(D6852,Resources!A:C,3,FALSE),"NA")</f>
        <v/>
      </c>
      <c r="I6852" t="str">
        <f>IF(VLOOKUP(D6852,Resources!A:D,4,FALSE)=0,"",VLOOKUP(D6852,Resources!A:D,4,FALSE))</f>
        <v>N</v>
      </c>
    </row>
    <row r="6853" spans="1:9" x14ac:dyDescent="0.2">
      <c r="A6853" t="s">
        <v>935</v>
      </c>
      <c r="B6853" t="str">
        <f t="shared" si="208"/>
        <v>Scaife Family Foundation_Make-A-Wish Foundation of Greater Pennsylvania and Southern West Virginia199990400</v>
      </c>
      <c r="C6853" t="s">
        <v>193</v>
      </c>
      <c r="D6853" t="s">
        <v>233</v>
      </c>
      <c r="E6853" s="3">
        <v>90400</v>
      </c>
      <c r="F6853">
        <v>1999</v>
      </c>
      <c r="H6853" t="str">
        <f>IFERROR(VLOOKUP(D6853,Resources!A:C,3,FALSE),"NA")</f>
        <v/>
      </c>
      <c r="I6853" t="str">
        <f>IF(VLOOKUP(D6853,Resources!A:D,4,FALSE)=0,"",VLOOKUP(D6853,Resources!A:D,4,FALSE))</f>
        <v>N</v>
      </c>
    </row>
    <row r="6854" spans="1:9" x14ac:dyDescent="0.2">
      <c r="A6854" t="s">
        <v>935</v>
      </c>
      <c r="B6854" t="str">
        <f t="shared" si="208"/>
        <v>Scaife Family Foundation_Marriage Savers199925000</v>
      </c>
      <c r="C6854" t="s">
        <v>193</v>
      </c>
      <c r="D6854" t="s">
        <v>436</v>
      </c>
      <c r="E6854" s="3">
        <v>25000</v>
      </c>
      <c r="F6854">
        <v>1999</v>
      </c>
      <c r="H6854" t="str">
        <f>IFERROR(VLOOKUP(D6854,Resources!A:C,3,FALSE),"NA")</f>
        <v/>
      </c>
      <c r="I6854" t="str">
        <f>IF(VLOOKUP(D6854,Resources!A:D,4,FALSE)=0,"",VLOOKUP(D6854,Resources!A:D,4,FALSE))</f>
        <v>N</v>
      </c>
    </row>
    <row r="6855" spans="1:9" x14ac:dyDescent="0.2">
      <c r="A6855" t="s">
        <v>935</v>
      </c>
      <c r="B6855" t="str">
        <f t="shared" si="208"/>
        <v>Scaife Family Foundation_Minority Aviation Education Association199916000</v>
      </c>
      <c r="C6855" t="s">
        <v>193</v>
      </c>
      <c r="D6855" t="s">
        <v>474</v>
      </c>
      <c r="E6855" s="3">
        <v>16000</v>
      </c>
      <c r="F6855">
        <v>1999</v>
      </c>
      <c r="H6855" t="str">
        <f>IFERROR(VLOOKUP(D6855,Resources!A:C,3,FALSE),"NA")</f>
        <v/>
      </c>
      <c r="I6855" t="str">
        <f>IF(VLOOKUP(D6855,Resources!A:D,4,FALSE)=0,"",VLOOKUP(D6855,Resources!A:D,4,FALSE))</f>
        <v>N</v>
      </c>
    </row>
    <row r="6856" spans="1:9" x14ac:dyDescent="0.2">
      <c r="A6856" t="s">
        <v>935</v>
      </c>
      <c r="B6856" t="str">
        <f t="shared" si="208"/>
        <v>Scaife Family Foundation_National Association for Children of Alcoholics199925000</v>
      </c>
      <c r="C6856" t="s">
        <v>193</v>
      </c>
      <c r="D6856" t="s">
        <v>475</v>
      </c>
      <c r="E6856" s="3">
        <v>25000</v>
      </c>
      <c r="F6856">
        <v>1999</v>
      </c>
      <c r="H6856" t="str">
        <f>IFERROR(VLOOKUP(D6856,Resources!A:C,3,FALSE),"NA")</f>
        <v/>
      </c>
      <c r="I6856" t="str">
        <f>IF(VLOOKUP(D6856,Resources!A:D,4,FALSE)=0,"",VLOOKUP(D6856,Resources!A:D,4,FALSE))</f>
        <v>N</v>
      </c>
    </row>
    <row r="6857" spans="1:9" x14ac:dyDescent="0.2">
      <c r="A6857" t="s">
        <v>935</v>
      </c>
      <c r="B6857" t="str">
        <f t="shared" si="208"/>
        <v>Scaife Family Foundation_National Center for Juvenile Justice199975000</v>
      </c>
      <c r="C6857" t="s">
        <v>193</v>
      </c>
      <c r="D6857" t="s">
        <v>363</v>
      </c>
      <c r="E6857" s="3">
        <v>75000</v>
      </c>
      <c r="F6857">
        <v>1999</v>
      </c>
      <c r="H6857" t="str">
        <f>IFERROR(VLOOKUP(D6857,Resources!A:C,3,FALSE),"NA")</f>
        <v/>
      </c>
      <c r="I6857" t="str">
        <f>IF(VLOOKUP(D6857,Resources!A:D,4,FALSE)=0,"",VLOOKUP(D6857,Resources!A:D,4,FALSE))</f>
        <v>N</v>
      </c>
    </row>
    <row r="6858" spans="1:9" x14ac:dyDescent="0.2">
      <c r="A6858" t="s">
        <v>935</v>
      </c>
      <c r="B6858" t="str">
        <f t="shared" si="208"/>
        <v>Scaife Family Foundation_National Fatherhood Initiative1999300000</v>
      </c>
      <c r="C6858" t="s">
        <v>193</v>
      </c>
      <c r="D6858" t="s">
        <v>236</v>
      </c>
      <c r="E6858" s="3">
        <v>300000</v>
      </c>
      <c r="F6858">
        <v>1999</v>
      </c>
      <c r="H6858" t="str">
        <f>IFERROR(VLOOKUP(D6858,Resources!A:C,3,FALSE),"NA")</f>
        <v/>
      </c>
      <c r="I6858" t="str">
        <f>IF(VLOOKUP(D6858,Resources!A:D,4,FALSE)=0,"",VLOOKUP(D6858,Resources!A:D,4,FALSE))</f>
        <v>N</v>
      </c>
    </row>
    <row r="6859" spans="1:9" x14ac:dyDescent="0.2">
      <c r="A6859" t="s">
        <v>935</v>
      </c>
      <c r="B6859" t="str">
        <f t="shared" si="208"/>
        <v>Scaife Family Foundation_National Legal and Policy Center199930000</v>
      </c>
      <c r="C6859" t="s">
        <v>193</v>
      </c>
      <c r="D6859" t="s">
        <v>47</v>
      </c>
      <c r="E6859" s="3">
        <v>30000</v>
      </c>
      <c r="F6859">
        <v>1999</v>
      </c>
      <c r="H6859" t="str">
        <f>IFERROR(VLOOKUP(D6859,Resources!A:C,3,FALSE),"NA")</f>
        <v>SourceWatch</v>
      </c>
      <c r="I6859" t="str">
        <f>IF(VLOOKUP(D6859,Resources!A:D,4,FALSE)=0,"",VLOOKUP(D6859,Resources!A:D,4,FALSE))</f>
        <v>Y</v>
      </c>
    </row>
    <row r="6860" spans="1:9" x14ac:dyDescent="0.2">
      <c r="A6860" t="s">
        <v>935</v>
      </c>
      <c r="B6860" t="str">
        <f t="shared" si="208"/>
        <v>Scaife Family Foundation_National Organization on Disability199975000</v>
      </c>
      <c r="C6860" t="s">
        <v>193</v>
      </c>
      <c r="D6860" t="s">
        <v>476</v>
      </c>
      <c r="E6860" s="3">
        <v>75000</v>
      </c>
      <c r="F6860">
        <v>1999</v>
      </c>
      <c r="H6860" t="str">
        <f>IFERROR(VLOOKUP(D6860,Resources!A:C,3,FALSE),"NA")</f>
        <v/>
      </c>
      <c r="I6860" t="str">
        <f>IF(VLOOKUP(D6860,Resources!A:D,4,FALSE)=0,"",VLOOKUP(D6860,Resources!A:D,4,FALSE))</f>
        <v>N</v>
      </c>
    </row>
    <row r="6861" spans="1:9" x14ac:dyDescent="0.2">
      <c r="A6861" t="s">
        <v>935</v>
      </c>
      <c r="B6861" t="str">
        <f t="shared" si="208"/>
        <v>Scaife Family Foundation_National Rural Alcohol and Drug Abuse Network199916000</v>
      </c>
      <c r="C6861" t="s">
        <v>193</v>
      </c>
      <c r="D6861" t="s">
        <v>237</v>
      </c>
      <c r="E6861" s="3">
        <v>16000</v>
      </c>
      <c r="F6861">
        <v>1999</v>
      </c>
      <c r="H6861" t="str">
        <f>IFERROR(VLOOKUP(D6861,Resources!A:C,3,FALSE),"NA")</f>
        <v/>
      </c>
      <c r="I6861" t="str">
        <f>IF(VLOOKUP(D6861,Resources!A:D,4,FALSE)=0,"",VLOOKUP(D6861,Resources!A:D,4,FALSE))</f>
        <v>N</v>
      </c>
    </row>
    <row r="6862" spans="1:9" x14ac:dyDescent="0.2">
      <c r="A6862" t="s">
        <v>935</v>
      </c>
      <c r="B6862" t="str">
        <f t="shared" si="208"/>
        <v>Scaife Family Foundation_Network For Teaching Entrepreneurship1999250000</v>
      </c>
      <c r="C6862" t="s">
        <v>193</v>
      </c>
      <c r="D6862" t="s">
        <v>296</v>
      </c>
      <c r="E6862" s="3">
        <v>250000</v>
      </c>
      <c r="F6862">
        <v>1999</v>
      </c>
      <c r="H6862" t="str">
        <f>IFERROR(VLOOKUP(D6862,Resources!A:C,3,FALSE),"NA")</f>
        <v>SourceWatch</v>
      </c>
      <c r="I6862" t="str">
        <f>IF(VLOOKUP(D6862,Resources!A:D,4,FALSE)=0,"",VLOOKUP(D6862,Resources!A:D,4,FALSE))</f>
        <v>Y</v>
      </c>
    </row>
    <row r="6863" spans="1:9" x14ac:dyDescent="0.2">
      <c r="A6863" t="s">
        <v>935</v>
      </c>
      <c r="B6863" t="str">
        <f t="shared" si="208"/>
        <v>Scaife Family Foundation_New York University1999106000</v>
      </c>
      <c r="C6863" t="s">
        <v>193</v>
      </c>
      <c r="D6863" t="s">
        <v>147</v>
      </c>
      <c r="E6863" s="3">
        <v>106000</v>
      </c>
      <c r="F6863">
        <v>1999</v>
      </c>
      <c r="H6863" t="str">
        <f>IFERROR(VLOOKUP(D6863,Resources!A:C,3,FALSE),"NA")</f>
        <v/>
      </c>
      <c r="I6863" t="str">
        <f>IF(VLOOKUP(D6863,Resources!A:D,4,FALSE)=0,"",VLOOKUP(D6863,Resources!A:D,4,FALSE))</f>
        <v/>
      </c>
    </row>
    <row r="6864" spans="1:9" x14ac:dyDescent="0.2">
      <c r="A6864" t="s">
        <v>935</v>
      </c>
      <c r="B6864" t="str">
        <f t="shared" si="208"/>
        <v>Scaife Family Foundation_Nurturing Network Inc.199910000</v>
      </c>
      <c r="C6864" t="s">
        <v>193</v>
      </c>
      <c r="D6864" t="s">
        <v>477</v>
      </c>
      <c r="E6864" s="3">
        <v>10000</v>
      </c>
      <c r="F6864">
        <v>1999</v>
      </c>
      <c r="H6864" t="str">
        <f>IFERROR(VLOOKUP(D6864,Resources!A:C,3,FALSE),"NA")</f>
        <v/>
      </c>
      <c r="I6864" t="str">
        <f>IF(VLOOKUP(D6864,Resources!A:D,4,FALSE)=0,"",VLOOKUP(D6864,Resources!A:D,4,FALSE))</f>
        <v>N</v>
      </c>
    </row>
    <row r="6865" spans="1:9" x14ac:dyDescent="0.2">
      <c r="A6865" t="s">
        <v>935</v>
      </c>
      <c r="B6865" t="str">
        <f t="shared" si="208"/>
        <v>Scaife Family Foundation_Ocean Impact Foundation199933000</v>
      </c>
      <c r="C6865" t="s">
        <v>193</v>
      </c>
      <c r="D6865" t="s">
        <v>412</v>
      </c>
      <c r="E6865" s="3">
        <v>33000</v>
      </c>
      <c r="F6865">
        <v>1999</v>
      </c>
      <c r="H6865" t="str">
        <f>IFERROR(VLOOKUP(D6865,Resources!A:C,3,FALSE),"NA")</f>
        <v/>
      </c>
      <c r="I6865" t="str">
        <f>IF(VLOOKUP(D6865,Resources!A:D,4,FALSE)=0,"",VLOOKUP(D6865,Resources!A:D,4,FALSE))</f>
        <v>N</v>
      </c>
    </row>
    <row r="6866" spans="1:9" x14ac:dyDescent="0.2">
      <c r="A6866" t="s">
        <v>935</v>
      </c>
      <c r="B6866" t="str">
        <f t="shared" si="208"/>
        <v>Scaife Family Foundation_One To One Citizen Advocacy199990000</v>
      </c>
      <c r="C6866" t="s">
        <v>193</v>
      </c>
      <c r="D6866" t="s">
        <v>379</v>
      </c>
      <c r="E6866" s="3">
        <v>90000</v>
      </c>
      <c r="F6866">
        <v>1999</v>
      </c>
      <c r="H6866" t="str">
        <f>IFERROR(VLOOKUP(D6866,Resources!A:C,3,FALSE),"NA")</f>
        <v/>
      </c>
      <c r="I6866" t="str">
        <f>IF(VLOOKUP(D6866,Resources!A:D,4,FALSE)=0,"",VLOOKUP(D6866,Resources!A:D,4,FALSE))</f>
        <v/>
      </c>
    </row>
    <row r="6867" spans="1:9" x14ac:dyDescent="0.2">
      <c r="A6867" t="s">
        <v>935</v>
      </c>
      <c r="B6867" t="str">
        <f t="shared" si="208"/>
        <v>Scaife Family Foundation_Outside In School of Experiential Education Inc.1999300000</v>
      </c>
      <c r="C6867" t="s">
        <v>193</v>
      </c>
      <c r="D6867" t="s">
        <v>478</v>
      </c>
      <c r="E6867" s="3">
        <v>300000</v>
      </c>
      <c r="F6867">
        <v>1999</v>
      </c>
      <c r="H6867" t="str">
        <f>IFERROR(VLOOKUP(D6867,Resources!A:C,3,FALSE),"NA")</f>
        <v/>
      </c>
      <c r="I6867" t="str">
        <f>IF(VLOOKUP(D6867,Resources!A:D,4,FALSE)=0,"",VLOOKUP(D6867,Resources!A:D,4,FALSE))</f>
        <v>N</v>
      </c>
    </row>
    <row r="6868" spans="1:9" x14ac:dyDescent="0.2">
      <c r="A6868" t="s">
        <v>935</v>
      </c>
      <c r="B6868" t="str">
        <f t="shared" si="208"/>
        <v>Scaife Family Foundation_Peggy Adams Animal Rescue League of Palm Beaches1999250000</v>
      </c>
      <c r="C6868" t="s">
        <v>193</v>
      </c>
      <c r="D6868" t="s">
        <v>479</v>
      </c>
      <c r="E6868" s="3">
        <v>250000</v>
      </c>
      <c r="F6868">
        <v>1999</v>
      </c>
      <c r="H6868" t="str">
        <f>IFERROR(VLOOKUP(D6868,Resources!A:C,3,FALSE),"NA")</f>
        <v/>
      </c>
      <c r="I6868" t="str">
        <f>IF(VLOOKUP(D6868,Resources!A:D,4,FALSE)=0,"",VLOOKUP(D6868,Resources!A:D,4,FALSE))</f>
        <v>N</v>
      </c>
    </row>
    <row r="6869" spans="1:9" x14ac:dyDescent="0.2">
      <c r="A6869" t="s">
        <v>935</v>
      </c>
      <c r="B6869" t="str">
        <f t="shared" si="208"/>
        <v>Scaife Family Foundation_Pittsburgh Civic Light Opera1999300000</v>
      </c>
      <c r="C6869" t="s">
        <v>193</v>
      </c>
      <c r="D6869" t="s">
        <v>443</v>
      </c>
      <c r="E6869" s="3">
        <v>300000</v>
      </c>
      <c r="F6869">
        <v>1999</v>
      </c>
      <c r="H6869" t="str">
        <f>IFERROR(VLOOKUP(D6869,Resources!A:C,3,FALSE),"NA")</f>
        <v/>
      </c>
      <c r="I6869" t="str">
        <f>IF(VLOOKUP(D6869,Resources!A:D,4,FALSE)=0,"",VLOOKUP(D6869,Resources!A:D,4,FALSE))</f>
        <v>N</v>
      </c>
    </row>
    <row r="6870" spans="1:9" x14ac:dyDescent="0.2">
      <c r="A6870" t="s">
        <v>935</v>
      </c>
      <c r="B6870" t="str">
        <f t="shared" si="208"/>
        <v>Scaife Family Foundation_Pittsburgh Leadership Foundation199940000</v>
      </c>
      <c r="C6870" t="s">
        <v>193</v>
      </c>
      <c r="D6870" t="s">
        <v>414</v>
      </c>
      <c r="E6870" s="3">
        <v>40000</v>
      </c>
      <c r="F6870">
        <v>1999</v>
      </c>
      <c r="H6870" t="str">
        <f>IFERROR(VLOOKUP(D6870,Resources!A:C,3,FALSE),"NA")</f>
        <v/>
      </c>
      <c r="I6870" t="str">
        <f>IF(VLOOKUP(D6870,Resources!A:D,4,FALSE)=0,"",VLOOKUP(D6870,Resources!A:D,4,FALSE))</f>
        <v/>
      </c>
    </row>
    <row r="6871" spans="1:9" x14ac:dyDescent="0.2">
      <c r="A6871" t="s">
        <v>935</v>
      </c>
      <c r="B6871" t="str">
        <f t="shared" si="208"/>
        <v>Scaife Family Foundation_Reason Foundation199930000</v>
      </c>
      <c r="C6871" t="s">
        <v>193</v>
      </c>
      <c r="D6871" t="s">
        <v>66</v>
      </c>
      <c r="E6871" s="3">
        <v>30000</v>
      </c>
      <c r="F6871">
        <v>1999</v>
      </c>
      <c r="H6871" t="str">
        <f>IFERROR(VLOOKUP(D6871,Resources!A:C,3,FALSE),"NA")</f>
        <v>DeSmog</v>
      </c>
      <c r="I6871" t="str">
        <f>IF(VLOOKUP(D6871,Resources!A:D,4,FALSE)=0,"",VLOOKUP(D6871,Resources!A:D,4,FALSE))</f>
        <v>Y</v>
      </c>
    </row>
    <row r="6872" spans="1:9" x14ac:dyDescent="0.2">
      <c r="A6872" t="s">
        <v>935</v>
      </c>
      <c r="B6872" t="str">
        <f t="shared" ref="B6872:B6903" si="209">C6872&amp;"_"&amp;D6872&amp;F6872&amp;E6872</f>
        <v>Scaife Family Foundation_Rebuilding Together Pittsburgh199920000</v>
      </c>
      <c r="C6872" t="s">
        <v>193</v>
      </c>
      <c r="D6872" t="s">
        <v>415</v>
      </c>
      <c r="E6872" s="3">
        <v>20000</v>
      </c>
      <c r="F6872">
        <v>1999</v>
      </c>
      <c r="H6872" t="str">
        <f>IFERROR(VLOOKUP(D6872,Resources!A:C,3,FALSE),"NA")</f>
        <v/>
      </c>
      <c r="I6872" t="str">
        <f>IF(VLOOKUP(D6872,Resources!A:D,4,FALSE)=0,"",VLOOKUP(D6872,Resources!A:D,4,FALSE))</f>
        <v>N</v>
      </c>
    </row>
    <row r="6873" spans="1:9" x14ac:dyDescent="0.2">
      <c r="A6873" t="s">
        <v>935</v>
      </c>
      <c r="B6873" t="str">
        <f t="shared" si="209"/>
        <v>Scaife Family Foundation_Renaissance Center199950000</v>
      </c>
      <c r="C6873" t="s">
        <v>193</v>
      </c>
      <c r="D6873" t="s">
        <v>480</v>
      </c>
      <c r="E6873" s="3">
        <v>50000</v>
      </c>
      <c r="F6873">
        <v>1999</v>
      </c>
      <c r="H6873" t="str">
        <f>IFERROR(VLOOKUP(D6873,Resources!A:C,3,FALSE),"NA")</f>
        <v/>
      </c>
      <c r="I6873" t="str">
        <f>IF(VLOOKUP(D6873,Resources!A:D,4,FALSE)=0,"",VLOOKUP(D6873,Resources!A:D,4,FALSE))</f>
        <v/>
      </c>
    </row>
    <row r="6874" spans="1:9" x14ac:dyDescent="0.2">
      <c r="A6874" t="s">
        <v>935</v>
      </c>
      <c r="B6874" t="str">
        <f t="shared" si="209"/>
        <v>Scaife Family Foundation_Rutgers The State University of New Jersey199920000</v>
      </c>
      <c r="C6874" t="s">
        <v>193</v>
      </c>
      <c r="D6874" t="s">
        <v>298</v>
      </c>
      <c r="E6874" s="3">
        <v>20000</v>
      </c>
      <c r="F6874">
        <v>1999</v>
      </c>
      <c r="H6874" t="str">
        <f>IFERROR(VLOOKUP(D6874,Resources!A:C,3,FALSE),"NA")</f>
        <v/>
      </c>
      <c r="I6874" t="str">
        <f>IF(VLOOKUP(D6874,Resources!A:D,4,FALSE)=0,"",VLOOKUP(D6874,Resources!A:D,4,FALSE))</f>
        <v/>
      </c>
    </row>
    <row r="6875" spans="1:9" x14ac:dyDescent="0.2">
      <c r="A6875" t="s">
        <v>935</v>
      </c>
      <c r="B6875" t="str">
        <f t="shared" si="209"/>
        <v>Scaife Family Foundation_Rutgers The State University of New Jersey199925000</v>
      </c>
      <c r="C6875" t="s">
        <v>193</v>
      </c>
      <c r="D6875" t="s">
        <v>298</v>
      </c>
      <c r="E6875" s="3">
        <v>25000</v>
      </c>
      <c r="F6875">
        <v>1999</v>
      </c>
      <c r="H6875" t="str">
        <f>IFERROR(VLOOKUP(D6875,Resources!A:C,3,FALSE),"NA")</f>
        <v/>
      </c>
      <c r="I6875" t="str">
        <f>IF(VLOOKUP(D6875,Resources!A:D,4,FALSE)=0,"",VLOOKUP(D6875,Resources!A:D,4,FALSE))</f>
        <v/>
      </c>
    </row>
    <row r="6876" spans="1:9" x14ac:dyDescent="0.2">
      <c r="A6876" t="s">
        <v>935</v>
      </c>
      <c r="B6876" t="str">
        <f t="shared" si="209"/>
        <v>Scaife Family Foundation_Schenley Heights Community Development Program199935000</v>
      </c>
      <c r="C6876" t="s">
        <v>193</v>
      </c>
      <c r="D6876" t="s">
        <v>447</v>
      </c>
      <c r="E6876" s="3">
        <v>35000</v>
      </c>
      <c r="F6876">
        <v>1999</v>
      </c>
      <c r="H6876" t="str">
        <f>IFERROR(VLOOKUP(D6876,Resources!A:C,3,FALSE),"NA")</f>
        <v/>
      </c>
      <c r="I6876" t="str">
        <f>IF(VLOOKUP(D6876,Resources!A:D,4,FALSE)=0,"",VLOOKUP(D6876,Resources!A:D,4,FALSE))</f>
        <v>N</v>
      </c>
    </row>
    <row r="6877" spans="1:9" x14ac:dyDescent="0.2">
      <c r="A6877" t="s">
        <v>935</v>
      </c>
      <c r="B6877" t="str">
        <f t="shared" si="209"/>
        <v>Scaife Family Foundation_Sewickley Academy (Sewickley PA)1999148000</v>
      </c>
      <c r="C6877" t="s">
        <v>193</v>
      </c>
      <c r="D6877" t="s">
        <v>287</v>
      </c>
      <c r="E6877" s="3">
        <v>148000</v>
      </c>
      <c r="F6877">
        <v>1999</v>
      </c>
      <c r="H6877" t="str">
        <f>IFERROR(VLOOKUP(D6877,Resources!A:C,3,FALSE),"NA")</f>
        <v/>
      </c>
      <c r="I6877" t="str">
        <f>IF(VLOOKUP(D6877,Resources!A:D,4,FALSE)=0,"",VLOOKUP(D6877,Resources!A:D,4,FALSE))</f>
        <v>N</v>
      </c>
    </row>
    <row r="6878" spans="1:9" x14ac:dyDescent="0.2">
      <c r="A6878" t="s">
        <v>935</v>
      </c>
      <c r="B6878" t="str">
        <f t="shared" si="209"/>
        <v>Scaife Family Foundation_Sharing and Caring Inc.199920000</v>
      </c>
      <c r="C6878" t="s">
        <v>193</v>
      </c>
      <c r="D6878" t="s">
        <v>481</v>
      </c>
      <c r="E6878" s="3">
        <v>20000</v>
      </c>
      <c r="F6878">
        <v>1999</v>
      </c>
      <c r="H6878" t="str">
        <f>IFERROR(VLOOKUP(D6878,Resources!A:C,3,FALSE),"NA")</f>
        <v/>
      </c>
      <c r="I6878" t="str">
        <f>IF(VLOOKUP(D6878,Resources!A:D,4,FALSE)=0,"",VLOOKUP(D6878,Resources!A:D,4,FALSE))</f>
        <v>N</v>
      </c>
    </row>
    <row r="6879" spans="1:9" x14ac:dyDescent="0.2">
      <c r="A6879" t="s">
        <v>935</v>
      </c>
      <c r="B6879" t="str">
        <f t="shared" si="209"/>
        <v>Scaife Family Foundation_Social Philosophy and Policy Foundation1999100000</v>
      </c>
      <c r="C6879" t="s">
        <v>193</v>
      </c>
      <c r="D6879" t="s">
        <v>112</v>
      </c>
      <c r="E6879" s="3">
        <v>100000</v>
      </c>
      <c r="F6879">
        <v>1999</v>
      </c>
      <c r="H6879" t="str">
        <f>IFERROR(VLOOKUP(D6879,Resources!A:C,3,FALSE),"NA")</f>
        <v/>
      </c>
      <c r="I6879" t="str">
        <f>IF(VLOOKUP(D6879,Resources!A:D,4,FALSE)=0,"",VLOOKUP(D6879,Resources!A:D,4,FALSE))</f>
        <v/>
      </c>
    </row>
    <row r="6880" spans="1:9" x14ac:dyDescent="0.2">
      <c r="A6880" t="s">
        <v>935</v>
      </c>
      <c r="B6880" t="str">
        <f t="shared" si="209"/>
        <v>Scaife Family Foundation_Spina Bifida Association of Western Pennsylvania199920000</v>
      </c>
      <c r="C6880" t="s">
        <v>193</v>
      </c>
      <c r="D6880" t="s">
        <v>482</v>
      </c>
      <c r="E6880" s="3">
        <v>20000</v>
      </c>
      <c r="F6880">
        <v>1999</v>
      </c>
      <c r="H6880" t="str">
        <f>IFERROR(VLOOKUP(D6880,Resources!A:C,3,FALSE),"NA")</f>
        <v/>
      </c>
      <c r="I6880" t="str">
        <f>IF(VLOOKUP(D6880,Resources!A:D,4,FALSE)=0,"",VLOOKUP(D6880,Resources!A:D,4,FALSE))</f>
        <v>N</v>
      </c>
    </row>
    <row r="6881" spans="1:9" x14ac:dyDescent="0.2">
      <c r="A6881" t="s">
        <v>935</v>
      </c>
      <c r="B6881" t="str">
        <f t="shared" si="209"/>
        <v>Scaife Family Foundation_St. Francis Health Foundation1999125000</v>
      </c>
      <c r="C6881" t="s">
        <v>193</v>
      </c>
      <c r="D6881" t="s">
        <v>483</v>
      </c>
      <c r="E6881" s="3">
        <v>125000</v>
      </c>
      <c r="F6881">
        <v>1999</v>
      </c>
      <c r="H6881" t="str">
        <f>IFERROR(VLOOKUP(D6881,Resources!A:C,3,FALSE),"NA")</f>
        <v/>
      </c>
      <c r="I6881" t="str">
        <f>IF(VLOOKUP(D6881,Resources!A:D,4,FALSE)=0,"",VLOOKUP(D6881,Resources!A:D,4,FALSE))</f>
        <v>N</v>
      </c>
    </row>
    <row r="6882" spans="1:9" x14ac:dyDescent="0.2">
      <c r="A6882" t="s">
        <v>935</v>
      </c>
      <c r="B6882" t="str">
        <f t="shared" si="209"/>
        <v>Scaife Family Foundation_St. Francis Medical Center199920000</v>
      </c>
      <c r="C6882" t="s">
        <v>193</v>
      </c>
      <c r="D6882" t="s">
        <v>484</v>
      </c>
      <c r="E6882" s="3">
        <v>20000</v>
      </c>
      <c r="F6882">
        <v>1999</v>
      </c>
      <c r="H6882" t="str">
        <f>IFERROR(VLOOKUP(D6882,Resources!A:C,3,FALSE),"NA")</f>
        <v/>
      </c>
      <c r="I6882" t="str">
        <f>IF(VLOOKUP(D6882,Resources!A:D,4,FALSE)=0,"",VLOOKUP(D6882,Resources!A:D,4,FALSE))</f>
        <v>N</v>
      </c>
    </row>
    <row r="6883" spans="1:9" x14ac:dyDescent="0.2">
      <c r="A6883" t="s">
        <v>935</v>
      </c>
      <c r="B6883" t="str">
        <f t="shared" si="209"/>
        <v>Scaife Family Foundation_St. Paul of the Cross Retreat Center (Pittsburgh PA)19995000</v>
      </c>
      <c r="C6883" t="s">
        <v>193</v>
      </c>
      <c r="D6883" t="s">
        <v>485</v>
      </c>
      <c r="E6883" s="3">
        <v>5000</v>
      </c>
      <c r="F6883">
        <v>1999</v>
      </c>
      <c r="H6883" t="str">
        <f>IFERROR(VLOOKUP(D6883,Resources!A:C,3,FALSE),"NA")</f>
        <v/>
      </c>
      <c r="I6883" t="str">
        <f>IF(VLOOKUP(D6883,Resources!A:D,4,FALSE)=0,"",VLOOKUP(D6883,Resources!A:D,4,FALSE))</f>
        <v>N</v>
      </c>
    </row>
    <row r="6884" spans="1:9" x14ac:dyDescent="0.2">
      <c r="A6884" t="s">
        <v>935</v>
      </c>
      <c r="B6884" t="str">
        <f t="shared" si="209"/>
        <v>Scaife Family Foundation_Strength Inc.199980000</v>
      </c>
      <c r="C6884" t="s">
        <v>193</v>
      </c>
      <c r="D6884" t="s">
        <v>288</v>
      </c>
      <c r="E6884" s="3">
        <v>80000</v>
      </c>
      <c r="F6884">
        <v>1999</v>
      </c>
      <c r="H6884" t="str">
        <f>IFERROR(VLOOKUP(D6884,Resources!A:C,3,FALSE),"NA")</f>
        <v/>
      </c>
      <c r="I6884" t="str">
        <f>IF(VLOOKUP(D6884,Resources!A:D,4,FALSE)=0,"",VLOOKUP(D6884,Resources!A:D,4,FALSE))</f>
        <v/>
      </c>
    </row>
    <row r="6885" spans="1:9" x14ac:dyDescent="0.2">
      <c r="A6885" t="s">
        <v>935</v>
      </c>
      <c r="B6885" t="str">
        <f t="shared" si="209"/>
        <v>Scaife Family Foundation_Teen Challenge of Western Pennsylvania199915000</v>
      </c>
      <c r="C6885" t="s">
        <v>193</v>
      </c>
      <c r="D6885" t="s">
        <v>486</v>
      </c>
      <c r="E6885" s="3">
        <v>15000</v>
      </c>
      <c r="F6885">
        <v>1999</v>
      </c>
      <c r="H6885" t="str">
        <f>IFERROR(VLOOKUP(D6885,Resources!A:C,3,FALSE),"NA")</f>
        <v/>
      </c>
      <c r="I6885" t="str">
        <f>IF(VLOOKUP(D6885,Resources!A:D,4,FALSE)=0,"",VLOOKUP(D6885,Resources!A:D,4,FALSE))</f>
        <v/>
      </c>
    </row>
    <row r="6886" spans="1:9" x14ac:dyDescent="0.2">
      <c r="A6886" t="s">
        <v>935</v>
      </c>
      <c r="B6886" t="str">
        <f t="shared" si="209"/>
        <v>Scaife Family Foundation_The American Compass199950000</v>
      </c>
      <c r="C6886" t="s">
        <v>193</v>
      </c>
      <c r="D6886" t="s">
        <v>487</v>
      </c>
      <c r="E6886" s="3">
        <v>50000</v>
      </c>
      <c r="F6886">
        <v>1999</v>
      </c>
      <c r="H6886" t="str">
        <f>IFERROR(VLOOKUP(D6886,Resources!A:C,3,FALSE),"NA")</f>
        <v/>
      </c>
      <c r="I6886" t="str">
        <f>IF(VLOOKUP(D6886,Resources!A:D,4,FALSE)=0,"",VLOOKUP(D6886,Resources!A:D,4,FALSE))</f>
        <v/>
      </c>
    </row>
    <row r="6887" spans="1:9" x14ac:dyDescent="0.2">
      <c r="A6887" t="s">
        <v>935</v>
      </c>
      <c r="B6887" t="str">
        <f t="shared" si="209"/>
        <v>Scaife Family Foundation_The Corporate Collection199930000</v>
      </c>
      <c r="C6887" t="s">
        <v>193</v>
      </c>
      <c r="D6887" t="s">
        <v>403</v>
      </c>
      <c r="E6887" s="3">
        <v>30000</v>
      </c>
      <c r="F6887">
        <v>1999</v>
      </c>
      <c r="H6887" t="str">
        <f>IFERROR(VLOOKUP(D6887,Resources!A:C,3,FALSE),"NA")</f>
        <v/>
      </c>
      <c r="I6887" t="str">
        <f>IF(VLOOKUP(D6887,Resources!A:D,4,FALSE)=0,"",VLOOKUP(D6887,Resources!A:D,4,FALSE))</f>
        <v/>
      </c>
    </row>
    <row r="6888" spans="1:9" x14ac:dyDescent="0.2">
      <c r="A6888" t="s">
        <v>935</v>
      </c>
      <c r="B6888" t="str">
        <f t="shared" si="209"/>
        <v>Scaife Family Foundation_The Lord's Place1999150000</v>
      </c>
      <c r="C6888" t="s">
        <v>193</v>
      </c>
      <c r="D6888" t="s">
        <v>488</v>
      </c>
      <c r="E6888" s="3">
        <v>150000</v>
      </c>
      <c r="F6888">
        <v>1999</v>
      </c>
      <c r="H6888" t="str">
        <f>IFERROR(VLOOKUP(D6888,Resources!A:C,3,FALSE),"NA")</f>
        <v/>
      </c>
      <c r="I6888" t="str">
        <f>IF(VLOOKUP(D6888,Resources!A:D,4,FALSE)=0,"",VLOOKUP(D6888,Resources!A:D,4,FALSE))</f>
        <v>N</v>
      </c>
    </row>
    <row r="6889" spans="1:9" x14ac:dyDescent="0.2">
      <c r="A6889" t="s">
        <v>935</v>
      </c>
      <c r="B6889" t="str">
        <f t="shared" si="209"/>
        <v>Scaife Family Foundation_The Pittsburgh Project199950000</v>
      </c>
      <c r="C6889" t="s">
        <v>193</v>
      </c>
      <c r="D6889" t="s">
        <v>419</v>
      </c>
      <c r="E6889" s="3">
        <v>50000</v>
      </c>
      <c r="F6889">
        <v>1999</v>
      </c>
      <c r="H6889" t="str">
        <f>IFERROR(VLOOKUP(D6889,Resources!A:C,3,FALSE),"NA")</f>
        <v/>
      </c>
      <c r="I6889" t="str">
        <f>IF(VLOOKUP(D6889,Resources!A:D,4,FALSE)=0,"",VLOOKUP(D6889,Resources!A:D,4,FALSE))</f>
        <v>N</v>
      </c>
    </row>
    <row r="6890" spans="1:9" x14ac:dyDescent="0.2">
      <c r="A6890" t="s">
        <v>935</v>
      </c>
      <c r="B6890" t="str">
        <f t="shared" si="209"/>
        <v>Scaife Family Foundation_The Postman Inc.1999211290</v>
      </c>
      <c r="C6890" t="s">
        <v>193</v>
      </c>
      <c r="D6890" t="s">
        <v>489</v>
      </c>
      <c r="E6890" s="3">
        <v>211290</v>
      </c>
      <c r="F6890">
        <v>1999</v>
      </c>
      <c r="H6890" t="str">
        <f>IFERROR(VLOOKUP(D6890,Resources!A:C,3,FALSE),"NA")</f>
        <v/>
      </c>
      <c r="I6890" t="str">
        <f>IF(VLOOKUP(D6890,Resources!A:D,4,FALSE)=0,"",VLOOKUP(D6890,Resources!A:D,4,FALSE))</f>
        <v>N</v>
      </c>
    </row>
    <row r="6891" spans="1:9" x14ac:dyDescent="0.2">
      <c r="A6891" t="s">
        <v>935</v>
      </c>
      <c r="B6891" t="str">
        <f t="shared" si="209"/>
        <v>Scaife Family Foundation_Three Rivers Employment Services1999125000</v>
      </c>
      <c r="C6891" t="s">
        <v>193</v>
      </c>
      <c r="D6891" t="s">
        <v>420</v>
      </c>
      <c r="E6891" s="3">
        <v>125000</v>
      </c>
      <c r="F6891">
        <v>1999</v>
      </c>
      <c r="H6891" t="str">
        <f>IFERROR(VLOOKUP(D6891,Resources!A:C,3,FALSE),"NA")</f>
        <v/>
      </c>
      <c r="I6891" t="str">
        <f>IF(VLOOKUP(D6891,Resources!A:D,4,FALSE)=0,"",VLOOKUP(D6891,Resources!A:D,4,FALSE))</f>
        <v>N</v>
      </c>
    </row>
    <row r="6892" spans="1:9" x14ac:dyDescent="0.2">
      <c r="A6892" t="s">
        <v>935</v>
      </c>
      <c r="B6892" t="str">
        <f t="shared" si="209"/>
        <v>Scaife Family Foundation_U.S. Inc.199950000</v>
      </c>
      <c r="C6892" t="s">
        <v>193</v>
      </c>
      <c r="D6892" t="s">
        <v>995</v>
      </c>
      <c r="E6892" s="3">
        <v>50000</v>
      </c>
      <c r="F6892">
        <v>1999</v>
      </c>
      <c r="H6892" t="str">
        <f>IFERROR(VLOOKUP(D6892,Resources!A:C,3,FALSE),"NA")</f>
        <v>SourceWatch</v>
      </c>
      <c r="I6892" t="str">
        <f>IF(VLOOKUP(D6892,Resources!A:D,4,FALSE)=0,"",VLOOKUP(D6892,Resources!A:D,4,FALSE))</f>
        <v/>
      </c>
    </row>
    <row r="6893" spans="1:9" x14ac:dyDescent="0.2">
      <c r="A6893" t="s">
        <v>935</v>
      </c>
      <c r="B6893" t="str">
        <f t="shared" si="209"/>
        <v>Scaife Family Foundation_United Way of Allegheny County1999175000</v>
      </c>
      <c r="C6893" t="s">
        <v>193</v>
      </c>
      <c r="D6893" t="s">
        <v>448</v>
      </c>
      <c r="E6893" s="3">
        <v>175000</v>
      </c>
      <c r="F6893">
        <v>1999</v>
      </c>
      <c r="H6893" t="str">
        <f>IFERROR(VLOOKUP(D6893,Resources!A:C,3,FALSE),"NA")</f>
        <v/>
      </c>
      <c r="I6893" t="str">
        <f>IF(VLOOKUP(D6893,Resources!A:D,4,FALSE)=0,"",VLOOKUP(D6893,Resources!A:D,4,FALSE))</f>
        <v>N</v>
      </c>
    </row>
    <row r="6894" spans="1:9" x14ac:dyDescent="0.2">
      <c r="A6894" t="s">
        <v>935</v>
      </c>
      <c r="B6894" t="str">
        <f t="shared" si="209"/>
        <v>Scaife Family Foundation_University of California San Diego19996000</v>
      </c>
      <c r="C6894" t="s">
        <v>193</v>
      </c>
      <c r="D6894" t="s">
        <v>254</v>
      </c>
      <c r="E6894" s="3">
        <v>6000</v>
      </c>
      <c r="F6894">
        <v>1999</v>
      </c>
      <c r="H6894" t="str">
        <f>IFERROR(VLOOKUP(D6894,Resources!A:C,3,FALSE),"NA")</f>
        <v/>
      </c>
      <c r="I6894" t="str">
        <f>IF(VLOOKUP(D6894,Resources!A:D,4,FALSE)=0,"",VLOOKUP(D6894,Resources!A:D,4,FALSE))</f>
        <v/>
      </c>
    </row>
    <row r="6895" spans="1:9" x14ac:dyDescent="0.2">
      <c r="A6895" t="s">
        <v>935</v>
      </c>
      <c r="B6895" t="str">
        <f t="shared" si="209"/>
        <v>Scaife Family Foundation_University of Pittsburgh1999345000</v>
      </c>
      <c r="C6895" t="s">
        <v>193</v>
      </c>
      <c r="D6895" t="s">
        <v>255</v>
      </c>
      <c r="E6895" s="3">
        <v>345000</v>
      </c>
      <c r="F6895">
        <v>1999</v>
      </c>
      <c r="H6895" t="str">
        <f>IFERROR(VLOOKUP(D6895,Resources!A:C,3,FALSE),"NA")</f>
        <v/>
      </c>
      <c r="I6895" t="str">
        <f>IF(VLOOKUP(D6895,Resources!A:D,4,FALSE)=0,"",VLOOKUP(D6895,Resources!A:D,4,FALSE))</f>
        <v/>
      </c>
    </row>
    <row r="6896" spans="1:9" x14ac:dyDescent="0.2">
      <c r="A6896" t="s">
        <v>935</v>
      </c>
      <c r="B6896" t="str">
        <f t="shared" si="209"/>
        <v>Scaife Family Foundation_University of Utah199910000</v>
      </c>
      <c r="C6896" t="s">
        <v>193</v>
      </c>
      <c r="D6896" t="s">
        <v>271</v>
      </c>
      <c r="E6896" s="3">
        <v>10000</v>
      </c>
      <c r="F6896">
        <v>1999</v>
      </c>
      <c r="H6896" t="str">
        <f>IFERROR(VLOOKUP(D6896,Resources!A:C,3,FALSE),"NA")</f>
        <v/>
      </c>
      <c r="I6896" t="str">
        <f>IF(VLOOKUP(D6896,Resources!A:D,4,FALSE)=0,"",VLOOKUP(D6896,Resources!A:D,4,FALSE))</f>
        <v/>
      </c>
    </row>
    <row r="6897" spans="1:9" x14ac:dyDescent="0.2">
      <c r="A6897" t="s">
        <v>935</v>
      </c>
      <c r="B6897" t="str">
        <f t="shared" si="209"/>
        <v>Scaife Family Foundation_Vintage1999114000</v>
      </c>
      <c r="C6897" t="s">
        <v>193</v>
      </c>
      <c r="D6897" t="s">
        <v>490</v>
      </c>
      <c r="E6897" s="3">
        <v>114000</v>
      </c>
      <c r="F6897">
        <v>1999</v>
      </c>
      <c r="H6897" t="str">
        <f>IFERROR(VLOOKUP(D6897,Resources!A:C,3,FALSE),"NA")</f>
        <v/>
      </c>
      <c r="I6897" t="str">
        <f>IF(VLOOKUP(D6897,Resources!A:D,4,FALSE)=0,"",VLOOKUP(D6897,Resources!A:D,4,FALSE))</f>
        <v/>
      </c>
    </row>
    <row r="6898" spans="1:9" x14ac:dyDescent="0.2">
      <c r="A6898" t="s">
        <v>935</v>
      </c>
      <c r="B6898" t="str">
        <f t="shared" si="209"/>
        <v>Scaife Family Foundation_Washington Family Council199920000</v>
      </c>
      <c r="C6898" t="s">
        <v>193</v>
      </c>
      <c r="D6898" t="s">
        <v>491</v>
      </c>
      <c r="E6898" s="3">
        <v>20000</v>
      </c>
      <c r="F6898">
        <v>1999</v>
      </c>
      <c r="H6898" t="str">
        <f>IFERROR(VLOOKUP(D6898,Resources!A:C,3,FALSE),"NA")</f>
        <v/>
      </c>
      <c r="I6898" t="str">
        <f>IF(VLOOKUP(D6898,Resources!A:D,4,FALSE)=0,"",VLOOKUP(D6898,Resources!A:D,4,FALSE))</f>
        <v>N</v>
      </c>
    </row>
    <row r="6899" spans="1:9" x14ac:dyDescent="0.2">
      <c r="A6899" t="s">
        <v>935</v>
      </c>
      <c r="B6899" t="str">
        <f t="shared" si="209"/>
        <v>Scaife Family Foundation_Western Pennsylvania Family Center199920000</v>
      </c>
      <c r="C6899" t="s">
        <v>193</v>
      </c>
      <c r="D6899" t="s">
        <v>404</v>
      </c>
      <c r="E6899" s="3">
        <v>20000</v>
      </c>
      <c r="F6899">
        <v>1999</v>
      </c>
      <c r="H6899" t="str">
        <f>IFERROR(VLOOKUP(D6899,Resources!A:C,3,FALSE),"NA")</f>
        <v/>
      </c>
      <c r="I6899" t="str">
        <f>IF(VLOOKUP(D6899,Resources!A:D,4,FALSE)=0,"",VLOOKUP(D6899,Resources!A:D,4,FALSE))</f>
        <v>N</v>
      </c>
    </row>
    <row r="6900" spans="1:9" x14ac:dyDescent="0.2">
      <c r="A6900" t="s">
        <v>935</v>
      </c>
      <c r="B6900" t="str">
        <f t="shared" si="209"/>
        <v>Scaife Family Foundation_Western Pennsylvania School for the Deaf1999100000</v>
      </c>
      <c r="C6900" t="s">
        <v>193</v>
      </c>
      <c r="D6900" t="s">
        <v>365</v>
      </c>
      <c r="E6900" s="3">
        <v>100000</v>
      </c>
      <c r="F6900">
        <v>1999</v>
      </c>
      <c r="H6900" t="str">
        <f>IFERROR(VLOOKUP(D6900,Resources!A:C,3,FALSE),"NA")</f>
        <v/>
      </c>
      <c r="I6900" t="str">
        <f>IF(VLOOKUP(D6900,Resources!A:D,4,FALSE)=0,"",VLOOKUP(D6900,Resources!A:D,4,FALSE))</f>
        <v>N</v>
      </c>
    </row>
    <row r="6901" spans="1:9" x14ac:dyDescent="0.2">
      <c r="A6901" t="s">
        <v>935</v>
      </c>
      <c r="B6901" t="str">
        <f t="shared" si="209"/>
        <v>Scaife Family Foundation_Westgate Village Resident Council Inc.199915000</v>
      </c>
      <c r="C6901" t="s">
        <v>193</v>
      </c>
      <c r="D6901" t="s">
        <v>450</v>
      </c>
      <c r="E6901" s="3">
        <v>15000</v>
      </c>
      <c r="F6901">
        <v>1999</v>
      </c>
      <c r="H6901" t="str">
        <f>IFERROR(VLOOKUP(D6901,Resources!A:C,3,FALSE),"NA")</f>
        <v/>
      </c>
      <c r="I6901" t="str">
        <f>IF(VLOOKUP(D6901,Resources!A:D,4,FALSE)=0,"",VLOOKUP(D6901,Resources!A:D,4,FALSE))</f>
        <v>N</v>
      </c>
    </row>
    <row r="6902" spans="1:9" x14ac:dyDescent="0.2">
      <c r="A6902" t="s">
        <v>935</v>
      </c>
      <c r="B6902" t="str">
        <f t="shared" si="209"/>
        <v>Scaife Family Foundation_Women's Christian Renewal Inc.199920000</v>
      </c>
      <c r="C6902" t="s">
        <v>193</v>
      </c>
      <c r="D6902" t="s">
        <v>451</v>
      </c>
      <c r="E6902" s="3">
        <v>20000</v>
      </c>
      <c r="F6902">
        <v>1999</v>
      </c>
      <c r="H6902" t="str">
        <f>IFERROR(VLOOKUP(D6902,Resources!A:C,3,FALSE),"NA")</f>
        <v/>
      </c>
      <c r="I6902" t="str">
        <f>IF(VLOOKUP(D6902,Resources!A:D,4,FALSE)=0,"",VLOOKUP(D6902,Resources!A:D,4,FALSE))</f>
        <v>N</v>
      </c>
    </row>
    <row r="6903" spans="1:9" x14ac:dyDescent="0.2">
      <c r="A6903" t="s">
        <v>935</v>
      </c>
      <c r="B6903" t="str">
        <f t="shared" si="209"/>
        <v>Scaife Family Foundation_Allegheny Council To Improve Our Neighborhoods2000125000</v>
      </c>
      <c r="C6903" t="s">
        <v>193</v>
      </c>
      <c r="D6903" t="s">
        <v>322</v>
      </c>
      <c r="E6903" s="3">
        <v>125000</v>
      </c>
      <c r="F6903">
        <v>2000</v>
      </c>
      <c r="H6903" t="str">
        <f>IFERROR(VLOOKUP(D6903,Resources!A:C,3,FALSE),"NA")</f>
        <v/>
      </c>
      <c r="I6903" t="str">
        <f>IF(VLOOKUP(D6903,Resources!A:D,4,FALSE)=0,"",VLOOKUP(D6903,Resources!A:D,4,FALSE))</f>
        <v>N</v>
      </c>
    </row>
    <row r="6904" spans="1:9" x14ac:dyDescent="0.2">
      <c r="A6904" t="s">
        <v>935</v>
      </c>
      <c r="B6904" t="str">
        <f t="shared" ref="B6904:B6935" si="210">C6904&amp;"_"&amp;D6904&amp;F6904&amp;E6904</f>
        <v>Scaife Family Foundation_Animal Rescue League of Western Pennsylvania2000250000</v>
      </c>
      <c r="C6904" t="s">
        <v>193</v>
      </c>
      <c r="D6904" t="s">
        <v>201</v>
      </c>
      <c r="E6904" s="3">
        <v>250000</v>
      </c>
      <c r="F6904">
        <v>2000</v>
      </c>
      <c r="H6904" t="str">
        <f>IFERROR(VLOOKUP(D6904,Resources!A:C,3,FALSE),"NA")</f>
        <v/>
      </c>
      <c r="I6904" t="str">
        <f>IF(VLOOKUP(D6904,Resources!A:D,4,FALSE)=0,"",VLOOKUP(D6904,Resources!A:D,4,FALSE))</f>
        <v>N</v>
      </c>
    </row>
    <row r="6905" spans="1:9" x14ac:dyDescent="0.2">
      <c r="A6905" t="s">
        <v>935</v>
      </c>
      <c r="B6905" t="str">
        <f t="shared" si="210"/>
        <v>Scaife Family Foundation_Assistance Dogs of America200030000</v>
      </c>
      <c r="C6905" t="s">
        <v>193</v>
      </c>
      <c r="D6905" t="s">
        <v>261</v>
      </c>
      <c r="E6905" s="3">
        <v>30000</v>
      </c>
      <c r="F6905">
        <v>2000</v>
      </c>
      <c r="H6905" t="str">
        <f>IFERROR(VLOOKUP(D6905,Resources!A:C,3,FALSE),"NA")</f>
        <v/>
      </c>
      <c r="I6905" t="str">
        <f>IF(VLOOKUP(D6905,Resources!A:D,4,FALSE)=0,"",VLOOKUP(D6905,Resources!A:D,4,FALSE))</f>
        <v>N</v>
      </c>
    </row>
    <row r="6906" spans="1:9" x14ac:dyDescent="0.2">
      <c r="A6906" t="s">
        <v>935</v>
      </c>
      <c r="B6906" t="str">
        <f t="shared" si="210"/>
        <v>Scaife Family Foundation_Beginning With Books2000225000</v>
      </c>
      <c r="C6906" t="s">
        <v>193</v>
      </c>
      <c r="D6906" t="s">
        <v>386</v>
      </c>
      <c r="E6906" s="3">
        <v>225000</v>
      </c>
      <c r="F6906">
        <v>2000</v>
      </c>
      <c r="H6906" t="str">
        <f>IFERROR(VLOOKUP(D6906,Resources!A:C,3,FALSE),"NA")</f>
        <v/>
      </c>
      <c r="I6906" t="str">
        <f>IF(VLOOKUP(D6906,Resources!A:D,4,FALSE)=0,"",VLOOKUP(D6906,Resources!A:D,4,FALSE))</f>
        <v>N</v>
      </c>
    </row>
    <row r="6907" spans="1:9" x14ac:dyDescent="0.2">
      <c r="A6907" t="s">
        <v>935</v>
      </c>
      <c r="B6907" t="str">
        <f t="shared" si="210"/>
        <v>Scaife Family Foundation_Bethlehem Haven (Pittsburgh PA)200020000</v>
      </c>
      <c r="C6907" t="s">
        <v>193</v>
      </c>
      <c r="D6907" t="s">
        <v>283</v>
      </c>
      <c r="E6907" s="3">
        <v>20000</v>
      </c>
      <c r="F6907">
        <v>2000</v>
      </c>
      <c r="H6907" t="str">
        <f>IFERROR(VLOOKUP(D6907,Resources!A:C,3,FALSE),"NA")</f>
        <v/>
      </c>
      <c r="I6907" t="str">
        <f>IF(VLOOKUP(D6907,Resources!A:D,4,FALSE)=0,"",VLOOKUP(D6907,Resources!A:D,4,FALSE))</f>
        <v>N</v>
      </c>
    </row>
    <row r="6908" spans="1:9" x14ac:dyDescent="0.2">
      <c r="A6908" t="s">
        <v>935</v>
      </c>
      <c r="B6908" t="str">
        <f t="shared" si="210"/>
        <v>Scaife Family Foundation_Big Brothers Big Sisters of Greater Pittsburgh200030000</v>
      </c>
      <c r="C6908" t="s">
        <v>193</v>
      </c>
      <c r="D6908" t="s">
        <v>203</v>
      </c>
      <c r="E6908" s="3">
        <v>30000</v>
      </c>
      <c r="F6908">
        <v>2000</v>
      </c>
      <c r="H6908" t="str">
        <f>IFERROR(VLOOKUP(D6908,Resources!A:C,3,FALSE),"NA")</f>
        <v/>
      </c>
      <c r="I6908" t="str">
        <f>IF(VLOOKUP(D6908,Resources!A:D,4,FALSE)=0,"",VLOOKUP(D6908,Resources!A:D,4,FALSE))</f>
        <v>N</v>
      </c>
    </row>
    <row r="6909" spans="1:9" x14ac:dyDescent="0.2">
      <c r="A6909" t="s">
        <v>935</v>
      </c>
      <c r="B6909" t="str">
        <f t="shared" si="210"/>
        <v>Scaife Family Foundation_Braille Club of Palm Beach County200020000</v>
      </c>
      <c r="C6909" t="s">
        <v>193</v>
      </c>
      <c r="D6909" t="s">
        <v>424</v>
      </c>
      <c r="E6909" s="3">
        <v>20000</v>
      </c>
      <c r="F6909">
        <v>2000</v>
      </c>
      <c r="H6909" t="str">
        <f>IFERROR(VLOOKUP(D6909,Resources!A:C,3,FALSE),"NA")</f>
        <v/>
      </c>
      <c r="I6909" t="str">
        <f>IF(VLOOKUP(D6909,Resources!A:D,4,FALSE)=0,"",VLOOKUP(D6909,Resources!A:D,4,FALSE))</f>
        <v>N</v>
      </c>
    </row>
    <row r="6910" spans="1:9" x14ac:dyDescent="0.2">
      <c r="A6910" t="s">
        <v>935</v>
      </c>
      <c r="B6910" t="str">
        <f t="shared" si="210"/>
        <v>Scaife Family Foundation_Center for Equal Opportunity2000125000</v>
      </c>
      <c r="C6910" t="s">
        <v>193</v>
      </c>
      <c r="D6910" t="s">
        <v>432</v>
      </c>
      <c r="E6910" s="3">
        <v>125000</v>
      </c>
      <c r="F6910">
        <v>2000</v>
      </c>
      <c r="H6910" t="str">
        <f>IFERROR(VLOOKUP(D6910,Resources!A:C,3,FALSE),"NA")</f>
        <v>SourceWatch</v>
      </c>
      <c r="I6910" t="str">
        <f>IF(VLOOKUP(D6910,Resources!A:D,4,FALSE)=0,"",VLOOKUP(D6910,Resources!A:D,4,FALSE))</f>
        <v>Y</v>
      </c>
    </row>
    <row r="6911" spans="1:9" x14ac:dyDescent="0.2">
      <c r="A6911" t="s">
        <v>935</v>
      </c>
      <c r="B6911" t="str">
        <f t="shared" si="210"/>
        <v>Scaife Family Foundation_Center for Immigration Studies200075000</v>
      </c>
      <c r="C6911" t="s">
        <v>193</v>
      </c>
      <c r="D6911" t="s">
        <v>80</v>
      </c>
      <c r="E6911" s="3">
        <v>75000</v>
      </c>
      <c r="F6911">
        <v>2000</v>
      </c>
      <c r="H6911" t="str">
        <f>IFERROR(VLOOKUP(D6911,Resources!A:C,3,FALSE),"NA")</f>
        <v>SourceWatch</v>
      </c>
      <c r="I6911" t="str">
        <f>IF(VLOOKUP(D6911,Resources!A:D,4,FALSE)=0,"",VLOOKUP(D6911,Resources!A:D,4,FALSE))</f>
        <v>Y</v>
      </c>
    </row>
    <row r="6912" spans="1:9" x14ac:dyDescent="0.2">
      <c r="A6912" t="s">
        <v>935</v>
      </c>
      <c r="B6912" t="str">
        <f t="shared" si="210"/>
        <v>Scaife Family Foundation_Center on Addiction and the Family2000250000</v>
      </c>
      <c r="C6912" t="s">
        <v>193</v>
      </c>
      <c r="D6912" t="s">
        <v>209</v>
      </c>
      <c r="E6912" s="3">
        <v>250000</v>
      </c>
      <c r="F6912">
        <v>2000</v>
      </c>
      <c r="H6912" t="str">
        <f>IFERROR(VLOOKUP(D6912,Resources!A:C,3,FALSE),"NA")</f>
        <v/>
      </c>
      <c r="I6912" t="str">
        <f>IF(VLOOKUP(D6912,Resources!A:D,4,FALSE)=0,"",VLOOKUP(D6912,Resources!A:D,4,FALSE))</f>
        <v>N</v>
      </c>
    </row>
    <row r="6913" spans="1:9" x14ac:dyDescent="0.2">
      <c r="A6913" t="s">
        <v>935</v>
      </c>
      <c r="B6913" t="str">
        <f t="shared" si="210"/>
        <v>Scaife Family Foundation_Chartiers Nature Conservancy200050000</v>
      </c>
      <c r="C6913" t="s">
        <v>193</v>
      </c>
      <c r="D6913" t="s">
        <v>399</v>
      </c>
      <c r="E6913" s="3">
        <v>50000</v>
      </c>
      <c r="F6913">
        <v>2000</v>
      </c>
      <c r="H6913" t="str">
        <f>IFERROR(VLOOKUP(D6913,Resources!A:C,3,FALSE),"NA")</f>
        <v/>
      </c>
      <c r="I6913" t="str">
        <f>IF(VLOOKUP(D6913,Resources!A:D,4,FALSE)=0,"",VLOOKUP(D6913,Resources!A:D,4,FALSE))</f>
        <v>N</v>
      </c>
    </row>
    <row r="6914" spans="1:9" x14ac:dyDescent="0.2">
      <c r="A6914" t="s">
        <v>935</v>
      </c>
      <c r="B6914" t="str">
        <f t="shared" si="210"/>
        <v>Scaife Family Foundation_Children's Educational Opportunity (CEO) Foundation America200075000</v>
      </c>
      <c r="C6914" t="s">
        <v>193</v>
      </c>
      <c r="D6914" t="s">
        <v>408</v>
      </c>
      <c r="E6914" s="3">
        <v>75000</v>
      </c>
      <c r="F6914">
        <v>2000</v>
      </c>
      <c r="H6914" t="str">
        <f>IFERROR(VLOOKUP(D6914,Resources!A:C,3,FALSE),"NA")</f>
        <v/>
      </c>
      <c r="I6914" t="str">
        <f>IF(VLOOKUP(D6914,Resources!A:D,4,FALSE)=0,"",VLOOKUP(D6914,Resources!A:D,4,FALSE))</f>
        <v>N</v>
      </c>
    </row>
    <row r="6915" spans="1:9" x14ac:dyDescent="0.2">
      <c r="A6915" t="s">
        <v>935</v>
      </c>
      <c r="B6915" t="str">
        <f t="shared" si="210"/>
        <v>Scaife Family Foundation_Christian Life Skills (Pittsburgh PA)200025000</v>
      </c>
      <c r="C6915" t="s">
        <v>193</v>
      </c>
      <c r="D6915" t="s">
        <v>431</v>
      </c>
      <c r="E6915" s="3">
        <v>25000</v>
      </c>
      <c r="F6915">
        <v>2000</v>
      </c>
      <c r="H6915" t="str">
        <f>IFERROR(VLOOKUP(D6915,Resources!A:C,3,FALSE),"NA")</f>
        <v/>
      </c>
      <c r="I6915" t="str">
        <f>IF(VLOOKUP(D6915,Resources!A:D,4,FALSE)=0,"",VLOOKUP(D6915,Resources!A:D,4,FALSE))</f>
        <v>N</v>
      </c>
    </row>
    <row r="6916" spans="1:9" x14ac:dyDescent="0.2">
      <c r="A6916" t="s">
        <v>935</v>
      </c>
      <c r="B6916" t="str">
        <f t="shared" si="210"/>
        <v>Scaife Family Foundation_Commonwealth Education Organization200050000</v>
      </c>
      <c r="C6916" t="s">
        <v>193</v>
      </c>
      <c r="D6916" t="s">
        <v>430</v>
      </c>
      <c r="E6916" s="3">
        <v>50000</v>
      </c>
      <c r="F6916">
        <v>2000</v>
      </c>
      <c r="H6916" t="str">
        <f>IFERROR(VLOOKUP(D6916,Resources!A:C,3,FALSE),"NA")</f>
        <v/>
      </c>
      <c r="I6916" t="str">
        <f>IF(VLOOKUP(D6916,Resources!A:D,4,FALSE)=0,"",VLOOKUP(D6916,Resources!A:D,4,FALSE))</f>
        <v>N</v>
      </c>
    </row>
    <row r="6917" spans="1:9" x14ac:dyDescent="0.2">
      <c r="A6917" t="s">
        <v>935</v>
      </c>
      <c r="B6917" t="str">
        <f t="shared" si="210"/>
        <v>Scaife Family Foundation_CONTACT Pittsburgh Inc.200036000</v>
      </c>
      <c r="C6917" t="s">
        <v>193</v>
      </c>
      <c r="D6917" t="s">
        <v>284</v>
      </c>
      <c r="E6917" s="3">
        <v>36000</v>
      </c>
      <c r="F6917">
        <v>2000</v>
      </c>
      <c r="H6917" t="str">
        <f>IFERROR(VLOOKUP(D6917,Resources!A:C,3,FALSE),"NA")</f>
        <v/>
      </c>
      <c r="I6917" t="str">
        <f>IF(VLOOKUP(D6917,Resources!A:D,4,FALSE)=0,"",VLOOKUP(D6917,Resources!A:D,4,FALSE))</f>
        <v>N</v>
      </c>
    </row>
    <row r="6918" spans="1:9" x14ac:dyDescent="0.2">
      <c r="A6918" t="s">
        <v>935</v>
      </c>
      <c r="B6918" t="str">
        <f t="shared" si="210"/>
        <v>Scaife Family Foundation_Covenant Presbyterian Church (Ligonier PA)200010000</v>
      </c>
      <c r="C6918" t="s">
        <v>193</v>
      </c>
      <c r="D6918" t="s">
        <v>429</v>
      </c>
      <c r="E6918" s="3">
        <v>10000</v>
      </c>
      <c r="F6918">
        <v>2000</v>
      </c>
      <c r="H6918" t="str">
        <f>IFERROR(VLOOKUP(D6918,Resources!A:C,3,FALSE),"NA")</f>
        <v/>
      </c>
      <c r="I6918" t="str">
        <f>IF(VLOOKUP(D6918,Resources!A:D,4,FALSE)=0,"",VLOOKUP(D6918,Resources!A:D,4,FALSE))</f>
        <v>N</v>
      </c>
    </row>
    <row r="6919" spans="1:9" x14ac:dyDescent="0.2">
      <c r="A6919" t="s">
        <v>935</v>
      </c>
      <c r="B6919" t="str">
        <f t="shared" si="210"/>
        <v>Scaife Family Foundation_Crisis Shelter of Lawrence County2000100000</v>
      </c>
      <c r="C6919" t="s">
        <v>193</v>
      </c>
      <c r="D6919" t="s">
        <v>428</v>
      </c>
      <c r="E6919" s="3">
        <v>100000</v>
      </c>
      <c r="F6919">
        <v>2000</v>
      </c>
      <c r="H6919" t="str">
        <f>IFERROR(VLOOKUP(D6919,Resources!A:C,3,FALSE),"NA")</f>
        <v/>
      </c>
      <c r="I6919" t="str">
        <f>IF(VLOOKUP(D6919,Resources!A:D,4,FALSE)=0,"",VLOOKUP(D6919,Resources!A:D,4,FALSE))</f>
        <v>N</v>
      </c>
    </row>
    <row r="6920" spans="1:9" x14ac:dyDescent="0.2">
      <c r="A6920" t="s">
        <v>935</v>
      </c>
      <c r="B6920" t="str">
        <f t="shared" si="210"/>
        <v>Scaife Family Foundation_Duquesne University200010000</v>
      </c>
      <c r="C6920" t="s">
        <v>193</v>
      </c>
      <c r="D6920" t="s">
        <v>406</v>
      </c>
      <c r="E6920" s="3">
        <v>10000</v>
      </c>
      <c r="F6920">
        <v>2000</v>
      </c>
      <c r="H6920" t="str">
        <f>IFERROR(VLOOKUP(D6920,Resources!A:C,3,FALSE),"NA")</f>
        <v/>
      </c>
      <c r="I6920" t="str">
        <f>IF(VLOOKUP(D6920,Resources!A:D,4,FALSE)=0,"",VLOOKUP(D6920,Resources!A:D,4,FALSE))</f>
        <v/>
      </c>
    </row>
    <row r="6921" spans="1:9" x14ac:dyDescent="0.2">
      <c r="A6921" t="s">
        <v>935</v>
      </c>
      <c r="B6921" t="str">
        <f t="shared" si="210"/>
        <v>Scaife Family Foundation_Duquesne University2000150000</v>
      </c>
      <c r="C6921" t="s">
        <v>193</v>
      </c>
      <c r="D6921" t="s">
        <v>406</v>
      </c>
      <c r="E6921" s="3">
        <v>150000</v>
      </c>
      <c r="F6921">
        <v>2000</v>
      </c>
      <c r="H6921" t="str">
        <f>IFERROR(VLOOKUP(D6921,Resources!A:C,3,FALSE),"NA")</f>
        <v/>
      </c>
      <c r="I6921" t="str">
        <f>IF(VLOOKUP(D6921,Resources!A:D,4,FALSE)=0,"",VLOOKUP(D6921,Resources!A:D,4,FALSE))</f>
        <v/>
      </c>
    </row>
    <row r="6922" spans="1:9" x14ac:dyDescent="0.2">
      <c r="A6922" t="s">
        <v>935</v>
      </c>
      <c r="B6922" t="str">
        <f t="shared" si="210"/>
        <v>Scaife Family Foundation_Education Policy Institute2000100000</v>
      </c>
      <c r="C6922" t="s">
        <v>193</v>
      </c>
      <c r="D6922" t="s">
        <v>427</v>
      </c>
      <c r="E6922" s="3">
        <v>100000</v>
      </c>
      <c r="F6922">
        <v>2000</v>
      </c>
      <c r="H6922" t="str">
        <f>IFERROR(VLOOKUP(D6922,Resources!A:C,3,FALSE),"NA")</f>
        <v/>
      </c>
      <c r="I6922" t="str">
        <f>IF(VLOOKUP(D6922,Resources!A:D,4,FALSE)=0,"",VLOOKUP(D6922,Resources!A:D,4,FALSE))</f>
        <v/>
      </c>
    </row>
    <row r="6923" spans="1:9" x14ac:dyDescent="0.2">
      <c r="A6923" t="s">
        <v>935</v>
      </c>
      <c r="B6923" t="str">
        <f t="shared" si="210"/>
        <v>Scaife Family Foundation_Extra Mile Education Foundation2000200000</v>
      </c>
      <c r="C6923" t="s">
        <v>193</v>
      </c>
      <c r="D6923" t="s">
        <v>339</v>
      </c>
      <c r="E6923" s="3">
        <v>200000</v>
      </c>
      <c r="F6923">
        <v>2000</v>
      </c>
      <c r="H6923" t="str">
        <f>IFERROR(VLOOKUP(D6923,Resources!A:C,3,FALSE),"NA")</f>
        <v/>
      </c>
      <c r="I6923" t="str">
        <f>IF(VLOOKUP(D6923,Resources!A:D,4,FALSE)=0,"",VLOOKUP(D6923,Resources!A:D,4,FALSE))</f>
        <v>N</v>
      </c>
    </row>
    <row r="6924" spans="1:9" x14ac:dyDescent="0.2">
      <c r="A6924" t="s">
        <v>935</v>
      </c>
      <c r="B6924" t="str">
        <f t="shared" si="210"/>
        <v>Scaife Family Foundation_Fayette SPCA200050000</v>
      </c>
      <c r="C6924" t="s">
        <v>193</v>
      </c>
      <c r="D6924" t="s">
        <v>426</v>
      </c>
      <c r="E6924" s="3">
        <v>50000</v>
      </c>
      <c r="F6924">
        <v>2000</v>
      </c>
      <c r="H6924" t="str">
        <f>IFERROR(VLOOKUP(D6924,Resources!A:C,3,FALSE),"NA")</f>
        <v/>
      </c>
      <c r="I6924" t="str">
        <f>IF(VLOOKUP(D6924,Resources!A:D,4,FALSE)=0,"",VLOOKUP(D6924,Resources!A:D,4,FALSE))</f>
        <v>N</v>
      </c>
    </row>
    <row r="6925" spans="1:9" x14ac:dyDescent="0.2">
      <c r="A6925" t="s">
        <v>935</v>
      </c>
      <c r="B6925" t="str">
        <f t="shared" si="210"/>
        <v>Scaife Family Foundation_Gateway Rehabilitation Center2000100000</v>
      </c>
      <c r="C6925" t="s">
        <v>193</v>
      </c>
      <c r="D6925" t="s">
        <v>324</v>
      </c>
      <c r="E6925" s="3">
        <v>100000</v>
      </c>
      <c r="F6925">
        <v>2000</v>
      </c>
      <c r="H6925" t="str">
        <f>IFERROR(VLOOKUP(D6925,Resources!A:C,3,FALSE),"NA")</f>
        <v/>
      </c>
      <c r="I6925" t="str">
        <f>IF(VLOOKUP(D6925,Resources!A:D,4,FALSE)=0,"",VLOOKUP(D6925,Resources!A:D,4,FALSE))</f>
        <v>N</v>
      </c>
    </row>
    <row r="6926" spans="1:9" x14ac:dyDescent="0.2">
      <c r="A6926" t="s">
        <v>935</v>
      </c>
      <c r="B6926" t="str">
        <f t="shared" si="210"/>
        <v>Scaife Family Foundation_Girls Hope of Pittsburgh Inc.200050000</v>
      </c>
      <c r="C6926" t="s">
        <v>193</v>
      </c>
      <c r="D6926" t="s">
        <v>425</v>
      </c>
      <c r="E6926" s="3">
        <v>50000</v>
      </c>
      <c r="F6926">
        <v>2000</v>
      </c>
      <c r="H6926" t="str">
        <f>IFERROR(VLOOKUP(D6926,Resources!A:C,3,FALSE),"NA")</f>
        <v/>
      </c>
      <c r="I6926" t="str">
        <f>IF(VLOOKUP(D6926,Resources!A:D,4,FALSE)=0,"",VLOOKUP(D6926,Resources!A:D,4,FALSE))</f>
        <v>N</v>
      </c>
    </row>
    <row r="6927" spans="1:9" x14ac:dyDescent="0.2">
      <c r="A6927" t="s">
        <v>935</v>
      </c>
      <c r="B6927" t="str">
        <f t="shared" si="210"/>
        <v>Scaife Family Foundation_Glade Run Foundation200075000</v>
      </c>
      <c r="C6927" t="s">
        <v>193</v>
      </c>
      <c r="D6927" t="s">
        <v>221</v>
      </c>
      <c r="E6927" s="3">
        <v>75000</v>
      </c>
      <c r="F6927">
        <v>2000</v>
      </c>
      <c r="H6927" t="str">
        <f>IFERROR(VLOOKUP(D6927,Resources!A:C,3,FALSE),"NA")</f>
        <v/>
      </c>
      <c r="I6927" t="str">
        <f>IF(VLOOKUP(D6927,Resources!A:D,4,FALSE)=0,"",VLOOKUP(D6927,Resources!A:D,4,FALSE))</f>
        <v>N</v>
      </c>
    </row>
    <row r="6928" spans="1:9" x14ac:dyDescent="0.2">
      <c r="A6928" t="s">
        <v>935</v>
      </c>
      <c r="B6928" t="str">
        <f t="shared" si="210"/>
        <v>Scaife Family Foundation_Golden Triangle Radio Information Center200015000</v>
      </c>
      <c r="C6928" t="s">
        <v>193</v>
      </c>
      <c r="D6928" t="s">
        <v>390</v>
      </c>
      <c r="E6928" s="3">
        <v>15000</v>
      </c>
      <c r="F6928">
        <v>2000</v>
      </c>
      <c r="H6928" t="str">
        <f>IFERROR(VLOOKUP(D6928,Resources!A:C,3,FALSE),"NA")</f>
        <v/>
      </c>
      <c r="I6928" t="str">
        <f>IF(VLOOKUP(D6928,Resources!A:D,4,FALSE)=0,"",VLOOKUP(D6928,Resources!A:D,4,FALSE))</f>
        <v>N</v>
      </c>
    </row>
    <row r="6929" spans="1:9" x14ac:dyDescent="0.2">
      <c r="A6929" t="s">
        <v>935</v>
      </c>
      <c r="B6929" t="str">
        <f t="shared" si="210"/>
        <v>Scaife Family Foundation_Gwen's Montessori School (Washington PA)200030000</v>
      </c>
      <c r="C6929" t="s">
        <v>193</v>
      </c>
      <c r="D6929" t="s">
        <v>410</v>
      </c>
      <c r="E6929" s="3">
        <v>30000</v>
      </c>
      <c r="F6929">
        <v>2000</v>
      </c>
      <c r="H6929" t="str">
        <f>IFERROR(VLOOKUP(D6929,Resources!A:C,3,FALSE),"NA")</f>
        <v/>
      </c>
      <c r="I6929" t="str">
        <f>IF(VLOOKUP(D6929,Resources!A:D,4,FALSE)=0,"",VLOOKUP(D6929,Resources!A:D,4,FALSE))</f>
        <v>N</v>
      </c>
    </row>
    <row r="6930" spans="1:9" x14ac:dyDescent="0.2">
      <c r="A6930" t="s">
        <v>935</v>
      </c>
      <c r="B6930" t="str">
        <f t="shared" si="210"/>
        <v>Scaife Family Foundation_Hill House Association200075000</v>
      </c>
      <c r="C6930" t="s">
        <v>193</v>
      </c>
      <c r="D6930" t="s">
        <v>433</v>
      </c>
      <c r="E6930" s="3">
        <v>75000</v>
      </c>
      <c r="F6930">
        <v>2000</v>
      </c>
      <c r="H6930" t="str">
        <f>IFERROR(VLOOKUP(D6930,Resources!A:C,3,FALSE),"NA")</f>
        <v/>
      </c>
      <c r="I6930" t="str">
        <f>IF(VLOOKUP(D6930,Resources!A:D,4,FALSE)=0,"",VLOOKUP(D6930,Resources!A:D,4,FALSE))</f>
        <v>N</v>
      </c>
    </row>
    <row r="6931" spans="1:9" x14ac:dyDescent="0.2">
      <c r="A6931" t="s">
        <v>935</v>
      </c>
      <c r="B6931" t="str">
        <f t="shared" si="210"/>
        <v>Scaife Family Foundation_Hosanna Industries Inc.2000100000</v>
      </c>
      <c r="C6931" t="s">
        <v>193</v>
      </c>
      <c r="D6931" t="s">
        <v>267</v>
      </c>
      <c r="E6931" s="3">
        <v>100000</v>
      </c>
      <c r="F6931">
        <v>2000</v>
      </c>
      <c r="H6931" t="str">
        <f>IFERROR(VLOOKUP(D6931,Resources!A:C,3,FALSE),"NA")</f>
        <v/>
      </c>
      <c r="I6931" t="str">
        <f>IF(VLOOKUP(D6931,Resources!A:D,4,FALSE)=0,"",VLOOKUP(D6931,Resources!A:D,4,FALSE))</f>
        <v>N</v>
      </c>
    </row>
    <row r="6932" spans="1:9" x14ac:dyDescent="0.2">
      <c r="A6932" t="s">
        <v>935</v>
      </c>
      <c r="B6932" t="str">
        <f t="shared" si="210"/>
        <v>Scaife Family Foundation_Institute for American Values200075000</v>
      </c>
      <c r="C6932" t="s">
        <v>193</v>
      </c>
      <c r="D6932" t="s">
        <v>434</v>
      </c>
      <c r="E6932" s="3">
        <v>75000</v>
      </c>
      <c r="F6932">
        <v>2000</v>
      </c>
      <c r="H6932" t="str">
        <f>IFERROR(VLOOKUP(D6932,Resources!A:C,3,FALSE),"NA")</f>
        <v>SourceWatch</v>
      </c>
      <c r="I6932" t="str">
        <f>IF(VLOOKUP(D6932,Resources!A:D,4,FALSE)=0,"",VLOOKUP(D6932,Resources!A:D,4,FALSE))</f>
        <v>Y</v>
      </c>
    </row>
    <row r="6933" spans="1:9" x14ac:dyDescent="0.2">
      <c r="A6933" t="s">
        <v>935</v>
      </c>
      <c r="B6933" t="str">
        <f t="shared" si="210"/>
        <v>Scaife Family Foundation_Institute for Research Education and Training in Addictions2000138000</v>
      </c>
      <c r="C6933" t="s">
        <v>193</v>
      </c>
      <c r="D6933" t="s">
        <v>228</v>
      </c>
      <c r="E6933" s="3">
        <v>138000</v>
      </c>
      <c r="F6933">
        <v>2000</v>
      </c>
      <c r="H6933" t="str">
        <f>IFERROR(VLOOKUP(D6933,Resources!A:C,3,FALSE),"NA")</f>
        <v/>
      </c>
      <c r="I6933" t="str">
        <f>IF(VLOOKUP(D6933,Resources!A:D,4,FALSE)=0,"",VLOOKUP(D6933,Resources!A:D,4,FALSE))</f>
        <v>N</v>
      </c>
    </row>
    <row r="6934" spans="1:9" x14ac:dyDescent="0.2">
      <c r="A6934" t="s">
        <v>935</v>
      </c>
      <c r="B6934" t="str">
        <f t="shared" si="210"/>
        <v>Scaife Family Foundation_Keystone Oaks School District200020000</v>
      </c>
      <c r="C6934" t="s">
        <v>193</v>
      </c>
      <c r="D6934" t="s">
        <v>402</v>
      </c>
      <c r="E6934" s="3">
        <v>20000</v>
      </c>
      <c r="F6934">
        <v>2000</v>
      </c>
      <c r="H6934" t="str">
        <f>IFERROR(VLOOKUP(D6934,Resources!A:C,3,FALSE),"NA")</f>
        <v/>
      </c>
      <c r="I6934" t="str">
        <f>IF(VLOOKUP(D6934,Resources!A:D,4,FALSE)=0,"",VLOOKUP(D6934,Resources!A:D,4,FALSE))</f>
        <v>N</v>
      </c>
    </row>
    <row r="6935" spans="1:9" x14ac:dyDescent="0.2">
      <c r="A6935" t="s">
        <v>935</v>
      </c>
      <c r="B6935" t="str">
        <f t="shared" si="210"/>
        <v>Scaife Family Foundation_Landmark Legal Foundation2000100000</v>
      </c>
      <c r="C6935" t="s">
        <v>193</v>
      </c>
      <c r="D6935" t="s">
        <v>56</v>
      </c>
      <c r="E6935" s="3">
        <v>100000</v>
      </c>
      <c r="F6935">
        <v>2000</v>
      </c>
      <c r="H6935" t="str">
        <f>IFERROR(VLOOKUP(D6935,Resources!A:C,3,FALSE),"NA")</f>
        <v>SourceWatch</v>
      </c>
      <c r="I6935" t="str">
        <f>IF(VLOOKUP(D6935,Resources!A:D,4,FALSE)=0,"",VLOOKUP(D6935,Resources!A:D,4,FALSE))</f>
        <v>Y</v>
      </c>
    </row>
    <row r="6936" spans="1:9" x14ac:dyDescent="0.2">
      <c r="A6936" t="s">
        <v>935</v>
      </c>
      <c r="B6936" t="str">
        <f t="shared" ref="B6936:B6967" si="211">C6936&amp;"_"&amp;D6936&amp;F6936&amp;E6936</f>
        <v>Scaife Family Foundation_Louise Child Care Center200075000</v>
      </c>
      <c r="C6936" t="s">
        <v>193</v>
      </c>
      <c r="D6936" t="s">
        <v>435</v>
      </c>
      <c r="E6936" s="3">
        <v>75000</v>
      </c>
      <c r="F6936">
        <v>2000</v>
      </c>
      <c r="H6936" t="str">
        <f>IFERROR(VLOOKUP(D6936,Resources!A:C,3,FALSE),"NA")</f>
        <v/>
      </c>
      <c r="I6936" t="str">
        <f>IF(VLOOKUP(D6936,Resources!A:D,4,FALSE)=0,"",VLOOKUP(D6936,Resources!A:D,4,FALSE))</f>
        <v>N</v>
      </c>
    </row>
    <row r="6937" spans="1:9" x14ac:dyDescent="0.2">
      <c r="A6937" t="s">
        <v>935</v>
      </c>
      <c r="B6937" t="str">
        <f t="shared" si="211"/>
        <v>Scaife Family Foundation_Magee-Womens Research Institute and Foundation20001000000</v>
      </c>
      <c r="C6937" t="s">
        <v>193</v>
      </c>
      <c r="D6937" t="s">
        <v>268</v>
      </c>
      <c r="E6937" s="3">
        <v>1000000</v>
      </c>
      <c r="F6937">
        <v>2000</v>
      </c>
      <c r="H6937" t="str">
        <f>IFERROR(VLOOKUP(D6937,Resources!A:C,3,FALSE),"NA")</f>
        <v/>
      </c>
      <c r="I6937" t="str">
        <f>IF(VLOOKUP(D6937,Resources!A:D,4,FALSE)=0,"",VLOOKUP(D6937,Resources!A:D,4,FALSE))</f>
        <v>N</v>
      </c>
    </row>
    <row r="6938" spans="1:9" x14ac:dyDescent="0.2">
      <c r="A6938" t="s">
        <v>935</v>
      </c>
      <c r="B6938" t="str">
        <f t="shared" si="211"/>
        <v>Scaife Family Foundation_Make-A-Wish Foundation of Greater Pennsylvania and Southern West Virginia2000100000</v>
      </c>
      <c r="C6938" t="s">
        <v>193</v>
      </c>
      <c r="D6938" t="s">
        <v>233</v>
      </c>
      <c r="E6938" s="3">
        <v>100000</v>
      </c>
      <c r="F6938">
        <v>2000</v>
      </c>
      <c r="H6938" t="str">
        <f>IFERROR(VLOOKUP(D6938,Resources!A:C,3,FALSE),"NA")</f>
        <v/>
      </c>
      <c r="I6938" t="str">
        <f>IF(VLOOKUP(D6938,Resources!A:D,4,FALSE)=0,"",VLOOKUP(D6938,Resources!A:D,4,FALSE))</f>
        <v>N</v>
      </c>
    </row>
    <row r="6939" spans="1:9" x14ac:dyDescent="0.2">
      <c r="A6939" t="s">
        <v>935</v>
      </c>
      <c r="B6939" t="str">
        <f t="shared" si="211"/>
        <v>Scaife Family Foundation_Make-A-Wish Foundation of Greater Pennsylvania and Southern West Virginia200050400</v>
      </c>
      <c r="C6939" t="s">
        <v>193</v>
      </c>
      <c r="D6939" t="s">
        <v>233</v>
      </c>
      <c r="E6939" s="3">
        <v>50400</v>
      </c>
      <c r="F6939">
        <v>2000</v>
      </c>
      <c r="H6939" t="str">
        <f>IFERROR(VLOOKUP(D6939,Resources!A:C,3,FALSE),"NA")</f>
        <v/>
      </c>
      <c r="I6939" t="str">
        <f>IF(VLOOKUP(D6939,Resources!A:D,4,FALSE)=0,"",VLOOKUP(D6939,Resources!A:D,4,FALSE))</f>
        <v>N</v>
      </c>
    </row>
    <row r="6940" spans="1:9" x14ac:dyDescent="0.2">
      <c r="A6940" t="s">
        <v>935</v>
      </c>
      <c r="B6940" t="str">
        <f t="shared" si="211"/>
        <v>Scaife Family Foundation_Marriage Savers200025000</v>
      </c>
      <c r="C6940" t="s">
        <v>193</v>
      </c>
      <c r="D6940" t="s">
        <v>436</v>
      </c>
      <c r="E6940" s="3">
        <v>25000</v>
      </c>
      <c r="F6940">
        <v>2000</v>
      </c>
      <c r="H6940" t="str">
        <f>IFERROR(VLOOKUP(D6940,Resources!A:C,3,FALSE),"NA")</f>
        <v/>
      </c>
      <c r="I6940" t="str">
        <f>IF(VLOOKUP(D6940,Resources!A:D,4,FALSE)=0,"",VLOOKUP(D6940,Resources!A:D,4,FALSE))</f>
        <v>N</v>
      </c>
    </row>
    <row r="6941" spans="1:9" x14ac:dyDescent="0.2">
      <c r="A6941" t="s">
        <v>935</v>
      </c>
      <c r="B6941" t="str">
        <f t="shared" si="211"/>
        <v>Scaife Family Foundation_Mom's House Inc.20009500</v>
      </c>
      <c r="C6941" t="s">
        <v>193</v>
      </c>
      <c r="D6941" t="s">
        <v>437</v>
      </c>
      <c r="E6941" s="3">
        <v>9500</v>
      </c>
      <c r="F6941">
        <v>2000</v>
      </c>
      <c r="H6941" t="str">
        <f>IFERROR(VLOOKUP(D6941,Resources!A:C,3,FALSE),"NA")</f>
        <v/>
      </c>
      <c r="I6941" t="str">
        <f>IF(VLOOKUP(D6941,Resources!A:D,4,FALSE)=0,"",VLOOKUP(D6941,Resources!A:D,4,FALSE))</f>
        <v>N</v>
      </c>
    </row>
    <row r="6942" spans="1:9" x14ac:dyDescent="0.2">
      <c r="A6942" t="s">
        <v>935</v>
      </c>
      <c r="B6942" t="str">
        <f t="shared" si="211"/>
        <v>Scaife Family Foundation_Mount Ararat Community Activity Center200025000</v>
      </c>
      <c r="C6942" t="s">
        <v>193</v>
      </c>
      <c r="D6942" t="s">
        <v>438</v>
      </c>
      <c r="E6942" s="3">
        <v>25000</v>
      </c>
      <c r="F6942">
        <v>2000</v>
      </c>
      <c r="H6942" t="str">
        <f>IFERROR(VLOOKUP(D6942,Resources!A:C,3,FALSE),"NA")</f>
        <v/>
      </c>
      <c r="I6942" t="str">
        <f>IF(VLOOKUP(D6942,Resources!A:D,4,FALSE)=0,"",VLOOKUP(D6942,Resources!A:D,4,FALSE))</f>
        <v>N</v>
      </c>
    </row>
    <row r="6943" spans="1:9" x14ac:dyDescent="0.2">
      <c r="A6943" t="s">
        <v>935</v>
      </c>
      <c r="B6943" t="str">
        <f t="shared" si="211"/>
        <v>Scaife Family Foundation_Mountain Maternal Health League200050000</v>
      </c>
      <c r="C6943" t="s">
        <v>193</v>
      </c>
      <c r="D6943" t="s">
        <v>439</v>
      </c>
      <c r="E6943" s="3">
        <v>50000</v>
      </c>
      <c r="F6943">
        <v>2000</v>
      </c>
      <c r="H6943" t="str">
        <f>IFERROR(VLOOKUP(D6943,Resources!A:C,3,FALSE),"NA")</f>
        <v/>
      </c>
      <c r="I6943" t="str">
        <f>IF(VLOOKUP(D6943,Resources!A:D,4,FALSE)=0,"",VLOOKUP(D6943,Resources!A:D,4,FALSE))</f>
        <v>N</v>
      </c>
    </row>
    <row r="6944" spans="1:9" x14ac:dyDescent="0.2">
      <c r="A6944" t="s">
        <v>935</v>
      </c>
      <c r="B6944" t="str">
        <f t="shared" si="211"/>
        <v>Scaife Family Foundation_National Center for Juvenile Justice2000150000</v>
      </c>
      <c r="C6944" t="s">
        <v>193</v>
      </c>
      <c r="D6944" t="s">
        <v>363</v>
      </c>
      <c r="E6944" s="3">
        <v>150000</v>
      </c>
      <c r="F6944">
        <v>2000</v>
      </c>
      <c r="H6944" t="str">
        <f>IFERROR(VLOOKUP(D6944,Resources!A:C,3,FALSE),"NA")</f>
        <v/>
      </c>
      <c r="I6944" t="str">
        <f>IF(VLOOKUP(D6944,Resources!A:D,4,FALSE)=0,"",VLOOKUP(D6944,Resources!A:D,4,FALSE))</f>
        <v>N</v>
      </c>
    </row>
    <row r="6945" spans="1:9" x14ac:dyDescent="0.2">
      <c r="A6945" t="s">
        <v>935</v>
      </c>
      <c r="B6945" t="str">
        <f t="shared" si="211"/>
        <v>Scaife Family Foundation_National Center for Victims of Crime2000200000</v>
      </c>
      <c r="C6945" t="s">
        <v>193</v>
      </c>
      <c r="D6945" t="s">
        <v>392</v>
      </c>
      <c r="E6945" s="3">
        <v>200000</v>
      </c>
      <c r="F6945">
        <v>2000</v>
      </c>
      <c r="H6945" t="str">
        <f>IFERROR(VLOOKUP(D6945,Resources!A:C,3,FALSE),"NA")</f>
        <v/>
      </c>
      <c r="I6945" t="str">
        <f>IF(VLOOKUP(D6945,Resources!A:D,4,FALSE)=0,"",VLOOKUP(D6945,Resources!A:D,4,FALSE))</f>
        <v>N</v>
      </c>
    </row>
    <row r="6946" spans="1:9" x14ac:dyDescent="0.2">
      <c r="A6946" t="s">
        <v>935</v>
      </c>
      <c r="B6946" t="str">
        <f t="shared" si="211"/>
        <v>Scaife Family Foundation_National Council for Adoption200050000</v>
      </c>
      <c r="C6946" t="s">
        <v>193</v>
      </c>
      <c r="D6946" t="s">
        <v>440</v>
      </c>
      <c r="E6946" s="3">
        <v>50000</v>
      </c>
      <c r="F6946">
        <v>2000</v>
      </c>
      <c r="H6946" t="str">
        <f>IFERROR(VLOOKUP(D6946,Resources!A:C,3,FALSE),"NA")</f>
        <v/>
      </c>
      <c r="I6946" t="str">
        <f>IF(VLOOKUP(D6946,Resources!A:D,4,FALSE)=0,"",VLOOKUP(D6946,Resources!A:D,4,FALSE))</f>
        <v>N</v>
      </c>
    </row>
    <row r="6947" spans="1:9" x14ac:dyDescent="0.2">
      <c r="A6947" t="s">
        <v>935</v>
      </c>
      <c r="B6947" t="str">
        <f t="shared" si="211"/>
        <v>Scaife Family Foundation_National Fatherhood Initiative2000100000</v>
      </c>
      <c r="C6947" t="s">
        <v>193</v>
      </c>
      <c r="D6947" t="s">
        <v>236</v>
      </c>
      <c r="E6947" s="3">
        <v>100000</v>
      </c>
      <c r="F6947">
        <v>2000</v>
      </c>
      <c r="H6947" t="str">
        <f>IFERROR(VLOOKUP(D6947,Resources!A:C,3,FALSE),"NA")</f>
        <v/>
      </c>
      <c r="I6947" t="str">
        <f>IF(VLOOKUP(D6947,Resources!A:D,4,FALSE)=0,"",VLOOKUP(D6947,Resources!A:D,4,FALSE))</f>
        <v>N</v>
      </c>
    </row>
    <row r="6948" spans="1:9" x14ac:dyDescent="0.2">
      <c r="A6948" t="s">
        <v>935</v>
      </c>
      <c r="B6948" t="str">
        <f t="shared" si="211"/>
        <v>Scaife Family Foundation_National Rural Alcohol and Drug Abuse Network20004000</v>
      </c>
      <c r="C6948" t="s">
        <v>193</v>
      </c>
      <c r="D6948" t="s">
        <v>237</v>
      </c>
      <c r="E6948" s="3">
        <v>4000</v>
      </c>
      <c r="F6948">
        <v>2000</v>
      </c>
      <c r="H6948" t="str">
        <f>IFERROR(VLOOKUP(D6948,Resources!A:C,3,FALSE),"NA")</f>
        <v/>
      </c>
      <c r="I6948" t="str">
        <f>IF(VLOOKUP(D6948,Resources!A:D,4,FALSE)=0,"",VLOOKUP(D6948,Resources!A:D,4,FALSE))</f>
        <v>N</v>
      </c>
    </row>
    <row r="6949" spans="1:9" x14ac:dyDescent="0.2">
      <c r="A6949" t="s">
        <v>935</v>
      </c>
      <c r="B6949" t="str">
        <f t="shared" si="211"/>
        <v>Scaife Family Foundation_Neighborhood Housing Services200030000</v>
      </c>
      <c r="C6949" t="s">
        <v>193</v>
      </c>
      <c r="D6949" t="s">
        <v>441</v>
      </c>
      <c r="E6949" s="3">
        <v>30000</v>
      </c>
      <c r="F6949">
        <v>2000</v>
      </c>
      <c r="H6949" t="str">
        <f>IFERROR(VLOOKUP(D6949,Resources!A:C,3,FALSE),"NA")</f>
        <v/>
      </c>
      <c r="I6949" t="str">
        <f>IF(VLOOKUP(D6949,Resources!A:D,4,FALSE)=0,"",VLOOKUP(D6949,Resources!A:D,4,FALSE))</f>
        <v>N</v>
      </c>
    </row>
    <row r="6950" spans="1:9" x14ac:dyDescent="0.2">
      <c r="A6950" t="s">
        <v>935</v>
      </c>
      <c r="B6950" t="str">
        <f t="shared" si="211"/>
        <v>Scaife Family Foundation_New York University School of Medicine2000106000</v>
      </c>
      <c r="C6950" t="s">
        <v>193</v>
      </c>
      <c r="D6950" t="s">
        <v>328</v>
      </c>
      <c r="E6950" s="3">
        <v>106000</v>
      </c>
      <c r="F6950">
        <v>2000</v>
      </c>
      <c r="H6950" t="str">
        <f>IFERROR(VLOOKUP(D6950,Resources!A:C,3,FALSE),"NA")</f>
        <v/>
      </c>
      <c r="I6950" t="str">
        <f>IF(VLOOKUP(D6950,Resources!A:D,4,FALSE)=0,"",VLOOKUP(D6950,Resources!A:D,4,FALSE))</f>
        <v/>
      </c>
    </row>
    <row r="6951" spans="1:9" x14ac:dyDescent="0.2">
      <c r="A6951" t="s">
        <v>935</v>
      </c>
      <c r="B6951" t="str">
        <f t="shared" si="211"/>
        <v>Scaife Family Foundation_North Side Christian Health Center200050000</v>
      </c>
      <c r="C6951" t="s">
        <v>193</v>
      </c>
      <c r="D6951" t="s">
        <v>442</v>
      </c>
      <c r="E6951" s="3">
        <v>50000</v>
      </c>
      <c r="F6951">
        <v>2000</v>
      </c>
      <c r="H6951" t="str">
        <f>IFERROR(VLOOKUP(D6951,Resources!A:C,3,FALSE),"NA")</f>
        <v/>
      </c>
      <c r="I6951" t="str">
        <f>IF(VLOOKUP(D6951,Resources!A:D,4,FALSE)=0,"",VLOOKUP(D6951,Resources!A:D,4,FALSE))</f>
        <v>N</v>
      </c>
    </row>
    <row r="6952" spans="1:9" x14ac:dyDescent="0.2">
      <c r="A6952" t="s">
        <v>935</v>
      </c>
      <c r="B6952" t="str">
        <f t="shared" si="211"/>
        <v>Scaife Family Foundation_Ocean Impact Foundation200035000</v>
      </c>
      <c r="C6952" t="s">
        <v>193</v>
      </c>
      <c r="D6952" t="s">
        <v>412</v>
      </c>
      <c r="E6952" s="3">
        <v>35000</v>
      </c>
      <c r="F6952">
        <v>2000</v>
      </c>
      <c r="H6952" t="str">
        <f>IFERROR(VLOOKUP(D6952,Resources!A:C,3,FALSE),"NA")</f>
        <v/>
      </c>
      <c r="I6952" t="str">
        <f>IF(VLOOKUP(D6952,Resources!A:D,4,FALSE)=0,"",VLOOKUP(D6952,Resources!A:D,4,FALSE))</f>
        <v>N</v>
      </c>
    </row>
    <row r="6953" spans="1:9" x14ac:dyDescent="0.2">
      <c r="A6953" t="s">
        <v>935</v>
      </c>
      <c r="B6953" t="str">
        <f t="shared" si="211"/>
        <v>Scaife Family Foundation_Paul H. Nitze School of Advanced International Studies2000250000</v>
      </c>
      <c r="C6953" t="s">
        <v>193</v>
      </c>
      <c r="D6953" t="s">
        <v>91</v>
      </c>
      <c r="E6953" s="3">
        <v>250000</v>
      </c>
      <c r="F6953">
        <v>2000</v>
      </c>
      <c r="H6953" t="str">
        <f>IFERROR(VLOOKUP(D6953,Resources!A:C,3,FALSE),"NA")</f>
        <v>SourceWatch</v>
      </c>
      <c r="I6953" t="str">
        <f>IF(VLOOKUP(D6953,Resources!A:D,4,FALSE)=0,"",VLOOKUP(D6953,Resources!A:D,4,FALSE))</f>
        <v>Y</v>
      </c>
    </row>
    <row r="6954" spans="1:9" x14ac:dyDescent="0.2">
      <c r="A6954" t="s">
        <v>935</v>
      </c>
      <c r="B6954" t="str">
        <f t="shared" si="211"/>
        <v>Scaife Family Foundation_Paws With A Cause200050000</v>
      </c>
      <c r="C6954" t="s">
        <v>193</v>
      </c>
      <c r="D6954" t="s">
        <v>347</v>
      </c>
      <c r="E6954" s="3">
        <v>50000</v>
      </c>
      <c r="F6954">
        <v>2000</v>
      </c>
      <c r="H6954" t="str">
        <f>IFERROR(VLOOKUP(D6954,Resources!A:C,3,FALSE),"NA")</f>
        <v/>
      </c>
      <c r="I6954" t="str">
        <f>IF(VLOOKUP(D6954,Resources!A:D,4,FALSE)=0,"",VLOOKUP(D6954,Resources!A:D,4,FALSE))</f>
        <v>N</v>
      </c>
    </row>
    <row r="6955" spans="1:9" x14ac:dyDescent="0.2">
      <c r="A6955" t="s">
        <v>935</v>
      </c>
      <c r="B6955" t="str">
        <f t="shared" si="211"/>
        <v>Scaife Family Foundation_Philanthropy Roundtable200010000</v>
      </c>
      <c r="C6955" t="s">
        <v>193</v>
      </c>
      <c r="D6955" t="s">
        <v>244</v>
      </c>
      <c r="E6955" s="3">
        <v>10000</v>
      </c>
      <c r="F6955">
        <v>2000</v>
      </c>
      <c r="H6955" t="str">
        <f>IFERROR(VLOOKUP(D6955,Resources!A:C,3,FALSE),"NA")</f>
        <v>SourceWatch</v>
      </c>
      <c r="I6955" t="str">
        <f>IF(VLOOKUP(D6955,Resources!A:D,4,FALSE)=0,"",VLOOKUP(D6955,Resources!A:D,4,FALSE))</f>
        <v>Y</v>
      </c>
    </row>
    <row r="6956" spans="1:9" x14ac:dyDescent="0.2">
      <c r="A6956" t="s">
        <v>935</v>
      </c>
      <c r="B6956" t="str">
        <f t="shared" si="211"/>
        <v>Scaife Family Foundation_Pittsburgh Civic Light Opera2000200000</v>
      </c>
      <c r="C6956" t="s">
        <v>193</v>
      </c>
      <c r="D6956" t="s">
        <v>443</v>
      </c>
      <c r="E6956" s="3">
        <v>200000</v>
      </c>
      <c r="F6956">
        <v>2000</v>
      </c>
      <c r="H6956" t="str">
        <f>IFERROR(VLOOKUP(D6956,Resources!A:C,3,FALSE),"NA")</f>
        <v/>
      </c>
      <c r="I6956" t="str">
        <f>IF(VLOOKUP(D6956,Resources!A:D,4,FALSE)=0,"",VLOOKUP(D6956,Resources!A:D,4,FALSE))</f>
        <v>N</v>
      </c>
    </row>
    <row r="6957" spans="1:9" x14ac:dyDescent="0.2">
      <c r="A6957" t="s">
        <v>935</v>
      </c>
      <c r="B6957" t="str">
        <f t="shared" si="211"/>
        <v>Scaife Family Foundation_Pittsburgh Psychoanalytic Center200030000</v>
      </c>
      <c r="C6957" t="s">
        <v>193</v>
      </c>
      <c r="D6957" t="s">
        <v>444</v>
      </c>
      <c r="E6957" s="3">
        <v>30000</v>
      </c>
      <c r="F6957">
        <v>2000</v>
      </c>
      <c r="H6957" t="str">
        <f>IFERROR(VLOOKUP(D6957,Resources!A:C,3,FALSE),"NA")</f>
        <v/>
      </c>
      <c r="I6957" t="str">
        <f>IF(VLOOKUP(D6957,Resources!A:D,4,FALSE)=0,"",VLOOKUP(D6957,Resources!A:D,4,FALSE))</f>
        <v>N</v>
      </c>
    </row>
    <row r="6958" spans="1:9" x14ac:dyDescent="0.2">
      <c r="A6958" t="s">
        <v>935</v>
      </c>
      <c r="B6958" t="str">
        <f t="shared" si="211"/>
        <v>Scaife Family Foundation_Planned Parenthood of Western Pennsylvania2000100000</v>
      </c>
      <c r="C6958" t="s">
        <v>193</v>
      </c>
      <c r="D6958" t="s">
        <v>315</v>
      </c>
      <c r="E6958" s="3">
        <v>100000</v>
      </c>
      <c r="F6958">
        <v>2000</v>
      </c>
      <c r="H6958" t="str">
        <f>IFERROR(VLOOKUP(D6958,Resources!A:C,3,FALSE),"NA")</f>
        <v/>
      </c>
      <c r="I6958" t="str">
        <f>IF(VLOOKUP(D6958,Resources!A:D,4,FALSE)=0,"",VLOOKUP(D6958,Resources!A:D,4,FALSE))</f>
        <v>N</v>
      </c>
    </row>
    <row r="6959" spans="1:9" x14ac:dyDescent="0.2">
      <c r="A6959" t="s">
        <v>935</v>
      </c>
      <c r="B6959" t="str">
        <f t="shared" si="211"/>
        <v>Scaife Family Foundation_ProEnglish200025000</v>
      </c>
      <c r="C6959" t="s">
        <v>193</v>
      </c>
      <c r="D6959" t="s">
        <v>247</v>
      </c>
      <c r="E6959" s="3">
        <v>25000</v>
      </c>
      <c r="F6959">
        <v>2000</v>
      </c>
      <c r="H6959" t="str">
        <f>IFERROR(VLOOKUP(D6959,Resources!A:C,3,FALSE),"NA")</f>
        <v>SourceWatch</v>
      </c>
      <c r="I6959" t="str">
        <f>IF(VLOOKUP(D6959,Resources!A:D,4,FALSE)=0,"",VLOOKUP(D6959,Resources!A:D,4,FALSE))</f>
        <v>Y</v>
      </c>
    </row>
    <row r="6960" spans="1:9" x14ac:dyDescent="0.2">
      <c r="A6960" t="s">
        <v>935</v>
      </c>
      <c r="B6960" t="str">
        <f t="shared" si="211"/>
        <v>Scaife Family Foundation_Puppies Behind Bars2000200000</v>
      </c>
      <c r="C6960" t="s">
        <v>193</v>
      </c>
      <c r="D6960" t="s">
        <v>248</v>
      </c>
      <c r="E6960" s="3">
        <v>200000</v>
      </c>
      <c r="F6960">
        <v>2000</v>
      </c>
      <c r="H6960" t="str">
        <f>IFERROR(VLOOKUP(D6960,Resources!A:C,3,FALSE),"NA")</f>
        <v/>
      </c>
      <c r="I6960" t="str">
        <f>IF(VLOOKUP(D6960,Resources!A:D,4,FALSE)=0,"",VLOOKUP(D6960,Resources!A:D,4,FALSE))</f>
        <v>N</v>
      </c>
    </row>
    <row r="6961" spans="1:9" x14ac:dyDescent="0.2">
      <c r="A6961" t="s">
        <v>935</v>
      </c>
      <c r="B6961" t="str">
        <f t="shared" si="211"/>
        <v>Scaife Family Foundation_Rebuilding Together Pittsburgh200020000</v>
      </c>
      <c r="C6961" t="s">
        <v>193</v>
      </c>
      <c r="D6961" t="s">
        <v>415</v>
      </c>
      <c r="E6961" s="3">
        <v>20000</v>
      </c>
      <c r="F6961">
        <v>2000</v>
      </c>
      <c r="H6961" t="str">
        <f>IFERROR(VLOOKUP(D6961,Resources!A:C,3,FALSE),"NA")</f>
        <v/>
      </c>
      <c r="I6961" t="str">
        <f>IF(VLOOKUP(D6961,Resources!A:D,4,FALSE)=0,"",VLOOKUP(D6961,Resources!A:D,4,FALSE))</f>
        <v>N</v>
      </c>
    </row>
    <row r="6962" spans="1:9" x14ac:dyDescent="0.2">
      <c r="A6962" t="s">
        <v>935</v>
      </c>
      <c r="B6962" t="str">
        <f t="shared" si="211"/>
        <v>Scaife Family Foundation_Riverview Children's Center200025000</v>
      </c>
      <c r="C6962" t="s">
        <v>193</v>
      </c>
      <c r="D6962" t="s">
        <v>445</v>
      </c>
      <c r="E6962" s="3">
        <v>25000</v>
      </c>
      <c r="F6962">
        <v>2000</v>
      </c>
      <c r="H6962" t="str">
        <f>IFERROR(VLOOKUP(D6962,Resources!A:C,3,FALSE),"NA")</f>
        <v/>
      </c>
      <c r="I6962" t="str">
        <f>IF(VLOOKUP(D6962,Resources!A:D,4,FALSE)=0,"",VLOOKUP(D6962,Resources!A:D,4,FALSE))</f>
        <v>N</v>
      </c>
    </row>
    <row r="6963" spans="1:9" x14ac:dyDescent="0.2">
      <c r="A6963" t="s">
        <v>935</v>
      </c>
      <c r="B6963" t="str">
        <f t="shared" si="211"/>
        <v>Scaife Family Foundation_Ryerss Farm for Aged Equines200050000</v>
      </c>
      <c r="C6963" t="s">
        <v>193</v>
      </c>
      <c r="D6963" t="s">
        <v>446</v>
      </c>
      <c r="E6963" s="3">
        <v>50000</v>
      </c>
      <c r="F6963">
        <v>2000</v>
      </c>
      <c r="H6963" t="str">
        <f>IFERROR(VLOOKUP(D6963,Resources!A:C,3,FALSE),"NA")</f>
        <v/>
      </c>
      <c r="I6963" t="str">
        <f>IF(VLOOKUP(D6963,Resources!A:D,4,FALSE)=0,"",VLOOKUP(D6963,Resources!A:D,4,FALSE))</f>
        <v>N</v>
      </c>
    </row>
    <row r="6964" spans="1:9" x14ac:dyDescent="0.2">
      <c r="A6964" t="s">
        <v>935</v>
      </c>
      <c r="B6964" t="str">
        <f t="shared" si="211"/>
        <v>Scaife Family Foundation_Safe Harbor Animal Rescue and Clinic2000150000</v>
      </c>
      <c r="C6964" t="s">
        <v>193</v>
      </c>
      <c r="D6964" t="s">
        <v>316</v>
      </c>
      <c r="E6964" s="3">
        <v>150000</v>
      </c>
      <c r="F6964">
        <v>2000</v>
      </c>
      <c r="H6964" t="str">
        <f>IFERROR(VLOOKUP(D6964,Resources!A:C,3,FALSE),"NA")</f>
        <v/>
      </c>
      <c r="I6964" t="str">
        <f>IF(VLOOKUP(D6964,Resources!A:D,4,FALSE)=0,"",VLOOKUP(D6964,Resources!A:D,4,FALSE))</f>
        <v>N</v>
      </c>
    </row>
    <row r="6965" spans="1:9" x14ac:dyDescent="0.2">
      <c r="A6965" t="s">
        <v>935</v>
      </c>
      <c r="B6965" t="str">
        <f t="shared" si="211"/>
        <v>Scaife Family Foundation_Schenley Heights Community Development Program200035000</v>
      </c>
      <c r="C6965" t="s">
        <v>193</v>
      </c>
      <c r="D6965" t="s">
        <v>447</v>
      </c>
      <c r="E6965" s="3">
        <v>35000</v>
      </c>
      <c r="F6965">
        <v>2000</v>
      </c>
      <c r="H6965" t="str">
        <f>IFERROR(VLOOKUP(D6965,Resources!A:C,3,FALSE),"NA")</f>
        <v/>
      </c>
      <c r="I6965" t="str">
        <f>IF(VLOOKUP(D6965,Resources!A:D,4,FALSE)=0,"",VLOOKUP(D6965,Resources!A:D,4,FALSE))</f>
        <v>N</v>
      </c>
    </row>
    <row r="6966" spans="1:9" x14ac:dyDescent="0.2">
      <c r="A6966" t="s">
        <v>935</v>
      </c>
      <c r="B6966" t="str">
        <f t="shared" si="211"/>
        <v>Scaife Family Foundation_Strength Inc.200030000</v>
      </c>
      <c r="C6966" t="s">
        <v>193</v>
      </c>
      <c r="D6966" t="s">
        <v>288</v>
      </c>
      <c r="E6966" s="3">
        <v>30000</v>
      </c>
      <c r="F6966">
        <v>2000</v>
      </c>
      <c r="H6966" t="str">
        <f>IFERROR(VLOOKUP(D6966,Resources!A:C,3,FALSE),"NA")</f>
        <v/>
      </c>
      <c r="I6966" t="str">
        <f>IF(VLOOKUP(D6966,Resources!A:D,4,FALSE)=0,"",VLOOKUP(D6966,Resources!A:D,4,FALSE))</f>
        <v/>
      </c>
    </row>
    <row r="6967" spans="1:9" x14ac:dyDescent="0.2">
      <c r="A6967" t="s">
        <v>935</v>
      </c>
      <c r="B6967" t="str">
        <f t="shared" si="211"/>
        <v>Scaife Family Foundation_Susan G. Komen for the Cure2000288235</v>
      </c>
      <c r="C6967" t="s">
        <v>193</v>
      </c>
      <c r="D6967" t="s">
        <v>394</v>
      </c>
      <c r="E6967" s="3">
        <v>288235</v>
      </c>
      <c r="F6967">
        <v>2000</v>
      </c>
      <c r="H6967" t="str">
        <f>IFERROR(VLOOKUP(D6967,Resources!A:C,3,FALSE),"NA")</f>
        <v/>
      </c>
      <c r="I6967" t="str">
        <f>IF(VLOOKUP(D6967,Resources!A:D,4,FALSE)=0,"",VLOOKUP(D6967,Resources!A:D,4,FALSE))</f>
        <v>N</v>
      </c>
    </row>
    <row r="6968" spans="1:9" x14ac:dyDescent="0.2">
      <c r="A6968" t="s">
        <v>935</v>
      </c>
      <c r="B6968" t="str">
        <f t="shared" ref="B6968:B6999" si="212">C6968&amp;"_"&amp;D6968&amp;F6968&amp;E6968</f>
        <v>Scaife Family Foundation_The Corporate Collection200030000</v>
      </c>
      <c r="C6968" t="s">
        <v>193</v>
      </c>
      <c r="D6968" t="s">
        <v>403</v>
      </c>
      <c r="E6968" s="3">
        <v>30000</v>
      </c>
      <c r="F6968">
        <v>2000</v>
      </c>
      <c r="H6968" t="str">
        <f>IFERROR(VLOOKUP(D6968,Resources!A:C,3,FALSE),"NA")</f>
        <v/>
      </c>
      <c r="I6968" t="str">
        <f>IF(VLOOKUP(D6968,Resources!A:D,4,FALSE)=0,"",VLOOKUP(D6968,Resources!A:D,4,FALSE))</f>
        <v/>
      </c>
    </row>
    <row r="6969" spans="1:9" x14ac:dyDescent="0.2">
      <c r="A6969" t="s">
        <v>935</v>
      </c>
      <c r="B6969" t="str">
        <f t="shared" si="212"/>
        <v>Scaife Family Foundation_The Pittsburgh Project2000100000</v>
      </c>
      <c r="C6969" t="s">
        <v>193</v>
      </c>
      <c r="D6969" t="s">
        <v>419</v>
      </c>
      <c r="E6969" s="3">
        <v>100000</v>
      </c>
      <c r="F6969">
        <v>2000</v>
      </c>
      <c r="H6969" t="str">
        <f>IFERROR(VLOOKUP(D6969,Resources!A:C,3,FALSE),"NA")</f>
        <v/>
      </c>
      <c r="I6969" t="str">
        <f>IF(VLOOKUP(D6969,Resources!A:D,4,FALSE)=0,"",VLOOKUP(D6969,Resources!A:D,4,FALSE))</f>
        <v>N</v>
      </c>
    </row>
    <row r="6970" spans="1:9" x14ac:dyDescent="0.2">
      <c r="A6970" t="s">
        <v>935</v>
      </c>
      <c r="B6970" t="str">
        <f t="shared" si="212"/>
        <v>Scaife Family Foundation_Three Rivers Employment Services2000200000</v>
      </c>
      <c r="C6970" t="s">
        <v>193</v>
      </c>
      <c r="D6970" t="s">
        <v>420</v>
      </c>
      <c r="E6970" s="3">
        <v>200000</v>
      </c>
      <c r="F6970">
        <v>2000</v>
      </c>
      <c r="H6970" t="str">
        <f>IFERROR(VLOOKUP(D6970,Resources!A:C,3,FALSE),"NA")</f>
        <v/>
      </c>
      <c r="I6970" t="str">
        <f>IF(VLOOKUP(D6970,Resources!A:D,4,FALSE)=0,"",VLOOKUP(D6970,Resources!A:D,4,FALSE))</f>
        <v>N</v>
      </c>
    </row>
    <row r="6971" spans="1:9" x14ac:dyDescent="0.2">
      <c r="A6971" t="s">
        <v>935</v>
      </c>
      <c r="B6971" t="str">
        <f t="shared" si="212"/>
        <v>Scaife Family Foundation_United Way of Allegheny County2000175000</v>
      </c>
      <c r="C6971" t="s">
        <v>193</v>
      </c>
      <c r="D6971" t="s">
        <v>448</v>
      </c>
      <c r="E6971" s="3">
        <v>175000</v>
      </c>
      <c r="F6971">
        <v>2000</v>
      </c>
      <c r="H6971" t="str">
        <f>IFERROR(VLOOKUP(D6971,Resources!A:C,3,FALSE),"NA")</f>
        <v/>
      </c>
      <c r="I6971" t="str">
        <f>IF(VLOOKUP(D6971,Resources!A:D,4,FALSE)=0,"",VLOOKUP(D6971,Resources!A:D,4,FALSE))</f>
        <v>N</v>
      </c>
    </row>
    <row r="6972" spans="1:9" x14ac:dyDescent="0.2">
      <c r="A6972" t="s">
        <v>935</v>
      </c>
      <c r="B6972" t="str">
        <f t="shared" si="212"/>
        <v>Scaife Family Foundation_University of Pittsburgh School of Medicine2000138000</v>
      </c>
      <c r="C6972" t="s">
        <v>193</v>
      </c>
      <c r="D6972" t="s">
        <v>449</v>
      </c>
      <c r="E6972" s="3">
        <v>138000</v>
      </c>
      <c r="F6972">
        <v>2000</v>
      </c>
      <c r="H6972" t="str">
        <f>IFERROR(VLOOKUP(D6972,Resources!A:C,3,FALSE),"NA")</f>
        <v/>
      </c>
      <c r="I6972" t="str">
        <f>IF(VLOOKUP(D6972,Resources!A:D,4,FALSE)=0,"",VLOOKUP(D6972,Resources!A:D,4,FALSE))</f>
        <v/>
      </c>
    </row>
    <row r="6973" spans="1:9" x14ac:dyDescent="0.2">
      <c r="A6973" t="s">
        <v>935</v>
      </c>
      <c r="B6973" t="str">
        <f t="shared" si="212"/>
        <v>Scaife Family Foundation_University of Pittsburgh School of Medicine200090000</v>
      </c>
      <c r="C6973" t="s">
        <v>193</v>
      </c>
      <c r="D6973" t="s">
        <v>449</v>
      </c>
      <c r="E6973" s="3">
        <v>90000</v>
      </c>
      <c r="F6973">
        <v>2000</v>
      </c>
      <c r="H6973" t="str">
        <f>IFERROR(VLOOKUP(D6973,Resources!A:C,3,FALSE),"NA")</f>
        <v/>
      </c>
      <c r="I6973" t="str">
        <f>IF(VLOOKUP(D6973,Resources!A:D,4,FALSE)=0,"",VLOOKUP(D6973,Resources!A:D,4,FALSE))</f>
        <v/>
      </c>
    </row>
    <row r="6974" spans="1:9" x14ac:dyDescent="0.2">
      <c r="A6974" t="s">
        <v>935</v>
      </c>
      <c r="B6974" t="str">
        <f t="shared" si="212"/>
        <v>Scaife Family Foundation_UPMC Mercy2000250000</v>
      </c>
      <c r="C6974" t="s">
        <v>193</v>
      </c>
      <c r="D6974" t="s">
        <v>421</v>
      </c>
      <c r="E6974" s="3">
        <v>250000</v>
      </c>
      <c r="F6974">
        <v>2000</v>
      </c>
      <c r="H6974" t="str">
        <f>IFERROR(VLOOKUP(D6974,Resources!A:C,3,FALSE),"NA")</f>
        <v/>
      </c>
      <c r="I6974" t="str">
        <f>IF(VLOOKUP(D6974,Resources!A:D,4,FALSE)=0,"",VLOOKUP(D6974,Resources!A:D,4,FALSE))</f>
        <v>N</v>
      </c>
    </row>
    <row r="6975" spans="1:9" x14ac:dyDescent="0.2">
      <c r="A6975" t="s">
        <v>935</v>
      </c>
      <c r="B6975" t="str">
        <f t="shared" si="212"/>
        <v>Scaife Family Foundation_Western Pennsylvania Conservancy2000125000</v>
      </c>
      <c r="C6975" t="s">
        <v>193</v>
      </c>
      <c r="D6975" t="s">
        <v>422</v>
      </c>
      <c r="E6975" s="3">
        <v>125000</v>
      </c>
      <c r="F6975">
        <v>2000</v>
      </c>
      <c r="H6975" t="str">
        <f>IFERROR(VLOOKUP(D6975,Resources!A:C,3,FALSE),"NA")</f>
        <v/>
      </c>
      <c r="I6975" t="str">
        <f>IF(VLOOKUP(D6975,Resources!A:D,4,FALSE)=0,"",VLOOKUP(D6975,Resources!A:D,4,FALSE))</f>
        <v>N</v>
      </c>
    </row>
    <row r="6976" spans="1:9" x14ac:dyDescent="0.2">
      <c r="A6976" t="s">
        <v>935</v>
      </c>
      <c r="B6976" t="str">
        <f t="shared" si="212"/>
        <v>Scaife Family Foundation_Western Pennsylvania Family Center2000125000</v>
      </c>
      <c r="C6976" t="s">
        <v>193</v>
      </c>
      <c r="D6976" t="s">
        <v>404</v>
      </c>
      <c r="E6976" s="3">
        <v>125000</v>
      </c>
      <c r="F6976">
        <v>2000</v>
      </c>
      <c r="H6976" t="str">
        <f>IFERROR(VLOOKUP(D6976,Resources!A:C,3,FALSE),"NA")</f>
        <v/>
      </c>
      <c r="I6976" t="str">
        <f>IF(VLOOKUP(D6976,Resources!A:D,4,FALSE)=0,"",VLOOKUP(D6976,Resources!A:D,4,FALSE))</f>
        <v>N</v>
      </c>
    </row>
    <row r="6977" spans="1:9" x14ac:dyDescent="0.2">
      <c r="A6977" t="s">
        <v>935</v>
      </c>
      <c r="B6977" t="str">
        <f t="shared" si="212"/>
        <v>Scaife Family Foundation_Westgate Village Resident Council Inc.200025000</v>
      </c>
      <c r="C6977" t="s">
        <v>193</v>
      </c>
      <c r="D6977" t="s">
        <v>450</v>
      </c>
      <c r="E6977" s="3">
        <v>25000</v>
      </c>
      <c r="F6977">
        <v>2000</v>
      </c>
      <c r="H6977" t="str">
        <f>IFERROR(VLOOKUP(D6977,Resources!A:C,3,FALSE),"NA")</f>
        <v/>
      </c>
      <c r="I6977" t="str">
        <f>IF(VLOOKUP(D6977,Resources!A:D,4,FALSE)=0,"",VLOOKUP(D6977,Resources!A:D,4,FALSE))</f>
        <v>N</v>
      </c>
    </row>
    <row r="6978" spans="1:9" x14ac:dyDescent="0.2">
      <c r="A6978" t="s">
        <v>935</v>
      </c>
      <c r="B6978" t="str">
        <f t="shared" si="212"/>
        <v>Scaife Family Foundation_William and Mildred Orr Compassionate Care Center200025000</v>
      </c>
      <c r="C6978" t="s">
        <v>193</v>
      </c>
      <c r="D6978" t="s">
        <v>423</v>
      </c>
      <c r="E6978" s="3">
        <v>25000</v>
      </c>
      <c r="F6978">
        <v>2000</v>
      </c>
      <c r="H6978" t="str">
        <f>IFERROR(VLOOKUP(D6978,Resources!A:C,3,FALSE),"NA")</f>
        <v/>
      </c>
      <c r="I6978" t="str">
        <f>IF(VLOOKUP(D6978,Resources!A:D,4,FALSE)=0,"",VLOOKUP(D6978,Resources!A:D,4,FALSE))</f>
        <v>N</v>
      </c>
    </row>
    <row r="6979" spans="1:9" x14ac:dyDescent="0.2">
      <c r="A6979" t="s">
        <v>934</v>
      </c>
      <c r="B6979" t="s">
        <v>1286</v>
      </c>
      <c r="C6979" t="s">
        <v>193</v>
      </c>
      <c r="D6979" t="s">
        <v>280</v>
      </c>
      <c r="E6979" s="3">
        <v>100000</v>
      </c>
      <c r="F6979">
        <v>2000</v>
      </c>
      <c r="H6979" t="str">
        <f>IFERROR(VLOOKUP(D6979,Resources!A:C,3,FALSE),"NA")</f>
        <v/>
      </c>
      <c r="I6979" t="str">
        <f>IF(VLOOKUP(D6979,Resources!A:D,4,FALSE)=0,"",VLOOKUP(D6979,Resources!A:D,4,FALSE))</f>
        <v>N</v>
      </c>
    </row>
    <row r="6980" spans="1:9" x14ac:dyDescent="0.2">
      <c r="A6980" t="s">
        <v>935</v>
      </c>
      <c r="B6980" t="str">
        <f t="shared" ref="B6980:B7011" si="213">C6980&amp;"_"&amp;D6980&amp;F6980&amp;E6980</f>
        <v>Scaife Family Foundation_Women's Center &amp; Shelter of Greater Pittsburgh2000100000</v>
      </c>
      <c r="C6980" t="s">
        <v>193</v>
      </c>
      <c r="D6980" t="s">
        <v>280</v>
      </c>
      <c r="E6980" s="3">
        <v>100000</v>
      </c>
      <c r="F6980">
        <v>2000</v>
      </c>
      <c r="H6980" t="str">
        <f>IFERROR(VLOOKUP(D6980,Resources!A:C,3,FALSE),"NA")</f>
        <v/>
      </c>
      <c r="I6980" t="str">
        <f>IF(VLOOKUP(D6980,Resources!A:D,4,FALSE)=0,"",VLOOKUP(D6980,Resources!A:D,4,FALSE))</f>
        <v>N</v>
      </c>
    </row>
    <row r="6981" spans="1:9" x14ac:dyDescent="0.2">
      <c r="A6981" t="s">
        <v>935</v>
      </c>
      <c r="B6981" t="str">
        <f t="shared" si="213"/>
        <v>Scaife Family Foundation_Women's Christian Renewal Inc.200020000</v>
      </c>
      <c r="C6981" t="s">
        <v>193</v>
      </c>
      <c r="D6981" t="s">
        <v>451</v>
      </c>
      <c r="E6981" s="3">
        <v>20000</v>
      </c>
      <c r="F6981">
        <v>2000</v>
      </c>
      <c r="H6981" t="str">
        <f>IFERROR(VLOOKUP(D6981,Resources!A:C,3,FALSE),"NA")</f>
        <v/>
      </c>
      <c r="I6981" t="str">
        <f>IF(VLOOKUP(D6981,Resources!A:D,4,FALSE)=0,"",VLOOKUP(D6981,Resources!A:D,4,FALSE))</f>
        <v>N</v>
      </c>
    </row>
    <row r="6982" spans="1:9" x14ac:dyDescent="0.2">
      <c r="A6982" t="s">
        <v>935</v>
      </c>
      <c r="B6982" t="str">
        <f t="shared" si="213"/>
        <v>Scaife Family Foundation_All Creatures Sanctuary2001161800</v>
      </c>
      <c r="C6982" t="s">
        <v>193</v>
      </c>
      <c r="D6982" t="s">
        <v>196</v>
      </c>
      <c r="E6982" s="3">
        <v>161800</v>
      </c>
      <c r="F6982">
        <v>2001</v>
      </c>
      <c r="H6982" t="str">
        <f>IFERROR(VLOOKUP(D6982,Resources!A:C,3,FALSE),"NA")</f>
        <v/>
      </c>
      <c r="I6982" t="str">
        <f>IF(VLOOKUP(D6982,Resources!A:D,4,FALSE)=0,"",VLOOKUP(D6982,Resources!A:D,4,FALSE))</f>
        <v>N</v>
      </c>
    </row>
    <row r="6983" spans="1:9" x14ac:dyDescent="0.2">
      <c r="A6983" t="s">
        <v>935</v>
      </c>
      <c r="B6983" t="str">
        <f t="shared" si="213"/>
        <v>Scaife Family Foundation_Allegheny County Court Appointed Special Advocate Program200150000</v>
      </c>
      <c r="C6983" t="s">
        <v>193</v>
      </c>
      <c r="D6983" t="s">
        <v>387</v>
      </c>
      <c r="E6983" s="3">
        <v>50000</v>
      </c>
      <c r="F6983">
        <v>2001</v>
      </c>
      <c r="H6983" t="str">
        <f>IFERROR(VLOOKUP(D6983,Resources!A:C,3,FALSE),"NA")</f>
        <v/>
      </c>
      <c r="I6983" t="str">
        <f>IF(VLOOKUP(D6983,Resources!A:D,4,FALSE)=0,"",VLOOKUP(D6983,Resources!A:D,4,FALSE))</f>
        <v>N</v>
      </c>
    </row>
    <row r="6984" spans="1:9" x14ac:dyDescent="0.2">
      <c r="A6984" t="s">
        <v>935</v>
      </c>
      <c r="B6984" t="str">
        <f t="shared" si="213"/>
        <v>Scaife Family Foundation_Allegheny Land Trust200110000</v>
      </c>
      <c r="C6984" t="s">
        <v>193</v>
      </c>
      <c r="D6984" t="s">
        <v>197</v>
      </c>
      <c r="E6984" s="3">
        <v>10000</v>
      </c>
      <c r="F6984">
        <v>2001</v>
      </c>
      <c r="H6984" t="str">
        <f>IFERROR(VLOOKUP(D6984,Resources!A:C,3,FALSE),"NA")</f>
        <v/>
      </c>
      <c r="I6984" t="str">
        <f>IF(VLOOKUP(D6984,Resources!A:D,4,FALSE)=0,"",VLOOKUP(D6984,Resources!A:D,4,FALSE))</f>
        <v>N</v>
      </c>
    </row>
    <row r="6985" spans="1:9" x14ac:dyDescent="0.2">
      <c r="A6985" t="s">
        <v>935</v>
      </c>
      <c r="B6985" t="str">
        <f t="shared" si="213"/>
        <v>Scaife Family Foundation_Animal Rescue Force of South Florida200120000</v>
      </c>
      <c r="C6985" t="s">
        <v>193</v>
      </c>
      <c r="D6985" t="s">
        <v>354</v>
      </c>
      <c r="E6985" s="3">
        <v>20000</v>
      </c>
      <c r="F6985">
        <v>2001</v>
      </c>
      <c r="H6985" t="str">
        <f>IFERROR(VLOOKUP(D6985,Resources!A:C,3,FALSE),"NA")</f>
        <v/>
      </c>
      <c r="I6985" t="str">
        <f>IF(VLOOKUP(D6985,Resources!A:D,4,FALSE)=0,"",VLOOKUP(D6985,Resources!A:D,4,FALSE))</f>
        <v>N</v>
      </c>
    </row>
    <row r="6986" spans="1:9" x14ac:dyDescent="0.2">
      <c r="A6986" t="s">
        <v>935</v>
      </c>
      <c r="B6986" t="str">
        <f t="shared" si="213"/>
        <v>Scaife Family Foundation_Animal Rescue League of Western Pennsylvania200135000</v>
      </c>
      <c r="C6986" t="s">
        <v>193</v>
      </c>
      <c r="D6986" t="s">
        <v>201</v>
      </c>
      <c r="E6986" s="3">
        <v>35000</v>
      </c>
      <c r="F6986">
        <v>2001</v>
      </c>
      <c r="H6986" t="str">
        <f>IFERROR(VLOOKUP(D6986,Resources!A:C,3,FALSE),"NA")</f>
        <v/>
      </c>
      <c r="I6986" t="str">
        <f>IF(VLOOKUP(D6986,Resources!A:D,4,FALSE)=0,"",VLOOKUP(D6986,Resources!A:D,4,FALSE))</f>
        <v>N</v>
      </c>
    </row>
    <row r="6987" spans="1:9" x14ac:dyDescent="0.2">
      <c r="A6987" t="s">
        <v>935</v>
      </c>
      <c r="B6987" t="str">
        <f t="shared" si="213"/>
        <v>Scaife Family Foundation_Assistance Dogs of America200130000</v>
      </c>
      <c r="C6987" t="s">
        <v>193</v>
      </c>
      <c r="D6987" t="s">
        <v>261</v>
      </c>
      <c r="E6987" s="3">
        <v>30000</v>
      </c>
      <c r="F6987">
        <v>2001</v>
      </c>
      <c r="H6987" t="str">
        <f>IFERROR(VLOOKUP(D6987,Resources!A:C,3,FALSE),"NA")</f>
        <v/>
      </c>
      <c r="I6987" t="str">
        <f>IF(VLOOKUP(D6987,Resources!A:D,4,FALSE)=0,"",VLOOKUP(D6987,Resources!A:D,4,FALSE))</f>
        <v>N</v>
      </c>
    </row>
    <row r="6988" spans="1:9" x14ac:dyDescent="0.2">
      <c r="A6988" t="s">
        <v>935</v>
      </c>
      <c r="B6988" t="str">
        <f t="shared" si="213"/>
        <v>Scaife Family Foundation_Beginning With Books2001125000</v>
      </c>
      <c r="C6988" t="s">
        <v>193</v>
      </c>
      <c r="D6988" t="s">
        <v>386</v>
      </c>
      <c r="E6988" s="3">
        <v>125000</v>
      </c>
      <c r="F6988">
        <v>2001</v>
      </c>
      <c r="H6988" t="str">
        <f>IFERROR(VLOOKUP(D6988,Resources!A:C,3,FALSE),"NA")</f>
        <v/>
      </c>
      <c r="I6988" t="str">
        <f>IF(VLOOKUP(D6988,Resources!A:D,4,FALSE)=0,"",VLOOKUP(D6988,Resources!A:D,4,FALSE))</f>
        <v>N</v>
      </c>
    </row>
    <row r="6989" spans="1:9" x14ac:dyDescent="0.2">
      <c r="A6989" t="s">
        <v>935</v>
      </c>
      <c r="B6989" t="str">
        <f t="shared" si="213"/>
        <v>Scaife Family Foundation_Bethlehem Haven (Pittsburgh PA)200115000</v>
      </c>
      <c r="C6989" t="s">
        <v>193</v>
      </c>
      <c r="D6989" t="s">
        <v>283</v>
      </c>
      <c r="E6989" s="3">
        <v>15000</v>
      </c>
      <c r="F6989">
        <v>2001</v>
      </c>
      <c r="H6989" t="str">
        <f>IFERROR(VLOOKUP(D6989,Resources!A:C,3,FALSE),"NA")</f>
        <v/>
      </c>
      <c r="I6989" t="str">
        <f>IF(VLOOKUP(D6989,Resources!A:D,4,FALSE)=0,"",VLOOKUP(D6989,Resources!A:D,4,FALSE))</f>
        <v>N</v>
      </c>
    </row>
    <row r="6990" spans="1:9" x14ac:dyDescent="0.2">
      <c r="A6990" t="s">
        <v>935</v>
      </c>
      <c r="B6990" t="str">
        <f t="shared" si="213"/>
        <v>Scaife Family Foundation_Betty Ford Center200175000</v>
      </c>
      <c r="C6990" t="s">
        <v>193</v>
      </c>
      <c r="D6990" t="s">
        <v>202</v>
      </c>
      <c r="E6990" s="3">
        <v>75000</v>
      </c>
      <c r="F6990">
        <v>2001</v>
      </c>
      <c r="H6990" t="str">
        <f>IFERROR(VLOOKUP(D6990,Resources!A:C,3,FALSE),"NA")</f>
        <v/>
      </c>
      <c r="I6990" t="str">
        <f>IF(VLOOKUP(D6990,Resources!A:D,4,FALSE)=0,"",VLOOKUP(D6990,Resources!A:D,4,FALSE))</f>
        <v>N</v>
      </c>
    </row>
    <row r="6991" spans="1:9" x14ac:dyDescent="0.2">
      <c r="A6991" t="s">
        <v>935</v>
      </c>
      <c r="B6991" t="str">
        <f t="shared" si="213"/>
        <v>Scaife Family Foundation_Big Brothers Big Sisters of Greater Pittsburgh200125000</v>
      </c>
      <c r="C6991" t="s">
        <v>193</v>
      </c>
      <c r="D6991" t="s">
        <v>203</v>
      </c>
      <c r="E6991" s="3">
        <v>25000</v>
      </c>
      <c r="F6991">
        <v>2001</v>
      </c>
      <c r="H6991" t="str">
        <f>IFERROR(VLOOKUP(D6991,Resources!A:C,3,FALSE),"NA")</f>
        <v/>
      </c>
      <c r="I6991" t="str">
        <f>IF(VLOOKUP(D6991,Resources!A:D,4,FALSE)=0,"",VLOOKUP(D6991,Resources!A:D,4,FALSE))</f>
        <v>N</v>
      </c>
    </row>
    <row r="6992" spans="1:9" x14ac:dyDescent="0.2">
      <c r="A6992" t="s">
        <v>935</v>
      </c>
      <c r="B6992" t="str">
        <f t="shared" si="213"/>
        <v>Scaife Family Foundation_Caron Foundation200150000</v>
      </c>
      <c r="C6992" t="s">
        <v>193</v>
      </c>
      <c r="D6992" t="s">
        <v>281</v>
      </c>
      <c r="E6992" s="3">
        <v>50000</v>
      </c>
      <c r="F6992">
        <v>2001</v>
      </c>
      <c r="H6992" t="str">
        <f>IFERROR(VLOOKUP(D6992,Resources!A:C,3,FALSE),"NA")</f>
        <v/>
      </c>
      <c r="I6992" t="str">
        <f>IF(VLOOKUP(D6992,Resources!A:D,4,FALSE)=0,"",VLOOKUP(D6992,Resources!A:D,4,FALSE))</f>
        <v>N</v>
      </c>
    </row>
    <row r="6993" spans="1:9" x14ac:dyDescent="0.2">
      <c r="A6993" t="s">
        <v>935</v>
      </c>
      <c r="B6993" t="str">
        <f t="shared" si="213"/>
        <v>Scaife Family Foundation_Center on Addiction and the Family2001250000</v>
      </c>
      <c r="C6993" t="s">
        <v>193</v>
      </c>
      <c r="D6993" t="s">
        <v>209</v>
      </c>
      <c r="E6993" s="3">
        <v>250000</v>
      </c>
      <c r="F6993">
        <v>2001</v>
      </c>
      <c r="H6993" t="str">
        <f>IFERROR(VLOOKUP(D6993,Resources!A:C,3,FALSE),"NA")</f>
        <v/>
      </c>
      <c r="I6993" t="str">
        <f>IF(VLOOKUP(D6993,Resources!A:D,4,FALSE)=0,"",VLOOKUP(D6993,Resources!A:D,4,FALSE))</f>
        <v>N</v>
      </c>
    </row>
    <row r="6994" spans="1:9" x14ac:dyDescent="0.2">
      <c r="A6994" t="s">
        <v>935</v>
      </c>
      <c r="B6994" t="str">
        <f t="shared" si="213"/>
        <v>Scaife Family Foundation_Children's Educational Opportunity (CEO) Foundation America200150000</v>
      </c>
      <c r="C6994" t="s">
        <v>193</v>
      </c>
      <c r="D6994" t="s">
        <v>408</v>
      </c>
      <c r="E6994" s="3">
        <v>50000</v>
      </c>
      <c r="F6994">
        <v>2001</v>
      </c>
      <c r="H6994" t="str">
        <f>IFERROR(VLOOKUP(D6994,Resources!A:C,3,FALSE),"NA")</f>
        <v/>
      </c>
      <c r="I6994" t="str">
        <f>IF(VLOOKUP(D6994,Resources!A:D,4,FALSE)=0,"",VLOOKUP(D6994,Resources!A:D,4,FALSE))</f>
        <v>N</v>
      </c>
    </row>
    <row r="6995" spans="1:9" x14ac:dyDescent="0.2">
      <c r="A6995" t="s">
        <v>935</v>
      </c>
      <c r="B6995" t="str">
        <f t="shared" si="213"/>
        <v>Scaife Family Foundation_Children's Home of Pittsburgh200110000</v>
      </c>
      <c r="C6995" t="s">
        <v>193</v>
      </c>
      <c r="D6995" t="s">
        <v>407</v>
      </c>
      <c r="E6995" s="3">
        <v>10000</v>
      </c>
      <c r="F6995">
        <v>2001</v>
      </c>
      <c r="H6995" t="str">
        <f>IFERROR(VLOOKUP(D6995,Resources!A:C,3,FALSE),"NA")</f>
        <v/>
      </c>
      <c r="I6995" t="str">
        <f>IF(VLOOKUP(D6995,Resources!A:D,4,FALSE)=0,"",VLOOKUP(D6995,Resources!A:D,4,FALSE))</f>
        <v>N</v>
      </c>
    </row>
    <row r="6996" spans="1:9" x14ac:dyDescent="0.2">
      <c r="A6996" t="s">
        <v>935</v>
      </c>
      <c r="B6996" t="str">
        <f t="shared" si="213"/>
        <v>Scaife Family Foundation_Commonwealth Foundation for Public Policy Alternatives200150000</v>
      </c>
      <c r="C6996" t="s">
        <v>193</v>
      </c>
      <c r="D6996" t="s">
        <v>134</v>
      </c>
      <c r="E6996" s="3">
        <v>50000</v>
      </c>
      <c r="F6996">
        <v>2001</v>
      </c>
      <c r="H6996" t="str">
        <f>IFERROR(VLOOKUP(D6996,Resources!A:C,3,FALSE),"NA")</f>
        <v>SourceWatch</v>
      </c>
      <c r="I6996" t="str">
        <f>IF(VLOOKUP(D6996,Resources!A:D,4,FALSE)=0,"",VLOOKUP(D6996,Resources!A:D,4,FALSE))</f>
        <v>Y</v>
      </c>
    </row>
    <row r="6997" spans="1:9" x14ac:dyDescent="0.2">
      <c r="A6997" t="s">
        <v>935</v>
      </c>
      <c r="B6997" t="str">
        <f t="shared" si="213"/>
        <v>Scaife Family Foundation_CONTACT Pittsburgh Inc.200136000</v>
      </c>
      <c r="C6997" t="s">
        <v>193</v>
      </c>
      <c r="D6997" t="s">
        <v>284</v>
      </c>
      <c r="E6997" s="3">
        <v>36000</v>
      </c>
      <c r="F6997">
        <v>2001</v>
      </c>
      <c r="H6997" t="str">
        <f>IFERROR(VLOOKUP(D6997,Resources!A:C,3,FALSE),"NA")</f>
        <v/>
      </c>
      <c r="I6997" t="str">
        <f>IF(VLOOKUP(D6997,Resources!A:D,4,FALSE)=0,"",VLOOKUP(D6997,Resources!A:D,4,FALSE))</f>
        <v>N</v>
      </c>
    </row>
    <row r="6998" spans="1:9" x14ac:dyDescent="0.2">
      <c r="A6998" t="s">
        <v>935</v>
      </c>
      <c r="B6998" t="str">
        <f t="shared" si="213"/>
        <v>Scaife Family Foundation_David Horowitz Freedom Center200150000</v>
      </c>
      <c r="C6998" t="s">
        <v>193</v>
      </c>
      <c r="D6998" t="s">
        <v>81</v>
      </c>
      <c r="E6998" s="3">
        <v>50000</v>
      </c>
      <c r="F6998">
        <v>2001</v>
      </c>
      <c r="H6998" t="str">
        <f>IFERROR(VLOOKUP(D6998,Resources!A:C,3,FALSE),"NA")</f>
        <v>SourceWatch</v>
      </c>
      <c r="I6998" t="str">
        <f>IF(VLOOKUP(D6998,Resources!A:D,4,FALSE)=0,"",VLOOKUP(D6998,Resources!A:D,4,FALSE))</f>
        <v>Y</v>
      </c>
    </row>
    <row r="6999" spans="1:9" x14ac:dyDescent="0.2">
      <c r="A6999" t="s">
        <v>935</v>
      </c>
      <c r="B6999" t="str">
        <f t="shared" si="213"/>
        <v>Scaife Family Foundation_Duquesne University200115000</v>
      </c>
      <c r="C6999" t="s">
        <v>193</v>
      </c>
      <c r="D6999" t="s">
        <v>406</v>
      </c>
      <c r="E6999" s="3">
        <v>15000</v>
      </c>
      <c r="F6999">
        <v>2001</v>
      </c>
      <c r="H6999" t="str">
        <f>IFERROR(VLOOKUP(D6999,Resources!A:C,3,FALSE),"NA")</f>
        <v/>
      </c>
      <c r="I6999" t="str">
        <f>IF(VLOOKUP(D6999,Resources!A:D,4,FALSE)=0,"",VLOOKUP(D6999,Resources!A:D,4,FALSE))</f>
        <v/>
      </c>
    </row>
    <row r="7000" spans="1:9" x14ac:dyDescent="0.2">
      <c r="A7000" t="s">
        <v>935</v>
      </c>
      <c r="B7000" t="str">
        <f t="shared" si="213"/>
        <v>Scaife Family Foundation_Duquesne University2001200000</v>
      </c>
      <c r="C7000" t="s">
        <v>193</v>
      </c>
      <c r="D7000" t="s">
        <v>406</v>
      </c>
      <c r="E7000" s="3">
        <v>200000</v>
      </c>
      <c r="F7000">
        <v>2001</v>
      </c>
      <c r="H7000" t="str">
        <f>IFERROR(VLOOKUP(D7000,Resources!A:C,3,FALSE),"NA")</f>
        <v/>
      </c>
      <c r="I7000" t="str">
        <f>IF(VLOOKUP(D7000,Resources!A:D,4,FALSE)=0,"",VLOOKUP(D7000,Resources!A:D,4,FALSE))</f>
        <v/>
      </c>
    </row>
    <row r="7001" spans="1:9" x14ac:dyDescent="0.2">
      <c r="A7001" t="s">
        <v>935</v>
      </c>
      <c r="B7001" t="str">
        <f t="shared" si="213"/>
        <v>Scaife Family Foundation_Federation for American Immigration Reform200175000</v>
      </c>
      <c r="C7001" t="s">
        <v>193</v>
      </c>
      <c r="D7001" t="s">
        <v>10</v>
      </c>
      <c r="E7001" s="3">
        <v>75000</v>
      </c>
      <c r="F7001">
        <v>2001</v>
      </c>
      <c r="H7001" t="str">
        <f>IFERROR(VLOOKUP(D7001,Resources!A:C,3,FALSE),"NA")</f>
        <v>SourceWatch</v>
      </c>
      <c r="I7001" t="str">
        <f>IF(VLOOKUP(D7001,Resources!A:D,4,FALSE)=0,"",VLOOKUP(D7001,Resources!A:D,4,FALSE))</f>
        <v>Y</v>
      </c>
    </row>
    <row r="7002" spans="1:9" x14ac:dyDescent="0.2">
      <c r="A7002" t="s">
        <v>935</v>
      </c>
      <c r="B7002" t="str">
        <f t="shared" si="213"/>
        <v>Scaife Family Foundation_First Step Recovery Homes200150000</v>
      </c>
      <c r="C7002" t="s">
        <v>193</v>
      </c>
      <c r="D7002" t="s">
        <v>265</v>
      </c>
      <c r="E7002" s="3">
        <v>50000</v>
      </c>
      <c r="F7002">
        <v>2001</v>
      </c>
      <c r="H7002" t="str">
        <f>IFERROR(VLOOKUP(D7002,Resources!A:C,3,FALSE),"NA")</f>
        <v/>
      </c>
      <c r="I7002" t="str">
        <f>IF(VLOOKUP(D7002,Resources!A:D,4,FALSE)=0,"",VLOOKUP(D7002,Resources!A:D,4,FALSE))</f>
        <v>N</v>
      </c>
    </row>
    <row r="7003" spans="1:9" x14ac:dyDescent="0.2">
      <c r="A7003" t="s">
        <v>935</v>
      </c>
      <c r="B7003" t="str">
        <f t="shared" si="213"/>
        <v>Scaife Family Foundation_Gilda's Club Western Pennsylvania200120000</v>
      </c>
      <c r="C7003" t="s">
        <v>193</v>
      </c>
      <c r="D7003" t="s">
        <v>370</v>
      </c>
      <c r="E7003" s="3">
        <v>20000</v>
      </c>
      <c r="F7003">
        <v>2001</v>
      </c>
      <c r="H7003" t="str">
        <f>IFERROR(VLOOKUP(D7003,Resources!A:C,3,FALSE),"NA")</f>
        <v/>
      </c>
      <c r="I7003" t="str">
        <f>IF(VLOOKUP(D7003,Resources!A:D,4,FALSE)=0,"",VLOOKUP(D7003,Resources!A:D,4,FALSE))</f>
        <v>N</v>
      </c>
    </row>
    <row r="7004" spans="1:9" x14ac:dyDescent="0.2">
      <c r="A7004" t="s">
        <v>935</v>
      </c>
      <c r="B7004" t="str">
        <f t="shared" si="213"/>
        <v>Scaife Family Foundation_Golden Triangle Radio Information Center200120000</v>
      </c>
      <c r="C7004" t="s">
        <v>193</v>
      </c>
      <c r="D7004" t="s">
        <v>390</v>
      </c>
      <c r="E7004" s="3">
        <v>20000</v>
      </c>
      <c r="F7004">
        <v>2001</v>
      </c>
      <c r="H7004" t="str">
        <f>IFERROR(VLOOKUP(D7004,Resources!A:C,3,FALSE),"NA")</f>
        <v/>
      </c>
      <c r="I7004" t="str">
        <f>IF(VLOOKUP(D7004,Resources!A:D,4,FALSE)=0,"",VLOOKUP(D7004,Resources!A:D,4,FALSE))</f>
        <v>N</v>
      </c>
    </row>
    <row r="7005" spans="1:9" x14ac:dyDescent="0.2">
      <c r="A7005" t="s">
        <v>935</v>
      </c>
      <c r="B7005" t="str">
        <f t="shared" si="213"/>
        <v>Scaife Family Foundation_Gratitude House (West Palm Beach FL)200125000</v>
      </c>
      <c r="C7005" t="s">
        <v>193</v>
      </c>
      <c r="D7005" t="s">
        <v>222</v>
      </c>
      <c r="E7005" s="3">
        <v>25000</v>
      </c>
      <c r="F7005">
        <v>2001</v>
      </c>
      <c r="H7005" t="str">
        <f>IFERROR(VLOOKUP(D7005,Resources!A:C,3,FALSE),"NA")</f>
        <v/>
      </c>
      <c r="I7005" t="str">
        <f>IF(VLOOKUP(D7005,Resources!A:D,4,FALSE)=0,"",VLOOKUP(D7005,Resources!A:D,4,FALSE))</f>
        <v>N</v>
      </c>
    </row>
    <row r="7006" spans="1:9" x14ac:dyDescent="0.2">
      <c r="A7006" t="s">
        <v>935</v>
      </c>
      <c r="B7006" t="str">
        <f t="shared" si="213"/>
        <v>Scaife Family Foundation_Greyhound Welfare Foundation20015000</v>
      </c>
      <c r="C7006" t="s">
        <v>193</v>
      </c>
      <c r="D7006" t="s">
        <v>409</v>
      </c>
      <c r="E7006" s="3">
        <v>5000</v>
      </c>
      <c r="F7006">
        <v>2001</v>
      </c>
      <c r="H7006" t="str">
        <f>IFERROR(VLOOKUP(D7006,Resources!A:C,3,FALSE),"NA")</f>
        <v/>
      </c>
      <c r="I7006" t="str">
        <f>IF(VLOOKUP(D7006,Resources!A:D,4,FALSE)=0,"",VLOOKUP(D7006,Resources!A:D,4,FALSE))</f>
        <v>N</v>
      </c>
    </row>
    <row r="7007" spans="1:9" x14ac:dyDescent="0.2">
      <c r="A7007" t="s">
        <v>935</v>
      </c>
      <c r="B7007" t="str">
        <f t="shared" si="213"/>
        <v>Scaife Family Foundation_Gwen's Montessori School (Washington PA)200130000</v>
      </c>
      <c r="C7007" t="s">
        <v>193</v>
      </c>
      <c r="D7007" t="s">
        <v>410</v>
      </c>
      <c r="E7007" s="3">
        <v>30000</v>
      </c>
      <c r="F7007">
        <v>2001</v>
      </c>
      <c r="H7007" t="str">
        <f>IFERROR(VLOOKUP(D7007,Resources!A:C,3,FALSE),"NA")</f>
        <v/>
      </c>
      <c r="I7007" t="str">
        <f>IF(VLOOKUP(D7007,Resources!A:D,4,FALSE)=0,"",VLOOKUP(D7007,Resources!A:D,4,FALSE))</f>
        <v>N</v>
      </c>
    </row>
    <row r="7008" spans="1:9" x14ac:dyDescent="0.2">
      <c r="A7008" t="s">
        <v>935</v>
      </c>
      <c r="B7008" t="str">
        <f t="shared" si="213"/>
        <v>Scaife Family Foundation_Hazelden Foundation200175000</v>
      </c>
      <c r="C7008" t="s">
        <v>193</v>
      </c>
      <c r="D7008" t="s">
        <v>223</v>
      </c>
      <c r="E7008" s="3">
        <v>75000</v>
      </c>
      <c r="F7008">
        <v>2001</v>
      </c>
      <c r="H7008" t="str">
        <f>IFERROR(VLOOKUP(D7008,Resources!A:C,3,FALSE),"NA")</f>
        <v/>
      </c>
      <c r="I7008" t="str">
        <f>IF(VLOOKUP(D7008,Resources!A:D,4,FALSE)=0,"",VLOOKUP(D7008,Resources!A:D,4,FALSE))</f>
        <v>N</v>
      </c>
    </row>
    <row r="7009" spans="1:9" x14ac:dyDescent="0.2">
      <c r="A7009" t="s">
        <v>935</v>
      </c>
      <c r="B7009" t="str">
        <f t="shared" si="213"/>
        <v>Scaife Family Foundation_Housing Opportunities Inc.2001100000</v>
      </c>
      <c r="C7009" t="s">
        <v>193</v>
      </c>
      <c r="D7009" t="s">
        <v>377</v>
      </c>
      <c r="E7009" s="3">
        <v>100000</v>
      </c>
      <c r="F7009">
        <v>2001</v>
      </c>
      <c r="H7009" t="str">
        <f>IFERROR(VLOOKUP(D7009,Resources!A:C,3,FALSE),"NA")</f>
        <v/>
      </c>
      <c r="I7009" t="str">
        <f>IF(VLOOKUP(D7009,Resources!A:D,4,FALSE)=0,"",VLOOKUP(D7009,Resources!A:D,4,FALSE))</f>
        <v>N</v>
      </c>
    </row>
    <row r="7010" spans="1:9" x14ac:dyDescent="0.2">
      <c r="A7010" t="s">
        <v>935</v>
      </c>
      <c r="B7010" t="str">
        <f t="shared" si="213"/>
        <v>Scaife Family Foundation_Independence Dogs Inc.2001150000</v>
      </c>
      <c r="C7010" t="s">
        <v>193</v>
      </c>
      <c r="D7010" t="s">
        <v>411</v>
      </c>
      <c r="E7010" s="3">
        <v>150000</v>
      </c>
      <c r="F7010">
        <v>2001</v>
      </c>
      <c r="H7010" t="str">
        <f>IFERROR(VLOOKUP(D7010,Resources!A:C,3,FALSE),"NA")</f>
        <v/>
      </c>
      <c r="I7010" t="str">
        <f>IF(VLOOKUP(D7010,Resources!A:D,4,FALSE)=0,"",VLOOKUP(D7010,Resources!A:D,4,FALSE))</f>
        <v>N</v>
      </c>
    </row>
    <row r="7011" spans="1:9" x14ac:dyDescent="0.2">
      <c r="A7011" t="s">
        <v>935</v>
      </c>
      <c r="B7011" t="str">
        <f t="shared" si="213"/>
        <v>Scaife Family Foundation_Institute for Research Education and Training in Addictions200140000</v>
      </c>
      <c r="C7011" t="s">
        <v>193</v>
      </c>
      <c r="D7011" t="s">
        <v>228</v>
      </c>
      <c r="E7011" s="3">
        <v>40000</v>
      </c>
      <c r="F7011">
        <v>2001</v>
      </c>
      <c r="H7011" t="str">
        <f>IFERROR(VLOOKUP(D7011,Resources!A:C,3,FALSE),"NA")</f>
        <v/>
      </c>
      <c r="I7011" t="str">
        <f>IF(VLOOKUP(D7011,Resources!A:D,4,FALSE)=0,"",VLOOKUP(D7011,Resources!A:D,4,FALSE))</f>
        <v>N</v>
      </c>
    </row>
    <row r="7012" spans="1:9" x14ac:dyDescent="0.2">
      <c r="A7012" t="s">
        <v>935</v>
      </c>
      <c r="B7012" t="str">
        <f t="shared" ref="B7012:B7043" si="214">C7012&amp;"_"&amp;D7012&amp;F7012&amp;E7012</f>
        <v>Scaife Family Foundation_Landmark Legal Foundation200110000</v>
      </c>
      <c r="C7012" t="s">
        <v>193</v>
      </c>
      <c r="D7012" t="s">
        <v>56</v>
      </c>
      <c r="E7012" s="3">
        <v>10000</v>
      </c>
      <c r="F7012">
        <v>2001</v>
      </c>
      <c r="H7012" t="str">
        <f>IFERROR(VLOOKUP(D7012,Resources!A:C,3,FALSE),"NA")</f>
        <v>SourceWatch</v>
      </c>
      <c r="I7012" t="str">
        <f>IF(VLOOKUP(D7012,Resources!A:D,4,FALSE)=0,"",VLOOKUP(D7012,Resources!A:D,4,FALSE))</f>
        <v>Y</v>
      </c>
    </row>
    <row r="7013" spans="1:9" x14ac:dyDescent="0.2">
      <c r="A7013" t="s">
        <v>935</v>
      </c>
      <c r="B7013" t="str">
        <f t="shared" si="214"/>
        <v>Scaife Family Foundation_Make-A-Wish Foundation of Greater Pennsylvania and Southern West Virginia200134400</v>
      </c>
      <c r="C7013" t="s">
        <v>193</v>
      </c>
      <c r="D7013" t="s">
        <v>233</v>
      </c>
      <c r="E7013" s="3">
        <v>34400</v>
      </c>
      <c r="F7013">
        <v>2001</v>
      </c>
      <c r="H7013" t="str">
        <f>IFERROR(VLOOKUP(D7013,Resources!A:C,3,FALSE),"NA")</f>
        <v/>
      </c>
      <c r="I7013" t="str">
        <f>IF(VLOOKUP(D7013,Resources!A:D,4,FALSE)=0,"",VLOOKUP(D7013,Resources!A:D,4,FALSE))</f>
        <v>N</v>
      </c>
    </row>
    <row r="7014" spans="1:9" x14ac:dyDescent="0.2">
      <c r="A7014" t="s">
        <v>935</v>
      </c>
      <c r="B7014" t="str">
        <f t="shared" si="214"/>
        <v>Scaife Family Foundation_National Fatherhood Initiative2001200000</v>
      </c>
      <c r="C7014" t="s">
        <v>193</v>
      </c>
      <c r="D7014" t="s">
        <v>236</v>
      </c>
      <c r="E7014" s="3">
        <v>200000</v>
      </c>
      <c r="F7014">
        <v>2001</v>
      </c>
      <c r="H7014" t="str">
        <f>IFERROR(VLOOKUP(D7014,Resources!A:C,3,FALSE),"NA")</f>
        <v/>
      </c>
      <c r="I7014" t="str">
        <f>IF(VLOOKUP(D7014,Resources!A:D,4,FALSE)=0,"",VLOOKUP(D7014,Resources!A:D,4,FALSE))</f>
        <v>N</v>
      </c>
    </row>
    <row r="7015" spans="1:9" x14ac:dyDescent="0.2">
      <c r="A7015" t="s">
        <v>935</v>
      </c>
      <c r="B7015" t="str">
        <f t="shared" si="214"/>
        <v>Scaife Family Foundation_National Ovarian Cancer Coalition200120000</v>
      </c>
      <c r="C7015" t="s">
        <v>193</v>
      </c>
      <c r="D7015" t="s">
        <v>378</v>
      </c>
      <c r="E7015" s="3">
        <v>20000</v>
      </c>
      <c r="F7015">
        <v>2001</v>
      </c>
      <c r="H7015" t="str">
        <f>IFERROR(VLOOKUP(D7015,Resources!A:C,3,FALSE),"NA")</f>
        <v/>
      </c>
      <c r="I7015" t="str">
        <f>IF(VLOOKUP(D7015,Resources!A:D,4,FALSE)=0,"",VLOOKUP(D7015,Resources!A:D,4,FALSE))</f>
        <v>N</v>
      </c>
    </row>
    <row r="7016" spans="1:9" x14ac:dyDescent="0.2">
      <c r="A7016" t="s">
        <v>935</v>
      </c>
      <c r="B7016" t="str">
        <f t="shared" si="214"/>
        <v>Scaife Family Foundation_National Rural Alcohol and Drug Abuse Network200140000</v>
      </c>
      <c r="C7016" t="s">
        <v>193</v>
      </c>
      <c r="D7016" t="s">
        <v>237</v>
      </c>
      <c r="E7016" s="3">
        <v>40000</v>
      </c>
      <c r="F7016">
        <v>2001</v>
      </c>
      <c r="H7016" t="str">
        <f>IFERROR(VLOOKUP(D7016,Resources!A:C,3,FALSE),"NA")</f>
        <v/>
      </c>
      <c r="I7016" t="str">
        <f>IF(VLOOKUP(D7016,Resources!A:D,4,FALSE)=0,"",VLOOKUP(D7016,Resources!A:D,4,FALSE))</f>
        <v>N</v>
      </c>
    </row>
    <row r="7017" spans="1:9" x14ac:dyDescent="0.2">
      <c r="A7017" t="s">
        <v>935</v>
      </c>
      <c r="B7017" t="str">
        <f t="shared" si="214"/>
        <v>Scaife Family Foundation_Network For Teaching Entrepreneurship2001150000</v>
      </c>
      <c r="C7017" t="s">
        <v>193</v>
      </c>
      <c r="D7017" t="s">
        <v>296</v>
      </c>
      <c r="E7017" s="3">
        <v>150000</v>
      </c>
      <c r="F7017">
        <v>2001</v>
      </c>
      <c r="H7017" t="str">
        <f>IFERROR(VLOOKUP(D7017,Resources!A:C,3,FALSE),"NA")</f>
        <v>SourceWatch</v>
      </c>
      <c r="I7017" t="str">
        <f>IF(VLOOKUP(D7017,Resources!A:D,4,FALSE)=0,"",VLOOKUP(D7017,Resources!A:D,4,FALSE))</f>
        <v>Y</v>
      </c>
    </row>
    <row r="7018" spans="1:9" x14ac:dyDescent="0.2">
      <c r="A7018" t="s">
        <v>935</v>
      </c>
      <c r="B7018" t="str">
        <f t="shared" si="214"/>
        <v>Scaife Family Foundation_New York University School of Medicine2001118000</v>
      </c>
      <c r="C7018" t="s">
        <v>193</v>
      </c>
      <c r="D7018" t="s">
        <v>328</v>
      </c>
      <c r="E7018" s="3">
        <v>118000</v>
      </c>
      <c r="F7018">
        <v>2001</v>
      </c>
      <c r="H7018" t="str">
        <f>IFERROR(VLOOKUP(D7018,Resources!A:C,3,FALSE),"NA")</f>
        <v/>
      </c>
      <c r="I7018" t="str">
        <f>IF(VLOOKUP(D7018,Resources!A:D,4,FALSE)=0,"",VLOOKUP(D7018,Resources!A:D,4,FALSE))</f>
        <v/>
      </c>
    </row>
    <row r="7019" spans="1:9" x14ac:dyDescent="0.2">
      <c r="A7019" t="s">
        <v>935</v>
      </c>
      <c r="B7019" t="str">
        <f t="shared" si="214"/>
        <v>Scaife Family Foundation_New York University School of Medicine200150000</v>
      </c>
      <c r="C7019" t="s">
        <v>193</v>
      </c>
      <c r="D7019" t="s">
        <v>328</v>
      </c>
      <c r="E7019" s="3">
        <v>50000</v>
      </c>
      <c r="F7019">
        <v>2001</v>
      </c>
      <c r="H7019" t="str">
        <f>IFERROR(VLOOKUP(D7019,Resources!A:C,3,FALSE),"NA")</f>
        <v/>
      </c>
      <c r="I7019" t="str">
        <f>IF(VLOOKUP(D7019,Resources!A:D,4,FALSE)=0,"",VLOOKUP(D7019,Resources!A:D,4,FALSE))</f>
        <v/>
      </c>
    </row>
    <row r="7020" spans="1:9" x14ac:dyDescent="0.2">
      <c r="A7020" t="s">
        <v>935</v>
      </c>
      <c r="B7020" t="str">
        <f t="shared" si="214"/>
        <v>Scaife Family Foundation_NumbersUSA200150000</v>
      </c>
      <c r="C7020" t="s">
        <v>193</v>
      </c>
      <c r="D7020" t="s">
        <v>16</v>
      </c>
      <c r="E7020" s="3">
        <v>50000</v>
      </c>
      <c r="F7020">
        <v>2001</v>
      </c>
      <c r="H7020" t="str">
        <f>IFERROR(VLOOKUP(D7020,Resources!A:C,3,FALSE),"NA")</f>
        <v>SourceWatch</v>
      </c>
      <c r="I7020" t="str">
        <f>IF(VLOOKUP(D7020,Resources!A:D,4,FALSE)=0,"",VLOOKUP(D7020,Resources!A:D,4,FALSE))</f>
        <v>Y</v>
      </c>
    </row>
    <row r="7021" spans="1:9" x14ac:dyDescent="0.2">
      <c r="A7021" t="s">
        <v>935</v>
      </c>
      <c r="B7021" t="str">
        <f t="shared" si="214"/>
        <v>Scaife Family Foundation_Ocean Impact Foundation200130000</v>
      </c>
      <c r="C7021" t="s">
        <v>193</v>
      </c>
      <c r="D7021" t="s">
        <v>412</v>
      </c>
      <c r="E7021" s="3">
        <v>30000</v>
      </c>
      <c r="F7021">
        <v>2001</v>
      </c>
      <c r="H7021" t="str">
        <f>IFERROR(VLOOKUP(D7021,Resources!A:C,3,FALSE),"NA")</f>
        <v/>
      </c>
      <c r="I7021" t="str">
        <f>IF(VLOOKUP(D7021,Resources!A:D,4,FALSE)=0,"",VLOOKUP(D7021,Resources!A:D,4,FALSE))</f>
        <v>N</v>
      </c>
    </row>
    <row r="7022" spans="1:9" x14ac:dyDescent="0.2">
      <c r="A7022" t="s">
        <v>935</v>
      </c>
      <c r="B7022" t="str">
        <f t="shared" si="214"/>
        <v>Scaife Family Foundation_One To One Citizen Advocacy200130000</v>
      </c>
      <c r="C7022" t="s">
        <v>193</v>
      </c>
      <c r="D7022" t="s">
        <v>379</v>
      </c>
      <c r="E7022" s="3">
        <v>30000</v>
      </c>
      <c r="F7022">
        <v>2001</v>
      </c>
      <c r="H7022" t="str">
        <f>IFERROR(VLOOKUP(D7022,Resources!A:C,3,FALSE),"NA")</f>
        <v/>
      </c>
      <c r="I7022" t="str">
        <f>IF(VLOOKUP(D7022,Resources!A:D,4,FALSE)=0,"",VLOOKUP(D7022,Resources!A:D,4,FALSE))</f>
        <v/>
      </c>
    </row>
    <row r="7023" spans="1:9" x14ac:dyDescent="0.2">
      <c r="A7023" t="s">
        <v>935</v>
      </c>
      <c r="B7023" t="str">
        <f t="shared" si="214"/>
        <v>Scaife Family Foundation_Palm Beach Cat Rescue and Humane Society Inc.20015000</v>
      </c>
      <c r="C7023" t="s">
        <v>193</v>
      </c>
      <c r="D7023" t="s">
        <v>413</v>
      </c>
      <c r="E7023" s="3">
        <v>5000</v>
      </c>
      <c r="F7023">
        <v>2001</v>
      </c>
      <c r="H7023" t="str">
        <f>IFERROR(VLOOKUP(D7023,Resources!A:C,3,FALSE),"NA")</f>
        <v/>
      </c>
      <c r="I7023" t="str">
        <f>IF(VLOOKUP(D7023,Resources!A:D,4,FALSE)=0,"",VLOOKUP(D7023,Resources!A:D,4,FALSE))</f>
        <v>N</v>
      </c>
    </row>
    <row r="7024" spans="1:9" x14ac:dyDescent="0.2">
      <c r="A7024" t="s">
        <v>935</v>
      </c>
      <c r="B7024" t="str">
        <f t="shared" si="214"/>
        <v>Scaife Family Foundation_Pals for Preemies20015000</v>
      </c>
      <c r="C7024" t="s">
        <v>193</v>
      </c>
      <c r="D7024" t="s">
        <v>381</v>
      </c>
      <c r="E7024" s="3">
        <v>5000</v>
      </c>
      <c r="F7024">
        <v>2001</v>
      </c>
      <c r="H7024" t="str">
        <f>IFERROR(VLOOKUP(D7024,Resources!A:C,3,FALSE),"NA")</f>
        <v/>
      </c>
      <c r="I7024" t="str">
        <f>IF(VLOOKUP(D7024,Resources!A:D,4,FALSE)=0,"",VLOOKUP(D7024,Resources!A:D,4,FALSE))</f>
        <v>N</v>
      </c>
    </row>
    <row r="7025" spans="1:9" x14ac:dyDescent="0.2">
      <c r="A7025" t="s">
        <v>935</v>
      </c>
      <c r="B7025" t="str">
        <f t="shared" si="214"/>
        <v>Scaife Family Foundation_Paul H. Nitze School of Advanced International Studies200125000</v>
      </c>
      <c r="C7025" t="s">
        <v>193</v>
      </c>
      <c r="D7025" t="s">
        <v>91</v>
      </c>
      <c r="E7025" s="3">
        <v>25000</v>
      </c>
      <c r="F7025">
        <v>2001</v>
      </c>
      <c r="H7025" t="str">
        <f>IFERROR(VLOOKUP(D7025,Resources!A:C,3,FALSE),"NA")</f>
        <v>SourceWatch</v>
      </c>
      <c r="I7025" t="str">
        <f>IF(VLOOKUP(D7025,Resources!A:D,4,FALSE)=0,"",VLOOKUP(D7025,Resources!A:D,4,FALSE))</f>
        <v>Y</v>
      </c>
    </row>
    <row r="7026" spans="1:9" x14ac:dyDescent="0.2">
      <c r="A7026" t="s">
        <v>935</v>
      </c>
      <c r="B7026" t="str">
        <f t="shared" si="214"/>
        <v>Scaife Family Foundation_Philanthropy Roundtable200115000</v>
      </c>
      <c r="C7026" t="s">
        <v>193</v>
      </c>
      <c r="D7026" t="s">
        <v>244</v>
      </c>
      <c r="E7026" s="3">
        <v>15000</v>
      </c>
      <c r="F7026">
        <v>2001</v>
      </c>
      <c r="H7026" t="str">
        <f>IFERROR(VLOOKUP(D7026,Resources!A:C,3,FALSE),"NA")</f>
        <v>SourceWatch</v>
      </c>
      <c r="I7026" t="str">
        <f>IF(VLOOKUP(D7026,Resources!A:D,4,FALSE)=0,"",VLOOKUP(D7026,Resources!A:D,4,FALSE))</f>
        <v>Y</v>
      </c>
    </row>
    <row r="7027" spans="1:9" x14ac:dyDescent="0.2">
      <c r="A7027" t="s">
        <v>935</v>
      </c>
      <c r="B7027" t="str">
        <f t="shared" si="214"/>
        <v>Scaife Family Foundation_Pittsburgh Leadership Foundation200120000</v>
      </c>
      <c r="C7027" t="s">
        <v>193</v>
      </c>
      <c r="D7027" t="s">
        <v>414</v>
      </c>
      <c r="E7027" s="3">
        <v>20000</v>
      </c>
      <c r="F7027">
        <v>2001</v>
      </c>
      <c r="H7027" t="str">
        <f>IFERROR(VLOOKUP(D7027,Resources!A:C,3,FALSE),"NA")</f>
        <v/>
      </c>
      <c r="I7027" t="str">
        <f>IF(VLOOKUP(D7027,Resources!A:D,4,FALSE)=0,"",VLOOKUP(D7027,Resources!A:D,4,FALSE))</f>
        <v/>
      </c>
    </row>
    <row r="7028" spans="1:9" x14ac:dyDescent="0.2">
      <c r="A7028" t="s">
        <v>935</v>
      </c>
      <c r="B7028" t="str">
        <f t="shared" si="214"/>
        <v>Scaife Family Foundation_ProEnglish200120000</v>
      </c>
      <c r="C7028" t="s">
        <v>193</v>
      </c>
      <c r="D7028" t="s">
        <v>247</v>
      </c>
      <c r="E7028" s="3">
        <v>20000</v>
      </c>
      <c r="F7028">
        <v>2001</v>
      </c>
      <c r="H7028" t="str">
        <f>IFERROR(VLOOKUP(D7028,Resources!A:C,3,FALSE),"NA")</f>
        <v>SourceWatch</v>
      </c>
      <c r="I7028" t="str">
        <f>IF(VLOOKUP(D7028,Resources!A:D,4,FALSE)=0,"",VLOOKUP(D7028,Resources!A:D,4,FALSE))</f>
        <v>Y</v>
      </c>
    </row>
    <row r="7029" spans="1:9" x14ac:dyDescent="0.2">
      <c r="A7029" t="s">
        <v>935</v>
      </c>
      <c r="B7029" t="str">
        <f t="shared" si="214"/>
        <v>Scaife Family Foundation_Puppies Behind Bars2001150000</v>
      </c>
      <c r="C7029" t="s">
        <v>193</v>
      </c>
      <c r="D7029" t="s">
        <v>248</v>
      </c>
      <c r="E7029" s="3">
        <v>150000</v>
      </c>
      <c r="F7029">
        <v>2001</v>
      </c>
      <c r="H7029" t="str">
        <f>IFERROR(VLOOKUP(D7029,Resources!A:C,3,FALSE),"NA")</f>
        <v/>
      </c>
      <c r="I7029" t="str">
        <f>IF(VLOOKUP(D7029,Resources!A:D,4,FALSE)=0,"",VLOOKUP(D7029,Resources!A:D,4,FALSE))</f>
        <v>N</v>
      </c>
    </row>
    <row r="7030" spans="1:9" x14ac:dyDescent="0.2">
      <c r="A7030" t="s">
        <v>935</v>
      </c>
      <c r="B7030" t="str">
        <f t="shared" si="214"/>
        <v>Scaife Family Foundation_Rebuilding Together Pittsburgh200148000</v>
      </c>
      <c r="C7030" t="s">
        <v>193</v>
      </c>
      <c r="D7030" t="s">
        <v>415</v>
      </c>
      <c r="E7030" s="3">
        <v>48000</v>
      </c>
      <c r="F7030">
        <v>2001</v>
      </c>
      <c r="H7030" t="str">
        <f>IFERROR(VLOOKUP(D7030,Resources!A:C,3,FALSE),"NA")</f>
        <v/>
      </c>
      <c r="I7030" t="str">
        <f>IF(VLOOKUP(D7030,Resources!A:D,4,FALSE)=0,"",VLOOKUP(D7030,Resources!A:D,4,FALSE))</f>
        <v>N</v>
      </c>
    </row>
    <row r="7031" spans="1:9" x14ac:dyDescent="0.2">
      <c r="A7031" t="s">
        <v>935</v>
      </c>
      <c r="B7031" t="str">
        <f t="shared" si="214"/>
        <v>Scaife Family Foundation_Riding for the Handicapped of Western Pennsylvania200111000</v>
      </c>
      <c r="C7031" t="s">
        <v>193</v>
      </c>
      <c r="D7031" t="s">
        <v>416</v>
      </c>
      <c r="E7031" s="3">
        <v>11000</v>
      </c>
      <c r="F7031">
        <v>2001</v>
      </c>
      <c r="H7031" t="str">
        <f>IFERROR(VLOOKUP(D7031,Resources!A:C,3,FALSE),"NA")</f>
        <v/>
      </c>
      <c r="I7031" t="str">
        <f>IF(VLOOKUP(D7031,Resources!A:D,4,FALSE)=0,"",VLOOKUP(D7031,Resources!A:D,4,FALSE))</f>
        <v>N</v>
      </c>
    </row>
    <row r="7032" spans="1:9" x14ac:dyDescent="0.2">
      <c r="A7032" t="s">
        <v>935</v>
      </c>
      <c r="B7032" t="str">
        <f t="shared" si="214"/>
        <v>Scaife Family Foundation_Rutgers The State University of New Jersey200160000</v>
      </c>
      <c r="C7032" t="s">
        <v>193</v>
      </c>
      <c r="D7032" t="s">
        <v>298</v>
      </c>
      <c r="E7032" s="3">
        <v>60000</v>
      </c>
      <c r="F7032">
        <v>2001</v>
      </c>
      <c r="H7032" t="str">
        <f>IFERROR(VLOOKUP(D7032,Resources!A:C,3,FALSE),"NA")</f>
        <v/>
      </c>
      <c r="I7032" t="str">
        <f>IF(VLOOKUP(D7032,Resources!A:D,4,FALSE)=0,"",VLOOKUP(D7032,Resources!A:D,4,FALSE))</f>
        <v/>
      </c>
    </row>
    <row r="7033" spans="1:9" x14ac:dyDescent="0.2">
      <c r="A7033" t="s">
        <v>935</v>
      </c>
      <c r="B7033" t="str">
        <f t="shared" si="214"/>
        <v>Scaife Family Foundation_Safe Harbor Animal Rescue and Clinic2001100000</v>
      </c>
      <c r="C7033" t="s">
        <v>193</v>
      </c>
      <c r="D7033" t="s">
        <v>316</v>
      </c>
      <c r="E7033" s="3">
        <v>100000</v>
      </c>
      <c r="F7033">
        <v>2001</v>
      </c>
      <c r="H7033" t="str">
        <f>IFERROR(VLOOKUP(D7033,Resources!A:C,3,FALSE),"NA")</f>
        <v/>
      </c>
      <c r="I7033" t="str">
        <f>IF(VLOOKUP(D7033,Resources!A:D,4,FALSE)=0,"",VLOOKUP(D7033,Resources!A:D,4,FALSE))</f>
        <v>N</v>
      </c>
    </row>
    <row r="7034" spans="1:9" x14ac:dyDescent="0.2">
      <c r="A7034" t="s">
        <v>935</v>
      </c>
      <c r="B7034" t="str">
        <f t="shared" si="214"/>
        <v>Scaife Family Foundation_Safe Harbor Animal Rescue and Clinic2001100000</v>
      </c>
      <c r="C7034" t="s">
        <v>193</v>
      </c>
      <c r="D7034" t="s">
        <v>316</v>
      </c>
      <c r="E7034" s="3">
        <v>100000</v>
      </c>
      <c r="F7034">
        <v>2001</v>
      </c>
      <c r="H7034" t="str">
        <f>IFERROR(VLOOKUP(D7034,Resources!A:C,3,FALSE),"NA")</f>
        <v/>
      </c>
      <c r="I7034" t="str">
        <f>IF(VLOOKUP(D7034,Resources!A:D,4,FALSE)=0,"",VLOOKUP(D7034,Resources!A:D,4,FALSE))</f>
        <v>N</v>
      </c>
    </row>
    <row r="7035" spans="1:9" x14ac:dyDescent="0.2">
      <c r="A7035" t="s">
        <v>935</v>
      </c>
      <c r="B7035" t="str">
        <f t="shared" si="214"/>
        <v>Scaife Family Foundation_Safe Harbor Animal Rescue and Clinic200125000</v>
      </c>
      <c r="C7035" t="s">
        <v>193</v>
      </c>
      <c r="D7035" t="s">
        <v>316</v>
      </c>
      <c r="E7035" s="3">
        <v>25000</v>
      </c>
      <c r="F7035">
        <v>2001</v>
      </c>
      <c r="H7035" t="str">
        <f>IFERROR(VLOOKUP(D7035,Resources!A:C,3,FALSE),"NA")</f>
        <v/>
      </c>
      <c r="I7035" t="str">
        <f>IF(VLOOKUP(D7035,Resources!A:D,4,FALSE)=0,"",VLOOKUP(D7035,Resources!A:D,4,FALSE))</f>
        <v>N</v>
      </c>
    </row>
    <row r="7036" spans="1:9" x14ac:dyDescent="0.2">
      <c r="A7036" t="s">
        <v>935</v>
      </c>
      <c r="B7036" t="str">
        <f t="shared" si="214"/>
        <v>Scaife Family Foundation_Safe Xchange/Supervised Visitation Center200125000</v>
      </c>
      <c r="C7036" t="s">
        <v>193</v>
      </c>
      <c r="D7036" t="s">
        <v>417</v>
      </c>
      <c r="E7036" s="3">
        <v>25000</v>
      </c>
      <c r="F7036">
        <v>2001</v>
      </c>
      <c r="H7036" t="str">
        <f>IFERROR(VLOOKUP(D7036,Resources!A:C,3,FALSE),"NA")</f>
        <v/>
      </c>
      <c r="I7036" t="str">
        <f>IF(VLOOKUP(D7036,Resources!A:D,4,FALSE)=0,"",VLOOKUP(D7036,Resources!A:D,4,FALSE))</f>
        <v>N</v>
      </c>
    </row>
    <row r="7037" spans="1:9" x14ac:dyDescent="0.2">
      <c r="A7037" t="s">
        <v>935</v>
      </c>
      <c r="B7037" t="str">
        <f t="shared" si="214"/>
        <v>Scaife Family Foundation_St. Luke's-Roosevelt Hospital Center200160000</v>
      </c>
      <c r="C7037" t="s">
        <v>193</v>
      </c>
      <c r="D7037" t="s">
        <v>252</v>
      </c>
      <c r="E7037" s="3">
        <v>60000</v>
      </c>
      <c r="F7037">
        <v>2001</v>
      </c>
      <c r="H7037" t="str">
        <f>IFERROR(VLOOKUP(D7037,Resources!A:C,3,FALSE),"NA")</f>
        <v/>
      </c>
      <c r="I7037" t="str">
        <f>IF(VLOOKUP(D7037,Resources!A:D,4,FALSE)=0,"",VLOOKUP(D7037,Resources!A:D,4,FALSE))</f>
        <v>N</v>
      </c>
    </row>
    <row r="7038" spans="1:9" x14ac:dyDescent="0.2">
      <c r="A7038" t="s">
        <v>935</v>
      </c>
      <c r="B7038" t="str">
        <f t="shared" si="214"/>
        <v>Scaife Family Foundation_St. Paul's Episcopal Church (Delray Beach FL)200150000</v>
      </c>
      <c r="C7038" t="s">
        <v>193</v>
      </c>
      <c r="D7038" t="s">
        <v>349</v>
      </c>
      <c r="E7038" s="3">
        <v>50000</v>
      </c>
      <c r="F7038">
        <v>2001</v>
      </c>
      <c r="H7038" t="str">
        <f>IFERROR(VLOOKUP(D7038,Resources!A:C,3,FALSE),"NA")</f>
        <v/>
      </c>
      <c r="I7038" t="str">
        <f>IF(VLOOKUP(D7038,Resources!A:D,4,FALSE)=0,"",VLOOKUP(D7038,Resources!A:D,4,FALSE))</f>
        <v>N</v>
      </c>
    </row>
    <row r="7039" spans="1:9" x14ac:dyDescent="0.2">
      <c r="A7039" t="s">
        <v>935</v>
      </c>
      <c r="B7039" t="str">
        <f t="shared" si="214"/>
        <v>Scaife Family Foundation_Strength Inc.200130000</v>
      </c>
      <c r="C7039" t="s">
        <v>193</v>
      </c>
      <c r="D7039" t="s">
        <v>288</v>
      </c>
      <c r="E7039" s="3">
        <v>30000</v>
      </c>
      <c r="F7039">
        <v>2001</v>
      </c>
      <c r="H7039" t="str">
        <f>IFERROR(VLOOKUP(D7039,Resources!A:C,3,FALSE),"NA")</f>
        <v/>
      </c>
      <c r="I7039" t="str">
        <f>IF(VLOOKUP(D7039,Resources!A:D,4,FALSE)=0,"",VLOOKUP(D7039,Resources!A:D,4,FALSE))</f>
        <v/>
      </c>
    </row>
    <row r="7040" spans="1:9" x14ac:dyDescent="0.2">
      <c r="A7040" t="s">
        <v>935</v>
      </c>
      <c r="B7040" t="str">
        <f t="shared" si="214"/>
        <v>Scaife Family Foundation_Student Conservation Association200125000</v>
      </c>
      <c r="C7040" t="s">
        <v>193</v>
      </c>
      <c r="D7040" t="s">
        <v>418</v>
      </c>
      <c r="E7040" s="3">
        <v>25000</v>
      </c>
      <c r="F7040">
        <v>2001</v>
      </c>
      <c r="H7040" t="str">
        <f>IFERROR(VLOOKUP(D7040,Resources!A:C,3,FALSE),"NA")</f>
        <v/>
      </c>
      <c r="I7040" t="str">
        <f>IF(VLOOKUP(D7040,Resources!A:D,4,FALSE)=0,"",VLOOKUP(D7040,Resources!A:D,4,FALSE))</f>
        <v>N</v>
      </c>
    </row>
    <row r="7041" spans="1:9" x14ac:dyDescent="0.2">
      <c r="A7041" t="s">
        <v>935</v>
      </c>
      <c r="B7041" t="str">
        <f t="shared" si="214"/>
        <v>Scaife Family Foundation_The Glen Montessori School (Pittsburgh PA)200195000</v>
      </c>
      <c r="C7041" t="s">
        <v>193</v>
      </c>
      <c r="D7041" t="s">
        <v>332</v>
      </c>
      <c r="E7041" s="3">
        <v>95000</v>
      </c>
      <c r="F7041">
        <v>2001</v>
      </c>
      <c r="H7041" t="str">
        <f>IFERROR(VLOOKUP(D7041,Resources!A:C,3,FALSE),"NA")</f>
        <v/>
      </c>
      <c r="I7041" t="str">
        <f>IF(VLOOKUP(D7041,Resources!A:D,4,FALSE)=0,"",VLOOKUP(D7041,Resources!A:D,4,FALSE))</f>
        <v>N</v>
      </c>
    </row>
    <row r="7042" spans="1:9" x14ac:dyDescent="0.2">
      <c r="A7042" t="s">
        <v>935</v>
      </c>
      <c r="B7042" t="str">
        <f t="shared" si="214"/>
        <v>Scaife Family Foundation_The Pittsburgh Project200150000</v>
      </c>
      <c r="C7042" t="s">
        <v>193</v>
      </c>
      <c r="D7042" t="s">
        <v>419</v>
      </c>
      <c r="E7042" s="3">
        <v>50000</v>
      </c>
      <c r="F7042">
        <v>2001</v>
      </c>
      <c r="H7042" t="str">
        <f>IFERROR(VLOOKUP(D7042,Resources!A:C,3,FALSE),"NA")</f>
        <v/>
      </c>
      <c r="I7042" t="str">
        <f>IF(VLOOKUP(D7042,Resources!A:D,4,FALSE)=0,"",VLOOKUP(D7042,Resources!A:D,4,FALSE))</f>
        <v>N</v>
      </c>
    </row>
    <row r="7043" spans="1:9" x14ac:dyDescent="0.2">
      <c r="A7043" t="s">
        <v>935</v>
      </c>
      <c r="B7043" t="str">
        <f t="shared" si="214"/>
        <v>Scaife Family Foundation_Three Rivers Employment Services2001200000</v>
      </c>
      <c r="C7043" t="s">
        <v>193</v>
      </c>
      <c r="D7043" t="s">
        <v>420</v>
      </c>
      <c r="E7043" s="3">
        <v>200000</v>
      </c>
      <c r="F7043">
        <v>2001</v>
      </c>
      <c r="H7043" t="str">
        <f>IFERROR(VLOOKUP(D7043,Resources!A:C,3,FALSE),"NA")</f>
        <v/>
      </c>
      <c r="I7043" t="str">
        <f>IF(VLOOKUP(D7043,Resources!A:D,4,FALSE)=0,"",VLOOKUP(D7043,Resources!A:D,4,FALSE))</f>
        <v>N</v>
      </c>
    </row>
    <row r="7044" spans="1:9" x14ac:dyDescent="0.2">
      <c r="A7044" t="s">
        <v>935</v>
      </c>
      <c r="B7044" t="str">
        <f t="shared" ref="B7044:B7075" si="215">C7044&amp;"_"&amp;D7044&amp;F7044&amp;E7044</f>
        <v>Scaife Family Foundation_University of California San Diego200130000</v>
      </c>
      <c r="C7044" t="s">
        <v>193</v>
      </c>
      <c r="D7044" t="s">
        <v>254</v>
      </c>
      <c r="E7044" s="3">
        <v>30000</v>
      </c>
      <c r="F7044">
        <v>2001</v>
      </c>
      <c r="H7044" t="str">
        <f>IFERROR(VLOOKUP(D7044,Resources!A:C,3,FALSE),"NA")</f>
        <v/>
      </c>
      <c r="I7044" t="str">
        <f>IF(VLOOKUP(D7044,Resources!A:D,4,FALSE)=0,"",VLOOKUP(D7044,Resources!A:D,4,FALSE))</f>
        <v/>
      </c>
    </row>
    <row r="7045" spans="1:9" x14ac:dyDescent="0.2">
      <c r="A7045" t="s">
        <v>935</v>
      </c>
      <c r="B7045" t="str">
        <f t="shared" si="215"/>
        <v>Scaife Family Foundation_University of Pittsburgh2001110000</v>
      </c>
      <c r="C7045" t="s">
        <v>193</v>
      </c>
      <c r="D7045" t="s">
        <v>255</v>
      </c>
      <c r="E7045" s="3">
        <v>110000</v>
      </c>
      <c r="F7045">
        <v>2001</v>
      </c>
      <c r="H7045" t="str">
        <f>IFERROR(VLOOKUP(D7045,Resources!A:C,3,FALSE),"NA")</f>
        <v/>
      </c>
      <c r="I7045" t="str">
        <f>IF(VLOOKUP(D7045,Resources!A:D,4,FALSE)=0,"",VLOOKUP(D7045,Resources!A:D,4,FALSE))</f>
        <v/>
      </c>
    </row>
    <row r="7046" spans="1:9" x14ac:dyDescent="0.2">
      <c r="A7046" t="s">
        <v>935</v>
      </c>
      <c r="B7046" t="str">
        <f t="shared" si="215"/>
        <v>Scaife Family Foundation_University of Pittsburgh200125000</v>
      </c>
      <c r="C7046" t="s">
        <v>193</v>
      </c>
      <c r="D7046" t="s">
        <v>255</v>
      </c>
      <c r="E7046" s="3">
        <v>25000</v>
      </c>
      <c r="F7046">
        <v>2001</v>
      </c>
      <c r="H7046" t="str">
        <f>IFERROR(VLOOKUP(D7046,Resources!A:C,3,FALSE),"NA")</f>
        <v/>
      </c>
      <c r="I7046" t="str">
        <f>IF(VLOOKUP(D7046,Resources!A:D,4,FALSE)=0,"",VLOOKUP(D7046,Resources!A:D,4,FALSE))</f>
        <v/>
      </c>
    </row>
    <row r="7047" spans="1:9" x14ac:dyDescent="0.2">
      <c r="A7047" t="s">
        <v>935</v>
      </c>
      <c r="B7047" t="str">
        <f t="shared" si="215"/>
        <v>Scaife Family Foundation_University of Utah200130000</v>
      </c>
      <c r="C7047" t="s">
        <v>193</v>
      </c>
      <c r="D7047" t="s">
        <v>271</v>
      </c>
      <c r="E7047" s="3">
        <v>30000</v>
      </c>
      <c r="F7047">
        <v>2001</v>
      </c>
      <c r="H7047" t="str">
        <f>IFERROR(VLOOKUP(D7047,Resources!A:C,3,FALSE),"NA")</f>
        <v/>
      </c>
      <c r="I7047" t="str">
        <f>IF(VLOOKUP(D7047,Resources!A:D,4,FALSE)=0,"",VLOOKUP(D7047,Resources!A:D,4,FALSE))</f>
        <v/>
      </c>
    </row>
    <row r="7048" spans="1:9" x14ac:dyDescent="0.2">
      <c r="A7048" t="s">
        <v>935</v>
      </c>
      <c r="B7048" t="str">
        <f t="shared" si="215"/>
        <v>Scaife Family Foundation_UPMC Mercy200125000</v>
      </c>
      <c r="C7048" t="s">
        <v>193</v>
      </c>
      <c r="D7048" t="s">
        <v>421</v>
      </c>
      <c r="E7048" s="3">
        <v>25000</v>
      </c>
      <c r="F7048">
        <v>2001</v>
      </c>
      <c r="H7048" t="str">
        <f>IFERROR(VLOOKUP(D7048,Resources!A:C,3,FALSE),"NA")</f>
        <v/>
      </c>
      <c r="I7048" t="str">
        <f>IF(VLOOKUP(D7048,Resources!A:D,4,FALSE)=0,"",VLOOKUP(D7048,Resources!A:D,4,FALSE))</f>
        <v>N</v>
      </c>
    </row>
    <row r="7049" spans="1:9" x14ac:dyDescent="0.2">
      <c r="A7049" t="s">
        <v>935</v>
      </c>
      <c r="B7049" t="str">
        <f t="shared" si="215"/>
        <v>Scaife Family Foundation_Western Pennsylvania Conservancy2001125000</v>
      </c>
      <c r="C7049" t="s">
        <v>193</v>
      </c>
      <c r="D7049" t="s">
        <v>422</v>
      </c>
      <c r="E7049" s="3">
        <v>125000</v>
      </c>
      <c r="F7049">
        <v>2001</v>
      </c>
      <c r="H7049" t="str">
        <f>IFERROR(VLOOKUP(D7049,Resources!A:C,3,FALSE),"NA")</f>
        <v/>
      </c>
      <c r="I7049" t="str">
        <f>IF(VLOOKUP(D7049,Resources!A:D,4,FALSE)=0,"",VLOOKUP(D7049,Resources!A:D,4,FALSE))</f>
        <v>N</v>
      </c>
    </row>
    <row r="7050" spans="1:9" x14ac:dyDescent="0.2">
      <c r="A7050" t="s">
        <v>935</v>
      </c>
      <c r="B7050" t="str">
        <f t="shared" si="215"/>
        <v>Scaife Family Foundation_Western Pennsylvania Family Center200135000</v>
      </c>
      <c r="C7050" t="s">
        <v>193</v>
      </c>
      <c r="D7050" t="s">
        <v>404</v>
      </c>
      <c r="E7050" s="3">
        <v>35000</v>
      </c>
      <c r="F7050">
        <v>2001</v>
      </c>
      <c r="H7050" t="str">
        <f>IFERROR(VLOOKUP(D7050,Resources!A:C,3,FALSE),"NA")</f>
        <v/>
      </c>
      <c r="I7050" t="str">
        <f>IF(VLOOKUP(D7050,Resources!A:D,4,FALSE)=0,"",VLOOKUP(D7050,Resources!A:D,4,FALSE))</f>
        <v>N</v>
      </c>
    </row>
    <row r="7051" spans="1:9" x14ac:dyDescent="0.2">
      <c r="A7051" t="s">
        <v>935</v>
      </c>
      <c r="B7051" t="str">
        <f t="shared" si="215"/>
        <v>Scaife Family Foundation_William and Mildred Orr Compassionate Care Center200125000</v>
      </c>
      <c r="C7051" t="s">
        <v>193</v>
      </c>
      <c r="D7051" t="s">
        <v>423</v>
      </c>
      <c r="E7051" s="3">
        <v>25000</v>
      </c>
      <c r="F7051">
        <v>2001</v>
      </c>
      <c r="H7051" t="str">
        <f>IFERROR(VLOOKUP(D7051,Resources!A:C,3,FALSE),"NA")</f>
        <v/>
      </c>
      <c r="I7051" t="str">
        <f>IF(VLOOKUP(D7051,Resources!A:D,4,FALSE)=0,"",VLOOKUP(D7051,Resources!A:D,4,FALSE))</f>
        <v>N</v>
      </c>
    </row>
    <row r="7052" spans="1:9" x14ac:dyDescent="0.2">
      <c r="A7052" t="s">
        <v>935</v>
      </c>
      <c r="B7052" t="str">
        <f t="shared" si="215"/>
        <v>Scaife Family Foundation_All Creatures Sanctuary200225000</v>
      </c>
      <c r="C7052" t="s">
        <v>193</v>
      </c>
      <c r="D7052" t="s">
        <v>196</v>
      </c>
      <c r="E7052" s="3">
        <v>25000</v>
      </c>
      <c r="F7052">
        <v>2002</v>
      </c>
      <c r="H7052" t="str">
        <f>IFERROR(VLOOKUP(D7052,Resources!A:C,3,FALSE),"NA")</f>
        <v/>
      </c>
      <c r="I7052" t="str">
        <f>IF(VLOOKUP(D7052,Resources!A:D,4,FALSE)=0,"",VLOOKUP(D7052,Resources!A:D,4,FALSE))</f>
        <v>N</v>
      </c>
    </row>
    <row r="7053" spans="1:9" x14ac:dyDescent="0.2">
      <c r="A7053" t="s">
        <v>935</v>
      </c>
      <c r="B7053" t="str">
        <f t="shared" si="215"/>
        <v>Scaife Family Foundation_American Society of Addiction Medicine200250000</v>
      </c>
      <c r="C7053" t="s">
        <v>193</v>
      </c>
      <c r="D7053" t="s">
        <v>355</v>
      </c>
      <c r="E7053" s="3">
        <v>50000</v>
      </c>
      <c r="F7053">
        <v>2002</v>
      </c>
      <c r="H7053" t="str">
        <f>IFERROR(VLOOKUP(D7053,Resources!A:C,3,FALSE),"NA")</f>
        <v/>
      </c>
      <c r="I7053" t="str">
        <f>IF(VLOOKUP(D7053,Resources!A:D,4,FALSE)=0,"",VLOOKUP(D7053,Resources!A:D,4,FALSE))</f>
        <v>N</v>
      </c>
    </row>
    <row r="7054" spans="1:9" x14ac:dyDescent="0.2">
      <c r="A7054" t="s">
        <v>935</v>
      </c>
      <c r="B7054" t="str">
        <f t="shared" si="215"/>
        <v>Scaife Family Foundation_Animal Rescue League of Western Pennsylvania200215000</v>
      </c>
      <c r="C7054" t="s">
        <v>193</v>
      </c>
      <c r="D7054" t="s">
        <v>201</v>
      </c>
      <c r="E7054" s="3">
        <v>15000</v>
      </c>
      <c r="F7054">
        <v>2002</v>
      </c>
      <c r="H7054" t="str">
        <f>IFERROR(VLOOKUP(D7054,Resources!A:C,3,FALSE),"NA")</f>
        <v/>
      </c>
      <c r="I7054" t="str">
        <f>IF(VLOOKUP(D7054,Resources!A:D,4,FALSE)=0,"",VLOOKUP(D7054,Resources!A:D,4,FALSE))</f>
        <v>N</v>
      </c>
    </row>
    <row r="7055" spans="1:9" x14ac:dyDescent="0.2">
      <c r="A7055" t="s">
        <v>935</v>
      </c>
      <c r="B7055" t="str">
        <f t="shared" si="215"/>
        <v>Scaife Family Foundation_Betty Ford Center200275000</v>
      </c>
      <c r="C7055" t="s">
        <v>193</v>
      </c>
      <c r="D7055" t="s">
        <v>202</v>
      </c>
      <c r="E7055" s="3">
        <v>75000</v>
      </c>
      <c r="F7055">
        <v>2002</v>
      </c>
      <c r="H7055" t="str">
        <f>IFERROR(VLOOKUP(D7055,Resources!A:C,3,FALSE),"NA")</f>
        <v/>
      </c>
      <c r="I7055" t="str">
        <f>IF(VLOOKUP(D7055,Resources!A:D,4,FALSE)=0,"",VLOOKUP(D7055,Resources!A:D,4,FALSE))</f>
        <v>N</v>
      </c>
    </row>
    <row r="7056" spans="1:9" x14ac:dyDescent="0.2">
      <c r="A7056" t="s">
        <v>935</v>
      </c>
      <c r="B7056" t="str">
        <f t="shared" si="215"/>
        <v>Scaife Family Foundation_Caron Foundation200250000</v>
      </c>
      <c r="C7056" t="s">
        <v>193</v>
      </c>
      <c r="D7056" t="s">
        <v>281</v>
      </c>
      <c r="E7056" s="3">
        <v>50000</v>
      </c>
      <c r="F7056">
        <v>2002</v>
      </c>
      <c r="H7056" t="str">
        <f>IFERROR(VLOOKUP(D7056,Resources!A:C,3,FALSE),"NA")</f>
        <v/>
      </c>
      <c r="I7056" t="str">
        <f>IF(VLOOKUP(D7056,Resources!A:D,4,FALSE)=0,"",VLOOKUP(D7056,Resources!A:D,4,FALSE))</f>
        <v>N</v>
      </c>
    </row>
    <row r="7057" spans="1:9" x14ac:dyDescent="0.2">
      <c r="A7057" t="s">
        <v>935</v>
      </c>
      <c r="B7057" t="str">
        <f t="shared" si="215"/>
        <v>Scaife Family Foundation_Center for Immigration Studies200275000</v>
      </c>
      <c r="C7057" t="s">
        <v>193</v>
      </c>
      <c r="D7057" t="s">
        <v>80</v>
      </c>
      <c r="E7057" s="3">
        <v>75000</v>
      </c>
      <c r="F7057">
        <v>2002</v>
      </c>
      <c r="H7057" t="str">
        <f>IFERROR(VLOOKUP(D7057,Resources!A:C,3,FALSE),"NA")</f>
        <v>SourceWatch</v>
      </c>
      <c r="I7057" t="str">
        <f>IF(VLOOKUP(D7057,Resources!A:D,4,FALSE)=0,"",VLOOKUP(D7057,Resources!A:D,4,FALSE))</f>
        <v>Y</v>
      </c>
    </row>
    <row r="7058" spans="1:9" x14ac:dyDescent="0.2">
      <c r="A7058" t="s">
        <v>935</v>
      </c>
      <c r="B7058" t="str">
        <f t="shared" si="215"/>
        <v>Scaife Family Foundation_Chartiers Nature Conservancy2002100000</v>
      </c>
      <c r="C7058" t="s">
        <v>193</v>
      </c>
      <c r="D7058" t="s">
        <v>399</v>
      </c>
      <c r="E7058" s="3">
        <v>100000</v>
      </c>
      <c r="F7058">
        <v>2002</v>
      </c>
      <c r="H7058" t="str">
        <f>IFERROR(VLOOKUP(D7058,Resources!A:C,3,FALSE),"NA")</f>
        <v/>
      </c>
      <c r="I7058" t="str">
        <f>IF(VLOOKUP(D7058,Resources!A:D,4,FALSE)=0,"",VLOOKUP(D7058,Resources!A:D,4,FALSE))</f>
        <v>N</v>
      </c>
    </row>
    <row r="7059" spans="1:9" x14ac:dyDescent="0.2">
      <c r="A7059" t="s">
        <v>935</v>
      </c>
      <c r="B7059" t="str">
        <f t="shared" si="215"/>
        <v>Scaife Family Foundation_CONTACT Pittsburgh Inc.200236000</v>
      </c>
      <c r="C7059" t="s">
        <v>193</v>
      </c>
      <c r="D7059" t="s">
        <v>284</v>
      </c>
      <c r="E7059" s="3">
        <v>36000</v>
      </c>
      <c r="F7059">
        <v>2002</v>
      </c>
      <c r="H7059" t="str">
        <f>IFERROR(VLOOKUP(D7059,Resources!A:C,3,FALSE),"NA")</f>
        <v/>
      </c>
      <c r="I7059" t="str">
        <f>IF(VLOOKUP(D7059,Resources!A:D,4,FALSE)=0,"",VLOOKUP(D7059,Resources!A:D,4,FALSE))</f>
        <v>N</v>
      </c>
    </row>
    <row r="7060" spans="1:9" x14ac:dyDescent="0.2">
      <c r="A7060" t="s">
        <v>935</v>
      </c>
      <c r="B7060" t="str">
        <f t="shared" si="215"/>
        <v>Scaife Family Foundation_Delta Society200275000</v>
      </c>
      <c r="C7060" t="s">
        <v>193</v>
      </c>
      <c r="D7060" t="s">
        <v>398</v>
      </c>
      <c r="E7060" s="3">
        <v>75000</v>
      </c>
      <c r="F7060">
        <v>2002</v>
      </c>
      <c r="H7060" t="str">
        <f>IFERROR(VLOOKUP(D7060,Resources!A:C,3,FALSE),"NA")</f>
        <v/>
      </c>
      <c r="I7060" t="str">
        <f>IF(VLOOKUP(D7060,Resources!A:D,4,FALSE)=0,"",VLOOKUP(D7060,Resources!A:D,4,FALSE))</f>
        <v>N</v>
      </c>
    </row>
    <row r="7061" spans="1:9" x14ac:dyDescent="0.2">
      <c r="A7061" t="s">
        <v>935</v>
      </c>
      <c r="B7061" t="str">
        <f t="shared" si="215"/>
        <v>Scaife Family Foundation_Federation for American Immigration Reform200225000</v>
      </c>
      <c r="C7061" t="s">
        <v>193</v>
      </c>
      <c r="D7061" t="s">
        <v>10</v>
      </c>
      <c r="E7061" s="3">
        <v>25000</v>
      </c>
      <c r="F7061">
        <v>2002</v>
      </c>
      <c r="H7061" t="str">
        <f>IFERROR(VLOOKUP(D7061,Resources!A:C,3,FALSE),"NA")</f>
        <v>SourceWatch</v>
      </c>
      <c r="I7061" t="str">
        <f>IF(VLOOKUP(D7061,Resources!A:D,4,FALSE)=0,"",VLOOKUP(D7061,Resources!A:D,4,FALSE))</f>
        <v>Y</v>
      </c>
    </row>
    <row r="7062" spans="1:9" x14ac:dyDescent="0.2">
      <c r="A7062" t="s">
        <v>935</v>
      </c>
      <c r="B7062" t="str">
        <f t="shared" si="215"/>
        <v>Scaife Family Foundation_FosterCat Inc.20022000</v>
      </c>
      <c r="C7062" t="s">
        <v>193</v>
      </c>
      <c r="D7062" t="s">
        <v>397</v>
      </c>
      <c r="E7062" s="3">
        <v>2000</v>
      </c>
      <c r="F7062">
        <v>2002</v>
      </c>
      <c r="H7062" t="str">
        <f>IFERROR(VLOOKUP(D7062,Resources!A:C,3,FALSE),"NA")</f>
        <v/>
      </c>
      <c r="I7062" t="str">
        <f>IF(VLOOKUP(D7062,Resources!A:D,4,FALSE)=0,"",VLOOKUP(D7062,Resources!A:D,4,FALSE))</f>
        <v>N</v>
      </c>
    </row>
    <row r="7063" spans="1:9" x14ac:dyDescent="0.2">
      <c r="A7063" t="s">
        <v>935</v>
      </c>
      <c r="B7063" t="str">
        <f t="shared" si="215"/>
        <v>Scaife Family Foundation_Greater Pittsburgh Literacy Council200250000</v>
      </c>
      <c r="C7063" t="s">
        <v>193</v>
      </c>
      <c r="D7063" t="s">
        <v>400</v>
      </c>
      <c r="E7063" s="3">
        <v>50000</v>
      </c>
      <c r="F7063">
        <v>2002</v>
      </c>
      <c r="H7063" t="str">
        <f>IFERROR(VLOOKUP(D7063,Resources!A:C,3,FALSE),"NA")</f>
        <v/>
      </c>
      <c r="I7063" t="str">
        <f>IF(VLOOKUP(D7063,Resources!A:D,4,FALSE)=0,"",VLOOKUP(D7063,Resources!A:D,4,FALSE))</f>
        <v>N</v>
      </c>
    </row>
    <row r="7064" spans="1:9" x14ac:dyDescent="0.2">
      <c r="A7064" t="s">
        <v>935</v>
      </c>
      <c r="B7064" t="str">
        <f t="shared" si="215"/>
        <v>Scaife Family Foundation_Hazelden Foundation200275000</v>
      </c>
      <c r="C7064" t="s">
        <v>193</v>
      </c>
      <c r="D7064" t="s">
        <v>223</v>
      </c>
      <c r="E7064" s="3">
        <v>75000</v>
      </c>
      <c r="F7064">
        <v>2002</v>
      </c>
      <c r="H7064" t="str">
        <f>IFERROR(VLOOKUP(D7064,Resources!A:C,3,FALSE),"NA")</f>
        <v/>
      </c>
      <c r="I7064" t="str">
        <f>IF(VLOOKUP(D7064,Resources!A:D,4,FALSE)=0,"",VLOOKUP(D7064,Resources!A:D,4,FALSE))</f>
        <v>N</v>
      </c>
    </row>
    <row r="7065" spans="1:9" x14ac:dyDescent="0.2">
      <c r="A7065" t="s">
        <v>935</v>
      </c>
      <c r="B7065" t="str">
        <f t="shared" si="215"/>
        <v>Scaife Family Foundation_Helping to Organize the Placement of Equine20025000</v>
      </c>
      <c r="C7065" t="s">
        <v>193</v>
      </c>
      <c r="D7065" t="s">
        <v>401</v>
      </c>
      <c r="E7065" s="3">
        <v>5000</v>
      </c>
      <c r="F7065">
        <v>2002</v>
      </c>
      <c r="H7065" t="str">
        <f>IFERROR(VLOOKUP(D7065,Resources!A:C,3,FALSE),"NA")</f>
        <v/>
      </c>
      <c r="I7065" t="str">
        <f>IF(VLOOKUP(D7065,Resources!A:D,4,FALSE)=0,"",VLOOKUP(D7065,Resources!A:D,4,FALSE))</f>
        <v>N</v>
      </c>
    </row>
    <row r="7066" spans="1:9" x14ac:dyDescent="0.2">
      <c r="A7066" t="s">
        <v>935</v>
      </c>
      <c r="B7066" t="str">
        <f t="shared" si="215"/>
        <v>Scaife Family Foundation_Independent Women's Forum2002100000</v>
      </c>
      <c r="C7066" t="s">
        <v>193</v>
      </c>
      <c r="D7066" t="s">
        <v>19</v>
      </c>
      <c r="E7066" s="3">
        <v>100000</v>
      </c>
      <c r="F7066">
        <v>2002</v>
      </c>
      <c r="H7066" t="str">
        <f>IFERROR(VLOOKUP(D7066,Resources!A:C,3,FALSE),"NA")</f>
        <v>SourceWatch</v>
      </c>
      <c r="I7066" t="str">
        <f>IF(VLOOKUP(D7066,Resources!A:D,4,FALSE)=0,"",VLOOKUP(D7066,Resources!A:D,4,FALSE))</f>
        <v>Y</v>
      </c>
    </row>
    <row r="7067" spans="1:9" x14ac:dyDescent="0.2">
      <c r="A7067" t="s">
        <v>935</v>
      </c>
      <c r="B7067" t="str">
        <f t="shared" si="215"/>
        <v>Scaife Family Foundation_Institute for Research Education and Training in Addictions200235000</v>
      </c>
      <c r="C7067" t="s">
        <v>193</v>
      </c>
      <c r="D7067" t="s">
        <v>228</v>
      </c>
      <c r="E7067" s="3">
        <v>35000</v>
      </c>
      <c r="F7067">
        <v>2002</v>
      </c>
      <c r="H7067" t="str">
        <f>IFERROR(VLOOKUP(D7067,Resources!A:C,3,FALSE),"NA")</f>
        <v/>
      </c>
      <c r="I7067" t="str">
        <f>IF(VLOOKUP(D7067,Resources!A:D,4,FALSE)=0,"",VLOOKUP(D7067,Resources!A:D,4,FALSE))</f>
        <v>N</v>
      </c>
    </row>
    <row r="7068" spans="1:9" x14ac:dyDescent="0.2">
      <c r="A7068" t="s">
        <v>935</v>
      </c>
      <c r="B7068" t="str">
        <f t="shared" si="215"/>
        <v>Scaife Family Foundation_Institute for Research Education and Training in Addictions200275000</v>
      </c>
      <c r="C7068" t="s">
        <v>193</v>
      </c>
      <c r="D7068" t="s">
        <v>228</v>
      </c>
      <c r="E7068" s="3">
        <v>75000</v>
      </c>
      <c r="F7068">
        <v>2002</v>
      </c>
      <c r="H7068" t="str">
        <f>IFERROR(VLOOKUP(D7068,Resources!A:C,3,FALSE),"NA")</f>
        <v/>
      </c>
      <c r="I7068" t="str">
        <f>IF(VLOOKUP(D7068,Resources!A:D,4,FALSE)=0,"",VLOOKUP(D7068,Resources!A:D,4,FALSE))</f>
        <v>N</v>
      </c>
    </row>
    <row r="7069" spans="1:9" x14ac:dyDescent="0.2">
      <c r="A7069" t="s">
        <v>935</v>
      </c>
      <c r="B7069" t="str">
        <f t="shared" si="215"/>
        <v>Scaife Family Foundation_Keystone Oaks School District200215000</v>
      </c>
      <c r="C7069" t="s">
        <v>193</v>
      </c>
      <c r="D7069" t="s">
        <v>402</v>
      </c>
      <c r="E7069" s="3">
        <v>15000</v>
      </c>
      <c r="F7069">
        <v>2002</v>
      </c>
      <c r="H7069" t="str">
        <f>IFERROR(VLOOKUP(D7069,Resources!A:C,3,FALSE),"NA")</f>
        <v/>
      </c>
      <c r="I7069" t="str">
        <f>IF(VLOOKUP(D7069,Resources!A:D,4,FALSE)=0,"",VLOOKUP(D7069,Resources!A:D,4,FALSE))</f>
        <v>N</v>
      </c>
    </row>
    <row r="7070" spans="1:9" x14ac:dyDescent="0.2">
      <c r="A7070" t="s">
        <v>935</v>
      </c>
      <c r="B7070" t="str">
        <f t="shared" si="215"/>
        <v>Scaife Family Foundation_Magee-Womens Research Institute and Foundation20021000000</v>
      </c>
      <c r="C7070" t="s">
        <v>193</v>
      </c>
      <c r="D7070" t="s">
        <v>268</v>
      </c>
      <c r="E7070" s="3">
        <v>1000000</v>
      </c>
      <c r="F7070">
        <v>2002</v>
      </c>
      <c r="H7070" t="str">
        <f>IFERROR(VLOOKUP(D7070,Resources!A:C,3,FALSE),"NA")</f>
        <v/>
      </c>
      <c r="I7070" t="str">
        <f>IF(VLOOKUP(D7070,Resources!A:D,4,FALSE)=0,"",VLOOKUP(D7070,Resources!A:D,4,FALSE))</f>
        <v>N</v>
      </c>
    </row>
    <row r="7071" spans="1:9" x14ac:dyDescent="0.2">
      <c r="A7071" t="s">
        <v>935</v>
      </c>
      <c r="B7071" t="str">
        <f t="shared" si="215"/>
        <v>Scaife Family Foundation_National Center for Victims of Crime200225000</v>
      </c>
      <c r="C7071" t="s">
        <v>193</v>
      </c>
      <c r="D7071" t="s">
        <v>392</v>
      </c>
      <c r="E7071" s="3">
        <v>25000</v>
      </c>
      <c r="F7071">
        <v>2002</v>
      </c>
      <c r="H7071" t="str">
        <f>IFERROR(VLOOKUP(D7071,Resources!A:C,3,FALSE),"NA")</f>
        <v/>
      </c>
      <c r="I7071" t="str">
        <f>IF(VLOOKUP(D7071,Resources!A:D,4,FALSE)=0,"",VLOOKUP(D7071,Resources!A:D,4,FALSE))</f>
        <v>N</v>
      </c>
    </row>
    <row r="7072" spans="1:9" x14ac:dyDescent="0.2">
      <c r="A7072" t="s">
        <v>935</v>
      </c>
      <c r="B7072" t="str">
        <f t="shared" si="215"/>
        <v>Scaife Family Foundation_National Fatherhood Initiative2002100000</v>
      </c>
      <c r="C7072" t="s">
        <v>193</v>
      </c>
      <c r="D7072" t="s">
        <v>236</v>
      </c>
      <c r="E7072" s="3">
        <v>100000</v>
      </c>
      <c r="F7072">
        <v>2002</v>
      </c>
      <c r="H7072" t="str">
        <f>IFERROR(VLOOKUP(D7072,Resources!A:C,3,FALSE),"NA")</f>
        <v/>
      </c>
      <c r="I7072" t="str">
        <f>IF(VLOOKUP(D7072,Resources!A:D,4,FALSE)=0,"",VLOOKUP(D7072,Resources!A:D,4,FALSE))</f>
        <v>N</v>
      </c>
    </row>
    <row r="7073" spans="1:9" x14ac:dyDescent="0.2">
      <c r="A7073" t="s">
        <v>935</v>
      </c>
      <c r="B7073" t="str">
        <f t="shared" si="215"/>
        <v>Scaife Family Foundation_National Police Bloodhound Association200215000</v>
      </c>
      <c r="C7073" t="s">
        <v>193</v>
      </c>
      <c r="D7073" t="s">
        <v>346</v>
      </c>
      <c r="E7073" s="3">
        <v>15000</v>
      </c>
      <c r="F7073">
        <v>2002</v>
      </c>
      <c r="H7073" t="str">
        <f>IFERROR(VLOOKUP(D7073,Resources!A:C,3,FALSE),"NA")</f>
        <v/>
      </c>
      <c r="I7073" t="str">
        <f>IF(VLOOKUP(D7073,Resources!A:D,4,FALSE)=0,"",VLOOKUP(D7073,Resources!A:D,4,FALSE))</f>
        <v>N</v>
      </c>
    </row>
    <row r="7074" spans="1:9" x14ac:dyDescent="0.2">
      <c r="A7074" t="s">
        <v>935</v>
      </c>
      <c r="B7074" t="str">
        <f t="shared" si="215"/>
        <v>Scaife Family Foundation_National Rural Alcohol and Drug Abuse Network200240000</v>
      </c>
      <c r="C7074" t="s">
        <v>193</v>
      </c>
      <c r="D7074" t="s">
        <v>237</v>
      </c>
      <c r="E7074" s="3">
        <v>40000</v>
      </c>
      <c r="F7074">
        <v>2002</v>
      </c>
      <c r="H7074" t="str">
        <f>IFERROR(VLOOKUP(D7074,Resources!A:C,3,FALSE),"NA")</f>
        <v/>
      </c>
      <c r="I7074" t="str">
        <f>IF(VLOOKUP(D7074,Resources!A:D,4,FALSE)=0,"",VLOOKUP(D7074,Resources!A:D,4,FALSE))</f>
        <v>N</v>
      </c>
    </row>
    <row r="7075" spans="1:9" x14ac:dyDescent="0.2">
      <c r="A7075" t="s">
        <v>935</v>
      </c>
      <c r="B7075" t="str">
        <f t="shared" si="215"/>
        <v>Scaife Family Foundation_Network For Teaching Entrepreneurship2002100000</v>
      </c>
      <c r="C7075" t="s">
        <v>193</v>
      </c>
      <c r="D7075" t="s">
        <v>296</v>
      </c>
      <c r="E7075" s="3">
        <v>100000</v>
      </c>
      <c r="F7075">
        <v>2002</v>
      </c>
      <c r="H7075" t="str">
        <f>IFERROR(VLOOKUP(D7075,Resources!A:C,3,FALSE),"NA")</f>
        <v>SourceWatch</v>
      </c>
      <c r="I7075" t="str">
        <f>IF(VLOOKUP(D7075,Resources!A:D,4,FALSE)=0,"",VLOOKUP(D7075,Resources!A:D,4,FALSE))</f>
        <v>Y</v>
      </c>
    </row>
    <row r="7076" spans="1:9" x14ac:dyDescent="0.2">
      <c r="A7076" t="s">
        <v>935</v>
      </c>
      <c r="B7076" t="str">
        <f t="shared" ref="B7076:B7107" si="216">C7076&amp;"_"&amp;D7076&amp;F7076&amp;E7076</f>
        <v>Scaife Family Foundation_New York University School of Medicine2002168000</v>
      </c>
      <c r="C7076" t="s">
        <v>193</v>
      </c>
      <c r="D7076" t="s">
        <v>328</v>
      </c>
      <c r="E7076" s="3">
        <v>168000</v>
      </c>
      <c r="F7076">
        <v>2002</v>
      </c>
      <c r="H7076" t="str">
        <f>IFERROR(VLOOKUP(D7076,Resources!A:C,3,FALSE),"NA")</f>
        <v/>
      </c>
      <c r="I7076" t="str">
        <f>IF(VLOOKUP(D7076,Resources!A:D,4,FALSE)=0,"",VLOOKUP(D7076,Resources!A:D,4,FALSE))</f>
        <v/>
      </c>
    </row>
    <row r="7077" spans="1:9" x14ac:dyDescent="0.2">
      <c r="A7077" t="s">
        <v>935</v>
      </c>
      <c r="B7077" t="str">
        <f t="shared" si="216"/>
        <v>Scaife Family Foundation_Pets for the Elderly Foundation200220000</v>
      </c>
      <c r="C7077" t="s">
        <v>193</v>
      </c>
      <c r="D7077" t="s">
        <v>243</v>
      </c>
      <c r="E7077" s="3">
        <v>20000</v>
      </c>
      <c r="F7077">
        <v>2002</v>
      </c>
      <c r="H7077" t="str">
        <f>IFERROR(VLOOKUP(D7077,Resources!A:C,3,FALSE),"NA")</f>
        <v/>
      </c>
      <c r="I7077" t="str">
        <f>IF(VLOOKUP(D7077,Resources!A:D,4,FALSE)=0,"",VLOOKUP(D7077,Resources!A:D,4,FALSE))</f>
        <v>N</v>
      </c>
    </row>
    <row r="7078" spans="1:9" x14ac:dyDescent="0.2">
      <c r="A7078" t="s">
        <v>935</v>
      </c>
      <c r="B7078" t="str">
        <f t="shared" si="216"/>
        <v>Scaife Family Foundation_ProEnglish200225000</v>
      </c>
      <c r="C7078" t="s">
        <v>193</v>
      </c>
      <c r="D7078" t="s">
        <v>247</v>
      </c>
      <c r="E7078" s="3">
        <v>25000</v>
      </c>
      <c r="F7078">
        <v>2002</v>
      </c>
      <c r="H7078" t="str">
        <f>IFERROR(VLOOKUP(D7078,Resources!A:C,3,FALSE),"NA")</f>
        <v>SourceWatch</v>
      </c>
      <c r="I7078" t="str">
        <f>IF(VLOOKUP(D7078,Resources!A:D,4,FALSE)=0,"",VLOOKUP(D7078,Resources!A:D,4,FALSE))</f>
        <v>Y</v>
      </c>
    </row>
    <row r="7079" spans="1:9" x14ac:dyDescent="0.2">
      <c r="A7079" t="s">
        <v>935</v>
      </c>
      <c r="B7079" t="str">
        <f t="shared" si="216"/>
        <v>Scaife Family Foundation_Reason Foundation200230000</v>
      </c>
      <c r="C7079" t="s">
        <v>193</v>
      </c>
      <c r="D7079" t="s">
        <v>66</v>
      </c>
      <c r="E7079" s="3">
        <v>30000</v>
      </c>
      <c r="F7079">
        <v>2002</v>
      </c>
      <c r="H7079" t="str">
        <f>IFERROR(VLOOKUP(D7079,Resources!A:C,3,FALSE),"NA")</f>
        <v>DeSmog</v>
      </c>
      <c r="I7079" t="str">
        <f>IF(VLOOKUP(D7079,Resources!A:D,4,FALSE)=0,"",VLOOKUP(D7079,Resources!A:D,4,FALSE))</f>
        <v>Y</v>
      </c>
    </row>
    <row r="7080" spans="1:9" x14ac:dyDescent="0.2">
      <c r="A7080" t="s">
        <v>935</v>
      </c>
      <c r="B7080" t="str">
        <f t="shared" si="216"/>
        <v>Scaife Family Foundation_Rutgers The State University of New Jersey200260000</v>
      </c>
      <c r="C7080" t="s">
        <v>193</v>
      </c>
      <c r="D7080" t="s">
        <v>298</v>
      </c>
      <c r="E7080" s="3">
        <v>60000</v>
      </c>
      <c r="F7080">
        <v>2002</v>
      </c>
      <c r="H7080" t="str">
        <f>IFERROR(VLOOKUP(D7080,Resources!A:C,3,FALSE),"NA")</f>
        <v/>
      </c>
      <c r="I7080" t="str">
        <f>IF(VLOOKUP(D7080,Resources!A:D,4,FALSE)=0,"",VLOOKUP(D7080,Resources!A:D,4,FALSE))</f>
        <v/>
      </c>
    </row>
    <row r="7081" spans="1:9" x14ac:dyDescent="0.2">
      <c r="A7081" t="s">
        <v>935</v>
      </c>
      <c r="B7081" t="str">
        <f t="shared" si="216"/>
        <v>Scaife Family Foundation_Safe Harbor Animal Rescue and Clinic2002300000</v>
      </c>
      <c r="C7081" t="s">
        <v>193</v>
      </c>
      <c r="D7081" t="s">
        <v>316</v>
      </c>
      <c r="E7081" s="3">
        <v>300000</v>
      </c>
      <c r="F7081">
        <v>2002</v>
      </c>
      <c r="H7081" t="str">
        <f>IFERROR(VLOOKUP(D7081,Resources!A:C,3,FALSE),"NA")</f>
        <v/>
      </c>
      <c r="I7081" t="str">
        <f>IF(VLOOKUP(D7081,Resources!A:D,4,FALSE)=0,"",VLOOKUP(D7081,Resources!A:D,4,FALSE))</f>
        <v>N</v>
      </c>
    </row>
    <row r="7082" spans="1:9" x14ac:dyDescent="0.2">
      <c r="A7082" t="s">
        <v>935</v>
      </c>
      <c r="B7082" t="str">
        <f t="shared" si="216"/>
        <v>Scaife Family Foundation_Safe Harbor Animal Rescue and Clinic2002775000</v>
      </c>
      <c r="C7082" t="s">
        <v>193</v>
      </c>
      <c r="D7082" t="s">
        <v>316</v>
      </c>
      <c r="E7082" s="3">
        <v>775000</v>
      </c>
      <c r="F7082">
        <v>2002</v>
      </c>
      <c r="H7082" t="str">
        <f>IFERROR(VLOOKUP(D7082,Resources!A:C,3,FALSE),"NA")</f>
        <v/>
      </c>
      <c r="I7082" t="str">
        <f>IF(VLOOKUP(D7082,Resources!A:D,4,FALSE)=0,"",VLOOKUP(D7082,Resources!A:D,4,FALSE))</f>
        <v>N</v>
      </c>
    </row>
    <row r="7083" spans="1:9" x14ac:dyDescent="0.2">
      <c r="A7083" t="s">
        <v>935</v>
      </c>
      <c r="B7083" t="str">
        <f t="shared" si="216"/>
        <v>Scaife Family Foundation_St. Luke's-Roosevelt Hospital Center200256000</v>
      </c>
      <c r="C7083" t="s">
        <v>193</v>
      </c>
      <c r="D7083" t="s">
        <v>252</v>
      </c>
      <c r="E7083" s="3">
        <v>56000</v>
      </c>
      <c r="F7083">
        <v>2002</v>
      </c>
      <c r="H7083" t="str">
        <f>IFERROR(VLOOKUP(D7083,Resources!A:C,3,FALSE),"NA")</f>
        <v/>
      </c>
      <c r="I7083" t="str">
        <f>IF(VLOOKUP(D7083,Resources!A:D,4,FALSE)=0,"",VLOOKUP(D7083,Resources!A:D,4,FALSE))</f>
        <v>N</v>
      </c>
    </row>
    <row r="7084" spans="1:9" x14ac:dyDescent="0.2">
      <c r="A7084" t="s">
        <v>935</v>
      </c>
      <c r="B7084" t="str">
        <f t="shared" si="216"/>
        <v>Scaife Family Foundation_The Corporate Collection200215000</v>
      </c>
      <c r="C7084" t="s">
        <v>193</v>
      </c>
      <c r="D7084" t="s">
        <v>403</v>
      </c>
      <c r="E7084" s="3">
        <v>15000</v>
      </c>
      <c r="F7084">
        <v>2002</v>
      </c>
      <c r="H7084" t="str">
        <f>IFERROR(VLOOKUP(D7084,Resources!A:C,3,FALSE),"NA")</f>
        <v/>
      </c>
      <c r="I7084" t="str">
        <f>IF(VLOOKUP(D7084,Resources!A:D,4,FALSE)=0,"",VLOOKUP(D7084,Resources!A:D,4,FALSE))</f>
        <v/>
      </c>
    </row>
    <row r="7085" spans="1:9" x14ac:dyDescent="0.2">
      <c r="A7085" t="s">
        <v>935</v>
      </c>
      <c r="B7085" t="str">
        <f t="shared" si="216"/>
        <v>Scaife Family Foundation_University of California San Diego200230000</v>
      </c>
      <c r="C7085" t="s">
        <v>193</v>
      </c>
      <c r="D7085" t="s">
        <v>254</v>
      </c>
      <c r="E7085" s="3">
        <v>30000</v>
      </c>
      <c r="F7085">
        <v>2002</v>
      </c>
      <c r="H7085" t="str">
        <f>IFERROR(VLOOKUP(D7085,Resources!A:C,3,FALSE),"NA")</f>
        <v/>
      </c>
      <c r="I7085" t="str">
        <f>IF(VLOOKUP(D7085,Resources!A:D,4,FALSE)=0,"",VLOOKUP(D7085,Resources!A:D,4,FALSE))</f>
        <v/>
      </c>
    </row>
    <row r="7086" spans="1:9" x14ac:dyDescent="0.2">
      <c r="A7086" t="s">
        <v>935</v>
      </c>
      <c r="B7086" t="str">
        <f t="shared" si="216"/>
        <v>Scaife Family Foundation_University of Utah200225000</v>
      </c>
      <c r="C7086" t="s">
        <v>193</v>
      </c>
      <c r="D7086" t="s">
        <v>271</v>
      </c>
      <c r="E7086" s="3">
        <v>25000</v>
      </c>
      <c r="F7086">
        <v>2002</v>
      </c>
      <c r="H7086" t="str">
        <f>IFERROR(VLOOKUP(D7086,Resources!A:C,3,FALSE),"NA")</f>
        <v/>
      </c>
      <c r="I7086" t="str">
        <f>IF(VLOOKUP(D7086,Resources!A:D,4,FALSE)=0,"",VLOOKUP(D7086,Resources!A:D,4,FALSE))</f>
        <v/>
      </c>
    </row>
    <row r="7087" spans="1:9" x14ac:dyDescent="0.2">
      <c r="A7087" t="s">
        <v>935</v>
      </c>
      <c r="B7087" t="str">
        <f t="shared" si="216"/>
        <v>Scaife Family Foundation_Western Pennsylvania Family Center2002200000</v>
      </c>
      <c r="C7087" t="s">
        <v>193</v>
      </c>
      <c r="D7087" t="s">
        <v>404</v>
      </c>
      <c r="E7087" s="3">
        <v>200000</v>
      </c>
      <c r="F7087">
        <v>2002</v>
      </c>
      <c r="H7087" t="str">
        <f>IFERROR(VLOOKUP(D7087,Resources!A:C,3,FALSE),"NA")</f>
        <v/>
      </c>
      <c r="I7087" t="str">
        <f>IF(VLOOKUP(D7087,Resources!A:D,4,FALSE)=0,"",VLOOKUP(D7087,Resources!A:D,4,FALSE))</f>
        <v>N</v>
      </c>
    </row>
    <row r="7088" spans="1:9" x14ac:dyDescent="0.2">
      <c r="A7088" t="s">
        <v>935</v>
      </c>
      <c r="B7088" t="str">
        <f t="shared" si="216"/>
        <v>Scaife Family Foundation_Western Pennsylvania Family Center200265000</v>
      </c>
      <c r="C7088" t="s">
        <v>193</v>
      </c>
      <c r="D7088" t="s">
        <v>404</v>
      </c>
      <c r="E7088" s="3">
        <v>65000</v>
      </c>
      <c r="F7088">
        <v>2002</v>
      </c>
      <c r="H7088" t="str">
        <f>IFERROR(VLOOKUP(D7088,Resources!A:C,3,FALSE),"NA")</f>
        <v/>
      </c>
      <c r="I7088" t="str">
        <f>IF(VLOOKUP(D7088,Resources!A:D,4,FALSE)=0,"",VLOOKUP(D7088,Resources!A:D,4,FALSE))</f>
        <v>N</v>
      </c>
    </row>
    <row r="7089" spans="1:9" x14ac:dyDescent="0.2">
      <c r="A7089" t="s">
        <v>935</v>
      </c>
      <c r="B7089" t="str">
        <f t="shared" si="216"/>
        <v>Scaife Family Foundation_Western Pennsylvania Humane Society200250000</v>
      </c>
      <c r="C7089" t="s">
        <v>193</v>
      </c>
      <c r="D7089" t="s">
        <v>405</v>
      </c>
      <c r="E7089" s="3">
        <v>50000</v>
      </c>
      <c r="F7089">
        <v>2002</v>
      </c>
      <c r="H7089" t="str">
        <f>IFERROR(VLOOKUP(D7089,Resources!A:C,3,FALSE),"NA")</f>
        <v/>
      </c>
      <c r="I7089" t="str">
        <f>IF(VLOOKUP(D7089,Resources!A:D,4,FALSE)=0,"",VLOOKUP(D7089,Resources!A:D,4,FALSE))</f>
        <v>N</v>
      </c>
    </row>
    <row r="7090" spans="1:9" x14ac:dyDescent="0.2">
      <c r="A7090" t="s">
        <v>935</v>
      </c>
      <c r="B7090" t="str">
        <f t="shared" si="216"/>
        <v>Scaife Family Foundation_All Creatures Sanctuary2003105000</v>
      </c>
      <c r="C7090" t="s">
        <v>193</v>
      </c>
      <c r="D7090" t="s">
        <v>196</v>
      </c>
      <c r="E7090" s="3">
        <v>105000</v>
      </c>
      <c r="F7090">
        <v>2003</v>
      </c>
      <c r="H7090" t="str">
        <f>IFERROR(VLOOKUP(D7090,Resources!A:C,3,FALSE),"NA")</f>
        <v/>
      </c>
      <c r="I7090" t="str">
        <f>IF(VLOOKUP(D7090,Resources!A:D,4,FALSE)=0,"",VLOOKUP(D7090,Resources!A:D,4,FALSE))</f>
        <v>N</v>
      </c>
    </row>
    <row r="7091" spans="1:9" x14ac:dyDescent="0.2">
      <c r="A7091" t="s">
        <v>935</v>
      </c>
      <c r="B7091" t="str">
        <f t="shared" si="216"/>
        <v>Scaife Family Foundation_Allegheny County Court Appointed Special Advocate Program200350000</v>
      </c>
      <c r="C7091" t="s">
        <v>193</v>
      </c>
      <c r="D7091" t="s">
        <v>387</v>
      </c>
      <c r="E7091" s="3">
        <v>50000</v>
      </c>
      <c r="F7091">
        <v>2003</v>
      </c>
      <c r="H7091" t="str">
        <f>IFERROR(VLOOKUP(D7091,Resources!A:C,3,FALSE),"NA")</f>
        <v/>
      </c>
      <c r="I7091" t="str">
        <f>IF(VLOOKUP(D7091,Resources!A:D,4,FALSE)=0,"",VLOOKUP(D7091,Resources!A:D,4,FALSE))</f>
        <v>N</v>
      </c>
    </row>
    <row r="7092" spans="1:9" x14ac:dyDescent="0.2">
      <c r="A7092" t="s">
        <v>935</v>
      </c>
      <c r="B7092" t="str">
        <f t="shared" si="216"/>
        <v>Scaife Family Foundation_Allegheny Land Trust200310000</v>
      </c>
      <c r="C7092" t="s">
        <v>193</v>
      </c>
      <c r="D7092" t="s">
        <v>197</v>
      </c>
      <c r="E7092" s="3">
        <v>10000</v>
      </c>
      <c r="F7092">
        <v>2003</v>
      </c>
      <c r="H7092" t="str">
        <f>IFERROR(VLOOKUP(D7092,Resources!A:C,3,FALSE),"NA")</f>
        <v/>
      </c>
      <c r="I7092" t="str">
        <f>IF(VLOOKUP(D7092,Resources!A:D,4,FALSE)=0,"",VLOOKUP(D7092,Resources!A:D,4,FALSE))</f>
        <v>N</v>
      </c>
    </row>
    <row r="7093" spans="1:9" x14ac:dyDescent="0.2">
      <c r="A7093" t="s">
        <v>935</v>
      </c>
      <c r="B7093" t="str">
        <f t="shared" si="216"/>
        <v>Scaife Family Foundation_American Society of Addiction Medicine200325000</v>
      </c>
      <c r="C7093" t="s">
        <v>193</v>
      </c>
      <c r="D7093" t="s">
        <v>355</v>
      </c>
      <c r="E7093" s="3">
        <v>25000</v>
      </c>
      <c r="F7093">
        <v>2003</v>
      </c>
      <c r="H7093" t="str">
        <f>IFERROR(VLOOKUP(D7093,Resources!A:C,3,FALSE),"NA")</f>
        <v/>
      </c>
      <c r="I7093" t="str">
        <f>IF(VLOOKUP(D7093,Resources!A:D,4,FALSE)=0,"",VLOOKUP(D7093,Resources!A:D,4,FALSE))</f>
        <v>N</v>
      </c>
    </row>
    <row r="7094" spans="1:9" x14ac:dyDescent="0.2">
      <c r="A7094" t="s">
        <v>935</v>
      </c>
      <c r="B7094" t="str">
        <f t="shared" si="216"/>
        <v>Scaife Family Foundation_American Society of Addiction Medicine200350000</v>
      </c>
      <c r="C7094" t="s">
        <v>193</v>
      </c>
      <c r="D7094" t="s">
        <v>355</v>
      </c>
      <c r="E7094" s="3">
        <v>50000</v>
      </c>
      <c r="F7094">
        <v>2003</v>
      </c>
      <c r="H7094" t="str">
        <f>IFERROR(VLOOKUP(D7094,Resources!A:C,3,FALSE),"NA")</f>
        <v/>
      </c>
      <c r="I7094" t="str">
        <f>IF(VLOOKUP(D7094,Resources!A:D,4,FALSE)=0,"",VLOOKUP(D7094,Resources!A:D,4,FALSE))</f>
        <v>N</v>
      </c>
    </row>
    <row r="7095" spans="1:9" x14ac:dyDescent="0.2">
      <c r="A7095" t="s">
        <v>935</v>
      </c>
      <c r="B7095" t="str">
        <f t="shared" si="216"/>
        <v>Scaife Family Foundation_Animal Rescue League of Western Pennsylvania200315000</v>
      </c>
      <c r="C7095" t="s">
        <v>193</v>
      </c>
      <c r="D7095" t="s">
        <v>201</v>
      </c>
      <c r="E7095" s="3">
        <v>15000</v>
      </c>
      <c r="F7095">
        <v>2003</v>
      </c>
      <c r="H7095" t="str">
        <f>IFERROR(VLOOKUP(D7095,Resources!A:C,3,FALSE),"NA")</f>
        <v/>
      </c>
      <c r="I7095" t="str">
        <f>IF(VLOOKUP(D7095,Resources!A:D,4,FALSE)=0,"",VLOOKUP(D7095,Resources!A:D,4,FALSE))</f>
        <v>N</v>
      </c>
    </row>
    <row r="7096" spans="1:9" x14ac:dyDescent="0.2">
      <c r="A7096" t="s">
        <v>935</v>
      </c>
      <c r="B7096" t="str">
        <f t="shared" si="216"/>
        <v>Scaife Family Foundation_Animal Rescue League of Western Pennsylvania200375000</v>
      </c>
      <c r="C7096" t="s">
        <v>193</v>
      </c>
      <c r="D7096" t="s">
        <v>201</v>
      </c>
      <c r="E7096" s="3">
        <v>75000</v>
      </c>
      <c r="F7096">
        <v>2003</v>
      </c>
      <c r="H7096" t="str">
        <f>IFERROR(VLOOKUP(D7096,Resources!A:C,3,FALSE),"NA")</f>
        <v/>
      </c>
      <c r="I7096" t="str">
        <f>IF(VLOOKUP(D7096,Resources!A:D,4,FALSE)=0,"",VLOOKUP(D7096,Resources!A:D,4,FALSE))</f>
        <v>N</v>
      </c>
    </row>
    <row r="7097" spans="1:9" x14ac:dyDescent="0.2">
      <c r="A7097" t="s">
        <v>935</v>
      </c>
      <c r="B7097" t="str">
        <f t="shared" si="216"/>
        <v>Scaife Family Foundation_Assistance Dogs of America200330000</v>
      </c>
      <c r="C7097" t="s">
        <v>193</v>
      </c>
      <c r="D7097" t="s">
        <v>261</v>
      </c>
      <c r="E7097" s="3">
        <v>30000</v>
      </c>
      <c r="F7097">
        <v>2003</v>
      </c>
      <c r="H7097" t="str">
        <f>IFERROR(VLOOKUP(D7097,Resources!A:C,3,FALSE),"NA")</f>
        <v/>
      </c>
      <c r="I7097" t="str">
        <f>IF(VLOOKUP(D7097,Resources!A:D,4,FALSE)=0,"",VLOOKUP(D7097,Resources!A:D,4,FALSE))</f>
        <v>N</v>
      </c>
    </row>
    <row r="7098" spans="1:9" x14ac:dyDescent="0.2">
      <c r="A7098" t="s">
        <v>935</v>
      </c>
      <c r="B7098" t="str">
        <f t="shared" si="216"/>
        <v>Scaife Family Foundation_Beginning With Books200350000</v>
      </c>
      <c r="C7098" t="s">
        <v>193</v>
      </c>
      <c r="D7098" t="s">
        <v>386</v>
      </c>
      <c r="E7098" s="3">
        <v>50000</v>
      </c>
      <c r="F7098">
        <v>2003</v>
      </c>
      <c r="H7098" t="str">
        <f>IFERROR(VLOOKUP(D7098,Resources!A:C,3,FALSE),"NA")</f>
        <v/>
      </c>
      <c r="I7098" t="str">
        <f>IF(VLOOKUP(D7098,Resources!A:D,4,FALSE)=0,"",VLOOKUP(D7098,Resources!A:D,4,FALSE))</f>
        <v>N</v>
      </c>
    </row>
    <row r="7099" spans="1:9" x14ac:dyDescent="0.2">
      <c r="A7099" t="s">
        <v>935</v>
      </c>
      <c r="B7099" t="str">
        <f t="shared" si="216"/>
        <v>Scaife Family Foundation_Bethlehem Haven (Pittsburgh PA)200320000</v>
      </c>
      <c r="C7099" t="s">
        <v>193</v>
      </c>
      <c r="D7099" t="s">
        <v>283</v>
      </c>
      <c r="E7099" s="3">
        <v>20000</v>
      </c>
      <c r="F7099">
        <v>2003</v>
      </c>
      <c r="H7099" t="str">
        <f>IFERROR(VLOOKUP(D7099,Resources!A:C,3,FALSE),"NA")</f>
        <v/>
      </c>
      <c r="I7099" t="str">
        <f>IF(VLOOKUP(D7099,Resources!A:D,4,FALSE)=0,"",VLOOKUP(D7099,Resources!A:D,4,FALSE))</f>
        <v>N</v>
      </c>
    </row>
    <row r="7100" spans="1:9" x14ac:dyDescent="0.2">
      <c r="A7100" t="s">
        <v>935</v>
      </c>
      <c r="B7100" t="str">
        <f t="shared" si="216"/>
        <v>Scaife Family Foundation_Betty Ford Center200375000</v>
      </c>
      <c r="C7100" t="s">
        <v>193</v>
      </c>
      <c r="D7100" t="s">
        <v>202</v>
      </c>
      <c r="E7100" s="3">
        <v>75000</v>
      </c>
      <c r="F7100">
        <v>2003</v>
      </c>
      <c r="H7100" t="str">
        <f>IFERROR(VLOOKUP(D7100,Resources!A:C,3,FALSE),"NA")</f>
        <v/>
      </c>
      <c r="I7100" t="str">
        <f>IF(VLOOKUP(D7100,Resources!A:D,4,FALSE)=0,"",VLOOKUP(D7100,Resources!A:D,4,FALSE))</f>
        <v>N</v>
      </c>
    </row>
    <row r="7101" spans="1:9" x14ac:dyDescent="0.2">
      <c r="A7101" t="s">
        <v>935</v>
      </c>
      <c r="B7101" t="str">
        <f t="shared" si="216"/>
        <v>Scaife Family Foundation_Big Brothers Big Sisters of Greater Pittsburgh200320000</v>
      </c>
      <c r="C7101" t="s">
        <v>193</v>
      </c>
      <c r="D7101" t="s">
        <v>203</v>
      </c>
      <c r="E7101" s="3">
        <v>20000</v>
      </c>
      <c r="F7101">
        <v>2003</v>
      </c>
      <c r="H7101" t="str">
        <f>IFERROR(VLOOKUP(D7101,Resources!A:C,3,FALSE),"NA")</f>
        <v/>
      </c>
      <c r="I7101" t="str">
        <f>IF(VLOOKUP(D7101,Resources!A:D,4,FALSE)=0,"",VLOOKUP(D7101,Resources!A:D,4,FALSE))</f>
        <v>N</v>
      </c>
    </row>
    <row r="7102" spans="1:9" x14ac:dyDescent="0.2">
      <c r="A7102" t="s">
        <v>934</v>
      </c>
      <c r="B7102" t="s">
        <v>1281</v>
      </c>
      <c r="C7102" t="s">
        <v>193</v>
      </c>
      <c r="D7102" t="s">
        <v>277</v>
      </c>
      <c r="E7102" s="3">
        <v>50000</v>
      </c>
      <c r="F7102">
        <v>2003</v>
      </c>
      <c r="H7102" t="str">
        <f>IFERROR(VLOOKUP(D7102,Resources!A:C,3,FALSE),"NA")</f>
        <v/>
      </c>
      <c r="I7102" t="str">
        <f>IF(VLOOKUP(D7102,Resources!A:D,4,FALSE)=0,"",VLOOKUP(D7102,Resources!A:D,4,FALSE))</f>
        <v>N</v>
      </c>
    </row>
    <row r="7103" spans="1:9" x14ac:dyDescent="0.2">
      <c r="A7103" t="s">
        <v>935</v>
      </c>
      <c r="B7103" t="str">
        <f>C7103&amp;"_"&amp;D7103&amp;F7103&amp;E7103</f>
        <v>Scaife Family Foundation_Boys &amp; Girls Clubs of Palm Beach County200350000</v>
      </c>
      <c r="C7103" t="s">
        <v>193</v>
      </c>
      <c r="D7103" t="s">
        <v>277</v>
      </c>
      <c r="E7103" s="3">
        <v>50000</v>
      </c>
      <c r="F7103">
        <v>2003</v>
      </c>
      <c r="H7103" t="str">
        <f>IFERROR(VLOOKUP(D7103,Resources!A:C,3,FALSE),"NA")</f>
        <v/>
      </c>
      <c r="I7103" t="str">
        <f>IF(VLOOKUP(D7103,Resources!A:D,4,FALSE)=0,"",VLOOKUP(D7103,Resources!A:D,4,FALSE))</f>
        <v>N</v>
      </c>
    </row>
    <row r="7104" spans="1:9" x14ac:dyDescent="0.2">
      <c r="A7104" t="s">
        <v>935</v>
      </c>
      <c r="B7104" t="str">
        <f>C7104&amp;"_"&amp;D7104&amp;F7104&amp;E7104</f>
        <v>Scaife Family Foundation_Boyton Beach Tigers Youth Soccer Club20031000</v>
      </c>
      <c r="C7104" t="s">
        <v>193</v>
      </c>
      <c r="D7104" t="s">
        <v>385</v>
      </c>
      <c r="E7104" s="3">
        <v>1000</v>
      </c>
      <c r="F7104">
        <v>2003</v>
      </c>
      <c r="H7104" t="str">
        <f>IFERROR(VLOOKUP(D7104,Resources!A:C,3,FALSE),"NA")</f>
        <v/>
      </c>
      <c r="I7104" t="str">
        <f>IF(VLOOKUP(D7104,Resources!A:D,4,FALSE)=0,"",VLOOKUP(D7104,Resources!A:D,4,FALSE))</f>
        <v>N</v>
      </c>
    </row>
    <row r="7105" spans="1:9" x14ac:dyDescent="0.2">
      <c r="A7105" t="s">
        <v>934</v>
      </c>
      <c r="B7105" t="s">
        <v>1282</v>
      </c>
      <c r="C7105" t="s">
        <v>193</v>
      </c>
      <c r="D7105" t="s">
        <v>353</v>
      </c>
      <c r="E7105" s="3">
        <v>10000</v>
      </c>
      <c r="F7105">
        <v>2003</v>
      </c>
      <c r="H7105" t="str">
        <f>IFERROR(VLOOKUP(D7105,Resources!A:C,3,FALSE),"NA")</f>
        <v/>
      </c>
      <c r="I7105" t="str">
        <f>IF(VLOOKUP(D7105,Resources!A:D,4,FALSE)=0,"",VLOOKUP(D7105,Resources!A:D,4,FALSE))</f>
        <v>N</v>
      </c>
    </row>
    <row r="7106" spans="1:9" x14ac:dyDescent="0.2">
      <c r="A7106" t="s">
        <v>935</v>
      </c>
      <c r="B7106" t="str">
        <f t="shared" ref="B7106:B7132" si="217">C7106&amp;"_"&amp;D7106&amp;F7106&amp;E7106</f>
        <v>Scaife Family Foundation_Carlisle Academy Integrative Equine Therapy &amp; Sports200310000</v>
      </c>
      <c r="C7106" t="s">
        <v>193</v>
      </c>
      <c r="D7106" t="s">
        <v>353</v>
      </c>
      <c r="E7106" s="3">
        <v>10000</v>
      </c>
      <c r="F7106">
        <v>2003</v>
      </c>
      <c r="H7106" t="str">
        <f>IFERROR(VLOOKUP(D7106,Resources!A:C,3,FALSE),"NA")</f>
        <v/>
      </c>
      <c r="I7106" t="str">
        <f>IF(VLOOKUP(D7106,Resources!A:D,4,FALSE)=0,"",VLOOKUP(D7106,Resources!A:D,4,FALSE))</f>
        <v>N</v>
      </c>
    </row>
    <row r="7107" spans="1:9" x14ac:dyDescent="0.2">
      <c r="A7107" t="s">
        <v>935</v>
      </c>
      <c r="B7107" t="str">
        <f t="shared" si="217"/>
        <v>Scaife Family Foundation_Caron Foundation200350000</v>
      </c>
      <c r="C7107" t="s">
        <v>193</v>
      </c>
      <c r="D7107" t="s">
        <v>281</v>
      </c>
      <c r="E7107" s="3">
        <v>50000</v>
      </c>
      <c r="F7107">
        <v>2003</v>
      </c>
      <c r="H7107" t="str">
        <f>IFERROR(VLOOKUP(D7107,Resources!A:C,3,FALSE),"NA")</f>
        <v/>
      </c>
      <c r="I7107" t="str">
        <f>IF(VLOOKUP(D7107,Resources!A:D,4,FALSE)=0,"",VLOOKUP(D7107,Resources!A:D,4,FALSE))</f>
        <v>N</v>
      </c>
    </row>
    <row r="7108" spans="1:9" x14ac:dyDescent="0.2">
      <c r="A7108" t="s">
        <v>935</v>
      </c>
      <c r="B7108" t="str">
        <f t="shared" si="217"/>
        <v>Scaife Family Foundation_Center for Family Services of Palm Beach County200320000</v>
      </c>
      <c r="C7108" t="s">
        <v>193</v>
      </c>
      <c r="D7108" t="s">
        <v>343</v>
      </c>
      <c r="E7108" s="3">
        <v>20000</v>
      </c>
      <c r="F7108">
        <v>2003</v>
      </c>
      <c r="H7108" t="str">
        <f>IFERROR(VLOOKUP(D7108,Resources!A:C,3,FALSE),"NA")</f>
        <v/>
      </c>
      <c r="I7108" t="str">
        <f>IF(VLOOKUP(D7108,Resources!A:D,4,FALSE)=0,"",VLOOKUP(D7108,Resources!A:D,4,FALSE))</f>
        <v>N</v>
      </c>
    </row>
    <row r="7109" spans="1:9" x14ac:dyDescent="0.2">
      <c r="A7109" t="s">
        <v>935</v>
      </c>
      <c r="B7109" t="str">
        <f t="shared" si="217"/>
        <v>Scaife Family Foundation_Center for Immigration Studies200350000</v>
      </c>
      <c r="C7109" t="s">
        <v>193</v>
      </c>
      <c r="D7109" t="s">
        <v>80</v>
      </c>
      <c r="E7109" s="3">
        <v>50000</v>
      </c>
      <c r="F7109">
        <v>2003</v>
      </c>
      <c r="H7109" t="str">
        <f>IFERROR(VLOOKUP(D7109,Resources!A:C,3,FALSE),"NA")</f>
        <v>SourceWatch</v>
      </c>
      <c r="I7109" t="str">
        <f>IF(VLOOKUP(D7109,Resources!A:D,4,FALSE)=0,"",VLOOKUP(D7109,Resources!A:D,4,FALSE))</f>
        <v>Y</v>
      </c>
    </row>
    <row r="7110" spans="1:9" x14ac:dyDescent="0.2">
      <c r="A7110" t="s">
        <v>935</v>
      </c>
      <c r="B7110" t="str">
        <f t="shared" si="217"/>
        <v>Scaife Family Foundation_Center on Addiction and the Family2003100000</v>
      </c>
      <c r="C7110" t="s">
        <v>193</v>
      </c>
      <c r="D7110" t="s">
        <v>209</v>
      </c>
      <c r="E7110" s="3">
        <v>100000</v>
      </c>
      <c r="F7110">
        <v>2003</v>
      </c>
      <c r="H7110" t="str">
        <f>IFERROR(VLOOKUP(D7110,Resources!A:C,3,FALSE),"NA")</f>
        <v/>
      </c>
      <c r="I7110" t="str">
        <f>IF(VLOOKUP(D7110,Resources!A:D,4,FALSE)=0,"",VLOOKUP(D7110,Resources!A:D,4,FALSE))</f>
        <v>N</v>
      </c>
    </row>
    <row r="7111" spans="1:9" x14ac:dyDescent="0.2">
      <c r="A7111" t="s">
        <v>935</v>
      </c>
      <c r="B7111" t="str">
        <f t="shared" si="217"/>
        <v>Scaife Family Foundation_Center on Addiction and the Family200350000</v>
      </c>
      <c r="C7111" t="s">
        <v>193</v>
      </c>
      <c r="D7111" t="s">
        <v>209</v>
      </c>
      <c r="E7111" s="3">
        <v>50000</v>
      </c>
      <c r="F7111">
        <v>2003</v>
      </c>
      <c r="H7111" t="str">
        <f>IFERROR(VLOOKUP(D7111,Resources!A:C,3,FALSE),"NA")</f>
        <v/>
      </c>
      <c r="I7111" t="str">
        <f>IF(VLOOKUP(D7111,Resources!A:D,4,FALSE)=0,"",VLOOKUP(D7111,Resources!A:D,4,FALSE))</f>
        <v>N</v>
      </c>
    </row>
    <row r="7112" spans="1:9" x14ac:dyDescent="0.2">
      <c r="A7112" t="s">
        <v>935</v>
      </c>
      <c r="B7112" t="str">
        <f t="shared" si="217"/>
        <v>Scaife Family Foundation_CLEAR - Pittsburgh Leadership Foundation200325000</v>
      </c>
      <c r="C7112" t="s">
        <v>193</v>
      </c>
      <c r="D7112" t="s">
        <v>389</v>
      </c>
      <c r="E7112" s="3">
        <v>25000</v>
      </c>
      <c r="F7112">
        <v>2003</v>
      </c>
      <c r="H7112" t="str">
        <f>IFERROR(VLOOKUP(D7112,Resources!A:C,3,FALSE),"NA")</f>
        <v/>
      </c>
      <c r="I7112" t="str">
        <f>IF(VLOOKUP(D7112,Resources!A:D,4,FALSE)=0,"",VLOOKUP(D7112,Resources!A:D,4,FALSE))</f>
        <v>N</v>
      </c>
    </row>
    <row r="7113" spans="1:9" x14ac:dyDescent="0.2">
      <c r="A7113" t="s">
        <v>935</v>
      </c>
      <c r="B7113" t="str">
        <f t="shared" si="217"/>
        <v>Scaife Family Foundation_Colorado Boys Ranch Foundation20035000</v>
      </c>
      <c r="C7113" t="s">
        <v>193</v>
      </c>
      <c r="D7113" t="s">
        <v>375</v>
      </c>
      <c r="E7113" s="3">
        <v>5000</v>
      </c>
      <c r="F7113">
        <v>2003</v>
      </c>
      <c r="H7113" t="str">
        <f>IFERROR(VLOOKUP(D7113,Resources!A:C,3,FALSE),"NA")</f>
        <v/>
      </c>
      <c r="I7113" t="str">
        <f>IF(VLOOKUP(D7113,Resources!A:D,4,FALSE)=0,"",VLOOKUP(D7113,Resources!A:D,4,FALSE))</f>
        <v>N</v>
      </c>
    </row>
    <row r="7114" spans="1:9" x14ac:dyDescent="0.2">
      <c r="A7114" t="s">
        <v>935</v>
      </c>
      <c r="B7114" t="str">
        <f t="shared" si="217"/>
        <v>Scaife Family Foundation_CONTACT Pittsburgh Inc.200336000</v>
      </c>
      <c r="C7114" t="s">
        <v>193</v>
      </c>
      <c r="D7114" t="s">
        <v>284</v>
      </c>
      <c r="E7114" s="3">
        <v>36000</v>
      </c>
      <c r="F7114">
        <v>2003</v>
      </c>
      <c r="H7114" t="str">
        <f>IFERROR(VLOOKUP(D7114,Resources!A:C,3,FALSE),"NA")</f>
        <v/>
      </c>
      <c r="I7114" t="str">
        <f>IF(VLOOKUP(D7114,Resources!A:D,4,FALSE)=0,"",VLOOKUP(D7114,Resources!A:D,4,FALSE))</f>
        <v>N</v>
      </c>
    </row>
    <row r="7115" spans="1:9" x14ac:dyDescent="0.2">
      <c r="A7115" t="s">
        <v>935</v>
      </c>
      <c r="B7115" t="str">
        <f t="shared" si="217"/>
        <v>Scaife Family Foundation_Extra Mile Education Foundation200350000</v>
      </c>
      <c r="C7115" t="s">
        <v>193</v>
      </c>
      <c r="D7115" t="s">
        <v>339</v>
      </c>
      <c r="E7115" s="3">
        <v>50000</v>
      </c>
      <c r="F7115">
        <v>2003</v>
      </c>
      <c r="H7115" t="str">
        <f>IFERROR(VLOOKUP(D7115,Resources!A:C,3,FALSE),"NA")</f>
        <v/>
      </c>
      <c r="I7115" t="str">
        <f>IF(VLOOKUP(D7115,Resources!A:D,4,FALSE)=0,"",VLOOKUP(D7115,Resources!A:D,4,FALSE))</f>
        <v>N</v>
      </c>
    </row>
    <row r="7116" spans="1:9" x14ac:dyDescent="0.2">
      <c r="A7116" t="s">
        <v>935</v>
      </c>
      <c r="B7116" t="str">
        <f t="shared" si="217"/>
        <v>Scaife Family Foundation_Friends of Green Chimneys200325000</v>
      </c>
      <c r="C7116" t="s">
        <v>193</v>
      </c>
      <c r="D7116" t="s">
        <v>388</v>
      </c>
      <c r="E7116" s="3">
        <v>25000</v>
      </c>
      <c r="F7116">
        <v>2003</v>
      </c>
      <c r="H7116" t="str">
        <f>IFERROR(VLOOKUP(D7116,Resources!A:C,3,FALSE),"NA")</f>
        <v/>
      </c>
      <c r="I7116" t="str">
        <f>IF(VLOOKUP(D7116,Resources!A:D,4,FALSE)=0,"",VLOOKUP(D7116,Resources!A:D,4,FALSE))</f>
        <v>N</v>
      </c>
    </row>
    <row r="7117" spans="1:9" x14ac:dyDescent="0.2">
      <c r="A7117" t="s">
        <v>935</v>
      </c>
      <c r="B7117" t="str">
        <f t="shared" si="217"/>
        <v>Scaife Family Foundation_Golden Triangle Radio Information Center200315000</v>
      </c>
      <c r="C7117" t="s">
        <v>193</v>
      </c>
      <c r="D7117" t="s">
        <v>390</v>
      </c>
      <c r="E7117" s="3">
        <v>15000</v>
      </c>
      <c r="F7117">
        <v>2003</v>
      </c>
      <c r="H7117" t="str">
        <f>IFERROR(VLOOKUP(D7117,Resources!A:C,3,FALSE),"NA")</f>
        <v/>
      </c>
      <c r="I7117" t="str">
        <f>IF(VLOOKUP(D7117,Resources!A:D,4,FALSE)=0,"",VLOOKUP(D7117,Resources!A:D,4,FALSE))</f>
        <v>N</v>
      </c>
    </row>
    <row r="7118" spans="1:9" x14ac:dyDescent="0.2">
      <c r="A7118" t="s">
        <v>935</v>
      </c>
      <c r="B7118" t="str">
        <f t="shared" si="217"/>
        <v>Scaife Family Foundation_Good Grief Center20035000</v>
      </c>
      <c r="C7118" t="s">
        <v>193</v>
      </c>
      <c r="D7118" t="s">
        <v>344</v>
      </c>
      <c r="E7118" s="3">
        <v>5000</v>
      </c>
      <c r="F7118">
        <v>2003</v>
      </c>
      <c r="H7118" t="str">
        <f>IFERROR(VLOOKUP(D7118,Resources!A:C,3,FALSE),"NA")</f>
        <v/>
      </c>
      <c r="I7118" t="str">
        <f>IF(VLOOKUP(D7118,Resources!A:D,4,FALSE)=0,"",VLOOKUP(D7118,Resources!A:D,4,FALSE))</f>
        <v>N</v>
      </c>
    </row>
    <row r="7119" spans="1:9" x14ac:dyDescent="0.2">
      <c r="A7119" t="s">
        <v>935</v>
      </c>
      <c r="B7119" t="str">
        <f t="shared" si="217"/>
        <v>Scaife Family Foundation_Hazelden Foundation200375000</v>
      </c>
      <c r="C7119" t="s">
        <v>193</v>
      </c>
      <c r="D7119" t="s">
        <v>223</v>
      </c>
      <c r="E7119" s="3">
        <v>75000</v>
      </c>
      <c r="F7119">
        <v>2003</v>
      </c>
      <c r="H7119" t="str">
        <f>IFERROR(VLOOKUP(D7119,Resources!A:C,3,FALSE),"NA")</f>
        <v/>
      </c>
      <c r="I7119" t="str">
        <f>IF(VLOOKUP(D7119,Resources!A:D,4,FALSE)=0,"",VLOOKUP(D7119,Resources!A:D,4,FALSE))</f>
        <v>N</v>
      </c>
    </row>
    <row r="7120" spans="1:9" x14ac:dyDescent="0.2">
      <c r="A7120" t="s">
        <v>935</v>
      </c>
      <c r="B7120" t="str">
        <f t="shared" si="217"/>
        <v>Scaife Family Foundation_Hosanna Industries Inc.200350000</v>
      </c>
      <c r="C7120" t="s">
        <v>193</v>
      </c>
      <c r="D7120" t="s">
        <v>267</v>
      </c>
      <c r="E7120" s="3">
        <v>50000</v>
      </c>
      <c r="F7120">
        <v>2003</v>
      </c>
      <c r="H7120" t="str">
        <f>IFERROR(VLOOKUP(D7120,Resources!A:C,3,FALSE),"NA")</f>
        <v/>
      </c>
      <c r="I7120" t="str">
        <f>IF(VLOOKUP(D7120,Resources!A:D,4,FALSE)=0,"",VLOOKUP(D7120,Resources!A:D,4,FALSE))</f>
        <v>N</v>
      </c>
    </row>
    <row r="7121" spans="1:9" x14ac:dyDescent="0.2">
      <c r="A7121" t="s">
        <v>935</v>
      </c>
      <c r="B7121" t="str">
        <f t="shared" si="217"/>
        <v>Scaife Family Foundation_Housing Opportunities Inc.200350000</v>
      </c>
      <c r="C7121" t="s">
        <v>193</v>
      </c>
      <c r="D7121" t="s">
        <v>377</v>
      </c>
      <c r="E7121" s="3">
        <v>50000</v>
      </c>
      <c r="F7121">
        <v>2003</v>
      </c>
      <c r="H7121" t="str">
        <f>IFERROR(VLOOKUP(D7121,Resources!A:C,3,FALSE),"NA")</f>
        <v/>
      </c>
      <c r="I7121" t="str">
        <f>IF(VLOOKUP(D7121,Resources!A:D,4,FALSE)=0,"",VLOOKUP(D7121,Resources!A:D,4,FALSE))</f>
        <v>N</v>
      </c>
    </row>
    <row r="7122" spans="1:9" x14ac:dyDescent="0.2">
      <c r="A7122" t="s">
        <v>935</v>
      </c>
      <c r="B7122" t="str">
        <f t="shared" si="217"/>
        <v>Scaife Family Foundation_Institute for Research Education and Training in Addictions200335000</v>
      </c>
      <c r="C7122" t="s">
        <v>193</v>
      </c>
      <c r="D7122" t="s">
        <v>228</v>
      </c>
      <c r="E7122" s="3">
        <v>35000</v>
      </c>
      <c r="F7122">
        <v>2003</v>
      </c>
      <c r="H7122" t="str">
        <f>IFERROR(VLOOKUP(D7122,Resources!A:C,3,FALSE),"NA")</f>
        <v/>
      </c>
      <c r="I7122" t="str">
        <f>IF(VLOOKUP(D7122,Resources!A:D,4,FALSE)=0,"",VLOOKUP(D7122,Resources!A:D,4,FALSE))</f>
        <v>N</v>
      </c>
    </row>
    <row r="7123" spans="1:9" x14ac:dyDescent="0.2">
      <c r="A7123" t="s">
        <v>935</v>
      </c>
      <c r="B7123" t="str">
        <f t="shared" si="217"/>
        <v>Scaife Family Foundation_Kerr Memorial Museum20037500</v>
      </c>
      <c r="C7123" t="s">
        <v>193</v>
      </c>
      <c r="D7123" t="s">
        <v>391</v>
      </c>
      <c r="E7123" s="3">
        <v>7500</v>
      </c>
      <c r="F7123">
        <v>2003</v>
      </c>
      <c r="H7123" t="str">
        <f>IFERROR(VLOOKUP(D7123,Resources!A:C,3,FALSE),"NA")</f>
        <v/>
      </c>
      <c r="I7123" t="str">
        <f>IF(VLOOKUP(D7123,Resources!A:D,4,FALSE)=0,"",VLOOKUP(D7123,Resources!A:D,4,FALSE))</f>
        <v>N</v>
      </c>
    </row>
    <row r="7124" spans="1:9" x14ac:dyDescent="0.2">
      <c r="A7124" t="s">
        <v>935</v>
      </c>
      <c r="B7124" t="str">
        <f t="shared" si="217"/>
        <v>Scaife Family Foundation_Make-A-Wish Foundation of Greater Pennsylvania and Southern West Virginia200334000</v>
      </c>
      <c r="C7124" t="s">
        <v>193</v>
      </c>
      <c r="D7124" t="s">
        <v>233</v>
      </c>
      <c r="E7124" s="3">
        <v>34000</v>
      </c>
      <c r="F7124">
        <v>2003</v>
      </c>
      <c r="H7124" t="str">
        <f>IFERROR(VLOOKUP(D7124,Resources!A:C,3,FALSE),"NA")</f>
        <v/>
      </c>
      <c r="I7124" t="str">
        <f>IF(VLOOKUP(D7124,Resources!A:D,4,FALSE)=0,"",VLOOKUP(D7124,Resources!A:D,4,FALSE))</f>
        <v>N</v>
      </c>
    </row>
    <row r="7125" spans="1:9" x14ac:dyDescent="0.2">
      <c r="A7125" t="s">
        <v>935</v>
      </c>
      <c r="B7125" t="str">
        <f t="shared" si="217"/>
        <v>Scaife Family Foundation_National Center for Victims of Crime200325000</v>
      </c>
      <c r="C7125" t="s">
        <v>193</v>
      </c>
      <c r="D7125" t="s">
        <v>392</v>
      </c>
      <c r="E7125" s="3">
        <v>25000</v>
      </c>
      <c r="F7125">
        <v>2003</v>
      </c>
      <c r="H7125" t="str">
        <f>IFERROR(VLOOKUP(D7125,Resources!A:C,3,FALSE),"NA")</f>
        <v/>
      </c>
      <c r="I7125" t="str">
        <f>IF(VLOOKUP(D7125,Resources!A:D,4,FALSE)=0,"",VLOOKUP(D7125,Resources!A:D,4,FALSE))</f>
        <v>N</v>
      </c>
    </row>
    <row r="7126" spans="1:9" x14ac:dyDescent="0.2">
      <c r="A7126" t="s">
        <v>935</v>
      </c>
      <c r="B7126" t="str">
        <f t="shared" si="217"/>
        <v>Scaife Family Foundation_National Fatherhood Initiative200330000</v>
      </c>
      <c r="C7126" t="s">
        <v>193</v>
      </c>
      <c r="D7126" t="s">
        <v>236</v>
      </c>
      <c r="E7126" s="3">
        <v>30000</v>
      </c>
      <c r="F7126">
        <v>2003</v>
      </c>
      <c r="H7126" t="str">
        <f>IFERROR(VLOOKUP(D7126,Resources!A:C,3,FALSE),"NA")</f>
        <v/>
      </c>
      <c r="I7126" t="str">
        <f>IF(VLOOKUP(D7126,Resources!A:D,4,FALSE)=0,"",VLOOKUP(D7126,Resources!A:D,4,FALSE))</f>
        <v>N</v>
      </c>
    </row>
    <row r="7127" spans="1:9" x14ac:dyDescent="0.2">
      <c r="A7127" t="s">
        <v>935</v>
      </c>
      <c r="B7127" t="str">
        <f t="shared" si="217"/>
        <v>Scaife Family Foundation_National Rural Alcohol and Drug Abuse Network200345000</v>
      </c>
      <c r="C7127" t="s">
        <v>193</v>
      </c>
      <c r="D7127" t="s">
        <v>237</v>
      </c>
      <c r="E7127" s="3">
        <v>45000</v>
      </c>
      <c r="F7127">
        <v>2003</v>
      </c>
      <c r="H7127" t="str">
        <f>IFERROR(VLOOKUP(D7127,Resources!A:C,3,FALSE),"NA")</f>
        <v/>
      </c>
      <c r="I7127" t="str">
        <f>IF(VLOOKUP(D7127,Resources!A:D,4,FALSE)=0,"",VLOOKUP(D7127,Resources!A:D,4,FALSE))</f>
        <v>N</v>
      </c>
    </row>
    <row r="7128" spans="1:9" x14ac:dyDescent="0.2">
      <c r="A7128" t="s">
        <v>935</v>
      </c>
      <c r="B7128" t="str">
        <f t="shared" si="217"/>
        <v>Scaife Family Foundation_Network For Teaching Entrepreneurship2003100000</v>
      </c>
      <c r="C7128" t="s">
        <v>193</v>
      </c>
      <c r="D7128" t="s">
        <v>296</v>
      </c>
      <c r="E7128" s="3">
        <v>100000</v>
      </c>
      <c r="F7128">
        <v>2003</v>
      </c>
      <c r="H7128" t="str">
        <f>IFERROR(VLOOKUP(D7128,Resources!A:C,3,FALSE),"NA")</f>
        <v>SourceWatch</v>
      </c>
      <c r="I7128" t="str">
        <f>IF(VLOOKUP(D7128,Resources!A:D,4,FALSE)=0,"",VLOOKUP(D7128,Resources!A:D,4,FALSE))</f>
        <v>Y</v>
      </c>
    </row>
    <row r="7129" spans="1:9" x14ac:dyDescent="0.2">
      <c r="A7129" t="s">
        <v>935</v>
      </c>
      <c r="B7129" t="str">
        <f t="shared" si="217"/>
        <v>Scaife Family Foundation_New York University School of Medicine2003121000</v>
      </c>
      <c r="C7129" t="s">
        <v>193</v>
      </c>
      <c r="D7129" t="s">
        <v>328</v>
      </c>
      <c r="E7129" s="3">
        <v>121000</v>
      </c>
      <c r="F7129">
        <v>2003</v>
      </c>
      <c r="H7129" t="str">
        <f>IFERROR(VLOOKUP(D7129,Resources!A:C,3,FALSE),"NA")</f>
        <v/>
      </c>
      <c r="I7129" t="str">
        <f>IF(VLOOKUP(D7129,Resources!A:D,4,FALSE)=0,"",VLOOKUP(D7129,Resources!A:D,4,FALSE))</f>
        <v/>
      </c>
    </row>
    <row r="7130" spans="1:9" x14ac:dyDescent="0.2">
      <c r="A7130" t="s">
        <v>935</v>
      </c>
      <c r="B7130" t="str">
        <f t="shared" si="217"/>
        <v>Scaife Family Foundation_Norton Museum of Art2003100000</v>
      </c>
      <c r="C7130" t="s">
        <v>193</v>
      </c>
      <c r="D7130" t="s">
        <v>364</v>
      </c>
      <c r="E7130" s="3">
        <v>100000</v>
      </c>
      <c r="F7130">
        <v>2003</v>
      </c>
      <c r="H7130" t="str">
        <f>IFERROR(VLOOKUP(D7130,Resources!A:C,3,FALSE),"NA")</f>
        <v/>
      </c>
      <c r="I7130" t="str">
        <f>IF(VLOOKUP(D7130,Resources!A:D,4,FALSE)=0,"",VLOOKUP(D7130,Resources!A:D,4,FALSE))</f>
        <v>N</v>
      </c>
    </row>
    <row r="7131" spans="1:9" x14ac:dyDescent="0.2">
      <c r="A7131" t="s">
        <v>935</v>
      </c>
      <c r="B7131" t="str">
        <f t="shared" si="217"/>
        <v>Scaife Family Foundation_NumbersUSA200350000</v>
      </c>
      <c r="C7131" t="s">
        <v>193</v>
      </c>
      <c r="D7131" t="s">
        <v>16</v>
      </c>
      <c r="E7131" s="3">
        <v>50000</v>
      </c>
      <c r="F7131">
        <v>2003</v>
      </c>
      <c r="H7131" t="str">
        <f>IFERROR(VLOOKUP(D7131,Resources!A:C,3,FALSE),"NA")</f>
        <v>SourceWatch</v>
      </c>
      <c r="I7131" t="str">
        <f>IF(VLOOKUP(D7131,Resources!A:D,4,FALSE)=0,"",VLOOKUP(D7131,Resources!A:D,4,FALSE))</f>
        <v>Y</v>
      </c>
    </row>
    <row r="7132" spans="1:9" x14ac:dyDescent="0.2">
      <c r="A7132" t="s">
        <v>935</v>
      </c>
      <c r="B7132" t="str">
        <f t="shared" si="217"/>
        <v>Scaife Family Foundation_One To One Citizen Advocacy200315000</v>
      </c>
      <c r="C7132" t="s">
        <v>193</v>
      </c>
      <c r="D7132" t="s">
        <v>379</v>
      </c>
      <c r="E7132" s="3">
        <v>15000</v>
      </c>
      <c r="F7132">
        <v>2003</v>
      </c>
      <c r="H7132" t="str">
        <f>IFERROR(VLOOKUP(D7132,Resources!A:C,3,FALSE),"NA")</f>
        <v/>
      </c>
      <c r="I7132" t="str">
        <f>IF(VLOOKUP(D7132,Resources!A:D,4,FALSE)=0,"",VLOOKUP(D7132,Resources!A:D,4,FALSE))</f>
        <v/>
      </c>
    </row>
    <row r="7133" spans="1:9" x14ac:dyDescent="0.2">
      <c r="A7133" t="s">
        <v>934</v>
      </c>
      <c r="B7133" t="s">
        <v>1283</v>
      </c>
      <c r="C7133" t="s">
        <v>193</v>
      </c>
      <c r="D7133" t="s">
        <v>393</v>
      </c>
      <c r="E7133" s="3">
        <v>28000</v>
      </c>
      <c r="F7133">
        <v>2003</v>
      </c>
      <c r="H7133" t="str">
        <f>IFERROR(VLOOKUP(D7133,Resources!A:C,3,FALSE),"NA")</f>
        <v/>
      </c>
      <c r="I7133" t="str">
        <f>IF(VLOOKUP(D7133,Resources!A:D,4,FALSE)=0,"",VLOOKUP(D7133,Resources!A:D,4,FALSE))</f>
        <v>N</v>
      </c>
    </row>
    <row r="7134" spans="1:9" x14ac:dyDescent="0.2">
      <c r="A7134" t="s">
        <v>935</v>
      </c>
      <c r="B7134" t="str">
        <f t="shared" ref="B7134:B7154" si="218">C7134&amp;"_"&amp;D7134&amp;F7134&amp;E7134</f>
        <v>Scaife Family Foundation_Palm Beach County Animal Care &amp; Control200328000</v>
      </c>
      <c r="C7134" t="s">
        <v>193</v>
      </c>
      <c r="D7134" t="s">
        <v>393</v>
      </c>
      <c r="E7134" s="3">
        <v>28000</v>
      </c>
      <c r="F7134">
        <v>2003</v>
      </c>
      <c r="H7134" t="str">
        <f>IFERROR(VLOOKUP(D7134,Resources!A:C,3,FALSE),"NA")</f>
        <v/>
      </c>
      <c r="I7134" t="str">
        <f>IF(VLOOKUP(D7134,Resources!A:D,4,FALSE)=0,"",VLOOKUP(D7134,Resources!A:D,4,FALSE))</f>
        <v>N</v>
      </c>
    </row>
    <row r="7135" spans="1:9" x14ac:dyDescent="0.2">
      <c r="A7135" t="s">
        <v>935</v>
      </c>
      <c r="B7135" t="str">
        <f t="shared" si="218"/>
        <v>Scaife Family Foundation_Palm Beach Zoo at Dreher Park2003100000</v>
      </c>
      <c r="C7135" t="s">
        <v>193</v>
      </c>
      <c r="D7135" t="s">
        <v>329</v>
      </c>
      <c r="E7135" s="3">
        <v>100000</v>
      </c>
      <c r="F7135">
        <v>2003</v>
      </c>
      <c r="H7135" t="str">
        <f>IFERROR(VLOOKUP(D7135,Resources!A:C,3,FALSE),"NA")</f>
        <v/>
      </c>
      <c r="I7135" t="str">
        <f>IF(VLOOKUP(D7135,Resources!A:D,4,FALSE)=0,"",VLOOKUP(D7135,Resources!A:D,4,FALSE))</f>
        <v>N</v>
      </c>
    </row>
    <row r="7136" spans="1:9" x14ac:dyDescent="0.2">
      <c r="A7136" t="s">
        <v>935</v>
      </c>
      <c r="B7136" t="str">
        <f t="shared" si="218"/>
        <v>Scaife Family Foundation_Pals for Preemies20035200</v>
      </c>
      <c r="C7136" t="s">
        <v>193</v>
      </c>
      <c r="D7136" t="s">
        <v>381</v>
      </c>
      <c r="E7136" s="3">
        <v>5200</v>
      </c>
      <c r="F7136">
        <v>2003</v>
      </c>
      <c r="H7136" t="str">
        <f>IFERROR(VLOOKUP(D7136,Resources!A:C,3,FALSE),"NA")</f>
        <v/>
      </c>
      <c r="I7136" t="str">
        <f>IF(VLOOKUP(D7136,Resources!A:D,4,FALSE)=0,"",VLOOKUP(D7136,Resources!A:D,4,FALSE))</f>
        <v>N</v>
      </c>
    </row>
    <row r="7137" spans="1:9" x14ac:dyDescent="0.2">
      <c r="A7137" t="s">
        <v>935</v>
      </c>
      <c r="B7137" t="str">
        <f t="shared" si="218"/>
        <v>Scaife Family Foundation_Philanthropy Roundtable200310000</v>
      </c>
      <c r="C7137" t="s">
        <v>193</v>
      </c>
      <c r="D7137" t="s">
        <v>244</v>
      </c>
      <c r="E7137" s="3">
        <v>10000</v>
      </c>
      <c r="F7137">
        <v>2003</v>
      </c>
      <c r="H7137" t="str">
        <f>IFERROR(VLOOKUP(D7137,Resources!A:C,3,FALSE),"NA")</f>
        <v>SourceWatch</v>
      </c>
      <c r="I7137" t="str">
        <f>IF(VLOOKUP(D7137,Resources!A:D,4,FALSE)=0,"",VLOOKUP(D7137,Resources!A:D,4,FALSE))</f>
        <v>Y</v>
      </c>
    </row>
    <row r="7138" spans="1:9" x14ac:dyDescent="0.2">
      <c r="A7138" t="s">
        <v>935</v>
      </c>
      <c r="B7138" t="str">
        <f t="shared" si="218"/>
        <v>Scaife Family Foundation_Planned Parenthood of Western Pennsylvania200375000</v>
      </c>
      <c r="C7138" t="s">
        <v>193</v>
      </c>
      <c r="D7138" t="s">
        <v>315</v>
      </c>
      <c r="E7138" s="3">
        <v>75000</v>
      </c>
      <c r="F7138">
        <v>2003</v>
      </c>
      <c r="H7138" t="str">
        <f>IFERROR(VLOOKUP(D7138,Resources!A:C,3,FALSE),"NA")</f>
        <v/>
      </c>
      <c r="I7138" t="str">
        <f>IF(VLOOKUP(D7138,Resources!A:D,4,FALSE)=0,"",VLOOKUP(D7138,Resources!A:D,4,FALSE))</f>
        <v>N</v>
      </c>
    </row>
    <row r="7139" spans="1:9" x14ac:dyDescent="0.2">
      <c r="A7139" t="s">
        <v>935</v>
      </c>
      <c r="B7139" t="str">
        <f t="shared" si="218"/>
        <v>Scaife Family Foundation_ProEnglish200325000</v>
      </c>
      <c r="C7139" t="s">
        <v>193</v>
      </c>
      <c r="D7139" t="s">
        <v>247</v>
      </c>
      <c r="E7139" s="3">
        <v>25000</v>
      </c>
      <c r="F7139">
        <v>2003</v>
      </c>
      <c r="H7139" t="str">
        <f>IFERROR(VLOOKUP(D7139,Resources!A:C,3,FALSE),"NA")</f>
        <v>SourceWatch</v>
      </c>
      <c r="I7139" t="str">
        <f>IF(VLOOKUP(D7139,Resources!A:D,4,FALSE)=0,"",VLOOKUP(D7139,Resources!A:D,4,FALSE))</f>
        <v>Y</v>
      </c>
    </row>
    <row r="7140" spans="1:9" x14ac:dyDescent="0.2">
      <c r="A7140" t="s">
        <v>935</v>
      </c>
      <c r="B7140" t="str">
        <f t="shared" si="218"/>
        <v>Scaife Family Foundation_Puppies Behind Bars2003100000</v>
      </c>
      <c r="C7140" t="s">
        <v>193</v>
      </c>
      <c r="D7140" t="s">
        <v>248</v>
      </c>
      <c r="E7140" s="3">
        <v>100000</v>
      </c>
      <c r="F7140">
        <v>2003</v>
      </c>
      <c r="H7140" t="str">
        <f>IFERROR(VLOOKUP(D7140,Resources!A:C,3,FALSE),"NA")</f>
        <v/>
      </c>
      <c r="I7140" t="str">
        <f>IF(VLOOKUP(D7140,Resources!A:D,4,FALSE)=0,"",VLOOKUP(D7140,Resources!A:D,4,FALSE))</f>
        <v>N</v>
      </c>
    </row>
    <row r="7141" spans="1:9" x14ac:dyDescent="0.2">
      <c r="A7141" t="s">
        <v>935</v>
      </c>
      <c r="B7141" t="str">
        <f t="shared" si="218"/>
        <v>Scaife Family Foundation_Reason Foundation200310000</v>
      </c>
      <c r="C7141" t="s">
        <v>193</v>
      </c>
      <c r="D7141" t="s">
        <v>66</v>
      </c>
      <c r="E7141" s="3">
        <v>10000</v>
      </c>
      <c r="F7141">
        <v>2003</v>
      </c>
      <c r="H7141" t="str">
        <f>IFERROR(VLOOKUP(D7141,Resources!A:C,3,FALSE),"NA")</f>
        <v>DeSmog</v>
      </c>
      <c r="I7141" t="str">
        <f>IF(VLOOKUP(D7141,Resources!A:D,4,FALSE)=0,"",VLOOKUP(D7141,Resources!A:D,4,FALSE))</f>
        <v>Y</v>
      </c>
    </row>
    <row r="7142" spans="1:9" x14ac:dyDescent="0.2">
      <c r="A7142" t="s">
        <v>935</v>
      </c>
      <c r="B7142" t="str">
        <f t="shared" si="218"/>
        <v>Scaife Family Foundation_Safe Harbor Animal Rescue and Clinic2003200000</v>
      </c>
      <c r="C7142" t="s">
        <v>193</v>
      </c>
      <c r="D7142" t="s">
        <v>316</v>
      </c>
      <c r="E7142" s="3">
        <v>200000</v>
      </c>
      <c r="F7142">
        <v>2003</v>
      </c>
      <c r="H7142" t="str">
        <f>IFERROR(VLOOKUP(D7142,Resources!A:C,3,FALSE),"NA")</f>
        <v/>
      </c>
      <c r="I7142" t="str">
        <f>IF(VLOOKUP(D7142,Resources!A:D,4,FALSE)=0,"",VLOOKUP(D7142,Resources!A:D,4,FALSE))</f>
        <v>N</v>
      </c>
    </row>
    <row r="7143" spans="1:9" x14ac:dyDescent="0.2">
      <c r="A7143" t="s">
        <v>935</v>
      </c>
      <c r="B7143" t="str">
        <f t="shared" si="218"/>
        <v>Scaife Family Foundation_Saltworks Theatre Company200310000</v>
      </c>
      <c r="C7143" t="s">
        <v>193</v>
      </c>
      <c r="D7143" t="s">
        <v>249</v>
      </c>
      <c r="E7143" s="3">
        <v>10000</v>
      </c>
      <c r="F7143">
        <v>2003</v>
      </c>
      <c r="H7143" t="str">
        <f>IFERROR(VLOOKUP(D7143,Resources!A:C,3,FALSE),"NA")</f>
        <v/>
      </c>
      <c r="I7143" t="str">
        <f>IF(VLOOKUP(D7143,Resources!A:D,4,FALSE)=0,"",VLOOKUP(D7143,Resources!A:D,4,FALSE))</f>
        <v>N</v>
      </c>
    </row>
    <row r="7144" spans="1:9" x14ac:dyDescent="0.2">
      <c r="A7144" t="s">
        <v>935</v>
      </c>
      <c r="B7144" t="str">
        <f t="shared" si="218"/>
        <v>Scaife Family Foundation_St. Luke's-Roosevelt Hospital Center200350935</v>
      </c>
      <c r="C7144" t="s">
        <v>193</v>
      </c>
      <c r="D7144" t="s">
        <v>252</v>
      </c>
      <c r="E7144" s="3">
        <v>50935</v>
      </c>
      <c r="F7144">
        <v>2003</v>
      </c>
      <c r="H7144" t="str">
        <f>IFERROR(VLOOKUP(D7144,Resources!A:C,3,FALSE),"NA")</f>
        <v/>
      </c>
      <c r="I7144" t="str">
        <f>IF(VLOOKUP(D7144,Resources!A:D,4,FALSE)=0,"",VLOOKUP(D7144,Resources!A:D,4,FALSE))</f>
        <v>N</v>
      </c>
    </row>
    <row r="7145" spans="1:9" x14ac:dyDescent="0.2">
      <c r="A7145" t="s">
        <v>935</v>
      </c>
      <c r="B7145" t="str">
        <f t="shared" si="218"/>
        <v>Scaife Family Foundation_St. Paul's Episcopal Church (Delray Beach FL)200325000</v>
      </c>
      <c r="C7145" t="s">
        <v>193</v>
      </c>
      <c r="D7145" t="s">
        <v>349</v>
      </c>
      <c r="E7145" s="3">
        <v>25000</v>
      </c>
      <c r="F7145">
        <v>2003</v>
      </c>
      <c r="H7145" t="str">
        <f>IFERROR(VLOOKUP(D7145,Resources!A:C,3,FALSE),"NA")</f>
        <v/>
      </c>
      <c r="I7145" t="str">
        <f>IF(VLOOKUP(D7145,Resources!A:D,4,FALSE)=0,"",VLOOKUP(D7145,Resources!A:D,4,FALSE))</f>
        <v>N</v>
      </c>
    </row>
    <row r="7146" spans="1:9" x14ac:dyDescent="0.2">
      <c r="A7146" t="s">
        <v>935</v>
      </c>
      <c r="B7146" t="str">
        <f t="shared" si="218"/>
        <v>Scaife Family Foundation_Strength Inc.200350000</v>
      </c>
      <c r="C7146" t="s">
        <v>193</v>
      </c>
      <c r="D7146" t="s">
        <v>288</v>
      </c>
      <c r="E7146" s="3">
        <v>50000</v>
      </c>
      <c r="F7146">
        <v>2003</v>
      </c>
      <c r="H7146" t="str">
        <f>IFERROR(VLOOKUP(D7146,Resources!A:C,3,FALSE),"NA")</f>
        <v/>
      </c>
      <c r="I7146" t="str">
        <f>IF(VLOOKUP(D7146,Resources!A:D,4,FALSE)=0,"",VLOOKUP(D7146,Resources!A:D,4,FALSE))</f>
        <v/>
      </c>
    </row>
    <row r="7147" spans="1:9" x14ac:dyDescent="0.2">
      <c r="A7147" t="s">
        <v>935</v>
      </c>
      <c r="B7147" t="str">
        <f t="shared" si="218"/>
        <v>Scaife Family Foundation_Susan G. Komen for the Cure2003150000</v>
      </c>
      <c r="C7147" t="s">
        <v>193</v>
      </c>
      <c r="D7147" t="s">
        <v>394</v>
      </c>
      <c r="E7147" s="3">
        <v>150000</v>
      </c>
      <c r="F7147">
        <v>2003</v>
      </c>
      <c r="H7147" t="str">
        <f>IFERROR(VLOOKUP(D7147,Resources!A:C,3,FALSE),"NA")</f>
        <v/>
      </c>
      <c r="I7147" t="str">
        <f>IF(VLOOKUP(D7147,Resources!A:D,4,FALSE)=0,"",VLOOKUP(D7147,Resources!A:D,4,FALSE))</f>
        <v>N</v>
      </c>
    </row>
    <row r="7148" spans="1:9" x14ac:dyDescent="0.2">
      <c r="A7148" t="s">
        <v>935</v>
      </c>
      <c r="B7148" t="str">
        <f t="shared" si="218"/>
        <v>Scaife Family Foundation_The Claremont Institute200310000</v>
      </c>
      <c r="C7148" t="s">
        <v>193</v>
      </c>
      <c r="D7148" t="s">
        <v>68</v>
      </c>
      <c r="E7148" s="3">
        <v>10000</v>
      </c>
      <c r="F7148">
        <v>2003</v>
      </c>
      <c r="H7148" t="str">
        <f>IFERROR(VLOOKUP(D7148,Resources!A:C,3,FALSE),"NA")</f>
        <v>SourceWatch</v>
      </c>
      <c r="I7148" t="str">
        <f>IF(VLOOKUP(D7148,Resources!A:D,4,FALSE)=0,"",VLOOKUP(D7148,Resources!A:D,4,FALSE))</f>
        <v>Y</v>
      </c>
    </row>
    <row r="7149" spans="1:9" x14ac:dyDescent="0.2">
      <c r="A7149" t="s">
        <v>935</v>
      </c>
      <c r="B7149" t="str">
        <f t="shared" si="218"/>
        <v>Scaife Family Foundation_Thomas More Law Center200350000</v>
      </c>
      <c r="C7149" t="s">
        <v>193</v>
      </c>
      <c r="D7149" t="s">
        <v>395</v>
      </c>
      <c r="E7149" s="3">
        <v>50000</v>
      </c>
      <c r="F7149">
        <v>2003</v>
      </c>
      <c r="H7149" t="str">
        <f>IFERROR(VLOOKUP(D7149,Resources!A:C,3,FALSE),"NA")</f>
        <v>Other</v>
      </c>
      <c r="I7149" t="str">
        <f>IF(VLOOKUP(D7149,Resources!A:D,4,FALSE)=0,"",VLOOKUP(D7149,Resources!A:D,4,FALSE))</f>
        <v>Y</v>
      </c>
    </row>
    <row r="7150" spans="1:9" x14ac:dyDescent="0.2">
      <c r="A7150" t="s">
        <v>935</v>
      </c>
      <c r="B7150" t="str">
        <f t="shared" si="218"/>
        <v>Scaife Family Foundation_University of California San Diego200330000</v>
      </c>
      <c r="C7150" t="s">
        <v>193</v>
      </c>
      <c r="D7150" t="s">
        <v>254</v>
      </c>
      <c r="E7150" s="3">
        <v>30000</v>
      </c>
      <c r="F7150">
        <v>2003</v>
      </c>
      <c r="H7150" t="str">
        <f>IFERROR(VLOOKUP(D7150,Resources!A:C,3,FALSE),"NA")</f>
        <v/>
      </c>
      <c r="I7150" t="str">
        <f>IF(VLOOKUP(D7150,Resources!A:D,4,FALSE)=0,"",VLOOKUP(D7150,Resources!A:D,4,FALSE))</f>
        <v/>
      </c>
    </row>
    <row r="7151" spans="1:9" x14ac:dyDescent="0.2">
      <c r="A7151" t="s">
        <v>935</v>
      </c>
      <c r="B7151" t="str">
        <f t="shared" si="218"/>
        <v>Scaife Family Foundation_University of California San Francisco200311724</v>
      </c>
      <c r="C7151" t="s">
        <v>193</v>
      </c>
      <c r="D7151" t="s">
        <v>396</v>
      </c>
      <c r="E7151" s="3">
        <v>11724</v>
      </c>
      <c r="F7151">
        <v>2003</v>
      </c>
      <c r="H7151" t="str">
        <f>IFERROR(VLOOKUP(D7151,Resources!A:C,3,FALSE),"NA")</f>
        <v/>
      </c>
      <c r="I7151" t="str">
        <f>IF(VLOOKUP(D7151,Resources!A:D,4,FALSE)=0,"",VLOOKUP(D7151,Resources!A:D,4,FALSE))</f>
        <v/>
      </c>
    </row>
    <row r="7152" spans="1:9" x14ac:dyDescent="0.2">
      <c r="A7152" t="s">
        <v>935</v>
      </c>
      <c r="B7152" t="str">
        <f t="shared" si="218"/>
        <v>Scaife Family Foundation_University of Pittsburgh2003750000</v>
      </c>
      <c r="C7152" t="s">
        <v>193</v>
      </c>
      <c r="D7152" t="s">
        <v>255</v>
      </c>
      <c r="E7152" s="3">
        <v>750000</v>
      </c>
      <c r="F7152">
        <v>2003</v>
      </c>
      <c r="H7152" t="str">
        <f>IFERROR(VLOOKUP(D7152,Resources!A:C,3,FALSE),"NA")</f>
        <v/>
      </c>
      <c r="I7152" t="str">
        <f>IF(VLOOKUP(D7152,Resources!A:D,4,FALSE)=0,"",VLOOKUP(D7152,Resources!A:D,4,FALSE))</f>
        <v/>
      </c>
    </row>
    <row r="7153" spans="1:9" x14ac:dyDescent="0.2">
      <c r="A7153" t="s">
        <v>935</v>
      </c>
      <c r="B7153" t="str">
        <f t="shared" si="218"/>
        <v>Scaife Family Foundation_University of Utah20035000</v>
      </c>
      <c r="C7153" t="s">
        <v>193</v>
      </c>
      <c r="D7153" t="s">
        <v>271</v>
      </c>
      <c r="E7153" s="3">
        <v>5000</v>
      </c>
      <c r="F7153">
        <v>2003</v>
      </c>
      <c r="H7153" t="str">
        <f>IFERROR(VLOOKUP(D7153,Resources!A:C,3,FALSE),"NA")</f>
        <v/>
      </c>
      <c r="I7153" t="str">
        <f>IF(VLOOKUP(D7153,Resources!A:D,4,FALSE)=0,"",VLOOKUP(D7153,Resources!A:D,4,FALSE))</f>
        <v/>
      </c>
    </row>
    <row r="7154" spans="1:9" x14ac:dyDescent="0.2">
      <c r="A7154" t="s">
        <v>935</v>
      </c>
      <c r="B7154" t="str">
        <f t="shared" si="218"/>
        <v>Scaife Family Foundation_Western Pennsylvania School for the Deaf200310000</v>
      </c>
      <c r="C7154" t="s">
        <v>193</v>
      </c>
      <c r="D7154" t="s">
        <v>365</v>
      </c>
      <c r="E7154" s="3">
        <v>10000</v>
      </c>
      <c r="F7154">
        <v>2003</v>
      </c>
      <c r="H7154" t="str">
        <f>IFERROR(VLOOKUP(D7154,Resources!A:C,3,FALSE),"NA")</f>
        <v/>
      </c>
      <c r="I7154" t="str">
        <f>IF(VLOOKUP(D7154,Resources!A:D,4,FALSE)=0,"",VLOOKUP(D7154,Resources!A:D,4,FALSE))</f>
        <v>N</v>
      </c>
    </row>
    <row r="7155" spans="1:9" x14ac:dyDescent="0.2">
      <c r="A7155" t="s">
        <v>934</v>
      </c>
      <c r="B7155" t="s">
        <v>1284</v>
      </c>
      <c r="C7155" t="s">
        <v>193</v>
      </c>
      <c r="D7155" t="s">
        <v>1695</v>
      </c>
      <c r="E7155" s="3">
        <v>14800</v>
      </c>
      <c r="F7155">
        <v>2003</v>
      </c>
      <c r="H7155" t="str">
        <f>IFERROR(VLOOKUP(D7155,Resources!A:C,3,FALSE),"NA")</f>
        <v/>
      </c>
      <c r="I7155" t="str">
        <f>IF(VLOOKUP(D7155,Resources!A:D,4,FALSE)=0,"",VLOOKUP(D7155,Resources!A:D,4,FALSE))</f>
        <v>N</v>
      </c>
    </row>
    <row r="7156" spans="1:9" x14ac:dyDescent="0.2">
      <c r="A7156" t="s">
        <v>935</v>
      </c>
      <c r="B7156" t="str">
        <f>C7156&amp;"_"&amp;D7156&amp;F7156&amp;E7156</f>
        <v>Scaife Family Foundation_Whispering Springs Rescue &amp; Research Center200314800</v>
      </c>
      <c r="C7156" t="s">
        <v>193</v>
      </c>
      <c r="D7156" t="s">
        <v>1695</v>
      </c>
      <c r="E7156" s="3">
        <v>14800</v>
      </c>
      <c r="F7156">
        <v>2003</v>
      </c>
      <c r="H7156" t="str">
        <f>IFERROR(VLOOKUP(D7156,Resources!A:C,3,FALSE),"NA")</f>
        <v/>
      </c>
      <c r="I7156" t="str">
        <f>IF(VLOOKUP(D7156,Resources!A:D,4,FALSE)=0,"",VLOOKUP(D7156,Resources!A:D,4,FALSE))</f>
        <v>N</v>
      </c>
    </row>
    <row r="7157" spans="1:9" x14ac:dyDescent="0.2">
      <c r="A7157" t="s">
        <v>934</v>
      </c>
      <c r="B7157" t="s">
        <v>1285</v>
      </c>
      <c r="C7157" t="s">
        <v>193</v>
      </c>
      <c r="D7157" t="s">
        <v>280</v>
      </c>
      <c r="E7157" s="3">
        <v>25000</v>
      </c>
      <c r="F7157">
        <v>2003</v>
      </c>
      <c r="H7157" t="str">
        <f>IFERROR(VLOOKUP(D7157,Resources!A:C,3,FALSE),"NA")</f>
        <v/>
      </c>
      <c r="I7157" t="str">
        <f>IF(VLOOKUP(D7157,Resources!A:D,4,FALSE)=0,"",VLOOKUP(D7157,Resources!A:D,4,FALSE))</f>
        <v>N</v>
      </c>
    </row>
    <row r="7158" spans="1:9" x14ac:dyDescent="0.2">
      <c r="A7158" t="s">
        <v>935</v>
      </c>
      <c r="B7158" t="str">
        <f t="shared" ref="B7158:B7171" si="219">C7158&amp;"_"&amp;D7158&amp;F7158&amp;E7158</f>
        <v>Scaife Family Foundation_Women's Center &amp; Shelter of Greater Pittsburgh200325000</v>
      </c>
      <c r="C7158" t="s">
        <v>193</v>
      </c>
      <c r="D7158" t="s">
        <v>280</v>
      </c>
      <c r="E7158" s="3">
        <v>25000</v>
      </c>
      <c r="F7158">
        <v>2003</v>
      </c>
      <c r="H7158" t="str">
        <f>IFERROR(VLOOKUP(D7158,Resources!A:C,3,FALSE),"NA")</f>
        <v/>
      </c>
      <c r="I7158" t="str">
        <f>IF(VLOOKUP(D7158,Resources!A:D,4,FALSE)=0,"",VLOOKUP(D7158,Resources!A:D,4,FALSE))</f>
        <v>N</v>
      </c>
    </row>
    <row r="7159" spans="1:9" x14ac:dyDescent="0.2">
      <c r="A7159" t="s">
        <v>935</v>
      </c>
      <c r="B7159" t="str">
        <f t="shared" si="219"/>
        <v>Scaife Family Foundation_Adopt A Cat Foundation20042000</v>
      </c>
      <c r="C7159" t="s">
        <v>193</v>
      </c>
      <c r="D7159" t="s">
        <v>323</v>
      </c>
      <c r="E7159" s="3">
        <v>2000</v>
      </c>
      <c r="F7159">
        <v>2004</v>
      </c>
      <c r="H7159" t="str">
        <f>IFERROR(VLOOKUP(D7159,Resources!A:C,3,FALSE),"NA")</f>
        <v/>
      </c>
      <c r="I7159" t="str">
        <f>IF(VLOOKUP(D7159,Resources!A:D,4,FALSE)=0,"",VLOOKUP(D7159,Resources!A:D,4,FALSE))</f>
        <v>N</v>
      </c>
    </row>
    <row r="7160" spans="1:9" x14ac:dyDescent="0.2">
      <c r="A7160" t="s">
        <v>935</v>
      </c>
      <c r="B7160" t="str">
        <f t="shared" si="219"/>
        <v>Scaife Family Foundation_All Creatures Sanctuary2004125000</v>
      </c>
      <c r="C7160" t="s">
        <v>193</v>
      </c>
      <c r="D7160" t="s">
        <v>196</v>
      </c>
      <c r="E7160" s="3">
        <v>125000</v>
      </c>
      <c r="F7160">
        <v>2004</v>
      </c>
      <c r="H7160" t="str">
        <f>IFERROR(VLOOKUP(D7160,Resources!A:C,3,FALSE),"NA")</f>
        <v/>
      </c>
      <c r="I7160" t="str">
        <f>IF(VLOOKUP(D7160,Resources!A:D,4,FALSE)=0,"",VLOOKUP(D7160,Resources!A:D,4,FALSE))</f>
        <v>N</v>
      </c>
    </row>
    <row r="7161" spans="1:9" x14ac:dyDescent="0.2">
      <c r="A7161" t="s">
        <v>935</v>
      </c>
      <c r="B7161" t="str">
        <f t="shared" si="219"/>
        <v>Scaife Family Foundation_Allegheny Cemetery Historial Association2004100000</v>
      </c>
      <c r="C7161" t="s">
        <v>193</v>
      </c>
      <c r="D7161" t="s">
        <v>369</v>
      </c>
      <c r="E7161" s="3">
        <v>100000</v>
      </c>
      <c r="F7161">
        <v>2004</v>
      </c>
      <c r="H7161" t="str">
        <f>IFERROR(VLOOKUP(D7161,Resources!A:C,3,FALSE),"NA")</f>
        <v/>
      </c>
      <c r="I7161" t="str">
        <f>IF(VLOOKUP(D7161,Resources!A:D,4,FALSE)=0,"",VLOOKUP(D7161,Resources!A:D,4,FALSE))</f>
        <v>N</v>
      </c>
    </row>
    <row r="7162" spans="1:9" x14ac:dyDescent="0.2">
      <c r="A7162" t="s">
        <v>935</v>
      </c>
      <c r="B7162" t="str">
        <f t="shared" si="219"/>
        <v>Scaife Family Foundation_Allegheny Land Trust200410000</v>
      </c>
      <c r="C7162" t="s">
        <v>193</v>
      </c>
      <c r="D7162" t="s">
        <v>197</v>
      </c>
      <c r="E7162" s="3">
        <v>10000</v>
      </c>
      <c r="F7162">
        <v>2004</v>
      </c>
      <c r="H7162" t="str">
        <f>IFERROR(VLOOKUP(D7162,Resources!A:C,3,FALSE),"NA")</f>
        <v/>
      </c>
      <c r="I7162" t="str">
        <f>IF(VLOOKUP(D7162,Resources!A:D,4,FALSE)=0,"",VLOOKUP(D7162,Resources!A:D,4,FALSE))</f>
        <v>N</v>
      </c>
    </row>
    <row r="7163" spans="1:9" x14ac:dyDescent="0.2">
      <c r="A7163" t="s">
        <v>935</v>
      </c>
      <c r="B7163" t="str">
        <f t="shared" si="219"/>
        <v>Scaife Family Foundation_American Society of Addiction Medicine200450000</v>
      </c>
      <c r="C7163" t="s">
        <v>193</v>
      </c>
      <c r="D7163" t="s">
        <v>355</v>
      </c>
      <c r="E7163" s="3">
        <v>50000</v>
      </c>
      <c r="F7163">
        <v>2004</v>
      </c>
      <c r="H7163" t="str">
        <f>IFERROR(VLOOKUP(D7163,Resources!A:C,3,FALSE),"NA")</f>
        <v/>
      </c>
      <c r="I7163" t="str">
        <f>IF(VLOOKUP(D7163,Resources!A:D,4,FALSE)=0,"",VLOOKUP(D7163,Resources!A:D,4,FALSE))</f>
        <v>N</v>
      </c>
    </row>
    <row r="7164" spans="1:9" x14ac:dyDescent="0.2">
      <c r="A7164" t="s">
        <v>935</v>
      </c>
      <c r="B7164" t="str">
        <f t="shared" si="219"/>
        <v>Scaife Family Foundation_Animal Rescue Force of South Florida200430000</v>
      </c>
      <c r="C7164" t="s">
        <v>193</v>
      </c>
      <c r="D7164" t="s">
        <v>354</v>
      </c>
      <c r="E7164" s="3">
        <v>30000</v>
      </c>
      <c r="F7164">
        <v>2004</v>
      </c>
      <c r="H7164" t="str">
        <f>IFERROR(VLOOKUP(D7164,Resources!A:C,3,FALSE),"NA")</f>
        <v/>
      </c>
      <c r="I7164" t="str">
        <f>IF(VLOOKUP(D7164,Resources!A:D,4,FALSE)=0,"",VLOOKUP(D7164,Resources!A:D,4,FALSE))</f>
        <v>N</v>
      </c>
    </row>
    <row r="7165" spans="1:9" x14ac:dyDescent="0.2">
      <c r="A7165" t="s">
        <v>935</v>
      </c>
      <c r="B7165" t="str">
        <f t="shared" si="219"/>
        <v>Scaife Family Foundation_ASKK20042000</v>
      </c>
      <c r="C7165" t="s">
        <v>193</v>
      </c>
      <c r="D7165" t="s">
        <v>368</v>
      </c>
      <c r="E7165" s="3">
        <v>2000</v>
      </c>
      <c r="F7165">
        <v>2004</v>
      </c>
      <c r="H7165" t="str">
        <f>IFERROR(VLOOKUP(D7165,Resources!A:C,3,FALSE),"NA")</f>
        <v/>
      </c>
      <c r="I7165" t="str">
        <f>IF(VLOOKUP(D7165,Resources!A:D,4,FALSE)=0,"",VLOOKUP(D7165,Resources!A:D,4,FALSE))</f>
        <v>N</v>
      </c>
    </row>
    <row r="7166" spans="1:9" x14ac:dyDescent="0.2">
      <c r="A7166" t="s">
        <v>935</v>
      </c>
      <c r="B7166" t="str">
        <f t="shared" si="219"/>
        <v>Scaife Family Foundation_Assistance Dogs of America200430000</v>
      </c>
      <c r="C7166" t="s">
        <v>193</v>
      </c>
      <c r="D7166" t="s">
        <v>261</v>
      </c>
      <c r="E7166" s="3">
        <v>30000</v>
      </c>
      <c r="F7166">
        <v>2004</v>
      </c>
      <c r="H7166" t="str">
        <f>IFERROR(VLOOKUP(D7166,Resources!A:C,3,FALSE),"NA")</f>
        <v/>
      </c>
      <c r="I7166" t="str">
        <f>IF(VLOOKUP(D7166,Resources!A:D,4,FALSE)=0,"",VLOOKUP(D7166,Resources!A:D,4,FALSE))</f>
        <v>N</v>
      </c>
    </row>
    <row r="7167" spans="1:9" x14ac:dyDescent="0.2">
      <c r="A7167" t="s">
        <v>935</v>
      </c>
      <c r="B7167" t="str">
        <f t="shared" si="219"/>
        <v>Scaife Family Foundation_Audubon Society of Western Pennsylvania200410000</v>
      </c>
      <c r="C7167" t="s">
        <v>193</v>
      </c>
      <c r="D7167" t="s">
        <v>367</v>
      </c>
      <c r="E7167" s="3">
        <v>10000</v>
      </c>
      <c r="F7167">
        <v>2004</v>
      </c>
      <c r="H7167" t="str">
        <f>IFERROR(VLOOKUP(D7167,Resources!A:C,3,FALSE),"NA")</f>
        <v/>
      </c>
      <c r="I7167" t="str">
        <f>IF(VLOOKUP(D7167,Resources!A:D,4,FALSE)=0,"",VLOOKUP(D7167,Resources!A:D,4,FALSE))</f>
        <v>N</v>
      </c>
    </row>
    <row r="7168" spans="1:9" x14ac:dyDescent="0.2">
      <c r="A7168" t="s">
        <v>935</v>
      </c>
      <c r="B7168" t="str">
        <f t="shared" si="219"/>
        <v>Scaife Family Foundation_Bergin University of Canine Studies200420000</v>
      </c>
      <c r="C7168" t="s">
        <v>193</v>
      </c>
      <c r="D7168" t="s">
        <v>262</v>
      </c>
      <c r="E7168" s="3">
        <v>20000</v>
      </c>
      <c r="F7168">
        <v>2004</v>
      </c>
      <c r="H7168" t="str">
        <f>IFERROR(VLOOKUP(D7168,Resources!A:C,3,FALSE),"NA")</f>
        <v/>
      </c>
      <c r="I7168" t="str">
        <f>IF(VLOOKUP(D7168,Resources!A:D,4,FALSE)=0,"",VLOOKUP(D7168,Resources!A:D,4,FALSE))</f>
        <v>N</v>
      </c>
    </row>
    <row r="7169" spans="1:9" x14ac:dyDescent="0.2">
      <c r="A7169" t="s">
        <v>935</v>
      </c>
      <c r="B7169" t="str">
        <f t="shared" si="219"/>
        <v>Scaife Family Foundation_Bethlehem Haven (Pittsburgh PA)200430000</v>
      </c>
      <c r="C7169" t="s">
        <v>193</v>
      </c>
      <c r="D7169" t="s">
        <v>283</v>
      </c>
      <c r="E7169" s="3">
        <v>30000</v>
      </c>
      <c r="F7169">
        <v>2004</v>
      </c>
      <c r="H7169" t="str">
        <f>IFERROR(VLOOKUP(D7169,Resources!A:C,3,FALSE),"NA")</f>
        <v/>
      </c>
      <c r="I7169" t="str">
        <f>IF(VLOOKUP(D7169,Resources!A:D,4,FALSE)=0,"",VLOOKUP(D7169,Resources!A:D,4,FALSE))</f>
        <v>N</v>
      </c>
    </row>
    <row r="7170" spans="1:9" x14ac:dyDescent="0.2">
      <c r="A7170" t="s">
        <v>935</v>
      </c>
      <c r="B7170" t="str">
        <f t="shared" si="219"/>
        <v>Scaife Family Foundation_Betty Ford Center200483400</v>
      </c>
      <c r="C7170" t="s">
        <v>193</v>
      </c>
      <c r="D7170" t="s">
        <v>202</v>
      </c>
      <c r="E7170" s="3">
        <v>83400</v>
      </c>
      <c r="F7170">
        <v>2004</v>
      </c>
      <c r="H7170" t="str">
        <f>IFERROR(VLOOKUP(D7170,Resources!A:C,3,FALSE),"NA")</f>
        <v/>
      </c>
      <c r="I7170" t="str">
        <f>IF(VLOOKUP(D7170,Resources!A:D,4,FALSE)=0,"",VLOOKUP(D7170,Resources!A:D,4,FALSE))</f>
        <v>N</v>
      </c>
    </row>
    <row r="7171" spans="1:9" x14ac:dyDescent="0.2">
      <c r="A7171" t="s">
        <v>935</v>
      </c>
      <c r="B7171" t="str">
        <f t="shared" si="219"/>
        <v>Scaife Family Foundation_Big Brothers Big Sisters of Greater Pittsburgh200420000</v>
      </c>
      <c r="C7171" t="s">
        <v>193</v>
      </c>
      <c r="D7171" t="s">
        <v>203</v>
      </c>
      <c r="E7171" s="3">
        <v>20000</v>
      </c>
      <c r="F7171">
        <v>2004</v>
      </c>
      <c r="H7171" t="str">
        <f>IFERROR(VLOOKUP(D7171,Resources!A:C,3,FALSE),"NA")</f>
        <v/>
      </c>
      <c r="I7171" t="str">
        <f>IF(VLOOKUP(D7171,Resources!A:D,4,FALSE)=0,"",VLOOKUP(D7171,Resources!A:D,4,FALSE))</f>
        <v>N</v>
      </c>
    </row>
    <row r="7172" spans="1:9" x14ac:dyDescent="0.2">
      <c r="A7172" t="s">
        <v>934</v>
      </c>
      <c r="B7172" t="s">
        <v>1278</v>
      </c>
      <c r="C7172" t="s">
        <v>193</v>
      </c>
      <c r="D7172" t="s">
        <v>277</v>
      </c>
      <c r="E7172" s="3">
        <v>50000</v>
      </c>
      <c r="F7172">
        <v>2004</v>
      </c>
      <c r="H7172" t="str">
        <f>IFERROR(VLOOKUP(D7172,Resources!A:C,3,FALSE),"NA")</f>
        <v/>
      </c>
      <c r="I7172" t="str">
        <f>IF(VLOOKUP(D7172,Resources!A:D,4,FALSE)=0,"",VLOOKUP(D7172,Resources!A:D,4,FALSE))</f>
        <v>N</v>
      </c>
    </row>
    <row r="7173" spans="1:9" x14ac:dyDescent="0.2">
      <c r="A7173" t="s">
        <v>935</v>
      </c>
      <c r="B7173" t="str">
        <f t="shared" ref="B7173:B7183" si="220">C7173&amp;"_"&amp;D7173&amp;F7173&amp;E7173</f>
        <v>Scaife Family Foundation_Boys &amp; Girls Clubs of Palm Beach County200450000</v>
      </c>
      <c r="C7173" t="s">
        <v>193</v>
      </c>
      <c r="D7173" t="s">
        <v>277</v>
      </c>
      <c r="E7173" s="3">
        <v>50000</v>
      </c>
      <c r="F7173">
        <v>2004</v>
      </c>
      <c r="H7173" t="str">
        <f>IFERROR(VLOOKUP(D7173,Resources!A:C,3,FALSE),"NA")</f>
        <v/>
      </c>
      <c r="I7173" t="str">
        <f>IF(VLOOKUP(D7173,Resources!A:D,4,FALSE)=0,"",VLOOKUP(D7173,Resources!A:D,4,FALSE))</f>
        <v>N</v>
      </c>
    </row>
    <row r="7174" spans="1:9" x14ac:dyDescent="0.2">
      <c r="A7174" t="s">
        <v>935</v>
      </c>
      <c r="B7174" t="str">
        <f t="shared" si="220"/>
        <v>Scaife Family Foundation_Busch Wildlife Sanctuary200425000</v>
      </c>
      <c r="C7174" t="s">
        <v>193</v>
      </c>
      <c r="D7174" t="s">
        <v>204</v>
      </c>
      <c r="E7174" s="3">
        <v>25000</v>
      </c>
      <c r="F7174">
        <v>2004</v>
      </c>
      <c r="H7174" t="str">
        <f>IFERROR(VLOOKUP(D7174,Resources!A:C,3,FALSE),"NA")</f>
        <v/>
      </c>
      <c r="I7174" t="str">
        <f>IF(VLOOKUP(D7174,Resources!A:D,4,FALSE)=0,"",VLOOKUP(D7174,Resources!A:D,4,FALSE))</f>
        <v>N</v>
      </c>
    </row>
    <row r="7175" spans="1:9" x14ac:dyDescent="0.2">
      <c r="A7175" t="s">
        <v>935</v>
      </c>
      <c r="B7175" t="str">
        <f t="shared" si="220"/>
        <v>Scaife Family Foundation_Canine Companions for Independence Southeast Region200420000</v>
      </c>
      <c r="C7175" t="s">
        <v>193</v>
      </c>
      <c r="D7175" t="s">
        <v>205</v>
      </c>
      <c r="E7175" s="3">
        <v>20000</v>
      </c>
      <c r="F7175">
        <v>2004</v>
      </c>
      <c r="H7175" t="str">
        <f>IFERROR(VLOOKUP(D7175,Resources!A:C,3,FALSE),"NA")</f>
        <v/>
      </c>
      <c r="I7175" t="str">
        <f>IF(VLOOKUP(D7175,Resources!A:D,4,FALSE)=0,"",VLOOKUP(D7175,Resources!A:D,4,FALSE))</f>
        <v>N</v>
      </c>
    </row>
    <row r="7176" spans="1:9" x14ac:dyDescent="0.2">
      <c r="A7176" t="s">
        <v>935</v>
      </c>
      <c r="B7176" t="str">
        <f t="shared" si="220"/>
        <v>Scaife Family Foundation_Caron Foundation200450000</v>
      </c>
      <c r="C7176" t="s">
        <v>193</v>
      </c>
      <c r="D7176" t="s">
        <v>281</v>
      </c>
      <c r="E7176" s="3">
        <v>50000</v>
      </c>
      <c r="F7176">
        <v>2004</v>
      </c>
      <c r="H7176" t="str">
        <f>IFERROR(VLOOKUP(D7176,Resources!A:C,3,FALSE),"NA")</f>
        <v/>
      </c>
      <c r="I7176" t="str">
        <f>IF(VLOOKUP(D7176,Resources!A:D,4,FALSE)=0,"",VLOOKUP(D7176,Resources!A:D,4,FALSE))</f>
        <v>N</v>
      </c>
    </row>
    <row r="7177" spans="1:9" x14ac:dyDescent="0.2">
      <c r="A7177" t="s">
        <v>935</v>
      </c>
      <c r="B7177" t="str">
        <f t="shared" si="220"/>
        <v>Scaife Family Foundation_CASA of Allegheny County200450000</v>
      </c>
      <c r="C7177" t="s">
        <v>193</v>
      </c>
      <c r="D7177" t="s">
        <v>208</v>
      </c>
      <c r="E7177" s="3">
        <v>50000</v>
      </c>
      <c r="F7177">
        <v>2004</v>
      </c>
      <c r="H7177" t="str">
        <f>IFERROR(VLOOKUP(D7177,Resources!A:C,3,FALSE),"NA")</f>
        <v/>
      </c>
      <c r="I7177" t="str">
        <f>IF(VLOOKUP(D7177,Resources!A:D,4,FALSE)=0,"",VLOOKUP(D7177,Resources!A:D,4,FALSE))</f>
        <v>N</v>
      </c>
    </row>
    <row r="7178" spans="1:9" x14ac:dyDescent="0.2">
      <c r="A7178" t="s">
        <v>935</v>
      </c>
      <c r="B7178" t="str">
        <f t="shared" si="220"/>
        <v>Scaife Family Foundation_Center for Immigration Studies200475000</v>
      </c>
      <c r="C7178" t="s">
        <v>193</v>
      </c>
      <c r="D7178" t="s">
        <v>80</v>
      </c>
      <c r="E7178" s="3">
        <v>75000</v>
      </c>
      <c r="F7178">
        <v>2004</v>
      </c>
      <c r="H7178" t="str">
        <f>IFERROR(VLOOKUP(D7178,Resources!A:C,3,FALSE),"NA")</f>
        <v>SourceWatch</v>
      </c>
      <c r="I7178" t="str">
        <f>IF(VLOOKUP(D7178,Resources!A:D,4,FALSE)=0,"",VLOOKUP(D7178,Resources!A:D,4,FALSE))</f>
        <v>Y</v>
      </c>
    </row>
    <row r="7179" spans="1:9" x14ac:dyDescent="0.2">
      <c r="A7179" t="s">
        <v>935</v>
      </c>
      <c r="B7179" t="str">
        <f t="shared" si="220"/>
        <v>Scaife Family Foundation_Center on Addiction and the Family2004150000</v>
      </c>
      <c r="C7179" t="s">
        <v>193</v>
      </c>
      <c r="D7179" t="s">
        <v>209</v>
      </c>
      <c r="E7179" s="3">
        <v>150000</v>
      </c>
      <c r="F7179">
        <v>2004</v>
      </c>
      <c r="H7179" t="str">
        <f>IFERROR(VLOOKUP(D7179,Resources!A:C,3,FALSE),"NA")</f>
        <v/>
      </c>
      <c r="I7179" t="str">
        <f>IF(VLOOKUP(D7179,Resources!A:D,4,FALSE)=0,"",VLOOKUP(D7179,Resources!A:D,4,FALSE))</f>
        <v>N</v>
      </c>
    </row>
    <row r="7180" spans="1:9" x14ac:dyDescent="0.2">
      <c r="A7180" t="s">
        <v>935</v>
      </c>
      <c r="B7180" t="str">
        <f t="shared" si="220"/>
        <v>Scaife Family Foundation_Children's Home Society of Florida200425000</v>
      </c>
      <c r="C7180" t="s">
        <v>193</v>
      </c>
      <c r="D7180" t="s">
        <v>211</v>
      </c>
      <c r="E7180" s="3">
        <v>25000</v>
      </c>
      <c r="F7180">
        <v>2004</v>
      </c>
      <c r="H7180" t="str">
        <f>IFERROR(VLOOKUP(D7180,Resources!A:C,3,FALSE),"NA")</f>
        <v/>
      </c>
      <c r="I7180" t="str">
        <f>IF(VLOOKUP(D7180,Resources!A:D,4,FALSE)=0,"",VLOOKUP(D7180,Resources!A:D,4,FALSE))</f>
        <v>N</v>
      </c>
    </row>
    <row r="7181" spans="1:9" x14ac:dyDescent="0.2">
      <c r="A7181" t="s">
        <v>935</v>
      </c>
      <c r="B7181" t="str">
        <f t="shared" si="220"/>
        <v>Scaife Family Foundation_Colorado Boys Ranch Foundation20045000</v>
      </c>
      <c r="C7181" t="s">
        <v>193</v>
      </c>
      <c r="D7181" t="s">
        <v>375</v>
      </c>
      <c r="E7181" s="3">
        <v>5000</v>
      </c>
      <c r="F7181">
        <v>2004</v>
      </c>
      <c r="H7181" t="str">
        <f>IFERROR(VLOOKUP(D7181,Resources!A:C,3,FALSE),"NA")</f>
        <v/>
      </c>
      <c r="I7181" t="str">
        <f>IF(VLOOKUP(D7181,Resources!A:D,4,FALSE)=0,"",VLOOKUP(D7181,Resources!A:D,4,FALSE))</f>
        <v>N</v>
      </c>
    </row>
    <row r="7182" spans="1:9" x14ac:dyDescent="0.2">
      <c r="A7182" t="s">
        <v>935</v>
      </c>
      <c r="B7182" t="str">
        <f t="shared" si="220"/>
        <v>Scaife Family Foundation_CONTACT Pittsburgh Inc.200436000</v>
      </c>
      <c r="C7182" t="s">
        <v>193</v>
      </c>
      <c r="D7182" t="s">
        <v>284</v>
      </c>
      <c r="E7182" s="3">
        <v>36000</v>
      </c>
      <c r="F7182">
        <v>2004</v>
      </c>
      <c r="H7182" t="str">
        <f>IFERROR(VLOOKUP(D7182,Resources!A:C,3,FALSE),"NA")</f>
        <v/>
      </c>
      <c r="I7182" t="str">
        <f>IF(VLOOKUP(D7182,Resources!A:D,4,FALSE)=0,"",VLOOKUP(D7182,Resources!A:D,4,FALSE))</f>
        <v>N</v>
      </c>
    </row>
    <row r="7183" spans="1:9" x14ac:dyDescent="0.2">
      <c r="A7183" t="s">
        <v>935</v>
      </c>
      <c r="B7183" t="str">
        <f t="shared" si="220"/>
        <v>Scaife Family Foundation_Doris Day Animal Foundation20045000</v>
      </c>
      <c r="C7183" t="s">
        <v>193</v>
      </c>
      <c r="D7183" t="s">
        <v>374</v>
      </c>
      <c r="E7183" s="3">
        <v>5000</v>
      </c>
      <c r="F7183">
        <v>2004</v>
      </c>
      <c r="H7183" t="str">
        <f>IFERROR(VLOOKUP(D7183,Resources!A:C,3,FALSE),"NA")</f>
        <v/>
      </c>
      <c r="I7183" t="str">
        <f>IF(VLOOKUP(D7183,Resources!A:D,4,FALSE)=0,"",VLOOKUP(D7183,Resources!A:D,4,FALSE))</f>
        <v>N</v>
      </c>
    </row>
    <row r="7184" spans="1:9" x14ac:dyDescent="0.2">
      <c r="A7184" t="s">
        <v>934</v>
      </c>
      <c r="B7184" t="s">
        <v>1280</v>
      </c>
      <c r="C7184" t="s">
        <v>193</v>
      </c>
      <c r="D7184" t="s">
        <v>373</v>
      </c>
      <c r="E7184" s="3">
        <v>10000</v>
      </c>
      <c r="F7184">
        <v>2004</v>
      </c>
      <c r="H7184" t="str">
        <f>IFERROR(VLOOKUP(D7184,Resources!A:C,3,FALSE),"NA")</f>
        <v/>
      </c>
      <c r="I7184" t="str">
        <f>IF(VLOOKUP(D7184,Resources!A:D,4,FALSE)=0,"",VLOOKUP(D7184,Resources!A:D,4,FALSE))</f>
        <v>N</v>
      </c>
    </row>
    <row r="7185" spans="1:9" x14ac:dyDescent="0.2">
      <c r="A7185" t="s">
        <v>935</v>
      </c>
      <c r="B7185" t="str">
        <f>C7185&amp;"_"&amp;D7185&amp;F7185&amp;E7185</f>
        <v>Scaife Family Foundation_Eagle's Nest Ranch &amp; Academy200410000</v>
      </c>
      <c r="C7185" t="s">
        <v>193</v>
      </c>
      <c r="D7185" t="s">
        <v>373</v>
      </c>
      <c r="E7185" s="3">
        <v>10000</v>
      </c>
      <c r="F7185">
        <v>2004</v>
      </c>
      <c r="H7185" t="str">
        <f>IFERROR(VLOOKUP(D7185,Resources!A:C,3,FALSE),"NA")</f>
        <v/>
      </c>
      <c r="I7185" t="str">
        <f>IF(VLOOKUP(D7185,Resources!A:D,4,FALSE)=0,"",VLOOKUP(D7185,Resources!A:D,4,FALSE))</f>
        <v>N</v>
      </c>
    </row>
    <row r="7186" spans="1:9" x14ac:dyDescent="0.2">
      <c r="A7186" t="s">
        <v>935</v>
      </c>
      <c r="B7186" t="str">
        <f>C7186&amp;"_"&amp;D7186&amp;F7186&amp;E7186</f>
        <v>Scaife Family Foundation_Edvocacy Research Corporation2004250000</v>
      </c>
      <c r="C7186" t="s">
        <v>193</v>
      </c>
      <c r="D7186" t="s">
        <v>326</v>
      </c>
      <c r="E7186" s="3">
        <v>250000</v>
      </c>
      <c r="F7186">
        <v>2004</v>
      </c>
      <c r="H7186" t="str">
        <f>IFERROR(VLOOKUP(D7186,Resources!A:C,3,FALSE),"NA")</f>
        <v/>
      </c>
      <c r="I7186" t="str">
        <f>IF(VLOOKUP(D7186,Resources!A:D,4,FALSE)=0,"",VLOOKUP(D7186,Resources!A:D,4,FALSE))</f>
        <v/>
      </c>
    </row>
    <row r="7187" spans="1:9" x14ac:dyDescent="0.2">
      <c r="A7187" t="s">
        <v>935</v>
      </c>
      <c r="B7187" t="str">
        <f>C7187&amp;"_"&amp;D7187&amp;F7187&amp;E7187</f>
        <v>Scaife Family Foundation_Extra Mile Education Foundation200425000</v>
      </c>
      <c r="C7187" t="s">
        <v>193</v>
      </c>
      <c r="D7187" t="s">
        <v>339</v>
      </c>
      <c r="E7187" s="3">
        <v>25000</v>
      </c>
      <c r="F7187">
        <v>2004</v>
      </c>
      <c r="H7187" t="str">
        <f>IFERROR(VLOOKUP(D7187,Resources!A:C,3,FALSE),"NA")</f>
        <v/>
      </c>
      <c r="I7187" t="str">
        <f>IF(VLOOKUP(D7187,Resources!A:D,4,FALSE)=0,"",VLOOKUP(D7187,Resources!A:D,4,FALSE))</f>
        <v>N</v>
      </c>
    </row>
    <row r="7188" spans="1:9" x14ac:dyDescent="0.2">
      <c r="A7188" t="s">
        <v>935</v>
      </c>
      <c r="B7188" t="str">
        <f>C7188&amp;"_"&amp;D7188&amp;F7188&amp;E7188</f>
        <v>Scaife Family Foundation_EyeonthePrize.org200410000</v>
      </c>
      <c r="C7188" t="s">
        <v>193</v>
      </c>
      <c r="D7188" t="s">
        <v>372</v>
      </c>
      <c r="E7188" s="3">
        <v>10000</v>
      </c>
      <c r="F7188">
        <v>2004</v>
      </c>
      <c r="H7188" t="str">
        <f>IFERROR(VLOOKUP(D7188,Resources!A:C,3,FALSE),"NA")</f>
        <v/>
      </c>
      <c r="I7188" t="str">
        <f>IF(VLOOKUP(D7188,Resources!A:D,4,FALSE)=0,"",VLOOKUP(D7188,Resources!A:D,4,FALSE))</f>
        <v>N</v>
      </c>
    </row>
    <row r="7189" spans="1:9" x14ac:dyDescent="0.2">
      <c r="A7189" t="s">
        <v>934</v>
      </c>
      <c r="B7189" t="s">
        <v>1279</v>
      </c>
      <c r="C7189" t="s">
        <v>193</v>
      </c>
      <c r="D7189" t="s">
        <v>371</v>
      </c>
      <c r="E7189" s="3">
        <v>10000</v>
      </c>
      <c r="F7189">
        <v>2004</v>
      </c>
      <c r="H7189" t="str">
        <f>IFERROR(VLOOKUP(D7189,Resources!A:C,3,FALSE),"NA")</f>
        <v/>
      </c>
      <c r="I7189" t="str">
        <f>IF(VLOOKUP(D7189,Resources!A:D,4,FALSE)=0,"",VLOOKUP(D7189,Resources!A:D,4,FALSE))</f>
        <v>N</v>
      </c>
    </row>
    <row r="7190" spans="1:9" x14ac:dyDescent="0.2">
      <c r="A7190" t="s">
        <v>935</v>
      </c>
      <c r="B7190" t="str">
        <f t="shared" ref="B7190:B7233" si="221">C7190&amp;"_"&amp;D7190&amp;F7190&amp;E7190</f>
        <v>Scaife Family Foundation_Family Hospice &amp; Palliative Care200410000</v>
      </c>
      <c r="C7190" t="s">
        <v>193</v>
      </c>
      <c r="D7190" t="s">
        <v>371</v>
      </c>
      <c r="E7190" s="3">
        <v>10000</v>
      </c>
      <c r="F7190">
        <v>2004</v>
      </c>
      <c r="H7190" t="str">
        <f>IFERROR(VLOOKUP(D7190,Resources!A:C,3,FALSE),"NA")</f>
        <v/>
      </c>
      <c r="I7190" t="str">
        <f>IF(VLOOKUP(D7190,Resources!A:D,4,FALSE)=0,"",VLOOKUP(D7190,Resources!A:D,4,FALSE))</f>
        <v>N</v>
      </c>
    </row>
    <row r="7191" spans="1:9" x14ac:dyDescent="0.2">
      <c r="A7191" t="s">
        <v>935</v>
      </c>
      <c r="B7191" t="str">
        <f t="shared" si="221"/>
        <v>Scaife Family Foundation_Federation for American Immigration Reform200410000</v>
      </c>
      <c r="C7191" t="s">
        <v>193</v>
      </c>
      <c r="D7191" t="s">
        <v>10</v>
      </c>
      <c r="E7191" s="3">
        <v>10000</v>
      </c>
      <c r="F7191">
        <v>2004</v>
      </c>
      <c r="H7191" t="str">
        <f>IFERROR(VLOOKUP(D7191,Resources!A:C,3,FALSE),"NA")</f>
        <v>SourceWatch</v>
      </c>
      <c r="I7191" t="str">
        <f>IF(VLOOKUP(D7191,Resources!A:D,4,FALSE)=0,"",VLOOKUP(D7191,Resources!A:D,4,FALSE))</f>
        <v>Y</v>
      </c>
    </row>
    <row r="7192" spans="1:9" x14ac:dyDescent="0.2">
      <c r="A7192" t="s">
        <v>935</v>
      </c>
      <c r="B7192" t="str">
        <f t="shared" si="221"/>
        <v>Scaife Family Foundation_Gilda's Club Western Pennsylvania200410000</v>
      </c>
      <c r="C7192" t="s">
        <v>193</v>
      </c>
      <c r="D7192" t="s">
        <v>370</v>
      </c>
      <c r="E7192" s="3">
        <v>10000</v>
      </c>
      <c r="F7192">
        <v>2004</v>
      </c>
      <c r="H7192" t="str">
        <f>IFERROR(VLOOKUP(D7192,Resources!A:C,3,FALSE),"NA")</f>
        <v/>
      </c>
      <c r="I7192" t="str">
        <f>IF(VLOOKUP(D7192,Resources!A:D,4,FALSE)=0,"",VLOOKUP(D7192,Resources!A:D,4,FALSE))</f>
        <v>N</v>
      </c>
    </row>
    <row r="7193" spans="1:9" x14ac:dyDescent="0.2">
      <c r="A7193" t="s">
        <v>935</v>
      </c>
      <c r="B7193" t="str">
        <f t="shared" si="221"/>
        <v>Scaife Family Foundation_Gratitude House (West Palm Beach FL)20042500</v>
      </c>
      <c r="C7193" t="s">
        <v>193</v>
      </c>
      <c r="D7193" t="s">
        <v>222</v>
      </c>
      <c r="E7193" s="3">
        <v>2500</v>
      </c>
      <c r="F7193">
        <v>2004</v>
      </c>
      <c r="H7193" t="str">
        <f>IFERROR(VLOOKUP(D7193,Resources!A:C,3,FALSE),"NA")</f>
        <v/>
      </c>
      <c r="I7193" t="str">
        <f>IF(VLOOKUP(D7193,Resources!A:D,4,FALSE)=0,"",VLOOKUP(D7193,Resources!A:D,4,FALSE))</f>
        <v>N</v>
      </c>
    </row>
    <row r="7194" spans="1:9" x14ac:dyDescent="0.2">
      <c r="A7194" t="s">
        <v>935</v>
      </c>
      <c r="B7194" t="str">
        <f t="shared" si="221"/>
        <v>Scaife Family Foundation_Hazelden Foundation200480000</v>
      </c>
      <c r="C7194" t="s">
        <v>193</v>
      </c>
      <c r="D7194" t="s">
        <v>223</v>
      </c>
      <c r="E7194" s="3">
        <v>80000</v>
      </c>
      <c r="F7194">
        <v>2004</v>
      </c>
      <c r="H7194" t="str">
        <f>IFERROR(VLOOKUP(D7194,Resources!A:C,3,FALSE),"NA")</f>
        <v/>
      </c>
      <c r="I7194" t="str">
        <f>IF(VLOOKUP(D7194,Resources!A:D,4,FALSE)=0,"",VLOOKUP(D7194,Resources!A:D,4,FALSE))</f>
        <v>N</v>
      </c>
    </row>
    <row r="7195" spans="1:9" x14ac:dyDescent="0.2">
      <c r="A7195" t="s">
        <v>935</v>
      </c>
      <c r="B7195" t="str">
        <f t="shared" si="221"/>
        <v>Scaife Family Foundation_Helping Hands to Animals Inc.20042000</v>
      </c>
      <c r="C7195" t="s">
        <v>193</v>
      </c>
      <c r="D7195" t="s">
        <v>376</v>
      </c>
      <c r="E7195" s="3">
        <v>2000</v>
      </c>
      <c r="F7195">
        <v>2004</v>
      </c>
      <c r="H7195" t="str">
        <f>IFERROR(VLOOKUP(D7195,Resources!A:C,3,FALSE),"NA")</f>
        <v/>
      </c>
      <c r="I7195" t="str">
        <f>IF(VLOOKUP(D7195,Resources!A:D,4,FALSE)=0,"",VLOOKUP(D7195,Resources!A:D,4,FALSE))</f>
        <v>N</v>
      </c>
    </row>
    <row r="7196" spans="1:9" x14ac:dyDescent="0.2">
      <c r="A7196" t="s">
        <v>935</v>
      </c>
      <c r="B7196" t="str">
        <f t="shared" si="221"/>
        <v>Scaife Family Foundation_Housing Opportunities Inc.200450000</v>
      </c>
      <c r="C7196" t="s">
        <v>193</v>
      </c>
      <c r="D7196" t="s">
        <v>377</v>
      </c>
      <c r="E7196" s="3">
        <v>50000</v>
      </c>
      <c r="F7196">
        <v>2004</v>
      </c>
      <c r="H7196" t="str">
        <f>IFERROR(VLOOKUP(D7196,Resources!A:C,3,FALSE),"NA")</f>
        <v/>
      </c>
      <c r="I7196" t="str">
        <f>IF(VLOOKUP(D7196,Resources!A:D,4,FALSE)=0,"",VLOOKUP(D7196,Resources!A:D,4,FALSE))</f>
        <v>N</v>
      </c>
    </row>
    <row r="7197" spans="1:9" x14ac:dyDescent="0.2">
      <c r="A7197" t="s">
        <v>935</v>
      </c>
      <c r="B7197" t="str">
        <f t="shared" si="221"/>
        <v>Scaife Family Foundation_Institute for Research Education and Training in Addictions200425000</v>
      </c>
      <c r="C7197" t="s">
        <v>193</v>
      </c>
      <c r="D7197" t="s">
        <v>228</v>
      </c>
      <c r="E7197" s="3">
        <v>25000</v>
      </c>
      <c r="F7197">
        <v>2004</v>
      </c>
      <c r="H7197" t="str">
        <f>IFERROR(VLOOKUP(D7197,Resources!A:C,3,FALSE),"NA")</f>
        <v/>
      </c>
      <c r="I7197" t="str">
        <f>IF(VLOOKUP(D7197,Resources!A:D,4,FALSE)=0,"",VLOOKUP(D7197,Resources!A:D,4,FALSE))</f>
        <v>N</v>
      </c>
    </row>
    <row r="7198" spans="1:9" x14ac:dyDescent="0.2">
      <c r="A7198" t="s">
        <v>935</v>
      </c>
      <c r="B7198" t="str">
        <f t="shared" si="221"/>
        <v>Scaife Family Foundation_Kingsley Association200410000</v>
      </c>
      <c r="C7198" t="s">
        <v>193</v>
      </c>
      <c r="D7198" t="s">
        <v>362</v>
      </c>
      <c r="E7198" s="3">
        <v>10000</v>
      </c>
      <c r="F7198">
        <v>2004</v>
      </c>
      <c r="H7198" t="str">
        <f>IFERROR(VLOOKUP(D7198,Resources!A:C,3,FALSE),"NA")</f>
        <v/>
      </c>
      <c r="I7198" t="str">
        <f>IF(VLOOKUP(D7198,Resources!A:D,4,FALSE)=0,"",VLOOKUP(D7198,Resources!A:D,4,FALSE))</f>
        <v>N</v>
      </c>
    </row>
    <row r="7199" spans="1:9" x14ac:dyDescent="0.2">
      <c r="A7199" t="s">
        <v>935</v>
      </c>
      <c r="B7199" t="str">
        <f t="shared" si="221"/>
        <v>Scaife Family Foundation_Make-A-Wish Foundation of Greater Pennsylvania and Southern West Virginia200434000</v>
      </c>
      <c r="C7199" t="s">
        <v>193</v>
      </c>
      <c r="D7199" t="s">
        <v>233</v>
      </c>
      <c r="E7199" s="3">
        <v>34000</v>
      </c>
      <c r="F7199">
        <v>2004</v>
      </c>
      <c r="H7199" t="str">
        <f>IFERROR(VLOOKUP(D7199,Resources!A:C,3,FALSE),"NA")</f>
        <v/>
      </c>
      <c r="I7199" t="str">
        <f>IF(VLOOKUP(D7199,Resources!A:D,4,FALSE)=0,"",VLOOKUP(D7199,Resources!A:D,4,FALSE))</f>
        <v>N</v>
      </c>
    </row>
    <row r="7200" spans="1:9" x14ac:dyDescent="0.2">
      <c r="A7200" t="s">
        <v>935</v>
      </c>
      <c r="B7200" t="str">
        <f t="shared" si="221"/>
        <v>Scaife Family Foundation_National Fatherhood Initiative200450000</v>
      </c>
      <c r="C7200" t="s">
        <v>193</v>
      </c>
      <c r="D7200" t="s">
        <v>236</v>
      </c>
      <c r="E7200" s="3">
        <v>50000</v>
      </c>
      <c r="F7200">
        <v>2004</v>
      </c>
      <c r="H7200" t="str">
        <f>IFERROR(VLOOKUP(D7200,Resources!A:C,3,FALSE),"NA")</f>
        <v/>
      </c>
      <c r="I7200" t="str">
        <f>IF(VLOOKUP(D7200,Resources!A:D,4,FALSE)=0,"",VLOOKUP(D7200,Resources!A:D,4,FALSE))</f>
        <v>N</v>
      </c>
    </row>
    <row r="7201" spans="1:9" x14ac:dyDescent="0.2">
      <c r="A7201" t="s">
        <v>935</v>
      </c>
      <c r="B7201" t="str">
        <f t="shared" si="221"/>
        <v>Scaife Family Foundation_National Ovarian Cancer Coalition200415000</v>
      </c>
      <c r="C7201" t="s">
        <v>193</v>
      </c>
      <c r="D7201" t="s">
        <v>378</v>
      </c>
      <c r="E7201" s="3">
        <v>15000</v>
      </c>
      <c r="F7201">
        <v>2004</v>
      </c>
      <c r="H7201" t="str">
        <f>IFERROR(VLOOKUP(D7201,Resources!A:C,3,FALSE),"NA")</f>
        <v/>
      </c>
      <c r="I7201" t="str">
        <f>IF(VLOOKUP(D7201,Resources!A:D,4,FALSE)=0,"",VLOOKUP(D7201,Resources!A:D,4,FALSE))</f>
        <v>N</v>
      </c>
    </row>
    <row r="7202" spans="1:9" x14ac:dyDescent="0.2">
      <c r="A7202" t="s">
        <v>935</v>
      </c>
      <c r="B7202" t="str">
        <f t="shared" si="221"/>
        <v>Scaife Family Foundation_National Police Bloodhound Association200420000</v>
      </c>
      <c r="C7202" t="s">
        <v>193</v>
      </c>
      <c r="D7202" t="s">
        <v>346</v>
      </c>
      <c r="E7202" s="3">
        <v>20000</v>
      </c>
      <c r="F7202">
        <v>2004</v>
      </c>
      <c r="H7202" t="str">
        <f>IFERROR(VLOOKUP(D7202,Resources!A:C,3,FALSE),"NA")</f>
        <v/>
      </c>
      <c r="I7202" t="str">
        <f>IF(VLOOKUP(D7202,Resources!A:D,4,FALSE)=0,"",VLOOKUP(D7202,Resources!A:D,4,FALSE))</f>
        <v>N</v>
      </c>
    </row>
    <row r="7203" spans="1:9" x14ac:dyDescent="0.2">
      <c r="A7203" t="s">
        <v>935</v>
      </c>
      <c r="B7203" t="str">
        <f t="shared" si="221"/>
        <v>Scaife Family Foundation_National Rural Alcohol and Drug Abuse Network2004100000</v>
      </c>
      <c r="C7203" t="s">
        <v>193</v>
      </c>
      <c r="D7203" t="s">
        <v>237</v>
      </c>
      <c r="E7203" s="3">
        <v>100000</v>
      </c>
      <c r="F7203">
        <v>2004</v>
      </c>
      <c r="H7203" t="str">
        <f>IFERROR(VLOOKUP(D7203,Resources!A:C,3,FALSE),"NA")</f>
        <v/>
      </c>
      <c r="I7203" t="str">
        <f>IF(VLOOKUP(D7203,Resources!A:D,4,FALSE)=0,"",VLOOKUP(D7203,Resources!A:D,4,FALSE))</f>
        <v>N</v>
      </c>
    </row>
    <row r="7204" spans="1:9" x14ac:dyDescent="0.2">
      <c r="A7204" t="s">
        <v>935</v>
      </c>
      <c r="B7204" t="str">
        <f t="shared" si="221"/>
        <v>Scaife Family Foundation_National Rural Alcohol and Drug Abuse Network200445000</v>
      </c>
      <c r="C7204" t="s">
        <v>193</v>
      </c>
      <c r="D7204" t="s">
        <v>237</v>
      </c>
      <c r="E7204" s="3">
        <v>45000</v>
      </c>
      <c r="F7204">
        <v>2004</v>
      </c>
      <c r="H7204" t="str">
        <f>IFERROR(VLOOKUP(D7204,Resources!A:C,3,FALSE),"NA")</f>
        <v/>
      </c>
      <c r="I7204" t="str">
        <f>IF(VLOOKUP(D7204,Resources!A:D,4,FALSE)=0,"",VLOOKUP(D7204,Resources!A:D,4,FALSE))</f>
        <v>N</v>
      </c>
    </row>
    <row r="7205" spans="1:9" x14ac:dyDescent="0.2">
      <c r="A7205" t="s">
        <v>935</v>
      </c>
      <c r="B7205" t="str">
        <f t="shared" si="221"/>
        <v>Scaife Family Foundation_Network For Teaching Entrepreneurship2004100000</v>
      </c>
      <c r="C7205" t="s">
        <v>193</v>
      </c>
      <c r="D7205" t="s">
        <v>296</v>
      </c>
      <c r="E7205" s="3">
        <v>100000</v>
      </c>
      <c r="F7205">
        <v>2004</v>
      </c>
      <c r="H7205" t="str">
        <f>IFERROR(VLOOKUP(D7205,Resources!A:C,3,FALSE),"NA")</f>
        <v>SourceWatch</v>
      </c>
      <c r="I7205" t="str">
        <f>IF(VLOOKUP(D7205,Resources!A:D,4,FALSE)=0,"",VLOOKUP(D7205,Resources!A:D,4,FALSE))</f>
        <v>Y</v>
      </c>
    </row>
    <row r="7206" spans="1:9" x14ac:dyDescent="0.2">
      <c r="A7206" t="s">
        <v>935</v>
      </c>
      <c r="B7206" t="str">
        <f t="shared" si="221"/>
        <v>Scaife Family Foundation_New York University2004141581</v>
      </c>
      <c r="C7206" t="s">
        <v>193</v>
      </c>
      <c r="D7206" t="s">
        <v>147</v>
      </c>
      <c r="E7206" s="3">
        <v>141581</v>
      </c>
      <c r="F7206">
        <v>2004</v>
      </c>
      <c r="H7206" t="str">
        <f>IFERROR(VLOOKUP(D7206,Resources!A:C,3,FALSE),"NA")</f>
        <v/>
      </c>
      <c r="I7206" t="str">
        <f>IF(VLOOKUP(D7206,Resources!A:D,4,FALSE)=0,"",VLOOKUP(D7206,Resources!A:D,4,FALSE))</f>
        <v/>
      </c>
    </row>
    <row r="7207" spans="1:9" x14ac:dyDescent="0.2">
      <c r="A7207" t="s">
        <v>935</v>
      </c>
      <c r="B7207" t="str">
        <f t="shared" si="221"/>
        <v>Scaife Family Foundation_NumbersUSA200475000</v>
      </c>
      <c r="C7207" t="s">
        <v>193</v>
      </c>
      <c r="D7207" t="s">
        <v>16</v>
      </c>
      <c r="E7207" s="3">
        <v>75000</v>
      </c>
      <c r="F7207">
        <v>2004</v>
      </c>
      <c r="H7207" t="str">
        <f>IFERROR(VLOOKUP(D7207,Resources!A:C,3,FALSE),"NA")</f>
        <v>SourceWatch</v>
      </c>
      <c r="I7207" t="str">
        <f>IF(VLOOKUP(D7207,Resources!A:D,4,FALSE)=0,"",VLOOKUP(D7207,Resources!A:D,4,FALSE))</f>
        <v>Y</v>
      </c>
    </row>
    <row r="7208" spans="1:9" x14ac:dyDescent="0.2">
      <c r="A7208" t="s">
        <v>935</v>
      </c>
      <c r="B7208" t="str">
        <f t="shared" si="221"/>
        <v>Scaife Family Foundation_One To One Citizen Advocacy200425000</v>
      </c>
      <c r="C7208" t="s">
        <v>193</v>
      </c>
      <c r="D7208" t="s">
        <v>379</v>
      </c>
      <c r="E7208" s="3">
        <v>25000</v>
      </c>
      <c r="F7208">
        <v>2004</v>
      </c>
      <c r="H7208" t="str">
        <f>IFERROR(VLOOKUP(D7208,Resources!A:C,3,FALSE),"NA")</f>
        <v/>
      </c>
      <c r="I7208" t="str">
        <f>IF(VLOOKUP(D7208,Resources!A:D,4,FALSE)=0,"",VLOOKUP(D7208,Resources!A:D,4,FALSE))</f>
        <v/>
      </c>
    </row>
    <row r="7209" spans="1:9" x14ac:dyDescent="0.2">
      <c r="A7209" t="s">
        <v>935</v>
      </c>
      <c r="B7209" t="str">
        <f t="shared" si="221"/>
        <v>Scaife Family Foundation_Orchard Foundation200410000</v>
      </c>
      <c r="C7209" t="s">
        <v>193</v>
      </c>
      <c r="D7209" t="s">
        <v>380</v>
      </c>
      <c r="E7209" s="3">
        <v>10000</v>
      </c>
      <c r="F7209">
        <v>2004</v>
      </c>
      <c r="H7209" t="str">
        <f>IFERROR(VLOOKUP(D7209,Resources!A:C,3,FALSE),"NA")</f>
        <v/>
      </c>
      <c r="I7209" t="str">
        <f>IF(VLOOKUP(D7209,Resources!A:D,4,FALSE)=0,"",VLOOKUP(D7209,Resources!A:D,4,FALSE))</f>
        <v>N</v>
      </c>
    </row>
    <row r="7210" spans="1:9" x14ac:dyDescent="0.2">
      <c r="A7210" t="s">
        <v>935</v>
      </c>
      <c r="B7210" t="str">
        <f t="shared" si="221"/>
        <v>Scaife Family Foundation_Pals for Preemies20045200</v>
      </c>
      <c r="C7210" t="s">
        <v>193</v>
      </c>
      <c r="D7210" t="s">
        <v>381</v>
      </c>
      <c r="E7210" s="3">
        <v>5200</v>
      </c>
      <c r="F7210">
        <v>2004</v>
      </c>
      <c r="H7210" t="str">
        <f>IFERROR(VLOOKUP(D7210,Resources!A:C,3,FALSE),"NA")</f>
        <v/>
      </c>
      <c r="I7210" t="str">
        <f>IF(VLOOKUP(D7210,Resources!A:D,4,FALSE)=0,"",VLOOKUP(D7210,Resources!A:D,4,FALSE))</f>
        <v>N</v>
      </c>
    </row>
    <row r="7211" spans="1:9" x14ac:dyDescent="0.2">
      <c r="A7211" t="s">
        <v>935</v>
      </c>
      <c r="B7211" t="str">
        <f t="shared" si="221"/>
        <v>Scaife Family Foundation_Pets for the Elderly Foundation200425000</v>
      </c>
      <c r="C7211" t="s">
        <v>193</v>
      </c>
      <c r="D7211" t="s">
        <v>243</v>
      </c>
      <c r="E7211" s="3">
        <v>25000</v>
      </c>
      <c r="F7211">
        <v>2004</v>
      </c>
      <c r="H7211" t="str">
        <f>IFERROR(VLOOKUP(D7211,Resources!A:C,3,FALSE),"NA")</f>
        <v/>
      </c>
      <c r="I7211" t="str">
        <f>IF(VLOOKUP(D7211,Resources!A:D,4,FALSE)=0,"",VLOOKUP(D7211,Resources!A:D,4,FALSE))</f>
        <v>N</v>
      </c>
    </row>
    <row r="7212" spans="1:9" x14ac:dyDescent="0.2">
      <c r="A7212" t="s">
        <v>935</v>
      </c>
      <c r="B7212" t="str">
        <f t="shared" si="221"/>
        <v>Scaife Family Foundation_Philanthropy Roundtable200410000</v>
      </c>
      <c r="C7212" t="s">
        <v>193</v>
      </c>
      <c r="D7212" t="s">
        <v>244</v>
      </c>
      <c r="E7212" s="3">
        <v>10000</v>
      </c>
      <c r="F7212">
        <v>2004</v>
      </c>
      <c r="H7212" t="str">
        <f>IFERROR(VLOOKUP(D7212,Resources!A:C,3,FALSE),"NA")</f>
        <v>SourceWatch</v>
      </c>
      <c r="I7212" t="str">
        <f>IF(VLOOKUP(D7212,Resources!A:D,4,FALSE)=0,"",VLOOKUP(D7212,Resources!A:D,4,FALSE))</f>
        <v>Y</v>
      </c>
    </row>
    <row r="7213" spans="1:9" x14ac:dyDescent="0.2">
      <c r="A7213" t="s">
        <v>935</v>
      </c>
      <c r="B7213" t="str">
        <f t="shared" si="221"/>
        <v>Scaife Family Foundation_Place for Hope200425000</v>
      </c>
      <c r="C7213" t="s">
        <v>193</v>
      </c>
      <c r="D7213" t="s">
        <v>246</v>
      </c>
      <c r="E7213" s="3">
        <v>25000</v>
      </c>
      <c r="F7213">
        <v>2004</v>
      </c>
      <c r="H7213" t="str">
        <f>IFERROR(VLOOKUP(D7213,Resources!A:C,3,FALSE),"NA")</f>
        <v/>
      </c>
      <c r="I7213" t="str">
        <f>IF(VLOOKUP(D7213,Resources!A:D,4,FALSE)=0,"",VLOOKUP(D7213,Resources!A:D,4,FALSE))</f>
        <v>N</v>
      </c>
    </row>
    <row r="7214" spans="1:9" x14ac:dyDescent="0.2">
      <c r="A7214" t="s">
        <v>935</v>
      </c>
      <c r="B7214" t="str">
        <f t="shared" si="221"/>
        <v>Scaife Family Foundation_ProEnglish200425000</v>
      </c>
      <c r="C7214" t="s">
        <v>193</v>
      </c>
      <c r="D7214" t="s">
        <v>247</v>
      </c>
      <c r="E7214" s="3">
        <v>25000</v>
      </c>
      <c r="F7214">
        <v>2004</v>
      </c>
      <c r="H7214" t="str">
        <f>IFERROR(VLOOKUP(D7214,Resources!A:C,3,FALSE),"NA")</f>
        <v>SourceWatch</v>
      </c>
      <c r="I7214" t="str">
        <f>IF(VLOOKUP(D7214,Resources!A:D,4,FALSE)=0,"",VLOOKUP(D7214,Resources!A:D,4,FALSE))</f>
        <v>Y</v>
      </c>
    </row>
    <row r="7215" spans="1:9" x14ac:dyDescent="0.2">
      <c r="A7215" t="s">
        <v>935</v>
      </c>
      <c r="B7215" t="str">
        <f t="shared" si="221"/>
        <v>Scaife Family Foundation_Puppies Behind Bars2004100000</v>
      </c>
      <c r="C7215" t="s">
        <v>193</v>
      </c>
      <c r="D7215" t="s">
        <v>248</v>
      </c>
      <c r="E7215" s="3">
        <v>100000</v>
      </c>
      <c r="F7215">
        <v>2004</v>
      </c>
      <c r="H7215" t="str">
        <f>IFERROR(VLOOKUP(D7215,Resources!A:C,3,FALSE),"NA")</f>
        <v/>
      </c>
      <c r="I7215" t="str">
        <f>IF(VLOOKUP(D7215,Resources!A:D,4,FALSE)=0,"",VLOOKUP(D7215,Resources!A:D,4,FALSE))</f>
        <v>N</v>
      </c>
    </row>
    <row r="7216" spans="1:9" x14ac:dyDescent="0.2">
      <c r="A7216" t="s">
        <v>935</v>
      </c>
      <c r="B7216" t="str">
        <f t="shared" si="221"/>
        <v>Scaife Family Foundation_Reason Foundation200415000</v>
      </c>
      <c r="C7216" t="s">
        <v>193</v>
      </c>
      <c r="D7216" t="s">
        <v>66</v>
      </c>
      <c r="E7216" s="3">
        <v>15000</v>
      </c>
      <c r="F7216">
        <v>2004</v>
      </c>
      <c r="H7216" t="str">
        <f>IFERROR(VLOOKUP(D7216,Resources!A:C,3,FALSE),"NA")</f>
        <v>DeSmog</v>
      </c>
      <c r="I7216" t="str">
        <f>IF(VLOOKUP(D7216,Resources!A:D,4,FALSE)=0,"",VLOOKUP(D7216,Resources!A:D,4,FALSE))</f>
        <v>Y</v>
      </c>
    </row>
    <row r="7217" spans="1:9" x14ac:dyDescent="0.2">
      <c r="A7217" t="s">
        <v>935</v>
      </c>
      <c r="B7217" t="str">
        <f t="shared" si="221"/>
        <v>Scaife Family Foundation_Rutgers The State University of New Jersey200437898</v>
      </c>
      <c r="C7217" t="s">
        <v>193</v>
      </c>
      <c r="D7217" t="s">
        <v>298</v>
      </c>
      <c r="E7217" s="3">
        <v>37898</v>
      </c>
      <c r="F7217">
        <v>2004</v>
      </c>
      <c r="H7217" t="str">
        <f>IFERROR(VLOOKUP(D7217,Resources!A:C,3,FALSE),"NA")</f>
        <v/>
      </c>
      <c r="I7217" t="str">
        <f>IF(VLOOKUP(D7217,Resources!A:D,4,FALSE)=0,"",VLOOKUP(D7217,Resources!A:D,4,FALSE))</f>
        <v/>
      </c>
    </row>
    <row r="7218" spans="1:9" x14ac:dyDescent="0.2">
      <c r="A7218" t="s">
        <v>935</v>
      </c>
      <c r="B7218" t="str">
        <f t="shared" si="221"/>
        <v>Scaife Family Foundation_Saint Vincent College2004100000</v>
      </c>
      <c r="C7218" t="s">
        <v>193</v>
      </c>
      <c r="D7218" t="s">
        <v>331</v>
      </c>
      <c r="E7218" s="3">
        <v>100000</v>
      </c>
      <c r="F7218">
        <v>2004</v>
      </c>
      <c r="H7218" t="str">
        <f>IFERROR(VLOOKUP(D7218,Resources!A:C,3,FALSE),"NA")</f>
        <v/>
      </c>
      <c r="I7218" t="str">
        <f>IF(VLOOKUP(D7218,Resources!A:D,4,FALSE)=0,"",VLOOKUP(D7218,Resources!A:D,4,FALSE))</f>
        <v/>
      </c>
    </row>
    <row r="7219" spans="1:9" x14ac:dyDescent="0.2">
      <c r="A7219" t="s">
        <v>935</v>
      </c>
      <c r="B7219" t="str">
        <f t="shared" si="221"/>
        <v>Scaife Family Foundation_Saltworks Theatre Company200410000</v>
      </c>
      <c r="C7219" t="s">
        <v>193</v>
      </c>
      <c r="D7219" t="s">
        <v>249</v>
      </c>
      <c r="E7219" s="3">
        <v>10000</v>
      </c>
      <c r="F7219">
        <v>2004</v>
      </c>
      <c r="H7219" t="str">
        <f>IFERROR(VLOOKUP(D7219,Resources!A:C,3,FALSE),"NA")</f>
        <v/>
      </c>
      <c r="I7219" t="str">
        <f>IF(VLOOKUP(D7219,Resources!A:D,4,FALSE)=0,"",VLOOKUP(D7219,Resources!A:D,4,FALSE))</f>
        <v>N</v>
      </c>
    </row>
    <row r="7220" spans="1:9" x14ac:dyDescent="0.2">
      <c r="A7220" t="s">
        <v>935</v>
      </c>
      <c r="B7220" t="str">
        <f t="shared" si="221"/>
        <v>Scaife Family Foundation_Sewickley Valley YMCA200410000</v>
      </c>
      <c r="C7220" t="s">
        <v>193</v>
      </c>
      <c r="D7220" t="s">
        <v>299</v>
      </c>
      <c r="E7220" s="3">
        <v>10000</v>
      </c>
      <c r="F7220">
        <v>2004</v>
      </c>
      <c r="H7220" t="str">
        <f>IFERROR(VLOOKUP(D7220,Resources!A:C,3,FALSE),"NA")</f>
        <v/>
      </c>
      <c r="I7220" t="str">
        <f>IF(VLOOKUP(D7220,Resources!A:D,4,FALSE)=0,"",VLOOKUP(D7220,Resources!A:D,4,FALSE))</f>
        <v>N</v>
      </c>
    </row>
    <row r="7221" spans="1:9" x14ac:dyDescent="0.2">
      <c r="A7221" t="s">
        <v>935</v>
      </c>
      <c r="B7221" t="str">
        <f t="shared" si="221"/>
        <v>Scaife Family Foundation_St. Lucie County Sheriff Office200410000</v>
      </c>
      <c r="C7221" t="s">
        <v>193</v>
      </c>
      <c r="D7221" t="s">
        <v>382</v>
      </c>
      <c r="E7221" s="3">
        <v>10000</v>
      </c>
      <c r="F7221">
        <v>2004</v>
      </c>
      <c r="H7221" t="str">
        <f>IFERROR(VLOOKUP(D7221,Resources!A:C,3,FALSE),"NA")</f>
        <v/>
      </c>
      <c r="I7221" t="str">
        <f>IF(VLOOKUP(D7221,Resources!A:D,4,FALSE)=0,"",VLOOKUP(D7221,Resources!A:D,4,FALSE))</f>
        <v>N</v>
      </c>
    </row>
    <row r="7222" spans="1:9" x14ac:dyDescent="0.2">
      <c r="A7222" t="s">
        <v>935</v>
      </c>
      <c r="B7222" t="str">
        <f t="shared" si="221"/>
        <v>Scaife Family Foundation_St. Luke's-Roosevelt Hospital Center200462437</v>
      </c>
      <c r="C7222" t="s">
        <v>193</v>
      </c>
      <c r="D7222" t="s">
        <v>252</v>
      </c>
      <c r="E7222" s="3">
        <v>62437</v>
      </c>
      <c r="F7222">
        <v>2004</v>
      </c>
      <c r="H7222" t="str">
        <f>IFERROR(VLOOKUP(D7222,Resources!A:C,3,FALSE),"NA")</f>
        <v/>
      </c>
      <c r="I7222" t="str">
        <f>IF(VLOOKUP(D7222,Resources!A:D,4,FALSE)=0,"",VLOOKUP(D7222,Resources!A:D,4,FALSE))</f>
        <v>N</v>
      </c>
    </row>
    <row r="7223" spans="1:9" x14ac:dyDescent="0.2">
      <c r="A7223" t="s">
        <v>935</v>
      </c>
      <c r="B7223" t="str">
        <f t="shared" si="221"/>
        <v>Scaife Family Foundation_The Claremont Institute200410000</v>
      </c>
      <c r="C7223" t="s">
        <v>193</v>
      </c>
      <c r="D7223" t="s">
        <v>68</v>
      </c>
      <c r="E7223" s="3">
        <v>10000</v>
      </c>
      <c r="F7223">
        <v>2004</v>
      </c>
      <c r="H7223" t="str">
        <f>IFERROR(VLOOKUP(D7223,Resources!A:C,3,FALSE),"NA")</f>
        <v>SourceWatch</v>
      </c>
      <c r="I7223" t="str">
        <f>IF(VLOOKUP(D7223,Resources!A:D,4,FALSE)=0,"",VLOOKUP(D7223,Resources!A:D,4,FALSE))</f>
        <v>Y</v>
      </c>
    </row>
    <row r="7224" spans="1:9" x14ac:dyDescent="0.2">
      <c r="A7224" t="s">
        <v>935</v>
      </c>
      <c r="B7224" t="str">
        <f t="shared" si="221"/>
        <v>Scaife Family Foundation_The Glen Montessori School (Pittsburgh PA)200420000</v>
      </c>
      <c r="C7224" t="s">
        <v>193</v>
      </c>
      <c r="D7224" t="s">
        <v>332</v>
      </c>
      <c r="E7224" s="3">
        <v>20000</v>
      </c>
      <c r="F7224">
        <v>2004</v>
      </c>
      <c r="H7224" t="str">
        <f>IFERROR(VLOOKUP(D7224,Resources!A:C,3,FALSE),"NA")</f>
        <v/>
      </c>
      <c r="I7224" t="str">
        <f>IF(VLOOKUP(D7224,Resources!A:D,4,FALSE)=0,"",VLOOKUP(D7224,Resources!A:D,4,FALSE))</f>
        <v>N</v>
      </c>
    </row>
    <row r="7225" spans="1:9" x14ac:dyDescent="0.2">
      <c r="A7225" t="s">
        <v>935</v>
      </c>
      <c r="B7225" t="str">
        <f t="shared" si="221"/>
        <v>Scaife Family Foundation_The Haven Inc.20045000</v>
      </c>
      <c r="C7225" t="s">
        <v>193</v>
      </c>
      <c r="D7225" t="s">
        <v>383</v>
      </c>
      <c r="E7225" s="3">
        <v>5000</v>
      </c>
      <c r="F7225">
        <v>2004</v>
      </c>
      <c r="H7225" t="str">
        <f>IFERROR(VLOOKUP(D7225,Resources!A:C,3,FALSE),"NA")</f>
        <v/>
      </c>
      <c r="I7225" t="str">
        <f>IF(VLOOKUP(D7225,Resources!A:D,4,FALSE)=0,"",VLOOKUP(D7225,Resources!A:D,4,FALSE))</f>
        <v>N</v>
      </c>
    </row>
    <row r="7226" spans="1:9" x14ac:dyDescent="0.2">
      <c r="A7226" t="s">
        <v>935</v>
      </c>
      <c r="B7226" t="str">
        <f t="shared" si="221"/>
        <v>Scaife Family Foundation_The Scott Conservancy200410000</v>
      </c>
      <c r="C7226" t="s">
        <v>193</v>
      </c>
      <c r="D7226" t="s">
        <v>384</v>
      </c>
      <c r="E7226" s="3">
        <v>10000</v>
      </c>
      <c r="F7226">
        <v>2004</v>
      </c>
      <c r="H7226" t="str">
        <f>IFERROR(VLOOKUP(D7226,Resources!A:C,3,FALSE),"NA")</f>
        <v/>
      </c>
      <c r="I7226" t="str">
        <f>IF(VLOOKUP(D7226,Resources!A:D,4,FALSE)=0,"",VLOOKUP(D7226,Resources!A:D,4,FALSE))</f>
        <v>N</v>
      </c>
    </row>
    <row r="7227" spans="1:9" x14ac:dyDescent="0.2">
      <c r="A7227" t="s">
        <v>935</v>
      </c>
      <c r="B7227" t="str">
        <f t="shared" si="221"/>
        <v>Scaife Family Foundation_University of California San Diego200430000</v>
      </c>
      <c r="C7227" t="s">
        <v>193</v>
      </c>
      <c r="D7227" t="s">
        <v>254</v>
      </c>
      <c r="E7227" s="3">
        <v>30000</v>
      </c>
      <c r="F7227">
        <v>2004</v>
      </c>
      <c r="H7227" t="str">
        <f>IFERROR(VLOOKUP(D7227,Resources!A:C,3,FALSE),"NA")</f>
        <v/>
      </c>
      <c r="I7227" t="str">
        <f>IF(VLOOKUP(D7227,Resources!A:D,4,FALSE)=0,"",VLOOKUP(D7227,Resources!A:D,4,FALSE))</f>
        <v/>
      </c>
    </row>
    <row r="7228" spans="1:9" x14ac:dyDescent="0.2">
      <c r="A7228" t="s">
        <v>935</v>
      </c>
      <c r="B7228" t="str">
        <f t="shared" si="221"/>
        <v>Scaife Family Foundation_University of Pittsburgh20041000000</v>
      </c>
      <c r="C7228" t="s">
        <v>193</v>
      </c>
      <c r="D7228" t="s">
        <v>255</v>
      </c>
      <c r="E7228" s="3">
        <v>1000000</v>
      </c>
      <c r="F7228">
        <v>2004</v>
      </c>
      <c r="H7228" t="str">
        <f>IFERROR(VLOOKUP(D7228,Resources!A:C,3,FALSE),"NA")</f>
        <v/>
      </c>
      <c r="I7228" t="str">
        <f>IF(VLOOKUP(D7228,Resources!A:D,4,FALSE)=0,"",VLOOKUP(D7228,Resources!A:D,4,FALSE))</f>
        <v/>
      </c>
    </row>
    <row r="7229" spans="1:9" x14ac:dyDescent="0.2">
      <c r="A7229" t="s">
        <v>935</v>
      </c>
      <c r="B7229" t="str">
        <f t="shared" si="221"/>
        <v>Scaife Family Foundation_University of Pittsburgh200420000</v>
      </c>
      <c r="C7229" t="s">
        <v>193</v>
      </c>
      <c r="D7229" t="s">
        <v>255</v>
      </c>
      <c r="E7229" s="3">
        <v>20000</v>
      </c>
      <c r="F7229">
        <v>2004</v>
      </c>
      <c r="H7229" t="str">
        <f>IFERROR(VLOOKUP(D7229,Resources!A:C,3,FALSE),"NA")</f>
        <v/>
      </c>
      <c r="I7229" t="str">
        <f>IF(VLOOKUP(D7229,Resources!A:D,4,FALSE)=0,"",VLOOKUP(D7229,Resources!A:D,4,FALSE))</f>
        <v/>
      </c>
    </row>
    <row r="7230" spans="1:9" x14ac:dyDescent="0.2">
      <c r="A7230" t="s">
        <v>935</v>
      </c>
      <c r="B7230" t="str">
        <f t="shared" si="221"/>
        <v>Scaife Family Foundation_University of Utah200410000</v>
      </c>
      <c r="C7230" t="s">
        <v>193</v>
      </c>
      <c r="D7230" t="s">
        <v>271</v>
      </c>
      <c r="E7230" s="3">
        <v>10000</v>
      </c>
      <c r="F7230">
        <v>2004</v>
      </c>
      <c r="H7230" t="str">
        <f>IFERROR(VLOOKUP(D7230,Resources!A:C,3,FALSE),"NA")</f>
        <v/>
      </c>
      <c r="I7230" t="str">
        <f>IF(VLOOKUP(D7230,Resources!A:D,4,FALSE)=0,"",VLOOKUP(D7230,Resources!A:D,4,FALSE))</f>
        <v/>
      </c>
    </row>
    <row r="7231" spans="1:9" x14ac:dyDescent="0.2">
      <c r="A7231" t="s">
        <v>935</v>
      </c>
      <c r="B7231" t="str">
        <f t="shared" si="221"/>
        <v>Scaife Family Foundation_Vinceremos Therapeutic Riding Center200440000</v>
      </c>
      <c r="C7231" t="s">
        <v>193</v>
      </c>
      <c r="D7231" t="s">
        <v>259</v>
      </c>
      <c r="E7231" s="3">
        <v>40000</v>
      </c>
      <c r="F7231">
        <v>2004</v>
      </c>
      <c r="H7231" t="str">
        <f>IFERROR(VLOOKUP(D7231,Resources!A:C,3,FALSE),"NA")</f>
        <v/>
      </c>
      <c r="I7231" t="str">
        <f>IF(VLOOKUP(D7231,Resources!A:D,4,FALSE)=0,"",VLOOKUP(D7231,Resources!A:D,4,FALSE))</f>
        <v>N</v>
      </c>
    </row>
    <row r="7232" spans="1:9" x14ac:dyDescent="0.2">
      <c r="A7232" t="s">
        <v>935</v>
      </c>
      <c r="B7232" t="str">
        <f t="shared" si="221"/>
        <v>Scaife Family Foundation_Westmoreland Community Action200410000</v>
      </c>
      <c r="C7232" t="s">
        <v>193</v>
      </c>
      <c r="D7232" t="s">
        <v>350</v>
      </c>
      <c r="E7232" s="3">
        <v>10000</v>
      </c>
      <c r="F7232">
        <v>2004</v>
      </c>
      <c r="H7232" t="str">
        <f>IFERROR(VLOOKUP(D7232,Resources!A:C,3,FALSE),"NA")</f>
        <v/>
      </c>
      <c r="I7232" t="str">
        <f>IF(VLOOKUP(D7232,Resources!A:D,4,FALSE)=0,"",VLOOKUP(D7232,Resources!A:D,4,FALSE))</f>
        <v>N</v>
      </c>
    </row>
    <row r="7233" spans="1:9" x14ac:dyDescent="0.2">
      <c r="A7233" t="s">
        <v>935</v>
      </c>
      <c r="B7233" t="str">
        <f t="shared" si="221"/>
        <v>Scaife Family Foundation_832 K-9's Deputy Dogs20055000</v>
      </c>
      <c r="C7233" t="s">
        <v>193</v>
      </c>
      <c r="D7233" t="s">
        <v>307</v>
      </c>
      <c r="E7233" s="3">
        <v>5000</v>
      </c>
      <c r="F7233">
        <v>2005</v>
      </c>
      <c r="H7233" t="str">
        <f>IFERROR(VLOOKUP(D7233,Resources!A:C,3,FALSE),"NA")</f>
        <v/>
      </c>
      <c r="I7233" t="str">
        <f>IF(VLOOKUP(D7233,Resources!A:D,4,FALSE)=0,"",VLOOKUP(D7233,Resources!A:D,4,FALSE))</f>
        <v>N</v>
      </c>
    </row>
    <row r="7234" spans="1:9" x14ac:dyDescent="0.2">
      <c r="A7234" t="s">
        <v>934</v>
      </c>
      <c r="B7234" t="s">
        <v>1275</v>
      </c>
      <c r="C7234" t="s">
        <v>193</v>
      </c>
      <c r="D7234" t="s">
        <v>195</v>
      </c>
      <c r="E7234" s="3">
        <v>20000</v>
      </c>
      <c r="F7234">
        <v>2005</v>
      </c>
      <c r="H7234" t="str">
        <f>IFERROR(VLOOKUP(D7234,Resources!A:C,3,FALSE),"NA")</f>
        <v/>
      </c>
      <c r="I7234" t="str">
        <f>IF(VLOOKUP(D7234,Resources!A:D,4,FALSE)=0,"",VLOOKUP(D7234,Resources!A:D,4,FALSE))</f>
        <v>N</v>
      </c>
    </row>
    <row r="7235" spans="1:9" x14ac:dyDescent="0.2">
      <c r="A7235" t="s">
        <v>935</v>
      </c>
      <c r="B7235" t="str">
        <f t="shared" ref="B7235:B7248" si="222">C7235&amp;"_"&amp;D7235&amp;F7235&amp;E7235</f>
        <v>Scaife Family Foundation_Achievement Centers for Children &amp; Families200520000</v>
      </c>
      <c r="C7235" t="s">
        <v>193</v>
      </c>
      <c r="D7235" t="s">
        <v>195</v>
      </c>
      <c r="E7235" s="3">
        <v>20000</v>
      </c>
      <c r="F7235">
        <v>2005</v>
      </c>
      <c r="H7235" t="str">
        <f>IFERROR(VLOOKUP(D7235,Resources!A:C,3,FALSE),"NA")</f>
        <v/>
      </c>
      <c r="I7235" t="str">
        <f>IF(VLOOKUP(D7235,Resources!A:D,4,FALSE)=0,"",VLOOKUP(D7235,Resources!A:D,4,FALSE))</f>
        <v>N</v>
      </c>
    </row>
    <row r="7236" spans="1:9" x14ac:dyDescent="0.2">
      <c r="A7236" t="s">
        <v>935</v>
      </c>
      <c r="B7236" t="str">
        <f t="shared" si="222"/>
        <v>Scaife Family Foundation_Adopt A Cat Foundation20052000</v>
      </c>
      <c r="C7236" t="s">
        <v>193</v>
      </c>
      <c r="D7236" t="s">
        <v>323</v>
      </c>
      <c r="E7236" s="3">
        <v>2000</v>
      </c>
      <c r="F7236">
        <v>2005</v>
      </c>
      <c r="H7236" t="str">
        <f>IFERROR(VLOOKUP(D7236,Resources!A:C,3,FALSE),"NA")</f>
        <v/>
      </c>
      <c r="I7236" t="str">
        <f>IF(VLOOKUP(D7236,Resources!A:D,4,FALSE)=0,"",VLOOKUP(D7236,Resources!A:D,4,FALSE))</f>
        <v>N</v>
      </c>
    </row>
    <row r="7237" spans="1:9" x14ac:dyDescent="0.2">
      <c r="A7237" t="s">
        <v>935</v>
      </c>
      <c r="B7237" t="str">
        <f t="shared" si="222"/>
        <v>Scaife Family Foundation_All Creatures Sanctuary2005125000</v>
      </c>
      <c r="C7237" t="s">
        <v>193</v>
      </c>
      <c r="D7237" t="s">
        <v>196</v>
      </c>
      <c r="E7237" s="3">
        <v>125000</v>
      </c>
      <c r="F7237">
        <v>2005</v>
      </c>
      <c r="H7237" t="str">
        <f>IFERROR(VLOOKUP(D7237,Resources!A:C,3,FALSE),"NA")</f>
        <v/>
      </c>
      <c r="I7237" t="str">
        <f>IF(VLOOKUP(D7237,Resources!A:D,4,FALSE)=0,"",VLOOKUP(D7237,Resources!A:D,4,FALSE))</f>
        <v>N</v>
      </c>
    </row>
    <row r="7238" spans="1:9" x14ac:dyDescent="0.2">
      <c r="A7238" t="s">
        <v>935</v>
      </c>
      <c r="B7238" t="str">
        <f t="shared" si="222"/>
        <v>Scaife Family Foundation_Allegheny Council To Improve Our Neighborhoods200567000</v>
      </c>
      <c r="C7238" t="s">
        <v>193</v>
      </c>
      <c r="D7238" t="s">
        <v>322</v>
      </c>
      <c r="E7238" s="3">
        <v>67000</v>
      </c>
      <c r="F7238">
        <v>2005</v>
      </c>
      <c r="H7238" t="str">
        <f>IFERROR(VLOOKUP(D7238,Resources!A:C,3,FALSE),"NA")</f>
        <v/>
      </c>
      <c r="I7238" t="str">
        <f>IF(VLOOKUP(D7238,Resources!A:D,4,FALSE)=0,"",VLOOKUP(D7238,Resources!A:D,4,FALSE))</f>
        <v>N</v>
      </c>
    </row>
    <row r="7239" spans="1:9" x14ac:dyDescent="0.2">
      <c r="A7239" t="s">
        <v>935</v>
      </c>
      <c r="B7239" t="str">
        <f t="shared" si="222"/>
        <v>Scaife Family Foundation_American Indian Institute20052000</v>
      </c>
      <c r="C7239" t="s">
        <v>193</v>
      </c>
      <c r="D7239" t="s">
        <v>356</v>
      </c>
      <c r="E7239" s="3">
        <v>2000</v>
      </c>
      <c r="F7239">
        <v>2005</v>
      </c>
      <c r="H7239" t="str">
        <f>IFERROR(VLOOKUP(D7239,Resources!A:C,3,FALSE),"NA")</f>
        <v/>
      </c>
      <c r="I7239" t="str">
        <f>IF(VLOOKUP(D7239,Resources!A:D,4,FALSE)=0,"",VLOOKUP(D7239,Resources!A:D,4,FALSE))</f>
        <v>N</v>
      </c>
    </row>
    <row r="7240" spans="1:9" x14ac:dyDescent="0.2">
      <c r="A7240" t="s">
        <v>935</v>
      </c>
      <c r="B7240" t="str">
        <f t="shared" si="222"/>
        <v>Scaife Family Foundation_American Society of Addiction Medicine200550000</v>
      </c>
      <c r="C7240" t="s">
        <v>193</v>
      </c>
      <c r="D7240" t="s">
        <v>355</v>
      </c>
      <c r="E7240" s="3">
        <v>50000</v>
      </c>
      <c r="F7240">
        <v>2005</v>
      </c>
      <c r="H7240" t="str">
        <f>IFERROR(VLOOKUP(D7240,Resources!A:C,3,FALSE),"NA")</f>
        <v/>
      </c>
      <c r="I7240" t="str">
        <f>IF(VLOOKUP(D7240,Resources!A:D,4,FALSE)=0,"",VLOOKUP(D7240,Resources!A:D,4,FALSE))</f>
        <v>N</v>
      </c>
    </row>
    <row r="7241" spans="1:9" x14ac:dyDescent="0.2">
      <c r="A7241" t="s">
        <v>935</v>
      </c>
      <c r="B7241" t="str">
        <f t="shared" si="222"/>
        <v>Scaife Family Foundation_Animal Rescue Force of South Florida200530000</v>
      </c>
      <c r="C7241" t="s">
        <v>193</v>
      </c>
      <c r="D7241" t="s">
        <v>354</v>
      </c>
      <c r="E7241" s="3">
        <v>30000</v>
      </c>
      <c r="F7241">
        <v>2005</v>
      </c>
      <c r="H7241" t="str">
        <f>IFERROR(VLOOKUP(D7241,Resources!A:C,3,FALSE),"NA")</f>
        <v/>
      </c>
      <c r="I7241" t="str">
        <f>IF(VLOOKUP(D7241,Resources!A:D,4,FALSE)=0,"",VLOOKUP(D7241,Resources!A:D,4,FALSE))</f>
        <v>N</v>
      </c>
    </row>
    <row r="7242" spans="1:9" x14ac:dyDescent="0.2">
      <c r="A7242" t="s">
        <v>935</v>
      </c>
      <c r="B7242" t="str">
        <f t="shared" si="222"/>
        <v>Scaife Family Foundation_Animal Rescue League of Western Pennsylvania2005115000</v>
      </c>
      <c r="C7242" t="s">
        <v>193</v>
      </c>
      <c r="D7242" t="s">
        <v>201</v>
      </c>
      <c r="E7242" s="3">
        <v>115000</v>
      </c>
      <c r="F7242">
        <v>2005</v>
      </c>
      <c r="H7242" t="str">
        <f>IFERROR(VLOOKUP(D7242,Resources!A:C,3,FALSE),"NA")</f>
        <v/>
      </c>
      <c r="I7242" t="str">
        <f>IF(VLOOKUP(D7242,Resources!A:D,4,FALSE)=0,"",VLOOKUP(D7242,Resources!A:D,4,FALSE))</f>
        <v>N</v>
      </c>
    </row>
    <row r="7243" spans="1:9" x14ac:dyDescent="0.2">
      <c r="A7243" t="s">
        <v>935</v>
      </c>
      <c r="B7243" t="str">
        <f t="shared" si="222"/>
        <v>Scaife Family Foundation_Assistance Dogs of America200530000</v>
      </c>
      <c r="C7243" t="s">
        <v>193</v>
      </c>
      <c r="D7243" t="s">
        <v>261</v>
      </c>
      <c r="E7243" s="3">
        <v>30000</v>
      </c>
      <c r="F7243">
        <v>2005</v>
      </c>
      <c r="H7243" t="str">
        <f>IFERROR(VLOOKUP(D7243,Resources!A:C,3,FALSE),"NA")</f>
        <v/>
      </c>
      <c r="I7243" t="str">
        <f>IF(VLOOKUP(D7243,Resources!A:D,4,FALSE)=0,"",VLOOKUP(D7243,Resources!A:D,4,FALSE))</f>
        <v>N</v>
      </c>
    </row>
    <row r="7244" spans="1:9" x14ac:dyDescent="0.2">
      <c r="A7244" t="s">
        <v>935</v>
      </c>
      <c r="B7244" t="str">
        <f t="shared" si="222"/>
        <v>Scaife Family Foundation_Bethlehem Haven (Pittsburgh PA)200535000</v>
      </c>
      <c r="C7244" t="s">
        <v>193</v>
      </c>
      <c r="D7244" t="s">
        <v>283</v>
      </c>
      <c r="E7244" s="3">
        <v>35000</v>
      </c>
      <c r="F7244">
        <v>2005</v>
      </c>
      <c r="H7244" t="str">
        <f>IFERROR(VLOOKUP(D7244,Resources!A:C,3,FALSE),"NA")</f>
        <v/>
      </c>
      <c r="I7244" t="str">
        <f>IF(VLOOKUP(D7244,Resources!A:D,4,FALSE)=0,"",VLOOKUP(D7244,Resources!A:D,4,FALSE))</f>
        <v>N</v>
      </c>
    </row>
    <row r="7245" spans="1:9" x14ac:dyDescent="0.2">
      <c r="A7245" t="s">
        <v>935</v>
      </c>
      <c r="B7245" t="str">
        <f t="shared" si="222"/>
        <v>Scaife Family Foundation_Betty Ford Center200583400</v>
      </c>
      <c r="C7245" t="s">
        <v>193</v>
      </c>
      <c r="D7245" t="s">
        <v>202</v>
      </c>
      <c r="E7245" s="3">
        <v>83400</v>
      </c>
      <c r="F7245">
        <v>2005</v>
      </c>
      <c r="H7245" t="str">
        <f>IFERROR(VLOOKUP(D7245,Resources!A:C,3,FALSE),"NA")</f>
        <v/>
      </c>
      <c r="I7245" t="str">
        <f>IF(VLOOKUP(D7245,Resources!A:D,4,FALSE)=0,"",VLOOKUP(D7245,Resources!A:D,4,FALSE))</f>
        <v>N</v>
      </c>
    </row>
    <row r="7246" spans="1:9" x14ac:dyDescent="0.2">
      <c r="A7246" t="s">
        <v>935</v>
      </c>
      <c r="B7246" t="str">
        <f t="shared" si="222"/>
        <v>Scaife Family Foundation_Big Brothers Big Sisters of Greater Pittsburgh200520000</v>
      </c>
      <c r="C7246" t="s">
        <v>193</v>
      </c>
      <c r="D7246" t="s">
        <v>203</v>
      </c>
      <c r="E7246" s="3">
        <v>20000</v>
      </c>
      <c r="F7246">
        <v>2005</v>
      </c>
      <c r="H7246" t="str">
        <f>IFERROR(VLOOKUP(D7246,Resources!A:C,3,FALSE),"NA")</f>
        <v/>
      </c>
      <c r="I7246" t="str">
        <f>IF(VLOOKUP(D7246,Resources!A:D,4,FALSE)=0,"",VLOOKUP(D7246,Resources!A:D,4,FALSE))</f>
        <v>N</v>
      </c>
    </row>
    <row r="7247" spans="1:9" x14ac:dyDescent="0.2">
      <c r="A7247" t="s">
        <v>935</v>
      </c>
      <c r="B7247" t="str">
        <f t="shared" si="222"/>
        <v>Scaife Family Foundation_Breast Cancer Research Foundation200550000</v>
      </c>
      <c r="C7247" t="s">
        <v>193</v>
      </c>
      <c r="D7247" t="s">
        <v>291</v>
      </c>
      <c r="E7247" s="3">
        <v>50000</v>
      </c>
      <c r="F7247">
        <v>2005</v>
      </c>
      <c r="H7247" t="str">
        <f>IFERROR(VLOOKUP(D7247,Resources!A:C,3,FALSE),"NA")</f>
        <v/>
      </c>
      <c r="I7247" t="str">
        <f>IF(VLOOKUP(D7247,Resources!A:D,4,FALSE)=0,"",VLOOKUP(D7247,Resources!A:D,4,FALSE))</f>
        <v>N</v>
      </c>
    </row>
    <row r="7248" spans="1:9" x14ac:dyDescent="0.2">
      <c r="A7248" t="s">
        <v>935</v>
      </c>
      <c r="B7248" t="str">
        <f t="shared" si="222"/>
        <v>Scaife Family Foundation_Busch Wildlife Sanctuary200535000</v>
      </c>
      <c r="C7248" t="s">
        <v>193</v>
      </c>
      <c r="D7248" t="s">
        <v>204</v>
      </c>
      <c r="E7248" s="3">
        <v>35000</v>
      </c>
      <c r="F7248">
        <v>2005</v>
      </c>
      <c r="H7248" t="str">
        <f>IFERROR(VLOOKUP(D7248,Resources!A:C,3,FALSE),"NA")</f>
        <v/>
      </c>
      <c r="I7248" t="str">
        <f>IF(VLOOKUP(D7248,Resources!A:D,4,FALSE)=0,"",VLOOKUP(D7248,Resources!A:D,4,FALSE))</f>
        <v>N</v>
      </c>
    </row>
    <row r="7249" spans="1:9" x14ac:dyDescent="0.2">
      <c r="A7249" t="s">
        <v>934</v>
      </c>
      <c r="B7249" t="s">
        <v>1274</v>
      </c>
      <c r="C7249" t="s">
        <v>193</v>
      </c>
      <c r="D7249" t="s">
        <v>353</v>
      </c>
      <c r="E7249" s="3">
        <v>2000</v>
      </c>
      <c r="F7249">
        <v>2005</v>
      </c>
      <c r="H7249" t="str">
        <f>IFERROR(VLOOKUP(D7249,Resources!A:C,3,FALSE),"NA")</f>
        <v/>
      </c>
      <c r="I7249" t="str">
        <f>IF(VLOOKUP(D7249,Resources!A:D,4,FALSE)=0,"",VLOOKUP(D7249,Resources!A:D,4,FALSE))</f>
        <v>N</v>
      </c>
    </row>
    <row r="7250" spans="1:9" x14ac:dyDescent="0.2">
      <c r="A7250" t="s">
        <v>935</v>
      </c>
      <c r="B7250" t="str">
        <f t="shared" ref="B7250:B7261" si="223">C7250&amp;"_"&amp;D7250&amp;F7250&amp;E7250</f>
        <v>Scaife Family Foundation_Carlisle Academy Integrative Equine Therapy &amp; Sports20052000</v>
      </c>
      <c r="C7250" t="s">
        <v>193</v>
      </c>
      <c r="D7250" t="s">
        <v>353</v>
      </c>
      <c r="E7250" s="3">
        <v>2000</v>
      </c>
      <c r="F7250">
        <v>2005</v>
      </c>
      <c r="H7250" t="str">
        <f>IFERROR(VLOOKUP(D7250,Resources!A:C,3,FALSE),"NA")</f>
        <v/>
      </c>
      <c r="I7250" t="str">
        <f>IF(VLOOKUP(D7250,Resources!A:D,4,FALSE)=0,"",VLOOKUP(D7250,Resources!A:D,4,FALSE))</f>
        <v>N</v>
      </c>
    </row>
    <row r="7251" spans="1:9" x14ac:dyDescent="0.2">
      <c r="A7251" t="s">
        <v>935</v>
      </c>
      <c r="B7251" t="str">
        <f t="shared" si="223"/>
        <v>Scaife Family Foundation_Carnegie Museum of Art200525000</v>
      </c>
      <c r="C7251" t="s">
        <v>193</v>
      </c>
      <c r="D7251" t="s">
        <v>352</v>
      </c>
      <c r="E7251" s="3">
        <v>25000</v>
      </c>
      <c r="F7251">
        <v>2005</v>
      </c>
      <c r="H7251" t="str">
        <f>IFERROR(VLOOKUP(D7251,Resources!A:C,3,FALSE),"NA")</f>
        <v/>
      </c>
      <c r="I7251" t="str">
        <f>IF(VLOOKUP(D7251,Resources!A:D,4,FALSE)=0,"",VLOOKUP(D7251,Resources!A:D,4,FALSE))</f>
        <v>N</v>
      </c>
    </row>
    <row r="7252" spans="1:9" x14ac:dyDescent="0.2">
      <c r="A7252" t="s">
        <v>935</v>
      </c>
      <c r="B7252" t="str">
        <f t="shared" si="223"/>
        <v>Scaife Family Foundation_Carnegie Museums of Pittsburgh200510000</v>
      </c>
      <c r="C7252" t="s">
        <v>193</v>
      </c>
      <c r="D7252" t="s">
        <v>351</v>
      </c>
      <c r="E7252" s="3">
        <v>10000</v>
      </c>
      <c r="F7252">
        <v>2005</v>
      </c>
      <c r="H7252" t="str">
        <f>IFERROR(VLOOKUP(D7252,Resources!A:C,3,FALSE),"NA")</f>
        <v/>
      </c>
      <c r="I7252" t="str">
        <f>IF(VLOOKUP(D7252,Resources!A:D,4,FALSE)=0,"",VLOOKUP(D7252,Resources!A:D,4,FALSE))</f>
        <v>N</v>
      </c>
    </row>
    <row r="7253" spans="1:9" x14ac:dyDescent="0.2">
      <c r="A7253" t="s">
        <v>935</v>
      </c>
      <c r="B7253" t="str">
        <f t="shared" si="223"/>
        <v>Scaife Family Foundation_Caron Foundation2005100000</v>
      </c>
      <c r="C7253" t="s">
        <v>193</v>
      </c>
      <c r="D7253" t="s">
        <v>281</v>
      </c>
      <c r="E7253" s="3">
        <v>100000</v>
      </c>
      <c r="F7253">
        <v>2005</v>
      </c>
      <c r="H7253" t="str">
        <f>IFERROR(VLOOKUP(D7253,Resources!A:C,3,FALSE),"NA")</f>
        <v/>
      </c>
      <c r="I7253" t="str">
        <f>IF(VLOOKUP(D7253,Resources!A:D,4,FALSE)=0,"",VLOOKUP(D7253,Resources!A:D,4,FALSE))</f>
        <v>N</v>
      </c>
    </row>
    <row r="7254" spans="1:9" x14ac:dyDescent="0.2">
      <c r="A7254" t="s">
        <v>935</v>
      </c>
      <c r="B7254" t="str">
        <f t="shared" si="223"/>
        <v>Scaife Family Foundation_Caron Foundation200550000</v>
      </c>
      <c r="C7254" t="s">
        <v>193</v>
      </c>
      <c r="D7254" t="s">
        <v>281</v>
      </c>
      <c r="E7254" s="3">
        <v>50000</v>
      </c>
      <c r="F7254">
        <v>2005</v>
      </c>
      <c r="H7254" t="str">
        <f>IFERROR(VLOOKUP(D7254,Resources!A:C,3,FALSE),"NA")</f>
        <v/>
      </c>
      <c r="I7254" t="str">
        <f>IF(VLOOKUP(D7254,Resources!A:D,4,FALSE)=0,"",VLOOKUP(D7254,Resources!A:D,4,FALSE))</f>
        <v>N</v>
      </c>
    </row>
    <row r="7255" spans="1:9" x14ac:dyDescent="0.2">
      <c r="A7255" t="s">
        <v>935</v>
      </c>
      <c r="B7255" t="str">
        <f t="shared" si="223"/>
        <v>Scaife Family Foundation_CASA of Allegheny County200550000</v>
      </c>
      <c r="C7255" t="s">
        <v>193</v>
      </c>
      <c r="D7255" t="s">
        <v>208</v>
      </c>
      <c r="E7255" s="3">
        <v>50000</v>
      </c>
      <c r="F7255">
        <v>2005</v>
      </c>
      <c r="H7255" t="str">
        <f>IFERROR(VLOOKUP(D7255,Resources!A:C,3,FALSE),"NA")</f>
        <v/>
      </c>
      <c r="I7255" t="str">
        <f>IF(VLOOKUP(D7255,Resources!A:D,4,FALSE)=0,"",VLOOKUP(D7255,Resources!A:D,4,FALSE))</f>
        <v>N</v>
      </c>
    </row>
    <row r="7256" spans="1:9" x14ac:dyDescent="0.2">
      <c r="A7256" t="s">
        <v>935</v>
      </c>
      <c r="B7256" t="str">
        <f t="shared" si="223"/>
        <v>Scaife Family Foundation_Center for Immigration Studies2005100000</v>
      </c>
      <c r="C7256" t="s">
        <v>193</v>
      </c>
      <c r="D7256" t="s">
        <v>80</v>
      </c>
      <c r="E7256" s="3">
        <v>100000</v>
      </c>
      <c r="F7256">
        <v>2005</v>
      </c>
      <c r="H7256" t="str">
        <f>IFERROR(VLOOKUP(D7256,Resources!A:C,3,FALSE),"NA")</f>
        <v>SourceWatch</v>
      </c>
      <c r="I7256" t="str">
        <f>IF(VLOOKUP(D7256,Resources!A:D,4,FALSE)=0,"",VLOOKUP(D7256,Resources!A:D,4,FALSE))</f>
        <v>Y</v>
      </c>
    </row>
    <row r="7257" spans="1:9" x14ac:dyDescent="0.2">
      <c r="A7257" t="s">
        <v>935</v>
      </c>
      <c r="B7257" t="str">
        <f t="shared" si="223"/>
        <v>Scaife Family Foundation_Center on Addiction and the Family2005150000</v>
      </c>
      <c r="C7257" t="s">
        <v>193</v>
      </c>
      <c r="D7257" t="s">
        <v>209</v>
      </c>
      <c r="E7257" s="3">
        <v>150000</v>
      </c>
      <c r="F7257">
        <v>2005</v>
      </c>
      <c r="H7257" t="str">
        <f>IFERROR(VLOOKUP(D7257,Resources!A:C,3,FALSE),"NA")</f>
        <v/>
      </c>
      <c r="I7257" t="str">
        <f>IF(VLOOKUP(D7257,Resources!A:D,4,FALSE)=0,"",VLOOKUP(D7257,Resources!A:D,4,FALSE))</f>
        <v>N</v>
      </c>
    </row>
    <row r="7258" spans="1:9" x14ac:dyDescent="0.2">
      <c r="A7258" t="s">
        <v>935</v>
      </c>
      <c r="B7258" t="str">
        <f t="shared" si="223"/>
        <v>Scaife Family Foundation_Central Outreach Resource and Referral Center200525000</v>
      </c>
      <c r="C7258" t="s">
        <v>193</v>
      </c>
      <c r="D7258" t="s">
        <v>360</v>
      </c>
      <c r="E7258" s="3">
        <v>25000</v>
      </c>
      <c r="F7258">
        <v>2005</v>
      </c>
      <c r="H7258" t="str">
        <f>IFERROR(VLOOKUP(D7258,Resources!A:C,3,FALSE),"NA")</f>
        <v/>
      </c>
      <c r="I7258" t="str">
        <f>IF(VLOOKUP(D7258,Resources!A:D,4,FALSE)=0,"",VLOOKUP(D7258,Resources!A:D,4,FALSE))</f>
        <v>N</v>
      </c>
    </row>
    <row r="7259" spans="1:9" x14ac:dyDescent="0.2">
      <c r="A7259" t="s">
        <v>935</v>
      </c>
      <c r="B7259" t="str">
        <f t="shared" si="223"/>
        <v>Scaife Family Foundation_Centro Infantil San Pablo200532000</v>
      </c>
      <c r="C7259" t="s">
        <v>193</v>
      </c>
      <c r="D7259" t="s">
        <v>210</v>
      </c>
      <c r="E7259" s="3">
        <v>32000</v>
      </c>
      <c r="F7259">
        <v>2005</v>
      </c>
      <c r="H7259" t="str">
        <f>IFERROR(VLOOKUP(D7259,Resources!A:C,3,FALSE),"NA")</f>
        <v/>
      </c>
      <c r="I7259" t="str">
        <f>IF(VLOOKUP(D7259,Resources!A:D,4,FALSE)=0,"",VLOOKUP(D7259,Resources!A:D,4,FALSE))</f>
        <v>N</v>
      </c>
    </row>
    <row r="7260" spans="1:9" x14ac:dyDescent="0.2">
      <c r="A7260" t="s">
        <v>935</v>
      </c>
      <c r="B7260" t="str">
        <f t="shared" si="223"/>
        <v>Scaife Family Foundation_Children's Place at Home Safe Inc.200520000</v>
      </c>
      <c r="C7260" t="s">
        <v>193</v>
      </c>
      <c r="D7260" t="s">
        <v>359</v>
      </c>
      <c r="E7260" s="3">
        <v>20000</v>
      </c>
      <c r="F7260">
        <v>2005</v>
      </c>
      <c r="H7260" t="str">
        <f>IFERROR(VLOOKUP(D7260,Resources!A:C,3,FALSE),"NA")</f>
        <v/>
      </c>
      <c r="I7260" t="str">
        <f>IF(VLOOKUP(D7260,Resources!A:D,4,FALSE)=0,"",VLOOKUP(D7260,Resources!A:D,4,FALSE))</f>
        <v>N</v>
      </c>
    </row>
    <row r="7261" spans="1:9" x14ac:dyDescent="0.2">
      <c r="A7261" t="s">
        <v>935</v>
      </c>
      <c r="B7261" t="str">
        <f t="shared" si="223"/>
        <v>Scaife Family Foundation_CONTACT Pittsburgh Inc.200536000</v>
      </c>
      <c r="C7261" t="s">
        <v>193</v>
      </c>
      <c r="D7261" t="s">
        <v>284</v>
      </c>
      <c r="E7261" s="3">
        <v>36000</v>
      </c>
      <c r="F7261">
        <v>2005</v>
      </c>
      <c r="H7261" t="str">
        <f>IFERROR(VLOOKUP(D7261,Resources!A:C,3,FALSE),"NA")</f>
        <v/>
      </c>
      <c r="I7261" t="str">
        <f>IF(VLOOKUP(D7261,Resources!A:D,4,FALSE)=0,"",VLOOKUP(D7261,Resources!A:D,4,FALSE))</f>
        <v>N</v>
      </c>
    </row>
    <row r="7262" spans="1:9" x14ac:dyDescent="0.2">
      <c r="A7262" t="s">
        <v>934</v>
      </c>
      <c r="B7262" t="s">
        <v>1276</v>
      </c>
      <c r="C7262" t="s">
        <v>193</v>
      </c>
      <c r="D7262" t="s">
        <v>358</v>
      </c>
      <c r="E7262" s="3">
        <v>10000</v>
      </c>
      <c r="F7262">
        <v>2005</v>
      </c>
      <c r="H7262" t="str">
        <f>IFERROR(VLOOKUP(D7262,Resources!A:C,3,FALSE),"NA")</f>
        <v/>
      </c>
      <c r="I7262" t="str">
        <f>IF(VLOOKUP(D7262,Resources!A:D,4,FALSE)=0,"",VLOOKUP(D7262,Resources!A:D,4,FALSE))</f>
        <v>N</v>
      </c>
    </row>
    <row r="7263" spans="1:9" x14ac:dyDescent="0.2">
      <c r="A7263" t="s">
        <v>935</v>
      </c>
      <c r="B7263" t="str">
        <f t="shared" ref="B7263:B7305" si="224">C7263&amp;"_"&amp;D7263&amp;F7263&amp;E7263</f>
        <v>Scaife Family Foundation_DePaul School for Hearing &amp; Speech (Pittsburgh PA)200510000</v>
      </c>
      <c r="C7263" t="s">
        <v>193</v>
      </c>
      <c r="D7263" t="s">
        <v>358</v>
      </c>
      <c r="E7263" s="3">
        <v>10000</v>
      </c>
      <c r="F7263">
        <v>2005</v>
      </c>
      <c r="H7263" t="str">
        <f>IFERROR(VLOOKUP(D7263,Resources!A:C,3,FALSE),"NA")</f>
        <v/>
      </c>
      <c r="I7263" t="str">
        <f>IF(VLOOKUP(D7263,Resources!A:D,4,FALSE)=0,"",VLOOKUP(D7263,Resources!A:D,4,FALSE))</f>
        <v>N</v>
      </c>
    </row>
    <row r="7264" spans="1:9" x14ac:dyDescent="0.2">
      <c r="A7264" t="s">
        <v>935</v>
      </c>
      <c r="B7264" t="str">
        <f t="shared" si="224"/>
        <v>Scaife Family Foundation_Edvocacy Research Corporation2005150000</v>
      </c>
      <c r="C7264" t="s">
        <v>193</v>
      </c>
      <c r="D7264" t="s">
        <v>326</v>
      </c>
      <c r="E7264" s="3">
        <v>150000</v>
      </c>
      <c r="F7264">
        <v>2005</v>
      </c>
      <c r="H7264" t="str">
        <f>IFERROR(VLOOKUP(D7264,Resources!A:C,3,FALSE),"NA")</f>
        <v/>
      </c>
      <c r="I7264" t="str">
        <f>IF(VLOOKUP(D7264,Resources!A:D,4,FALSE)=0,"",VLOOKUP(D7264,Resources!A:D,4,FALSE))</f>
        <v/>
      </c>
    </row>
    <row r="7265" spans="1:9" x14ac:dyDescent="0.2">
      <c r="A7265" t="s">
        <v>935</v>
      </c>
      <c r="B7265" t="str">
        <f t="shared" si="224"/>
        <v>Scaife Family Foundation_Edvocacy Research Corporation200550000</v>
      </c>
      <c r="C7265" t="s">
        <v>193</v>
      </c>
      <c r="D7265" t="s">
        <v>326</v>
      </c>
      <c r="E7265" s="3">
        <v>50000</v>
      </c>
      <c r="F7265">
        <v>2005</v>
      </c>
      <c r="H7265" t="str">
        <f>IFERROR(VLOOKUP(D7265,Resources!A:C,3,FALSE),"NA")</f>
        <v/>
      </c>
      <c r="I7265" t="str">
        <f>IF(VLOOKUP(D7265,Resources!A:D,4,FALSE)=0,"",VLOOKUP(D7265,Resources!A:D,4,FALSE))</f>
        <v/>
      </c>
    </row>
    <row r="7266" spans="1:9" x14ac:dyDescent="0.2">
      <c r="A7266" t="s">
        <v>935</v>
      </c>
      <c r="B7266" t="str">
        <f t="shared" si="224"/>
        <v>Scaife Family Foundation_Extra Mile Education Foundation200525000</v>
      </c>
      <c r="C7266" t="s">
        <v>193</v>
      </c>
      <c r="D7266" t="s">
        <v>339</v>
      </c>
      <c r="E7266" s="3">
        <v>25000</v>
      </c>
      <c r="F7266">
        <v>2005</v>
      </c>
      <c r="H7266" t="str">
        <f>IFERROR(VLOOKUP(D7266,Resources!A:C,3,FALSE),"NA")</f>
        <v/>
      </c>
      <c r="I7266" t="str">
        <f>IF(VLOOKUP(D7266,Resources!A:D,4,FALSE)=0,"",VLOOKUP(D7266,Resources!A:D,4,FALSE))</f>
        <v>N</v>
      </c>
    </row>
    <row r="7267" spans="1:9" x14ac:dyDescent="0.2">
      <c r="A7267" t="s">
        <v>935</v>
      </c>
      <c r="B7267" t="str">
        <f t="shared" si="224"/>
        <v>Scaife Family Foundation_Families First of Palm Beach County200525000</v>
      </c>
      <c r="C7267" t="s">
        <v>193</v>
      </c>
      <c r="D7267" t="s">
        <v>264</v>
      </c>
      <c r="E7267" s="3">
        <v>25000</v>
      </c>
      <c r="F7267">
        <v>2005</v>
      </c>
      <c r="H7267" t="str">
        <f>IFERROR(VLOOKUP(D7267,Resources!A:C,3,FALSE),"NA")</f>
        <v/>
      </c>
      <c r="I7267" t="str">
        <f>IF(VLOOKUP(D7267,Resources!A:D,4,FALSE)=0,"",VLOOKUP(D7267,Resources!A:D,4,FALSE))</f>
        <v>N</v>
      </c>
    </row>
    <row r="7268" spans="1:9" x14ac:dyDescent="0.2">
      <c r="A7268" t="s">
        <v>935</v>
      </c>
      <c r="B7268" t="str">
        <f t="shared" si="224"/>
        <v>Scaife Family Foundation_Family Resources of Pennsylvania200525000</v>
      </c>
      <c r="C7268" t="s">
        <v>193</v>
      </c>
      <c r="D7268" t="s">
        <v>219</v>
      </c>
      <c r="E7268" s="3">
        <v>25000</v>
      </c>
      <c r="F7268">
        <v>2005</v>
      </c>
      <c r="H7268" t="str">
        <f>IFERROR(VLOOKUP(D7268,Resources!A:C,3,FALSE),"NA")</f>
        <v/>
      </c>
      <c r="I7268" t="str">
        <f>IF(VLOOKUP(D7268,Resources!A:D,4,FALSE)=0,"",VLOOKUP(D7268,Resources!A:D,4,FALSE))</f>
        <v>N</v>
      </c>
    </row>
    <row r="7269" spans="1:9" x14ac:dyDescent="0.2">
      <c r="A7269" t="s">
        <v>935</v>
      </c>
      <c r="B7269" t="str">
        <f t="shared" si="224"/>
        <v>Scaife Family Foundation_Forbes Health Foundation200510000</v>
      </c>
      <c r="C7269" t="s">
        <v>193</v>
      </c>
      <c r="D7269" t="s">
        <v>357</v>
      </c>
      <c r="E7269" s="3">
        <v>10000</v>
      </c>
      <c r="F7269">
        <v>2005</v>
      </c>
      <c r="H7269" t="str">
        <f>IFERROR(VLOOKUP(D7269,Resources!A:C,3,FALSE),"NA")</f>
        <v/>
      </c>
      <c r="I7269" t="str">
        <f>IF(VLOOKUP(D7269,Resources!A:D,4,FALSE)=0,"",VLOOKUP(D7269,Resources!A:D,4,FALSE))</f>
        <v>N</v>
      </c>
    </row>
    <row r="7270" spans="1:9" x14ac:dyDescent="0.2">
      <c r="A7270" t="s">
        <v>935</v>
      </c>
      <c r="B7270" t="str">
        <f t="shared" si="224"/>
        <v>Scaife Family Foundation_Gateway Rehabilitation Center2005100000</v>
      </c>
      <c r="C7270" t="s">
        <v>193</v>
      </c>
      <c r="D7270" t="s">
        <v>324</v>
      </c>
      <c r="E7270" s="3">
        <v>100000</v>
      </c>
      <c r="F7270">
        <v>2005</v>
      </c>
      <c r="H7270" t="str">
        <f>IFERROR(VLOOKUP(D7270,Resources!A:C,3,FALSE),"NA")</f>
        <v/>
      </c>
      <c r="I7270" t="str">
        <f>IF(VLOOKUP(D7270,Resources!A:D,4,FALSE)=0,"",VLOOKUP(D7270,Resources!A:D,4,FALSE))</f>
        <v>N</v>
      </c>
    </row>
    <row r="7271" spans="1:9" x14ac:dyDescent="0.2">
      <c r="A7271" t="s">
        <v>935</v>
      </c>
      <c r="B7271" t="str">
        <f t="shared" si="224"/>
        <v>Scaife Family Foundation_Good Grief Center200510000</v>
      </c>
      <c r="C7271" t="s">
        <v>193</v>
      </c>
      <c r="D7271" t="s">
        <v>344</v>
      </c>
      <c r="E7271" s="3">
        <v>10000</v>
      </c>
      <c r="F7271">
        <v>2005</v>
      </c>
      <c r="H7271" t="str">
        <f>IFERROR(VLOOKUP(D7271,Resources!A:C,3,FALSE),"NA")</f>
        <v/>
      </c>
      <c r="I7271" t="str">
        <f>IF(VLOOKUP(D7271,Resources!A:D,4,FALSE)=0,"",VLOOKUP(D7271,Resources!A:D,4,FALSE))</f>
        <v>N</v>
      </c>
    </row>
    <row r="7272" spans="1:9" x14ac:dyDescent="0.2">
      <c r="A7272" t="s">
        <v>935</v>
      </c>
      <c r="B7272" t="str">
        <f t="shared" si="224"/>
        <v>Scaife Family Foundation_Hazelden Foundation200580000</v>
      </c>
      <c r="C7272" t="s">
        <v>193</v>
      </c>
      <c r="D7272" t="s">
        <v>223</v>
      </c>
      <c r="E7272" s="3">
        <v>80000</v>
      </c>
      <c r="F7272">
        <v>2005</v>
      </c>
      <c r="H7272" t="str">
        <f>IFERROR(VLOOKUP(D7272,Resources!A:C,3,FALSE),"NA")</f>
        <v/>
      </c>
      <c r="I7272" t="str">
        <f>IF(VLOOKUP(D7272,Resources!A:D,4,FALSE)=0,"",VLOOKUP(D7272,Resources!A:D,4,FALSE))</f>
        <v>N</v>
      </c>
    </row>
    <row r="7273" spans="1:9" x14ac:dyDescent="0.2">
      <c r="A7273" t="s">
        <v>935</v>
      </c>
      <c r="B7273" t="str">
        <f t="shared" si="224"/>
        <v>Scaife Family Foundation_Helping Hands to Animals20052000</v>
      </c>
      <c r="C7273" t="s">
        <v>193</v>
      </c>
      <c r="D7273" t="s">
        <v>361</v>
      </c>
      <c r="E7273" s="3">
        <v>2000</v>
      </c>
      <c r="F7273">
        <v>2005</v>
      </c>
      <c r="H7273" t="str">
        <f>IFERROR(VLOOKUP(D7273,Resources!A:C,3,FALSE),"NA")</f>
        <v/>
      </c>
      <c r="I7273" t="str">
        <f>IF(VLOOKUP(D7273,Resources!A:D,4,FALSE)=0,"",VLOOKUP(D7273,Resources!A:D,4,FALSE))</f>
        <v>N</v>
      </c>
    </row>
    <row r="7274" spans="1:9" x14ac:dyDescent="0.2">
      <c r="A7274" t="s">
        <v>935</v>
      </c>
      <c r="B7274" t="str">
        <f t="shared" si="224"/>
        <v>Scaife Family Foundation_Historical Society of Palm Beach County200550000</v>
      </c>
      <c r="C7274" t="s">
        <v>193</v>
      </c>
      <c r="D7274" t="s">
        <v>266</v>
      </c>
      <c r="E7274" s="3">
        <v>50000</v>
      </c>
      <c r="F7274">
        <v>2005</v>
      </c>
      <c r="H7274" t="str">
        <f>IFERROR(VLOOKUP(D7274,Resources!A:C,3,FALSE),"NA")</f>
        <v/>
      </c>
      <c r="I7274" t="str">
        <f>IF(VLOOKUP(D7274,Resources!A:D,4,FALSE)=0,"",VLOOKUP(D7274,Resources!A:D,4,FALSE))</f>
        <v>N</v>
      </c>
    </row>
    <row r="7275" spans="1:9" x14ac:dyDescent="0.2">
      <c r="A7275" t="s">
        <v>935</v>
      </c>
      <c r="B7275" t="str">
        <f t="shared" si="224"/>
        <v>Scaife Family Foundation_Institute for Research Education and Training in Addictions200537368</v>
      </c>
      <c r="C7275" t="s">
        <v>193</v>
      </c>
      <c r="D7275" t="s">
        <v>228</v>
      </c>
      <c r="E7275" s="3">
        <v>37368</v>
      </c>
      <c r="F7275">
        <v>2005</v>
      </c>
      <c r="H7275" t="str">
        <f>IFERROR(VLOOKUP(D7275,Resources!A:C,3,FALSE),"NA")</f>
        <v/>
      </c>
      <c r="I7275" t="str">
        <f>IF(VLOOKUP(D7275,Resources!A:D,4,FALSE)=0,"",VLOOKUP(D7275,Resources!A:D,4,FALSE))</f>
        <v>N</v>
      </c>
    </row>
    <row r="7276" spans="1:9" x14ac:dyDescent="0.2">
      <c r="A7276" t="s">
        <v>935</v>
      </c>
      <c r="B7276" t="str">
        <f t="shared" si="224"/>
        <v>Scaife Family Foundation_Kelly Anne Dolan Memorial Fund200510000</v>
      </c>
      <c r="C7276" t="s">
        <v>193</v>
      </c>
      <c r="D7276" t="s">
        <v>230</v>
      </c>
      <c r="E7276" s="3">
        <v>10000</v>
      </c>
      <c r="F7276">
        <v>2005</v>
      </c>
      <c r="H7276" t="str">
        <f>IFERROR(VLOOKUP(D7276,Resources!A:C,3,FALSE),"NA")</f>
        <v/>
      </c>
      <c r="I7276" t="str">
        <f>IF(VLOOKUP(D7276,Resources!A:D,4,FALSE)=0,"",VLOOKUP(D7276,Resources!A:D,4,FALSE))</f>
        <v>N</v>
      </c>
    </row>
    <row r="7277" spans="1:9" x14ac:dyDescent="0.2">
      <c r="A7277" t="s">
        <v>935</v>
      </c>
      <c r="B7277" t="str">
        <f t="shared" si="224"/>
        <v>Scaife Family Foundation_Kingsley Association200510000</v>
      </c>
      <c r="C7277" t="s">
        <v>193</v>
      </c>
      <c r="D7277" t="s">
        <v>362</v>
      </c>
      <c r="E7277" s="3">
        <v>10000</v>
      </c>
      <c r="F7277">
        <v>2005</v>
      </c>
      <c r="H7277" t="str">
        <f>IFERROR(VLOOKUP(D7277,Resources!A:C,3,FALSE),"NA")</f>
        <v/>
      </c>
      <c r="I7277" t="str">
        <f>IF(VLOOKUP(D7277,Resources!A:D,4,FALSE)=0,"",VLOOKUP(D7277,Resources!A:D,4,FALSE))</f>
        <v>N</v>
      </c>
    </row>
    <row r="7278" spans="1:9" x14ac:dyDescent="0.2">
      <c r="A7278" t="s">
        <v>935</v>
      </c>
      <c r="B7278" t="str">
        <f t="shared" si="224"/>
        <v>Scaife Family Foundation_Magee-Womens Research Institute and Foundation200541970</v>
      </c>
      <c r="C7278" t="s">
        <v>193</v>
      </c>
      <c r="D7278" t="s">
        <v>268</v>
      </c>
      <c r="E7278" s="3">
        <v>41970</v>
      </c>
      <c r="F7278">
        <v>2005</v>
      </c>
      <c r="H7278" t="str">
        <f>IFERROR(VLOOKUP(D7278,Resources!A:C,3,FALSE),"NA")</f>
        <v/>
      </c>
      <c r="I7278" t="str">
        <f>IF(VLOOKUP(D7278,Resources!A:D,4,FALSE)=0,"",VLOOKUP(D7278,Resources!A:D,4,FALSE))</f>
        <v>N</v>
      </c>
    </row>
    <row r="7279" spans="1:9" x14ac:dyDescent="0.2">
      <c r="A7279" t="s">
        <v>935</v>
      </c>
      <c r="B7279" t="str">
        <f t="shared" si="224"/>
        <v>Scaife Family Foundation_Make-A-Wish Foundation of Greater Pennsylvania and Southern West Virginia200534000</v>
      </c>
      <c r="C7279" t="s">
        <v>193</v>
      </c>
      <c r="D7279" t="s">
        <v>233</v>
      </c>
      <c r="E7279" s="3">
        <v>34000</v>
      </c>
      <c r="F7279">
        <v>2005</v>
      </c>
      <c r="H7279" t="str">
        <f>IFERROR(VLOOKUP(D7279,Resources!A:C,3,FALSE),"NA")</f>
        <v/>
      </c>
      <c r="I7279" t="str">
        <f>IF(VLOOKUP(D7279,Resources!A:D,4,FALSE)=0,"",VLOOKUP(D7279,Resources!A:D,4,FALSE))</f>
        <v>N</v>
      </c>
    </row>
    <row r="7280" spans="1:9" x14ac:dyDescent="0.2">
      <c r="A7280" t="s">
        <v>935</v>
      </c>
      <c r="B7280" t="str">
        <f t="shared" si="224"/>
        <v>Scaife Family Foundation_McCarthy's Wildlife Sanctuary20055000</v>
      </c>
      <c r="C7280" t="s">
        <v>193</v>
      </c>
      <c r="D7280" t="s">
        <v>234</v>
      </c>
      <c r="E7280" s="3">
        <v>5000</v>
      </c>
      <c r="F7280">
        <v>2005</v>
      </c>
      <c r="H7280" t="str">
        <f>IFERROR(VLOOKUP(D7280,Resources!A:C,3,FALSE),"NA")</f>
        <v/>
      </c>
      <c r="I7280" t="str">
        <f>IF(VLOOKUP(D7280,Resources!A:D,4,FALSE)=0,"",VLOOKUP(D7280,Resources!A:D,4,FALSE))</f>
        <v>N</v>
      </c>
    </row>
    <row r="7281" spans="1:9" x14ac:dyDescent="0.2">
      <c r="A7281" t="s">
        <v>935</v>
      </c>
      <c r="B7281" t="str">
        <f t="shared" si="224"/>
        <v>Scaife Family Foundation_National Center for Juvenile Justice200550000</v>
      </c>
      <c r="C7281" t="s">
        <v>193</v>
      </c>
      <c r="D7281" t="s">
        <v>363</v>
      </c>
      <c r="E7281" s="3">
        <v>50000</v>
      </c>
      <c r="F7281">
        <v>2005</v>
      </c>
      <c r="H7281" t="str">
        <f>IFERROR(VLOOKUP(D7281,Resources!A:C,3,FALSE),"NA")</f>
        <v/>
      </c>
      <c r="I7281" t="str">
        <f>IF(VLOOKUP(D7281,Resources!A:D,4,FALSE)=0,"",VLOOKUP(D7281,Resources!A:D,4,FALSE))</f>
        <v>N</v>
      </c>
    </row>
    <row r="7282" spans="1:9" x14ac:dyDescent="0.2">
      <c r="A7282" t="s">
        <v>935</v>
      </c>
      <c r="B7282" t="str">
        <f t="shared" si="224"/>
        <v>Scaife Family Foundation_National Fatherhood Initiative200530000</v>
      </c>
      <c r="C7282" t="s">
        <v>193</v>
      </c>
      <c r="D7282" t="s">
        <v>236</v>
      </c>
      <c r="E7282" s="3">
        <v>30000</v>
      </c>
      <c r="F7282">
        <v>2005</v>
      </c>
      <c r="H7282" t="str">
        <f>IFERROR(VLOOKUP(D7282,Resources!A:C,3,FALSE),"NA")</f>
        <v/>
      </c>
      <c r="I7282" t="str">
        <f>IF(VLOOKUP(D7282,Resources!A:D,4,FALSE)=0,"",VLOOKUP(D7282,Resources!A:D,4,FALSE))</f>
        <v>N</v>
      </c>
    </row>
    <row r="7283" spans="1:9" x14ac:dyDescent="0.2">
      <c r="A7283" t="s">
        <v>935</v>
      </c>
      <c r="B7283" t="str">
        <f t="shared" si="224"/>
        <v>Scaife Family Foundation_National Rural Alcohol and Drug Abuse Network200545000</v>
      </c>
      <c r="C7283" t="s">
        <v>193</v>
      </c>
      <c r="D7283" t="s">
        <v>237</v>
      </c>
      <c r="E7283" s="3">
        <v>45000</v>
      </c>
      <c r="F7283">
        <v>2005</v>
      </c>
      <c r="H7283" t="str">
        <f>IFERROR(VLOOKUP(D7283,Resources!A:C,3,FALSE),"NA")</f>
        <v/>
      </c>
      <c r="I7283" t="str">
        <f>IF(VLOOKUP(D7283,Resources!A:D,4,FALSE)=0,"",VLOOKUP(D7283,Resources!A:D,4,FALSE))</f>
        <v>N</v>
      </c>
    </row>
    <row r="7284" spans="1:9" x14ac:dyDescent="0.2">
      <c r="A7284" t="s">
        <v>935</v>
      </c>
      <c r="B7284" t="str">
        <f t="shared" si="224"/>
        <v>Scaife Family Foundation_Network For Teaching Entrepreneurship2005175000</v>
      </c>
      <c r="C7284" t="s">
        <v>193</v>
      </c>
      <c r="D7284" t="s">
        <v>296</v>
      </c>
      <c r="E7284" s="3">
        <v>175000</v>
      </c>
      <c r="F7284">
        <v>2005</v>
      </c>
      <c r="H7284" t="str">
        <f>IFERROR(VLOOKUP(D7284,Resources!A:C,3,FALSE),"NA")</f>
        <v>SourceWatch</v>
      </c>
      <c r="I7284" t="str">
        <f>IF(VLOOKUP(D7284,Resources!A:D,4,FALSE)=0,"",VLOOKUP(D7284,Resources!A:D,4,FALSE))</f>
        <v>Y</v>
      </c>
    </row>
    <row r="7285" spans="1:9" x14ac:dyDescent="0.2">
      <c r="A7285" t="s">
        <v>935</v>
      </c>
      <c r="B7285" t="str">
        <f t="shared" si="224"/>
        <v>Scaife Family Foundation_New York University School of Medicine2005142093</v>
      </c>
      <c r="C7285" t="s">
        <v>193</v>
      </c>
      <c r="D7285" t="s">
        <v>328</v>
      </c>
      <c r="E7285" s="3">
        <v>142093</v>
      </c>
      <c r="F7285">
        <v>2005</v>
      </c>
      <c r="H7285" t="str">
        <f>IFERROR(VLOOKUP(D7285,Resources!A:C,3,FALSE),"NA")</f>
        <v/>
      </c>
      <c r="I7285" t="str">
        <f>IF(VLOOKUP(D7285,Resources!A:D,4,FALSE)=0,"",VLOOKUP(D7285,Resources!A:D,4,FALSE))</f>
        <v/>
      </c>
    </row>
    <row r="7286" spans="1:9" x14ac:dyDescent="0.2">
      <c r="A7286" t="s">
        <v>935</v>
      </c>
      <c r="B7286" t="str">
        <f t="shared" si="224"/>
        <v>Scaife Family Foundation_Norton Museum of Art200520000</v>
      </c>
      <c r="C7286" t="s">
        <v>193</v>
      </c>
      <c r="D7286" t="s">
        <v>364</v>
      </c>
      <c r="E7286" s="3">
        <v>20000</v>
      </c>
      <c r="F7286">
        <v>2005</v>
      </c>
      <c r="H7286" t="str">
        <f>IFERROR(VLOOKUP(D7286,Resources!A:C,3,FALSE),"NA")</f>
        <v/>
      </c>
      <c r="I7286" t="str">
        <f>IF(VLOOKUP(D7286,Resources!A:D,4,FALSE)=0,"",VLOOKUP(D7286,Resources!A:D,4,FALSE))</f>
        <v>N</v>
      </c>
    </row>
    <row r="7287" spans="1:9" x14ac:dyDescent="0.2">
      <c r="A7287" t="s">
        <v>935</v>
      </c>
      <c r="B7287" t="str">
        <f t="shared" si="224"/>
        <v>Scaife Family Foundation_NumbersUSA200575000</v>
      </c>
      <c r="C7287" t="s">
        <v>193</v>
      </c>
      <c r="D7287" t="s">
        <v>16</v>
      </c>
      <c r="E7287" s="3">
        <v>75000</v>
      </c>
      <c r="F7287">
        <v>2005</v>
      </c>
      <c r="H7287" t="str">
        <f>IFERROR(VLOOKUP(D7287,Resources!A:C,3,FALSE),"NA")</f>
        <v>SourceWatch</v>
      </c>
      <c r="I7287" t="str">
        <f>IF(VLOOKUP(D7287,Resources!A:D,4,FALSE)=0,"",VLOOKUP(D7287,Resources!A:D,4,FALSE))</f>
        <v>Y</v>
      </c>
    </row>
    <row r="7288" spans="1:9" x14ac:dyDescent="0.2">
      <c r="A7288" t="s">
        <v>935</v>
      </c>
      <c r="B7288" t="str">
        <f t="shared" si="224"/>
        <v>Scaife Family Foundation_Palm Beach Island Cats20055000</v>
      </c>
      <c r="C7288" t="s">
        <v>193</v>
      </c>
      <c r="D7288" t="s">
        <v>241</v>
      </c>
      <c r="E7288" s="3">
        <v>5000</v>
      </c>
      <c r="F7288">
        <v>2005</v>
      </c>
      <c r="H7288" t="str">
        <f>IFERROR(VLOOKUP(D7288,Resources!A:C,3,FALSE),"NA")</f>
        <v/>
      </c>
      <c r="I7288" t="str">
        <f>IF(VLOOKUP(D7288,Resources!A:D,4,FALSE)=0,"",VLOOKUP(D7288,Resources!A:D,4,FALSE))</f>
        <v>N</v>
      </c>
    </row>
    <row r="7289" spans="1:9" x14ac:dyDescent="0.2">
      <c r="A7289" t="s">
        <v>935</v>
      </c>
      <c r="B7289" t="str">
        <f t="shared" si="224"/>
        <v>Scaife Family Foundation_Palm Beach Zoo at Dreher Park2005150000</v>
      </c>
      <c r="C7289" t="s">
        <v>193</v>
      </c>
      <c r="D7289" t="s">
        <v>329</v>
      </c>
      <c r="E7289" s="3">
        <v>150000</v>
      </c>
      <c r="F7289">
        <v>2005</v>
      </c>
      <c r="H7289" t="str">
        <f>IFERROR(VLOOKUP(D7289,Resources!A:C,3,FALSE),"NA")</f>
        <v/>
      </c>
      <c r="I7289" t="str">
        <f>IF(VLOOKUP(D7289,Resources!A:D,4,FALSE)=0,"",VLOOKUP(D7289,Resources!A:D,4,FALSE))</f>
        <v>N</v>
      </c>
    </row>
    <row r="7290" spans="1:9" x14ac:dyDescent="0.2">
      <c r="A7290" t="s">
        <v>935</v>
      </c>
      <c r="B7290" t="str">
        <f t="shared" si="224"/>
        <v>Scaife Family Foundation_Philanthropy Roundtable200510000</v>
      </c>
      <c r="C7290" t="s">
        <v>193</v>
      </c>
      <c r="D7290" t="s">
        <v>244</v>
      </c>
      <c r="E7290" s="3">
        <v>10000</v>
      </c>
      <c r="F7290">
        <v>2005</v>
      </c>
      <c r="H7290" t="str">
        <f>IFERROR(VLOOKUP(D7290,Resources!A:C,3,FALSE),"NA")</f>
        <v>SourceWatch</v>
      </c>
      <c r="I7290" t="str">
        <f>IF(VLOOKUP(D7290,Resources!A:D,4,FALSE)=0,"",VLOOKUP(D7290,Resources!A:D,4,FALSE))</f>
        <v>Y</v>
      </c>
    </row>
    <row r="7291" spans="1:9" x14ac:dyDescent="0.2">
      <c r="A7291" t="s">
        <v>935</v>
      </c>
      <c r="B7291" t="str">
        <f t="shared" si="224"/>
        <v>Scaife Family Foundation_Place for Hope200530000</v>
      </c>
      <c r="C7291" t="s">
        <v>193</v>
      </c>
      <c r="D7291" t="s">
        <v>246</v>
      </c>
      <c r="E7291" s="3">
        <v>30000</v>
      </c>
      <c r="F7291">
        <v>2005</v>
      </c>
      <c r="H7291" t="str">
        <f>IFERROR(VLOOKUP(D7291,Resources!A:C,3,FALSE),"NA")</f>
        <v/>
      </c>
      <c r="I7291" t="str">
        <f>IF(VLOOKUP(D7291,Resources!A:D,4,FALSE)=0,"",VLOOKUP(D7291,Resources!A:D,4,FALSE))</f>
        <v>N</v>
      </c>
    </row>
    <row r="7292" spans="1:9" x14ac:dyDescent="0.2">
      <c r="A7292" t="s">
        <v>935</v>
      </c>
      <c r="B7292" t="str">
        <f t="shared" si="224"/>
        <v>Scaife Family Foundation_Planned Parenthood of Western Pennsylvania200525000</v>
      </c>
      <c r="C7292" t="s">
        <v>193</v>
      </c>
      <c r="D7292" t="s">
        <v>315</v>
      </c>
      <c r="E7292" s="3">
        <v>25000</v>
      </c>
      <c r="F7292">
        <v>2005</v>
      </c>
      <c r="H7292" t="str">
        <f>IFERROR(VLOOKUP(D7292,Resources!A:C,3,FALSE),"NA")</f>
        <v/>
      </c>
      <c r="I7292" t="str">
        <f>IF(VLOOKUP(D7292,Resources!A:D,4,FALSE)=0,"",VLOOKUP(D7292,Resources!A:D,4,FALSE))</f>
        <v>N</v>
      </c>
    </row>
    <row r="7293" spans="1:9" x14ac:dyDescent="0.2">
      <c r="A7293" t="s">
        <v>935</v>
      </c>
      <c r="B7293" t="str">
        <f t="shared" si="224"/>
        <v>Scaife Family Foundation_ProEnglish200525000</v>
      </c>
      <c r="C7293" t="s">
        <v>193</v>
      </c>
      <c r="D7293" t="s">
        <v>247</v>
      </c>
      <c r="E7293" s="3">
        <v>25000</v>
      </c>
      <c r="F7293">
        <v>2005</v>
      </c>
      <c r="H7293" t="str">
        <f>IFERROR(VLOOKUP(D7293,Resources!A:C,3,FALSE),"NA")</f>
        <v>SourceWatch</v>
      </c>
      <c r="I7293" t="str">
        <f>IF(VLOOKUP(D7293,Resources!A:D,4,FALSE)=0,"",VLOOKUP(D7293,Resources!A:D,4,FALSE))</f>
        <v>Y</v>
      </c>
    </row>
    <row r="7294" spans="1:9" x14ac:dyDescent="0.2">
      <c r="A7294" t="s">
        <v>935</v>
      </c>
      <c r="B7294" t="str">
        <f t="shared" si="224"/>
        <v>Scaife Family Foundation_Radio Information Service200510000</v>
      </c>
      <c r="C7294" t="s">
        <v>193</v>
      </c>
      <c r="D7294" t="s">
        <v>348</v>
      </c>
      <c r="E7294" s="3">
        <v>10000</v>
      </c>
      <c r="F7294">
        <v>2005</v>
      </c>
      <c r="H7294" t="str">
        <f>IFERROR(VLOOKUP(D7294,Resources!A:C,3,FALSE),"NA")</f>
        <v/>
      </c>
      <c r="I7294" t="str">
        <f>IF(VLOOKUP(D7294,Resources!A:D,4,FALSE)=0,"",VLOOKUP(D7294,Resources!A:D,4,FALSE))</f>
        <v>N</v>
      </c>
    </row>
    <row r="7295" spans="1:9" x14ac:dyDescent="0.2">
      <c r="A7295" t="s">
        <v>935</v>
      </c>
      <c r="B7295" t="str">
        <f t="shared" si="224"/>
        <v>Scaife Family Foundation_Rutgers The State University of New Jersey200554313</v>
      </c>
      <c r="C7295" t="s">
        <v>193</v>
      </c>
      <c r="D7295" t="s">
        <v>298</v>
      </c>
      <c r="E7295" s="3">
        <v>54313</v>
      </c>
      <c r="F7295">
        <v>2005</v>
      </c>
      <c r="H7295" t="str">
        <f>IFERROR(VLOOKUP(D7295,Resources!A:C,3,FALSE),"NA")</f>
        <v/>
      </c>
      <c r="I7295" t="str">
        <f>IF(VLOOKUP(D7295,Resources!A:D,4,FALSE)=0,"",VLOOKUP(D7295,Resources!A:D,4,FALSE))</f>
        <v/>
      </c>
    </row>
    <row r="7296" spans="1:9" x14ac:dyDescent="0.2">
      <c r="A7296" t="s">
        <v>935</v>
      </c>
      <c r="B7296" t="str">
        <f t="shared" si="224"/>
        <v>Scaife Family Foundation_Saltworks Theatre Company200510000</v>
      </c>
      <c r="C7296" t="s">
        <v>193</v>
      </c>
      <c r="D7296" t="s">
        <v>249</v>
      </c>
      <c r="E7296" s="3">
        <v>10000</v>
      </c>
      <c r="F7296">
        <v>2005</v>
      </c>
      <c r="H7296" t="str">
        <f>IFERROR(VLOOKUP(D7296,Resources!A:C,3,FALSE),"NA")</f>
        <v/>
      </c>
      <c r="I7296" t="str">
        <f>IF(VLOOKUP(D7296,Resources!A:D,4,FALSE)=0,"",VLOOKUP(D7296,Resources!A:D,4,FALSE))</f>
        <v>N</v>
      </c>
    </row>
    <row r="7297" spans="1:9" x14ac:dyDescent="0.2">
      <c r="A7297" t="s">
        <v>935</v>
      </c>
      <c r="B7297" t="str">
        <f t="shared" si="224"/>
        <v>Scaife Family Foundation_St. Luke's-Roosevelt Hospital Center200564233</v>
      </c>
      <c r="C7297" t="s">
        <v>193</v>
      </c>
      <c r="D7297" t="s">
        <v>252</v>
      </c>
      <c r="E7297" s="3">
        <v>64233</v>
      </c>
      <c r="F7297">
        <v>2005</v>
      </c>
      <c r="H7297" t="str">
        <f>IFERROR(VLOOKUP(D7297,Resources!A:C,3,FALSE),"NA")</f>
        <v/>
      </c>
      <c r="I7297" t="str">
        <f>IF(VLOOKUP(D7297,Resources!A:D,4,FALSE)=0,"",VLOOKUP(D7297,Resources!A:D,4,FALSE))</f>
        <v>N</v>
      </c>
    </row>
    <row r="7298" spans="1:9" x14ac:dyDescent="0.2">
      <c r="A7298" t="s">
        <v>935</v>
      </c>
      <c r="B7298" t="str">
        <f t="shared" si="224"/>
        <v>Scaife Family Foundation_St. Luke's-Roosevelt Hospital Center200596000</v>
      </c>
      <c r="C7298" t="s">
        <v>193</v>
      </c>
      <c r="D7298" t="s">
        <v>252</v>
      </c>
      <c r="E7298" s="3">
        <v>96000</v>
      </c>
      <c r="F7298">
        <v>2005</v>
      </c>
      <c r="H7298" t="str">
        <f>IFERROR(VLOOKUP(D7298,Resources!A:C,3,FALSE),"NA")</f>
        <v/>
      </c>
      <c r="I7298" t="str">
        <f>IF(VLOOKUP(D7298,Resources!A:D,4,FALSE)=0,"",VLOOKUP(D7298,Resources!A:D,4,FALSE))</f>
        <v>N</v>
      </c>
    </row>
    <row r="7299" spans="1:9" x14ac:dyDescent="0.2">
      <c r="A7299" t="s">
        <v>935</v>
      </c>
      <c r="B7299" t="str">
        <f t="shared" si="224"/>
        <v>Scaife Family Foundation_The Claremont Institute200510000</v>
      </c>
      <c r="C7299" t="s">
        <v>193</v>
      </c>
      <c r="D7299" t="s">
        <v>68</v>
      </c>
      <c r="E7299" s="3">
        <v>10000</v>
      </c>
      <c r="F7299">
        <v>2005</v>
      </c>
      <c r="H7299" t="str">
        <f>IFERROR(VLOOKUP(D7299,Resources!A:C,3,FALSE),"NA")</f>
        <v>SourceWatch</v>
      </c>
      <c r="I7299" t="str">
        <f>IF(VLOOKUP(D7299,Resources!A:D,4,FALSE)=0,"",VLOOKUP(D7299,Resources!A:D,4,FALSE))</f>
        <v>Y</v>
      </c>
    </row>
    <row r="7300" spans="1:9" x14ac:dyDescent="0.2">
      <c r="A7300" t="s">
        <v>935</v>
      </c>
      <c r="B7300" t="str">
        <f t="shared" si="224"/>
        <v>Scaife Family Foundation_University of California San Diego200530000</v>
      </c>
      <c r="C7300" t="s">
        <v>193</v>
      </c>
      <c r="D7300" t="s">
        <v>254</v>
      </c>
      <c r="E7300" s="3">
        <v>30000</v>
      </c>
      <c r="F7300">
        <v>2005</v>
      </c>
      <c r="H7300" t="str">
        <f>IFERROR(VLOOKUP(D7300,Resources!A:C,3,FALSE),"NA")</f>
        <v/>
      </c>
      <c r="I7300" t="str">
        <f>IF(VLOOKUP(D7300,Resources!A:D,4,FALSE)=0,"",VLOOKUP(D7300,Resources!A:D,4,FALSE))</f>
        <v/>
      </c>
    </row>
    <row r="7301" spans="1:9" x14ac:dyDescent="0.2">
      <c r="A7301" t="s">
        <v>935</v>
      </c>
      <c r="B7301" t="str">
        <f t="shared" si="224"/>
        <v>Scaife Family Foundation_University of Pittsburgh20051200000</v>
      </c>
      <c r="C7301" t="s">
        <v>193</v>
      </c>
      <c r="D7301" t="s">
        <v>255</v>
      </c>
      <c r="E7301" s="3">
        <v>1200000</v>
      </c>
      <c r="F7301">
        <v>2005</v>
      </c>
      <c r="H7301" t="str">
        <f>IFERROR(VLOOKUP(D7301,Resources!A:C,3,FALSE),"NA")</f>
        <v/>
      </c>
      <c r="I7301" t="str">
        <f>IF(VLOOKUP(D7301,Resources!A:D,4,FALSE)=0,"",VLOOKUP(D7301,Resources!A:D,4,FALSE))</f>
        <v/>
      </c>
    </row>
    <row r="7302" spans="1:9" x14ac:dyDescent="0.2">
      <c r="A7302" t="s">
        <v>935</v>
      </c>
      <c r="B7302" t="str">
        <f t="shared" si="224"/>
        <v>Scaife Family Foundation_University of Utah200515000</v>
      </c>
      <c r="C7302" t="s">
        <v>193</v>
      </c>
      <c r="D7302" t="s">
        <v>271</v>
      </c>
      <c r="E7302" s="3">
        <v>15000</v>
      </c>
      <c r="F7302">
        <v>2005</v>
      </c>
      <c r="H7302" t="str">
        <f>IFERROR(VLOOKUP(D7302,Resources!A:C,3,FALSE),"NA")</f>
        <v/>
      </c>
      <c r="I7302" t="str">
        <f>IF(VLOOKUP(D7302,Resources!A:D,4,FALSE)=0,"",VLOOKUP(D7302,Resources!A:D,4,FALSE))</f>
        <v/>
      </c>
    </row>
    <row r="7303" spans="1:9" x14ac:dyDescent="0.2">
      <c r="A7303" t="s">
        <v>935</v>
      </c>
      <c r="B7303" t="str">
        <f t="shared" si="224"/>
        <v>Scaife Family Foundation_Vinceremos Therapeutic Riding Center200550000</v>
      </c>
      <c r="C7303" t="s">
        <v>193</v>
      </c>
      <c r="D7303" t="s">
        <v>259</v>
      </c>
      <c r="E7303" s="3">
        <v>50000</v>
      </c>
      <c r="F7303">
        <v>2005</v>
      </c>
      <c r="H7303" t="str">
        <f>IFERROR(VLOOKUP(D7303,Resources!A:C,3,FALSE),"NA")</f>
        <v/>
      </c>
      <c r="I7303" t="str">
        <f>IF(VLOOKUP(D7303,Resources!A:D,4,FALSE)=0,"",VLOOKUP(D7303,Resources!A:D,4,FALSE))</f>
        <v>N</v>
      </c>
    </row>
    <row r="7304" spans="1:9" x14ac:dyDescent="0.2">
      <c r="A7304" t="s">
        <v>935</v>
      </c>
      <c r="B7304" t="str">
        <f t="shared" si="224"/>
        <v>Scaife Family Foundation_Wayside House (Delray Beach FL)200520000</v>
      </c>
      <c r="C7304" t="s">
        <v>193</v>
      </c>
      <c r="D7304" t="s">
        <v>270</v>
      </c>
      <c r="E7304" s="3">
        <v>20000</v>
      </c>
      <c r="F7304">
        <v>2005</v>
      </c>
      <c r="H7304" t="str">
        <f>IFERROR(VLOOKUP(D7304,Resources!A:C,3,FALSE),"NA")</f>
        <v/>
      </c>
      <c r="I7304" t="str">
        <f>IF(VLOOKUP(D7304,Resources!A:D,4,FALSE)=0,"",VLOOKUP(D7304,Resources!A:D,4,FALSE))</f>
        <v>N</v>
      </c>
    </row>
    <row r="7305" spans="1:9" x14ac:dyDescent="0.2">
      <c r="A7305" t="s">
        <v>935</v>
      </c>
      <c r="B7305" t="str">
        <f t="shared" si="224"/>
        <v>Scaife Family Foundation_Western Pennsylvania School for the Deaf200510000</v>
      </c>
      <c r="C7305" t="s">
        <v>193</v>
      </c>
      <c r="D7305" t="s">
        <v>365</v>
      </c>
      <c r="E7305" s="3">
        <v>10000</v>
      </c>
      <c r="F7305">
        <v>2005</v>
      </c>
      <c r="H7305" t="str">
        <f>IFERROR(VLOOKUP(D7305,Resources!A:C,3,FALSE),"NA")</f>
        <v/>
      </c>
      <c r="I7305" t="str">
        <f>IF(VLOOKUP(D7305,Resources!A:D,4,FALSE)=0,"",VLOOKUP(D7305,Resources!A:D,4,FALSE))</f>
        <v>N</v>
      </c>
    </row>
    <row r="7306" spans="1:9" x14ac:dyDescent="0.2">
      <c r="A7306" t="s">
        <v>934</v>
      </c>
      <c r="B7306" t="s">
        <v>1277</v>
      </c>
      <c r="C7306" t="s">
        <v>193</v>
      </c>
      <c r="D7306" t="s">
        <v>280</v>
      </c>
      <c r="E7306" s="3">
        <v>25000</v>
      </c>
      <c r="F7306">
        <v>2005</v>
      </c>
      <c r="H7306" t="str">
        <f>IFERROR(VLOOKUP(D7306,Resources!A:C,3,FALSE),"NA")</f>
        <v/>
      </c>
      <c r="I7306" t="str">
        <f>IF(VLOOKUP(D7306,Resources!A:D,4,FALSE)=0,"",VLOOKUP(D7306,Resources!A:D,4,FALSE))</f>
        <v>N</v>
      </c>
    </row>
    <row r="7307" spans="1:9" x14ac:dyDescent="0.2">
      <c r="A7307" t="s">
        <v>935</v>
      </c>
      <c r="B7307" t="str">
        <f>C7307&amp;"_"&amp;D7307&amp;F7307&amp;E7307</f>
        <v>Scaife Family Foundation_Women's Center &amp; Shelter of Greater Pittsburgh200525000</v>
      </c>
      <c r="C7307" t="s">
        <v>193</v>
      </c>
      <c r="D7307" t="s">
        <v>280</v>
      </c>
      <c r="E7307" s="3">
        <v>25000</v>
      </c>
      <c r="F7307">
        <v>2005</v>
      </c>
      <c r="H7307" t="str">
        <f>IFERROR(VLOOKUP(D7307,Resources!A:C,3,FALSE),"NA")</f>
        <v/>
      </c>
      <c r="I7307" t="str">
        <f>IF(VLOOKUP(D7307,Resources!A:D,4,FALSE)=0,"",VLOOKUP(D7307,Resources!A:D,4,FALSE))</f>
        <v>N</v>
      </c>
    </row>
    <row r="7308" spans="1:9" x14ac:dyDescent="0.2">
      <c r="A7308" t="s">
        <v>935</v>
      </c>
      <c r="B7308" t="str">
        <f>C7308&amp;"_"&amp;D7308&amp;F7308&amp;E7308</f>
        <v>Scaife Family Foundation_Women's Refuge of Vero Beach200510000</v>
      </c>
      <c r="C7308" t="s">
        <v>193</v>
      </c>
      <c r="D7308" t="s">
        <v>366</v>
      </c>
      <c r="E7308" s="3">
        <v>10000</v>
      </c>
      <c r="F7308">
        <v>2005</v>
      </c>
      <c r="H7308" t="str">
        <f>IFERROR(VLOOKUP(D7308,Resources!A:C,3,FALSE),"NA")</f>
        <v/>
      </c>
      <c r="I7308" t="str">
        <f>IF(VLOOKUP(D7308,Resources!A:D,4,FALSE)=0,"",VLOOKUP(D7308,Resources!A:D,4,FALSE))</f>
        <v>N</v>
      </c>
    </row>
    <row r="7309" spans="1:9" x14ac:dyDescent="0.2">
      <c r="A7309" t="s">
        <v>935</v>
      </c>
      <c r="B7309" t="str">
        <f>C7309&amp;"_"&amp;D7309&amp;F7309&amp;E7309</f>
        <v>Scaife Family Foundation_10th Life Sanctuary (Boca Raton FL)200630000</v>
      </c>
      <c r="C7309" t="s">
        <v>193</v>
      </c>
      <c r="D7309" t="s">
        <v>334</v>
      </c>
      <c r="E7309" s="3">
        <v>30000</v>
      </c>
      <c r="F7309">
        <v>2006</v>
      </c>
      <c r="H7309" t="str">
        <f>IFERROR(VLOOKUP(D7309,Resources!A:C,3,FALSE),"NA")</f>
        <v/>
      </c>
      <c r="I7309" t="str">
        <f>IF(VLOOKUP(D7309,Resources!A:D,4,FALSE)=0,"",VLOOKUP(D7309,Resources!A:D,4,FALSE))</f>
        <v>N</v>
      </c>
    </row>
    <row r="7310" spans="1:9" x14ac:dyDescent="0.2">
      <c r="A7310" t="s">
        <v>934</v>
      </c>
      <c r="B7310" t="s">
        <v>1273</v>
      </c>
      <c r="C7310" t="s">
        <v>193</v>
      </c>
      <c r="D7310" t="s">
        <v>195</v>
      </c>
      <c r="E7310" s="3">
        <v>19700</v>
      </c>
      <c r="F7310">
        <v>2006</v>
      </c>
      <c r="H7310" t="str">
        <f>IFERROR(VLOOKUP(D7310,Resources!A:C,3,FALSE),"NA")</f>
        <v/>
      </c>
      <c r="I7310" t="str">
        <f>IF(VLOOKUP(D7310,Resources!A:D,4,FALSE)=0,"",VLOOKUP(D7310,Resources!A:D,4,FALSE))</f>
        <v>N</v>
      </c>
    </row>
    <row r="7311" spans="1:9" x14ac:dyDescent="0.2">
      <c r="A7311" t="s">
        <v>935</v>
      </c>
      <c r="B7311" t="str">
        <f t="shared" ref="B7311:B7323" si="225">C7311&amp;"_"&amp;D7311&amp;F7311&amp;E7311</f>
        <v>Scaife Family Foundation_Achievement Centers for Children &amp; Families200619700</v>
      </c>
      <c r="C7311" t="s">
        <v>193</v>
      </c>
      <c r="D7311" t="s">
        <v>195</v>
      </c>
      <c r="E7311" s="3">
        <v>19700</v>
      </c>
      <c r="F7311">
        <v>2006</v>
      </c>
      <c r="H7311" t="str">
        <f>IFERROR(VLOOKUP(D7311,Resources!A:C,3,FALSE),"NA")</f>
        <v/>
      </c>
      <c r="I7311" t="str">
        <f>IF(VLOOKUP(D7311,Resources!A:D,4,FALSE)=0,"",VLOOKUP(D7311,Resources!A:D,4,FALSE))</f>
        <v>N</v>
      </c>
    </row>
    <row r="7312" spans="1:9" x14ac:dyDescent="0.2">
      <c r="A7312" t="s">
        <v>935</v>
      </c>
      <c r="B7312" t="str">
        <f t="shared" si="225"/>
        <v>Scaife Family Foundation_All Creatures Sanctuary2006100000</v>
      </c>
      <c r="C7312" t="s">
        <v>193</v>
      </c>
      <c r="D7312" t="s">
        <v>196</v>
      </c>
      <c r="E7312" s="3">
        <v>100000</v>
      </c>
      <c r="F7312">
        <v>2006</v>
      </c>
      <c r="H7312" t="str">
        <f>IFERROR(VLOOKUP(D7312,Resources!A:C,3,FALSE),"NA")</f>
        <v/>
      </c>
      <c r="I7312" t="str">
        <f>IF(VLOOKUP(D7312,Resources!A:D,4,FALSE)=0,"",VLOOKUP(D7312,Resources!A:D,4,FALSE))</f>
        <v>N</v>
      </c>
    </row>
    <row r="7313" spans="1:9" x14ac:dyDescent="0.2">
      <c r="A7313" t="s">
        <v>935</v>
      </c>
      <c r="B7313" t="str">
        <f t="shared" si="225"/>
        <v>Scaife Family Foundation_Allegheny Council To Improve Our Neighborhoods200667000</v>
      </c>
      <c r="C7313" t="s">
        <v>193</v>
      </c>
      <c r="D7313" t="s">
        <v>322</v>
      </c>
      <c r="E7313" s="3">
        <v>67000</v>
      </c>
      <c r="F7313">
        <v>2006</v>
      </c>
      <c r="H7313" t="str">
        <f>IFERROR(VLOOKUP(D7313,Resources!A:C,3,FALSE),"NA")</f>
        <v/>
      </c>
      <c r="I7313" t="str">
        <f>IF(VLOOKUP(D7313,Resources!A:D,4,FALSE)=0,"",VLOOKUP(D7313,Resources!A:D,4,FALSE))</f>
        <v>N</v>
      </c>
    </row>
    <row r="7314" spans="1:9" x14ac:dyDescent="0.2">
      <c r="A7314" t="s">
        <v>935</v>
      </c>
      <c r="B7314" t="str">
        <f t="shared" si="225"/>
        <v>Scaife Family Foundation_Allegheny Land Trust200610000</v>
      </c>
      <c r="C7314" t="s">
        <v>193</v>
      </c>
      <c r="D7314" t="s">
        <v>197</v>
      </c>
      <c r="E7314" s="3">
        <v>10000</v>
      </c>
      <c r="F7314">
        <v>2006</v>
      </c>
      <c r="H7314" t="str">
        <f>IFERROR(VLOOKUP(D7314,Resources!A:C,3,FALSE),"NA")</f>
        <v/>
      </c>
      <c r="I7314" t="str">
        <f>IF(VLOOKUP(D7314,Resources!A:D,4,FALSE)=0,"",VLOOKUP(D7314,Resources!A:D,4,FALSE))</f>
        <v>N</v>
      </c>
    </row>
    <row r="7315" spans="1:9" x14ac:dyDescent="0.2">
      <c r="A7315" t="s">
        <v>935</v>
      </c>
      <c r="B7315" t="str">
        <f t="shared" si="225"/>
        <v>Scaife Family Foundation_American Red Cross200650000</v>
      </c>
      <c r="C7315" t="s">
        <v>193</v>
      </c>
      <c r="D7315" t="s">
        <v>333</v>
      </c>
      <c r="E7315" s="3">
        <v>50000</v>
      </c>
      <c r="F7315">
        <v>2006</v>
      </c>
      <c r="H7315" t="str">
        <f>IFERROR(VLOOKUP(D7315,Resources!A:C,3,FALSE),"NA")</f>
        <v/>
      </c>
      <c r="I7315" t="str">
        <f>IF(VLOOKUP(D7315,Resources!A:D,4,FALSE)=0,"",VLOOKUP(D7315,Resources!A:D,4,FALSE))</f>
        <v>N</v>
      </c>
    </row>
    <row r="7316" spans="1:9" x14ac:dyDescent="0.2">
      <c r="A7316" t="s">
        <v>935</v>
      </c>
      <c r="B7316" t="str">
        <f t="shared" si="225"/>
        <v>Scaife Family Foundation_American Society for the Prevention of Cruelty to Animals200650000</v>
      </c>
      <c r="C7316" t="s">
        <v>193</v>
      </c>
      <c r="D7316" t="s">
        <v>198</v>
      </c>
      <c r="E7316" s="3">
        <v>50000</v>
      </c>
      <c r="F7316">
        <v>2006</v>
      </c>
      <c r="H7316" t="str">
        <f>IFERROR(VLOOKUP(D7316,Resources!A:C,3,FALSE),"NA")</f>
        <v/>
      </c>
      <c r="I7316" t="str">
        <f>IF(VLOOKUP(D7316,Resources!A:D,4,FALSE)=0,"",VLOOKUP(D7316,Resources!A:D,4,FALSE))</f>
        <v>N</v>
      </c>
    </row>
    <row r="7317" spans="1:9" x14ac:dyDescent="0.2">
      <c r="A7317" t="s">
        <v>935</v>
      </c>
      <c r="B7317" t="str">
        <f t="shared" si="225"/>
        <v>Scaife Family Foundation_Animal Rescue League of Western Pennsylvania2006125000</v>
      </c>
      <c r="C7317" t="s">
        <v>193</v>
      </c>
      <c r="D7317" t="s">
        <v>201</v>
      </c>
      <c r="E7317" s="3">
        <v>125000</v>
      </c>
      <c r="F7317">
        <v>2006</v>
      </c>
      <c r="H7317" t="str">
        <f>IFERROR(VLOOKUP(D7317,Resources!A:C,3,FALSE),"NA")</f>
        <v/>
      </c>
      <c r="I7317" t="str">
        <f>IF(VLOOKUP(D7317,Resources!A:D,4,FALSE)=0,"",VLOOKUP(D7317,Resources!A:D,4,FALSE))</f>
        <v>N</v>
      </c>
    </row>
    <row r="7318" spans="1:9" x14ac:dyDescent="0.2">
      <c r="A7318" t="s">
        <v>935</v>
      </c>
      <c r="B7318" t="str">
        <f t="shared" si="225"/>
        <v>Scaife Family Foundation_Assistance Dogs of America200630000</v>
      </c>
      <c r="C7318" t="s">
        <v>193</v>
      </c>
      <c r="D7318" t="s">
        <v>261</v>
      </c>
      <c r="E7318" s="3">
        <v>30000</v>
      </c>
      <c r="F7318">
        <v>2006</v>
      </c>
      <c r="H7318" t="str">
        <f>IFERROR(VLOOKUP(D7318,Resources!A:C,3,FALSE),"NA")</f>
        <v/>
      </c>
      <c r="I7318" t="str">
        <f>IF(VLOOKUP(D7318,Resources!A:D,4,FALSE)=0,"",VLOOKUP(D7318,Resources!A:D,4,FALSE))</f>
        <v>N</v>
      </c>
    </row>
    <row r="7319" spans="1:9" x14ac:dyDescent="0.2">
      <c r="A7319" t="s">
        <v>935</v>
      </c>
      <c r="B7319" t="str">
        <f t="shared" si="225"/>
        <v>Scaife Family Foundation_Bergin University of Canine Studies200620000</v>
      </c>
      <c r="C7319" t="s">
        <v>193</v>
      </c>
      <c r="D7319" t="s">
        <v>262</v>
      </c>
      <c r="E7319" s="3">
        <v>20000</v>
      </c>
      <c r="F7319">
        <v>2006</v>
      </c>
      <c r="H7319" t="str">
        <f>IFERROR(VLOOKUP(D7319,Resources!A:C,3,FALSE),"NA")</f>
        <v/>
      </c>
      <c r="I7319" t="str">
        <f>IF(VLOOKUP(D7319,Resources!A:D,4,FALSE)=0,"",VLOOKUP(D7319,Resources!A:D,4,FALSE))</f>
        <v>N</v>
      </c>
    </row>
    <row r="7320" spans="1:9" x14ac:dyDescent="0.2">
      <c r="A7320" t="s">
        <v>935</v>
      </c>
      <c r="B7320" t="str">
        <f t="shared" si="225"/>
        <v>Scaife Family Foundation_Bethlehem Haven (Pittsburgh PA)200640000</v>
      </c>
      <c r="C7320" t="s">
        <v>193</v>
      </c>
      <c r="D7320" t="s">
        <v>283</v>
      </c>
      <c r="E7320" s="3">
        <v>40000</v>
      </c>
      <c r="F7320">
        <v>2006</v>
      </c>
      <c r="H7320" t="str">
        <f>IFERROR(VLOOKUP(D7320,Resources!A:C,3,FALSE),"NA")</f>
        <v/>
      </c>
      <c r="I7320" t="str">
        <f>IF(VLOOKUP(D7320,Resources!A:D,4,FALSE)=0,"",VLOOKUP(D7320,Resources!A:D,4,FALSE))</f>
        <v>N</v>
      </c>
    </row>
    <row r="7321" spans="1:9" x14ac:dyDescent="0.2">
      <c r="A7321" t="s">
        <v>935</v>
      </c>
      <c r="B7321" t="str">
        <f t="shared" si="225"/>
        <v>Scaife Family Foundation_Betty Ford Center2006125000</v>
      </c>
      <c r="C7321" t="s">
        <v>193</v>
      </c>
      <c r="D7321" t="s">
        <v>202</v>
      </c>
      <c r="E7321" s="3">
        <v>125000</v>
      </c>
      <c r="F7321">
        <v>2006</v>
      </c>
      <c r="H7321" t="str">
        <f>IFERROR(VLOOKUP(D7321,Resources!A:C,3,FALSE),"NA")</f>
        <v/>
      </c>
      <c r="I7321" t="str">
        <f>IF(VLOOKUP(D7321,Resources!A:D,4,FALSE)=0,"",VLOOKUP(D7321,Resources!A:D,4,FALSE))</f>
        <v>N</v>
      </c>
    </row>
    <row r="7322" spans="1:9" x14ac:dyDescent="0.2">
      <c r="A7322" t="s">
        <v>935</v>
      </c>
      <c r="B7322" t="str">
        <f t="shared" si="225"/>
        <v>Scaife Family Foundation_Betty Ford Center200684000</v>
      </c>
      <c r="C7322" t="s">
        <v>193</v>
      </c>
      <c r="D7322" t="s">
        <v>202</v>
      </c>
      <c r="E7322" s="3">
        <v>84000</v>
      </c>
      <c r="F7322">
        <v>2006</v>
      </c>
      <c r="H7322" t="str">
        <f>IFERROR(VLOOKUP(D7322,Resources!A:C,3,FALSE),"NA")</f>
        <v/>
      </c>
      <c r="I7322" t="str">
        <f>IF(VLOOKUP(D7322,Resources!A:D,4,FALSE)=0,"",VLOOKUP(D7322,Resources!A:D,4,FALSE))</f>
        <v>N</v>
      </c>
    </row>
    <row r="7323" spans="1:9" x14ac:dyDescent="0.2">
      <c r="A7323" t="s">
        <v>935</v>
      </c>
      <c r="B7323" t="str">
        <f t="shared" si="225"/>
        <v>Scaife Family Foundation_Big Brothers Big Sisters of Palm Beach200620000</v>
      </c>
      <c r="C7323" t="s">
        <v>193</v>
      </c>
      <c r="D7323" t="s">
        <v>302</v>
      </c>
      <c r="E7323" s="3">
        <v>20000</v>
      </c>
      <c r="F7323">
        <v>2006</v>
      </c>
      <c r="H7323" t="str">
        <f>IFERROR(VLOOKUP(D7323,Resources!A:C,3,FALSE),"NA")</f>
        <v/>
      </c>
      <c r="I7323" t="str">
        <f>IF(VLOOKUP(D7323,Resources!A:D,4,FALSE)=0,"",VLOOKUP(D7323,Resources!A:D,4,FALSE))</f>
        <v>N</v>
      </c>
    </row>
    <row r="7324" spans="1:9" x14ac:dyDescent="0.2">
      <c r="A7324" t="s">
        <v>934</v>
      </c>
      <c r="B7324" t="s">
        <v>1272</v>
      </c>
      <c r="C7324" t="s">
        <v>193</v>
      </c>
      <c r="D7324" t="s">
        <v>277</v>
      </c>
      <c r="E7324" s="3">
        <v>75000</v>
      </c>
      <c r="F7324">
        <v>2006</v>
      </c>
      <c r="H7324" t="str">
        <f>IFERROR(VLOOKUP(D7324,Resources!A:C,3,FALSE),"NA")</f>
        <v/>
      </c>
      <c r="I7324" t="str">
        <f>IF(VLOOKUP(D7324,Resources!A:D,4,FALSE)=0,"",VLOOKUP(D7324,Resources!A:D,4,FALSE))</f>
        <v>N</v>
      </c>
    </row>
    <row r="7325" spans="1:9" x14ac:dyDescent="0.2">
      <c r="A7325" t="s">
        <v>935</v>
      </c>
      <c r="B7325" t="str">
        <f t="shared" ref="B7325:B7356" si="226">C7325&amp;"_"&amp;D7325&amp;F7325&amp;E7325</f>
        <v>Scaife Family Foundation_Boys &amp; Girls Clubs of Palm Beach County200675000</v>
      </c>
      <c r="C7325" t="s">
        <v>193</v>
      </c>
      <c r="D7325" t="s">
        <v>277</v>
      </c>
      <c r="E7325" s="3">
        <v>75000</v>
      </c>
      <c r="F7325">
        <v>2006</v>
      </c>
      <c r="H7325" t="str">
        <f>IFERROR(VLOOKUP(D7325,Resources!A:C,3,FALSE),"NA")</f>
        <v/>
      </c>
      <c r="I7325" t="str">
        <f>IF(VLOOKUP(D7325,Resources!A:D,4,FALSE)=0,"",VLOOKUP(D7325,Resources!A:D,4,FALSE))</f>
        <v>N</v>
      </c>
    </row>
    <row r="7326" spans="1:9" x14ac:dyDescent="0.2">
      <c r="A7326" t="s">
        <v>935</v>
      </c>
      <c r="B7326" t="str">
        <f t="shared" si="226"/>
        <v>Scaife Family Foundation_Breast Cancer Research Foundation2006150000</v>
      </c>
      <c r="C7326" t="s">
        <v>193</v>
      </c>
      <c r="D7326" t="s">
        <v>291</v>
      </c>
      <c r="E7326" s="3">
        <v>150000</v>
      </c>
      <c r="F7326">
        <v>2006</v>
      </c>
      <c r="H7326" t="str">
        <f>IFERROR(VLOOKUP(D7326,Resources!A:C,3,FALSE),"NA")</f>
        <v/>
      </c>
      <c r="I7326" t="str">
        <f>IF(VLOOKUP(D7326,Resources!A:D,4,FALSE)=0,"",VLOOKUP(D7326,Resources!A:D,4,FALSE))</f>
        <v>N</v>
      </c>
    </row>
    <row r="7327" spans="1:9" x14ac:dyDescent="0.2">
      <c r="A7327" t="s">
        <v>935</v>
      </c>
      <c r="B7327" t="str">
        <f t="shared" si="226"/>
        <v>Scaife Family Foundation_Busch Wildlife Sanctuary200635000</v>
      </c>
      <c r="C7327" t="s">
        <v>193</v>
      </c>
      <c r="D7327" t="s">
        <v>204</v>
      </c>
      <c r="E7327" s="3">
        <v>35000</v>
      </c>
      <c r="F7327">
        <v>2006</v>
      </c>
      <c r="H7327" t="str">
        <f>IFERROR(VLOOKUP(D7327,Resources!A:C,3,FALSE),"NA")</f>
        <v/>
      </c>
      <c r="I7327" t="str">
        <f>IF(VLOOKUP(D7327,Resources!A:D,4,FALSE)=0,"",VLOOKUP(D7327,Resources!A:D,4,FALSE))</f>
        <v>N</v>
      </c>
    </row>
    <row r="7328" spans="1:9" x14ac:dyDescent="0.2">
      <c r="A7328" t="s">
        <v>935</v>
      </c>
      <c r="B7328" t="str">
        <f t="shared" si="226"/>
        <v>Scaife Family Foundation_Caring Children/Clothing Children20065000</v>
      </c>
      <c r="C7328" t="s">
        <v>193</v>
      </c>
      <c r="D7328" t="s">
        <v>206</v>
      </c>
      <c r="E7328" s="3">
        <v>5000</v>
      </c>
      <c r="F7328">
        <v>2006</v>
      </c>
      <c r="H7328" t="str">
        <f>IFERROR(VLOOKUP(D7328,Resources!A:C,3,FALSE),"NA")</f>
        <v/>
      </c>
      <c r="I7328" t="str">
        <f>IF(VLOOKUP(D7328,Resources!A:D,4,FALSE)=0,"",VLOOKUP(D7328,Resources!A:D,4,FALSE))</f>
        <v>N</v>
      </c>
    </row>
    <row r="7329" spans="1:9" x14ac:dyDescent="0.2">
      <c r="A7329" t="s">
        <v>935</v>
      </c>
      <c r="B7329" t="str">
        <f t="shared" si="226"/>
        <v>Scaife Family Foundation_Caron Foundation200650000</v>
      </c>
      <c r="C7329" t="s">
        <v>193</v>
      </c>
      <c r="D7329" t="s">
        <v>281</v>
      </c>
      <c r="E7329" s="3">
        <v>50000</v>
      </c>
      <c r="F7329">
        <v>2006</v>
      </c>
      <c r="H7329" t="str">
        <f>IFERROR(VLOOKUP(D7329,Resources!A:C,3,FALSE),"NA")</f>
        <v/>
      </c>
      <c r="I7329" t="str">
        <f>IF(VLOOKUP(D7329,Resources!A:D,4,FALSE)=0,"",VLOOKUP(D7329,Resources!A:D,4,FALSE))</f>
        <v>N</v>
      </c>
    </row>
    <row r="7330" spans="1:9" x14ac:dyDescent="0.2">
      <c r="A7330" t="s">
        <v>935</v>
      </c>
      <c r="B7330" t="str">
        <f t="shared" si="226"/>
        <v>Scaife Family Foundation_CASA of Allegheny County200650000</v>
      </c>
      <c r="C7330" t="s">
        <v>193</v>
      </c>
      <c r="D7330" t="s">
        <v>208</v>
      </c>
      <c r="E7330" s="3">
        <v>50000</v>
      </c>
      <c r="F7330">
        <v>2006</v>
      </c>
      <c r="H7330" t="str">
        <f>IFERROR(VLOOKUP(D7330,Resources!A:C,3,FALSE),"NA")</f>
        <v/>
      </c>
      <c r="I7330" t="str">
        <f>IF(VLOOKUP(D7330,Resources!A:D,4,FALSE)=0,"",VLOOKUP(D7330,Resources!A:D,4,FALSE))</f>
        <v>N</v>
      </c>
    </row>
    <row r="7331" spans="1:9" x14ac:dyDescent="0.2">
      <c r="A7331" t="s">
        <v>935</v>
      </c>
      <c r="B7331" t="str">
        <f t="shared" si="226"/>
        <v>Scaife Family Foundation_Center for Family Services of Palm Beach County200630000</v>
      </c>
      <c r="C7331" t="s">
        <v>193</v>
      </c>
      <c r="D7331" t="s">
        <v>343</v>
      </c>
      <c r="E7331" s="3">
        <v>30000</v>
      </c>
      <c r="F7331">
        <v>2006</v>
      </c>
      <c r="H7331" t="str">
        <f>IFERROR(VLOOKUP(D7331,Resources!A:C,3,FALSE),"NA")</f>
        <v/>
      </c>
      <c r="I7331" t="str">
        <f>IF(VLOOKUP(D7331,Resources!A:D,4,FALSE)=0,"",VLOOKUP(D7331,Resources!A:D,4,FALSE))</f>
        <v>N</v>
      </c>
    </row>
    <row r="7332" spans="1:9" x14ac:dyDescent="0.2">
      <c r="A7332" t="s">
        <v>935</v>
      </c>
      <c r="B7332" t="str">
        <f t="shared" si="226"/>
        <v>Scaife Family Foundation_Center for Immigration Studies2006100000</v>
      </c>
      <c r="C7332" t="s">
        <v>193</v>
      </c>
      <c r="D7332" t="s">
        <v>80</v>
      </c>
      <c r="E7332" s="3">
        <v>100000</v>
      </c>
      <c r="F7332">
        <v>2006</v>
      </c>
      <c r="H7332" t="str">
        <f>IFERROR(VLOOKUP(D7332,Resources!A:C,3,FALSE),"NA")</f>
        <v>SourceWatch</v>
      </c>
      <c r="I7332" t="str">
        <f>IF(VLOOKUP(D7332,Resources!A:D,4,FALSE)=0,"",VLOOKUP(D7332,Resources!A:D,4,FALSE))</f>
        <v>Y</v>
      </c>
    </row>
    <row r="7333" spans="1:9" x14ac:dyDescent="0.2">
      <c r="A7333" t="s">
        <v>935</v>
      </c>
      <c r="B7333" t="str">
        <f t="shared" si="226"/>
        <v>Scaife Family Foundation_Children's Home Society of Florida200630000</v>
      </c>
      <c r="C7333" t="s">
        <v>193</v>
      </c>
      <c r="D7333" t="s">
        <v>211</v>
      </c>
      <c r="E7333" s="3">
        <v>30000</v>
      </c>
      <c r="F7333">
        <v>2006</v>
      </c>
      <c r="H7333" t="str">
        <f>IFERROR(VLOOKUP(D7333,Resources!A:C,3,FALSE),"NA")</f>
        <v/>
      </c>
      <c r="I7333" t="str">
        <f>IF(VLOOKUP(D7333,Resources!A:D,4,FALSE)=0,"",VLOOKUP(D7333,Resources!A:D,4,FALSE))</f>
        <v>N</v>
      </c>
    </row>
    <row r="7334" spans="1:9" x14ac:dyDescent="0.2">
      <c r="A7334" t="s">
        <v>935</v>
      </c>
      <c r="B7334" t="str">
        <f t="shared" si="226"/>
        <v>Scaife Family Foundation_Coalition to Educate Alternatives of Palm Beach County20061000</v>
      </c>
      <c r="C7334" t="s">
        <v>193</v>
      </c>
      <c r="D7334" t="s">
        <v>342</v>
      </c>
      <c r="E7334" s="3">
        <v>1000</v>
      </c>
      <c r="F7334">
        <v>2006</v>
      </c>
      <c r="H7334" t="str">
        <f>IFERROR(VLOOKUP(D7334,Resources!A:C,3,FALSE),"NA")</f>
        <v/>
      </c>
      <c r="I7334" t="str">
        <f>IF(VLOOKUP(D7334,Resources!A:D,4,FALSE)=0,"",VLOOKUP(D7334,Resources!A:D,4,FALSE))</f>
        <v>N</v>
      </c>
    </row>
    <row r="7335" spans="1:9" x14ac:dyDescent="0.2">
      <c r="A7335" t="s">
        <v>935</v>
      </c>
      <c r="B7335" t="str">
        <f t="shared" si="226"/>
        <v>Scaife Family Foundation_Crossroads Foundation (Pittsburgh PA)200625000</v>
      </c>
      <c r="C7335" t="s">
        <v>193</v>
      </c>
      <c r="D7335" t="s">
        <v>341</v>
      </c>
      <c r="E7335" s="3">
        <v>25000</v>
      </c>
      <c r="F7335">
        <v>2006</v>
      </c>
      <c r="H7335" t="str">
        <f>IFERROR(VLOOKUP(D7335,Resources!A:C,3,FALSE),"NA")</f>
        <v/>
      </c>
      <c r="I7335" t="str">
        <f>IF(VLOOKUP(D7335,Resources!A:D,4,FALSE)=0,"",VLOOKUP(D7335,Resources!A:D,4,FALSE))</f>
        <v>N</v>
      </c>
    </row>
    <row r="7336" spans="1:9" x14ac:dyDescent="0.2">
      <c r="A7336" t="s">
        <v>935</v>
      </c>
      <c r="B7336" t="str">
        <f t="shared" si="226"/>
        <v>Scaife Family Foundation_Delaware Valley Golden Retriever Rescue200625000</v>
      </c>
      <c r="C7336" t="s">
        <v>193</v>
      </c>
      <c r="D7336" t="s">
        <v>215</v>
      </c>
      <c r="E7336" s="3">
        <v>25000</v>
      </c>
      <c r="F7336">
        <v>2006</v>
      </c>
      <c r="H7336" t="str">
        <f>IFERROR(VLOOKUP(D7336,Resources!A:C,3,FALSE),"NA")</f>
        <v/>
      </c>
      <c r="I7336" t="str">
        <f>IF(VLOOKUP(D7336,Resources!A:D,4,FALSE)=0,"",VLOOKUP(D7336,Resources!A:D,4,FALSE))</f>
        <v>N</v>
      </c>
    </row>
    <row r="7337" spans="1:9" x14ac:dyDescent="0.2">
      <c r="A7337" t="s">
        <v>935</v>
      </c>
      <c r="B7337" t="str">
        <f t="shared" si="226"/>
        <v>Scaife Family Foundation_Dreamfinder Farms Inc.200618000</v>
      </c>
      <c r="C7337" t="s">
        <v>193</v>
      </c>
      <c r="D7337" t="s">
        <v>340</v>
      </c>
      <c r="E7337" s="3">
        <v>18000</v>
      </c>
      <c r="F7337">
        <v>2006</v>
      </c>
      <c r="H7337" t="str">
        <f>IFERROR(VLOOKUP(D7337,Resources!A:C,3,FALSE),"NA")</f>
        <v/>
      </c>
      <c r="I7337" t="str">
        <f>IF(VLOOKUP(D7337,Resources!A:D,4,FALSE)=0,"",VLOOKUP(D7337,Resources!A:D,4,FALSE))</f>
        <v>N</v>
      </c>
    </row>
    <row r="7338" spans="1:9" x14ac:dyDescent="0.2">
      <c r="A7338" t="s">
        <v>935</v>
      </c>
      <c r="B7338" t="str">
        <f t="shared" si="226"/>
        <v>Scaife Family Foundation_Dress for Success Pittsburgh200610000</v>
      </c>
      <c r="C7338" t="s">
        <v>193</v>
      </c>
      <c r="D7338" t="s">
        <v>217</v>
      </c>
      <c r="E7338" s="3">
        <v>10000</v>
      </c>
      <c r="F7338">
        <v>2006</v>
      </c>
      <c r="H7338" t="str">
        <f>IFERROR(VLOOKUP(D7338,Resources!A:C,3,FALSE),"NA")</f>
        <v/>
      </c>
      <c r="I7338" t="str">
        <f>IF(VLOOKUP(D7338,Resources!A:D,4,FALSE)=0,"",VLOOKUP(D7338,Resources!A:D,4,FALSE))</f>
        <v>N</v>
      </c>
    </row>
    <row r="7339" spans="1:9" x14ac:dyDescent="0.2">
      <c r="A7339" t="s">
        <v>935</v>
      </c>
      <c r="B7339" t="str">
        <f t="shared" si="226"/>
        <v>Scaife Family Foundation_Edvocacy Research Corporation2006100000</v>
      </c>
      <c r="C7339" t="s">
        <v>193</v>
      </c>
      <c r="D7339" t="s">
        <v>326</v>
      </c>
      <c r="E7339" s="3">
        <v>100000</v>
      </c>
      <c r="F7339">
        <v>2006</v>
      </c>
      <c r="H7339" t="str">
        <f>IFERROR(VLOOKUP(D7339,Resources!A:C,3,FALSE),"NA")</f>
        <v/>
      </c>
      <c r="I7339" t="str">
        <f>IF(VLOOKUP(D7339,Resources!A:D,4,FALSE)=0,"",VLOOKUP(D7339,Resources!A:D,4,FALSE))</f>
        <v/>
      </c>
    </row>
    <row r="7340" spans="1:9" x14ac:dyDescent="0.2">
      <c r="A7340" t="s">
        <v>935</v>
      </c>
      <c r="B7340" t="str">
        <f t="shared" si="226"/>
        <v>Scaife Family Foundation_Extra Mile Education Foundation200610000</v>
      </c>
      <c r="C7340" t="s">
        <v>193</v>
      </c>
      <c r="D7340" t="s">
        <v>339</v>
      </c>
      <c r="E7340" s="3">
        <v>10000</v>
      </c>
      <c r="F7340">
        <v>2006</v>
      </c>
      <c r="H7340" t="str">
        <f>IFERROR(VLOOKUP(D7340,Resources!A:C,3,FALSE),"NA")</f>
        <v/>
      </c>
      <c r="I7340" t="str">
        <f>IF(VLOOKUP(D7340,Resources!A:D,4,FALSE)=0,"",VLOOKUP(D7340,Resources!A:D,4,FALSE))</f>
        <v>N</v>
      </c>
    </row>
    <row r="7341" spans="1:9" x14ac:dyDescent="0.2">
      <c r="A7341" t="s">
        <v>935</v>
      </c>
      <c r="B7341" t="str">
        <f t="shared" si="226"/>
        <v>Scaife Family Foundation_Family Guidance Inc.200625000</v>
      </c>
      <c r="C7341" t="s">
        <v>193</v>
      </c>
      <c r="D7341" t="s">
        <v>464</v>
      </c>
      <c r="E7341" s="3">
        <v>25000</v>
      </c>
      <c r="F7341">
        <v>2006</v>
      </c>
      <c r="H7341" t="str">
        <f>IFERROR(VLOOKUP(D7341,Resources!A:C,3,FALSE),"NA")</f>
        <v/>
      </c>
      <c r="I7341" t="str">
        <f>IF(VLOOKUP(D7341,Resources!A:D,4,FALSE)=0,"",VLOOKUP(D7341,Resources!A:D,4,FALSE))</f>
        <v>N</v>
      </c>
    </row>
    <row r="7342" spans="1:9" x14ac:dyDescent="0.2">
      <c r="A7342" t="s">
        <v>935</v>
      </c>
      <c r="B7342" t="str">
        <f t="shared" si="226"/>
        <v>Scaife Family Foundation_Fern Hollow Nature Center20066000</v>
      </c>
      <c r="C7342" t="s">
        <v>193</v>
      </c>
      <c r="D7342" t="s">
        <v>338</v>
      </c>
      <c r="E7342" s="3">
        <v>6000</v>
      </c>
      <c r="F7342">
        <v>2006</v>
      </c>
      <c r="H7342" t="str">
        <f>IFERROR(VLOOKUP(D7342,Resources!A:C,3,FALSE),"NA")</f>
        <v/>
      </c>
      <c r="I7342" t="str">
        <f>IF(VLOOKUP(D7342,Resources!A:D,4,FALSE)=0,"",VLOOKUP(D7342,Resources!A:D,4,FALSE))</f>
        <v>N</v>
      </c>
    </row>
    <row r="7343" spans="1:9" x14ac:dyDescent="0.2">
      <c r="A7343" t="s">
        <v>935</v>
      </c>
      <c r="B7343" t="str">
        <f t="shared" si="226"/>
        <v>Scaife Family Foundation_Fern Hollow Nature Center20066000</v>
      </c>
      <c r="C7343" t="s">
        <v>193</v>
      </c>
      <c r="D7343" t="s">
        <v>338</v>
      </c>
      <c r="E7343" s="3">
        <v>6000</v>
      </c>
      <c r="F7343">
        <v>2006</v>
      </c>
      <c r="H7343" t="str">
        <f>IFERROR(VLOOKUP(D7343,Resources!A:C,3,FALSE),"NA")</f>
        <v/>
      </c>
      <c r="I7343" t="str">
        <f>IF(VLOOKUP(D7343,Resources!A:D,4,FALSE)=0,"",VLOOKUP(D7343,Resources!A:D,4,FALSE))</f>
        <v>N</v>
      </c>
    </row>
    <row r="7344" spans="1:9" x14ac:dyDescent="0.2">
      <c r="A7344" t="s">
        <v>935</v>
      </c>
      <c r="B7344" t="str">
        <f t="shared" si="226"/>
        <v>Scaife Family Foundation_First Step Recovery Homes200627000</v>
      </c>
      <c r="C7344" t="s">
        <v>193</v>
      </c>
      <c r="D7344" t="s">
        <v>265</v>
      </c>
      <c r="E7344" s="3">
        <v>27000</v>
      </c>
      <c r="F7344">
        <v>2006</v>
      </c>
      <c r="H7344" t="str">
        <f>IFERROR(VLOOKUP(D7344,Resources!A:C,3,FALSE),"NA")</f>
        <v/>
      </c>
      <c r="I7344" t="str">
        <f>IF(VLOOKUP(D7344,Resources!A:D,4,FALSE)=0,"",VLOOKUP(D7344,Resources!A:D,4,FALSE))</f>
        <v>N</v>
      </c>
    </row>
    <row r="7345" spans="1:9" x14ac:dyDescent="0.2">
      <c r="A7345" t="s">
        <v>935</v>
      </c>
      <c r="B7345" t="str">
        <f t="shared" si="226"/>
        <v>Scaife Family Foundation_FLA Four Legged Advocates Inc.20065000</v>
      </c>
      <c r="C7345" t="s">
        <v>193</v>
      </c>
      <c r="D7345" t="s">
        <v>337</v>
      </c>
      <c r="E7345" s="3">
        <v>5000</v>
      </c>
      <c r="F7345">
        <v>2006</v>
      </c>
      <c r="H7345" t="str">
        <f>IFERROR(VLOOKUP(D7345,Resources!A:C,3,FALSE),"NA")</f>
        <v/>
      </c>
      <c r="I7345" t="str">
        <f>IF(VLOOKUP(D7345,Resources!A:D,4,FALSE)=0,"",VLOOKUP(D7345,Resources!A:D,4,FALSE))</f>
        <v>N</v>
      </c>
    </row>
    <row r="7346" spans="1:9" x14ac:dyDescent="0.2">
      <c r="A7346" t="s">
        <v>935</v>
      </c>
      <c r="B7346" t="str">
        <f t="shared" si="226"/>
        <v>Scaife Family Foundation_Flying Change Inc.20065000</v>
      </c>
      <c r="C7346" t="s">
        <v>193</v>
      </c>
      <c r="D7346" t="s">
        <v>336</v>
      </c>
      <c r="E7346" s="3">
        <v>5000</v>
      </c>
      <c r="F7346">
        <v>2006</v>
      </c>
      <c r="H7346" t="str">
        <f>IFERROR(VLOOKUP(D7346,Resources!A:C,3,FALSE),"NA")</f>
        <v/>
      </c>
      <c r="I7346" t="str">
        <f>IF(VLOOKUP(D7346,Resources!A:D,4,FALSE)=0,"",VLOOKUP(D7346,Resources!A:D,4,FALSE))</f>
        <v>N</v>
      </c>
    </row>
    <row r="7347" spans="1:9" x14ac:dyDescent="0.2">
      <c r="A7347" t="s">
        <v>935</v>
      </c>
      <c r="B7347" t="str">
        <f t="shared" si="226"/>
        <v>Scaife Family Foundation_Friends of Sound Horses20065000</v>
      </c>
      <c r="C7347" t="s">
        <v>193</v>
      </c>
      <c r="D7347" t="s">
        <v>335</v>
      </c>
      <c r="E7347" s="3">
        <v>5000</v>
      </c>
      <c r="F7347">
        <v>2006</v>
      </c>
      <c r="H7347" t="str">
        <f>IFERROR(VLOOKUP(D7347,Resources!A:C,3,FALSE),"NA")</f>
        <v/>
      </c>
      <c r="I7347" t="str">
        <f>IF(VLOOKUP(D7347,Resources!A:D,4,FALSE)=0,"",VLOOKUP(D7347,Resources!A:D,4,FALSE))</f>
        <v>N</v>
      </c>
    </row>
    <row r="7348" spans="1:9" x14ac:dyDescent="0.2">
      <c r="A7348" t="s">
        <v>935</v>
      </c>
      <c r="B7348" t="str">
        <f t="shared" si="226"/>
        <v>Scaife Family Foundation_Gateway Rehabilitation Center2006100000</v>
      </c>
      <c r="C7348" t="s">
        <v>193</v>
      </c>
      <c r="D7348" t="s">
        <v>324</v>
      </c>
      <c r="E7348" s="3">
        <v>100000</v>
      </c>
      <c r="F7348">
        <v>2006</v>
      </c>
      <c r="H7348" t="str">
        <f>IFERROR(VLOOKUP(D7348,Resources!A:C,3,FALSE),"NA")</f>
        <v/>
      </c>
      <c r="I7348" t="str">
        <f>IF(VLOOKUP(D7348,Resources!A:D,4,FALSE)=0,"",VLOOKUP(D7348,Resources!A:D,4,FALSE))</f>
        <v>N</v>
      </c>
    </row>
    <row r="7349" spans="1:9" x14ac:dyDescent="0.2">
      <c r="A7349" t="s">
        <v>935</v>
      </c>
      <c r="B7349" t="str">
        <f t="shared" si="226"/>
        <v>Scaife Family Foundation_Good Grief Center200610000</v>
      </c>
      <c r="C7349" t="s">
        <v>193</v>
      </c>
      <c r="D7349" t="s">
        <v>344</v>
      </c>
      <c r="E7349" s="3">
        <v>10000</v>
      </c>
      <c r="F7349">
        <v>2006</v>
      </c>
      <c r="H7349" t="str">
        <f>IFERROR(VLOOKUP(D7349,Resources!A:C,3,FALSE),"NA")</f>
        <v/>
      </c>
      <c r="I7349" t="str">
        <f>IF(VLOOKUP(D7349,Resources!A:D,4,FALSE)=0,"",VLOOKUP(D7349,Resources!A:D,4,FALSE))</f>
        <v>N</v>
      </c>
    </row>
    <row r="7350" spans="1:9" x14ac:dyDescent="0.2">
      <c r="A7350" t="s">
        <v>935</v>
      </c>
      <c r="B7350" t="str">
        <f t="shared" si="226"/>
        <v>Scaife Family Foundation_Gratitude House (West Palm Beach FL)20063000</v>
      </c>
      <c r="C7350" t="s">
        <v>193</v>
      </c>
      <c r="D7350" t="s">
        <v>222</v>
      </c>
      <c r="E7350" s="3">
        <v>3000</v>
      </c>
      <c r="F7350">
        <v>2006</v>
      </c>
      <c r="H7350" t="str">
        <f>IFERROR(VLOOKUP(D7350,Resources!A:C,3,FALSE),"NA")</f>
        <v/>
      </c>
      <c r="I7350" t="str">
        <f>IF(VLOOKUP(D7350,Resources!A:D,4,FALSE)=0,"",VLOOKUP(D7350,Resources!A:D,4,FALSE))</f>
        <v>N</v>
      </c>
    </row>
    <row r="7351" spans="1:9" x14ac:dyDescent="0.2">
      <c r="A7351" t="s">
        <v>935</v>
      </c>
      <c r="B7351" t="str">
        <f t="shared" si="226"/>
        <v>Scaife Family Foundation_Hazelden Foundation200680000</v>
      </c>
      <c r="C7351" t="s">
        <v>193</v>
      </c>
      <c r="D7351" t="s">
        <v>223</v>
      </c>
      <c r="E7351" s="3">
        <v>80000</v>
      </c>
      <c r="F7351">
        <v>2006</v>
      </c>
      <c r="H7351" t="str">
        <f>IFERROR(VLOOKUP(D7351,Resources!A:C,3,FALSE),"NA")</f>
        <v/>
      </c>
      <c r="I7351" t="str">
        <f>IF(VLOOKUP(D7351,Resources!A:D,4,FALSE)=0,"",VLOOKUP(D7351,Resources!A:D,4,FALSE))</f>
        <v>N</v>
      </c>
    </row>
    <row r="7352" spans="1:9" x14ac:dyDescent="0.2">
      <c r="A7352" t="s">
        <v>935</v>
      </c>
      <c r="B7352" t="str">
        <f t="shared" si="226"/>
        <v>Scaife Family Foundation_Horse Haven of Tennessee20065000</v>
      </c>
      <c r="C7352" t="s">
        <v>193</v>
      </c>
      <c r="D7352" t="s">
        <v>225</v>
      </c>
      <c r="E7352" s="3">
        <v>5000</v>
      </c>
      <c r="F7352">
        <v>2006</v>
      </c>
      <c r="H7352" t="str">
        <f>IFERROR(VLOOKUP(D7352,Resources!A:C,3,FALSE),"NA")</f>
        <v/>
      </c>
      <c r="I7352" t="str">
        <f>IF(VLOOKUP(D7352,Resources!A:D,4,FALSE)=0,"",VLOOKUP(D7352,Resources!A:D,4,FALSE))</f>
        <v>N</v>
      </c>
    </row>
    <row r="7353" spans="1:9" x14ac:dyDescent="0.2">
      <c r="A7353" t="s">
        <v>935</v>
      </c>
      <c r="B7353" t="str">
        <f t="shared" si="226"/>
        <v>Scaife Family Foundation_Horses and the Handicapped of South Florida20064000</v>
      </c>
      <c r="C7353" t="s">
        <v>193</v>
      </c>
      <c r="D7353" t="s">
        <v>227</v>
      </c>
      <c r="E7353" s="3">
        <v>4000</v>
      </c>
      <c r="F7353">
        <v>2006</v>
      </c>
      <c r="H7353" t="str">
        <f>IFERROR(VLOOKUP(D7353,Resources!A:C,3,FALSE),"NA")</f>
        <v/>
      </c>
      <c r="I7353" t="str">
        <f>IF(VLOOKUP(D7353,Resources!A:D,4,FALSE)=0,"",VLOOKUP(D7353,Resources!A:D,4,FALSE))</f>
        <v>N</v>
      </c>
    </row>
    <row r="7354" spans="1:9" x14ac:dyDescent="0.2">
      <c r="A7354" t="s">
        <v>935</v>
      </c>
      <c r="B7354" t="str">
        <f t="shared" si="226"/>
        <v>Scaife Family Foundation_Institute for Research Education and Training in Addictions200640000</v>
      </c>
      <c r="C7354" t="s">
        <v>193</v>
      </c>
      <c r="D7354" t="s">
        <v>228</v>
      </c>
      <c r="E7354" s="3">
        <v>40000</v>
      </c>
      <c r="F7354">
        <v>2006</v>
      </c>
      <c r="H7354" t="str">
        <f>IFERROR(VLOOKUP(D7354,Resources!A:C,3,FALSE),"NA")</f>
        <v/>
      </c>
      <c r="I7354" t="str">
        <f>IF(VLOOKUP(D7354,Resources!A:D,4,FALSE)=0,"",VLOOKUP(D7354,Resources!A:D,4,FALSE))</f>
        <v>N</v>
      </c>
    </row>
    <row r="7355" spans="1:9" x14ac:dyDescent="0.2">
      <c r="A7355" t="s">
        <v>935</v>
      </c>
      <c r="B7355" t="str">
        <f t="shared" si="226"/>
        <v>Scaife Family Foundation_Magee-Womens Research Institute and Foundation2006150000</v>
      </c>
      <c r="C7355" t="s">
        <v>193</v>
      </c>
      <c r="D7355" t="s">
        <v>268</v>
      </c>
      <c r="E7355" s="3">
        <v>150000</v>
      </c>
      <c r="F7355">
        <v>2006</v>
      </c>
      <c r="H7355" t="str">
        <f>IFERROR(VLOOKUP(D7355,Resources!A:C,3,FALSE),"NA")</f>
        <v/>
      </c>
      <c r="I7355" t="str">
        <f>IF(VLOOKUP(D7355,Resources!A:D,4,FALSE)=0,"",VLOOKUP(D7355,Resources!A:D,4,FALSE))</f>
        <v>N</v>
      </c>
    </row>
    <row r="7356" spans="1:9" x14ac:dyDescent="0.2">
      <c r="A7356" t="s">
        <v>935</v>
      </c>
      <c r="B7356" t="str">
        <f t="shared" si="226"/>
        <v>Scaife Family Foundation_Magee-Womens Research Institute and Foundation200650000</v>
      </c>
      <c r="C7356" t="s">
        <v>193</v>
      </c>
      <c r="D7356" t="s">
        <v>268</v>
      </c>
      <c r="E7356" s="3">
        <v>50000</v>
      </c>
      <c r="F7356">
        <v>2006</v>
      </c>
      <c r="H7356" t="str">
        <f>IFERROR(VLOOKUP(D7356,Resources!A:C,3,FALSE),"NA")</f>
        <v/>
      </c>
      <c r="I7356" t="str">
        <f>IF(VLOOKUP(D7356,Resources!A:D,4,FALSE)=0,"",VLOOKUP(D7356,Resources!A:D,4,FALSE))</f>
        <v>N</v>
      </c>
    </row>
    <row r="7357" spans="1:9" x14ac:dyDescent="0.2">
      <c r="A7357" t="s">
        <v>935</v>
      </c>
      <c r="B7357" t="str">
        <f t="shared" ref="B7357:B7388" si="227">C7357&amp;"_"&amp;D7357&amp;F7357&amp;E7357</f>
        <v>Scaife Family Foundation_Make-A-Wish Foundation of Greater Pennsylvania and Southern West Virginia200626000</v>
      </c>
      <c r="C7357" t="s">
        <v>193</v>
      </c>
      <c r="D7357" t="s">
        <v>233</v>
      </c>
      <c r="E7357" s="3">
        <v>26000</v>
      </c>
      <c r="F7357">
        <v>2006</v>
      </c>
      <c r="H7357" t="str">
        <f>IFERROR(VLOOKUP(D7357,Resources!A:C,3,FALSE),"NA")</f>
        <v/>
      </c>
      <c r="I7357" t="str">
        <f>IF(VLOOKUP(D7357,Resources!A:D,4,FALSE)=0,"",VLOOKUP(D7357,Resources!A:D,4,FALSE))</f>
        <v>N</v>
      </c>
    </row>
    <row r="7358" spans="1:9" x14ac:dyDescent="0.2">
      <c r="A7358" t="s">
        <v>935</v>
      </c>
      <c r="B7358" t="str">
        <f t="shared" si="227"/>
        <v>Scaife Family Foundation_Make-A-Wish Foundation of Greater Pennsylvania and Southern West Virginia200634000</v>
      </c>
      <c r="C7358" t="s">
        <v>193</v>
      </c>
      <c r="D7358" t="s">
        <v>233</v>
      </c>
      <c r="E7358" s="3">
        <v>34000</v>
      </c>
      <c r="F7358">
        <v>2006</v>
      </c>
      <c r="H7358" t="str">
        <f>IFERROR(VLOOKUP(D7358,Resources!A:C,3,FALSE),"NA")</f>
        <v/>
      </c>
      <c r="I7358" t="str">
        <f>IF(VLOOKUP(D7358,Resources!A:D,4,FALSE)=0,"",VLOOKUP(D7358,Resources!A:D,4,FALSE))</f>
        <v>N</v>
      </c>
    </row>
    <row r="7359" spans="1:9" x14ac:dyDescent="0.2">
      <c r="A7359" t="s">
        <v>935</v>
      </c>
      <c r="B7359" t="str">
        <f t="shared" si="227"/>
        <v>Scaife Family Foundation_McCarthy's Wildlife Sanctuary20065000</v>
      </c>
      <c r="C7359" t="s">
        <v>193</v>
      </c>
      <c r="D7359" t="s">
        <v>234</v>
      </c>
      <c r="E7359" s="3">
        <v>5000</v>
      </c>
      <c r="F7359">
        <v>2006</v>
      </c>
      <c r="H7359" t="str">
        <f>IFERROR(VLOOKUP(D7359,Resources!A:C,3,FALSE),"NA")</f>
        <v/>
      </c>
      <c r="I7359" t="str">
        <f>IF(VLOOKUP(D7359,Resources!A:D,4,FALSE)=0,"",VLOOKUP(D7359,Resources!A:D,4,FALSE))</f>
        <v>N</v>
      </c>
    </row>
    <row r="7360" spans="1:9" x14ac:dyDescent="0.2">
      <c r="A7360" t="s">
        <v>935</v>
      </c>
      <c r="B7360" t="str">
        <f t="shared" si="227"/>
        <v>Scaife Family Foundation_National Center for Missing and Exploited Children200650000</v>
      </c>
      <c r="C7360" t="s">
        <v>193</v>
      </c>
      <c r="D7360" t="s">
        <v>345</v>
      </c>
      <c r="E7360" s="3">
        <v>50000</v>
      </c>
      <c r="F7360">
        <v>2006</v>
      </c>
      <c r="H7360" t="str">
        <f>IFERROR(VLOOKUP(D7360,Resources!A:C,3,FALSE),"NA")</f>
        <v/>
      </c>
      <c r="I7360" t="str">
        <f>IF(VLOOKUP(D7360,Resources!A:D,4,FALSE)=0,"",VLOOKUP(D7360,Resources!A:D,4,FALSE))</f>
        <v>N</v>
      </c>
    </row>
    <row r="7361" spans="1:9" x14ac:dyDescent="0.2">
      <c r="A7361" t="s">
        <v>935</v>
      </c>
      <c r="B7361" t="str">
        <f t="shared" si="227"/>
        <v>Scaife Family Foundation_National Disaster Search Dog Foundation200615000</v>
      </c>
      <c r="C7361" t="s">
        <v>193</v>
      </c>
      <c r="D7361" t="s">
        <v>235</v>
      </c>
      <c r="E7361" s="3">
        <v>15000</v>
      </c>
      <c r="F7361">
        <v>2006</v>
      </c>
      <c r="H7361" t="str">
        <f>IFERROR(VLOOKUP(D7361,Resources!A:C,3,FALSE),"NA")</f>
        <v/>
      </c>
      <c r="I7361" t="str">
        <f>IF(VLOOKUP(D7361,Resources!A:D,4,FALSE)=0,"",VLOOKUP(D7361,Resources!A:D,4,FALSE))</f>
        <v>N</v>
      </c>
    </row>
    <row r="7362" spans="1:9" x14ac:dyDescent="0.2">
      <c r="A7362" t="s">
        <v>935</v>
      </c>
      <c r="B7362" t="str">
        <f t="shared" si="227"/>
        <v>Scaife Family Foundation_National Fatherhood Initiative200630000</v>
      </c>
      <c r="C7362" t="s">
        <v>193</v>
      </c>
      <c r="D7362" t="s">
        <v>236</v>
      </c>
      <c r="E7362" s="3">
        <v>30000</v>
      </c>
      <c r="F7362">
        <v>2006</v>
      </c>
      <c r="H7362" t="str">
        <f>IFERROR(VLOOKUP(D7362,Resources!A:C,3,FALSE),"NA")</f>
        <v/>
      </c>
      <c r="I7362" t="str">
        <f>IF(VLOOKUP(D7362,Resources!A:D,4,FALSE)=0,"",VLOOKUP(D7362,Resources!A:D,4,FALSE))</f>
        <v>N</v>
      </c>
    </row>
    <row r="7363" spans="1:9" x14ac:dyDescent="0.2">
      <c r="A7363" t="s">
        <v>935</v>
      </c>
      <c r="B7363" t="str">
        <f t="shared" si="227"/>
        <v>Scaife Family Foundation_National Police Bloodhound Association20062000</v>
      </c>
      <c r="C7363" t="s">
        <v>193</v>
      </c>
      <c r="D7363" t="s">
        <v>346</v>
      </c>
      <c r="E7363" s="3">
        <v>2000</v>
      </c>
      <c r="F7363">
        <v>2006</v>
      </c>
      <c r="H7363" t="str">
        <f>IFERROR(VLOOKUP(D7363,Resources!A:C,3,FALSE),"NA")</f>
        <v/>
      </c>
      <c r="I7363" t="str">
        <f>IF(VLOOKUP(D7363,Resources!A:D,4,FALSE)=0,"",VLOOKUP(D7363,Resources!A:D,4,FALSE))</f>
        <v>N</v>
      </c>
    </row>
    <row r="7364" spans="1:9" x14ac:dyDescent="0.2">
      <c r="A7364" t="s">
        <v>935</v>
      </c>
      <c r="B7364" t="str">
        <f t="shared" si="227"/>
        <v>Scaife Family Foundation_National Rural Alcohol and Drug Abuse Network200640000</v>
      </c>
      <c r="C7364" t="s">
        <v>193</v>
      </c>
      <c r="D7364" t="s">
        <v>237</v>
      </c>
      <c r="E7364" s="3">
        <v>40000</v>
      </c>
      <c r="F7364">
        <v>2006</v>
      </c>
      <c r="H7364" t="str">
        <f>IFERROR(VLOOKUP(D7364,Resources!A:C,3,FALSE),"NA")</f>
        <v/>
      </c>
      <c r="I7364" t="str">
        <f>IF(VLOOKUP(D7364,Resources!A:D,4,FALSE)=0,"",VLOOKUP(D7364,Resources!A:D,4,FALSE))</f>
        <v>N</v>
      </c>
    </row>
    <row r="7365" spans="1:9" x14ac:dyDescent="0.2">
      <c r="A7365" t="s">
        <v>935</v>
      </c>
      <c r="B7365" t="str">
        <f t="shared" si="227"/>
        <v>Scaife Family Foundation_Network For Teaching Entrepreneurship200650000</v>
      </c>
      <c r="C7365" t="s">
        <v>193</v>
      </c>
      <c r="D7365" t="s">
        <v>296</v>
      </c>
      <c r="E7365" s="3">
        <v>50000</v>
      </c>
      <c r="F7365">
        <v>2006</v>
      </c>
      <c r="H7365" t="str">
        <f>IFERROR(VLOOKUP(D7365,Resources!A:C,3,FALSE),"NA")</f>
        <v>SourceWatch</v>
      </c>
      <c r="I7365" t="str">
        <f>IF(VLOOKUP(D7365,Resources!A:D,4,FALSE)=0,"",VLOOKUP(D7365,Resources!A:D,4,FALSE))</f>
        <v>Y</v>
      </c>
    </row>
    <row r="7366" spans="1:9" x14ac:dyDescent="0.2">
      <c r="A7366" t="s">
        <v>935</v>
      </c>
      <c r="B7366" t="str">
        <f t="shared" si="227"/>
        <v>Scaife Family Foundation_Network For Teaching Entrepreneurship200675000</v>
      </c>
      <c r="C7366" t="s">
        <v>193</v>
      </c>
      <c r="D7366" t="s">
        <v>296</v>
      </c>
      <c r="E7366" s="3">
        <v>75000</v>
      </c>
      <c r="F7366">
        <v>2006</v>
      </c>
      <c r="H7366" t="str">
        <f>IFERROR(VLOOKUP(D7366,Resources!A:C,3,FALSE),"NA")</f>
        <v>SourceWatch</v>
      </c>
      <c r="I7366" t="str">
        <f>IF(VLOOKUP(D7366,Resources!A:D,4,FALSE)=0,"",VLOOKUP(D7366,Resources!A:D,4,FALSE))</f>
        <v>Y</v>
      </c>
    </row>
    <row r="7367" spans="1:9" x14ac:dyDescent="0.2">
      <c r="A7367" t="s">
        <v>935</v>
      </c>
      <c r="B7367" t="str">
        <f t="shared" si="227"/>
        <v>Scaife Family Foundation_New York University School of Medicine2006146366</v>
      </c>
      <c r="C7367" t="s">
        <v>193</v>
      </c>
      <c r="D7367" t="s">
        <v>328</v>
      </c>
      <c r="E7367" s="3">
        <v>146366</v>
      </c>
      <c r="F7367">
        <v>2006</v>
      </c>
      <c r="H7367" t="str">
        <f>IFERROR(VLOOKUP(D7367,Resources!A:C,3,FALSE),"NA")</f>
        <v/>
      </c>
      <c r="I7367" t="str">
        <f>IF(VLOOKUP(D7367,Resources!A:D,4,FALSE)=0,"",VLOOKUP(D7367,Resources!A:D,4,FALSE))</f>
        <v/>
      </c>
    </row>
    <row r="7368" spans="1:9" x14ac:dyDescent="0.2">
      <c r="A7368" t="s">
        <v>935</v>
      </c>
      <c r="B7368" t="str">
        <f t="shared" si="227"/>
        <v>Scaife Family Foundation_NumbersUSA200675000</v>
      </c>
      <c r="C7368" t="s">
        <v>193</v>
      </c>
      <c r="D7368" t="s">
        <v>16</v>
      </c>
      <c r="E7368" s="3">
        <v>75000</v>
      </c>
      <c r="F7368">
        <v>2006</v>
      </c>
      <c r="H7368" t="str">
        <f>IFERROR(VLOOKUP(D7368,Resources!A:C,3,FALSE),"NA")</f>
        <v>SourceWatch</v>
      </c>
      <c r="I7368" t="str">
        <f>IF(VLOOKUP(D7368,Resources!A:D,4,FALSE)=0,"",VLOOKUP(D7368,Resources!A:D,4,FALSE))</f>
        <v>Y</v>
      </c>
    </row>
    <row r="7369" spans="1:9" x14ac:dyDescent="0.2">
      <c r="A7369" t="s">
        <v>935</v>
      </c>
      <c r="B7369" t="str">
        <f t="shared" si="227"/>
        <v>Scaife Family Foundation_Opportunity Inc. (West Palm Beach FL)20065000</v>
      </c>
      <c r="C7369" t="s">
        <v>193</v>
      </c>
      <c r="D7369" t="s">
        <v>269</v>
      </c>
      <c r="E7369" s="3">
        <v>5000</v>
      </c>
      <c r="F7369">
        <v>2006</v>
      </c>
      <c r="H7369" t="str">
        <f>IFERROR(VLOOKUP(D7369,Resources!A:C,3,FALSE),"NA")</f>
        <v/>
      </c>
      <c r="I7369" t="str">
        <f>IF(VLOOKUP(D7369,Resources!A:D,4,FALSE)=0,"",VLOOKUP(D7369,Resources!A:D,4,FALSE))</f>
        <v>N</v>
      </c>
    </row>
    <row r="7370" spans="1:9" x14ac:dyDescent="0.2">
      <c r="A7370" t="s">
        <v>935</v>
      </c>
      <c r="B7370" t="str">
        <f t="shared" si="227"/>
        <v>Scaife Family Foundation_Palm Beach Island Cats20065000</v>
      </c>
      <c r="C7370" t="s">
        <v>193</v>
      </c>
      <c r="D7370" t="s">
        <v>241</v>
      </c>
      <c r="E7370" s="3">
        <v>5000</v>
      </c>
      <c r="F7370">
        <v>2006</v>
      </c>
      <c r="H7370" t="str">
        <f>IFERROR(VLOOKUP(D7370,Resources!A:C,3,FALSE),"NA")</f>
        <v/>
      </c>
      <c r="I7370" t="str">
        <f>IF(VLOOKUP(D7370,Resources!A:D,4,FALSE)=0,"",VLOOKUP(D7370,Resources!A:D,4,FALSE))</f>
        <v>N</v>
      </c>
    </row>
    <row r="7371" spans="1:9" x14ac:dyDescent="0.2">
      <c r="A7371" t="s">
        <v>935</v>
      </c>
      <c r="B7371" t="str">
        <f t="shared" si="227"/>
        <v>Scaife Family Foundation_Paws With A Cause200650000</v>
      </c>
      <c r="C7371" t="s">
        <v>193</v>
      </c>
      <c r="D7371" t="s">
        <v>347</v>
      </c>
      <c r="E7371" s="3">
        <v>50000</v>
      </c>
      <c r="F7371">
        <v>2006</v>
      </c>
      <c r="H7371" t="str">
        <f>IFERROR(VLOOKUP(D7371,Resources!A:C,3,FALSE),"NA")</f>
        <v/>
      </c>
      <c r="I7371" t="str">
        <f>IF(VLOOKUP(D7371,Resources!A:D,4,FALSE)=0,"",VLOOKUP(D7371,Resources!A:D,4,FALSE))</f>
        <v>N</v>
      </c>
    </row>
    <row r="7372" spans="1:9" x14ac:dyDescent="0.2">
      <c r="A7372" t="s">
        <v>935</v>
      </c>
      <c r="B7372" t="str">
        <f t="shared" si="227"/>
        <v>Scaife Family Foundation_Philanthropy Roundtable200610000</v>
      </c>
      <c r="C7372" t="s">
        <v>193</v>
      </c>
      <c r="D7372" t="s">
        <v>244</v>
      </c>
      <c r="E7372" s="3">
        <v>10000</v>
      </c>
      <c r="F7372">
        <v>2006</v>
      </c>
      <c r="H7372" t="str">
        <f>IFERROR(VLOOKUP(D7372,Resources!A:C,3,FALSE),"NA")</f>
        <v>SourceWatch</v>
      </c>
      <c r="I7372" t="str">
        <f>IF(VLOOKUP(D7372,Resources!A:D,4,FALSE)=0,"",VLOOKUP(D7372,Resources!A:D,4,FALSE))</f>
        <v>Y</v>
      </c>
    </row>
    <row r="7373" spans="1:9" x14ac:dyDescent="0.2">
      <c r="A7373" t="s">
        <v>935</v>
      </c>
      <c r="B7373" t="str">
        <f t="shared" si="227"/>
        <v>Scaife Family Foundation_Philanthropy Roundtable200610000</v>
      </c>
      <c r="C7373" t="s">
        <v>193</v>
      </c>
      <c r="D7373" t="s">
        <v>244</v>
      </c>
      <c r="E7373" s="3">
        <v>10000</v>
      </c>
      <c r="F7373">
        <v>2006</v>
      </c>
      <c r="H7373" t="str">
        <f>IFERROR(VLOOKUP(D7373,Resources!A:C,3,FALSE),"NA")</f>
        <v>SourceWatch</v>
      </c>
      <c r="I7373" t="str">
        <f>IF(VLOOKUP(D7373,Resources!A:D,4,FALSE)=0,"",VLOOKUP(D7373,Resources!A:D,4,FALSE))</f>
        <v>Y</v>
      </c>
    </row>
    <row r="7374" spans="1:9" x14ac:dyDescent="0.2">
      <c r="A7374" t="s">
        <v>935</v>
      </c>
      <c r="B7374" t="str">
        <f t="shared" si="227"/>
        <v>Scaife Family Foundation_Pittsburgh Symphony Orchestra200650000</v>
      </c>
      <c r="C7374" t="s">
        <v>193</v>
      </c>
      <c r="D7374" t="s">
        <v>245</v>
      </c>
      <c r="E7374" s="3">
        <v>50000</v>
      </c>
      <c r="F7374">
        <v>2006</v>
      </c>
      <c r="H7374" t="str">
        <f>IFERROR(VLOOKUP(D7374,Resources!A:C,3,FALSE),"NA")</f>
        <v/>
      </c>
      <c r="I7374" t="str">
        <f>IF(VLOOKUP(D7374,Resources!A:D,4,FALSE)=0,"",VLOOKUP(D7374,Resources!A:D,4,FALSE))</f>
        <v>N</v>
      </c>
    </row>
    <row r="7375" spans="1:9" x14ac:dyDescent="0.2">
      <c r="A7375" t="s">
        <v>935</v>
      </c>
      <c r="B7375" t="str">
        <f t="shared" si="227"/>
        <v>Scaife Family Foundation_Place for Hope200630000</v>
      </c>
      <c r="C7375" t="s">
        <v>193</v>
      </c>
      <c r="D7375" t="s">
        <v>246</v>
      </c>
      <c r="E7375" s="3">
        <v>30000</v>
      </c>
      <c r="F7375">
        <v>2006</v>
      </c>
      <c r="H7375" t="str">
        <f>IFERROR(VLOOKUP(D7375,Resources!A:C,3,FALSE),"NA")</f>
        <v/>
      </c>
      <c r="I7375" t="str">
        <f>IF(VLOOKUP(D7375,Resources!A:D,4,FALSE)=0,"",VLOOKUP(D7375,Resources!A:D,4,FALSE))</f>
        <v>N</v>
      </c>
    </row>
    <row r="7376" spans="1:9" x14ac:dyDescent="0.2">
      <c r="A7376" t="s">
        <v>935</v>
      </c>
      <c r="B7376" t="str">
        <f t="shared" si="227"/>
        <v>Scaife Family Foundation_Planned Parenthood of Western Pennsylvania200625000</v>
      </c>
      <c r="C7376" t="s">
        <v>193</v>
      </c>
      <c r="D7376" t="s">
        <v>315</v>
      </c>
      <c r="E7376" s="3">
        <v>25000</v>
      </c>
      <c r="F7376">
        <v>2006</v>
      </c>
      <c r="H7376" t="str">
        <f>IFERROR(VLOOKUP(D7376,Resources!A:C,3,FALSE),"NA")</f>
        <v/>
      </c>
      <c r="I7376" t="str">
        <f>IF(VLOOKUP(D7376,Resources!A:D,4,FALSE)=0,"",VLOOKUP(D7376,Resources!A:D,4,FALSE))</f>
        <v>N</v>
      </c>
    </row>
    <row r="7377" spans="1:9" x14ac:dyDescent="0.2">
      <c r="A7377" t="s">
        <v>935</v>
      </c>
      <c r="B7377" t="str">
        <f t="shared" si="227"/>
        <v>Scaife Family Foundation_ProEnglish200625000</v>
      </c>
      <c r="C7377" t="s">
        <v>193</v>
      </c>
      <c r="D7377" t="s">
        <v>247</v>
      </c>
      <c r="E7377" s="3">
        <v>25000</v>
      </c>
      <c r="F7377">
        <v>2006</v>
      </c>
      <c r="H7377" t="str">
        <f>IFERROR(VLOOKUP(D7377,Resources!A:C,3,FALSE),"NA")</f>
        <v>SourceWatch</v>
      </c>
      <c r="I7377" t="str">
        <f>IF(VLOOKUP(D7377,Resources!A:D,4,FALSE)=0,"",VLOOKUP(D7377,Resources!A:D,4,FALSE))</f>
        <v>Y</v>
      </c>
    </row>
    <row r="7378" spans="1:9" x14ac:dyDescent="0.2">
      <c r="A7378" t="s">
        <v>935</v>
      </c>
      <c r="B7378" t="str">
        <f t="shared" si="227"/>
        <v>Scaife Family Foundation_Puppies Behind Bars2006151650</v>
      </c>
      <c r="C7378" t="s">
        <v>193</v>
      </c>
      <c r="D7378" t="s">
        <v>248</v>
      </c>
      <c r="E7378" s="3">
        <v>151650</v>
      </c>
      <c r="F7378">
        <v>2006</v>
      </c>
      <c r="H7378" t="str">
        <f>IFERROR(VLOOKUP(D7378,Resources!A:C,3,FALSE),"NA")</f>
        <v/>
      </c>
      <c r="I7378" t="str">
        <f>IF(VLOOKUP(D7378,Resources!A:D,4,FALSE)=0,"",VLOOKUP(D7378,Resources!A:D,4,FALSE))</f>
        <v>N</v>
      </c>
    </row>
    <row r="7379" spans="1:9" x14ac:dyDescent="0.2">
      <c r="A7379" t="s">
        <v>935</v>
      </c>
      <c r="B7379" t="str">
        <f t="shared" si="227"/>
        <v>Scaife Family Foundation_Radio Information Service200610000</v>
      </c>
      <c r="C7379" t="s">
        <v>193</v>
      </c>
      <c r="D7379" t="s">
        <v>348</v>
      </c>
      <c r="E7379" s="3">
        <v>10000</v>
      </c>
      <c r="F7379">
        <v>2006</v>
      </c>
      <c r="H7379" t="str">
        <f>IFERROR(VLOOKUP(D7379,Resources!A:C,3,FALSE),"NA")</f>
        <v/>
      </c>
      <c r="I7379" t="str">
        <f>IF(VLOOKUP(D7379,Resources!A:D,4,FALSE)=0,"",VLOOKUP(D7379,Resources!A:D,4,FALSE))</f>
        <v>N</v>
      </c>
    </row>
    <row r="7380" spans="1:9" x14ac:dyDescent="0.2">
      <c r="A7380" t="s">
        <v>935</v>
      </c>
      <c r="B7380" t="str">
        <f t="shared" si="227"/>
        <v>Scaife Family Foundation_Rutgers The State University of New Jersey200617960</v>
      </c>
      <c r="C7380" t="s">
        <v>193</v>
      </c>
      <c r="D7380" t="s">
        <v>298</v>
      </c>
      <c r="E7380" s="3">
        <v>17960</v>
      </c>
      <c r="F7380">
        <v>2006</v>
      </c>
      <c r="H7380" t="str">
        <f>IFERROR(VLOOKUP(D7380,Resources!A:C,3,FALSE),"NA")</f>
        <v/>
      </c>
      <c r="I7380" t="str">
        <f>IF(VLOOKUP(D7380,Resources!A:D,4,FALSE)=0,"",VLOOKUP(D7380,Resources!A:D,4,FALSE))</f>
        <v/>
      </c>
    </row>
    <row r="7381" spans="1:9" x14ac:dyDescent="0.2">
      <c r="A7381" t="s">
        <v>935</v>
      </c>
      <c r="B7381" t="str">
        <f t="shared" si="227"/>
        <v>Scaife Family Foundation_Sewickley Valley YMCA200610000</v>
      </c>
      <c r="C7381" t="s">
        <v>193</v>
      </c>
      <c r="D7381" t="s">
        <v>299</v>
      </c>
      <c r="E7381" s="3">
        <v>10000</v>
      </c>
      <c r="F7381">
        <v>2006</v>
      </c>
      <c r="H7381" t="str">
        <f>IFERROR(VLOOKUP(D7381,Resources!A:C,3,FALSE),"NA")</f>
        <v/>
      </c>
      <c r="I7381" t="str">
        <f>IF(VLOOKUP(D7381,Resources!A:D,4,FALSE)=0,"",VLOOKUP(D7381,Resources!A:D,4,FALSE))</f>
        <v>N</v>
      </c>
    </row>
    <row r="7382" spans="1:9" x14ac:dyDescent="0.2">
      <c r="A7382" t="s">
        <v>935</v>
      </c>
      <c r="B7382" t="str">
        <f t="shared" si="227"/>
        <v>Scaife Family Foundation_St. Luke's-Roosevelt Hospital Center200666164</v>
      </c>
      <c r="C7382" t="s">
        <v>193</v>
      </c>
      <c r="D7382" t="s">
        <v>252</v>
      </c>
      <c r="E7382" s="3">
        <v>66164</v>
      </c>
      <c r="F7382">
        <v>2006</v>
      </c>
      <c r="H7382" t="str">
        <f>IFERROR(VLOOKUP(D7382,Resources!A:C,3,FALSE),"NA")</f>
        <v/>
      </c>
      <c r="I7382" t="str">
        <f>IF(VLOOKUP(D7382,Resources!A:D,4,FALSE)=0,"",VLOOKUP(D7382,Resources!A:D,4,FALSE))</f>
        <v>N</v>
      </c>
    </row>
    <row r="7383" spans="1:9" x14ac:dyDescent="0.2">
      <c r="A7383" t="s">
        <v>935</v>
      </c>
      <c r="B7383" t="str">
        <f t="shared" si="227"/>
        <v>Scaife Family Foundation_St. Luke's-Roosevelt Hospital Center200696000</v>
      </c>
      <c r="C7383" t="s">
        <v>193</v>
      </c>
      <c r="D7383" t="s">
        <v>252</v>
      </c>
      <c r="E7383" s="3">
        <v>96000</v>
      </c>
      <c r="F7383">
        <v>2006</v>
      </c>
      <c r="H7383" t="str">
        <f>IFERROR(VLOOKUP(D7383,Resources!A:C,3,FALSE),"NA")</f>
        <v/>
      </c>
      <c r="I7383" t="str">
        <f>IF(VLOOKUP(D7383,Resources!A:D,4,FALSE)=0,"",VLOOKUP(D7383,Resources!A:D,4,FALSE))</f>
        <v>N</v>
      </c>
    </row>
    <row r="7384" spans="1:9" x14ac:dyDescent="0.2">
      <c r="A7384" t="s">
        <v>935</v>
      </c>
      <c r="B7384" t="str">
        <f t="shared" si="227"/>
        <v>Scaife Family Foundation_St. Paul's Episcopal Church (Delray Beach FL)200620000</v>
      </c>
      <c r="C7384" t="s">
        <v>193</v>
      </c>
      <c r="D7384" t="s">
        <v>349</v>
      </c>
      <c r="E7384" s="3">
        <v>20000</v>
      </c>
      <c r="F7384">
        <v>2006</v>
      </c>
      <c r="H7384" t="str">
        <f>IFERROR(VLOOKUP(D7384,Resources!A:C,3,FALSE),"NA")</f>
        <v/>
      </c>
      <c r="I7384" t="str">
        <f>IF(VLOOKUP(D7384,Resources!A:D,4,FALSE)=0,"",VLOOKUP(D7384,Resources!A:D,4,FALSE))</f>
        <v>N</v>
      </c>
    </row>
    <row r="7385" spans="1:9" x14ac:dyDescent="0.2">
      <c r="A7385" t="s">
        <v>935</v>
      </c>
      <c r="B7385" t="str">
        <f t="shared" si="227"/>
        <v>Scaife Family Foundation_Strength Inc.2006100000</v>
      </c>
      <c r="C7385" t="s">
        <v>193</v>
      </c>
      <c r="D7385" t="s">
        <v>288</v>
      </c>
      <c r="E7385" s="3">
        <v>100000</v>
      </c>
      <c r="F7385">
        <v>2006</v>
      </c>
      <c r="H7385" t="str">
        <f>IFERROR(VLOOKUP(D7385,Resources!A:C,3,FALSE),"NA")</f>
        <v/>
      </c>
      <c r="I7385" t="str">
        <f>IF(VLOOKUP(D7385,Resources!A:D,4,FALSE)=0,"",VLOOKUP(D7385,Resources!A:D,4,FALSE))</f>
        <v/>
      </c>
    </row>
    <row r="7386" spans="1:9" x14ac:dyDescent="0.2">
      <c r="A7386" t="s">
        <v>935</v>
      </c>
      <c r="B7386" t="str">
        <f t="shared" si="227"/>
        <v>Scaife Family Foundation_Strength Inc.200670000</v>
      </c>
      <c r="C7386" t="s">
        <v>193</v>
      </c>
      <c r="D7386" t="s">
        <v>288</v>
      </c>
      <c r="E7386" s="3">
        <v>70000</v>
      </c>
      <c r="F7386">
        <v>2006</v>
      </c>
      <c r="H7386" t="str">
        <f>IFERROR(VLOOKUP(D7386,Resources!A:C,3,FALSE),"NA")</f>
        <v/>
      </c>
      <c r="I7386" t="str">
        <f>IF(VLOOKUP(D7386,Resources!A:D,4,FALSE)=0,"",VLOOKUP(D7386,Resources!A:D,4,FALSE))</f>
        <v/>
      </c>
    </row>
    <row r="7387" spans="1:9" x14ac:dyDescent="0.2">
      <c r="A7387" t="s">
        <v>935</v>
      </c>
      <c r="B7387" t="str">
        <f t="shared" si="227"/>
        <v>Scaife Family Foundation_The Claremont Institute200610000</v>
      </c>
      <c r="C7387" t="s">
        <v>193</v>
      </c>
      <c r="D7387" t="s">
        <v>68</v>
      </c>
      <c r="E7387" s="3">
        <v>10000</v>
      </c>
      <c r="F7387">
        <v>2006</v>
      </c>
      <c r="H7387" t="str">
        <f>IFERROR(VLOOKUP(D7387,Resources!A:C,3,FALSE),"NA")</f>
        <v>SourceWatch</v>
      </c>
      <c r="I7387" t="str">
        <f>IF(VLOOKUP(D7387,Resources!A:D,4,FALSE)=0,"",VLOOKUP(D7387,Resources!A:D,4,FALSE))</f>
        <v>Y</v>
      </c>
    </row>
    <row r="7388" spans="1:9" x14ac:dyDescent="0.2">
      <c r="A7388" t="s">
        <v>935</v>
      </c>
      <c r="B7388" t="str">
        <f t="shared" si="227"/>
        <v>Scaife Family Foundation_University of California San Diego200630000</v>
      </c>
      <c r="C7388" t="s">
        <v>193</v>
      </c>
      <c r="D7388" t="s">
        <v>254</v>
      </c>
      <c r="E7388" s="3">
        <v>30000</v>
      </c>
      <c r="F7388">
        <v>2006</v>
      </c>
      <c r="H7388" t="str">
        <f>IFERROR(VLOOKUP(D7388,Resources!A:C,3,FALSE),"NA")</f>
        <v/>
      </c>
      <c r="I7388" t="str">
        <f>IF(VLOOKUP(D7388,Resources!A:D,4,FALSE)=0,"",VLOOKUP(D7388,Resources!A:D,4,FALSE))</f>
        <v/>
      </c>
    </row>
    <row r="7389" spans="1:9" x14ac:dyDescent="0.2">
      <c r="A7389" t="s">
        <v>935</v>
      </c>
      <c r="B7389" t="str">
        <f t="shared" ref="B7389:B7420" si="228">C7389&amp;"_"&amp;D7389&amp;F7389&amp;E7389</f>
        <v>Scaife Family Foundation_University of Pittsburgh20061050000</v>
      </c>
      <c r="C7389" t="s">
        <v>193</v>
      </c>
      <c r="D7389" t="s">
        <v>255</v>
      </c>
      <c r="E7389" s="3">
        <v>1050000</v>
      </c>
      <c r="F7389">
        <v>2006</v>
      </c>
      <c r="H7389" t="str">
        <f>IFERROR(VLOOKUP(D7389,Resources!A:C,3,FALSE),"NA")</f>
        <v/>
      </c>
      <c r="I7389" t="str">
        <f>IF(VLOOKUP(D7389,Resources!A:D,4,FALSE)=0,"",VLOOKUP(D7389,Resources!A:D,4,FALSE))</f>
        <v/>
      </c>
    </row>
    <row r="7390" spans="1:9" x14ac:dyDescent="0.2">
      <c r="A7390" t="s">
        <v>935</v>
      </c>
      <c r="B7390" t="str">
        <f t="shared" si="228"/>
        <v>Scaife Family Foundation_University of Utah200620000</v>
      </c>
      <c r="C7390" t="s">
        <v>193</v>
      </c>
      <c r="D7390" t="s">
        <v>271</v>
      </c>
      <c r="E7390" s="3">
        <v>20000</v>
      </c>
      <c r="F7390">
        <v>2006</v>
      </c>
      <c r="H7390" t="str">
        <f>IFERROR(VLOOKUP(D7390,Resources!A:C,3,FALSE),"NA")</f>
        <v/>
      </c>
      <c r="I7390" t="str">
        <f>IF(VLOOKUP(D7390,Resources!A:D,4,FALSE)=0,"",VLOOKUP(D7390,Resources!A:D,4,FALSE))</f>
        <v/>
      </c>
    </row>
    <row r="7391" spans="1:9" x14ac:dyDescent="0.2">
      <c r="A7391" t="s">
        <v>935</v>
      </c>
      <c r="B7391" t="str">
        <f t="shared" si="228"/>
        <v>Scaife Family Foundation_Vinceremos Therapeutic Riding Center200650000</v>
      </c>
      <c r="C7391" t="s">
        <v>193</v>
      </c>
      <c r="D7391" t="s">
        <v>259</v>
      </c>
      <c r="E7391" s="3">
        <v>50000</v>
      </c>
      <c r="F7391">
        <v>2006</v>
      </c>
      <c r="H7391" t="str">
        <f>IFERROR(VLOOKUP(D7391,Resources!A:C,3,FALSE),"NA")</f>
        <v/>
      </c>
      <c r="I7391" t="str">
        <f>IF(VLOOKUP(D7391,Resources!A:D,4,FALSE)=0,"",VLOOKUP(D7391,Resources!A:D,4,FALSE))</f>
        <v>N</v>
      </c>
    </row>
    <row r="7392" spans="1:9" x14ac:dyDescent="0.2">
      <c r="A7392" t="s">
        <v>935</v>
      </c>
      <c r="B7392" t="str">
        <f t="shared" si="228"/>
        <v>Scaife Family Foundation_Westmoreland Community Action200610000</v>
      </c>
      <c r="C7392" t="s">
        <v>193</v>
      </c>
      <c r="D7392" t="s">
        <v>350</v>
      </c>
      <c r="E7392" s="3">
        <v>10000</v>
      </c>
      <c r="F7392">
        <v>2006</v>
      </c>
      <c r="H7392" t="str">
        <f>IFERROR(VLOOKUP(D7392,Resources!A:C,3,FALSE),"NA")</f>
        <v/>
      </c>
      <c r="I7392" t="str">
        <f>IF(VLOOKUP(D7392,Resources!A:D,4,FALSE)=0,"",VLOOKUP(D7392,Resources!A:D,4,FALSE))</f>
        <v>N</v>
      </c>
    </row>
    <row r="7393" spans="1:9" x14ac:dyDescent="0.2">
      <c r="A7393" t="s">
        <v>935</v>
      </c>
      <c r="B7393" t="str">
        <f t="shared" si="228"/>
        <v>Scaife Family Foundation_832 K-9's Deputy Dogs20075000</v>
      </c>
      <c r="C7393" t="s">
        <v>193</v>
      </c>
      <c r="D7393" t="s">
        <v>307</v>
      </c>
      <c r="E7393" s="3">
        <v>5000</v>
      </c>
      <c r="F7393">
        <v>2007</v>
      </c>
      <c r="H7393" t="str">
        <f>IFERROR(VLOOKUP(D7393,Resources!A:C,3,FALSE),"NA")</f>
        <v/>
      </c>
      <c r="I7393" t="str">
        <f>IF(VLOOKUP(D7393,Resources!A:D,4,FALSE)=0,"",VLOOKUP(D7393,Resources!A:D,4,FALSE))</f>
        <v>N</v>
      </c>
    </row>
    <row r="7394" spans="1:9" x14ac:dyDescent="0.2">
      <c r="A7394" t="s">
        <v>934</v>
      </c>
      <c r="B7394" t="s">
        <v>1269</v>
      </c>
      <c r="C7394" t="s">
        <v>193</v>
      </c>
      <c r="D7394" t="s">
        <v>195</v>
      </c>
      <c r="E7394" s="3">
        <v>25000</v>
      </c>
      <c r="F7394">
        <v>2007</v>
      </c>
      <c r="H7394" t="str">
        <f>IFERROR(VLOOKUP(D7394,Resources!A:C,3,FALSE),"NA")</f>
        <v/>
      </c>
      <c r="I7394" t="str">
        <f>IF(VLOOKUP(D7394,Resources!A:D,4,FALSE)=0,"",VLOOKUP(D7394,Resources!A:D,4,FALSE))</f>
        <v>N</v>
      </c>
    </row>
    <row r="7395" spans="1:9" x14ac:dyDescent="0.2">
      <c r="A7395" t="s">
        <v>935</v>
      </c>
      <c r="B7395" t="str">
        <f t="shared" ref="B7395:B7426" si="229">C7395&amp;"_"&amp;D7395&amp;F7395&amp;E7395</f>
        <v>Scaife Family Foundation_Achievement Centers for Children &amp; Families200725000</v>
      </c>
      <c r="C7395" t="s">
        <v>193</v>
      </c>
      <c r="D7395" t="s">
        <v>195</v>
      </c>
      <c r="E7395" s="3">
        <v>25000</v>
      </c>
      <c r="F7395">
        <v>2007</v>
      </c>
      <c r="H7395" t="str">
        <f>IFERROR(VLOOKUP(D7395,Resources!A:C,3,FALSE),"NA")</f>
        <v/>
      </c>
      <c r="I7395" t="str">
        <f>IF(VLOOKUP(D7395,Resources!A:D,4,FALSE)=0,"",VLOOKUP(D7395,Resources!A:D,4,FALSE))</f>
        <v>N</v>
      </c>
    </row>
    <row r="7396" spans="1:9" x14ac:dyDescent="0.2">
      <c r="A7396" t="s">
        <v>935</v>
      </c>
      <c r="B7396" t="str">
        <f t="shared" si="229"/>
        <v>Scaife Family Foundation_Adopt A Cat Foundation20073000</v>
      </c>
      <c r="C7396" t="s">
        <v>193</v>
      </c>
      <c r="D7396" t="s">
        <v>323</v>
      </c>
      <c r="E7396" s="3">
        <v>3000</v>
      </c>
      <c r="F7396">
        <v>2007</v>
      </c>
      <c r="H7396" t="str">
        <f>IFERROR(VLOOKUP(D7396,Resources!A:C,3,FALSE),"NA")</f>
        <v/>
      </c>
      <c r="I7396" t="str">
        <f>IF(VLOOKUP(D7396,Resources!A:D,4,FALSE)=0,"",VLOOKUP(D7396,Resources!A:D,4,FALSE))</f>
        <v>N</v>
      </c>
    </row>
    <row r="7397" spans="1:9" x14ac:dyDescent="0.2">
      <c r="A7397" t="s">
        <v>935</v>
      </c>
      <c r="B7397" t="str">
        <f t="shared" si="229"/>
        <v>Scaife Family Foundation_All Creatures Sanctuary2007100000</v>
      </c>
      <c r="C7397" t="s">
        <v>193</v>
      </c>
      <c r="D7397" t="s">
        <v>196</v>
      </c>
      <c r="E7397" s="3">
        <v>100000</v>
      </c>
      <c r="F7397">
        <v>2007</v>
      </c>
      <c r="H7397" t="str">
        <f>IFERROR(VLOOKUP(D7397,Resources!A:C,3,FALSE),"NA")</f>
        <v/>
      </c>
      <c r="I7397" t="str">
        <f>IF(VLOOKUP(D7397,Resources!A:D,4,FALSE)=0,"",VLOOKUP(D7397,Resources!A:D,4,FALSE))</f>
        <v>N</v>
      </c>
    </row>
    <row r="7398" spans="1:9" x14ac:dyDescent="0.2">
      <c r="A7398" t="s">
        <v>935</v>
      </c>
      <c r="B7398" t="str">
        <f t="shared" si="229"/>
        <v>Scaife Family Foundation_Allegheny Council To Improve Our Neighborhoods200766000</v>
      </c>
      <c r="C7398" t="s">
        <v>193</v>
      </c>
      <c r="D7398" t="s">
        <v>322</v>
      </c>
      <c r="E7398" s="3">
        <v>66000</v>
      </c>
      <c r="F7398">
        <v>2007</v>
      </c>
      <c r="H7398" t="str">
        <f>IFERROR(VLOOKUP(D7398,Resources!A:C,3,FALSE),"NA")</f>
        <v/>
      </c>
      <c r="I7398" t="str">
        <f>IF(VLOOKUP(D7398,Resources!A:D,4,FALSE)=0,"",VLOOKUP(D7398,Resources!A:D,4,FALSE))</f>
        <v>N</v>
      </c>
    </row>
    <row r="7399" spans="1:9" x14ac:dyDescent="0.2">
      <c r="A7399" t="s">
        <v>935</v>
      </c>
      <c r="B7399" t="str">
        <f t="shared" si="229"/>
        <v>Scaife Family Foundation_Allegheny Land Trust200710000</v>
      </c>
      <c r="C7399" t="s">
        <v>193</v>
      </c>
      <c r="D7399" t="s">
        <v>197</v>
      </c>
      <c r="E7399" s="3">
        <v>10000</v>
      </c>
      <c r="F7399">
        <v>2007</v>
      </c>
      <c r="H7399" t="str">
        <f>IFERROR(VLOOKUP(D7399,Resources!A:C,3,FALSE),"NA")</f>
        <v/>
      </c>
      <c r="I7399" t="str">
        <f>IF(VLOOKUP(D7399,Resources!A:D,4,FALSE)=0,"",VLOOKUP(D7399,Resources!A:D,4,FALSE))</f>
        <v>N</v>
      </c>
    </row>
    <row r="7400" spans="1:9" x14ac:dyDescent="0.2">
      <c r="A7400" t="s">
        <v>935</v>
      </c>
      <c r="B7400" t="str">
        <f t="shared" si="229"/>
        <v>Scaife Family Foundation_America's VetDogs200730000</v>
      </c>
      <c r="C7400" t="s">
        <v>193</v>
      </c>
      <c r="D7400" t="s">
        <v>293</v>
      </c>
      <c r="E7400" s="3">
        <v>30000</v>
      </c>
      <c r="F7400">
        <v>2007</v>
      </c>
      <c r="H7400" t="str">
        <f>IFERROR(VLOOKUP(D7400,Resources!A:C,3,FALSE),"NA")</f>
        <v/>
      </c>
      <c r="I7400" t="str">
        <f>IF(VLOOKUP(D7400,Resources!A:D,4,FALSE)=0,"",VLOOKUP(D7400,Resources!A:D,4,FALSE))</f>
        <v>N</v>
      </c>
    </row>
    <row r="7401" spans="1:9" x14ac:dyDescent="0.2">
      <c r="A7401" t="s">
        <v>935</v>
      </c>
      <c r="B7401" t="str">
        <f t="shared" si="229"/>
        <v>Scaife Family Foundation_Animal Rescue League of Western Pennsylvania2007150000</v>
      </c>
      <c r="C7401" t="s">
        <v>193</v>
      </c>
      <c r="D7401" t="s">
        <v>201</v>
      </c>
      <c r="E7401" s="3">
        <v>150000</v>
      </c>
      <c r="F7401">
        <v>2007</v>
      </c>
      <c r="H7401" t="str">
        <f>IFERROR(VLOOKUP(D7401,Resources!A:C,3,FALSE),"NA")</f>
        <v/>
      </c>
      <c r="I7401" t="str">
        <f>IF(VLOOKUP(D7401,Resources!A:D,4,FALSE)=0,"",VLOOKUP(D7401,Resources!A:D,4,FALSE))</f>
        <v>N</v>
      </c>
    </row>
    <row r="7402" spans="1:9" x14ac:dyDescent="0.2">
      <c r="A7402" t="s">
        <v>935</v>
      </c>
      <c r="B7402" t="str">
        <f t="shared" si="229"/>
        <v>Scaife Family Foundation_Assistance Dogs of America200730000</v>
      </c>
      <c r="C7402" t="s">
        <v>193</v>
      </c>
      <c r="D7402" t="s">
        <v>261</v>
      </c>
      <c r="E7402" s="3">
        <v>30000</v>
      </c>
      <c r="F7402">
        <v>2007</v>
      </c>
      <c r="H7402" t="str">
        <f>IFERROR(VLOOKUP(D7402,Resources!A:C,3,FALSE),"NA")</f>
        <v/>
      </c>
      <c r="I7402" t="str">
        <f>IF(VLOOKUP(D7402,Resources!A:D,4,FALSE)=0,"",VLOOKUP(D7402,Resources!A:D,4,FALSE))</f>
        <v>N</v>
      </c>
    </row>
    <row r="7403" spans="1:9" x14ac:dyDescent="0.2">
      <c r="A7403" t="s">
        <v>935</v>
      </c>
      <c r="B7403" t="str">
        <f t="shared" si="229"/>
        <v>Scaife Family Foundation_Association of American Educators Foundation200710000</v>
      </c>
      <c r="C7403" t="s">
        <v>193</v>
      </c>
      <c r="D7403" t="s">
        <v>321</v>
      </c>
      <c r="E7403" s="3">
        <v>10000</v>
      </c>
      <c r="F7403">
        <v>2007</v>
      </c>
      <c r="H7403" t="str">
        <f>IFERROR(VLOOKUP(D7403,Resources!A:C,3,FALSE),"NA")</f>
        <v/>
      </c>
      <c r="I7403" t="str">
        <f>IF(VLOOKUP(D7403,Resources!A:D,4,FALSE)=0,"",VLOOKUP(D7403,Resources!A:D,4,FALSE))</f>
        <v>N</v>
      </c>
    </row>
    <row r="7404" spans="1:9" x14ac:dyDescent="0.2">
      <c r="A7404" t="s">
        <v>935</v>
      </c>
      <c r="B7404" t="str">
        <f t="shared" si="229"/>
        <v>Scaife Family Foundation_Bergin University of Canine Studies200720000</v>
      </c>
      <c r="C7404" t="s">
        <v>193</v>
      </c>
      <c r="D7404" t="s">
        <v>262</v>
      </c>
      <c r="E7404" s="3">
        <v>20000</v>
      </c>
      <c r="F7404">
        <v>2007</v>
      </c>
      <c r="H7404" t="str">
        <f>IFERROR(VLOOKUP(D7404,Resources!A:C,3,FALSE),"NA")</f>
        <v/>
      </c>
      <c r="I7404" t="str">
        <f>IF(VLOOKUP(D7404,Resources!A:D,4,FALSE)=0,"",VLOOKUP(D7404,Resources!A:D,4,FALSE))</f>
        <v>N</v>
      </c>
    </row>
    <row r="7405" spans="1:9" x14ac:dyDescent="0.2">
      <c r="A7405" t="s">
        <v>935</v>
      </c>
      <c r="B7405" t="str">
        <f t="shared" si="229"/>
        <v>Scaife Family Foundation_Bethlehem Haven (Pittsburgh PA)200780000</v>
      </c>
      <c r="C7405" t="s">
        <v>193</v>
      </c>
      <c r="D7405" t="s">
        <v>283</v>
      </c>
      <c r="E7405" s="3">
        <v>80000</v>
      </c>
      <c r="F7405">
        <v>2007</v>
      </c>
      <c r="H7405" t="str">
        <f>IFERROR(VLOOKUP(D7405,Resources!A:C,3,FALSE),"NA")</f>
        <v/>
      </c>
      <c r="I7405" t="str">
        <f>IF(VLOOKUP(D7405,Resources!A:D,4,FALSE)=0,"",VLOOKUP(D7405,Resources!A:D,4,FALSE))</f>
        <v>N</v>
      </c>
    </row>
    <row r="7406" spans="1:9" x14ac:dyDescent="0.2">
      <c r="A7406" t="s">
        <v>935</v>
      </c>
      <c r="B7406" t="str">
        <f t="shared" si="229"/>
        <v>Scaife Family Foundation_Betty Ford Center2007264550</v>
      </c>
      <c r="C7406" t="s">
        <v>193</v>
      </c>
      <c r="D7406" t="s">
        <v>202</v>
      </c>
      <c r="E7406" s="3">
        <v>264550</v>
      </c>
      <c r="F7406">
        <v>2007</v>
      </c>
      <c r="H7406" t="str">
        <f>IFERROR(VLOOKUP(D7406,Resources!A:C,3,FALSE),"NA")</f>
        <v/>
      </c>
      <c r="I7406" t="str">
        <f>IF(VLOOKUP(D7406,Resources!A:D,4,FALSE)=0,"",VLOOKUP(D7406,Resources!A:D,4,FALSE))</f>
        <v>N</v>
      </c>
    </row>
    <row r="7407" spans="1:9" x14ac:dyDescent="0.2">
      <c r="A7407" t="s">
        <v>935</v>
      </c>
      <c r="B7407" t="str">
        <f t="shared" si="229"/>
        <v>Scaife Family Foundation_Betty Ford Center200784000</v>
      </c>
      <c r="C7407" t="s">
        <v>193</v>
      </c>
      <c r="D7407" t="s">
        <v>202</v>
      </c>
      <c r="E7407" s="3">
        <v>84000</v>
      </c>
      <c r="F7407">
        <v>2007</v>
      </c>
      <c r="H7407" t="str">
        <f>IFERROR(VLOOKUP(D7407,Resources!A:C,3,FALSE),"NA")</f>
        <v/>
      </c>
      <c r="I7407" t="str">
        <f>IF(VLOOKUP(D7407,Resources!A:D,4,FALSE)=0,"",VLOOKUP(D7407,Resources!A:D,4,FALSE))</f>
        <v>N</v>
      </c>
    </row>
    <row r="7408" spans="1:9" x14ac:dyDescent="0.2">
      <c r="A7408" t="s">
        <v>935</v>
      </c>
      <c r="B7408" t="str">
        <f t="shared" si="229"/>
        <v>Scaife Family Foundation_Big Brothers Big Sisters of Palm Beach200720000</v>
      </c>
      <c r="C7408" t="s">
        <v>193</v>
      </c>
      <c r="D7408" t="s">
        <v>302</v>
      </c>
      <c r="E7408" s="3">
        <v>20000</v>
      </c>
      <c r="F7408">
        <v>2007</v>
      </c>
      <c r="H7408" t="str">
        <f>IFERROR(VLOOKUP(D7408,Resources!A:C,3,FALSE),"NA")</f>
        <v/>
      </c>
      <c r="I7408" t="str">
        <f>IF(VLOOKUP(D7408,Resources!A:D,4,FALSE)=0,"",VLOOKUP(D7408,Resources!A:D,4,FALSE))</f>
        <v>N</v>
      </c>
    </row>
    <row r="7409" spans="1:9" x14ac:dyDescent="0.2">
      <c r="A7409" t="s">
        <v>935</v>
      </c>
      <c r="B7409" t="str">
        <f t="shared" si="229"/>
        <v>Scaife Family Foundation_Canine Companions for Independence Southeast Region200720000</v>
      </c>
      <c r="C7409" t="s">
        <v>193</v>
      </c>
      <c r="D7409" t="s">
        <v>205</v>
      </c>
      <c r="E7409" s="3">
        <v>20000</v>
      </c>
      <c r="F7409">
        <v>2007</v>
      </c>
      <c r="H7409" t="str">
        <f>IFERROR(VLOOKUP(D7409,Resources!A:C,3,FALSE),"NA")</f>
        <v/>
      </c>
      <c r="I7409" t="str">
        <f>IF(VLOOKUP(D7409,Resources!A:D,4,FALSE)=0,"",VLOOKUP(D7409,Resources!A:D,4,FALSE))</f>
        <v>N</v>
      </c>
    </row>
    <row r="7410" spans="1:9" x14ac:dyDescent="0.2">
      <c r="A7410" t="s">
        <v>935</v>
      </c>
      <c r="B7410" t="str">
        <f t="shared" si="229"/>
        <v>Scaife Family Foundation_Canine Partners for Life200710000</v>
      </c>
      <c r="C7410" t="s">
        <v>193</v>
      </c>
      <c r="D7410" t="s">
        <v>320</v>
      </c>
      <c r="E7410" s="3">
        <v>10000</v>
      </c>
      <c r="F7410">
        <v>2007</v>
      </c>
      <c r="H7410" t="str">
        <f>IFERROR(VLOOKUP(D7410,Resources!A:C,3,FALSE),"NA")</f>
        <v/>
      </c>
      <c r="I7410" t="str">
        <f>IF(VLOOKUP(D7410,Resources!A:D,4,FALSE)=0,"",VLOOKUP(D7410,Resources!A:D,4,FALSE))</f>
        <v>N</v>
      </c>
    </row>
    <row r="7411" spans="1:9" x14ac:dyDescent="0.2">
      <c r="A7411" t="s">
        <v>935</v>
      </c>
      <c r="B7411" t="str">
        <f t="shared" si="229"/>
        <v>Scaife Family Foundation_Caron Foundation200725000</v>
      </c>
      <c r="C7411" t="s">
        <v>193</v>
      </c>
      <c r="D7411" t="s">
        <v>281</v>
      </c>
      <c r="E7411" s="3">
        <v>25000</v>
      </c>
      <c r="F7411">
        <v>2007</v>
      </c>
      <c r="H7411" t="str">
        <f>IFERROR(VLOOKUP(D7411,Resources!A:C,3,FALSE),"NA")</f>
        <v/>
      </c>
      <c r="I7411" t="str">
        <f>IF(VLOOKUP(D7411,Resources!A:D,4,FALSE)=0,"",VLOOKUP(D7411,Resources!A:D,4,FALSE))</f>
        <v>N</v>
      </c>
    </row>
    <row r="7412" spans="1:9" x14ac:dyDescent="0.2">
      <c r="A7412" t="s">
        <v>935</v>
      </c>
      <c r="B7412" t="str">
        <f t="shared" si="229"/>
        <v>Scaife Family Foundation_Caron Foundation200750000</v>
      </c>
      <c r="C7412" t="s">
        <v>193</v>
      </c>
      <c r="D7412" t="s">
        <v>281</v>
      </c>
      <c r="E7412" s="3">
        <v>50000</v>
      </c>
      <c r="F7412">
        <v>2007</v>
      </c>
      <c r="H7412" t="str">
        <f>IFERROR(VLOOKUP(D7412,Resources!A:C,3,FALSE),"NA")</f>
        <v/>
      </c>
      <c r="I7412" t="str">
        <f>IF(VLOOKUP(D7412,Resources!A:D,4,FALSE)=0,"",VLOOKUP(D7412,Resources!A:D,4,FALSE))</f>
        <v>N</v>
      </c>
    </row>
    <row r="7413" spans="1:9" x14ac:dyDescent="0.2">
      <c r="A7413" t="s">
        <v>935</v>
      </c>
      <c r="B7413" t="str">
        <f t="shared" si="229"/>
        <v>Scaife Family Foundation_CASA of Allegheny County2007110000</v>
      </c>
      <c r="C7413" t="s">
        <v>193</v>
      </c>
      <c r="D7413" t="s">
        <v>208</v>
      </c>
      <c r="E7413" s="3">
        <v>110000</v>
      </c>
      <c r="F7413">
        <v>2007</v>
      </c>
      <c r="H7413" t="str">
        <f>IFERROR(VLOOKUP(D7413,Resources!A:C,3,FALSE),"NA")</f>
        <v/>
      </c>
      <c r="I7413" t="str">
        <f>IF(VLOOKUP(D7413,Resources!A:D,4,FALSE)=0,"",VLOOKUP(D7413,Resources!A:D,4,FALSE))</f>
        <v>N</v>
      </c>
    </row>
    <row r="7414" spans="1:9" x14ac:dyDescent="0.2">
      <c r="A7414" t="s">
        <v>935</v>
      </c>
      <c r="B7414" t="str">
        <f t="shared" si="229"/>
        <v>Scaife Family Foundation_Center for Creative Education (Florida)20075000</v>
      </c>
      <c r="C7414" t="s">
        <v>193</v>
      </c>
      <c r="D7414" t="s">
        <v>319</v>
      </c>
      <c r="E7414" s="3">
        <v>5000</v>
      </c>
      <c r="F7414">
        <v>2007</v>
      </c>
      <c r="H7414" t="str">
        <f>IFERROR(VLOOKUP(D7414,Resources!A:C,3,FALSE),"NA")</f>
        <v/>
      </c>
      <c r="I7414" t="str">
        <f>IF(VLOOKUP(D7414,Resources!A:D,4,FALSE)=0,"",VLOOKUP(D7414,Resources!A:D,4,FALSE))</f>
        <v>N</v>
      </c>
    </row>
    <row r="7415" spans="1:9" x14ac:dyDescent="0.2">
      <c r="A7415" t="s">
        <v>935</v>
      </c>
      <c r="B7415" t="str">
        <f t="shared" si="229"/>
        <v>Scaife Family Foundation_Center for Immigration Studies2007100000</v>
      </c>
      <c r="C7415" t="s">
        <v>193</v>
      </c>
      <c r="D7415" t="s">
        <v>80</v>
      </c>
      <c r="E7415" s="3">
        <v>100000</v>
      </c>
      <c r="F7415">
        <v>2007</v>
      </c>
      <c r="H7415" t="str">
        <f>IFERROR(VLOOKUP(D7415,Resources!A:C,3,FALSE),"NA")</f>
        <v>SourceWatch</v>
      </c>
      <c r="I7415" t="str">
        <f>IF(VLOOKUP(D7415,Resources!A:D,4,FALSE)=0,"",VLOOKUP(D7415,Resources!A:D,4,FALSE))</f>
        <v>Y</v>
      </c>
    </row>
    <row r="7416" spans="1:9" x14ac:dyDescent="0.2">
      <c r="A7416" t="s">
        <v>935</v>
      </c>
      <c r="B7416" t="str">
        <f t="shared" si="229"/>
        <v>Scaife Family Foundation_Center on Addiction and the Family2007150000</v>
      </c>
      <c r="C7416" t="s">
        <v>193</v>
      </c>
      <c r="D7416" t="s">
        <v>209</v>
      </c>
      <c r="E7416" s="3">
        <v>150000</v>
      </c>
      <c r="F7416">
        <v>2007</v>
      </c>
      <c r="H7416" t="str">
        <f>IFERROR(VLOOKUP(D7416,Resources!A:C,3,FALSE),"NA")</f>
        <v/>
      </c>
      <c r="I7416" t="str">
        <f>IF(VLOOKUP(D7416,Resources!A:D,4,FALSE)=0,"",VLOOKUP(D7416,Resources!A:D,4,FALSE))</f>
        <v>N</v>
      </c>
    </row>
    <row r="7417" spans="1:9" x14ac:dyDescent="0.2">
      <c r="A7417" t="s">
        <v>935</v>
      </c>
      <c r="B7417" t="str">
        <f t="shared" si="229"/>
        <v>Scaife Family Foundation_Circle Tail (Pleasant Plain OH)200720000</v>
      </c>
      <c r="C7417" t="s">
        <v>193</v>
      </c>
      <c r="D7417" t="s">
        <v>212</v>
      </c>
      <c r="E7417" s="3">
        <v>20000</v>
      </c>
      <c r="F7417">
        <v>2007</v>
      </c>
      <c r="H7417" t="str">
        <f>IFERROR(VLOOKUP(D7417,Resources!A:C,3,FALSE),"NA")</f>
        <v/>
      </c>
      <c r="I7417" t="str">
        <f>IF(VLOOKUP(D7417,Resources!A:D,4,FALSE)=0,"",VLOOKUP(D7417,Resources!A:D,4,FALSE))</f>
        <v>N</v>
      </c>
    </row>
    <row r="7418" spans="1:9" x14ac:dyDescent="0.2">
      <c r="A7418" t="s">
        <v>935</v>
      </c>
      <c r="B7418" t="str">
        <f t="shared" si="229"/>
        <v>Scaife Family Foundation_CONTACT Pittsburgh Inc.200736000</v>
      </c>
      <c r="C7418" t="s">
        <v>193</v>
      </c>
      <c r="D7418" t="s">
        <v>284</v>
      </c>
      <c r="E7418" s="3">
        <v>36000</v>
      </c>
      <c r="F7418">
        <v>2007</v>
      </c>
      <c r="H7418" t="str">
        <f>IFERROR(VLOOKUP(D7418,Resources!A:C,3,FALSE),"NA")</f>
        <v/>
      </c>
      <c r="I7418" t="str">
        <f>IF(VLOOKUP(D7418,Resources!A:D,4,FALSE)=0,"",VLOOKUP(D7418,Resources!A:D,4,FALSE))</f>
        <v>N</v>
      </c>
    </row>
    <row r="7419" spans="1:9" x14ac:dyDescent="0.2">
      <c r="A7419" t="s">
        <v>935</v>
      </c>
      <c r="B7419" t="str">
        <f t="shared" si="229"/>
        <v>Scaife Family Foundation_Dolphin Research Center20075000</v>
      </c>
      <c r="C7419" t="s">
        <v>193</v>
      </c>
      <c r="D7419" t="s">
        <v>216</v>
      </c>
      <c r="E7419" s="3">
        <v>5000</v>
      </c>
      <c r="F7419">
        <v>2007</v>
      </c>
      <c r="H7419" t="str">
        <f>IFERROR(VLOOKUP(D7419,Resources!A:C,3,FALSE),"NA")</f>
        <v/>
      </c>
      <c r="I7419" t="str">
        <f>IF(VLOOKUP(D7419,Resources!A:D,4,FALSE)=0,"",VLOOKUP(D7419,Resources!A:D,4,FALSE))</f>
        <v>N</v>
      </c>
    </row>
    <row r="7420" spans="1:9" x14ac:dyDescent="0.2">
      <c r="A7420" t="s">
        <v>935</v>
      </c>
      <c r="B7420" t="str">
        <f t="shared" si="229"/>
        <v>Scaife Family Foundation_Dress for Success Pittsburgh200715000</v>
      </c>
      <c r="C7420" t="s">
        <v>193</v>
      </c>
      <c r="D7420" t="s">
        <v>217</v>
      </c>
      <c r="E7420" s="3">
        <v>15000</v>
      </c>
      <c r="F7420">
        <v>2007</v>
      </c>
      <c r="H7420" t="str">
        <f>IFERROR(VLOOKUP(D7420,Resources!A:C,3,FALSE),"NA")</f>
        <v/>
      </c>
      <c r="I7420" t="str">
        <f>IF(VLOOKUP(D7420,Resources!A:D,4,FALSE)=0,"",VLOOKUP(D7420,Resources!A:D,4,FALSE))</f>
        <v>N</v>
      </c>
    </row>
    <row r="7421" spans="1:9" x14ac:dyDescent="0.2">
      <c r="A7421" t="s">
        <v>935</v>
      </c>
      <c r="B7421" t="str">
        <f t="shared" si="229"/>
        <v>Scaife Family Foundation_Edvocacy Research Corporation2007100000</v>
      </c>
      <c r="C7421" t="s">
        <v>193</v>
      </c>
      <c r="D7421" t="s">
        <v>326</v>
      </c>
      <c r="E7421" s="3">
        <v>100000</v>
      </c>
      <c r="F7421">
        <v>2007</v>
      </c>
      <c r="H7421" t="str">
        <f>IFERROR(VLOOKUP(D7421,Resources!A:C,3,FALSE),"NA")</f>
        <v/>
      </c>
      <c r="I7421" t="str">
        <f>IF(VLOOKUP(D7421,Resources!A:D,4,FALSE)=0,"",VLOOKUP(D7421,Resources!A:D,4,FALSE))</f>
        <v/>
      </c>
    </row>
    <row r="7422" spans="1:9" x14ac:dyDescent="0.2">
      <c r="A7422" t="s">
        <v>935</v>
      </c>
      <c r="B7422" t="str">
        <f t="shared" si="229"/>
        <v>Scaife Family Foundation_Everglades Foundation200725000</v>
      </c>
      <c r="C7422" t="s">
        <v>193</v>
      </c>
      <c r="D7422" t="s">
        <v>325</v>
      </c>
      <c r="E7422" s="3">
        <v>25000</v>
      </c>
      <c r="F7422">
        <v>2007</v>
      </c>
      <c r="H7422" t="str">
        <f>IFERROR(VLOOKUP(D7422,Resources!A:C,3,FALSE),"NA")</f>
        <v/>
      </c>
      <c r="I7422" t="str">
        <f>IF(VLOOKUP(D7422,Resources!A:D,4,FALSE)=0,"",VLOOKUP(D7422,Resources!A:D,4,FALSE))</f>
        <v>N</v>
      </c>
    </row>
    <row r="7423" spans="1:9" x14ac:dyDescent="0.2">
      <c r="A7423" t="s">
        <v>935</v>
      </c>
      <c r="B7423" t="str">
        <f t="shared" si="229"/>
        <v>Scaife Family Foundation_Family Guidance Inc.200725000</v>
      </c>
      <c r="C7423" t="s">
        <v>193</v>
      </c>
      <c r="D7423" t="s">
        <v>464</v>
      </c>
      <c r="E7423" s="3">
        <v>25000</v>
      </c>
      <c r="F7423">
        <v>2007</v>
      </c>
      <c r="H7423" t="str">
        <f>IFERROR(VLOOKUP(D7423,Resources!A:C,3,FALSE),"NA")</f>
        <v/>
      </c>
      <c r="I7423" t="str">
        <f>IF(VLOOKUP(D7423,Resources!A:D,4,FALSE)=0,"",VLOOKUP(D7423,Resources!A:D,4,FALSE))</f>
        <v>N</v>
      </c>
    </row>
    <row r="7424" spans="1:9" x14ac:dyDescent="0.2">
      <c r="A7424" t="s">
        <v>935</v>
      </c>
      <c r="B7424" t="str">
        <f t="shared" si="229"/>
        <v>Scaife Family Foundation_Family Resources of Pennsylvania200725000</v>
      </c>
      <c r="C7424" t="s">
        <v>193</v>
      </c>
      <c r="D7424" t="s">
        <v>219</v>
      </c>
      <c r="E7424" s="3">
        <v>25000</v>
      </c>
      <c r="F7424">
        <v>2007</v>
      </c>
      <c r="H7424" t="str">
        <f>IFERROR(VLOOKUP(D7424,Resources!A:C,3,FALSE),"NA")</f>
        <v/>
      </c>
      <c r="I7424" t="str">
        <f>IF(VLOOKUP(D7424,Resources!A:D,4,FALSE)=0,"",VLOOKUP(D7424,Resources!A:D,4,FALSE))</f>
        <v>N</v>
      </c>
    </row>
    <row r="7425" spans="1:9" x14ac:dyDescent="0.2">
      <c r="A7425" t="s">
        <v>935</v>
      </c>
      <c r="B7425" t="str">
        <f t="shared" si="229"/>
        <v>Scaife Family Foundation_First Step Recovery Homes200725000</v>
      </c>
      <c r="C7425" t="s">
        <v>193</v>
      </c>
      <c r="D7425" t="s">
        <v>265</v>
      </c>
      <c r="E7425" s="3">
        <v>25000</v>
      </c>
      <c r="F7425">
        <v>2007</v>
      </c>
      <c r="H7425" t="str">
        <f>IFERROR(VLOOKUP(D7425,Resources!A:C,3,FALSE),"NA")</f>
        <v/>
      </c>
      <c r="I7425" t="str">
        <f>IF(VLOOKUP(D7425,Resources!A:D,4,FALSE)=0,"",VLOOKUP(D7425,Resources!A:D,4,FALSE))</f>
        <v>N</v>
      </c>
    </row>
    <row r="7426" spans="1:9" x14ac:dyDescent="0.2">
      <c r="A7426" t="s">
        <v>935</v>
      </c>
      <c r="B7426" t="str">
        <f t="shared" si="229"/>
        <v>Scaife Family Foundation_Gateway Rehabilitation Center2007200000</v>
      </c>
      <c r="C7426" t="s">
        <v>193</v>
      </c>
      <c r="D7426" t="s">
        <v>324</v>
      </c>
      <c r="E7426" s="3">
        <v>200000</v>
      </c>
      <c r="F7426">
        <v>2007</v>
      </c>
      <c r="H7426" t="str">
        <f>IFERROR(VLOOKUP(D7426,Resources!A:C,3,FALSE),"NA")</f>
        <v/>
      </c>
      <c r="I7426" t="str">
        <f>IF(VLOOKUP(D7426,Resources!A:D,4,FALSE)=0,"",VLOOKUP(D7426,Resources!A:D,4,FALSE))</f>
        <v>N</v>
      </c>
    </row>
    <row r="7427" spans="1:9" x14ac:dyDescent="0.2">
      <c r="A7427" t="s">
        <v>935</v>
      </c>
      <c r="B7427" t="str">
        <f t="shared" ref="B7427:B7458" si="230">C7427&amp;"_"&amp;D7427&amp;F7427&amp;E7427</f>
        <v>Scaife Family Foundation_Gulfstream Goodwill Industries Inc.200715000</v>
      </c>
      <c r="C7427" t="s">
        <v>193</v>
      </c>
      <c r="D7427" t="s">
        <v>327</v>
      </c>
      <c r="E7427" s="3">
        <v>15000</v>
      </c>
      <c r="F7427">
        <v>2007</v>
      </c>
      <c r="H7427" t="str">
        <f>IFERROR(VLOOKUP(D7427,Resources!A:C,3,FALSE),"NA")</f>
        <v/>
      </c>
      <c r="I7427" t="str">
        <f>IF(VLOOKUP(D7427,Resources!A:D,4,FALSE)=0,"",VLOOKUP(D7427,Resources!A:D,4,FALSE))</f>
        <v>N</v>
      </c>
    </row>
    <row r="7428" spans="1:9" x14ac:dyDescent="0.2">
      <c r="A7428" t="s">
        <v>935</v>
      </c>
      <c r="B7428" t="str">
        <f t="shared" si="230"/>
        <v>Scaife Family Foundation_Hanley Center Foundation200750000</v>
      </c>
      <c r="C7428" t="s">
        <v>193</v>
      </c>
      <c r="D7428" t="s">
        <v>285</v>
      </c>
      <c r="E7428" s="3">
        <v>50000</v>
      </c>
      <c r="F7428">
        <v>2007</v>
      </c>
      <c r="H7428" t="str">
        <f>IFERROR(VLOOKUP(D7428,Resources!A:C,3,FALSE),"NA")</f>
        <v/>
      </c>
      <c r="I7428" t="str">
        <f>IF(VLOOKUP(D7428,Resources!A:D,4,FALSE)=0,"",VLOOKUP(D7428,Resources!A:D,4,FALSE))</f>
        <v>N</v>
      </c>
    </row>
    <row r="7429" spans="1:9" x14ac:dyDescent="0.2">
      <c r="A7429" t="s">
        <v>935</v>
      </c>
      <c r="B7429" t="str">
        <f t="shared" si="230"/>
        <v>Scaife Family Foundation_Hazelden Foundation200780000</v>
      </c>
      <c r="C7429" t="s">
        <v>193</v>
      </c>
      <c r="D7429" t="s">
        <v>223</v>
      </c>
      <c r="E7429" s="3">
        <v>80000</v>
      </c>
      <c r="F7429">
        <v>2007</v>
      </c>
      <c r="H7429" t="str">
        <f>IFERROR(VLOOKUP(D7429,Resources!A:C,3,FALSE),"NA")</f>
        <v/>
      </c>
      <c r="I7429" t="str">
        <f>IF(VLOOKUP(D7429,Resources!A:D,4,FALSE)=0,"",VLOOKUP(D7429,Resources!A:D,4,FALSE))</f>
        <v>N</v>
      </c>
    </row>
    <row r="7430" spans="1:9" x14ac:dyDescent="0.2">
      <c r="A7430" t="s">
        <v>935</v>
      </c>
      <c r="B7430" t="str">
        <f t="shared" si="230"/>
        <v>Scaife Family Foundation_Historical Society of Palm Beach County200725000</v>
      </c>
      <c r="C7430" t="s">
        <v>193</v>
      </c>
      <c r="D7430" t="s">
        <v>266</v>
      </c>
      <c r="E7430" s="3">
        <v>25000</v>
      </c>
      <c r="F7430">
        <v>2007</v>
      </c>
      <c r="H7430" t="str">
        <f>IFERROR(VLOOKUP(D7430,Resources!A:C,3,FALSE),"NA")</f>
        <v/>
      </c>
      <c r="I7430" t="str">
        <f>IF(VLOOKUP(D7430,Resources!A:D,4,FALSE)=0,"",VLOOKUP(D7430,Resources!A:D,4,FALSE))</f>
        <v>N</v>
      </c>
    </row>
    <row r="7431" spans="1:9" x14ac:dyDescent="0.2">
      <c r="A7431" t="s">
        <v>935</v>
      </c>
      <c r="B7431" t="str">
        <f t="shared" si="230"/>
        <v>Scaife Family Foundation_Institute for Research Education and Training in Addictions200750000</v>
      </c>
      <c r="C7431" t="s">
        <v>193</v>
      </c>
      <c r="D7431" t="s">
        <v>228</v>
      </c>
      <c r="E7431" s="3">
        <v>50000</v>
      </c>
      <c r="F7431">
        <v>2007</v>
      </c>
      <c r="H7431" t="str">
        <f>IFERROR(VLOOKUP(D7431,Resources!A:C,3,FALSE),"NA")</f>
        <v/>
      </c>
      <c r="I7431" t="str">
        <f>IF(VLOOKUP(D7431,Resources!A:D,4,FALSE)=0,"",VLOOKUP(D7431,Resources!A:D,4,FALSE))</f>
        <v>N</v>
      </c>
    </row>
    <row r="7432" spans="1:9" x14ac:dyDescent="0.2">
      <c r="A7432" t="s">
        <v>935</v>
      </c>
      <c r="B7432" t="str">
        <f t="shared" si="230"/>
        <v>Scaife Family Foundation_Kelly Anne Dolan Memorial Fund200710000</v>
      </c>
      <c r="C7432" t="s">
        <v>193</v>
      </c>
      <c r="D7432" t="s">
        <v>230</v>
      </c>
      <c r="E7432" s="3">
        <v>10000</v>
      </c>
      <c r="F7432">
        <v>2007</v>
      </c>
      <c r="H7432" t="str">
        <f>IFERROR(VLOOKUP(D7432,Resources!A:C,3,FALSE),"NA")</f>
        <v/>
      </c>
      <c r="I7432" t="str">
        <f>IF(VLOOKUP(D7432,Resources!A:D,4,FALSE)=0,"",VLOOKUP(D7432,Resources!A:D,4,FALSE))</f>
        <v>N</v>
      </c>
    </row>
    <row r="7433" spans="1:9" x14ac:dyDescent="0.2">
      <c r="A7433" t="s">
        <v>935</v>
      </c>
      <c r="B7433" t="str">
        <f t="shared" si="230"/>
        <v>Scaife Family Foundation_Longhopes Donkey Shelter20071800</v>
      </c>
      <c r="C7433" t="s">
        <v>193</v>
      </c>
      <c r="D7433" t="s">
        <v>232</v>
      </c>
      <c r="E7433" s="3">
        <v>1800</v>
      </c>
      <c r="F7433">
        <v>2007</v>
      </c>
      <c r="H7433" t="str">
        <f>IFERROR(VLOOKUP(D7433,Resources!A:C,3,FALSE),"NA")</f>
        <v/>
      </c>
      <c r="I7433" t="str">
        <f>IF(VLOOKUP(D7433,Resources!A:D,4,FALSE)=0,"",VLOOKUP(D7433,Resources!A:D,4,FALSE))</f>
        <v>N</v>
      </c>
    </row>
    <row r="7434" spans="1:9" x14ac:dyDescent="0.2">
      <c r="A7434" t="s">
        <v>935</v>
      </c>
      <c r="B7434" t="str">
        <f t="shared" si="230"/>
        <v>Scaife Family Foundation_Magee-Womens Research Institute and Foundation2007150000</v>
      </c>
      <c r="C7434" t="s">
        <v>193</v>
      </c>
      <c r="D7434" t="s">
        <v>268</v>
      </c>
      <c r="E7434" s="3">
        <v>150000</v>
      </c>
      <c r="F7434">
        <v>2007</v>
      </c>
      <c r="H7434" t="str">
        <f>IFERROR(VLOOKUP(D7434,Resources!A:C,3,FALSE),"NA")</f>
        <v/>
      </c>
      <c r="I7434" t="str">
        <f>IF(VLOOKUP(D7434,Resources!A:D,4,FALSE)=0,"",VLOOKUP(D7434,Resources!A:D,4,FALSE))</f>
        <v>N</v>
      </c>
    </row>
    <row r="7435" spans="1:9" x14ac:dyDescent="0.2">
      <c r="A7435" t="s">
        <v>935</v>
      </c>
      <c r="B7435" t="str">
        <f t="shared" si="230"/>
        <v>Scaife Family Foundation_Magee-Womens Research Institute and Foundation200750000</v>
      </c>
      <c r="C7435" t="s">
        <v>193</v>
      </c>
      <c r="D7435" t="s">
        <v>268</v>
      </c>
      <c r="E7435" s="3">
        <v>50000</v>
      </c>
      <c r="F7435">
        <v>2007</v>
      </c>
      <c r="H7435" t="str">
        <f>IFERROR(VLOOKUP(D7435,Resources!A:C,3,FALSE),"NA")</f>
        <v/>
      </c>
      <c r="I7435" t="str">
        <f>IF(VLOOKUP(D7435,Resources!A:D,4,FALSE)=0,"",VLOOKUP(D7435,Resources!A:D,4,FALSE))</f>
        <v>N</v>
      </c>
    </row>
    <row r="7436" spans="1:9" x14ac:dyDescent="0.2">
      <c r="A7436" t="s">
        <v>935</v>
      </c>
      <c r="B7436" t="str">
        <f t="shared" si="230"/>
        <v>Scaife Family Foundation_Make-A-Wish Foundation of Greater Pennsylvania and Southern West Virginia200710000</v>
      </c>
      <c r="C7436" t="s">
        <v>193</v>
      </c>
      <c r="D7436" t="s">
        <v>233</v>
      </c>
      <c r="E7436" s="3">
        <v>10000</v>
      </c>
      <c r="F7436">
        <v>2007</v>
      </c>
      <c r="H7436" t="str">
        <f>IFERROR(VLOOKUP(D7436,Resources!A:C,3,FALSE),"NA")</f>
        <v/>
      </c>
      <c r="I7436" t="str">
        <f>IF(VLOOKUP(D7436,Resources!A:D,4,FALSE)=0,"",VLOOKUP(D7436,Resources!A:D,4,FALSE))</f>
        <v>N</v>
      </c>
    </row>
    <row r="7437" spans="1:9" x14ac:dyDescent="0.2">
      <c r="A7437" t="s">
        <v>935</v>
      </c>
      <c r="B7437" t="str">
        <f t="shared" si="230"/>
        <v>Scaife Family Foundation_Make-A-Wish Foundation of Greater Pennsylvania and Southern West Virginia200734000</v>
      </c>
      <c r="C7437" t="s">
        <v>193</v>
      </c>
      <c r="D7437" t="s">
        <v>233</v>
      </c>
      <c r="E7437" s="3">
        <v>34000</v>
      </c>
      <c r="F7437">
        <v>2007</v>
      </c>
      <c r="H7437" t="str">
        <f>IFERROR(VLOOKUP(D7437,Resources!A:C,3,FALSE),"NA")</f>
        <v/>
      </c>
      <c r="I7437" t="str">
        <f>IF(VLOOKUP(D7437,Resources!A:D,4,FALSE)=0,"",VLOOKUP(D7437,Resources!A:D,4,FALSE))</f>
        <v>N</v>
      </c>
    </row>
    <row r="7438" spans="1:9" x14ac:dyDescent="0.2">
      <c r="A7438" t="s">
        <v>935</v>
      </c>
      <c r="B7438" t="str">
        <f t="shared" si="230"/>
        <v>Scaife Family Foundation_National Disaster Search Dog Foundation200720000</v>
      </c>
      <c r="C7438" t="s">
        <v>193</v>
      </c>
      <c r="D7438" t="s">
        <v>235</v>
      </c>
      <c r="E7438" s="3">
        <v>20000</v>
      </c>
      <c r="F7438">
        <v>2007</v>
      </c>
      <c r="H7438" t="str">
        <f>IFERROR(VLOOKUP(D7438,Resources!A:C,3,FALSE),"NA")</f>
        <v/>
      </c>
      <c r="I7438" t="str">
        <f>IF(VLOOKUP(D7438,Resources!A:D,4,FALSE)=0,"",VLOOKUP(D7438,Resources!A:D,4,FALSE))</f>
        <v>N</v>
      </c>
    </row>
    <row r="7439" spans="1:9" x14ac:dyDescent="0.2">
      <c r="A7439" t="s">
        <v>935</v>
      </c>
      <c r="B7439" t="str">
        <f t="shared" si="230"/>
        <v>Scaife Family Foundation_National Fatherhood Initiative200730000</v>
      </c>
      <c r="C7439" t="s">
        <v>193</v>
      </c>
      <c r="D7439" t="s">
        <v>236</v>
      </c>
      <c r="E7439" s="3">
        <v>30000</v>
      </c>
      <c r="F7439">
        <v>2007</v>
      </c>
      <c r="H7439" t="str">
        <f>IFERROR(VLOOKUP(D7439,Resources!A:C,3,FALSE),"NA")</f>
        <v/>
      </c>
      <c r="I7439" t="str">
        <f>IF(VLOOKUP(D7439,Resources!A:D,4,FALSE)=0,"",VLOOKUP(D7439,Resources!A:D,4,FALSE))</f>
        <v>N</v>
      </c>
    </row>
    <row r="7440" spans="1:9" x14ac:dyDescent="0.2">
      <c r="A7440" t="s">
        <v>935</v>
      </c>
      <c r="B7440" t="str">
        <f t="shared" si="230"/>
        <v>Scaife Family Foundation_National Rural Alcohol and Drug Abuse Network200741000</v>
      </c>
      <c r="C7440" t="s">
        <v>193</v>
      </c>
      <c r="D7440" t="s">
        <v>237</v>
      </c>
      <c r="E7440" s="3">
        <v>41000</v>
      </c>
      <c r="F7440">
        <v>2007</v>
      </c>
      <c r="H7440" t="str">
        <f>IFERROR(VLOOKUP(D7440,Resources!A:C,3,FALSE),"NA")</f>
        <v/>
      </c>
      <c r="I7440" t="str">
        <f>IF(VLOOKUP(D7440,Resources!A:D,4,FALSE)=0,"",VLOOKUP(D7440,Resources!A:D,4,FALSE))</f>
        <v>N</v>
      </c>
    </row>
    <row r="7441" spans="1:9" x14ac:dyDescent="0.2">
      <c r="A7441" t="s">
        <v>935</v>
      </c>
      <c r="B7441" t="str">
        <f t="shared" si="230"/>
        <v>Scaife Family Foundation_Network For Teaching Entrepreneurship200750000</v>
      </c>
      <c r="C7441" t="s">
        <v>193</v>
      </c>
      <c r="D7441" t="s">
        <v>296</v>
      </c>
      <c r="E7441" s="3">
        <v>50000</v>
      </c>
      <c r="F7441">
        <v>2007</v>
      </c>
      <c r="H7441" t="str">
        <f>IFERROR(VLOOKUP(D7441,Resources!A:C,3,FALSE),"NA")</f>
        <v>SourceWatch</v>
      </c>
      <c r="I7441" t="str">
        <f>IF(VLOOKUP(D7441,Resources!A:D,4,FALSE)=0,"",VLOOKUP(D7441,Resources!A:D,4,FALSE))</f>
        <v>Y</v>
      </c>
    </row>
    <row r="7442" spans="1:9" x14ac:dyDescent="0.2">
      <c r="A7442" t="s">
        <v>935</v>
      </c>
      <c r="B7442" t="str">
        <f t="shared" si="230"/>
        <v>Scaife Family Foundation_Network For Teaching Entrepreneurship200775000</v>
      </c>
      <c r="C7442" t="s">
        <v>193</v>
      </c>
      <c r="D7442" t="s">
        <v>296</v>
      </c>
      <c r="E7442" s="3">
        <v>75000</v>
      </c>
      <c r="F7442">
        <v>2007</v>
      </c>
      <c r="H7442" t="str">
        <f>IFERROR(VLOOKUP(D7442,Resources!A:C,3,FALSE),"NA")</f>
        <v>SourceWatch</v>
      </c>
      <c r="I7442" t="str">
        <f>IF(VLOOKUP(D7442,Resources!A:D,4,FALSE)=0,"",VLOOKUP(D7442,Resources!A:D,4,FALSE))</f>
        <v>Y</v>
      </c>
    </row>
    <row r="7443" spans="1:9" x14ac:dyDescent="0.2">
      <c r="A7443" t="s">
        <v>935</v>
      </c>
      <c r="B7443" t="str">
        <f t="shared" si="230"/>
        <v>Scaife Family Foundation_New York University School of Medicine2007111100</v>
      </c>
      <c r="C7443" t="s">
        <v>193</v>
      </c>
      <c r="D7443" t="s">
        <v>328</v>
      </c>
      <c r="E7443" s="3">
        <v>111100</v>
      </c>
      <c r="F7443">
        <v>2007</v>
      </c>
      <c r="H7443" t="str">
        <f>IFERROR(VLOOKUP(D7443,Resources!A:C,3,FALSE),"NA")</f>
        <v/>
      </c>
      <c r="I7443" t="str">
        <f>IF(VLOOKUP(D7443,Resources!A:D,4,FALSE)=0,"",VLOOKUP(D7443,Resources!A:D,4,FALSE))</f>
        <v/>
      </c>
    </row>
    <row r="7444" spans="1:9" x14ac:dyDescent="0.2">
      <c r="A7444" t="s">
        <v>935</v>
      </c>
      <c r="B7444" t="str">
        <f t="shared" si="230"/>
        <v>Scaife Family Foundation_NumbersUSA2007150000</v>
      </c>
      <c r="C7444" t="s">
        <v>193</v>
      </c>
      <c r="D7444" t="s">
        <v>16</v>
      </c>
      <c r="E7444" s="3">
        <v>150000</v>
      </c>
      <c r="F7444">
        <v>2007</v>
      </c>
      <c r="H7444" t="str">
        <f>IFERROR(VLOOKUP(D7444,Resources!A:C,3,FALSE),"NA")</f>
        <v>SourceWatch</v>
      </c>
      <c r="I7444" t="str">
        <f>IF(VLOOKUP(D7444,Resources!A:D,4,FALSE)=0,"",VLOOKUP(D7444,Resources!A:D,4,FALSE))</f>
        <v>Y</v>
      </c>
    </row>
    <row r="7445" spans="1:9" x14ac:dyDescent="0.2">
      <c r="A7445" t="s">
        <v>935</v>
      </c>
      <c r="B7445" t="str">
        <f t="shared" si="230"/>
        <v>Scaife Family Foundation_Operation Warm20075000</v>
      </c>
      <c r="C7445" t="s">
        <v>193</v>
      </c>
      <c r="D7445" t="s">
        <v>240</v>
      </c>
      <c r="E7445" s="3">
        <v>5000</v>
      </c>
      <c r="F7445">
        <v>2007</v>
      </c>
      <c r="H7445" t="str">
        <f>IFERROR(VLOOKUP(D7445,Resources!A:C,3,FALSE),"NA")</f>
        <v/>
      </c>
      <c r="I7445" t="str">
        <f>IF(VLOOKUP(D7445,Resources!A:D,4,FALSE)=0,"",VLOOKUP(D7445,Resources!A:D,4,FALSE))</f>
        <v>N</v>
      </c>
    </row>
    <row r="7446" spans="1:9" x14ac:dyDescent="0.2">
      <c r="A7446" t="s">
        <v>935</v>
      </c>
      <c r="B7446" t="str">
        <f t="shared" si="230"/>
        <v>Scaife Family Foundation_Palm Beach Zoo at Dreher Park2007200000</v>
      </c>
      <c r="C7446" t="s">
        <v>193</v>
      </c>
      <c r="D7446" t="s">
        <v>329</v>
      </c>
      <c r="E7446" s="3">
        <v>200000</v>
      </c>
      <c r="F7446">
        <v>2007</v>
      </c>
      <c r="H7446" t="str">
        <f>IFERROR(VLOOKUP(D7446,Resources!A:C,3,FALSE),"NA")</f>
        <v/>
      </c>
      <c r="I7446" t="str">
        <f>IF(VLOOKUP(D7446,Resources!A:D,4,FALSE)=0,"",VLOOKUP(D7446,Resources!A:D,4,FALSE))</f>
        <v>N</v>
      </c>
    </row>
    <row r="7447" spans="1:9" x14ac:dyDescent="0.2">
      <c r="A7447" t="s">
        <v>935</v>
      </c>
      <c r="B7447" t="str">
        <f t="shared" si="230"/>
        <v>Scaife Family Foundation_Paws 4 Liberty200710000</v>
      </c>
      <c r="C7447" t="s">
        <v>193</v>
      </c>
      <c r="D7447" t="s">
        <v>242</v>
      </c>
      <c r="E7447" s="3">
        <v>10000</v>
      </c>
      <c r="F7447">
        <v>2007</v>
      </c>
      <c r="H7447" t="str">
        <f>IFERROR(VLOOKUP(D7447,Resources!A:C,3,FALSE),"NA")</f>
        <v/>
      </c>
      <c r="I7447" t="str">
        <f>IF(VLOOKUP(D7447,Resources!A:D,4,FALSE)=0,"",VLOOKUP(D7447,Resources!A:D,4,FALSE))</f>
        <v>N</v>
      </c>
    </row>
    <row r="7448" spans="1:9" x14ac:dyDescent="0.2">
      <c r="A7448" t="s">
        <v>935</v>
      </c>
      <c r="B7448" t="str">
        <f t="shared" si="230"/>
        <v>Scaife Family Foundation_Philanthropy Roundtable200710000</v>
      </c>
      <c r="C7448" t="s">
        <v>193</v>
      </c>
      <c r="D7448" t="s">
        <v>244</v>
      </c>
      <c r="E7448" s="3">
        <v>10000</v>
      </c>
      <c r="F7448">
        <v>2007</v>
      </c>
      <c r="H7448" t="str">
        <f>IFERROR(VLOOKUP(D7448,Resources!A:C,3,FALSE),"NA")</f>
        <v>SourceWatch</v>
      </c>
      <c r="I7448" t="str">
        <f>IF(VLOOKUP(D7448,Resources!A:D,4,FALSE)=0,"",VLOOKUP(D7448,Resources!A:D,4,FALSE))</f>
        <v>Y</v>
      </c>
    </row>
    <row r="7449" spans="1:9" x14ac:dyDescent="0.2">
      <c r="A7449" t="s">
        <v>935</v>
      </c>
      <c r="B7449" t="str">
        <f t="shared" si="230"/>
        <v>Scaife Family Foundation_Philanthropy Roundtable200710000</v>
      </c>
      <c r="C7449" t="s">
        <v>193</v>
      </c>
      <c r="D7449" t="s">
        <v>244</v>
      </c>
      <c r="E7449" s="3">
        <v>10000</v>
      </c>
      <c r="F7449">
        <v>2007</v>
      </c>
      <c r="H7449" t="str">
        <f>IFERROR(VLOOKUP(D7449,Resources!A:C,3,FALSE),"NA")</f>
        <v>SourceWatch</v>
      </c>
      <c r="I7449" t="str">
        <f>IF(VLOOKUP(D7449,Resources!A:D,4,FALSE)=0,"",VLOOKUP(D7449,Resources!A:D,4,FALSE))</f>
        <v>Y</v>
      </c>
    </row>
    <row r="7450" spans="1:9" x14ac:dyDescent="0.2">
      <c r="A7450" t="s">
        <v>935</v>
      </c>
      <c r="B7450" t="str">
        <f t="shared" si="230"/>
        <v>Scaife Family Foundation_Pittsburgh Symphony Orchestra200715000</v>
      </c>
      <c r="C7450" t="s">
        <v>193</v>
      </c>
      <c r="D7450" t="s">
        <v>245</v>
      </c>
      <c r="E7450" s="3">
        <v>15000</v>
      </c>
      <c r="F7450">
        <v>2007</v>
      </c>
      <c r="H7450" t="str">
        <f>IFERROR(VLOOKUP(D7450,Resources!A:C,3,FALSE),"NA")</f>
        <v/>
      </c>
      <c r="I7450" t="str">
        <f>IF(VLOOKUP(D7450,Resources!A:D,4,FALSE)=0,"",VLOOKUP(D7450,Resources!A:D,4,FALSE))</f>
        <v>N</v>
      </c>
    </row>
    <row r="7451" spans="1:9" x14ac:dyDescent="0.2">
      <c r="A7451" t="s">
        <v>935</v>
      </c>
      <c r="B7451" t="str">
        <f t="shared" si="230"/>
        <v>Scaife Family Foundation_Place for Hope200745000</v>
      </c>
      <c r="C7451" t="s">
        <v>193</v>
      </c>
      <c r="D7451" t="s">
        <v>246</v>
      </c>
      <c r="E7451" s="3">
        <v>45000</v>
      </c>
      <c r="F7451">
        <v>2007</v>
      </c>
      <c r="H7451" t="str">
        <f>IFERROR(VLOOKUP(D7451,Resources!A:C,3,FALSE),"NA")</f>
        <v/>
      </c>
      <c r="I7451" t="str">
        <f>IF(VLOOKUP(D7451,Resources!A:D,4,FALSE)=0,"",VLOOKUP(D7451,Resources!A:D,4,FALSE))</f>
        <v>N</v>
      </c>
    </row>
    <row r="7452" spans="1:9" x14ac:dyDescent="0.2">
      <c r="A7452" t="s">
        <v>935</v>
      </c>
      <c r="B7452" t="str">
        <f t="shared" si="230"/>
        <v>Scaife Family Foundation_ProEnglish200725000</v>
      </c>
      <c r="C7452" t="s">
        <v>193</v>
      </c>
      <c r="D7452" t="s">
        <v>247</v>
      </c>
      <c r="E7452" s="3">
        <v>25000</v>
      </c>
      <c r="F7452">
        <v>2007</v>
      </c>
      <c r="H7452" t="str">
        <f>IFERROR(VLOOKUP(D7452,Resources!A:C,3,FALSE),"NA")</f>
        <v>SourceWatch</v>
      </c>
      <c r="I7452" t="str">
        <f>IF(VLOOKUP(D7452,Resources!A:D,4,FALSE)=0,"",VLOOKUP(D7452,Resources!A:D,4,FALSE))</f>
        <v>Y</v>
      </c>
    </row>
    <row r="7453" spans="1:9" x14ac:dyDescent="0.2">
      <c r="A7453" t="s">
        <v>935</v>
      </c>
      <c r="B7453" t="str">
        <f t="shared" si="230"/>
        <v>Scaife Family Foundation_Puppies Behind Bars200710000</v>
      </c>
      <c r="C7453" t="s">
        <v>193</v>
      </c>
      <c r="D7453" t="s">
        <v>248</v>
      </c>
      <c r="E7453" s="3">
        <v>10000</v>
      </c>
      <c r="F7453">
        <v>2007</v>
      </c>
      <c r="H7453" t="str">
        <f>IFERROR(VLOOKUP(D7453,Resources!A:C,3,FALSE),"NA")</f>
        <v/>
      </c>
      <c r="I7453" t="str">
        <f>IF(VLOOKUP(D7453,Resources!A:D,4,FALSE)=0,"",VLOOKUP(D7453,Resources!A:D,4,FALSE))</f>
        <v>N</v>
      </c>
    </row>
    <row r="7454" spans="1:9" x14ac:dyDescent="0.2">
      <c r="A7454" t="s">
        <v>935</v>
      </c>
      <c r="B7454" t="str">
        <f t="shared" si="230"/>
        <v>Scaife Family Foundation_Puppies Behind Bars2007364318</v>
      </c>
      <c r="C7454" t="s">
        <v>193</v>
      </c>
      <c r="D7454" t="s">
        <v>248</v>
      </c>
      <c r="E7454" s="3">
        <v>364318</v>
      </c>
      <c r="F7454">
        <v>2007</v>
      </c>
      <c r="H7454" t="str">
        <f>IFERROR(VLOOKUP(D7454,Resources!A:C,3,FALSE),"NA")</f>
        <v/>
      </c>
      <c r="I7454" t="str">
        <f>IF(VLOOKUP(D7454,Resources!A:D,4,FALSE)=0,"",VLOOKUP(D7454,Resources!A:D,4,FALSE))</f>
        <v>N</v>
      </c>
    </row>
    <row r="7455" spans="1:9" x14ac:dyDescent="0.2">
      <c r="A7455" t="s">
        <v>935</v>
      </c>
      <c r="B7455" t="str">
        <f t="shared" si="230"/>
        <v>Scaife Family Foundation_Road Recovery Foundation200710000</v>
      </c>
      <c r="C7455" t="s">
        <v>193</v>
      </c>
      <c r="D7455" t="s">
        <v>330</v>
      </c>
      <c r="E7455" s="3">
        <v>10000</v>
      </c>
      <c r="F7455">
        <v>2007</v>
      </c>
      <c r="H7455" t="str">
        <f>IFERROR(VLOOKUP(D7455,Resources!A:C,3,FALSE),"NA")</f>
        <v/>
      </c>
      <c r="I7455" t="str">
        <f>IF(VLOOKUP(D7455,Resources!A:D,4,FALSE)=0,"",VLOOKUP(D7455,Resources!A:D,4,FALSE))</f>
        <v>N</v>
      </c>
    </row>
    <row r="7456" spans="1:9" x14ac:dyDescent="0.2">
      <c r="A7456" t="s">
        <v>935</v>
      </c>
      <c r="B7456" t="str">
        <f t="shared" si="230"/>
        <v>Scaife Family Foundation_Saint Vincent College200750000</v>
      </c>
      <c r="C7456" t="s">
        <v>193</v>
      </c>
      <c r="D7456" t="s">
        <v>331</v>
      </c>
      <c r="E7456" s="3">
        <v>50000</v>
      </c>
      <c r="F7456">
        <v>2007</v>
      </c>
      <c r="H7456" t="str">
        <f>IFERROR(VLOOKUP(D7456,Resources!A:C,3,FALSE),"NA")</f>
        <v/>
      </c>
      <c r="I7456" t="str">
        <f>IF(VLOOKUP(D7456,Resources!A:D,4,FALSE)=0,"",VLOOKUP(D7456,Resources!A:D,4,FALSE))</f>
        <v/>
      </c>
    </row>
    <row r="7457" spans="1:9" x14ac:dyDescent="0.2">
      <c r="A7457" t="s">
        <v>935</v>
      </c>
      <c r="B7457" t="str">
        <f t="shared" si="230"/>
        <v>Scaife Family Foundation_Saltworks Theatre Company200710000</v>
      </c>
      <c r="C7457" t="s">
        <v>193</v>
      </c>
      <c r="D7457" t="s">
        <v>249</v>
      </c>
      <c r="E7457" s="3">
        <v>10000</v>
      </c>
      <c r="F7457">
        <v>2007</v>
      </c>
      <c r="H7457" t="str">
        <f>IFERROR(VLOOKUP(D7457,Resources!A:C,3,FALSE),"NA")</f>
        <v/>
      </c>
      <c r="I7457" t="str">
        <f>IF(VLOOKUP(D7457,Resources!A:D,4,FALSE)=0,"",VLOOKUP(D7457,Resources!A:D,4,FALSE))</f>
        <v>N</v>
      </c>
    </row>
    <row r="7458" spans="1:9" x14ac:dyDescent="0.2">
      <c r="A7458" t="s">
        <v>934</v>
      </c>
      <c r="B7458" t="s">
        <v>1270</v>
      </c>
      <c r="C7458" t="s">
        <v>193</v>
      </c>
      <c r="D7458" t="s">
        <v>250</v>
      </c>
      <c r="E7458" s="3">
        <v>5000</v>
      </c>
      <c r="F7458">
        <v>2007</v>
      </c>
      <c r="H7458" t="str">
        <f>IFERROR(VLOOKUP(D7458,Resources!A:C,3,FALSE),"NA")</f>
        <v/>
      </c>
      <c r="I7458" t="str">
        <f>IF(VLOOKUP(D7458,Resources!A:D,4,FALSE)=0,"",VLOOKUP(D7458,Resources!A:D,4,FALSE))</f>
        <v>N</v>
      </c>
    </row>
    <row r="7459" spans="1:9" x14ac:dyDescent="0.2">
      <c r="A7459" t="s">
        <v>935</v>
      </c>
      <c r="B7459" t="str">
        <f t="shared" ref="B7459:B7471" si="231">C7459&amp;"_"&amp;D7459&amp;F7459&amp;E7459</f>
        <v>Scaife Family Foundation_Shelter for Abused Women &amp; Children20075000</v>
      </c>
      <c r="C7459" t="s">
        <v>193</v>
      </c>
      <c r="D7459" t="s">
        <v>250</v>
      </c>
      <c r="E7459" s="3">
        <v>5000</v>
      </c>
      <c r="F7459">
        <v>2007</v>
      </c>
      <c r="H7459" t="str">
        <f>IFERROR(VLOOKUP(D7459,Resources!A:C,3,FALSE),"NA")</f>
        <v/>
      </c>
      <c r="I7459" t="str">
        <f>IF(VLOOKUP(D7459,Resources!A:D,4,FALSE)=0,"",VLOOKUP(D7459,Resources!A:D,4,FALSE))</f>
        <v>N</v>
      </c>
    </row>
    <row r="7460" spans="1:9" x14ac:dyDescent="0.2">
      <c r="A7460" t="s">
        <v>935</v>
      </c>
      <c r="B7460" t="str">
        <f t="shared" si="231"/>
        <v>Scaife Family Foundation_St. Luke's-Roosevelt Hospital Center2007136161</v>
      </c>
      <c r="C7460" t="s">
        <v>193</v>
      </c>
      <c r="D7460" t="s">
        <v>252</v>
      </c>
      <c r="E7460" s="3">
        <v>136161</v>
      </c>
      <c r="F7460">
        <v>2007</v>
      </c>
      <c r="H7460" t="str">
        <f>IFERROR(VLOOKUP(D7460,Resources!A:C,3,FALSE),"NA")</f>
        <v/>
      </c>
      <c r="I7460" t="str">
        <f>IF(VLOOKUP(D7460,Resources!A:D,4,FALSE)=0,"",VLOOKUP(D7460,Resources!A:D,4,FALSE))</f>
        <v>N</v>
      </c>
    </row>
    <row r="7461" spans="1:9" x14ac:dyDescent="0.2">
      <c r="A7461" t="s">
        <v>935</v>
      </c>
      <c r="B7461" t="str">
        <f t="shared" si="231"/>
        <v>Scaife Family Foundation_Strength Inc.2007150000</v>
      </c>
      <c r="C7461" t="s">
        <v>193</v>
      </c>
      <c r="D7461" t="s">
        <v>288</v>
      </c>
      <c r="E7461" s="3">
        <v>150000</v>
      </c>
      <c r="F7461">
        <v>2007</v>
      </c>
      <c r="H7461" t="str">
        <f>IFERROR(VLOOKUP(D7461,Resources!A:C,3,FALSE),"NA")</f>
        <v/>
      </c>
      <c r="I7461" t="str">
        <f>IF(VLOOKUP(D7461,Resources!A:D,4,FALSE)=0,"",VLOOKUP(D7461,Resources!A:D,4,FALSE))</f>
        <v/>
      </c>
    </row>
    <row r="7462" spans="1:9" x14ac:dyDescent="0.2">
      <c r="A7462" t="s">
        <v>935</v>
      </c>
      <c r="B7462" t="str">
        <f t="shared" si="231"/>
        <v>Scaife Family Foundation_The Claremont Institute200710000</v>
      </c>
      <c r="C7462" t="s">
        <v>193</v>
      </c>
      <c r="D7462" t="s">
        <v>68</v>
      </c>
      <c r="E7462" s="3">
        <v>10000</v>
      </c>
      <c r="F7462">
        <v>2007</v>
      </c>
      <c r="H7462" t="str">
        <f>IFERROR(VLOOKUP(D7462,Resources!A:C,3,FALSE),"NA")</f>
        <v>SourceWatch</v>
      </c>
      <c r="I7462" t="str">
        <f>IF(VLOOKUP(D7462,Resources!A:D,4,FALSE)=0,"",VLOOKUP(D7462,Resources!A:D,4,FALSE))</f>
        <v>Y</v>
      </c>
    </row>
    <row r="7463" spans="1:9" x14ac:dyDescent="0.2">
      <c r="A7463" t="s">
        <v>935</v>
      </c>
      <c r="B7463" t="str">
        <f t="shared" si="231"/>
        <v>Scaife Family Foundation_The Crossroads Club (Delray Beach FL)200710000</v>
      </c>
      <c r="C7463" t="s">
        <v>193</v>
      </c>
      <c r="D7463" t="s">
        <v>272</v>
      </c>
      <c r="E7463" s="3">
        <v>10000</v>
      </c>
      <c r="F7463">
        <v>2007</v>
      </c>
      <c r="H7463" t="str">
        <f>IFERROR(VLOOKUP(D7463,Resources!A:C,3,FALSE),"NA")</f>
        <v/>
      </c>
      <c r="I7463" t="str">
        <f>IF(VLOOKUP(D7463,Resources!A:D,4,FALSE)=0,"",VLOOKUP(D7463,Resources!A:D,4,FALSE))</f>
        <v>N</v>
      </c>
    </row>
    <row r="7464" spans="1:9" x14ac:dyDescent="0.2">
      <c r="A7464" t="s">
        <v>935</v>
      </c>
      <c r="B7464" t="str">
        <f t="shared" si="231"/>
        <v>Scaife Family Foundation_The Episcopal Church of Bethesda-by-the-Sea200720000</v>
      </c>
      <c r="C7464" t="s">
        <v>193</v>
      </c>
      <c r="D7464" t="s">
        <v>300</v>
      </c>
      <c r="E7464" s="3">
        <v>20000</v>
      </c>
      <c r="F7464">
        <v>2007</v>
      </c>
      <c r="H7464" t="str">
        <f>IFERROR(VLOOKUP(D7464,Resources!A:C,3,FALSE),"NA")</f>
        <v/>
      </c>
      <c r="I7464" t="str">
        <f>IF(VLOOKUP(D7464,Resources!A:D,4,FALSE)=0,"",VLOOKUP(D7464,Resources!A:D,4,FALSE))</f>
        <v>N</v>
      </c>
    </row>
    <row r="7465" spans="1:9" x14ac:dyDescent="0.2">
      <c r="A7465" t="s">
        <v>935</v>
      </c>
      <c r="B7465" t="str">
        <f t="shared" si="231"/>
        <v>Scaife Family Foundation_The Glen Montessori School (Pittsburgh PA)200715000</v>
      </c>
      <c r="C7465" t="s">
        <v>193</v>
      </c>
      <c r="D7465" t="s">
        <v>332</v>
      </c>
      <c r="E7465" s="3">
        <v>15000</v>
      </c>
      <c r="F7465">
        <v>2007</v>
      </c>
      <c r="H7465" t="str">
        <f>IFERROR(VLOOKUP(D7465,Resources!A:C,3,FALSE),"NA")</f>
        <v/>
      </c>
      <c r="I7465" t="str">
        <f>IF(VLOOKUP(D7465,Resources!A:D,4,FALSE)=0,"",VLOOKUP(D7465,Resources!A:D,4,FALSE))</f>
        <v>N</v>
      </c>
    </row>
    <row r="7466" spans="1:9" x14ac:dyDescent="0.2">
      <c r="A7466" t="s">
        <v>935</v>
      </c>
      <c r="B7466" t="str">
        <f t="shared" si="231"/>
        <v>Scaife Family Foundation_University of California San Diego200730000</v>
      </c>
      <c r="C7466" t="s">
        <v>193</v>
      </c>
      <c r="D7466" t="s">
        <v>254</v>
      </c>
      <c r="E7466" s="3">
        <v>30000</v>
      </c>
      <c r="F7466">
        <v>2007</v>
      </c>
      <c r="H7466" t="str">
        <f>IFERROR(VLOOKUP(D7466,Resources!A:C,3,FALSE),"NA")</f>
        <v/>
      </c>
      <c r="I7466" t="str">
        <f>IF(VLOOKUP(D7466,Resources!A:D,4,FALSE)=0,"",VLOOKUP(D7466,Resources!A:D,4,FALSE))</f>
        <v/>
      </c>
    </row>
    <row r="7467" spans="1:9" x14ac:dyDescent="0.2">
      <c r="A7467" t="s">
        <v>935</v>
      </c>
      <c r="B7467" t="str">
        <f t="shared" si="231"/>
        <v>Scaife Family Foundation_University of Pittsburgh20071000000</v>
      </c>
      <c r="C7467" t="s">
        <v>193</v>
      </c>
      <c r="D7467" t="s">
        <v>255</v>
      </c>
      <c r="E7467" s="3">
        <v>1000000</v>
      </c>
      <c r="F7467">
        <v>2007</v>
      </c>
      <c r="H7467" t="str">
        <f>IFERROR(VLOOKUP(D7467,Resources!A:C,3,FALSE),"NA")</f>
        <v/>
      </c>
      <c r="I7467" t="str">
        <f>IF(VLOOKUP(D7467,Resources!A:D,4,FALSE)=0,"",VLOOKUP(D7467,Resources!A:D,4,FALSE))</f>
        <v/>
      </c>
    </row>
    <row r="7468" spans="1:9" x14ac:dyDescent="0.2">
      <c r="A7468" t="s">
        <v>935</v>
      </c>
      <c r="B7468" t="str">
        <f t="shared" si="231"/>
        <v>Scaife Family Foundation_University of Utah200715500</v>
      </c>
      <c r="C7468" t="s">
        <v>193</v>
      </c>
      <c r="D7468" t="s">
        <v>271</v>
      </c>
      <c r="E7468" s="3">
        <v>15500</v>
      </c>
      <c r="F7468">
        <v>2007</v>
      </c>
      <c r="H7468" t="str">
        <f>IFERROR(VLOOKUP(D7468,Resources!A:C,3,FALSE),"NA")</f>
        <v/>
      </c>
      <c r="I7468" t="str">
        <f>IF(VLOOKUP(D7468,Resources!A:D,4,FALSE)=0,"",VLOOKUP(D7468,Resources!A:D,4,FALSE))</f>
        <v/>
      </c>
    </row>
    <row r="7469" spans="1:9" x14ac:dyDescent="0.2">
      <c r="A7469" t="s">
        <v>935</v>
      </c>
      <c r="B7469" t="str">
        <f t="shared" si="231"/>
        <v>Scaife Family Foundation_Urban Youth Impact20075000</v>
      </c>
      <c r="C7469" t="s">
        <v>193</v>
      </c>
      <c r="D7469" t="s">
        <v>257</v>
      </c>
      <c r="E7469" s="3">
        <v>5000</v>
      </c>
      <c r="F7469">
        <v>2007</v>
      </c>
      <c r="H7469" t="str">
        <f>IFERROR(VLOOKUP(D7469,Resources!A:C,3,FALSE),"NA")</f>
        <v/>
      </c>
      <c r="I7469" t="str">
        <f>IF(VLOOKUP(D7469,Resources!A:D,4,FALSE)=0,"",VLOOKUP(D7469,Resources!A:D,4,FALSE))</f>
        <v>N</v>
      </c>
    </row>
    <row r="7470" spans="1:9" x14ac:dyDescent="0.2">
      <c r="A7470" t="s">
        <v>935</v>
      </c>
      <c r="B7470" t="str">
        <f t="shared" si="231"/>
        <v>Scaife Family Foundation_Variety The Children's Charity of Pittsburgh200710000</v>
      </c>
      <c r="C7470" t="s">
        <v>193</v>
      </c>
      <c r="D7470" t="s">
        <v>258</v>
      </c>
      <c r="E7470" s="3">
        <v>10000</v>
      </c>
      <c r="F7470">
        <v>2007</v>
      </c>
      <c r="H7470" t="str">
        <f>IFERROR(VLOOKUP(D7470,Resources!A:C,3,FALSE),"NA")</f>
        <v/>
      </c>
      <c r="I7470" t="str">
        <f>IF(VLOOKUP(D7470,Resources!A:D,4,FALSE)=0,"",VLOOKUP(D7470,Resources!A:D,4,FALSE))</f>
        <v>N</v>
      </c>
    </row>
    <row r="7471" spans="1:9" x14ac:dyDescent="0.2">
      <c r="A7471" t="s">
        <v>935</v>
      </c>
      <c r="B7471" t="str">
        <f t="shared" si="231"/>
        <v>Scaife Family Foundation_Vinceremos Therapeutic Riding Center200750000</v>
      </c>
      <c r="C7471" t="s">
        <v>193</v>
      </c>
      <c r="D7471" t="s">
        <v>259</v>
      </c>
      <c r="E7471" s="3">
        <v>50000</v>
      </c>
      <c r="F7471">
        <v>2007</v>
      </c>
      <c r="H7471" t="str">
        <f>IFERROR(VLOOKUP(D7471,Resources!A:C,3,FALSE),"NA")</f>
        <v/>
      </c>
      <c r="I7471" t="str">
        <f>IF(VLOOKUP(D7471,Resources!A:D,4,FALSE)=0,"",VLOOKUP(D7471,Resources!A:D,4,FALSE))</f>
        <v>N</v>
      </c>
    </row>
    <row r="7472" spans="1:9" x14ac:dyDescent="0.2">
      <c r="A7472" t="s">
        <v>934</v>
      </c>
      <c r="B7472" t="s">
        <v>1271</v>
      </c>
      <c r="C7472" t="s">
        <v>193</v>
      </c>
      <c r="D7472" t="s">
        <v>280</v>
      </c>
      <c r="E7472" s="3">
        <v>25000</v>
      </c>
      <c r="F7472">
        <v>2007</v>
      </c>
      <c r="H7472" t="str">
        <f>IFERROR(VLOOKUP(D7472,Resources!A:C,3,FALSE),"NA")</f>
        <v/>
      </c>
      <c r="I7472" t="str">
        <f>IF(VLOOKUP(D7472,Resources!A:D,4,FALSE)=0,"",VLOOKUP(D7472,Resources!A:D,4,FALSE))</f>
        <v>N</v>
      </c>
    </row>
    <row r="7473" spans="1:9" x14ac:dyDescent="0.2">
      <c r="A7473" t="s">
        <v>935</v>
      </c>
      <c r="B7473" t="str">
        <f>C7473&amp;"_"&amp;D7473&amp;F7473&amp;E7473</f>
        <v>Scaife Family Foundation_Women's Center &amp; Shelter of Greater Pittsburgh200725000</v>
      </c>
      <c r="C7473" t="s">
        <v>193</v>
      </c>
      <c r="D7473" t="s">
        <v>280</v>
      </c>
      <c r="E7473" s="3">
        <v>25000</v>
      </c>
      <c r="F7473">
        <v>2007</v>
      </c>
      <c r="H7473" t="str">
        <f>IFERROR(VLOOKUP(D7473,Resources!A:C,3,FALSE),"NA")</f>
        <v/>
      </c>
      <c r="I7473" t="str">
        <f>IF(VLOOKUP(D7473,Resources!A:D,4,FALSE)=0,"",VLOOKUP(D7473,Resources!A:D,4,FALSE))</f>
        <v>N</v>
      </c>
    </row>
    <row r="7474" spans="1:9" x14ac:dyDescent="0.2">
      <c r="A7474" t="s">
        <v>935</v>
      </c>
      <c r="B7474" t="str">
        <f>C7474&amp;"_"&amp;D7474&amp;F7474&amp;E7474</f>
        <v>Scaife Family Foundation_832 K-9's Deputy Dogs20085000</v>
      </c>
      <c r="C7474" t="s">
        <v>193</v>
      </c>
      <c r="D7474" t="s">
        <v>307</v>
      </c>
      <c r="E7474" s="3">
        <v>5000</v>
      </c>
      <c r="F7474">
        <v>2008</v>
      </c>
      <c r="H7474" t="str">
        <f>IFERROR(VLOOKUP(D7474,Resources!A:C,3,FALSE),"NA")</f>
        <v/>
      </c>
      <c r="I7474" t="str">
        <f>IF(VLOOKUP(D7474,Resources!A:D,4,FALSE)=0,"",VLOOKUP(D7474,Resources!A:D,4,FALSE))</f>
        <v>N</v>
      </c>
    </row>
    <row r="7475" spans="1:9" x14ac:dyDescent="0.2">
      <c r="A7475" t="s">
        <v>934</v>
      </c>
      <c r="B7475" t="s">
        <v>1266</v>
      </c>
      <c r="C7475" t="s">
        <v>193</v>
      </c>
      <c r="D7475" t="s">
        <v>195</v>
      </c>
      <c r="E7475" s="3">
        <v>25000</v>
      </c>
      <c r="F7475">
        <v>2008</v>
      </c>
      <c r="H7475" t="str">
        <f>IFERROR(VLOOKUP(D7475,Resources!A:C,3,FALSE),"NA")</f>
        <v/>
      </c>
      <c r="I7475" t="str">
        <f>IF(VLOOKUP(D7475,Resources!A:D,4,FALSE)=0,"",VLOOKUP(D7475,Resources!A:D,4,FALSE))</f>
        <v>N</v>
      </c>
    </row>
    <row r="7476" spans="1:9" x14ac:dyDescent="0.2">
      <c r="A7476" t="s">
        <v>935</v>
      </c>
      <c r="B7476" t="str">
        <f t="shared" ref="B7476:B7487" si="232">C7476&amp;"_"&amp;D7476&amp;F7476&amp;E7476</f>
        <v>Scaife Family Foundation_Achievement Centers for Children &amp; Families200825000</v>
      </c>
      <c r="C7476" t="s">
        <v>193</v>
      </c>
      <c r="D7476" t="s">
        <v>195</v>
      </c>
      <c r="E7476" s="3">
        <v>25000</v>
      </c>
      <c r="F7476">
        <v>2008</v>
      </c>
      <c r="H7476" t="str">
        <f>IFERROR(VLOOKUP(D7476,Resources!A:C,3,FALSE),"NA")</f>
        <v/>
      </c>
      <c r="I7476" t="str">
        <f>IF(VLOOKUP(D7476,Resources!A:D,4,FALSE)=0,"",VLOOKUP(D7476,Resources!A:D,4,FALSE))</f>
        <v>N</v>
      </c>
    </row>
    <row r="7477" spans="1:9" x14ac:dyDescent="0.2">
      <c r="A7477" t="s">
        <v>935</v>
      </c>
      <c r="B7477" t="str">
        <f t="shared" si="232"/>
        <v>Scaife Family Foundation_All Creatures Sanctuary2008100000</v>
      </c>
      <c r="C7477" t="s">
        <v>193</v>
      </c>
      <c r="D7477" t="s">
        <v>196</v>
      </c>
      <c r="E7477" s="3">
        <v>100000</v>
      </c>
      <c r="F7477">
        <v>2008</v>
      </c>
      <c r="H7477" t="str">
        <f>IFERROR(VLOOKUP(D7477,Resources!A:C,3,FALSE),"NA")</f>
        <v/>
      </c>
      <c r="I7477" t="str">
        <f>IF(VLOOKUP(D7477,Resources!A:D,4,FALSE)=0,"",VLOOKUP(D7477,Resources!A:D,4,FALSE))</f>
        <v>N</v>
      </c>
    </row>
    <row r="7478" spans="1:9" x14ac:dyDescent="0.2">
      <c r="A7478" t="s">
        <v>935</v>
      </c>
      <c r="B7478" t="str">
        <f t="shared" si="232"/>
        <v>Scaife Family Foundation_America's VetDogs200830000</v>
      </c>
      <c r="C7478" t="s">
        <v>193</v>
      </c>
      <c r="D7478" t="s">
        <v>293</v>
      </c>
      <c r="E7478" s="3">
        <v>30000</v>
      </c>
      <c r="F7478">
        <v>2008</v>
      </c>
      <c r="H7478" t="str">
        <f>IFERROR(VLOOKUP(D7478,Resources!A:C,3,FALSE),"NA")</f>
        <v/>
      </c>
      <c r="I7478" t="str">
        <f>IF(VLOOKUP(D7478,Resources!A:D,4,FALSE)=0,"",VLOOKUP(D7478,Resources!A:D,4,FALSE))</f>
        <v>N</v>
      </c>
    </row>
    <row r="7479" spans="1:9" x14ac:dyDescent="0.2">
      <c r="A7479" t="s">
        <v>935</v>
      </c>
      <c r="B7479" t="str">
        <f t="shared" si="232"/>
        <v>Scaife Family Foundation_American Red Cross - Greater Palm Beach Area Chapter200844000</v>
      </c>
      <c r="C7479" t="s">
        <v>193</v>
      </c>
      <c r="D7479" t="s">
        <v>306</v>
      </c>
      <c r="E7479" s="3">
        <v>44000</v>
      </c>
      <c r="F7479">
        <v>2008</v>
      </c>
      <c r="H7479" t="str">
        <f>IFERROR(VLOOKUP(D7479,Resources!A:C,3,FALSE),"NA")</f>
        <v/>
      </c>
      <c r="I7479" t="str">
        <f>IF(VLOOKUP(D7479,Resources!A:D,4,FALSE)=0,"",VLOOKUP(D7479,Resources!A:D,4,FALSE))</f>
        <v>N</v>
      </c>
    </row>
    <row r="7480" spans="1:9" x14ac:dyDescent="0.2">
      <c r="A7480" t="s">
        <v>935</v>
      </c>
      <c r="B7480" t="str">
        <f t="shared" si="232"/>
        <v>Scaife Family Foundation_Angel's Place (Pittsburgh PA)200820000</v>
      </c>
      <c r="C7480" t="s">
        <v>193</v>
      </c>
      <c r="D7480" t="s">
        <v>304</v>
      </c>
      <c r="E7480" s="3">
        <v>20000</v>
      </c>
      <c r="F7480">
        <v>2008</v>
      </c>
      <c r="H7480" t="str">
        <f>IFERROR(VLOOKUP(D7480,Resources!A:C,3,FALSE),"NA")</f>
        <v/>
      </c>
      <c r="I7480" t="str">
        <f>IF(VLOOKUP(D7480,Resources!A:D,4,FALSE)=0,"",VLOOKUP(D7480,Resources!A:D,4,FALSE))</f>
        <v>N</v>
      </c>
    </row>
    <row r="7481" spans="1:9" x14ac:dyDescent="0.2">
      <c r="A7481" t="s">
        <v>935</v>
      </c>
      <c r="B7481" t="str">
        <f t="shared" si="232"/>
        <v>Scaife Family Foundation_Animal Care and Welfare (Pittsburgh PA)20083000</v>
      </c>
      <c r="C7481" t="s">
        <v>193</v>
      </c>
      <c r="D7481" t="s">
        <v>305</v>
      </c>
      <c r="E7481" s="3">
        <v>3000</v>
      </c>
      <c r="F7481">
        <v>2008</v>
      </c>
      <c r="H7481" t="str">
        <f>IFERROR(VLOOKUP(D7481,Resources!A:C,3,FALSE),"NA")</f>
        <v/>
      </c>
      <c r="I7481" t="str">
        <f>IF(VLOOKUP(D7481,Resources!A:D,4,FALSE)=0,"",VLOOKUP(D7481,Resources!A:D,4,FALSE))</f>
        <v>N</v>
      </c>
    </row>
    <row r="7482" spans="1:9" x14ac:dyDescent="0.2">
      <c r="A7482" t="s">
        <v>935</v>
      </c>
      <c r="B7482" t="str">
        <f t="shared" si="232"/>
        <v>Scaife Family Foundation_ASL Readers (Warrendale PA)200813000</v>
      </c>
      <c r="C7482" t="s">
        <v>193</v>
      </c>
      <c r="D7482" t="s">
        <v>303</v>
      </c>
      <c r="E7482" s="3">
        <v>13000</v>
      </c>
      <c r="F7482">
        <v>2008</v>
      </c>
      <c r="H7482" t="str">
        <f>IFERROR(VLOOKUP(D7482,Resources!A:C,3,FALSE),"NA")</f>
        <v/>
      </c>
      <c r="I7482" t="str">
        <f>IF(VLOOKUP(D7482,Resources!A:D,4,FALSE)=0,"",VLOOKUP(D7482,Resources!A:D,4,FALSE))</f>
        <v>N</v>
      </c>
    </row>
    <row r="7483" spans="1:9" x14ac:dyDescent="0.2">
      <c r="A7483" t="s">
        <v>935</v>
      </c>
      <c r="B7483" t="str">
        <f t="shared" si="232"/>
        <v>Scaife Family Foundation_Assistance Dogs of America200830000</v>
      </c>
      <c r="C7483" t="s">
        <v>193</v>
      </c>
      <c r="D7483" t="s">
        <v>261</v>
      </c>
      <c r="E7483" s="3">
        <v>30000</v>
      </c>
      <c r="F7483">
        <v>2008</v>
      </c>
      <c r="H7483" t="str">
        <f>IFERROR(VLOOKUP(D7483,Resources!A:C,3,FALSE),"NA")</f>
        <v/>
      </c>
      <c r="I7483" t="str">
        <f>IF(VLOOKUP(D7483,Resources!A:D,4,FALSE)=0,"",VLOOKUP(D7483,Resources!A:D,4,FALSE))</f>
        <v>N</v>
      </c>
    </row>
    <row r="7484" spans="1:9" x14ac:dyDescent="0.2">
      <c r="A7484" t="s">
        <v>935</v>
      </c>
      <c r="B7484" t="str">
        <f t="shared" si="232"/>
        <v>Scaife Family Foundation_Auberle Development (McKeesport PA)200825000</v>
      </c>
      <c r="C7484" t="s">
        <v>193</v>
      </c>
      <c r="D7484" t="s">
        <v>292</v>
      </c>
      <c r="E7484" s="3">
        <v>25000</v>
      </c>
      <c r="F7484">
        <v>2008</v>
      </c>
      <c r="H7484" t="str">
        <f>IFERROR(VLOOKUP(D7484,Resources!A:C,3,FALSE),"NA")</f>
        <v/>
      </c>
      <c r="I7484" t="str">
        <f>IF(VLOOKUP(D7484,Resources!A:D,4,FALSE)=0,"",VLOOKUP(D7484,Resources!A:D,4,FALSE))</f>
        <v>N</v>
      </c>
    </row>
    <row r="7485" spans="1:9" x14ac:dyDescent="0.2">
      <c r="A7485" t="s">
        <v>935</v>
      </c>
      <c r="B7485" t="str">
        <f t="shared" si="232"/>
        <v>Scaife Family Foundation_Betty Ford Center2008119220</v>
      </c>
      <c r="C7485" t="s">
        <v>193</v>
      </c>
      <c r="D7485" t="s">
        <v>202</v>
      </c>
      <c r="E7485" s="3">
        <v>119220</v>
      </c>
      <c r="F7485">
        <v>2008</v>
      </c>
      <c r="H7485" t="str">
        <f>IFERROR(VLOOKUP(D7485,Resources!A:C,3,FALSE),"NA")</f>
        <v/>
      </c>
      <c r="I7485" t="str">
        <f>IF(VLOOKUP(D7485,Resources!A:D,4,FALSE)=0,"",VLOOKUP(D7485,Resources!A:D,4,FALSE))</f>
        <v>N</v>
      </c>
    </row>
    <row r="7486" spans="1:9" x14ac:dyDescent="0.2">
      <c r="A7486" t="s">
        <v>935</v>
      </c>
      <c r="B7486" t="str">
        <f t="shared" si="232"/>
        <v>Scaife Family Foundation_Big Brothers Big Sisters of Greater Pittsburgh200820000</v>
      </c>
      <c r="C7486" t="s">
        <v>193</v>
      </c>
      <c r="D7486" t="s">
        <v>203</v>
      </c>
      <c r="E7486" s="3">
        <v>20000</v>
      </c>
      <c r="F7486">
        <v>2008</v>
      </c>
      <c r="H7486" t="str">
        <f>IFERROR(VLOOKUP(D7486,Resources!A:C,3,FALSE),"NA")</f>
        <v/>
      </c>
      <c r="I7486" t="str">
        <f>IF(VLOOKUP(D7486,Resources!A:D,4,FALSE)=0,"",VLOOKUP(D7486,Resources!A:D,4,FALSE))</f>
        <v>N</v>
      </c>
    </row>
    <row r="7487" spans="1:9" x14ac:dyDescent="0.2">
      <c r="A7487" t="s">
        <v>935</v>
      </c>
      <c r="B7487" t="str">
        <f t="shared" si="232"/>
        <v>Scaife Family Foundation_Big Brothers Big Sisters of Palm Beach200820000</v>
      </c>
      <c r="C7487" t="s">
        <v>193</v>
      </c>
      <c r="D7487" t="s">
        <v>302</v>
      </c>
      <c r="E7487" s="3">
        <v>20000</v>
      </c>
      <c r="F7487">
        <v>2008</v>
      </c>
      <c r="H7487" t="str">
        <f>IFERROR(VLOOKUP(D7487,Resources!A:C,3,FALSE),"NA")</f>
        <v/>
      </c>
      <c r="I7487" t="str">
        <f>IF(VLOOKUP(D7487,Resources!A:D,4,FALSE)=0,"",VLOOKUP(D7487,Resources!A:D,4,FALSE))</f>
        <v>N</v>
      </c>
    </row>
    <row r="7488" spans="1:9" x14ac:dyDescent="0.2">
      <c r="A7488" t="s">
        <v>934</v>
      </c>
      <c r="B7488" t="s">
        <v>1264</v>
      </c>
      <c r="C7488" t="s">
        <v>193</v>
      </c>
      <c r="D7488" t="s">
        <v>301</v>
      </c>
      <c r="E7488" s="3">
        <v>10000</v>
      </c>
      <c r="F7488">
        <v>2008</v>
      </c>
      <c r="H7488" t="str">
        <f>IFERROR(VLOOKUP(D7488,Resources!A:C,3,FALSE),"NA")</f>
        <v/>
      </c>
      <c r="I7488" t="str">
        <f>IF(VLOOKUP(D7488,Resources!A:D,4,FALSE)=0,"",VLOOKUP(D7488,Resources!A:D,4,FALSE))</f>
        <v>N</v>
      </c>
    </row>
    <row r="7489" spans="1:9" x14ac:dyDescent="0.2">
      <c r="A7489" t="s">
        <v>935</v>
      </c>
      <c r="B7489" t="str">
        <f>C7489&amp;"_"&amp;D7489&amp;F7489&amp;E7489</f>
        <v>Scaife Family Foundation_Boys &amp; Girls Clubs of Martin County200810000</v>
      </c>
      <c r="C7489" t="s">
        <v>193</v>
      </c>
      <c r="D7489" t="s">
        <v>301</v>
      </c>
      <c r="E7489" s="3">
        <v>10000</v>
      </c>
      <c r="F7489">
        <v>2008</v>
      </c>
      <c r="H7489" t="str">
        <f>IFERROR(VLOOKUP(D7489,Resources!A:C,3,FALSE),"NA")</f>
        <v/>
      </c>
      <c r="I7489" t="str">
        <f>IF(VLOOKUP(D7489,Resources!A:D,4,FALSE)=0,"",VLOOKUP(D7489,Resources!A:D,4,FALSE))</f>
        <v>N</v>
      </c>
    </row>
    <row r="7490" spans="1:9" x14ac:dyDescent="0.2">
      <c r="A7490" t="s">
        <v>934</v>
      </c>
      <c r="B7490" t="s">
        <v>1265</v>
      </c>
      <c r="C7490" t="s">
        <v>193</v>
      </c>
      <c r="D7490" t="s">
        <v>277</v>
      </c>
      <c r="E7490" s="3">
        <v>75000</v>
      </c>
      <c r="F7490">
        <v>2008</v>
      </c>
      <c r="H7490" t="str">
        <f>IFERROR(VLOOKUP(D7490,Resources!A:C,3,FALSE),"NA")</f>
        <v/>
      </c>
      <c r="I7490" t="str">
        <f>IF(VLOOKUP(D7490,Resources!A:D,4,FALSE)=0,"",VLOOKUP(D7490,Resources!A:D,4,FALSE))</f>
        <v>N</v>
      </c>
    </row>
    <row r="7491" spans="1:9" x14ac:dyDescent="0.2">
      <c r="A7491" t="s">
        <v>935</v>
      </c>
      <c r="B7491" t="str">
        <f t="shared" ref="B7491:B7526" si="233">C7491&amp;"_"&amp;D7491&amp;F7491&amp;E7491</f>
        <v>Scaife Family Foundation_Boys &amp; Girls Clubs of Palm Beach County200875000</v>
      </c>
      <c r="C7491" t="s">
        <v>193</v>
      </c>
      <c r="D7491" t="s">
        <v>277</v>
      </c>
      <c r="E7491" s="3">
        <v>75000</v>
      </c>
      <c r="F7491">
        <v>2008</v>
      </c>
      <c r="H7491" t="str">
        <f>IFERROR(VLOOKUP(D7491,Resources!A:C,3,FALSE),"NA")</f>
        <v/>
      </c>
      <c r="I7491" t="str">
        <f>IF(VLOOKUP(D7491,Resources!A:D,4,FALSE)=0,"",VLOOKUP(D7491,Resources!A:D,4,FALSE))</f>
        <v>N</v>
      </c>
    </row>
    <row r="7492" spans="1:9" x14ac:dyDescent="0.2">
      <c r="A7492" t="s">
        <v>935</v>
      </c>
      <c r="B7492" t="str">
        <f t="shared" si="233"/>
        <v>Scaife Family Foundation_Breast Cancer Research Foundation200875000</v>
      </c>
      <c r="C7492" t="s">
        <v>193</v>
      </c>
      <c r="D7492" t="s">
        <v>291</v>
      </c>
      <c r="E7492" s="3">
        <v>75000</v>
      </c>
      <c r="F7492">
        <v>2008</v>
      </c>
      <c r="H7492" t="str">
        <f>IFERROR(VLOOKUP(D7492,Resources!A:C,3,FALSE),"NA")</f>
        <v/>
      </c>
      <c r="I7492" t="str">
        <f>IF(VLOOKUP(D7492,Resources!A:D,4,FALSE)=0,"",VLOOKUP(D7492,Resources!A:D,4,FALSE))</f>
        <v>N</v>
      </c>
    </row>
    <row r="7493" spans="1:9" x14ac:dyDescent="0.2">
      <c r="A7493" t="s">
        <v>935</v>
      </c>
      <c r="B7493" t="str">
        <f t="shared" si="233"/>
        <v>Scaife Family Foundation_Busch Wildlife Sanctuary200830000</v>
      </c>
      <c r="C7493" t="s">
        <v>193</v>
      </c>
      <c r="D7493" t="s">
        <v>204</v>
      </c>
      <c r="E7493" s="3">
        <v>30000</v>
      </c>
      <c r="F7493">
        <v>2008</v>
      </c>
      <c r="H7493" t="str">
        <f>IFERROR(VLOOKUP(D7493,Resources!A:C,3,FALSE),"NA")</f>
        <v/>
      </c>
      <c r="I7493" t="str">
        <f>IF(VLOOKUP(D7493,Resources!A:D,4,FALSE)=0,"",VLOOKUP(D7493,Resources!A:D,4,FALSE))</f>
        <v>N</v>
      </c>
    </row>
    <row r="7494" spans="1:9" x14ac:dyDescent="0.2">
      <c r="A7494" t="s">
        <v>935</v>
      </c>
      <c r="B7494" t="str">
        <f t="shared" si="233"/>
        <v>Scaife Family Foundation_Caring Children/Clothing Children20087000</v>
      </c>
      <c r="C7494" t="s">
        <v>193</v>
      </c>
      <c r="D7494" t="s">
        <v>206</v>
      </c>
      <c r="E7494" s="3">
        <v>7000</v>
      </c>
      <c r="F7494">
        <v>2008</v>
      </c>
      <c r="H7494" t="str">
        <f>IFERROR(VLOOKUP(D7494,Resources!A:C,3,FALSE),"NA")</f>
        <v/>
      </c>
      <c r="I7494" t="str">
        <f>IF(VLOOKUP(D7494,Resources!A:D,4,FALSE)=0,"",VLOOKUP(D7494,Resources!A:D,4,FALSE))</f>
        <v>N</v>
      </c>
    </row>
    <row r="7495" spans="1:9" x14ac:dyDescent="0.2">
      <c r="A7495" t="s">
        <v>935</v>
      </c>
      <c r="B7495" t="str">
        <f t="shared" si="233"/>
        <v>Scaife Family Foundation_Caron Foundation2008333000</v>
      </c>
      <c r="C7495" t="s">
        <v>193</v>
      </c>
      <c r="D7495" t="s">
        <v>281</v>
      </c>
      <c r="E7495" s="3">
        <v>333000</v>
      </c>
      <c r="F7495">
        <v>2008</v>
      </c>
      <c r="H7495" t="str">
        <f>IFERROR(VLOOKUP(D7495,Resources!A:C,3,FALSE),"NA")</f>
        <v/>
      </c>
      <c r="I7495" t="str">
        <f>IF(VLOOKUP(D7495,Resources!A:D,4,FALSE)=0,"",VLOOKUP(D7495,Resources!A:D,4,FALSE))</f>
        <v>N</v>
      </c>
    </row>
    <row r="7496" spans="1:9" x14ac:dyDescent="0.2">
      <c r="A7496" t="s">
        <v>935</v>
      </c>
      <c r="B7496" t="str">
        <f t="shared" si="233"/>
        <v>Scaife Family Foundation_Caron Foundation200850000</v>
      </c>
      <c r="C7496" t="s">
        <v>193</v>
      </c>
      <c r="D7496" t="s">
        <v>281</v>
      </c>
      <c r="E7496" s="3">
        <v>50000</v>
      </c>
      <c r="F7496">
        <v>2008</v>
      </c>
      <c r="H7496" t="str">
        <f>IFERROR(VLOOKUP(D7496,Resources!A:C,3,FALSE),"NA")</f>
        <v/>
      </c>
      <c r="I7496" t="str">
        <f>IF(VLOOKUP(D7496,Resources!A:D,4,FALSE)=0,"",VLOOKUP(D7496,Resources!A:D,4,FALSE))</f>
        <v>N</v>
      </c>
    </row>
    <row r="7497" spans="1:9" x14ac:dyDescent="0.2">
      <c r="A7497" t="s">
        <v>935</v>
      </c>
      <c r="B7497" t="str">
        <f t="shared" si="233"/>
        <v>Scaife Family Foundation_Center for Immigration Studies2008100000</v>
      </c>
      <c r="C7497" t="s">
        <v>193</v>
      </c>
      <c r="D7497" t="s">
        <v>80</v>
      </c>
      <c r="E7497" s="3">
        <v>100000</v>
      </c>
      <c r="F7497">
        <v>2008</v>
      </c>
      <c r="H7497" t="str">
        <f>IFERROR(VLOOKUP(D7497,Resources!A:C,3,FALSE),"NA")</f>
        <v>SourceWatch</v>
      </c>
      <c r="I7497" t="str">
        <f>IF(VLOOKUP(D7497,Resources!A:D,4,FALSE)=0,"",VLOOKUP(D7497,Resources!A:D,4,FALSE))</f>
        <v>Y</v>
      </c>
    </row>
    <row r="7498" spans="1:9" x14ac:dyDescent="0.2">
      <c r="A7498" t="s">
        <v>935</v>
      </c>
      <c r="B7498" t="str">
        <f t="shared" si="233"/>
        <v>Scaife Family Foundation_Center on Addiction and the Family2008150000</v>
      </c>
      <c r="C7498" t="s">
        <v>193</v>
      </c>
      <c r="D7498" t="s">
        <v>209</v>
      </c>
      <c r="E7498" s="3">
        <v>150000</v>
      </c>
      <c r="F7498">
        <v>2008</v>
      </c>
      <c r="H7498" t="str">
        <f>IFERROR(VLOOKUP(D7498,Resources!A:C,3,FALSE),"NA")</f>
        <v/>
      </c>
      <c r="I7498" t="str">
        <f>IF(VLOOKUP(D7498,Resources!A:D,4,FALSE)=0,"",VLOOKUP(D7498,Resources!A:D,4,FALSE))</f>
        <v>N</v>
      </c>
    </row>
    <row r="7499" spans="1:9" x14ac:dyDescent="0.2">
      <c r="A7499" t="s">
        <v>935</v>
      </c>
      <c r="B7499" t="str">
        <f t="shared" si="233"/>
        <v>Scaife Family Foundation_CONTACT Pittsburgh Inc.200836000</v>
      </c>
      <c r="C7499" t="s">
        <v>193</v>
      </c>
      <c r="D7499" t="s">
        <v>284</v>
      </c>
      <c r="E7499" s="3">
        <v>36000</v>
      </c>
      <c r="F7499">
        <v>2008</v>
      </c>
      <c r="H7499" t="str">
        <f>IFERROR(VLOOKUP(D7499,Resources!A:C,3,FALSE),"NA")</f>
        <v/>
      </c>
      <c r="I7499" t="str">
        <f>IF(VLOOKUP(D7499,Resources!A:D,4,FALSE)=0,"",VLOOKUP(D7499,Resources!A:D,4,FALSE))</f>
        <v>N</v>
      </c>
    </row>
    <row r="7500" spans="1:9" x14ac:dyDescent="0.2">
      <c r="A7500" t="s">
        <v>935</v>
      </c>
      <c r="B7500" t="str">
        <f t="shared" si="233"/>
        <v>Scaife Family Foundation_Crisis Center North (Pittsburgh PA)200817500</v>
      </c>
      <c r="C7500" t="s">
        <v>193</v>
      </c>
      <c r="D7500" t="s">
        <v>213</v>
      </c>
      <c r="E7500" s="3">
        <v>17500</v>
      </c>
      <c r="F7500">
        <v>2008</v>
      </c>
      <c r="H7500" t="str">
        <f>IFERROR(VLOOKUP(D7500,Resources!A:C,3,FALSE),"NA")</f>
        <v/>
      </c>
      <c r="I7500" t="str">
        <f>IF(VLOOKUP(D7500,Resources!A:D,4,FALSE)=0,"",VLOOKUP(D7500,Resources!A:D,4,FALSE))</f>
        <v>N</v>
      </c>
    </row>
    <row r="7501" spans="1:9" x14ac:dyDescent="0.2">
      <c r="A7501" t="s">
        <v>935</v>
      </c>
      <c r="B7501" t="str">
        <f t="shared" si="233"/>
        <v>Scaife Family Foundation_Darkness to Light (Charleston SC)200810000</v>
      </c>
      <c r="C7501" t="s">
        <v>193</v>
      </c>
      <c r="D7501" t="s">
        <v>310</v>
      </c>
      <c r="E7501" s="3">
        <v>10000</v>
      </c>
      <c r="F7501">
        <v>2008</v>
      </c>
      <c r="H7501" t="str">
        <f>IFERROR(VLOOKUP(D7501,Resources!A:C,3,FALSE),"NA")</f>
        <v/>
      </c>
      <c r="I7501" t="str">
        <f>IF(VLOOKUP(D7501,Resources!A:D,4,FALSE)=0,"",VLOOKUP(D7501,Resources!A:D,4,FALSE))</f>
        <v>N</v>
      </c>
    </row>
    <row r="7502" spans="1:9" x14ac:dyDescent="0.2">
      <c r="A7502" t="s">
        <v>935</v>
      </c>
      <c r="B7502" t="str">
        <f t="shared" si="233"/>
        <v>Scaife Family Foundation_Deliver the Dream Inc.200810000</v>
      </c>
      <c r="C7502" t="s">
        <v>193</v>
      </c>
      <c r="D7502" t="s">
        <v>309</v>
      </c>
      <c r="E7502" s="3">
        <v>10000</v>
      </c>
      <c r="F7502">
        <v>2008</v>
      </c>
      <c r="H7502" t="str">
        <f>IFERROR(VLOOKUP(D7502,Resources!A:C,3,FALSE),"NA")</f>
        <v/>
      </c>
      <c r="I7502" t="str">
        <f>IF(VLOOKUP(D7502,Resources!A:D,4,FALSE)=0,"",VLOOKUP(D7502,Resources!A:D,4,FALSE))</f>
        <v>N</v>
      </c>
    </row>
    <row r="7503" spans="1:9" x14ac:dyDescent="0.2">
      <c r="A7503" t="s">
        <v>935</v>
      </c>
      <c r="B7503" t="str">
        <f t="shared" si="233"/>
        <v>Scaife Family Foundation_Dress for Success Pittsburgh200815000</v>
      </c>
      <c r="C7503" t="s">
        <v>193</v>
      </c>
      <c r="D7503" t="s">
        <v>217</v>
      </c>
      <c r="E7503" s="3">
        <v>15000</v>
      </c>
      <c r="F7503">
        <v>2008</v>
      </c>
      <c r="H7503" t="str">
        <f>IFERROR(VLOOKUP(D7503,Resources!A:C,3,FALSE),"NA")</f>
        <v/>
      </c>
      <c r="I7503" t="str">
        <f>IF(VLOOKUP(D7503,Resources!A:D,4,FALSE)=0,"",VLOOKUP(D7503,Resources!A:D,4,FALSE))</f>
        <v>N</v>
      </c>
    </row>
    <row r="7504" spans="1:9" x14ac:dyDescent="0.2">
      <c r="A7504" t="s">
        <v>935</v>
      </c>
      <c r="B7504" t="str">
        <f t="shared" si="233"/>
        <v>Scaife Family Foundation_Families First of Palm Beach County200825000</v>
      </c>
      <c r="C7504" t="s">
        <v>193</v>
      </c>
      <c r="D7504" t="s">
        <v>264</v>
      </c>
      <c r="E7504" s="3">
        <v>25000</v>
      </c>
      <c r="F7504">
        <v>2008</v>
      </c>
      <c r="H7504" t="str">
        <f>IFERROR(VLOOKUP(D7504,Resources!A:C,3,FALSE),"NA")</f>
        <v/>
      </c>
      <c r="I7504" t="str">
        <f>IF(VLOOKUP(D7504,Resources!A:D,4,FALSE)=0,"",VLOOKUP(D7504,Resources!A:D,4,FALSE))</f>
        <v>N</v>
      </c>
    </row>
    <row r="7505" spans="1:9" x14ac:dyDescent="0.2">
      <c r="A7505" t="s">
        <v>935</v>
      </c>
      <c r="B7505" t="str">
        <f t="shared" si="233"/>
        <v>Scaife Family Foundation_Family Guidance Inc.200825000</v>
      </c>
      <c r="C7505" t="s">
        <v>193</v>
      </c>
      <c r="D7505" t="s">
        <v>464</v>
      </c>
      <c r="E7505" s="3">
        <v>25000</v>
      </c>
      <c r="F7505">
        <v>2008</v>
      </c>
      <c r="H7505" t="str">
        <f>IFERROR(VLOOKUP(D7505,Resources!A:C,3,FALSE),"NA")</f>
        <v/>
      </c>
      <c r="I7505" t="str">
        <f>IF(VLOOKUP(D7505,Resources!A:D,4,FALSE)=0,"",VLOOKUP(D7505,Resources!A:D,4,FALSE))</f>
        <v>N</v>
      </c>
    </row>
    <row r="7506" spans="1:9" x14ac:dyDescent="0.2">
      <c r="A7506" t="s">
        <v>935</v>
      </c>
      <c r="B7506" t="str">
        <f t="shared" si="233"/>
        <v>Scaife Family Foundation_First Step Recovery Homes200827000</v>
      </c>
      <c r="C7506" t="s">
        <v>193</v>
      </c>
      <c r="D7506" t="s">
        <v>265</v>
      </c>
      <c r="E7506" s="3">
        <v>27000</v>
      </c>
      <c r="F7506">
        <v>2008</v>
      </c>
      <c r="H7506" t="str">
        <f>IFERROR(VLOOKUP(D7506,Resources!A:C,3,FALSE),"NA")</f>
        <v/>
      </c>
      <c r="I7506" t="str">
        <f>IF(VLOOKUP(D7506,Resources!A:D,4,FALSE)=0,"",VLOOKUP(D7506,Resources!A:D,4,FALSE))</f>
        <v>N</v>
      </c>
    </row>
    <row r="7507" spans="1:9" x14ac:dyDescent="0.2">
      <c r="A7507" t="s">
        <v>935</v>
      </c>
      <c r="B7507" t="str">
        <f t="shared" si="233"/>
        <v>Scaife Family Foundation_Florida's Vision Quest20085000</v>
      </c>
      <c r="C7507" t="s">
        <v>193</v>
      </c>
      <c r="D7507" t="s">
        <v>308</v>
      </c>
      <c r="E7507" s="3">
        <v>5000</v>
      </c>
      <c r="F7507">
        <v>2008</v>
      </c>
      <c r="H7507" t="str">
        <f>IFERROR(VLOOKUP(D7507,Resources!A:C,3,FALSE),"NA")</f>
        <v/>
      </c>
      <c r="I7507" t="str">
        <f>IF(VLOOKUP(D7507,Resources!A:D,4,FALSE)=0,"",VLOOKUP(D7507,Resources!A:D,4,FALSE))</f>
        <v>N</v>
      </c>
    </row>
    <row r="7508" spans="1:9" x14ac:dyDescent="0.2">
      <c r="A7508" t="s">
        <v>935</v>
      </c>
      <c r="B7508" t="str">
        <f t="shared" si="233"/>
        <v>Scaife Family Foundation_Gratitude House (West Palm Beach FL)20088000</v>
      </c>
      <c r="C7508" t="s">
        <v>193</v>
      </c>
      <c r="D7508" t="s">
        <v>222</v>
      </c>
      <c r="E7508" s="3">
        <v>8000</v>
      </c>
      <c r="F7508">
        <v>2008</v>
      </c>
      <c r="H7508" t="str">
        <f>IFERROR(VLOOKUP(D7508,Resources!A:C,3,FALSE),"NA")</f>
        <v/>
      </c>
      <c r="I7508" t="str">
        <f>IF(VLOOKUP(D7508,Resources!A:D,4,FALSE)=0,"",VLOOKUP(D7508,Resources!A:D,4,FALSE))</f>
        <v>N</v>
      </c>
    </row>
    <row r="7509" spans="1:9" x14ac:dyDescent="0.2">
      <c r="A7509" t="s">
        <v>935</v>
      </c>
      <c r="B7509" t="str">
        <f t="shared" si="233"/>
        <v>Scaife Family Foundation_Hazelden Foundation200880000</v>
      </c>
      <c r="C7509" t="s">
        <v>193</v>
      </c>
      <c r="D7509" t="s">
        <v>223</v>
      </c>
      <c r="E7509" s="3">
        <v>80000</v>
      </c>
      <c r="F7509">
        <v>2008</v>
      </c>
      <c r="H7509" t="str">
        <f>IFERROR(VLOOKUP(D7509,Resources!A:C,3,FALSE),"NA")</f>
        <v/>
      </c>
      <c r="I7509" t="str">
        <f>IF(VLOOKUP(D7509,Resources!A:D,4,FALSE)=0,"",VLOOKUP(D7509,Resources!A:D,4,FALSE))</f>
        <v>N</v>
      </c>
    </row>
    <row r="7510" spans="1:9" x14ac:dyDescent="0.2">
      <c r="A7510" t="s">
        <v>935</v>
      </c>
      <c r="B7510" t="str">
        <f t="shared" si="233"/>
        <v>Scaife Family Foundation_Horses and the Handicapped of South Florida20086000</v>
      </c>
      <c r="C7510" t="s">
        <v>193</v>
      </c>
      <c r="D7510" t="s">
        <v>227</v>
      </c>
      <c r="E7510" s="3">
        <v>6000</v>
      </c>
      <c r="F7510">
        <v>2008</v>
      </c>
      <c r="H7510" t="str">
        <f>IFERROR(VLOOKUP(D7510,Resources!A:C,3,FALSE),"NA")</f>
        <v/>
      </c>
      <c r="I7510" t="str">
        <f>IF(VLOOKUP(D7510,Resources!A:D,4,FALSE)=0,"",VLOOKUP(D7510,Resources!A:D,4,FALSE))</f>
        <v>N</v>
      </c>
    </row>
    <row r="7511" spans="1:9" x14ac:dyDescent="0.2">
      <c r="A7511" t="s">
        <v>935</v>
      </c>
      <c r="B7511" t="str">
        <f t="shared" si="233"/>
        <v>Scaife Family Foundation_Institute for Research Education and Training in Addictions200850000</v>
      </c>
      <c r="C7511" t="s">
        <v>193</v>
      </c>
      <c r="D7511" t="s">
        <v>228</v>
      </c>
      <c r="E7511" s="3">
        <v>50000</v>
      </c>
      <c r="F7511">
        <v>2008</v>
      </c>
      <c r="H7511" t="str">
        <f>IFERROR(VLOOKUP(D7511,Resources!A:C,3,FALSE),"NA")</f>
        <v/>
      </c>
      <c r="I7511" t="str">
        <f>IF(VLOOKUP(D7511,Resources!A:D,4,FALSE)=0,"",VLOOKUP(D7511,Resources!A:D,4,FALSE))</f>
        <v>N</v>
      </c>
    </row>
    <row r="7512" spans="1:9" x14ac:dyDescent="0.2">
      <c r="A7512" t="s">
        <v>935</v>
      </c>
      <c r="B7512" t="str">
        <f t="shared" si="233"/>
        <v>Scaife Family Foundation_Leadership To Keep Children Alcohol Free Foundation200810000</v>
      </c>
      <c r="C7512" t="s">
        <v>193</v>
      </c>
      <c r="D7512" t="s">
        <v>311</v>
      </c>
      <c r="E7512" s="3">
        <v>10000</v>
      </c>
      <c r="F7512">
        <v>2008</v>
      </c>
      <c r="H7512" t="str">
        <f>IFERROR(VLOOKUP(D7512,Resources!A:C,3,FALSE),"NA")</f>
        <v/>
      </c>
      <c r="I7512" t="str">
        <f>IF(VLOOKUP(D7512,Resources!A:D,4,FALSE)=0,"",VLOOKUP(D7512,Resources!A:D,4,FALSE))</f>
        <v>N</v>
      </c>
    </row>
    <row r="7513" spans="1:9" x14ac:dyDescent="0.2">
      <c r="A7513" t="s">
        <v>935</v>
      </c>
      <c r="B7513" t="str">
        <f t="shared" si="233"/>
        <v>Scaife Family Foundation_Magee-Womens Research Institute and Foundation2008150000</v>
      </c>
      <c r="C7513" t="s">
        <v>193</v>
      </c>
      <c r="D7513" t="s">
        <v>268</v>
      </c>
      <c r="E7513" s="3">
        <v>150000</v>
      </c>
      <c r="F7513">
        <v>2008</v>
      </c>
      <c r="H7513" t="str">
        <f>IFERROR(VLOOKUP(D7513,Resources!A:C,3,FALSE),"NA")</f>
        <v/>
      </c>
      <c r="I7513" t="str">
        <f>IF(VLOOKUP(D7513,Resources!A:D,4,FALSE)=0,"",VLOOKUP(D7513,Resources!A:D,4,FALSE))</f>
        <v>N</v>
      </c>
    </row>
    <row r="7514" spans="1:9" x14ac:dyDescent="0.2">
      <c r="A7514" t="s">
        <v>935</v>
      </c>
      <c r="B7514" t="str">
        <f t="shared" si="233"/>
        <v>Scaife Family Foundation_Magee-Womens Research Institute and Foundation200850000</v>
      </c>
      <c r="C7514" t="s">
        <v>193</v>
      </c>
      <c r="D7514" t="s">
        <v>268</v>
      </c>
      <c r="E7514" s="3">
        <v>50000</v>
      </c>
      <c r="F7514">
        <v>2008</v>
      </c>
      <c r="H7514" t="str">
        <f>IFERROR(VLOOKUP(D7514,Resources!A:C,3,FALSE),"NA")</f>
        <v/>
      </c>
      <c r="I7514" t="str">
        <f>IF(VLOOKUP(D7514,Resources!A:D,4,FALSE)=0,"",VLOOKUP(D7514,Resources!A:D,4,FALSE))</f>
        <v>N</v>
      </c>
    </row>
    <row r="7515" spans="1:9" x14ac:dyDescent="0.2">
      <c r="A7515" t="s">
        <v>935</v>
      </c>
      <c r="B7515" t="str">
        <f t="shared" si="233"/>
        <v>Scaife Family Foundation_Make-A-Wish Foundation of Greater Pennsylvania and Southern West Virginia200810000</v>
      </c>
      <c r="C7515" t="s">
        <v>193</v>
      </c>
      <c r="D7515" t="s">
        <v>233</v>
      </c>
      <c r="E7515" s="3">
        <v>10000</v>
      </c>
      <c r="F7515">
        <v>2008</v>
      </c>
      <c r="H7515" t="str">
        <f>IFERROR(VLOOKUP(D7515,Resources!A:C,3,FALSE),"NA")</f>
        <v/>
      </c>
      <c r="I7515" t="str">
        <f>IF(VLOOKUP(D7515,Resources!A:D,4,FALSE)=0,"",VLOOKUP(D7515,Resources!A:D,4,FALSE))</f>
        <v>N</v>
      </c>
    </row>
    <row r="7516" spans="1:9" x14ac:dyDescent="0.2">
      <c r="A7516" t="s">
        <v>935</v>
      </c>
      <c r="B7516" t="str">
        <f t="shared" si="233"/>
        <v>Scaife Family Foundation_Make-A-Wish Foundation of Greater Pennsylvania and Southern West Virginia200834000</v>
      </c>
      <c r="C7516" t="s">
        <v>193</v>
      </c>
      <c r="D7516" t="s">
        <v>233</v>
      </c>
      <c r="E7516" s="3">
        <v>34000</v>
      </c>
      <c r="F7516">
        <v>2008</v>
      </c>
      <c r="H7516" t="str">
        <f>IFERROR(VLOOKUP(D7516,Resources!A:C,3,FALSE),"NA")</f>
        <v/>
      </c>
      <c r="I7516" t="str">
        <f>IF(VLOOKUP(D7516,Resources!A:D,4,FALSE)=0,"",VLOOKUP(D7516,Resources!A:D,4,FALSE))</f>
        <v>N</v>
      </c>
    </row>
    <row r="7517" spans="1:9" x14ac:dyDescent="0.2">
      <c r="A7517" t="s">
        <v>935</v>
      </c>
      <c r="B7517" t="str">
        <f t="shared" si="233"/>
        <v>Scaife Family Foundation_McCarthy's Wildlife Sanctuary20085000</v>
      </c>
      <c r="C7517" t="s">
        <v>193</v>
      </c>
      <c r="D7517" t="s">
        <v>234</v>
      </c>
      <c r="E7517" s="3">
        <v>5000</v>
      </c>
      <c r="F7517">
        <v>2008</v>
      </c>
      <c r="H7517" t="str">
        <f>IFERROR(VLOOKUP(D7517,Resources!A:C,3,FALSE),"NA")</f>
        <v/>
      </c>
      <c r="I7517" t="str">
        <f>IF(VLOOKUP(D7517,Resources!A:D,4,FALSE)=0,"",VLOOKUP(D7517,Resources!A:D,4,FALSE))</f>
        <v>N</v>
      </c>
    </row>
    <row r="7518" spans="1:9" x14ac:dyDescent="0.2">
      <c r="A7518" t="s">
        <v>935</v>
      </c>
      <c r="B7518" t="str">
        <f t="shared" si="233"/>
        <v>Scaife Family Foundation_National Disaster Search Dog Foundation200820000</v>
      </c>
      <c r="C7518" t="s">
        <v>193</v>
      </c>
      <c r="D7518" t="s">
        <v>235</v>
      </c>
      <c r="E7518" s="3">
        <v>20000</v>
      </c>
      <c r="F7518">
        <v>2008</v>
      </c>
      <c r="H7518" t="str">
        <f>IFERROR(VLOOKUP(D7518,Resources!A:C,3,FALSE),"NA")</f>
        <v/>
      </c>
      <c r="I7518" t="str">
        <f>IF(VLOOKUP(D7518,Resources!A:D,4,FALSE)=0,"",VLOOKUP(D7518,Resources!A:D,4,FALSE))</f>
        <v>N</v>
      </c>
    </row>
    <row r="7519" spans="1:9" x14ac:dyDescent="0.2">
      <c r="A7519" t="s">
        <v>935</v>
      </c>
      <c r="B7519" t="str">
        <f t="shared" si="233"/>
        <v>Scaife Family Foundation_National Fatherhood Initiative200830000</v>
      </c>
      <c r="C7519" t="s">
        <v>193</v>
      </c>
      <c r="D7519" t="s">
        <v>236</v>
      </c>
      <c r="E7519" s="3">
        <v>30000</v>
      </c>
      <c r="F7519">
        <v>2008</v>
      </c>
      <c r="H7519" t="str">
        <f>IFERROR(VLOOKUP(D7519,Resources!A:C,3,FALSE),"NA")</f>
        <v/>
      </c>
      <c r="I7519" t="str">
        <f>IF(VLOOKUP(D7519,Resources!A:D,4,FALSE)=0,"",VLOOKUP(D7519,Resources!A:D,4,FALSE))</f>
        <v>N</v>
      </c>
    </row>
    <row r="7520" spans="1:9" x14ac:dyDescent="0.2">
      <c r="A7520" t="s">
        <v>935</v>
      </c>
      <c r="B7520" t="str">
        <f t="shared" si="233"/>
        <v>Scaife Family Foundation_National Rural Alcohol and Drug Abuse Network200834475</v>
      </c>
      <c r="C7520" t="s">
        <v>193</v>
      </c>
      <c r="D7520" t="s">
        <v>237</v>
      </c>
      <c r="E7520" s="3">
        <v>34475</v>
      </c>
      <c r="F7520">
        <v>2008</v>
      </c>
      <c r="H7520" t="str">
        <f>IFERROR(VLOOKUP(D7520,Resources!A:C,3,FALSE),"NA")</f>
        <v/>
      </c>
      <c r="I7520" t="str">
        <f>IF(VLOOKUP(D7520,Resources!A:D,4,FALSE)=0,"",VLOOKUP(D7520,Resources!A:D,4,FALSE))</f>
        <v>N</v>
      </c>
    </row>
    <row r="7521" spans="1:9" x14ac:dyDescent="0.2">
      <c r="A7521" t="s">
        <v>935</v>
      </c>
      <c r="B7521" t="str">
        <f t="shared" si="233"/>
        <v>Scaife Family Foundation_Network For Teaching Entrepreneurship200850000</v>
      </c>
      <c r="C7521" t="s">
        <v>193</v>
      </c>
      <c r="D7521" t="s">
        <v>296</v>
      </c>
      <c r="E7521" s="3">
        <v>50000</v>
      </c>
      <c r="F7521">
        <v>2008</v>
      </c>
      <c r="H7521" t="str">
        <f>IFERROR(VLOOKUP(D7521,Resources!A:C,3,FALSE),"NA")</f>
        <v>SourceWatch</v>
      </c>
      <c r="I7521" t="str">
        <f>IF(VLOOKUP(D7521,Resources!A:D,4,FALSE)=0,"",VLOOKUP(D7521,Resources!A:D,4,FALSE))</f>
        <v>Y</v>
      </c>
    </row>
    <row r="7522" spans="1:9" x14ac:dyDescent="0.2">
      <c r="A7522" t="s">
        <v>935</v>
      </c>
      <c r="B7522" t="str">
        <f t="shared" si="233"/>
        <v>Scaife Family Foundation_Opportunity Inc. (West Palm Beach FL)20085000</v>
      </c>
      <c r="C7522" t="s">
        <v>193</v>
      </c>
      <c r="D7522" t="s">
        <v>269</v>
      </c>
      <c r="E7522" s="3">
        <v>5000</v>
      </c>
      <c r="F7522">
        <v>2008</v>
      </c>
      <c r="H7522" t="str">
        <f>IFERROR(VLOOKUP(D7522,Resources!A:C,3,FALSE),"NA")</f>
        <v/>
      </c>
      <c r="I7522" t="str">
        <f>IF(VLOOKUP(D7522,Resources!A:D,4,FALSE)=0,"",VLOOKUP(D7522,Resources!A:D,4,FALSE))</f>
        <v>N</v>
      </c>
    </row>
    <row r="7523" spans="1:9" x14ac:dyDescent="0.2">
      <c r="A7523" t="s">
        <v>935</v>
      </c>
      <c r="B7523" t="str">
        <f t="shared" si="233"/>
        <v>Scaife Family Foundation_Palm Beach Infectious Disease Institute2008125000</v>
      </c>
      <c r="C7523" t="s">
        <v>193</v>
      </c>
      <c r="D7523" t="s">
        <v>312</v>
      </c>
      <c r="E7523" s="3">
        <v>125000</v>
      </c>
      <c r="F7523">
        <v>2008</v>
      </c>
      <c r="H7523" t="str">
        <f>IFERROR(VLOOKUP(D7523,Resources!A:C,3,FALSE),"NA")</f>
        <v/>
      </c>
      <c r="I7523" t="str">
        <f>IF(VLOOKUP(D7523,Resources!A:D,4,FALSE)=0,"",VLOOKUP(D7523,Resources!A:D,4,FALSE))</f>
        <v>N</v>
      </c>
    </row>
    <row r="7524" spans="1:9" x14ac:dyDescent="0.2">
      <c r="A7524" t="s">
        <v>935</v>
      </c>
      <c r="B7524" t="str">
        <f t="shared" si="233"/>
        <v>Scaife Family Foundation_Palm Beach Island Cats20085000</v>
      </c>
      <c r="C7524" t="s">
        <v>193</v>
      </c>
      <c r="D7524" t="s">
        <v>241</v>
      </c>
      <c r="E7524" s="3">
        <v>5000</v>
      </c>
      <c r="F7524">
        <v>2008</v>
      </c>
      <c r="H7524" t="str">
        <f>IFERROR(VLOOKUP(D7524,Resources!A:C,3,FALSE),"NA")</f>
        <v/>
      </c>
      <c r="I7524" t="str">
        <f>IF(VLOOKUP(D7524,Resources!A:D,4,FALSE)=0,"",VLOOKUP(D7524,Resources!A:D,4,FALSE))</f>
        <v>N</v>
      </c>
    </row>
    <row r="7525" spans="1:9" x14ac:dyDescent="0.2">
      <c r="A7525" t="s">
        <v>935</v>
      </c>
      <c r="B7525" t="str">
        <f t="shared" si="233"/>
        <v>Scaife Family Foundation_Paws 4 Liberty200810000</v>
      </c>
      <c r="C7525" t="s">
        <v>193</v>
      </c>
      <c r="D7525" t="s">
        <v>242</v>
      </c>
      <c r="E7525" s="3">
        <v>10000</v>
      </c>
      <c r="F7525">
        <v>2008</v>
      </c>
      <c r="H7525" t="str">
        <f>IFERROR(VLOOKUP(D7525,Resources!A:C,3,FALSE),"NA")</f>
        <v/>
      </c>
      <c r="I7525" t="str">
        <f>IF(VLOOKUP(D7525,Resources!A:D,4,FALSE)=0,"",VLOOKUP(D7525,Resources!A:D,4,FALSE))</f>
        <v>N</v>
      </c>
    </row>
    <row r="7526" spans="1:9" x14ac:dyDescent="0.2">
      <c r="A7526" t="s">
        <v>935</v>
      </c>
      <c r="B7526" t="str">
        <f t="shared" si="233"/>
        <v>Scaife Family Foundation_PB&amp;J Family Services200810000</v>
      </c>
      <c r="C7526" t="s">
        <v>193</v>
      </c>
      <c r="D7526" t="s">
        <v>313</v>
      </c>
      <c r="E7526" s="3">
        <v>10000</v>
      </c>
      <c r="F7526">
        <v>2008</v>
      </c>
      <c r="H7526" t="str">
        <f>IFERROR(VLOOKUP(D7526,Resources!A:C,3,FALSE),"NA")</f>
        <v/>
      </c>
      <c r="I7526" t="str">
        <f>IF(VLOOKUP(D7526,Resources!A:D,4,FALSE)=0,"",VLOOKUP(D7526,Resources!A:D,4,FALSE))</f>
        <v>N</v>
      </c>
    </row>
    <row r="7527" spans="1:9" x14ac:dyDescent="0.2">
      <c r="A7527" t="s">
        <v>934</v>
      </c>
      <c r="B7527" t="s">
        <v>1267</v>
      </c>
      <c r="C7527" t="s">
        <v>193</v>
      </c>
      <c r="D7527" t="s">
        <v>313</v>
      </c>
      <c r="E7527" s="3">
        <v>10000</v>
      </c>
      <c r="F7527">
        <v>2008</v>
      </c>
      <c r="H7527" t="str">
        <f>IFERROR(VLOOKUP(D7527,Resources!A:C,3,FALSE),"NA")</f>
        <v/>
      </c>
      <c r="I7527" t="str">
        <f>IF(VLOOKUP(D7527,Resources!A:D,4,FALSE)=0,"",VLOOKUP(D7527,Resources!A:D,4,FALSE))</f>
        <v>N</v>
      </c>
    </row>
    <row r="7528" spans="1:9" x14ac:dyDescent="0.2">
      <c r="A7528" t="s">
        <v>935</v>
      </c>
      <c r="B7528" t="str">
        <f t="shared" ref="B7528:B7550" si="234">C7528&amp;"_"&amp;D7528&amp;F7528&amp;E7528</f>
        <v>Scaife Family Foundation_Pennsylvania SPCA200820000</v>
      </c>
      <c r="C7528" t="s">
        <v>193</v>
      </c>
      <c r="D7528" t="s">
        <v>314</v>
      </c>
      <c r="E7528" s="3">
        <v>20000</v>
      </c>
      <c r="F7528">
        <v>2008</v>
      </c>
      <c r="H7528" t="str">
        <f>IFERROR(VLOOKUP(D7528,Resources!A:C,3,FALSE),"NA")</f>
        <v/>
      </c>
      <c r="I7528" t="str">
        <f>IF(VLOOKUP(D7528,Resources!A:D,4,FALSE)=0,"",VLOOKUP(D7528,Resources!A:D,4,FALSE))</f>
        <v>N</v>
      </c>
    </row>
    <row r="7529" spans="1:9" x14ac:dyDescent="0.2">
      <c r="A7529" t="s">
        <v>935</v>
      </c>
      <c r="B7529" t="str">
        <f t="shared" si="234"/>
        <v>Scaife Family Foundation_Pets for the Elderly Foundation200825000</v>
      </c>
      <c r="C7529" t="s">
        <v>193</v>
      </c>
      <c r="D7529" t="s">
        <v>243</v>
      </c>
      <c r="E7529" s="3">
        <v>25000</v>
      </c>
      <c r="F7529">
        <v>2008</v>
      </c>
      <c r="H7529" t="str">
        <f>IFERROR(VLOOKUP(D7529,Resources!A:C,3,FALSE),"NA")</f>
        <v/>
      </c>
      <c r="I7529" t="str">
        <f>IF(VLOOKUP(D7529,Resources!A:D,4,FALSE)=0,"",VLOOKUP(D7529,Resources!A:D,4,FALSE))</f>
        <v>N</v>
      </c>
    </row>
    <row r="7530" spans="1:9" x14ac:dyDescent="0.2">
      <c r="A7530" t="s">
        <v>935</v>
      </c>
      <c r="B7530" t="str">
        <f t="shared" si="234"/>
        <v>Scaife Family Foundation_Philanthropy Roundtable200810000</v>
      </c>
      <c r="C7530" t="s">
        <v>193</v>
      </c>
      <c r="D7530" t="s">
        <v>244</v>
      </c>
      <c r="E7530" s="3">
        <v>10000</v>
      </c>
      <c r="F7530">
        <v>2008</v>
      </c>
      <c r="H7530" t="str">
        <f>IFERROR(VLOOKUP(D7530,Resources!A:C,3,FALSE),"NA")</f>
        <v>SourceWatch</v>
      </c>
      <c r="I7530" t="str">
        <f>IF(VLOOKUP(D7530,Resources!A:D,4,FALSE)=0,"",VLOOKUP(D7530,Resources!A:D,4,FALSE))</f>
        <v>Y</v>
      </c>
    </row>
    <row r="7531" spans="1:9" x14ac:dyDescent="0.2">
      <c r="A7531" t="s">
        <v>935</v>
      </c>
      <c r="B7531" t="str">
        <f t="shared" si="234"/>
        <v>Scaife Family Foundation_Philanthropy Roundtable200810000</v>
      </c>
      <c r="C7531" t="s">
        <v>193</v>
      </c>
      <c r="D7531" t="s">
        <v>244</v>
      </c>
      <c r="E7531" s="3">
        <v>10000</v>
      </c>
      <c r="F7531">
        <v>2008</v>
      </c>
      <c r="H7531" t="str">
        <f>IFERROR(VLOOKUP(D7531,Resources!A:C,3,FALSE),"NA")</f>
        <v>SourceWatch</v>
      </c>
      <c r="I7531" t="str">
        <f>IF(VLOOKUP(D7531,Resources!A:D,4,FALSE)=0,"",VLOOKUP(D7531,Resources!A:D,4,FALSE))</f>
        <v>Y</v>
      </c>
    </row>
    <row r="7532" spans="1:9" x14ac:dyDescent="0.2">
      <c r="A7532" t="s">
        <v>935</v>
      </c>
      <c r="B7532" t="str">
        <f t="shared" si="234"/>
        <v>Scaife Family Foundation_Pittsburgh Symphony Orchestra200810000</v>
      </c>
      <c r="C7532" t="s">
        <v>193</v>
      </c>
      <c r="D7532" t="s">
        <v>245</v>
      </c>
      <c r="E7532" s="3">
        <v>10000</v>
      </c>
      <c r="F7532">
        <v>2008</v>
      </c>
      <c r="H7532" t="str">
        <f>IFERROR(VLOOKUP(D7532,Resources!A:C,3,FALSE),"NA")</f>
        <v/>
      </c>
      <c r="I7532" t="str">
        <f>IF(VLOOKUP(D7532,Resources!A:D,4,FALSE)=0,"",VLOOKUP(D7532,Resources!A:D,4,FALSE))</f>
        <v>N</v>
      </c>
    </row>
    <row r="7533" spans="1:9" x14ac:dyDescent="0.2">
      <c r="A7533" t="s">
        <v>935</v>
      </c>
      <c r="B7533" t="str">
        <f t="shared" si="234"/>
        <v>Scaife Family Foundation_Planned Parenthood of Western Pennsylvania200825000</v>
      </c>
      <c r="C7533" t="s">
        <v>193</v>
      </c>
      <c r="D7533" t="s">
        <v>315</v>
      </c>
      <c r="E7533" s="3">
        <v>25000</v>
      </c>
      <c r="F7533">
        <v>2008</v>
      </c>
      <c r="H7533" t="str">
        <f>IFERROR(VLOOKUP(D7533,Resources!A:C,3,FALSE),"NA")</f>
        <v/>
      </c>
      <c r="I7533" t="str">
        <f>IF(VLOOKUP(D7533,Resources!A:D,4,FALSE)=0,"",VLOOKUP(D7533,Resources!A:D,4,FALSE))</f>
        <v>N</v>
      </c>
    </row>
    <row r="7534" spans="1:9" x14ac:dyDescent="0.2">
      <c r="A7534" t="s">
        <v>935</v>
      </c>
      <c r="B7534" t="str">
        <f t="shared" si="234"/>
        <v>Scaife Family Foundation_ProEnglish200830000</v>
      </c>
      <c r="C7534" t="s">
        <v>193</v>
      </c>
      <c r="D7534" t="s">
        <v>247</v>
      </c>
      <c r="E7534" s="3">
        <v>30000</v>
      </c>
      <c r="F7534">
        <v>2008</v>
      </c>
      <c r="H7534" t="str">
        <f>IFERROR(VLOOKUP(D7534,Resources!A:C,3,FALSE),"NA")</f>
        <v>SourceWatch</v>
      </c>
      <c r="I7534" t="str">
        <f>IF(VLOOKUP(D7534,Resources!A:D,4,FALSE)=0,"",VLOOKUP(D7534,Resources!A:D,4,FALSE))</f>
        <v>Y</v>
      </c>
    </row>
    <row r="7535" spans="1:9" x14ac:dyDescent="0.2">
      <c r="A7535" t="s">
        <v>935</v>
      </c>
      <c r="B7535" t="str">
        <f t="shared" si="234"/>
        <v>Scaife Family Foundation_Rutgers The State University of New Jersey200851260</v>
      </c>
      <c r="C7535" t="s">
        <v>193</v>
      </c>
      <c r="D7535" t="s">
        <v>298</v>
      </c>
      <c r="E7535" s="3">
        <v>51260</v>
      </c>
      <c r="F7535">
        <v>2008</v>
      </c>
      <c r="H7535" t="str">
        <f>IFERROR(VLOOKUP(D7535,Resources!A:C,3,FALSE),"NA")</f>
        <v/>
      </c>
      <c r="I7535" t="str">
        <f>IF(VLOOKUP(D7535,Resources!A:D,4,FALSE)=0,"",VLOOKUP(D7535,Resources!A:D,4,FALSE))</f>
        <v/>
      </c>
    </row>
    <row r="7536" spans="1:9" x14ac:dyDescent="0.2">
      <c r="A7536" t="s">
        <v>935</v>
      </c>
      <c r="B7536" t="str">
        <f t="shared" si="234"/>
        <v>Scaife Family Foundation_Safe Harbor Animal Rescue and Clinic200825000</v>
      </c>
      <c r="C7536" t="s">
        <v>193</v>
      </c>
      <c r="D7536" t="s">
        <v>316</v>
      </c>
      <c r="E7536" s="3">
        <v>25000</v>
      </c>
      <c r="F7536">
        <v>2008</v>
      </c>
      <c r="H7536" t="str">
        <f>IFERROR(VLOOKUP(D7536,Resources!A:C,3,FALSE),"NA")</f>
        <v/>
      </c>
      <c r="I7536" t="str">
        <f>IF(VLOOKUP(D7536,Resources!A:D,4,FALSE)=0,"",VLOOKUP(D7536,Resources!A:D,4,FALSE))</f>
        <v>N</v>
      </c>
    </row>
    <row r="7537" spans="1:9" x14ac:dyDescent="0.2">
      <c r="A7537" t="s">
        <v>935</v>
      </c>
      <c r="B7537" t="str">
        <f t="shared" si="234"/>
        <v>Scaife Family Foundation_Saltworks Theatre Company200810000</v>
      </c>
      <c r="C7537" t="s">
        <v>193</v>
      </c>
      <c r="D7537" t="s">
        <v>249</v>
      </c>
      <c r="E7537" s="3">
        <v>10000</v>
      </c>
      <c r="F7537">
        <v>2008</v>
      </c>
      <c r="H7537" t="str">
        <f>IFERROR(VLOOKUP(D7537,Resources!A:C,3,FALSE),"NA")</f>
        <v/>
      </c>
      <c r="I7537" t="str">
        <f>IF(VLOOKUP(D7537,Resources!A:D,4,FALSE)=0,"",VLOOKUP(D7537,Resources!A:D,4,FALSE))</f>
        <v>N</v>
      </c>
    </row>
    <row r="7538" spans="1:9" x14ac:dyDescent="0.2">
      <c r="A7538" t="s">
        <v>935</v>
      </c>
      <c r="B7538" t="str">
        <f t="shared" si="234"/>
        <v>Scaife Family Foundation_Sewickley Academy (Sewickley PA)200820000</v>
      </c>
      <c r="C7538" t="s">
        <v>193</v>
      </c>
      <c r="D7538" t="s">
        <v>287</v>
      </c>
      <c r="E7538" s="3">
        <v>20000</v>
      </c>
      <c r="F7538">
        <v>2008</v>
      </c>
      <c r="H7538" t="str">
        <f>IFERROR(VLOOKUP(D7538,Resources!A:C,3,FALSE),"NA")</f>
        <v/>
      </c>
      <c r="I7538" t="str">
        <f>IF(VLOOKUP(D7538,Resources!A:D,4,FALSE)=0,"",VLOOKUP(D7538,Resources!A:D,4,FALSE))</f>
        <v>N</v>
      </c>
    </row>
    <row r="7539" spans="1:9" x14ac:dyDescent="0.2">
      <c r="A7539" t="s">
        <v>935</v>
      </c>
      <c r="B7539" t="str">
        <f t="shared" si="234"/>
        <v>Scaife Family Foundation_St. Luke's-Roosevelt Hospital Center2008188118</v>
      </c>
      <c r="C7539" t="s">
        <v>193</v>
      </c>
      <c r="D7539" t="s">
        <v>252</v>
      </c>
      <c r="E7539" s="3">
        <v>188118</v>
      </c>
      <c r="F7539">
        <v>2008</v>
      </c>
      <c r="H7539" t="str">
        <f>IFERROR(VLOOKUP(D7539,Resources!A:C,3,FALSE),"NA")</f>
        <v/>
      </c>
      <c r="I7539" t="str">
        <f>IF(VLOOKUP(D7539,Resources!A:D,4,FALSE)=0,"",VLOOKUP(D7539,Resources!A:D,4,FALSE))</f>
        <v>N</v>
      </c>
    </row>
    <row r="7540" spans="1:9" x14ac:dyDescent="0.2">
      <c r="A7540" t="s">
        <v>935</v>
      </c>
      <c r="B7540" t="str">
        <f t="shared" si="234"/>
        <v>Scaife Family Foundation_St. Nicholas Russian Orthodox Church (Duquesne PA)2008100000</v>
      </c>
      <c r="C7540" t="s">
        <v>193</v>
      </c>
      <c r="D7540" t="s">
        <v>253</v>
      </c>
      <c r="E7540" s="3">
        <v>100000</v>
      </c>
      <c r="F7540">
        <v>2008</v>
      </c>
      <c r="H7540" t="str">
        <f>IFERROR(VLOOKUP(D7540,Resources!A:C,3,FALSE),"NA")</f>
        <v/>
      </c>
      <c r="I7540" t="str">
        <f>IF(VLOOKUP(D7540,Resources!A:D,4,FALSE)=0,"",VLOOKUP(D7540,Resources!A:D,4,FALSE))</f>
        <v>N</v>
      </c>
    </row>
    <row r="7541" spans="1:9" x14ac:dyDescent="0.2">
      <c r="A7541" t="s">
        <v>935</v>
      </c>
      <c r="B7541" t="str">
        <f t="shared" si="234"/>
        <v>Scaife Family Foundation_Strength Inc.2008150000</v>
      </c>
      <c r="C7541" t="s">
        <v>193</v>
      </c>
      <c r="D7541" t="s">
        <v>288</v>
      </c>
      <c r="E7541" s="3">
        <v>150000</v>
      </c>
      <c r="F7541">
        <v>2008</v>
      </c>
      <c r="H7541" t="str">
        <f>IFERROR(VLOOKUP(D7541,Resources!A:C,3,FALSE),"NA")</f>
        <v/>
      </c>
      <c r="I7541" t="str">
        <f>IF(VLOOKUP(D7541,Resources!A:D,4,FALSE)=0,"",VLOOKUP(D7541,Resources!A:D,4,FALSE))</f>
        <v/>
      </c>
    </row>
    <row r="7542" spans="1:9" x14ac:dyDescent="0.2">
      <c r="A7542" t="s">
        <v>935</v>
      </c>
      <c r="B7542" t="str">
        <f t="shared" si="234"/>
        <v>Scaife Family Foundation_The Crossroads Club (Delray Beach FL)200810000</v>
      </c>
      <c r="C7542" t="s">
        <v>193</v>
      </c>
      <c r="D7542" t="s">
        <v>272</v>
      </c>
      <c r="E7542" s="3">
        <v>10000</v>
      </c>
      <c r="F7542">
        <v>2008</v>
      </c>
      <c r="H7542" t="str">
        <f>IFERROR(VLOOKUP(D7542,Resources!A:C,3,FALSE),"NA")</f>
        <v/>
      </c>
      <c r="I7542" t="str">
        <f>IF(VLOOKUP(D7542,Resources!A:D,4,FALSE)=0,"",VLOOKUP(D7542,Resources!A:D,4,FALSE))</f>
        <v>N</v>
      </c>
    </row>
    <row r="7543" spans="1:9" x14ac:dyDescent="0.2">
      <c r="A7543" t="s">
        <v>935</v>
      </c>
      <c r="B7543" t="str">
        <f t="shared" si="234"/>
        <v>Scaife Family Foundation_The Neighborhood Academy (Pittsburgh PA)200810000</v>
      </c>
      <c r="C7543" t="s">
        <v>193</v>
      </c>
      <c r="D7543" t="s">
        <v>317</v>
      </c>
      <c r="E7543" s="3">
        <v>10000</v>
      </c>
      <c r="F7543">
        <v>2008</v>
      </c>
      <c r="H7543" t="str">
        <f>IFERROR(VLOOKUP(D7543,Resources!A:C,3,FALSE),"NA")</f>
        <v/>
      </c>
      <c r="I7543" t="str">
        <f>IF(VLOOKUP(D7543,Resources!A:D,4,FALSE)=0,"",VLOOKUP(D7543,Resources!A:D,4,FALSE))</f>
        <v>N</v>
      </c>
    </row>
    <row r="7544" spans="1:9" x14ac:dyDescent="0.2">
      <c r="A7544" t="s">
        <v>935</v>
      </c>
      <c r="B7544" t="str">
        <f t="shared" si="234"/>
        <v>Scaife Family Foundation_Thoroughbred Retirement Foundation200850000</v>
      </c>
      <c r="C7544" t="s">
        <v>193</v>
      </c>
      <c r="D7544" t="s">
        <v>290</v>
      </c>
      <c r="E7544" s="3">
        <v>50000</v>
      </c>
      <c r="F7544">
        <v>2008</v>
      </c>
      <c r="H7544" t="str">
        <f>IFERROR(VLOOKUP(D7544,Resources!A:C,3,FALSE),"NA")</f>
        <v/>
      </c>
      <c r="I7544" t="str">
        <f>IF(VLOOKUP(D7544,Resources!A:D,4,FALSE)=0,"",VLOOKUP(D7544,Resources!A:D,4,FALSE))</f>
        <v>N</v>
      </c>
    </row>
    <row r="7545" spans="1:9" x14ac:dyDescent="0.2">
      <c r="A7545" t="s">
        <v>935</v>
      </c>
      <c r="B7545" t="str">
        <f t="shared" si="234"/>
        <v>Scaife Family Foundation_Union Aid Society200810000</v>
      </c>
      <c r="C7545" t="s">
        <v>193</v>
      </c>
      <c r="D7545" t="s">
        <v>318</v>
      </c>
      <c r="E7545" s="3">
        <v>10000</v>
      </c>
      <c r="F7545">
        <v>2008</v>
      </c>
      <c r="H7545" t="str">
        <f>IFERROR(VLOOKUP(D7545,Resources!A:C,3,FALSE),"NA")</f>
        <v/>
      </c>
      <c r="I7545" t="str">
        <f>IF(VLOOKUP(D7545,Resources!A:D,4,FALSE)=0,"",VLOOKUP(D7545,Resources!A:D,4,FALSE))</f>
        <v>N</v>
      </c>
    </row>
    <row r="7546" spans="1:9" x14ac:dyDescent="0.2">
      <c r="A7546" t="s">
        <v>935</v>
      </c>
      <c r="B7546" t="str">
        <f t="shared" si="234"/>
        <v>Scaife Family Foundation_University of California San Diego200830000</v>
      </c>
      <c r="C7546" t="s">
        <v>193</v>
      </c>
      <c r="D7546" t="s">
        <v>254</v>
      </c>
      <c r="E7546" s="3">
        <v>30000</v>
      </c>
      <c r="F7546">
        <v>2008</v>
      </c>
      <c r="H7546" t="str">
        <f>IFERROR(VLOOKUP(D7546,Resources!A:C,3,FALSE),"NA")</f>
        <v/>
      </c>
      <c r="I7546" t="str">
        <f>IF(VLOOKUP(D7546,Resources!A:D,4,FALSE)=0,"",VLOOKUP(D7546,Resources!A:D,4,FALSE))</f>
        <v/>
      </c>
    </row>
    <row r="7547" spans="1:9" x14ac:dyDescent="0.2">
      <c r="A7547" t="s">
        <v>935</v>
      </c>
      <c r="B7547" t="str">
        <f t="shared" si="234"/>
        <v>Scaife Family Foundation_University of Utah200810000</v>
      </c>
      <c r="C7547" t="s">
        <v>193</v>
      </c>
      <c r="D7547" t="s">
        <v>271</v>
      </c>
      <c r="E7547" s="3">
        <v>10000</v>
      </c>
      <c r="F7547">
        <v>2008</v>
      </c>
      <c r="H7547" t="str">
        <f>IFERROR(VLOOKUP(D7547,Resources!A:C,3,FALSE),"NA")</f>
        <v/>
      </c>
      <c r="I7547" t="str">
        <f>IF(VLOOKUP(D7547,Resources!A:D,4,FALSE)=0,"",VLOOKUP(D7547,Resources!A:D,4,FALSE))</f>
        <v/>
      </c>
    </row>
    <row r="7548" spans="1:9" x14ac:dyDescent="0.2">
      <c r="A7548" t="s">
        <v>935</v>
      </c>
      <c r="B7548" t="str">
        <f t="shared" si="234"/>
        <v>Scaife Family Foundation_Variety The Children's Charity of Pittsburgh200810000</v>
      </c>
      <c r="C7548" t="s">
        <v>193</v>
      </c>
      <c r="D7548" t="s">
        <v>258</v>
      </c>
      <c r="E7548" s="3">
        <v>10000</v>
      </c>
      <c r="F7548">
        <v>2008</v>
      </c>
      <c r="H7548" t="str">
        <f>IFERROR(VLOOKUP(D7548,Resources!A:C,3,FALSE),"NA")</f>
        <v/>
      </c>
      <c r="I7548" t="str">
        <f>IF(VLOOKUP(D7548,Resources!A:D,4,FALSE)=0,"",VLOOKUP(D7548,Resources!A:D,4,FALSE))</f>
        <v>N</v>
      </c>
    </row>
    <row r="7549" spans="1:9" x14ac:dyDescent="0.2">
      <c r="A7549" t="s">
        <v>935</v>
      </c>
      <c r="B7549" t="str">
        <f t="shared" si="234"/>
        <v>Scaife Family Foundation_Vinceremos Therapeutic Riding Center200850000</v>
      </c>
      <c r="C7549" t="s">
        <v>193</v>
      </c>
      <c r="D7549" t="s">
        <v>259</v>
      </c>
      <c r="E7549" s="3">
        <v>50000</v>
      </c>
      <c r="F7549">
        <v>2008</v>
      </c>
      <c r="H7549" t="str">
        <f>IFERROR(VLOOKUP(D7549,Resources!A:C,3,FALSE),"NA")</f>
        <v/>
      </c>
      <c r="I7549" t="str">
        <f>IF(VLOOKUP(D7549,Resources!A:D,4,FALSE)=0,"",VLOOKUP(D7549,Resources!A:D,4,FALSE))</f>
        <v>N</v>
      </c>
    </row>
    <row r="7550" spans="1:9" x14ac:dyDescent="0.2">
      <c r="A7550" t="s">
        <v>935</v>
      </c>
      <c r="B7550" t="str">
        <f t="shared" si="234"/>
        <v>Scaife Family Foundation_Wayside House (Delray Beach FL)200820000</v>
      </c>
      <c r="C7550" t="s">
        <v>193</v>
      </c>
      <c r="D7550" t="s">
        <v>270</v>
      </c>
      <c r="E7550" s="3">
        <v>20000</v>
      </c>
      <c r="F7550">
        <v>2008</v>
      </c>
      <c r="H7550" t="str">
        <f>IFERROR(VLOOKUP(D7550,Resources!A:C,3,FALSE),"NA")</f>
        <v/>
      </c>
      <c r="I7550" t="str">
        <f>IF(VLOOKUP(D7550,Resources!A:D,4,FALSE)=0,"",VLOOKUP(D7550,Resources!A:D,4,FALSE))</f>
        <v>N</v>
      </c>
    </row>
    <row r="7551" spans="1:9" x14ac:dyDescent="0.2">
      <c r="A7551" t="s">
        <v>934</v>
      </c>
      <c r="B7551" t="s">
        <v>1268</v>
      </c>
      <c r="C7551" t="s">
        <v>193</v>
      </c>
      <c r="D7551" t="s">
        <v>280</v>
      </c>
      <c r="E7551" s="3">
        <v>25000</v>
      </c>
      <c r="F7551">
        <v>2008</v>
      </c>
      <c r="H7551" t="str">
        <f>IFERROR(VLOOKUP(D7551,Resources!A:C,3,FALSE),"NA")</f>
        <v/>
      </c>
      <c r="I7551" t="str">
        <f>IF(VLOOKUP(D7551,Resources!A:D,4,FALSE)=0,"",VLOOKUP(D7551,Resources!A:D,4,FALSE))</f>
        <v>N</v>
      </c>
    </row>
    <row r="7552" spans="1:9" x14ac:dyDescent="0.2">
      <c r="A7552" t="s">
        <v>935</v>
      </c>
      <c r="B7552" t="str">
        <f>C7552&amp;"_"&amp;D7552&amp;F7552&amp;E7552</f>
        <v>Scaife Family Foundation_Women's Center &amp; Shelter of Greater Pittsburgh200825000</v>
      </c>
      <c r="C7552" t="s">
        <v>193</v>
      </c>
      <c r="D7552" t="s">
        <v>280</v>
      </c>
      <c r="E7552" s="3">
        <v>25000</v>
      </c>
      <c r="F7552">
        <v>2008</v>
      </c>
      <c r="H7552" t="str">
        <f>IFERROR(VLOOKUP(D7552,Resources!A:C,3,FALSE),"NA")</f>
        <v/>
      </c>
      <c r="I7552" t="str">
        <f>IF(VLOOKUP(D7552,Resources!A:D,4,FALSE)=0,"",VLOOKUP(D7552,Resources!A:D,4,FALSE))</f>
        <v>N</v>
      </c>
    </row>
    <row r="7553" spans="1:9" x14ac:dyDescent="0.2">
      <c r="A7553" t="s">
        <v>934</v>
      </c>
      <c r="B7553" t="s">
        <v>1262</v>
      </c>
      <c r="C7553" t="s">
        <v>193</v>
      </c>
      <c r="D7553" t="s">
        <v>195</v>
      </c>
      <c r="E7553" s="3">
        <v>20000</v>
      </c>
      <c r="F7553">
        <v>2009</v>
      </c>
      <c r="H7553" t="str">
        <f>IFERROR(VLOOKUP(D7553,Resources!A:C,3,FALSE),"NA")</f>
        <v/>
      </c>
      <c r="I7553" t="str">
        <f>IF(VLOOKUP(D7553,Resources!A:D,4,FALSE)=0,"",VLOOKUP(D7553,Resources!A:D,4,FALSE))</f>
        <v>N</v>
      </c>
    </row>
    <row r="7554" spans="1:9" x14ac:dyDescent="0.2">
      <c r="A7554" t="s">
        <v>935</v>
      </c>
      <c r="B7554" t="str">
        <f t="shared" ref="B7554:B7585" si="235">C7554&amp;"_"&amp;D7554&amp;F7554&amp;E7554</f>
        <v>Scaife Family Foundation_Achievement Centers for Children &amp; Families200920000</v>
      </c>
      <c r="C7554" t="s">
        <v>193</v>
      </c>
      <c r="D7554" t="s">
        <v>195</v>
      </c>
      <c r="E7554" s="3">
        <v>20000</v>
      </c>
      <c r="F7554">
        <v>2009</v>
      </c>
      <c r="H7554" t="str">
        <f>IFERROR(VLOOKUP(D7554,Resources!A:C,3,FALSE),"NA")</f>
        <v/>
      </c>
      <c r="I7554" t="str">
        <f>IF(VLOOKUP(D7554,Resources!A:D,4,FALSE)=0,"",VLOOKUP(D7554,Resources!A:D,4,FALSE))</f>
        <v>N</v>
      </c>
    </row>
    <row r="7555" spans="1:9" x14ac:dyDescent="0.2">
      <c r="A7555" t="s">
        <v>935</v>
      </c>
      <c r="B7555" t="str">
        <f t="shared" si="235"/>
        <v>Scaife Family Foundation_All Creatures Sanctuary2009100000</v>
      </c>
      <c r="C7555" t="s">
        <v>193</v>
      </c>
      <c r="D7555" t="s">
        <v>196</v>
      </c>
      <c r="E7555" s="3">
        <v>100000</v>
      </c>
      <c r="F7555">
        <v>2009</v>
      </c>
      <c r="H7555" t="str">
        <f>IFERROR(VLOOKUP(D7555,Resources!A:C,3,FALSE),"NA")</f>
        <v/>
      </c>
      <c r="I7555" t="str">
        <f>IF(VLOOKUP(D7555,Resources!A:D,4,FALSE)=0,"",VLOOKUP(D7555,Resources!A:D,4,FALSE))</f>
        <v>N</v>
      </c>
    </row>
    <row r="7556" spans="1:9" x14ac:dyDescent="0.2">
      <c r="A7556" t="s">
        <v>935</v>
      </c>
      <c r="B7556" t="str">
        <f t="shared" si="235"/>
        <v>Scaife Family Foundation_America's VetDogs200910000</v>
      </c>
      <c r="C7556" t="s">
        <v>193</v>
      </c>
      <c r="D7556" t="s">
        <v>293</v>
      </c>
      <c r="E7556" s="3">
        <v>10000</v>
      </c>
      <c r="F7556">
        <v>2009</v>
      </c>
      <c r="H7556" t="str">
        <f>IFERROR(VLOOKUP(D7556,Resources!A:C,3,FALSE),"NA")</f>
        <v/>
      </c>
      <c r="I7556" t="str">
        <f>IF(VLOOKUP(D7556,Resources!A:D,4,FALSE)=0,"",VLOOKUP(D7556,Resources!A:D,4,FALSE))</f>
        <v>N</v>
      </c>
    </row>
    <row r="7557" spans="1:9" x14ac:dyDescent="0.2">
      <c r="A7557" t="s">
        <v>935</v>
      </c>
      <c r="B7557" t="str">
        <f t="shared" si="235"/>
        <v>Scaife Family Foundation_Animal Rescue League of Western Pennsylvania2009175000</v>
      </c>
      <c r="C7557" t="s">
        <v>193</v>
      </c>
      <c r="D7557" t="s">
        <v>201</v>
      </c>
      <c r="E7557" s="3">
        <v>175000</v>
      </c>
      <c r="F7557">
        <v>2009</v>
      </c>
      <c r="H7557" t="str">
        <f>IFERROR(VLOOKUP(D7557,Resources!A:C,3,FALSE),"NA")</f>
        <v/>
      </c>
      <c r="I7557" t="str">
        <f>IF(VLOOKUP(D7557,Resources!A:D,4,FALSE)=0,"",VLOOKUP(D7557,Resources!A:D,4,FALSE))</f>
        <v>N</v>
      </c>
    </row>
    <row r="7558" spans="1:9" x14ac:dyDescent="0.2">
      <c r="A7558" t="s">
        <v>935</v>
      </c>
      <c r="B7558" t="str">
        <f t="shared" si="235"/>
        <v>Scaife Family Foundation_Assistance Dogs of America200930000</v>
      </c>
      <c r="C7558" t="s">
        <v>193</v>
      </c>
      <c r="D7558" t="s">
        <v>261</v>
      </c>
      <c r="E7558" s="3">
        <v>30000</v>
      </c>
      <c r="F7558">
        <v>2009</v>
      </c>
      <c r="H7558" t="str">
        <f>IFERROR(VLOOKUP(D7558,Resources!A:C,3,FALSE),"NA")</f>
        <v/>
      </c>
      <c r="I7558" t="str">
        <f>IF(VLOOKUP(D7558,Resources!A:D,4,FALSE)=0,"",VLOOKUP(D7558,Resources!A:D,4,FALSE))</f>
        <v>N</v>
      </c>
    </row>
    <row r="7559" spans="1:9" x14ac:dyDescent="0.2">
      <c r="A7559" t="s">
        <v>935</v>
      </c>
      <c r="B7559" t="str">
        <f t="shared" si="235"/>
        <v>Scaife Family Foundation_Auberle Development (McKeesport PA)200925000</v>
      </c>
      <c r="C7559" t="s">
        <v>193</v>
      </c>
      <c r="D7559" t="s">
        <v>292</v>
      </c>
      <c r="E7559" s="3">
        <v>25000</v>
      </c>
      <c r="F7559">
        <v>2009</v>
      </c>
      <c r="H7559" t="str">
        <f>IFERROR(VLOOKUP(D7559,Resources!A:C,3,FALSE),"NA")</f>
        <v/>
      </c>
      <c r="I7559" t="str">
        <f>IF(VLOOKUP(D7559,Resources!A:D,4,FALSE)=0,"",VLOOKUP(D7559,Resources!A:D,4,FALSE))</f>
        <v>N</v>
      </c>
    </row>
    <row r="7560" spans="1:9" x14ac:dyDescent="0.2">
      <c r="A7560" t="s">
        <v>935</v>
      </c>
      <c r="B7560" t="str">
        <f t="shared" si="235"/>
        <v>Scaife Family Foundation_Bergin University of Canine Studies200910000</v>
      </c>
      <c r="C7560" t="s">
        <v>193</v>
      </c>
      <c r="D7560" t="s">
        <v>262</v>
      </c>
      <c r="E7560" s="3">
        <v>10000</v>
      </c>
      <c r="F7560">
        <v>2009</v>
      </c>
      <c r="H7560" t="str">
        <f>IFERROR(VLOOKUP(D7560,Resources!A:C,3,FALSE),"NA")</f>
        <v/>
      </c>
      <c r="I7560" t="str">
        <f>IF(VLOOKUP(D7560,Resources!A:D,4,FALSE)=0,"",VLOOKUP(D7560,Resources!A:D,4,FALSE))</f>
        <v>N</v>
      </c>
    </row>
    <row r="7561" spans="1:9" x14ac:dyDescent="0.2">
      <c r="A7561" t="s">
        <v>935</v>
      </c>
      <c r="B7561" t="str">
        <f t="shared" si="235"/>
        <v>Scaife Family Foundation_Bethlehem Haven (Pittsburgh PA)200940000</v>
      </c>
      <c r="C7561" t="s">
        <v>193</v>
      </c>
      <c r="D7561" t="s">
        <v>283</v>
      </c>
      <c r="E7561" s="3">
        <v>40000</v>
      </c>
      <c r="F7561">
        <v>2009</v>
      </c>
      <c r="H7561" t="str">
        <f>IFERROR(VLOOKUP(D7561,Resources!A:C,3,FALSE),"NA")</f>
        <v/>
      </c>
      <c r="I7561" t="str">
        <f>IF(VLOOKUP(D7561,Resources!A:D,4,FALSE)=0,"",VLOOKUP(D7561,Resources!A:D,4,FALSE))</f>
        <v>N</v>
      </c>
    </row>
    <row r="7562" spans="1:9" x14ac:dyDescent="0.2">
      <c r="A7562" t="s">
        <v>935</v>
      </c>
      <c r="B7562" t="str">
        <f t="shared" si="235"/>
        <v>Scaife Family Foundation_Betty Ford Center2009100000</v>
      </c>
      <c r="C7562" t="s">
        <v>193</v>
      </c>
      <c r="D7562" t="s">
        <v>202</v>
      </c>
      <c r="E7562" s="3">
        <v>100000</v>
      </c>
      <c r="F7562">
        <v>2009</v>
      </c>
      <c r="H7562" t="str">
        <f>IFERROR(VLOOKUP(D7562,Resources!A:C,3,FALSE),"NA")</f>
        <v/>
      </c>
      <c r="I7562" t="str">
        <f>IF(VLOOKUP(D7562,Resources!A:D,4,FALSE)=0,"",VLOOKUP(D7562,Resources!A:D,4,FALSE))</f>
        <v>N</v>
      </c>
    </row>
    <row r="7563" spans="1:9" x14ac:dyDescent="0.2">
      <c r="A7563" t="s">
        <v>935</v>
      </c>
      <c r="B7563" t="str">
        <f t="shared" si="235"/>
        <v>Scaife Family Foundation_Betty Ford Center2009150000</v>
      </c>
      <c r="C7563" t="s">
        <v>193</v>
      </c>
      <c r="D7563" t="s">
        <v>202</v>
      </c>
      <c r="E7563" s="3">
        <v>150000</v>
      </c>
      <c r="F7563">
        <v>2009</v>
      </c>
      <c r="H7563" t="str">
        <f>IFERROR(VLOOKUP(D7563,Resources!A:C,3,FALSE),"NA")</f>
        <v/>
      </c>
      <c r="I7563" t="str">
        <f>IF(VLOOKUP(D7563,Resources!A:D,4,FALSE)=0,"",VLOOKUP(D7563,Resources!A:D,4,FALSE))</f>
        <v>N</v>
      </c>
    </row>
    <row r="7564" spans="1:9" x14ac:dyDescent="0.2">
      <c r="A7564" t="s">
        <v>935</v>
      </c>
      <c r="B7564" t="str">
        <f t="shared" si="235"/>
        <v>Scaife Family Foundation_Big Brothers Big Sisters of Greater Pittsburgh200910000</v>
      </c>
      <c r="C7564" t="s">
        <v>193</v>
      </c>
      <c r="D7564" t="s">
        <v>203</v>
      </c>
      <c r="E7564" s="3">
        <v>10000</v>
      </c>
      <c r="F7564">
        <v>2009</v>
      </c>
      <c r="H7564" t="str">
        <f>IFERROR(VLOOKUP(D7564,Resources!A:C,3,FALSE),"NA")</f>
        <v/>
      </c>
      <c r="I7564" t="str">
        <f>IF(VLOOKUP(D7564,Resources!A:D,4,FALSE)=0,"",VLOOKUP(D7564,Resources!A:D,4,FALSE))</f>
        <v>N</v>
      </c>
    </row>
    <row r="7565" spans="1:9" x14ac:dyDescent="0.2">
      <c r="A7565" t="s">
        <v>935</v>
      </c>
      <c r="B7565" t="str">
        <f t="shared" si="235"/>
        <v>Scaife Family Foundation_Breast Cancer Research Foundation200925000</v>
      </c>
      <c r="C7565" t="s">
        <v>193</v>
      </c>
      <c r="D7565" t="s">
        <v>291</v>
      </c>
      <c r="E7565" s="3">
        <v>25000</v>
      </c>
      <c r="F7565">
        <v>2009</v>
      </c>
      <c r="H7565" t="str">
        <f>IFERROR(VLOOKUP(D7565,Resources!A:C,3,FALSE),"NA")</f>
        <v/>
      </c>
      <c r="I7565" t="str">
        <f>IF(VLOOKUP(D7565,Resources!A:D,4,FALSE)=0,"",VLOOKUP(D7565,Resources!A:D,4,FALSE))</f>
        <v>N</v>
      </c>
    </row>
    <row r="7566" spans="1:9" x14ac:dyDescent="0.2">
      <c r="A7566" t="s">
        <v>935</v>
      </c>
      <c r="B7566" t="str">
        <f t="shared" si="235"/>
        <v>Scaife Family Foundation_Canine Companions for Independence Southeast Region200915000</v>
      </c>
      <c r="C7566" t="s">
        <v>193</v>
      </c>
      <c r="D7566" t="s">
        <v>205</v>
      </c>
      <c r="E7566" s="3">
        <v>15000</v>
      </c>
      <c r="F7566">
        <v>2009</v>
      </c>
      <c r="H7566" t="str">
        <f>IFERROR(VLOOKUP(D7566,Resources!A:C,3,FALSE),"NA")</f>
        <v/>
      </c>
      <c r="I7566" t="str">
        <f>IF(VLOOKUP(D7566,Resources!A:D,4,FALSE)=0,"",VLOOKUP(D7566,Resources!A:D,4,FALSE))</f>
        <v>N</v>
      </c>
    </row>
    <row r="7567" spans="1:9" x14ac:dyDescent="0.2">
      <c r="A7567" t="s">
        <v>935</v>
      </c>
      <c r="B7567" t="str">
        <f t="shared" si="235"/>
        <v>Scaife Family Foundation_Caring Children/Clothing Children20097000</v>
      </c>
      <c r="C7567" t="s">
        <v>193</v>
      </c>
      <c r="D7567" t="s">
        <v>206</v>
      </c>
      <c r="E7567" s="3">
        <v>7000</v>
      </c>
      <c r="F7567">
        <v>2009</v>
      </c>
      <c r="H7567" t="str">
        <f>IFERROR(VLOOKUP(D7567,Resources!A:C,3,FALSE),"NA")</f>
        <v/>
      </c>
      <c r="I7567" t="str">
        <f>IF(VLOOKUP(D7567,Resources!A:D,4,FALSE)=0,"",VLOOKUP(D7567,Resources!A:D,4,FALSE))</f>
        <v>N</v>
      </c>
    </row>
    <row r="7568" spans="1:9" x14ac:dyDescent="0.2">
      <c r="A7568" t="s">
        <v>935</v>
      </c>
      <c r="B7568" t="str">
        <f t="shared" si="235"/>
        <v>Scaife Family Foundation_Caron Foundation2009333000</v>
      </c>
      <c r="C7568" t="s">
        <v>193</v>
      </c>
      <c r="D7568" t="s">
        <v>281</v>
      </c>
      <c r="E7568" s="3">
        <v>333000</v>
      </c>
      <c r="F7568">
        <v>2009</v>
      </c>
      <c r="H7568" t="str">
        <f>IFERROR(VLOOKUP(D7568,Resources!A:C,3,FALSE),"NA")</f>
        <v/>
      </c>
      <c r="I7568" t="str">
        <f>IF(VLOOKUP(D7568,Resources!A:D,4,FALSE)=0,"",VLOOKUP(D7568,Resources!A:D,4,FALSE))</f>
        <v>N</v>
      </c>
    </row>
    <row r="7569" spans="1:9" x14ac:dyDescent="0.2">
      <c r="A7569" t="s">
        <v>935</v>
      </c>
      <c r="B7569" t="str">
        <f t="shared" si="235"/>
        <v>Scaife Family Foundation_Caron Foundation200950000</v>
      </c>
      <c r="C7569" t="s">
        <v>193</v>
      </c>
      <c r="D7569" t="s">
        <v>281</v>
      </c>
      <c r="E7569" s="3">
        <v>50000</v>
      </c>
      <c r="F7569">
        <v>2009</v>
      </c>
      <c r="H7569" t="str">
        <f>IFERROR(VLOOKUP(D7569,Resources!A:C,3,FALSE),"NA")</f>
        <v/>
      </c>
      <c r="I7569" t="str">
        <f>IF(VLOOKUP(D7569,Resources!A:D,4,FALSE)=0,"",VLOOKUP(D7569,Resources!A:D,4,FALSE))</f>
        <v>N</v>
      </c>
    </row>
    <row r="7570" spans="1:9" x14ac:dyDescent="0.2">
      <c r="A7570" t="s">
        <v>935</v>
      </c>
      <c r="B7570" t="str">
        <f t="shared" si="235"/>
        <v>Scaife Family Foundation_CASA of Allegheny County200960000</v>
      </c>
      <c r="C7570" t="s">
        <v>193</v>
      </c>
      <c r="D7570" t="s">
        <v>208</v>
      </c>
      <c r="E7570" s="3">
        <v>60000</v>
      </c>
      <c r="F7570">
        <v>2009</v>
      </c>
      <c r="H7570" t="str">
        <f>IFERROR(VLOOKUP(D7570,Resources!A:C,3,FALSE),"NA")</f>
        <v/>
      </c>
      <c r="I7570" t="str">
        <f>IF(VLOOKUP(D7570,Resources!A:D,4,FALSE)=0,"",VLOOKUP(D7570,Resources!A:D,4,FALSE))</f>
        <v>N</v>
      </c>
    </row>
    <row r="7571" spans="1:9" x14ac:dyDescent="0.2">
      <c r="A7571" t="s">
        <v>935</v>
      </c>
      <c r="B7571" t="str">
        <f t="shared" si="235"/>
        <v>Scaife Family Foundation_Center for Immigration Studies200930000</v>
      </c>
      <c r="C7571" t="s">
        <v>193</v>
      </c>
      <c r="D7571" t="s">
        <v>80</v>
      </c>
      <c r="E7571" s="3">
        <v>30000</v>
      </c>
      <c r="F7571">
        <v>2009</v>
      </c>
      <c r="H7571" t="str">
        <f>IFERROR(VLOOKUP(D7571,Resources!A:C,3,FALSE),"NA")</f>
        <v>SourceWatch</v>
      </c>
      <c r="I7571" t="str">
        <f>IF(VLOOKUP(D7571,Resources!A:D,4,FALSE)=0,"",VLOOKUP(D7571,Resources!A:D,4,FALSE))</f>
        <v>Y</v>
      </c>
    </row>
    <row r="7572" spans="1:9" x14ac:dyDescent="0.2">
      <c r="A7572" t="s">
        <v>935</v>
      </c>
      <c r="B7572" t="str">
        <f t="shared" si="235"/>
        <v>Scaife Family Foundation_Children's Home Society of Florida200910000</v>
      </c>
      <c r="C7572" t="s">
        <v>193</v>
      </c>
      <c r="D7572" t="s">
        <v>211</v>
      </c>
      <c r="E7572" s="3">
        <v>10000</v>
      </c>
      <c r="F7572">
        <v>2009</v>
      </c>
      <c r="H7572" t="str">
        <f>IFERROR(VLOOKUP(D7572,Resources!A:C,3,FALSE),"NA")</f>
        <v/>
      </c>
      <c r="I7572" t="str">
        <f>IF(VLOOKUP(D7572,Resources!A:D,4,FALSE)=0,"",VLOOKUP(D7572,Resources!A:D,4,FALSE))</f>
        <v>N</v>
      </c>
    </row>
    <row r="7573" spans="1:9" x14ac:dyDescent="0.2">
      <c r="A7573" t="s">
        <v>935</v>
      </c>
      <c r="B7573" t="str">
        <f t="shared" si="235"/>
        <v>Scaife Family Foundation_Circle Tail (Pleasant Plain OH)200920000</v>
      </c>
      <c r="C7573" t="s">
        <v>193</v>
      </c>
      <c r="D7573" t="s">
        <v>212</v>
      </c>
      <c r="E7573" s="3">
        <v>20000</v>
      </c>
      <c r="F7573">
        <v>2009</v>
      </c>
      <c r="H7573" t="str">
        <f>IFERROR(VLOOKUP(D7573,Resources!A:C,3,FALSE),"NA")</f>
        <v/>
      </c>
      <c r="I7573" t="str">
        <f>IF(VLOOKUP(D7573,Resources!A:D,4,FALSE)=0,"",VLOOKUP(D7573,Resources!A:D,4,FALSE))</f>
        <v>N</v>
      </c>
    </row>
    <row r="7574" spans="1:9" x14ac:dyDescent="0.2">
      <c r="A7574" t="s">
        <v>935</v>
      </c>
      <c r="B7574" t="str">
        <f t="shared" si="235"/>
        <v>Scaife Family Foundation_CONTACT Pittsburgh Inc.200936000</v>
      </c>
      <c r="C7574" t="s">
        <v>193</v>
      </c>
      <c r="D7574" t="s">
        <v>284</v>
      </c>
      <c r="E7574" s="3">
        <v>36000</v>
      </c>
      <c r="F7574">
        <v>2009</v>
      </c>
      <c r="H7574" t="str">
        <f>IFERROR(VLOOKUP(D7574,Resources!A:C,3,FALSE),"NA")</f>
        <v/>
      </c>
      <c r="I7574" t="str">
        <f>IF(VLOOKUP(D7574,Resources!A:D,4,FALSE)=0,"",VLOOKUP(D7574,Resources!A:D,4,FALSE))</f>
        <v>N</v>
      </c>
    </row>
    <row r="7575" spans="1:9" x14ac:dyDescent="0.2">
      <c r="A7575" t="s">
        <v>935</v>
      </c>
      <c r="B7575" t="str">
        <f t="shared" si="235"/>
        <v>Scaife Family Foundation_Crisis Center North (Pittsburgh PA)200917500</v>
      </c>
      <c r="C7575" t="s">
        <v>193</v>
      </c>
      <c r="D7575" t="s">
        <v>213</v>
      </c>
      <c r="E7575" s="3">
        <v>17500</v>
      </c>
      <c r="F7575">
        <v>2009</v>
      </c>
      <c r="H7575" t="str">
        <f>IFERROR(VLOOKUP(D7575,Resources!A:C,3,FALSE),"NA")</f>
        <v/>
      </c>
      <c r="I7575" t="str">
        <f>IF(VLOOKUP(D7575,Resources!A:D,4,FALSE)=0,"",VLOOKUP(D7575,Resources!A:D,4,FALSE))</f>
        <v>N</v>
      </c>
    </row>
    <row r="7576" spans="1:9" x14ac:dyDescent="0.2">
      <c r="A7576" t="s">
        <v>935</v>
      </c>
      <c r="B7576" t="str">
        <f t="shared" si="235"/>
        <v>Scaife Family Foundation_Daily Bread Food Bank (West Palm Beach FL)200920000</v>
      </c>
      <c r="C7576" t="s">
        <v>193</v>
      </c>
      <c r="D7576" t="s">
        <v>295</v>
      </c>
      <c r="E7576" s="3">
        <v>20000</v>
      </c>
      <c r="F7576">
        <v>2009</v>
      </c>
      <c r="H7576" t="str">
        <f>IFERROR(VLOOKUP(D7576,Resources!A:C,3,FALSE),"NA")</f>
        <v/>
      </c>
      <c r="I7576" t="str">
        <f>IF(VLOOKUP(D7576,Resources!A:D,4,FALSE)=0,"",VLOOKUP(D7576,Resources!A:D,4,FALSE))</f>
        <v>N</v>
      </c>
    </row>
    <row r="7577" spans="1:9" x14ac:dyDescent="0.2">
      <c r="A7577" t="s">
        <v>935</v>
      </c>
      <c r="B7577" t="str">
        <f t="shared" si="235"/>
        <v>Scaife Family Foundation_Delaware Valley Golden Retriever Rescue200930000</v>
      </c>
      <c r="C7577" t="s">
        <v>193</v>
      </c>
      <c r="D7577" t="s">
        <v>215</v>
      </c>
      <c r="E7577" s="3">
        <v>30000</v>
      </c>
      <c r="F7577">
        <v>2009</v>
      </c>
      <c r="H7577" t="str">
        <f>IFERROR(VLOOKUP(D7577,Resources!A:C,3,FALSE),"NA")</f>
        <v/>
      </c>
      <c r="I7577" t="str">
        <f>IF(VLOOKUP(D7577,Resources!A:D,4,FALSE)=0,"",VLOOKUP(D7577,Resources!A:D,4,FALSE))</f>
        <v>N</v>
      </c>
    </row>
    <row r="7578" spans="1:9" x14ac:dyDescent="0.2">
      <c r="A7578" t="s">
        <v>935</v>
      </c>
      <c r="B7578" t="str">
        <f t="shared" si="235"/>
        <v>Scaife Family Foundation_Family Guidance Inc.200910000</v>
      </c>
      <c r="C7578" t="s">
        <v>193</v>
      </c>
      <c r="D7578" t="s">
        <v>464</v>
      </c>
      <c r="E7578" s="3">
        <v>10000</v>
      </c>
      <c r="F7578">
        <v>2009</v>
      </c>
      <c r="H7578" t="str">
        <f>IFERROR(VLOOKUP(D7578,Resources!A:C,3,FALSE),"NA")</f>
        <v/>
      </c>
      <c r="I7578" t="str">
        <f>IF(VLOOKUP(D7578,Resources!A:D,4,FALSE)=0,"",VLOOKUP(D7578,Resources!A:D,4,FALSE))</f>
        <v>N</v>
      </c>
    </row>
    <row r="7579" spans="1:9" x14ac:dyDescent="0.2">
      <c r="A7579" t="s">
        <v>935</v>
      </c>
      <c r="B7579" t="str">
        <f t="shared" si="235"/>
        <v>Scaife Family Foundation_Family Resources of Pennsylvania200920000</v>
      </c>
      <c r="C7579" t="s">
        <v>193</v>
      </c>
      <c r="D7579" t="s">
        <v>219</v>
      </c>
      <c r="E7579" s="3">
        <v>20000</v>
      </c>
      <c r="F7579">
        <v>2009</v>
      </c>
      <c r="H7579" t="str">
        <f>IFERROR(VLOOKUP(D7579,Resources!A:C,3,FALSE),"NA")</f>
        <v/>
      </c>
      <c r="I7579" t="str">
        <f>IF(VLOOKUP(D7579,Resources!A:D,4,FALSE)=0,"",VLOOKUP(D7579,Resources!A:D,4,FALSE))</f>
        <v>N</v>
      </c>
    </row>
    <row r="7580" spans="1:9" x14ac:dyDescent="0.2">
      <c r="A7580" t="s">
        <v>935</v>
      </c>
      <c r="B7580" t="str">
        <f t="shared" si="235"/>
        <v>Scaife Family Foundation_First Step Recovery Homes200930000</v>
      </c>
      <c r="C7580" t="s">
        <v>193</v>
      </c>
      <c r="D7580" t="s">
        <v>265</v>
      </c>
      <c r="E7580" s="3">
        <v>30000</v>
      </c>
      <c r="F7580">
        <v>2009</v>
      </c>
      <c r="H7580" t="str">
        <f>IFERROR(VLOOKUP(D7580,Resources!A:C,3,FALSE),"NA")</f>
        <v/>
      </c>
      <c r="I7580" t="str">
        <f>IF(VLOOKUP(D7580,Resources!A:D,4,FALSE)=0,"",VLOOKUP(D7580,Resources!A:D,4,FALSE))</f>
        <v>N</v>
      </c>
    </row>
    <row r="7581" spans="1:9" x14ac:dyDescent="0.2">
      <c r="A7581" t="s">
        <v>935</v>
      </c>
      <c r="B7581" t="str">
        <f t="shared" si="235"/>
        <v>Scaife Family Foundation_Fund for Advancement of Minorities Through Education20095000</v>
      </c>
      <c r="C7581" t="s">
        <v>193</v>
      </c>
      <c r="D7581" t="s">
        <v>294</v>
      </c>
      <c r="E7581" s="3">
        <v>5000</v>
      </c>
      <c r="F7581">
        <v>2009</v>
      </c>
      <c r="H7581" t="str">
        <f>IFERROR(VLOOKUP(D7581,Resources!A:C,3,FALSE),"NA")</f>
        <v/>
      </c>
      <c r="I7581" t="str">
        <f>IF(VLOOKUP(D7581,Resources!A:D,4,FALSE)=0,"",VLOOKUP(D7581,Resources!A:D,4,FALSE))</f>
        <v/>
      </c>
    </row>
    <row r="7582" spans="1:9" x14ac:dyDescent="0.2">
      <c r="A7582" t="s">
        <v>935</v>
      </c>
      <c r="B7582" t="str">
        <f t="shared" si="235"/>
        <v>Scaife Family Foundation_Gratitude House (West Palm Beach FL)20097000</v>
      </c>
      <c r="C7582" t="s">
        <v>193</v>
      </c>
      <c r="D7582" t="s">
        <v>222</v>
      </c>
      <c r="E7582" s="3">
        <v>7000</v>
      </c>
      <c r="F7582">
        <v>2009</v>
      </c>
      <c r="H7582" t="str">
        <f>IFERROR(VLOOKUP(D7582,Resources!A:C,3,FALSE),"NA")</f>
        <v/>
      </c>
      <c r="I7582" t="str">
        <f>IF(VLOOKUP(D7582,Resources!A:D,4,FALSE)=0,"",VLOOKUP(D7582,Resources!A:D,4,FALSE))</f>
        <v>N</v>
      </c>
    </row>
    <row r="7583" spans="1:9" x14ac:dyDescent="0.2">
      <c r="A7583" t="s">
        <v>935</v>
      </c>
      <c r="B7583" t="str">
        <f t="shared" si="235"/>
        <v>Scaife Family Foundation_Hanley Center Foundation200930000</v>
      </c>
      <c r="C7583" t="s">
        <v>193</v>
      </c>
      <c r="D7583" t="s">
        <v>285</v>
      </c>
      <c r="E7583" s="3">
        <v>30000</v>
      </c>
      <c r="F7583">
        <v>2009</v>
      </c>
      <c r="H7583" t="str">
        <f>IFERROR(VLOOKUP(D7583,Resources!A:C,3,FALSE),"NA")</f>
        <v/>
      </c>
      <c r="I7583" t="str">
        <f>IF(VLOOKUP(D7583,Resources!A:D,4,FALSE)=0,"",VLOOKUP(D7583,Resources!A:D,4,FALSE))</f>
        <v>N</v>
      </c>
    </row>
    <row r="7584" spans="1:9" x14ac:dyDescent="0.2">
      <c r="A7584" t="s">
        <v>935</v>
      </c>
      <c r="B7584" t="str">
        <f t="shared" si="235"/>
        <v>Scaife Family Foundation_Hazelden Foundation200980000</v>
      </c>
      <c r="C7584" t="s">
        <v>193</v>
      </c>
      <c r="D7584" t="s">
        <v>223</v>
      </c>
      <c r="E7584" s="3">
        <v>80000</v>
      </c>
      <c r="F7584">
        <v>2009</v>
      </c>
      <c r="H7584" t="str">
        <f>IFERROR(VLOOKUP(D7584,Resources!A:C,3,FALSE),"NA")</f>
        <v/>
      </c>
      <c r="I7584" t="str">
        <f>IF(VLOOKUP(D7584,Resources!A:D,4,FALSE)=0,"",VLOOKUP(D7584,Resources!A:D,4,FALSE))</f>
        <v>N</v>
      </c>
    </row>
    <row r="7585" spans="1:9" x14ac:dyDescent="0.2">
      <c r="A7585" t="s">
        <v>935</v>
      </c>
      <c r="B7585" t="str">
        <f t="shared" si="235"/>
        <v>Scaife Family Foundation_Horse Haven of Tennessee20095000</v>
      </c>
      <c r="C7585" t="s">
        <v>193</v>
      </c>
      <c r="D7585" t="s">
        <v>225</v>
      </c>
      <c r="E7585" s="3">
        <v>5000</v>
      </c>
      <c r="F7585">
        <v>2009</v>
      </c>
      <c r="H7585" t="str">
        <f>IFERROR(VLOOKUP(D7585,Resources!A:C,3,FALSE),"NA")</f>
        <v/>
      </c>
      <c r="I7585" t="str">
        <f>IF(VLOOKUP(D7585,Resources!A:D,4,FALSE)=0,"",VLOOKUP(D7585,Resources!A:D,4,FALSE))</f>
        <v>N</v>
      </c>
    </row>
    <row r="7586" spans="1:9" x14ac:dyDescent="0.2">
      <c r="A7586" t="s">
        <v>935</v>
      </c>
      <c r="B7586" t="str">
        <f t="shared" ref="B7586:B7617" si="236">C7586&amp;"_"&amp;D7586&amp;F7586&amp;E7586</f>
        <v>Scaife Family Foundation_Institute for Research Education and Training in Addictions200950000</v>
      </c>
      <c r="C7586" t="s">
        <v>193</v>
      </c>
      <c r="D7586" t="s">
        <v>228</v>
      </c>
      <c r="E7586" s="3">
        <v>50000</v>
      </c>
      <c r="F7586">
        <v>2009</v>
      </c>
      <c r="H7586" t="str">
        <f>IFERROR(VLOOKUP(D7586,Resources!A:C,3,FALSE),"NA")</f>
        <v/>
      </c>
      <c r="I7586" t="str">
        <f>IF(VLOOKUP(D7586,Resources!A:D,4,FALSE)=0,"",VLOOKUP(D7586,Resources!A:D,4,FALSE))</f>
        <v>N</v>
      </c>
    </row>
    <row r="7587" spans="1:9" x14ac:dyDescent="0.2">
      <c r="A7587" t="s">
        <v>935</v>
      </c>
      <c r="B7587" t="str">
        <f t="shared" si="236"/>
        <v>Scaife Family Foundation_Jack The Bike Man20095000</v>
      </c>
      <c r="C7587" t="s">
        <v>193</v>
      </c>
      <c r="D7587" t="s">
        <v>229</v>
      </c>
      <c r="E7587" s="3">
        <v>5000</v>
      </c>
      <c r="F7587">
        <v>2009</v>
      </c>
      <c r="H7587" t="str">
        <f>IFERROR(VLOOKUP(D7587,Resources!A:C,3,FALSE),"NA")</f>
        <v/>
      </c>
      <c r="I7587" t="str">
        <f>IF(VLOOKUP(D7587,Resources!A:D,4,FALSE)=0,"",VLOOKUP(D7587,Resources!A:D,4,FALSE))</f>
        <v>N</v>
      </c>
    </row>
    <row r="7588" spans="1:9" x14ac:dyDescent="0.2">
      <c r="A7588" t="s">
        <v>935</v>
      </c>
      <c r="B7588" t="str">
        <f t="shared" si="236"/>
        <v>Scaife Family Foundation_Kelly Anne Dolan Memorial Fund200910000</v>
      </c>
      <c r="C7588" t="s">
        <v>193</v>
      </c>
      <c r="D7588" t="s">
        <v>230</v>
      </c>
      <c r="E7588" s="3">
        <v>10000</v>
      </c>
      <c r="F7588">
        <v>2009</v>
      </c>
      <c r="H7588" t="str">
        <f>IFERROR(VLOOKUP(D7588,Resources!A:C,3,FALSE),"NA")</f>
        <v/>
      </c>
      <c r="I7588" t="str">
        <f>IF(VLOOKUP(D7588,Resources!A:D,4,FALSE)=0,"",VLOOKUP(D7588,Resources!A:D,4,FALSE))</f>
        <v>N</v>
      </c>
    </row>
    <row r="7589" spans="1:9" x14ac:dyDescent="0.2">
      <c r="A7589" t="s">
        <v>935</v>
      </c>
      <c r="B7589" t="str">
        <f t="shared" si="236"/>
        <v>Scaife Family Foundation_Kody Snodgrass Memorial Foundation20093000</v>
      </c>
      <c r="C7589" t="s">
        <v>193</v>
      </c>
      <c r="D7589" t="s">
        <v>231</v>
      </c>
      <c r="E7589" s="3">
        <v>3000</v>
      </c>
      <c r="F7589">
        <v>2009</v>
      </c>
      <c r="H7589" t="str">
        <f>IFERROR(VLOOKUP(D7589,Resources!A:C,3,FALSE),"NA")</f>
        <v/>
      </c>
      <c r="I7589" t="str">
        <f>IF(VLOOKUP(D7589,Resources!A:D,4,FALSE)=0,"",VLOOKUP(D7589,Resources!A:D,4,FALSE))</f>
        <v>N</v>
      </c>
    </row>
    <row r="7590" spans="1:9" x14ac:dyDescent="0.2">
      <c r="A7590" t="s">
        <v>935</v>
      </c>
      <c r="B7590" t="str">
        <f t="shared" si="236"/>
        <v>Scaife Family Foundation_Magee-Womens Research Institute and Foundation200950000</v>
      </c>
      <c r="C7590" t="s">
        <v>193</v>
      </c>
      <c r="D7590" t="s">
        <v>268</v>
      </c>
      <c r="E7590" s="3">
        <v>50000</v>
      </c>
      <c r="F7590">
        <v>2009</v>
      </c>
      <c r="H7590" t="str">
        <f>IFERROR(VLOOKUP(D7590,Resources!A:C,3,FALSE),"NA")</f>
        <v/>
      </c>
      <c r="I7590" t="str">
        <f>IF(VLOOKUP(D7590,Resources!A:D,4,FALSE)=0,"",VLOOKUP(D7590,Resources!A:D,4,FALSE))</f>
        <v>N</v>
      </c>
    </row>
    <row r="7591" spans="1:9" x14ac:dyDescent="0.2">
      <c r="A7591" t="s">
        <v>935</v>
      </c>
      <c r="B7591" t="str">
        <f t="shared" si="236"/>
        <v>Scaife Family Foundation_Make-A-Wish Foundation of Greater Pennsylvania and Southern West Virginia200934000</v>
      </c>
      <c r="C7591" t="s">
        <v>193</v>
      </c>
      <c r="D7591" t="s">
        <v>233</v>
      </c>
      <c r="E7591" s="3">
        <v>34000</v>
      </c>
      <c r="F7591">
        <v>2009</v>
      </c>
      <c r="H7591" t="str">
        <f>IFERROR(VLOOKUP(D7591,Resources!A:C,3,FALSE),"NA")</f>
        <v/>
      </c>
      <c r="I7591" t="str">
        <f>IF(VLOOKUP(D7591,Resources!A:D,4,FALSE)=0,"",VLOOKUP(D7591,Resources!A:D,4,FALSE))</f>
        <v>N</v>
      </c>
    </row>
    <row r="7592" spans="1:9" x14ac:dyDescent="0.2">
      <c r="A7592" t="s">
        <v>935</v>
      </c>
      <c r="B7592" t="str">
        <f t="shared" si="236"/>
        <v>Scaife Family Foundation_McCarthy's Wildlife Sanctuary20093000</v>
      </c>
      <c r="C7592" t="s">
        <v>193</v>
      </c>
      <c r="D7592" t="s">
        <v>234</v>
      </c>
      <c r="E7592" s="3">
        <v>3000</v>
      </c>
      <c r="F7592">
        <v>2009</v>
      </c>
      <c r="H7592" t="str">
        <f>IFERROR(VLOOKUP(D7592,Resources!A:C,3,FALSE),"NA")</f>
        <v/>
      </c>
      <c r="I7592" t="str">
        <f>IF(VLOOKUP(D7592,Resources!A:D,4,FALSE)=0,"",VLOOKUP(D7592,Resources!A:D,4,FALSE))</f>
        <v>N</v>
      </c>
    </row>
    <row r="7593" spans="1:9" x14ac:dyDescent="0.2">
      <c r="A7593" t="s">
        <v>935</v>
      </c>
      <c r="B7593" t="str">
        <f t="shared" si="236"/>
        <v>Scaife Family Foundation_National Disaster Search Dog Foundation200920000</v>
      </c>
      <c r="C7593" t="s">
        <v>193</v>
      </c>
      <c r="D7593" t="s">
        <v>235</v>
      </c>
      <c r="E7593" s="3">
        <v>20000</v>
      </c>
      <c r="F7593">
        <v>2009</v>
      </c>
      <c r="H7593" t="str">
        <f>IFERROR(VLOOKUP(D7593,Resources!A:C,3,FALSE),"NA")</f>
        <v/>
      </c>
      <c r="I7593" t="str">
        <f>IF(VLOOKUP(D7593,Resources!A:D,4,FALSE)=0,"",VLOOKUP(D7593,Resources!A:D,4,FALSE))</f>
        <v>N</v>
      </c>
    </row>
    <row r="7594" spans="1:9" x14ac:dyDescent="0.2">
      <c r="A7594" t="s">
        <v>935</v>
      </c>
      <c r="B7594" t="str">
        <f t="shared" si="236"/>
        <v>Scaife Family Foundation_National Fatherhood Initiative200930000</v>
      </c>
      <c r="C7594" t="s">
        <v>193</v>
      </c>
      <c r="D7594" t="s">
        <v>236</v>
      </c>
      <c r="E7594" s="3">
        <v>30000</v>
      </c>
      <c r="F7594">
        <v>2009</v>
      </c>
      <c r="H7594" t="str">
        <f>IFERROR(VLOOKUP(D7594,Resources!A:C,3,FALSE),"NA")</f>
        <v/>
      </c>
      <c r="I7594" t="str">
        <f>IF(VLOOKUP(D7594,Resources!A:D,4,FALSE)=0,"",VLOOKUP(D7594,Resources!A:D,4,FALSE))</f>
        <v>N</v>
      </c>
    </row>
    <row r="7595" spans="1:9" x14ac:dyDescent="0.2">
      <c r="A7595" t="s">
        <v>935</v>
      </c>
      <c r="B7595" t="str">
        <f t="shared" si="236"/>
        <v>Scaife Family Foundation_National Rural Alcohol and Drug Abuse Network200935000</v>
      </c>
      <c r="C7595" t="s">
        <v>193</v>
      </c>
      <c r="D7595" t="s">
        <v>237</v>
      </c>
      <c r="E7595" s="3">
        <v>35000</v>
      </c>
      <c r="F7595">
        <v>2009</v>
      </c>
      <c r="H7595" t="str">
        <f>IFERROR(VLOOKUP(D7595,Resources!A:C,3,FALSE),"NA")</f>
        <v/>
      </c>
      <c r="I7595" t="str">
        <f>IF(VLOOKUP(D7595,Resources!A:D,4,FALSE)=0,"",VLOOKUP(D7595,Resources!A:D,4,FALSE))</f>
        <v>N</v>
      </c>
    </row>
    <row r="7596" spans="1:9" x14ac:dyDescent="0.2">
      <c r="A7596" t="s">
        <v>935</v>
      </c>
      <c r="B7596" t="str">
        <f t="shared" si="236"/>
        <v>Scaife Family Foundation_Network For Teaching Entrepreneurship200975000</v>
      </c>
      <c r="C7596" t="s">
        <v>193</v>
      </c>
      <c r="D7596" t="s">
        <v>296</v>
      </c>
      <c r="E7596" s="3">
        <v>75000</v>
      </c>
      <c r="F7596">
        <v>2009</v>
      </c>
      <c r="H7596" t="str">
        <f>IFERROR(VLOOKUP(D7596,Resources!A:C,3,FALSE),"NA")</f>
        <v>SourceWatch</v>
      </c>
      <c r="I7596" t="str">
        <f>IF(VLOOKUP(D7596,Resources!A:D,4,FALSE)=0,"",VLOOKUP(D7596,Resources!A:D,4,FALSE))</f>
        <v>Y</v>
      </c>
    </row>
    <row r="7597" spans="1:9" x14ac:dyDescent="0.2">
      <c r="A7597" t="s">
        <v>935</v>
      </c>
      <c r="B7597" t="str">
        <f t="shared" si="236"/>
        <v>Scaife Family Foundation_NumbersUSA200975000</v>
      </c>
      <c r="C7597" t="s">
        <v>193</v>
      </c>
      <c r="D7597" t="s">
        <v>16</v>
      </c>
      <c r="E7597" s="3">
        <v>75000</v>
      </c>
      <c r="F7597">
        <v>2009</v>
      </c>
      <c r="H7597" t="str">
        <f>IFERROR(VLOOKUP(D7597,Resources!A:C,3,FALSE),"NA")</f>
        <v>SourceWatch</v>
      </c>
      <c r="I7597" t="str">
        <f>IF(VLOOKUP(D7597,Resources!A:D,4,FALSE)=0,"",VLOOKUP(D7597,Resources!A:D,4,FALSE))</f>
        <v>Y</v>
      </c>
    </row>
    <row r="7598" spans="1:9" x14ac:dyDescent="0.2">
      <c r="A7598" t="s">
        <v>935</v>
      </c>
      <c r="B7598" t="str">
        <f t="shared" si="236"/>
        <v>Scaife Family Foundation_Operation Warm20097500</v>
      </c>
      <c r="C7598" t="s">
        <v>193</v>
      </c>
      <c r="D7598" t="s">
        <v>240</v>
      </c>
      <c r="E7598" s="3">
        <v>7500</v>
      </c>
      <c r="F7598">
        <v>2009</v>
      </c>
      <c r="H7598" t="str">
        <f>IFERROR(VLOOKUP(D7598,Resources!A:C,3,FALSE),"NA")</f>
        <v/>
      </c>
      <c r="I7598" t="str">
        <f>IF(VLOOKUP(D7598,Resources!A:D,4,FALSE)=0,"",VLOOKUP(D7598,Resources!A:D,4,FALSE))</f>
        <v>N</v>
      </c>
    </row>
    <row r="7599" spans="1:9" x14ac:dyDescent="0.2">
      <c r="A7599" t="s">
        <v>935</v>
      </c>
      <c r="B7599" t="str">
        <f t="shared" si="236"/>
        <v>Scaife Family Foundation_Opportunity Inc. (West Palm Beach FL)20093000</v>
      </c>
      <c r="C7599" t="s">
        <v>193</v>
      </c>
      <c r="D7599" t="s">
        <v>269</v>
      </c>
      <c r="E7599" s="3">
        <v>3000</v>
      </c>
      <c r="F7599">
        <v>2009</v>
      </c>
      <c r="H7599" t="str">
        <f>IFERROR(VLOOKUP(D7599,Resources!A:C,3,FALSE),"NA")</f>
        <v/>
      </c>
      <c r="I7599" t="str">
        <f>IF(VLOOKUP(D7599,Resources!A:D,4,FALSE)=0,"",VLOOKUP(D7599,Resources!A:D,4,FALSE))</f>
        <v>N</v>
      </c>
    </row>
    <row r="7600" spans="1:9" x14ac:dyDescent="0.2">
      <c r="A7600" t="s">
        <v>935</v>
      </c>
      <c r="B7600" t="str">
        <f t="shared" si="236"/>
        <v>Scaife Family Foundation_Paws 4 Liberty200925000</v>
      </c>
      <c r="C7600" t="s">
        <v>193</v>
      </c>
      <c r="D7600" t="s">
        <v>242</v>
      </c>
      <c r="E7600" s="3">
        <v>25000</v>
      </c>
      <c r="F7600">
        <v>2009</v>
      </c>
      <c r="H7600" t="str">
        <f>IFERROR(VLOOKUP(D7600,Resources!A:C,3,FALSE),"NA")</f>
        <v/>
      </c>
      <c r="I7600" t="str">
        <f>IF(VLOOKUP(D7600,Resources!A:D,4,FALSE)=0,"",VLOOKUP(D7600,Resources!A:D,4,FALSE))</f>
        <v>N</v>
      </c>
    </row>
    <row r="7601" spans="1:9" x14ac:dyDescent="0.2">
      <c r="A7601" t="s">
        <v>935</v>
      </c>
      <c r="B7601" t="str">
        <f t="shared" si="236"/>
        <v>Scaife Family Foundation_Philanthropy Roundtable200910000</v>
      </c>
      <c r="C7601" t="s">
        <v>193</v>
      </c>
      <c r="D7601" t="s">
        <v>244</v>
      </c>
      <c r="E7601" s="3">
        <v>10000</v>
      </c>
      <c r="F7601">
        <v>2009</v>
      </c>
      <c r="H7601" t="str">
        <f>IFERROR(VLOOKUP(D7601,Resources!A:C,3,FALSE),"NA")</f>
        <v>SourceWatch</v>
      </c>
      <c r="I7601" t="str">
        <f>IF(VLOOKUP(D7601,Resources!A:D,4,FALSE)=0,"",VLOOKUP(D7601,Resources!A:D,4,FALSE))</f>
        <v>Y</v>
      </c>
    </row>
    <row r="7602" spans="1:9" x14ac:dyDescent="0.2">
      <c r="A7602" t="s">
        <v>935</v>
      </c>
      <c r="B7602" t="str">
        <f t="shared" si="236"/>
        <v>Scaife Family Foundation_Philanthropy Roundtable200910000</v>
      </c>
      <c r="C7602" t="s">
        <v>193</v>
      </c>
      <c r="D7602" t="s">
        <v>244</v>
      </c>
      <c r="E7602" s="3">
        <v>10000</v>
      </c>
      <c r="F7602">
        <v>2009</v>
      </c>
      <c r="H7602" t="str">
        <f>IFERROR(VLOOKUP(D7602,Resources!A:C,3,FALSE),"NA")</f>
        <v>SourceWatch</v>
      </c>
      <c r="I7602" t="str">
        <f>IF(VLOOKUP(D7602,Resources!A:D,4,FALSE)=0,"",VLOOKUP(D7602,Resources!A:D,4,FALSE))</f>
        <v>Y</v>
      </c>
    </row>
    <row r="7603" spans="1:9" x14ac:dyDescent="0.2">
      <c r="A7603" t="s">
        <v>935</v>
      </c>
      <c r="B7603" t="str">
        <f t="shared" si="236"/>
        <v>Scaife Family Foundation_Place for Hope200925000</v>
      </c>
      <c r="C7603" t="s">
        <v>193</v>
      </c>
      <c r="D7603" t="s">
        <v>246</v>
      </c>
      <c r="E7603" s="3">
        <v>25000</v>
      </c>
      <c r="F7603">
        <v>2009</v>
      </c>
      <c r="H7603" t="str">
        <f>IFERROR(VLOOKUP(D7603,Resources!A:C,3,FALSE),"NA")</f>
        <v/>
      </c>
      <c r="I7603" t="str">
        <f>IF(VLOOKUP(D7603,Resources!A:D,4,FALSE)=0,"",VLOOKUP(D7603,Resources!A:D,4,FALSE))</f>
        <v>N</v>
      </c>
    </row>
    <row r="7604" spans="1:9" x14ac:dyDescent="0.2">
      <c r="A7604" t="s">
        <v>935</v>
      </c>
      <c r="B7604" t="str">
        <f t="shared" si="236"/>
        <v>Scaife Family Foundation_Pressley Ridge (Pittsburgh PA)200920000</v>
      </c>
      <c r="C7604" t="s">
        <v>193</v>
      </c>
      <c r="D7604" t="s">
        <v>286</v>
      </c>
      <c r="E7604" s="3">
        <v>20000</v>
      </c>
      <c r="F7604">
        <v>2009</v>
      </c>
      <c r="H7604" t="str">
        <f>IFERROR(VLOOKUP(D7604,Resources!A:C,3,FALSE),"NA")</f>
        <v/>
      </c>
      <c r="I7604" t="str">
        <f>IF(VLOOKUP(D7604,Resources!A:D,4,FALSE)=0,"",VLOOKUP(D7604,Resources!A:D,4,FALSE))</f>
        <v>N</v>
      </c>
    </row>
    <row r="7605" spans="1:9" x14ac:dyDescent="0.2">
      <c r="A7605" t="s">
        <v>935</v>
      </c>
      <c r="B7605" t="str">
        <f t="shared" si="236"/>
        <v>Scaife Family Foundation_ProEnglish200910000</v>
      </c>
      <c r="C7605" t="s">
        <v>193</v>
      </c>
      <c r="D7605" t="s">
        <v>247</v>
      </c>
      <c r="E7605" s="3">
        <v>10000</v>
      </c>
      <c r="F7605">
        <v>2009</v>
      </c>
      <c r="H7605" t="str">
        <f>IFERROR(VLOOKUP(D7605,Resources!A:C,3,FALSE),"NA")</f>
        <v>SourceWatch</v>
      </c>
      <c r="I7605" t="str">
        <f>IF(VLOOKUP(D7605,Resources!A:D,4,FALSE)=0,"",VLOOKUP(D7605,Resources!A:D,4,FALSE))</f>
        <v>Y</v>
      </c>
    </row>
    <row r="7606" spans="1:9" x14ac:dyDescent="0.2">
      <c r="A7606" t="s">
        <v>935</v>
      </c>
      <c r="B7606" t="str">
        <f t="shared" si="236"/>
        <v>Scaife Family Foundation_Puppies Behind Bars2009205375</v>
      </c>
      <c r="C7606" t="s">
        <v>193</v>
      </c>
      <c r="D7606" t="s">
        <v>248</v>
      </c>
      <c r="E7606" s="3">
        <v>205375</v>
      </c>
      <c r="F7606">
        <v>2009</v>
      </c>
      <c r="H7606" t="str">
        <f>IFERROR(VLOOKUP(D7606,Resources!A:C,3,FALSE),"NA")</f>
        <v/>
      </c>
      <c r="I7606" t="str">
        <f>IF(VLOOKUP(D7606,Resources!A:D,4,FALSE)=0,"",VLOOKUP(D7606,Resources!A:D,4,FALSE))</f>
        <v>N</v>
      </c>
    </row>
    <row r="7607" spans="1:9" x14ac:dyDescent="0.2">
      <c r="A7607" t="s">
        <v>935</v>
      </c>
      <c r="B7607" t="str">
        <f t="shared" si="236"/>
        <v>Scaife Family Foundation_Pure Thoughts Inc. (Loxahatchee FL)20095000</v>
      </c>
      <c r="C7607" t="s">
        <v>193</v>
      </c>
      <c r="D7607" t="s">
        <v>297</v>
      </c>
      <c r="E7607" s="3">
        <v>5000</v>
      </c>
      <c r="F7607">
        <v>2009</v>
      </c>
      <c r="H7607" t="str">
        <f>IFERROR(VLOOKUP(D7607,Resources!A:C,3,FALSE),"NA")</f>
        <v/>
      </c>
      <c r="I7607" t="str">
        <f>IF(VLOOKUP(D7607,Resources!A:D,4,FALSE)=0,"",VLOOKUP(D7607,Resources!A:D,4,FALSE))</f>
        <v>N</v>
      </c>
    </row>
    <row r="7608" spans="1:9" x14ac:dyDescent="0.2">
      <c r="A7608" t="s">
        <v>935</v>
      </c>
      <c r="B7608" t="str">
        <f t="shared" si="236"/>
        <v>Scaife Family Foundation_Quantum House200910000</v>
      </c>
      <c r="C7608" t="s">
        <v>193</v>
      </c>
      <c r="D7608" t="s">
        <v>273</v>
      </c>
      <c r="E7608" s="3">
        <v>10000</v>
      </c>
      <c r="F7608">
        <v>2009</v>
      </c>
      <c r="H7608" t="str">
        <f>IFERROR(VLOOKUP(D7608,Resources!A:C,3,FALSE),"NA")</f>
        <v/>
      </c>
      <c r="I7608" t="str">
        <f>IF(VLOOKUP(D7608,Resources!A:D,4,FALSE)=0,"",VLOOKUP(D7608,Resources!A:D,4,FALSE))</f>
        <v>N</v>
      </c>
    </row>
    <row r="7609" spans="1:9" x14ac:dyDescent="0.2">
      <c r="A7609" t="s">
        <v>935</v>
      </c>
      <c r="B7609" t="str">
        <f t="shared" si="236"/>
        <v>Scaife Family Foundation_Rutgers The State University of New Jersey200948900</v>
      </c>
      <c r="C7609" t="s">
        <v>193</v>
      </c>
      <c r="D7609" t="s">
        <v>298</v>
      </c>
      <c r="E7609" s="3">
        <v>48900</v>
      </c>
      <c r="F7609">
        <v>2009</v>
      </c>
      <c r="H7609" t="str">
        <f>IFERROR(VLOOKUP(D7609,Resources!A:C,3,FALSE),"NA")</f>
        <v/>
      </c>
      <c r="I7609" t="str">
        <f>IF(VLOOKUP(D7609,Resources!A:D,4,FALSE)=0,"",VLOOKUP(D7609,Resources!A:D,4,FALSE))</f>
        <v/>
      </c>
    </row>
    <row r="7610" spans="1:9" x14ac:dyDescent="0.2">
      <c r="A7610" t="s">
        <v>935</v>
      </c>
      <c r="B7610" t="str">
        <f t="shared" si="236"/>
        <v>Scaife Family Foundation_Saltworks Theatre Company200910000</v>
      </c>
      <c r="C7610" t="s">
        <v>193</v>
      </c>
      <c r="D7610" t="s">
        <v>249</v>
      </c>
      <c r="E7610" s="3">
        <v>10000</v>
      </c>
      <c r="F7610">
        <v>2009</v>
      </c>
      <c r="H7610" t="str">
        <f>IFERROR(VLOOKUP(D7610,Resources!A:C,3,FALSE),"NA")</f>
        <v/>
      </c>
      <c r="I7610" t="str">
        <f>IF(VLOOKUP(D7610,Resources!A:D,4,FALSE)=0,"",VLOOKUP(D7610,Resources!A:D,4,FALSE))</f>
        <v>N</v>
      </c>
    </row>
    <row r="7611" spans="1:9" x14ac:dyDescent="0.2">
      <c r="A7611" t="s">
        <v>935</v>
      </c>
      <c r="B7611" t="str">
        <f t="shared" si="236"/>
        <v>Scaife Family Foundation_Sewickley Valley YMCA200910000</v>
      </c>
      <c r="C7611" t="s">
        <v>193</v>
      </c>
      <c r="D7611" t="s">
        <v>299</v>
      </c>
      <c r="E7611" s="3">
        <v>10000</v>
      </c>
      <c r="F7611">
        <v>2009</v>
      </c>
      <c r="H7611" t="str">
        <f>IFERROR(VLOOKUP(D7611,Resources!A:C,3,FALSE),"NA")</f>
        <v/>
      </c>
      <c r="I7611" t="str">
        <f>IF(VLOOKUP(D7611,Resources!A:D,4,FALSE)=0,"",VLOOKUP(D7611,Resources!A:D,4,FALSE))</f>
        <v>N</v>
      </c>
    </row>
    <row r="7612" spans="1:9" x14ac:dyDescent="0.2">
      <c r="A7612" t="s">
        <v>935</v>
      </c>
      <c r="B7612" t="str">
        <f t="shared" si="236"/>
        <v>Scaife Family Foundation_St. Luke's-Roosevelt Hospital Center2009129409</v>
      </c>
      <c r="C7612" t="s">
        <v>193</v>
      </c>
      <c r="D7612" t="s">
        <v>252</v>
      </c>
      <c r="E7612" s="3">
        <v>129409</v>
      </c>
      <c r="F7612">
        <v>2009</v>
      </c>
      <c r="H7612" t="str">
        <f>IFERROR(VLOOKUP(D7612,Resources!A:C,3,FALSE),"NA")</f>
        <v/>
      </c>
      <c r="I7612" t="str">
        <f>IF(VLOOKUP(D7612,Resources!A:D,4,FALSE)=0,"",VLOOKUP(D7612,Resources!A:D,4,FALSE))</f>
        <v>N</v>
      </c>
    </row>
    <row r="7613" spans="1:9" x14ac:dyDescent="0.2">
      <c r="A7613" t="s">
        <v>935</v>
      </c>
      <c r="B7613" t="str">
        <f t="shared" si="236"/>
        <v>Scaife Family Foundation_St. Nicholas Russian Orthodox Church (Duquesne PA)20095000</v>
      </c>
      <c r="C7613" t="s">
        <v>193</v>
      </c>
      <c r="D7613" t="s">
        <v>253</v>
      </c>
      <c r="E7613" s="3">
        <v>5000</v>
      </c>
      <c r="F7613">
        <v>2009</v>
      </c>
      <c r="H7613" t="str">
        <f>IFERROR(VLOOKUP(D7613,Resources!A:C,3,FALSE),"NA")</f>
        <v/>
      </c>
      <c r="I7613" t="str">
        <f>IF(VLOOKUP(D7613,Resources!A:D,4,FALSE)=0,"",VLOOKUP(D7613,Resources!A:D,4,FALSE))</f>
        <v>N</v>
      </c>
    </row>
    <row r="7614" spans="1:9" x14ac:dyDescent="0.2">
      <c r="A7614" t="s">
        <v>935</v>
      </c>
      <c r="B7614" t="str">
        <f t="shared" si="236"/>
        <v>Scaife Family Foundation_Strength Inc.200950000</v>
      </c>
      <c r="C7614" t="s">
        <v>193</v>
      </c>
      <c r="D7614" t="s">
        <v>288</v>
      </c>
      <c r="E7614" s="3">
        <v>50000</v>
      </c>
      <c r="F7614">
        <v>2009</v>
      </c>
      <c r="H7614" t="str">
        <f>IFERROR(VLOOKUP(D7614,Resources!A:C,3,FALSE),"NA")</f>
        <v/>
      </c>
      <c r="I7614" t="str">
        <f>IF(VLOOKUP(D7614,Resources!A:D,4,FALSE)=0,"",VLOOKUP(D7614,Resources!A:D,4,FALSE))</f>
        <v/>
      </c>
    </row>
    <row r="7615" spans="1:9" x14ac:dyDescent="0.2">
      <c r="A7615" t="s">
        <v>935</v>
      </c>
      <c r="B7615" t="str">
        <f t="shared" si="236"/>
        <v>Scaife Family Foundation_The Episcopal Church of Bethesda-by-the-Sea200920000</v>
      </c>
      <c r="C7615" t="s">
        <v>193</v>
      </c>
      <c r="D7615" t="s">
        <v>300</v>
      </c>
      <c r="E7615" s="3">
        <v>20000</v>
      </c>
      <c r="F7615">
        <v>2009</v>
      </c>
      <c r="H7615" t="str">
        <f>IFERROR(VLOOKUP(D7615,Resources!A:C,3,FALSE),"NA")</f>
        <v/>
      </c>
      <c r="I7615" t="str">
        <f>IF(VLOOKUP(D7615,Resources!A:D,4,FALSE)=0,"",VLOOKUP(D7615,Resources!A:D,4,FALSE))</f>
        <v>N</v>
      </c>
    </row>
    <row r="7616" spans="1:9" x14ac:dyDescent="0.2">
      <c r="A7616" t="s">
        <v>935</v>
      </c>
      <c r="B7616" t="str">
        <f t="shared" si="236"/>
        <v>Scaife Family Foundation_Thoroughbred Retirement Foundation200910000</v>
      </c>
      <c r="C7616" t="s">
        <v>193</v>
      </c>
      <c r="D7616" t="s">
        <v>290</v>
      </c>
      <c r="E7616" s="3">
        <v>10000</v>
      </c>
      <c r="F7616">
        <v>2009</v>
      </c>
      <c r="H7616" t="str">
        <f>IFERROR(VLOOKUP(D7616,Resources!A:C,3,FALSE),"NA")</f>
        <v/>
      </c>
      <c r="I7616" t="str">
        <f>IF(VLOOKUP(D7616,Resources!A:D,4,FALSE)=0,"",VLOOKUP(D7616,Resources!A:D,4,FALSE))</f>
        <v>N</v>
      </c>
    </row>
    <row r="7617" spans="1:9" x14ac:dyDescent="0.2">
      <c r="A7617" t="s">
        <v>935</v>
      </c>
      <c r="B7617" t="str">
        <f t="shared" si="236"/>
        <v>Scaife Family Foundation_University of California San Diego200930000</v>
      </c>
      <c r="C7617" t="s">
        <v>193</v>
      </c>
      <c r="D7617" t="s">
        <v>254</v>
      </c>
      <c r="E7617" s="3">
        <v>30000</v>
      </c>
      <c r="F7617">
        <v>2009</v>
      </c>
      <c r="H7617" t="str">
        <f>IFERROR(VLOOKUP(D7617,Resources!A:C,3,FALSE),"NA")</f>
        <v/>
      </c>
      <c r="I7617" t="str">
        <f>IF(VLOOKUP(D7617,Resources!A:D,4,FALSE)=0,"",VLOOKUP(D7617,Resources!A:D,4,FALSE))</f>
        <v/>
      </c>
    </row>
    <row r="7618" spans="1:9" x14ac:dyDescent="0.2">
      <c r="A7618" t="s">
        <v>935</v>
      </c>
      <c r="B7618" t="str">
        <f t="shared" ref="B7618:B7649" si="237">C7618&amp;"_"&amp;D7618&amp;F7618&amp;E7618</f>
        <v>Scaife Family Foundation_University of Utah200920000</v>
      </c>
      <c r="C7618" t="s">
        <v>193</v>
      </c>
      <c r="D7618" t="s">
        <v>271</v>
      </c>
      <c r="E7618" s="3">
        <v>20000</v>
      </c>
      <c r="F7618">
        <v>2009</v>
      </c>
      <c r="H7618" t="str">
        <f>IFERROR(VLOOKUP(D7618,Resources!A:C,3,FALSE),"NA")</f>
        <v/>
      </c>
      <c r="I7618" t="str">
        <f>IF(VLOOKUP(D7618,Resources!A:D,4,FALSE)=0,"",VLOOKUP(D7618,Resources!A:D,4,FALSE))</f>
        <v/>
      </c>
    </row>
    <row r="7619" spans="1:9" x14ac:dyDescent="0.2">
      <c r="A7619" t="s">
        <v>935</v>
      </c>
      <c r="B7619" t="str">
        <f t="shared" si="237"/>
        <v>Scaife Family Foundation_Urban Youth Impact20095000</v>
      </c>
      <c r="C7619" t="s">
        <v>193</v>
      </c>
      <c r="D7619" t="s">
        <v>257</v>
      </c>
      <c r="E7619" s="3">
        <v>5000</v>
      </c>
      <c r="F7619">
        <v>2009</v>
      </c>
      <c r="H7619" t="str">
        <f>IFERROR(VLOOKUP(D7619,Resources!A:C,3,FALSE),"NA")</f>
        <v/>
      </c>
      <c r="I7619" t="str">
        <f>IF(VLOOKUP(D7619,Resources!A:D,4,FALSE)=0,"",VLOOKUP(D7619,Resources!A:D,4,FALSE))</f>
        <v>N</v>
      </c>
    </row>
    <row r="7620" spans="1:9" x14ac:dyDescent="0.2">
      <c r="A7620" t="s">
        <v>935</v>
      </c>
      <c r="B7620" t="str">
        <f t="shared" si="237"/>
        <v>Scaife Family Foundation_Vinceremos Therapeutic Riding Center200950000</v>
      </c>
      <c r="C7620" t="s">
        <v>193</v>
      </c>
      <c r="D7620" t="s">
        <v>259</v>
      </c>
      <c r="E7620" s="3">
        <v>50000</v>
      </c>
      <c r="F7620">
        <v>2009</v>
      </c>
      <c r="H7620" t="str">
        <f>IFERROR(VLOOKUP(D7620,Resources!A:C,3,FALSE),"NA")</f>
        <v/>
      </c>
      <c r="I7620" t="str">
        <f>IF(VLOOKUP(D7620,Resources!A:D,4,FALSE)=0,"",VLOOKUP(D7620,Resources!A:D,4,FALSE))</f>
        <v>N</v>
      </c>
    </row>
    <row r="7621" spans="1:9" x14ac:dyDescent="0.2">
      <c r="A7621" t="s">
        <v>934</v>
      </c>
      <c r="B7621" t="s">
        <v>1263</v>
      </c>
      <c r="C7621" t="s">
        <v>193</v>
      </c>
      <c r="D7621" t="s">
        <v>280</v>
      </c>
      <c r="E7621" s="3">
        <v>25000</v>
      </c>
      <c r="F7621">
        <v>2009</v>
      </c>
      <c r="H7621" t="str">
        <f>IFERROR(VLOOKUP(D7621,Resources!A:C,3,FALSE),"NA")</f>
        <v/>
      </c>
      <c r="I7621" t="str">
        <f>IF(VLOOKUP(D7621,Resources!A:D,4,FALSE)=0,"",VLOOKUP(D7621,Resources!A:D,4,FALSE))</f>
        <v>N</v>
      </c>
    </row>
    <row r="7622" spans="1:9" x14ac:dyDescent="0.2">
      <c r="A7622" t="s">
        <v>935</v>
      </c>
      <c r="B7622" t="str">
        <f>C7622&amp;"_"&amp;D7622&amp;F7622&amp;E7622</f>
        <v>Scaife Family Foundation_Women's Center &amp; Shelter of Greater Pittsburgh200925000</v>
      </c>
      <c r="C7622" t="s">
        <v>193</v>
      </c>
      <c r="D7622" t="s">
        <v>280</v>
      </c>
      <c r="E7622" s="3">
        <v>25000</v>
      </c>
      <c r="F7622">
        <v>2009</v>
      </c>
      <c r="H7622" t="str">
        <f>IFERROR(VLOOKUP(D7622,Resources!A:C,3,FALSE),"NA")</f>
        <v/>
      </c>
      <c r="I7622" t="str">
        <f>IF(VLOOKUP(D7622,Resources!A:D,4,FALSE)=0,"",VLOOKUP(D7622,Resources!A:D,4,FALSE))</f>
        <v>N</v>
      </c>
    </row>
    <row r="7623" spans="1:9" x14ac:dyDescent="0.2">
      <c r="A7623" t="s">
        <v>934</v>
      </c>
      <c r="B7623" t="s">
        <v>1260</v>
      </c>
      <c r="C7623" t="s">
        <v>193</v>
      </c>
      <c r="D7623" t="s">
        <v>195</v>
      </c>
      <c r="E7623" s="3">
        <v>15000</v>
      </c>
      <c r="F7623">
        <v>2010</v>
      </c>
      <c r="H7623" t="str">
        <f>IFERROR(VLOOKUP(D7623,Resources!A:C,3,FALSE),"NA")</f>
        <v/>
      </c>
      <c r="I7623" t="str">
        <f>IF(VLOOKUP(D7623,Resources!A:D,4,FALSE)=0,"",VLOOKUP(D7623,Resources!A:D,4,FALSE))</f>
        <v>N</v>
      </c>
    </row>
    <row r="7624" spans="1:9" x14ac:dyDescent="0.2">
      <c r="A7624" t="s">
        <v>935</v>
      </c>
      <c r="B7624" t="str">
        <f t="shared" ref="B7624:B7633" si="238">C7624&amp;"_"&amp;D7624&amp;F7624&amp;E7624</f>
        <v>Scaife Family Foundation_Achievement Centers for Children &amp; Families201015000</v>
      </c>
      <c r="C7624" t="s">
        <v>193</v>
      </c>
      <c r="D7624" t="s">
        <v>195</v>
      </c>
      <c r="E7624" s="3">
        <v>15000</v>
      </c>
      <c r="F7624">
        <v>2010</v>
      </c>
      <c r="H7624" t="str">
        <f>IFERROR(VLOOKUP(D7624,Resources!A:C,3,FALSE),"NA")</f>
        <v/>
      </c>
      <c r="I7624" t="str">
        <f>IF(VLOOKUP(D7624,Resources!A:D,4,FALSE)=0,"",VLOOKUP(D7624,Resources!A:D,4,FALSE))</f>
        <v>N</v>
      </c>
    </row>
    <row r="7625" spans="1:9" x14ac:dyDescent="0.2">
      <c r="A7625" t="s">
        <v>935</v>
      </c>
      <c r="B7625" t="str">
        <f t="shared" si="238"/>
        <v>Scaife Family Foundation_All Creatures Sanctuary2010100000</v>
      </c>
      <c r="C7625" t="s">
        <v>193</v>
      </c>
      <c r="D7625" t="s">
        <v>196</v>
      </c>
      <c r="E7625" s="3">
        <v>100000</v>
      </c>
      <c r="F7625">
        <v>2010</v>
      </c>
      <c r="H7625" t="str">
        <f>IFERROR(VLOOKUP(D7625,Resources!A:C,3,FALSE),"NA")</f>
        <v/>
      </c>
      <c r="I7625" t="str">
        <f>IF(VLOOKUP(D7625,Resources!A:D,4,FALSE)=0,"",VLOOKUP(D7625,Resources!A:D,4,FALSE))</f>
        <v>N</v>
      </c>
    </row>
    <row r="7626" spans="1:9" x14ac:dyDescent="0.2">
      <c r="A7626" t="s">
        <v>935</v>
      </c>
      <c r="B7626" t="str">
        <f t="shared" si="238"/>
        <v>Scaife Family Foundation_American Society for the Prevention of Cruelty to Animals201050000</v>
      </c>
      <c r="C7626" t="s">
        <v>193</v>
      </c>
      <c r="D7626" t="s">
        <v>198</v>
      </c>
      <c r="E7626" s="3">
        <v>50000</v>
      </c>
      <c r="F7626">
        <v>2010</v>
      </c>
      <c r="H7626" t="str">
        <f>IFERROR(VLOOKUP(D7626,Resources!A:C,3,FALSE),"NA")</f>
        <v/>
      </c>
      <c r="I7626" t="str">
        <f>IF(VLOOKUP(D7626,Resources!A:D,4,FALSE)=0,"",VLOOKUP(D7626,Resources!A:D,4,FALSE))</f>
        <v>N</v>
      </c>
    </row>
    <row r="7627" spans="1:9" x14ac:dyDescent="0.2">
      <c r="A7627" t="s">
        <v>935</v>
      </c>
      <c r="B7627" t="str">
        <f t="shared" si="238"/>
        <v>Scaife Family Foundation_Animal Recovery Mission201050000</v>
      </c>
      <c r="C7627" t="s">
        <v>193</v>
      </c>
      <c r="D7627" t="s">
        <v>200</v>
      </c>
      <c r="E7627" s="3">
        <v>50000</v>
      </c>
      <c r="F7627">
        <v>2010</v>
      </c>
      <c r="H7627" t="str">
        <f>IFERROR(VLOOKUP(D7627,Resources!A:C,3,FALSE),"NA")</f>
        <v/>
      </c>
      <c r="I7627" t="str">
        <f>IF(VLOOKUP(D7627,Resources!A:D,4,FALSE)=0,"",VLOOKUP(D7627,Resources!A:D,4,FALSE))</f>
        <v>N</v>
      </c>
    </row>
    <row r="7628" spans="1:9" x14ac:dyDescent="0.2">
      <c r="A7628" t="s">
        <v>935</v>
      </c>
      <c r="B7628" t="str">
        <f t="shared" si="238"/>
        <v>Scaife Family Foundation_Animal Rescue League of Western Pennsylvania2010100000</v>
      </c>
      <c r="C7628" t="s">
        <v>193</v>
      </c>
      <c r="D7628" t="s">
        <v>201</v>
      </c>
      <c r="E7628" s="3">
        <v>100000</v>
      </c>
      <c r="F7628">
        <v>2010</v>
      </c>
      <c r="H7628" t="str">
        <f>IFERROR(VLOOKUP(D7628,Resources!A:C,3,FALSE),"NA")</f>
        <v/>
      </c>
      <c r="I7628" t="str">
        <f>IF(VLOOKUP(D7628,Resources!A:D,4,FALSE)=0,"",VLOOKUP(D7628,Resources!A:D,4,FALSE))</f>
        <v>N</v>
      </c>
    </row>
    <row r="7629" spans="1:9" x14ac:dyDescent="0.2">
      <c r="A7629" t="s">
        <v>935</v>
      </c>
      <c r="B7629" t="str">
        <f t="shared" si="238"/>
        <v>Scaife Family Foundation_Assistance Dogs of America201030000</v>
      </c>
      <c r="C7629" t="s">
        <v>193</v>
      </c>
      <c r="D7629" t="s">
        <v>261</v>
      </c>
      <c r="E7629" s="3">
        <v>30000</v>
      </c>
      <c r="F7629">
        <v>2010</v>
      </c>
      <c r="H7629" t="str">
        <f>IFERROR(VLOOKUP(D7629,Resources!A:C,3,FALSE),"NA")</f>
        <v/>
      </c>
      <c r="I7629" t="str">
        <f>IF(VLOOKUP(D7629,Resources!A:D,4,FALSE)=0,"",VLOOKUP(D7629,Resources!A:D,4,FALSE))</f>
        <v>N</v>
      </c>
    </row>
    <row r="7630" spans="1:9" x14ac:dyDescent="0.2">
      <c r="A7630" t="s">
        <v>935</v>
      </c>
      <c r="B7630" t="str">
        <f t="shared" si="238"/>
        <v>Scaife Family Foundation_Bethlehem Haven (Pittsburgh PA)201040000</v>
      </c>
      <c r="C7630" t="s">
        <v>193</v>
      </c>
      <c r="D7630" t="s">
        <v>283</v>
      </c>
      <c r="E7630" s="3">
        <v>40000</v>
      </c>
      <c r="F7630">
        <v>2010</v>
      </c>
      <c r="H7630" t="str">
        <f>IFERROR(VLOOKUP(D7630,Resources!A:C,3,FALSE),"NA")</f>
        <v/>
      </c>
      <c r="I7630" t="str">
        <f>IF(VLOOKUP(D7630,Resources!A:D,4,FALSE)=0,"",VLOOKUP(D7630,Resources!A:D,4,FALSE))</f>
        <v>N</v>
      </c>
    </row>
    <row r="7631" spans="1:9" x14ac:dyDescent="0.2">
      <c r="A7631" t="s">
        <v>935</v>
      </c>
      <c r="B7631" t="str">
        <f t="shared" si="238"/>
        <v>Scaife Family Foundation_Betty Ford Center2010100000</v>
      </c>
      <c r="C7631" t="s">
        <v>193</v>
      </c>
      <c r="D7631" t="s">
        <v>202</v>
      </c>
      <c r="E7631" s="3">
        <v>100000</v>
      </c>
      <c r="F7631">
        <v>2010</v>
      </c>
      <c r="H7631" t="str">
        <f>IFERROR(VLOOKUP(D7631,Resources!A:C,3,FALSE),"NA")</f>
        <v/>
      </c>
      <c r="I7631" t="str">
        <f>IF(VLOOKUP(D7631,Resources!A:D,4,FALSE)=0,"",VLOOKUP(D7631,Resources!A:D,4,FALSE))</f>
        <v>N</v>
      </c>
    </row>
    <row r="7632" spans="1:9" x14ac:dyDescent="0.2">
      <c r="A7632" t="s">
        <v>935</v>
      </c>
      <c r="B7632" t="str">
        <f t="shared" si="238"/>
        <v>Scaife Family Foundation_Betty Ford Center2010100000</v>
      </c>
      <c r="C7632" t="s">
        <v>193</v>
      </c>
      <c r="D7632" t="s">
        <v>202</v>
      </c>
      <c r="E7632" s="3">
        <v>100000</v>
      </c>
      <c r="F7632">
        <v>2010</v>
      </c>
      <c r="H7632" t="str">
        <f>IFERROR(VLOOKUP(D7632,Resources!A:C,3,FALSE),"NA")</f>
        <v/>
      </c>
      <c r="I7632" t="str">
        <f>IF(VLOOKUP(D7632,Resources!A:D,4,FALSE)=0,"",VLOOKUP(D7632,Resources!A:D,4,FALSE))</f>
        <v>N</v>
      </c>
    </row>
    <row r="7633" spans="1:9" x14ac:dyDescent="0.2">
      <c r="A7633" t="s">
        <v>935</v>
      </c>
      <c r="B7633" t="str">
        <f t="shared" si="238"/>
        <v>Scaife Family Foundation_Big Brothers Big Sisters of Greater Pittsburgh201010000</v>
      </c>
      <c r="C7633" t="s">
        <v>193</v>
      </c>
      <c r="D7633" t="s">
        <v>203</v>
      </c>
      <c r="E7633" s="3">
        <v>10000</v>
      </c>
      <c r="F7633">
        <v>2010</v>
      </c>
      <c r="H7633" t="str">
        <f>IFERROR(VLOOKUP(D7633,Resources!A:C,3,FALSE),"NA")</f>
        <v/>
      </c>
      <c r="I7633" t="str">
        <f>IF(VLOOKUP(D7633,Resources!A:D,4,FALSE)=0,"",VLOOKUP(D7633,Resources!A:D,4,FALSE))</f>
        <v>N</v>
      </c>
    </row>
    <row r="7634" spans="1:9" x14ac:dyDescent="0.2">
      <c r="A7634" t="s">
        <v>934</v>
      </c>
      <c r="B7634" t="s">
        <v>1259</v>
      </c>
      <c r="C7634" t="s">
        <v>193</v>
      </c>
      <c r="D7634" t="s">
        <v>277</v>
      </c>
      <c r="E7634" s="3">
        <v>50000</v>
      </c>
      <c r="F7634">
        <v>2010</v>
      </c>
      <c r="H7634" t="str">
        <f>IFERROR(VLOOKUP(D7634,Resources!A:C,3,FALSE),"NA")</f>
        <v/>
      </c>
      <c r="I7634" t="str">
        <f>IF(VLOOKUP(D7634,Resources!A:D,4,FALSE)=0,"",VLOOKUP(D7634,Resources!A:D,4,FALSE))</f>
        <v>N</v>
      </c>
    </row>
    <row r="7635" spans="1:9" x14ac:dyDescent="0.2">
      <c r="A7635" t="s">
        <v>935</v>
      </c>
      <c r="B7635" t="str">
        <f t="shared" ref="B7635:B7678" si="239">C7635&amp;"_"&amp;D7635&amp;F7635&amp;E7635</f>
        <v>Scaife Family Foundation_Boys &amp; Girls Clubs of Palm Beach County201050000</v>
      </c>
      <c r="C7635" t="s">
        <v>193</v>
      </c>
      <c r="D7635" t="s">
        <v>277</v>
      </c>
      <c r="E7635" s="3">
        <v>50000</v>
      </c>
      <c r="F7635">
        <v>2010</v>
      </c>
      <c r="H7635" t="str">
        <f>IFERROR(VLOOKUP(D7635,Resources!A:C,3,FALSE),"NA")</f>
        <v/>
      </c>
      <c r="I7635" t="str">
        <f>IF(VLOOKUP(D7635,Resources!A:D,4,FALSE)=0,"",VLOOKUP(D7635,Resources!A:D,4,FALSE))</f>
        <v>N</v>
      </c>
    </row>
    <row r="7636" spans="1:9" x14ac:dyDescent="0.2">
      <c r="A7636" t="s">
        <v>935</v>
      </c>
      <c r="B7636" t="str">
        <f t="shared" si="239"/>
        <v>Scaife Family Foundation_Campus Crusade for Christ201010000</v>
      </c>
      <c r="C7636" t="s">
        <v>193</v>
      </c>
      <c r="D7636" t="s">
        <v>282</v>
      </c>
      <c r="E7636" s="3">
        <v>10000</v>
      </c>
      <c r="F7636">
        <v>2010</v>
      </c>
      <c r="H7636" t="str">
        <f>IFERROR(VLOOKUP(D7636,Resources!A:C,3,FALSE),"NA")</f>
        <v>SourceWatch</v>
      </c>
      <c r="I7636" t="str">
        <f>IF(VLOOKUP(D7636,Resources!A:D,4,FALSE)=0,"",VLOOKUP(D7636,Resources!A:D,4,FALSE))</f>
        <v>Y</v>
      </c>
    </row>
    <row r="7637" spans="1:9" x14ac:dyDescent="0.2">
      <c r="A7637" t="s">
        <v>935</v>
      </c>
      <c r="B7637" t="str">
        <f t="shared" si="239"/>
        <v>Scaife Family Foundation_Caring Children/Clothing Children20107000</v>
      </c>
      <c r="C7637" t="s">
        <v>193</v>
      </c>
      <c r="D7637" t="s">
        <v>206</v>
      </c>
      <c r="E7637" s="3">
        <v>7000</v>
      </c>
      <c r="F7637">
        <v>2010</v>
      </c>
      <c r="H7637" t="str">
        <f>IFERROR(VLOOKUP(D7637,Resources!A:C,3,FALSE),"NA")</f>
        <v/>
      </c>
      <c r="I7637" t="str">
        <f>IF(VLOOKUP(D7637,Resources!A:D,4,FALSE)=0,"",VLOOKUP(D7637,Resources!A:D,4,FALSE))</f>
        <v>N</v>
      </c>
    </row>
    <row r="7638" spans="1:9" x14ac:dyDescent="0.2">
      <c r="A7638" t="s">
        <v>935</v>
      </c>
      <c r="B7638" t="str">
        <f t="shared" si="239"/>
        <v>Scaife Family Foundation_Caron Foundation2010334000</v>
      </c>
      <c r="C7638" t="s">
        <v>193</v>
      </c>
      <c r="D7638" t="s">
        <v>281</v>
      </c>
      <c r="E7638" s="3">
        <v>334000</v>
      </c>
      <c r="F7638">
        <v>2010</v>
      </c>
      <c r="H7638" t="str">
        <f>IFERROR(VLOOKUP(D7638,Resources!A:C,3,FALSE),"NA")</f>
        <v/>
      </c>
      <c r="I7638" t="str">
        <f>IF(VLOOKUP(D7638,Resources!A:D,4,FALSE)=0,"",VLOOKUP(D7638,Resources!A:D,4,FALSE))</f>
        <v>N</v>
      </c>
    </row>
    <row r="7639" spans="1:9" x14ac:dyDescent="0.2">
      <c r="A7639" t="s">
        <v>935</v>
      </c>
      <c r="B7639" t="str">
        <f t="shared" si="239"/>
        <v>Scaife Family Foundation_CASA of Allegheny County201060000</v>
      </c>
      <c r="C7639" t="s">
        <v>193</v>
      </c>
      <c r="D7639" t="s">
        <v>208</v>
      </c>
      <c r="E7639" s="3">
        <v>60000</v>
      </c>
      <c r="F7639">
        <v>2010</v>
      </c>
      <c r="H7639" t="str">
        <f>IFERROR(VLOOKUP(D7639,Resources!A:C,3,FALSE),"NA")</f>
        <v/>
      </c>
      <c r="I7639" t="str">
        <f>IF(VLOOKUP(D7639,Resources!A:D,4,FALSE)=0,"",VLOOKUP(D7639,Resources!A:D,4,FALSE))</f>
        <v>N</v>
      </c>
    </row>
    <row r="7640" spans="1:9" x14ac:dyDescent="0.2">
      <c r="A7640" t="s">
        <v>935</v>
      </c>
      <c r="B7640" t="str">
        <f t="shared" si="239"/>
        <v>Scaife Family Foundation_Center for Immigration Studies201050000</v>
      </c>
      <c r="C7640" t="s">
        <v>193</v>
      </c>
      <c r="D7640" t="s">
        <v>80</v>
      </c>
      <c r="E7640" s="3">
        <v>50000</v>
      </c>
      <c r="F7640">
        <v>2010</v>
      </c>
      <c r="H7640" t="str">
        <f>IFERROR(VLOOKUP(D7640,Resources!A:C,3,FALSE),"NA")</f>
        <v>SourceWatch</v>
      </c>
      <c r="I7640" t="str">
        <f>IF(VLOOKUP(D7640,Resources!A:D,4,FALSE)=0,"",VLOOKUP(D7640,Resources!A:D,4,FALSE))</f>
        <v>Y</v>
      </c>
    </row>
    <row r="7641" spans="1:9" x14ac:dyDescent="0.2">
      <c r="A7641" t="s">
        <v>935</v>
      </c>
      <c r="B7641" t="str">
        <f t="shared" si="239"/>
        <v>Scaife Family Foundation_Center on Addiction and the Family201075000</v>
      </c>
      <c r="C7641" t="s">
        <v>193</v>
      </c>
      <c r="D7641" t="s">
        <v>209</v>
      </c>
      <c r="E7641" s="3">
        <v>75000</v>
      </c>
      <c r="F7641">
        <v>2010</v>
      </c>
      <c r="H7641" t="str">
        <f>IFERROR(VLOOKUP(D7641,Resources!A:C,3,FALSE),"NA")</f>
        <v/>
      </c>
      <c r="I7641" t="str">
        <f>IF(VLOOKUP(D7641,Resources!A:D,4,FALSE)=0,"",VLOOKUP(D7641,Resources!A:D,4,FALSE))</f>
        <v>N</v>
      </c>
    </row>
    <row r="7642" spans="1:9" x14ac:dyDescent="0.2">
      <c r="A7642" t="s">
        <v>935</v>
      </c>
      <c r="B7642" t="str">
        <f t="shared" si="239"/>
        <v>Scaife Family Foundation_Circle Tail (Pleasant Plain OH)201020000</v>
      </c>
      <c r="C7642" t="s">
        <v>193</v>
      </c>
      <c r="D7642" t="s">
        <v>212</v>
      </c>
      <c r="E7642" s="3">
        <v>20000</v>
      </c>
      <c r="F7642">
        <v>2010</v>
      </c>
      <c r="H7642" t="str">
        <f>IFERROR(VLOOKUP(D7642,Resources!A:C,3,FALSE),"NA")</f>
        <v/>
      </c>
      <c r="I7642" t="str">
        <f>IF(VLOOKUP(D7642,Resources!A:D,4,FALSE)=0,"",VLOOKUP(D7642,Resources!A:D,4,FALSE))</f>
        <v>N</v>
      </c>
    </row>
    <row r="7643" spans="1:9" x14ac:dyDescent="0.2">
      <c r="A7643" t="s">
        <v>935</v>
      </c>
      <c r="B7643" t="str">
        <f t="shared" si="239"/>
        <v>Scaife Family Foundation_CONTACT Pittsburgh Inc.201036000</v>
      </c>
      <c r="C7643" t="s">
        <v>193</v>
      </c>
      <c r="D7643" t="s">
        <v>284</v>
      </c>
      <c r="E7643" s="3">
        <v>36000</v>
      </c>
      <c r="F7643">
        <v>2010</v>
      </c>
      <c r="H7643" t="str">
        <f>IFERROR(VLOOKUP(D7643,Resources!A:C,3,FALSE),"NA")</f>
        <v/>
      </c>
      <c r="I7643" t="str">
        <f>IF(VLOOKUP(D7643,Resources!A:D,4,FALSE)=0,"",VLOOKUP(D7643,Resources!A:D,4,FALSE))</f>
        <v>N</v>
      </c>
    </row>
    <row r="7644" spans="1:9" x14ac:dyDescent="0.2">
      <c r="A7644" t="s">
        <v>935</v>
      </c>
      <c r="B7644" t="str">
        <f t="shared" si="239"/>
        <v>Scaife Family Foundation_Crisis Center North (Pittsburgh PA)201010000</v>
      </c>
      <c r="C7644" t="s">
        <v>193</v>
      </c>
      <c r="D7644" t="s">
        <v>213</v>
      </c>
      <c r="E7644" s="3">
        <v>10000</v>
      </c>
      <c r="F7644">
        <v>2010</v>
      </c>
      <c r="H7644" t="str">
        <f>IFERROR(VLOOKUP(D7644,Resources!A:C,3,FALSE),"NA")</f>
        <v/>
      </c>
      <c r="I7644" t="str">
        <f>IF(VLOOKUP(D7644,Resources!A:D,4,FALSE)=0,"",VLOOKUP(D7644,Resources!A:D,4,FALSE))</f>
        <v>N</v>
      </c>
    </row>
    <row r="7645" spans="1:9" x14ac:dyDescent="0.2">
      <c r="A7645" t="s">
        <v>935</v>
      </c>
      <c r="B7645" t="str">
        <f t="shared" si="239"/>
        <v>Scaife Family Foundation_Dress for Success Pittsburgh201015000</v>
      </c>
      <c r="C7645" t="s">
        <v>193</v>
      </c>
      <c r="D7645" t="s">
        <v>217</v>
      </c>
      <c r="E7645" s="3">
        <v>15000</v>
      </c>
      <c r="F7645">
        <v>2010</v>
      </c>
      <c r="H7645" t="str">
        <f>IFERROR(VLOOKUP(D7645,Resources!A:C,3,FALSE),"NA")</f>
        <v/>
      </c>
      <c r="I7645" t="str">
        <f>IF(VLOOKUP(D7645,Resources!A:D,4,FALSE)=0,"",VLOOKUP(D7645,Resources!A:D,4,FALSE))</f>
        <v>N</v>
      </c>
    </row>
    <row r="7646" spans="1:9" x14ac:dyDescent="0.2">
      <c r="A7646" t="s">
        <v>935</v>
      </c>
      <c r="B7646" t="str">
        <f t="shared" si="239"/>
        <v>Scaife Family Foundation_Entrepreneuring Youth (Pittsburgh PA)201070000</v>
      </c>
      <c r="C7646" t="s">
        <v>193</v>
      </c>
      <c r="D7646" t="s">
        <v>218</v>
      </c>
      <c r="E7646" s="3">
        <v>70000</v>
      </c>
      <c r="F7646">
        <v>2010</v>
      </c>
      <c r="H7646" t="str">
        <f>IFERROR(VLOOKUP(D7646,Resources!A:C,3,FALSE),"NA")</f>
        <v/>
      </c>
      <c r="I7646" t="str">
        <f>IF(VLOOKUP(D7646,Resources!A:D,4,FALSE)=0,"",VLOOKUP(D7646,Resources!A:D,4,FALSE))</f>
        <v>N</v>
      </c>
    </row>
    <row r="7647" spans="1:9" x14ac:dyDescent="0.2">
      <c r="A7647" t="s">
        <v>935</v>
      </c>
      <c r="B7647" t="str">
        <f t="shared" si="239"/>
        <v>Scaife Family Foundation_Families First of Palm Beach County201010000</v>
      </c>
      <c r="C7647" t="s">
        <v>193</v>
      </c>
      <c r="D7647" t="s">
        <v>264</v>
      </c>
      <c r="E7647" s="3">
        <v>10000</v>
      </c>
      <c r="F7647">
        <v>2010</v>
      </c>
      <c r="H7647" t="str">
        <f>IFERROR(VLOOKUP(D7647,Resources!A:C,3,FALSE),"NA")</f>
        <v/>
      </c>
      <c r="I7647" t="str">
        <f>IF(VLOOKUP(D7647,Resources!A:D,4,FALSE)=0,"",VLOOKUP(D7647,Resources!A:D,4,FALSE))</f>
        <v>N</v>
      </c>
    </row>
    <row r="7648" spans="1:9" x14ac:dyDescent="0.2">
      <c r="A7648" t="s">
        <v>935</v>
      </c>
      <c r="B7648" t="str">
        <f t="shared" si="239"/>
        <v>Scaife Family Foundation_Family Resources of Pennsylvania201020000</v>
      </c>
      <c r="C7648" t="s">
        <v>193</v>
      </c>
      <c r="D7648" t="s">
        <v>219</v>
      </c>
      <c r="E7648" s="3">
        <v>20000</v>
      </c>
      <c r="F7648">
        <v>2010</v>
      </c>
      <c r="H7648" t="str">
        <f>IFERROR(VLOOKUP(D7648,Resources!A:C,3,FALSE),"NA")</f>
        <v/>
      </c>
      <c r="I7648" t="str">
        <f>IF(VLOOKUP(D7648,Resources!A:D,4,FALSE)=0,"",VLOOKUP(D7648,Resources!A:D,4,FALSE))</f>
        <v>N</v>
      </c>
    </row>
    <row r="7649" spans="1:9" x14ac:dyDescent="0.2">
      <c r="A7649" t="s">
        <v>935</v>
      </c>
      <c r="B7649" t="str">
        <f t="shared" si="239"/>
        <v>Scaife Family Foundation_First Step Recovery Homes201010000</v>
      </c>
      <c r="C7649" t="s">
        <v>193</v>
      </c>
      <c r="D7649" t="s">
        <v>265</v>
      </c>
      <c r="E7649" s="3">
        <v>10000</v>
      </c>
      <c r="F7649">
        <v>2010</v>
      </c>
      <c r="H7649" t="str">
        <f>IFERROR(VLOOKUP(D7649,Resources!A:C,3,FALSE),"NA")</f>
        <v/>
      </c>
      <c r="I7649" t="str">
        <f>IF(VLOOKUP(D7649,Resources!A:D,4,FALSE)=0,"",VLOOKUP(D7649,Resources!A:D,4,FALSE))</f>
        <v>N</v>
      </c>
    </row>
    <row r="7650" spans="1:9" x14ac:dyDescent="0.2">
      <c r="A7650" t="s">
        <v>935</v>
      </c>
      <c r="B7650" t="str">
        <f t="shared" si="239"/>
        <v>Scaife Family Foundation_First Step Recovery Homes201010000</v>
      </c>
      <c r="C7650" t="s">
        <v>193</v>
      </c>
      <c r="D7650" t="s">
        <v>265</v>
      </c>
      <c r="E7650" s="3">
        <v>10000</v>
      </c>
      <c r="F7650">
        <v>2010</v>
      </c>
      <c r="H7650" t="str">
        <f>IFERROR(VLOOKUP(D7650,Resources!A:C,3,FALSE),"NA")</f>
        <v/>
      </c>
      <c r="I7650" t="str">
        <f>IF(VLOOKUP(D7650,Resources!A:D,4,FALSE)=0,"",VLOOKUP(D7650,Resources!A:D,4,FALSE))</f>
        <v>N</v>
      </c>
    </row>
    <row r="7651" spans="1:9" x14ac:dyDescent="0.2">
      <c r="A7651" t="s">
        <v>935</v>
      </c>
      <c r="B7651" t="str">
        <f t="shared" si="239"/>
        <v>Scaife Family Foundation_Glade Run Foundation201015000</v>
      </c>
      <c r="C7651" t="s">
        <v>193</v>
      </c>
      <c r="D7651" t="s">
        <v>221</v>
      </c>
      <c r="E7651" s="3">
        <v>15000</v>
      </c>
      <c r="F7651">
        <v>2010</v>
      </c>
      <c r="H7651" t="str">
        <f>IFERROR(VLOOKUP(D7651,Resources!A:C,3,FALSE),"NA")</f>
        <v/>
      </c>
      <c r="I7651" t="str">
        <f>IF(VLOOKUP(D7651,Resources!A:D,4,FALSE)=0,"",VLOOKUP(D7651,Resources!A:D,4,FALSE))</f>
        <v>N</v>
      </c>
    </row>
    <row r="7652" spans="1:9" x14ac:dyDescent="0.2">
      <c r="A7652" t="s">
        <v>935</v>
      </c>
      <c r="B7652" t="str">
        <f t="shared" si="239"/>
        <v>Scaife Family Foundation_Gratitude House (West Palm Beach FL)20107000</v>
      </c>
      <c r="C7652" t="s">
        <v>193</v>
      </c>
      <c r="D7652" t="s">
        <v>222</v>
      </c>
      <c r="E7652" s="3">
        <v>7000</v>
      </c>
      <c r="F7652">
        <v>2010</v>
      </c>
      <c r="H7652" t="str">
        <f>IFERROR(VLOOKUP(D7652,Resources!A:C,3,FALSE),"NA")</f>
        <v/>
      </c>
      <c r="I7652" t="str">
        <f>IF(VLOOKUP(D7652,Resources!A:D,4,FALSE)=0,"",VLOOKUP(D7652,Resources!A:D,4,FALSE))</f>
        <v>N</v>
      </c>
    </row>
    <row r="7653" spans="1:9" x14ac:dyDescent="0.2">
      <c r="A7653" t="s">
        <v>935</v>
      </c>
      <c r="B7653" t="str">
        <f t="shared" si="239"/>
        <v>Scaife Family Foundation_Hanley Center Foundation201020000</v>
      </c>
      <c r="C7653" t="s">
        <v>193</v>
      </c>
      <c r="D7653" t="s">
        <v>285</v>
      </c>
      <c r="E7653" s="3">
        <v>20000</v>
      </c>
      <c r="F7653">
        <v>2010</v>
      </c>
      <c r="H7653" t="str">
        <f>IFERROR(VLOOKUP(D7653,Resources!A:C,3,FALSE),"NA")</f>
        <v/>
      </c>
      <c r="I7653" t="str">
        <f>IF(VLOOKUP(D7653,Resources!A:D,4,FALSE)=0,"",VLOOKUP(D7653,Resources!A:D,4,FALSE))</f>
        <v>N</v>
      </c>
    </row>
    <row r="7654" spans="1:9" x14ac:dyDescent="0.2">
      <c r="A7654" t="s">
        <v>935</v>
      </c>
      <c r="B7654" t="str">
        <f t="shared" si="239"/>
        <v>Scaife Family Foundation_Hazelden Foundation201080000</v>
      </c>
      <c r="C7654" t="s">
        <v>193</v>
      </c>
      <c r="D7654" t="s">
        <v>223</v>
      </c>
      <c r="E7654" s="3">
        <v>80000</v>
      </c>
      <c r="F7654">
        <v>2010</v>
      </c>
      <c r="H7654" t="str">
        <f>IFERROR(VLOOKUP(D7654,Resources!A:C,3,FALSE),"NA")</f>
        <v/>
      </c>
      <c r="I7654" t="str">
        <f>IF(VLOOKUP(D7654,Resources!A:D,4,FALSE)=0,"",VLOOKUP(D7654,Resources!A:D,4,FALSE))</f>
        <v>N</v>
      </c>
    </row>
    <row r="7655" spans="1:9" x14ac:dyDescent="0.2">
      <c r="A7655" t="s">
        <v>935</v>
      </c>
      <c r="B7655" t="str">
        <f t="shared" si="239"/>
        <v>Scaife Family Foundation_Horse Haven of Tennessee20105000</v>
      </c>
      <c r="C7655" t="s">
        <v>193</v>
      </c>
      <c r="D7655" t="s">
        <v>225</v>
      </c>
      <c r="E7655" s="3">
        <v>5000</v>
      </c>
      <c r="F7655">
        <v>2010</v>
      </c>
      <c r="H7655" t="str">
        <f>IFERROR(VLOOKUP(D7655,Resources!A:C,3,FALSE),"NA")</f>
        <v/>
      </c>
      <c r="I7655" t="str">
        <f>IF(VLOOKUP(D7655,Resources!A:D,4,FALSE)=0,"",VLOOKUP(D7655,Resources!A:D,4,FALSE))</f>
        <v>N</v>
      </c>
    </row>
    <row r="7656" spans="1:9" x14ac:dyDescent="0.2">
      <c r="A7656" t="s">
        <v>935</v>
      </c>
      <c r="B7656" t="str">
        <f t="shared" si="239"/>
        <v>Scaife Family Foundation_Horses and the Handicapped of South Florida20106000</v>
      </c>
      <c r="C7656" t="s">
        <v>193</v>
      </c>
      <c r="D7656" t="s">
        <v>227</v>
      </c>
      <c r="E7656" s="3">
        <v>6000</v>
      </c>
      <c r="F7656">
        <v>2010</v>
      </c>
      <c r="H7656" t="str">
        <f>IFERROR(VLOOKUP(D7656,Resources!A:C,3,FALSE),"NA")</f>
        <v/>
      </c>
      <c r="I7656" t="str">
        <f>IF(VLOOKUP(D7656,Resources!A:D,4,FALSE)=0,"",VLOOKUP(D7656,Resources!A:D,4,FALSE))</f>
        <v>N</v>
      </c>
    </row>
    <row r="7657" spans="1:9" x14ac:dyDescent="0.2">
      <c r="A7657" t="s">
        <v>935</v>
      </c>
      <c r="B7657" t="str">
        <f t="shared" si="239"/>
        <v>Scaife Family Foundation_Hosanna Industries Inc.201025000</v>
      </c>
      <c r="C7657" t="s">
        <v>193</v>
      </c>
      <c r="D7657" t="s">
        <v>267</v>
      </c>
      <c r="E7657" s="3">
        <v>25000</v>
      </c>
      <c r="F7657">
        <v>2010</v>
      </c>
      <c r="H7657" t="str">
        <f>IFERROR(VLOOKUP(D7657,Resources!A:C,3,FALSE),"NA")</f>
        <v/>
      </c>
      <c r="I7657" t="str">
        <f>IF(VLOOKUP(D7657,Resources!A:D,4,FALSE)=0,"",VLOOKUP(D7657,Resources!A:D,4,FALSE))</f>
        <v>N</v>
      </c>
    </row>
    <row r="7658" spans="1:9" x14ac:dyDescent="0.2">
      <c r="A7658" t="s">
        <v>935</v>
      </c>
      <c r="B7658" t="str">
        <f t="shared" si="239"/>
        <v>Scaife Family Foundation_Institute for Research Education and Training in Addictions201050000</v>
      </c>
      <c r="C7658" t="s">
        <v>193</v>
      </c>
      <c r="D7658" t="s">
        <v>228</v>
      </c>
      <c r="E7658" s="3">
        <v>50000</v>
      </c>
      <c r="F7658">
        <v>2010</v>
      </c>
      <c r="H7658" t="str">
        <f>IFERROR(VLOOKUP(D7658,Resources!A:C,3,FALSE),"NA")</f>
        <v/>
      </c>
      <c r="I7658" t="str">
        <f>IF(VLOOKUP(D7658,Resources!A:D,4,FALSE)=0,"",VLOOKUP(D7658,Resources!A:D,4,FALSE))</f>
        <v>N</v>
      </c>
    </row>
    <row r="7659" spans="1:9" x14ac:dyDescent="0.2">
      <c r="A7659" t="s">
        <v>935</v>
      </c>
      <c r="B7659" t="str">
        <f t="shared" si="239"/>
        <v>Scaife Family Foundation_Kelly Anne Dolan Memorial Fund20105000</v>
      </c>
      <c r="C7659" t="s">
        <v>193</v>
      </c>
      <c r="D7659" t="s">
        <v>230</v>
      </c>
      <c r="E7659" s="3">
        <v>5000</v>
      </c>
      <c r="F7659">
        <v>2010</v>
      </c>
      <c r="H7659" t="str">
        <f>IFERROR(VLOOKUP(D7659,Resources!A:C,3,FALSE),"NA")</f>
        <v/>
      </c>
      <c r="I7659" t="str">
        <f>IF(VLOOKUP(D7659,Resources!A:D,4,FALSE)=0,"",VLOOKUP(D7659,Resources!A:D,4,FALSE))</f>
        <v>N</v>
      </c>
    </row>
    <row r="7660" spans="1:9" x14ac:dyDescent="0.2">
      <c r="A7660" t="s">
        <v>935</v>
      </c>
      <c r="B7660" t="str">
        <f t="shared" si="239"/>
        <v>Scaife Family Foundation_Make-A-Wish Foundation of Greater Pennsylvania and Southern West Virginia201034000</v>
      </c>
      <c r="C7660" t="s">
        <v>193</v>
      </c>
      <c r="D7660" t="s">
        <v>233</v>
      </c>
      <c r="E7660" s="3">
        <v>34000</v>
      </c>
      <c r="F7660">
        <v>2010</v>
      </c>
      <c r="H7660" t="str">
        <f>IFERROR(VLOOKUP(D7660,Resources!A:C,3,FALSE),"NA")</f>
        <v/>
      </c>
      <c r="I7660" t="str">
        <f>IF(VLOOKUP(D7660,Resources!A:D,4,FALSE)=0,"",VLOOKUP(D7660,Resources!A:D,4,FALSE))</f>
        <v>N</v>
      </c>
    </row>
    <row r="7661" spans="1:9" x14ac:dyDescent="0.2">
      <c r="A7661" t="s">
        <v>935</v>
      </c>
      <c r="B7661" t="str">
        <f t="shared" si="239"/>
        <v>Scaife Family Foundation_McCarthy's Wildlife Sanctuary20105000</v>
      </c>
      <c r="C7661" t="s">
        <v>193</v>
      </c>
      <c r="D7661" t="s">
        <v>234</v>
      </c>
      <c r="E7661" s="3">
        <v>5000</v>
      </c>
      <c r="F7661">
        <v>2010</v>
      </c>
      <c r="H7661" t="str">
        <f>IFERROR(VLOOKUP(D7661,Resources!A:C,3,FALSE),"NA")</f>
        <v/>
      </c>
      <c r="I7661" t="str">
        <f>IF(VLOOKUP(D7661,Resources!A:D,4,FALSE)=0,"",VLOOKUP(D7661,Resources!A:D,4,FALSE))</f>
        <v>N</v>
      </c>
    </row>
    <row r="7662" spans="1:9" x14ac:dyDescent="0.2">
      <c r="A7662" t="s">
        <v>935</v>
      </c>
      <c r="B7662" t="str">
        <f t="shared" si="239"/>
        <v>Scaife Family Foundation_National Disaster Search Dog Foundation201020000</v>
      </c>
      <c r="C7662" t="s">
        <v>193</v>
      </c>
      <c r="D7662" t="s">
        <v>235</v>
      </c>
      <c r="E7662" s="3">
        <v>20000</v>
      </c>
      <c r="F7662">
        <v>2010</v>
      </c>
      <c r="H7662" t="str">
        <f>IFERROR(VLOOKUP(D7662,Resources!A:C,3,FALSE),"NA")</f>
        <v/>
      </c>
      <c r="I7662" t="str">
        <f>IF(VLOOKUP(D7662,Resources!A:D,4,FALSE)=0,"",VLOOKUP(D7662,Resources!A:D,4,FALSE))</f>
        <v>N</v>
      </c>
    </row>
    <row r="7663" spans="1:9" x14ac:dyDescent="0.2">
      <c r="A7663" t="s">
        <v>935</v>
      </c>
      <c r="B7663" t="str">
        <f t="shared" si="239"/>
        <v>Scaife Family Foundation_National Fatherhood Initiative201025000</v>
      </c>
      <c r="C7663" t="s">
        <v>193</v>
      </c>
      <c r="D7663" t="s">
        <v>236</v>
      </c>
      <c r="E7663" s="3">
        <v>25000</v>
      </c>
      <c r="F7663">
        <v>2010</v>
      </c>
      <c r="H7663" t="str">
        <f>IFERROR(VLOOKUP(D7663,Resources!A:C,3,FALSE),"NA")</f>
        <v/>
      </c>
      <c r="I7663" t="str">
        <f>IF(VLOOKUP(D7663,Resources!A:D,4,FALSE)=0,"",VLOOKUP(D7663,Resources!A:D,4,FALSE))</f>
        <v>N</v>
      </c>
    </row>
    <row r="7664" spans="1:9" x14ac:dyDescent="0.2">
      <c r="A7664" t="s">
        <v>935</v>
      </c>
      <c r="B7664" t="str">
        <f t="shared" si="239"/>
        <v>Scaife Family Foundation_National Rural Alcohol and Drug Abuse Network201035000</v>
      </c>
      <c r="C7664" t="s">
        <v>193</v>
      </c>
      <c r="D7664" t="s">
        <v>237</v>
      </c>
      <c r="E7664" s="3">
        <v>35000</v>
      </c>
      <c r="F7664">
        <v>2010</v>
      </c>
      <c r="H7664" t="str">
        <f>IFERROR(VLOOKUP(D7664,Resources!A:C,3,FALSE),"NA")</f>
        <v/>
      </c>
      <c r="I7664" t="str">
        <f>IF(VLOOKUP(D7664,Resources!A:D,4,FALSE)=0,"",VLOOKUP(D7664,Resources!A:D,4,FALSE))</f>
        <v>N</v>
      </c>
    </row>
    <row r="7665" spans="1:9" x14ac:dyDescent="0.2">
      <c r="A7665" t="s">
        <v>935</v>
      </c>
      <c r="B7665" t="str">
        <f t="shared" si="239"/>
        <v>Scaife Family Foundation_New Horizons Service Dogs201010000</v>
      </c>
      <c r="C7665" t="s">
        <v>193</v>
      </c>
      <c r="D7665" t="s">
        <v>238</v>
      </c>
      <c r="E7665" s="3">
        <v>10000</v>
      </c>
      <c r="F7665">
        <v>2010</v>
      </c>
      <c r="H7665" t="str">
        <f>IFERROR(VLOOKUP(D7665,Resources!A:C,3,FALSE),"NA")</f>
        <v/>
      </c>
      <c r="I7665" t="str">
        <f>IF(VLOOKUP(D7665,Resources!A:D,4,FALSE)=0,"",VLOOKUP(D7665,Resources!A:D,4,FALSE))</f>
        <v>N</v>
      </c>
    </row>
    <row r="7666" spans="1:9" x14ac:dyDescent="0.2">
      <c r="A7666" t="s">
        <v>935</v>
      </c>
      <c r="B7666" t="str">
        <f t="shared" si="239"/>
        <v>Scaife Family Foundation_Operation Warm20107500</v>
      </c>
      <c r="C7666" t="s">
        <v>193</v>
      </c>
      <c r="D7666" t="s">
        <v>240</v>
      </c>
      <c r="E7666" s="3">
        <v>7500</v>
      </c>
      <c r="F7666">
        <v>2010</v>
      </c>
      <c r="H7666" t="str">
        <f>IFERROR(VLOOKUP(D7666,Resources!A:C,3,FALSE),"NA")</f>
        <v/>
      </c>
      <c r="I7666" t="str">
        <f>IF(VLOOKUP(D7666,Resources!A:D,4,FALSE)=0,"",VLOOKUP(D7666,Resources!A:D,4,FALSE))</f>
        <v>N</v>
      </c>
    </row>
    <row r="7667" spans="1:9" x14ac:dyDescent="0.2">
      <c r="A7667" t="s">
        <v>935</v>
      </c>
      <c r="B7667" t="str">
        <f t="shared" si="239"/>
        <v>Scaife Family Foundation_Opportunity Inc. (West Palm Beach FL)20103000</v>
      </c>
      <c r="C7667" t="s">
        <v>193</v>
      </c>
      <c r="D7667" t="s">
        <v>269</v>
      </c>
      <c r="E7667" s="3">
        <v>3000</v>
      </c>
      <c r="F7667">
        <v>2010</v>
      </c>
      <c r="H7667" t="str">
        <f>IFERROR(VLOOKUP(D7667,Resources!A:C,3,FALSE),"NA")</f>
        <v/>
      </c>
      <c r="I7667" t="str">
        <f>IF(VLOOKUP(D7667,Resources!A:D,4,FALSE)=0,"",VLOOKUP(D7667,Resources!A:D,4,FALSE))</f>
        <v>N</v>
      </c>
    </row>
    <row r="7668" spans="1:9" x14ac:dyDescent="0.2">
      <c r="A7668" t="s">
        <v>935</v>
      </c>
      <c r="B7668" t="str">
        <f t="shared" si="239"/>
        <v>Scaife Family Foundation_Palm Beach Island Cats20107500</v>
      </c>
      <c r="C7668" t="s">
        <v>193</v>
      </c>
      <c r="D7668" t="s">
        <v>241</v>
      </c>
      <c r="E7668" s="3">
        <v>7500</v>
      </c>
      <c r="F7668">
        <v>2010</v>
      </c>
      <c r="H7668" t="str">
        <f>IFERROR(VLOOKUP(D7668,Resources!A:C,3,FALSE),"NA")</f>
        <v/>
      </c>
      <c r="I7668" t="str">
        <f>IF(VLOOKUP(D7668,Resources!A:D,4,FALSE)=0,"",VLOOKUP(D7668,Resources!A:D,4,FALSE))</f>
        <v>N</v>
      </c>
    </row>
    <row r="7669" spans="1:9" x14ac:dyDescent="0.2">
      <c r="A7669" t="s">
        <v>935</v>
      </c>
      <c r="B7669" t="str">
        <f t="shared" si="239"/>
        <v>Scaife Family Foundation_Paws 4 Liberty201030000</v>
      </c>
      <c r="C7669" t="s">
        <v>193</v>
      </c>
      <c r="D7669" t="s">
        <v>242</v>
      </c>
      <c r="E7669" s="3">
        <v>30000</v>
      </c>
      <c r="F7669">
        <v>2010</v>
      </c>
      <c r="H7669" t="str">
        <f>IFERROR(VLOOKUP(D7669,Resources!A:C,3,FALSE),"NA")</f>
        <v/>
      </c>
      <c r="I7669" t="str">
        <f>IF(VLOOKUP(D7669,Resources!A:D,4,FALSE)=0,"",VLOOKUP(D7669,Resources!A:D,4,FALSE))</f>
        <v>N</v>
      </c>
    </row>
    <row r="7670" spans="1:9" x14ac:dyDescent="0.2">
      <c r="A7670" t="s">
        <v>935</v>
      </c>
      <c r="B7670" t="str">
        <f t="shared" si="239"/>
        <v>Scaife Family Foundation_Philanthropy Roundtable201010000</v>
      </c>
      <c r="C7670" t="s">
        <v>193</v>
      </c>
      <c r="D7670" t="s">
        <v>244</v>
      </c>
      <c r="E7670" s="3">
        <v>10000</v>
      </c>
      <c r="F7670">
        <v>2010</v>
      </c>
      <c r="H7670" t="str">
        <f>IFERROR(VLOOKUP(D7670,Resources!A:C,3,FALSE),"NA")</f>
        <v>SourceWatch</v>
      </c>
      <c r="I7670" t="str">
        <f>IF(VLOOKUP(D7670,Resources!A:D,4,FALSE)=0,"",VLOOKUP(D7670,Resources!A:D,4,FALSE))</f>
        <v>Y</v>
      </c>
    </row>
    <row r="7671" spans="1:9" x14ac:dyDescent="0.2">
      <c r="A7671" t="s">
        <v>935</v>
      </c>
      <c r="B7671" t="str">
        <f t="shared" si="239"/>
        <v>Scaife Family Foundation_Philanthropy Roundtable201010000</v>
      </c>
      <c r="C7671" t="s">
        <v>193</v>
      </c>
      <c r="D7671" t="s">
        <v>244</v>
      </c>
      <c r="E7671" s="3">
        <v>10000</v>
      </c>
      <c r="F7671">
        <v>2010</v>
      </c>
      <c r="H7671" t="str">
        <f>IFERROR(VLOOKUP(D7671,Resources!A:C,3,FALSE),"NA")</f>
        <v>SourceWatch</v>
      </c>
      <c r="I7671" t="str">
        <f>IF(VLOOKUP(D7671,Resources!A:D,4,FALSE)=0,"",VLOOKUP(D7671,Resources!A:D,4,FALSE))</f>
        <v>Y</v>
      </c>
    </row>
    <row r="7672" spans="1:9" x14ac:dyDescent="0.2">
      <c r="A7672" t="s">
        <v>935</v>
      </c>
      <c r="B7672" t="str">
        <f t="shared" si="239"/>
        <v>Scaife Family Foundation_Place for Hope201020000</v>
      </c>
      <c r="C7672" t="s">
        <v>193</v>
      </c>
      <c r="D7672" t="s">
        <v>246</v>
      </c>
      <c r="E7672" s="3">
        <v>20000</v>
      </c>
      <c r="F7672">
        <v>2010</v>
      </c>
      <c r="H7672" t="str">
        <f>IFERROR(VLOOKUP(D7672,Resources!A:C,3,FALSE),"NA")</f>
        <v/>
      </c>
      <c r="I7672" t="str">
        <f>IF(VLOOKUP(D7672,Resources!A:D,4,FALSE)=0,"",VLOOKUP(D7672,Resources!A:D,4,FALSE))</f>
        <v>N</v>
      </c>
    </row>
    <row r="7673" spans="1:9" x14ac:dyDescent="0.2">
      <c r="A7673" t="s">
        <v>935</v>
      </c>
      <c r="B7673" t="str">
        <f t="shared" si="239"/>
        <v>Scaife Family Foundation_Pressley Ridge (Pittsburgh PA)201020000</v>
      </c>
      <c r="C7673" t="s">
        <v>193</v>
      </c>
      <c r="D7673" t="s">
        <v>286</v>
      </c>
      <c r="E7673" s="3">
        <v>20000</v>
      </c>
      <c r="F7673">
        <v>2010</v>
      </c>
      <c r="H7673" t="str">
        <f>IFERROR(VLOOKUP(D7673,Resources!A:C,3,FALSE),"NA")</f>
        <v/>
      </c>
      <c r="I7673" t="str">
        <f>IF(VLOOKUP(D7673,Resources!A:D,4,FALSE)=0,"",VLOOKUP(D7673,Resources!A:D,4,FALSE))</f>
        <v>N</v>
      </c>
    </row>
    <row r="7674" spans="1:9" x14ac:dyDescent="0.2">
      <c r="A7674" t="s">
        <v>935</v>
      </c>
      <c r="B7674" t="str">
        <f t="shared" si="239"/>
        <v>Scaife Family Foundation_ProEnglish201025000</v>
      </c>
      <c r="C7674" t="s">
        <v>193</v>
      </c>
      <c r="D7674" t="s">
        <v>247</v>
      </c>
      <c r="E7674" s="3">
        <v>25000</v>
      </c>
      <c r="F7674">
        <v>2010</v>
      </c>
      <c r="H7674" t="str">
        <f>IFERROR(VLOOKUP(D7674,Resources!A:C,3,FALSE),"NA")</f>
        <v>SourceWatch</v>
      </c>
      <c r="I7674" t="str">
        <f>IF(VLOOKUP(D7674,Resources!A:D,4,FALSE)=0,"",VLOOKUP(D7674,Resources!A:D,4,FALSE))</f>
        <v>Y</v>
      </c>
    </row>
    <row r="7675" spans="1:9" x14ac:dyDescent="0.2">
      <c r="A7675" t="s">
        <v>935</v>
      </c>
      <c r="B7675" t="str">
        <f t="shared" si="239"/>
        <v>Scaife Family Foundation_Puppies Behind Bars2010109000</v>
      </c>
      <c r="C7675" t="s">
        <v>193</v>
      </c>
      <c r="D7675" t="s">
        <v>248</v>
      </c>
      <c r="E7675" s="3">
        <v>109000</v>
      </c>
      <c r="F7675">
        <v>2010</v>
      </c>
      <c r="H7675" t="str">
        <f>IFERROR(VLOOKUP(D7675,Resources!A:C,3,FALSE),"NA")</f>
        <v/>
      </c>
      <c r="I7675" t="str">
        <f>IF(VLOOKUP(D7675,Resources!A:D,4,FALSE)=0,"",VLOOKUP(D7675,Resources!A:D,4,FALSE))</f>
        <v>N</v>
      </c>
    </row>
    <row r="7676" spans="1:9" x14ac:dyDescent="0.2">
      <c r="A7676" t="s">
        <v>935</v>
      </c>
      <c r="B7676" t="str">
        <f t="shared" si="239"/>
        <v>Scaife Family Foundation_Quantum House20107000</v>
      </c>
      <c r="C7676" t="s">
        <v>193</v>
      </c>
      <c r="D7676" t="s">
        <v>273</v>
      </c>
      <c r="E7676" s="3">
        <v>7000</v>
      </c>
      <c r="F7676">
        <v>2010</v>
      </c>
      <c r="H7676" t="str">
        <f>IFERROR(VLOOKUP(D7676,Resources!A:C,3,FALSE),"NA")</f>
        <v/>
      </c>
      <c r="I7676" t="str">
        <f>IF(VLOOKUP(D7676,Resources!A:D,4,FALSE)=0,"",VLOOKUP(D7676,Resources!A:D,4,FALSE))</f>
        <v>N</v>
      </c>
    </row>
    <row r="7677" spans="1:9" x14ac:dyDescent="0.2">
      <c r="A7677" t="s">
        <v>935</v>
      </c>
      <c r="B7677" t="str">
        <f t="shared" si="239"/>
        <v>Scaife Family Foundation_Saltworks Theatre Company201010000</v>
      </c>
      <c r="C7677" t="s">
        <v>193</v>
      </c>
      <c r="D7677" t="s">
        <v>249</v>
      </c>
      <c r="E7677" s="3">
        <v>10000</v>
      </c>
      <c r="F7677">
        <v>2010</v>
      </c>
      <c r="H7677" t="str">
        <f>IFERROR(VLOOKUP(D7677,Resources!A:C,3,FALSE),"NA")</f>
        <v/>
      </c>
      <c r="I7677" t="str">
        <f>IF(VLOOKUP(D7677,Resources!A:D,4,FALSE)=0,"",VLOOKUP(D7677,Resources!A:D,4,FALSE))</f>
        <v>N</v>
      </c>
    </row>
    <row r="7678" spans="1:9" x14ac:dyDescent="0.2">
      <c r="A7678" t="s">
        <v>935</v>
      </c>
      <c r="B7678" t="str">
        <f t="shared" si="239"/>
        <v>Scaife Family Foundation_Sewickley Academy (Sewickley PA)20105000</v>
      </c>
      <c r="C7678" t="s">
        <v>193</v>
      </c>
      <c r="D7678" t="s">
        <v>287</v>
      </c>
      <c r="E7678" s="3">
        <v>5000</v>
      </c>
      <c r="F7678">
        <v>2010</v>
      </c>
      <c r="H7678" t="str">
        <f>IFERROR(VLOOKUP(D7678,Resources!A:C,3,FALSE),"NA")</f>
        <v/>
      </c>
      <c r="I7678" t="str">
        <f>IF(VLOOKUP(D7678,Resources!A:D,4,FALSE)=0,"",VLOOKUP(D7678,Resources!A:D,4,FALSE))</f>
        <v>N</v>
      </c>
    </row>
    <row r="7679" spans="1:9" x14ac:dyDescent="0.2">
      <c r="A7679" t="s">
        <v>934</v>
      </c>
      <c r="B7679" t="s">
        <v>1261</v>
      </c>
      <c r="C7679" t="s">
        <v>193</v>
      </c>
      <c r="D7679" t="s">
        <v>250</v>
      </c>
      <c r="E7679" s="3">
        <v>10000</v>
      </c>
      <c r="F7679">
        <v>2010</v>
      </c>
      <c r="H7679" t="str">
        <f>IFERROR(VLOOKUP(D7679,Resources!A:C,3,FALSE),"NA")</f>
        <v/>
      </c>
      <c r="I7679" t="str">
        <f>IF(VLOOKUP(D7679,Resources!A:D,4,FALSE)=0,"",VLOOKUP(D7679,Resources!A:D,4,FALSE))</f>
        <v>N</v>
      </c>
    </row>
    <row r="7680" spans="1:9" x14ac:dyDescent="0.2">
      <c r="A7680" t="s">
        <v>935</v>
      </c>
      <c r="B7680" t="str">
        <f t="shared" ref="B7680:B7692" si="240">C7680&amp;"_"&amp;D7680&amp;F7680&amp;E7680</f>
        <v>Scaife Family Foundation_Shelter for Abused Women &amp; Children201010000</v>
      </c>
      <c r="C7680" t="s">
        <v>193</v>
      </c>
      <c r="D7680" t="s">
        <v>250</v>
      </c>
      <c r="E7680" s="3">
        <v>10000</v>
      </c>
      <c r="F7680">
        <v>2010</v>
      </c>
      <c r="H7680" t="str">
        <f>IFERROR(VLOOKUP(D7680,Resources!A:C,3,FALSE),"NA")</f>
        <v/>
      </c>
      <c r="I7680" t="str">
        <f>IF(VLOOKUP(D7680,Resources!A:D,4,FALSE)=0,"",VLOOKUP(D7680,Resources!A:D,4,FALSE))</f>
        <v>N</v>
      </c>
    </row>
    <row r="7681" spans="1:9" x14ac:dyDescent="0.2">
      <c r="A7681" t="s">
        <v>935</v>
      </c>
      <c r="B7681" t="str">
        <f t="shared" si="240"/>
        <v>Scaife Family Foundation_St. Luke's-Roosevelt Hospital Center2010151000</v>
      </c>
      <c r="C7681" t="s">
        <v>193</v>
      </c>
      <c r="D7681" t="s">
        <v>252</v>
      </c>
      <c r="E7681" s="3">
        <v>151000</v>
      </c>
      <c r="F7681">
        <v>2010</v>
      </c>
      <c r="H7681" t="str">
        <f>IFERROR(VLOOKUP(D7681,Resources!A:C,3,FALSE),"NA")</f>
        <v/>
      </c>
      <c r="I7681" t="str">
        <f>IF(VLOOKUP(D7681,Resources!A:D,4,FALSE)=0,"",VLOOKUP(D7681,Resources!A:D,4,FALSE))</f>
        <v>N</v>
      </c>
    </row>
    <row r="7682" spans="1:9" x14ac:dyDescent="0.2">
      <c r="A7682" t="s">
        <v>935</v>
      </c>
      <c r="B7682" t="str">
        <f t="shared" si="240"/>
        <v>Scaife Family Foundation_St. Nicholas Russian Orthodox Church (Duquesne PA)201010000</v>
      </c>
      <c r="C7682" t="s">
        <v>193</v>
      </c>
      <c r="D7682" t="s">
        <v>253</v>
      </c>
      <c r="E7682" s="3">
        <v>10000</v>
      </c>
      <c r="F7682">
        <v>2010</v>
      </c>
      <c r="H7682" t="str">
        <f>IFERROR(VLOOKUP(D7682,Resources!A:C,3,FALSE),"NA")</f>
        <v/>
      </c>
      <c r="I7682" t="str">
        <f>IF(VLOOKUP(D7682,Resources!A:D,4,FALSE)=0,"",VLOOKUP(D7682,Resources!A:D,4,FALSE))</f>
        <v>N</v>
      </c>
    </row>
    <row r="7683" spans="1:9" x14ac:dyDescent="0.2">
      <c r="A7683" t="s">
        <v>935</v>
      </c>
      <c r="B7683" t="str">
        <f t="shared" si="240"/>
        <v>Scaife Family Foundation_Strength Inc.2010100000</v>
      </c>
      <c r="C7683" t="s">
        <v>193</v>
      </c>
      <c r="D7683" t="s">
        <v>288</v>
      </c>
      <c r="E7683" s="3">
        <v>100000</v>
      </c>
      <c r="F7683">
        <v>2010</v>
      </c>
      <c r="H7683" t="str">
        <f>IFERROR(VLOOKUP(D7683,Resources!A:C,3,FALSE),"NA")</f>
        <v/>
      </c>
      <c r="I7683" t="str">
        <f>IF(VLOOKUP(D7683,Resources!A:D,4,FALSE)=0,"",VLOOKUP(D7683,Resources!A:D,4,FALSE))</f>
        <v/>
      </c>
    </row>
    <row r="7684" spans="1:9" x14ac:dyDescent="0.2">
      <c r="A7684" t="s">
        <v>935</v>
      </c>
      <c r="B7684" t="str">
        <f t="shared" si="240"/>
        <v>Scaife Family Foundation_The Albert Schweitzer Fellowship201010000</v>
      </c>
      <c r="C7684" t="s">
        <v>193</v>
      </c>
      <c r="D7684" t="s">
        <v>289</v>
      </c>
      <c r="E7684" s="3">
        <v>10000</v>
      </c>
      <c r="F7684">
        <v>2010</v>
      </c>
      <c r="H7684" t="str">
        <f>IFERROR(VLOOKUP(D7684,Resources!A:C,3,FALSE),"NA")</f>
        <v/>
      </c>
      <c r="I7684" t="str">
        <f>IF(VLOOKUP(D7684,Resources!A:D,4,FALSE)=0,"",VLOOKUP(D7684,Resources!A:D,4,FALSE))</f>
        <v>N</v>
      </c>
    </row>
    <row r="7685" spans="1:9" x14ac:dyDescent="0.2">
      <c r="A7685" t="s">
        <v>935</v>
      </c>
      <c r="B7685" t="str">
        <f t="shared" si="240"/>
        <v>Scaife Family Foundation_The Crossroads Club (Delray Beach FL)20105000</v>
      </c>
      <c r="C7685" t="s">
        <v>193</v>
      </c>
      <c r="D7685" t="s">
        <v>272</v>
      </c>
      <c r="E7685" s="3">
        <v>5000</v>
      </c>
      <c r="F7685">
        <v>2010</v>
      </c>
      <c r="H7685" t="str">
        <f>IFERROR(VLOOKUP(D7685,Resources!A:C,3,FALSE),"NA")</f>
        <v/>
      </c>
      <c r="I7685" t="str">
        <f>IF(VLOOKUP(D7685,Resources!A:D,4,FALSE)=0,"",VLOOKUP(D7685,Resources!A:D,4,FALSE))</f>
        <v>N</v>
      </c>
    </row>
    <row r="7686" spans="1:9" x14ac:dyDescent="0.2">
      <c r="A7686" t="s">
        <v>935</v>
      </c>
      <c r="B7686" t="str">
        <f t="shared" si="240"/>
        <v>Scaife Family Foundation_Thoroughbred Retirement Foundation201010000</v>
      </c>
      <c r="C7686" t="s">
        <v>193</v>
      </c>
      <c r="D7686" t="s">
        <v>290</v>
      </c>
      <c r="E7686" s="3">
        <v>10000</v>
      </c>
      <c r="F7686">
        <v>2010</v>
      </c>
      <c r="H7686" t="str">
        <f>IFERROR(VLOOKUP(D7686,Resources!A:C,3,FALSE),"NA")</f>
        <v/>
      </c>
      <c r="I7686" t="str">
        <f>IF(VLOOKUP(D7686,Resources!A:D,4,FALSE)=0,"",VLOOKUP(D7686,Resources!A:D,4,FALSE))</f>
        <v>N</v>
      </c>
    </row>
    <row r="7687" spans="1:9" x14ac:dyDescent="0.2">
      <c r="A7687" t="s">
        <v>935</v>
      </c>
      <c r="B7687" t="str">
        <f t="shared" si="240"/>
        <v>Scaife Family Foundation_University of California San Diego201030000</v>
      </c>
      <c r="C7687" t="s">
        <v>193</v>
      </c>
      <c r="D7687" t="s">
        <v>254</v>
      </c>
      <c r="E7687" s="3">
        <v>30000</v>
      </c>
      <c r="F7687">
        <v>2010</v>
      </c>
      <c r="H7687" t="str">
        <f>IFERROR(VLOOKUP(D7687,Resources!A:C,3,FALSE),"NA")</f>
        <v/>
      </c>
      <c r="I7687" t="str">
        <f>IF(VLOOKUP(D7687,Resources!A:D,4,FALSE)=0,"",VLOOKUP(D7687,Resources!A:D,4,FALSE))</f>
        <v/>
      </c>
    </row>
    <row r="7688" spans="1:9" x14ac:dyDescent="0.2">
      <c r="A7688" t="s">
        <v>935</v>
      </c>
      <c r="B7688" t="str">
        <f t="shared" si="240"/>
        <v>Scaife Family Foundation_University of Utah201014003</v>
      </c>
      <c r="C7688" t="s">
        <v>193</v>
      </c>
      <c r="D7688" t="s">
        <v>271</v>
      </c>
      <c r="E7688" s="3">
        <v>14003</v>
      </c>
      <c r="F7688">
        <v>2010</v>
      </c>
      <c r="H7688" t="str">
        <f>IFERROR(VLOOKUP(D7688,Resources!A:C,3,FALSE),"NA")</f>
        <v/>
      </c>
      <c r="I7688" t="str">
        <f>IF(VLOOKUP(D7688,Resources!A:D,4,FALSE)=0,"",VLOOKUP(D7688,Resources!A:D,4,FALSE))</f>
        <v/>
      </c>
    </row>
    <row r="7689" spans="1:9" x14ac:dyDescent="0.2">
      <c r="A7689" t="s">
        <v>935</v>
      </c>
      <c r="B7689" t="str">
        <f t="shared" si="240"/>
        <v>Scaife Family Foundation_Urban Youth Impact20105000</v>
      </c>
      <c r="C7689" t="s">
        <v>193</v>
      </c>
      <c r="D7689" t="s">
        <v>257</v>
      </c>
      <c r="E7689" s="3">
        <v>5000</v>
      </c>
      <c r="F7689">
        <v>2010</v>
      </c>
      <c r="H7689" t="str">
        <f>IFERROR(VLOOKUP(D7689,Resources!A:C,3,FALSE),"NA")</f>
        <v/>
      </c>
      <c r="I7689" t="str">
        <f>IF(VLOOKUP(D7689,Resources!A:D,4,FALSE)=0,"",VLOOKUP(D7689,Resources!A:D,4,FALSE))</f>
        <v>N</v>
      </c>
    </row>
    <row r="7690" spans="1:9" x14ac:dyDescent="0.2">
      <c r="A7690" t="s">
        <v>935</v>
      </c>
      <c r="B7690" t="str">
        <f t="shared" si="240"/>
        <v>Scaife Family Foundation_Variety The Children's Charity of Pittsburgh20105000</v>
      </c>
      <c r="C7690" t="s">
        <v>193</v>
      </c>
      <c r="D7690" t="s">
        <v>258</v>
      </c>
      <c r="E7690" s="3">
        <v>5000</v>
      </c>
      <c r="F7690">
        <v>2010</v>
      </c>
      <c r="H7690" t="str">
        <f>IFERROR(VLOOKUP(D7690,Resources!A:C,3,FALSE),"NA")</f>
        <v/>
      </c>
      <c r="I7690" t="str">
        <f>IF(VLOOKUP(D7690,Resources!A:D,4,FALSE)=0,"",VLOOKUP(D7690,Resources!A:D,4,FALSE))</f>
        <v>N</v>
      </c>
    </row>
    <row r="7691" spans="1:9" x14ac:dyDescent="0.2">
      <c r="A7691" t="s">
        <v>935</v>
      </c>
      <c r="B7691" t="str">
        <f t="shared" si="240"/>
        <v>Scaife Family Foundation_Vinceremos Therapeutic Riding Center201050000</v>
      </c>
      <c r="C7691" t="s">
        <v>193</v>
      </c>
      <c r="D7691" t="s">
        <v>259</v>
      </c>
      <c r="E7691" s="3">
        <v>50000</v>
      </c>
      <c r="F7691">
        <v>2010</v>
      </c>
      <c r="H7691" t="str">
        <f>IFERROR(VLOOKUP(D7691,Resources!A:C,3,FALSE),"NA")</f>
        <v/>
      </c>
      <c r="I7691" t="str">
        <f>IF(VLOOKUP(D7691,Resources!A:D,4,FALSE)=0,"",VLOOKUP(D7691,Resources!A:D,4,FALSE))</f>
        <v>N</v>
      </c>
    </row>
    <row r="7692" spans="1:9" x14ac:dyDescent="0.2">
      <c r="A7692" t="s">
        <v>935</v>
      </c>
      <c r="B7692" t="str">
        <f t="shared" si="240"/>
        <v>Scaife Family Foundation_Wayside House (Delray Beach FL)201010000</v>
      </c>
      <c r="C7692" t="s">
        <v>193</v>
      </c>
      <c r="D7692" t="s">
        <v>270</v>
      </c>
      <c r="E7692" s="3">
        <v>10000</v>
      </c>
      <c r="F7692">
        <v>2010</v>
      </c>
      <c r="H7692" t="str">
        <f>IFERROR(VLOOKUP(D7692,Resources!A:C,3,FALSE),"NA")</f>
        <v/>
      </c>
      <c r="I7692" t="str">
        <f>IF(VLOOKUP(D7692,Resources!A:D,4,FALSE)=0,"",VLOOKUP(D7692,Resources!A:D,4,FALSE))</f>
        <v>N</v>
      </c>
    </row>
    <row r="7693" spans="1:9" x14ac:dyDescent="0.2">
      <c r="A7693" t="s">
        <v>934</v>
      </c>
      <c r="B7693" t="s">
        <v>1254</v>
      </c>
      <c r="C7693" t="s">
        <v>193</v>
      </c>
      <c r="D7693" t="s">
        <v>195</v>
      </c>
      <c r="E7693" s="3">
        <v>15000</v>
      </c>
      <c r="F7693">
        <v>2011</v>
      </c>
      <c r="H7693" t="str">
        <f>IFERROR(VLOOKUP(D7693,Resources!A:C,3,FALSE),"NA")</f>
        <v/>
      </c>
      <c r="I7693" t="str">
        <f>IF(VLOOKUP(D7693,Resources!A:D,4,FALSE)=0,"",VLOOKUP(D7693,Resources!A:D,4,FALSE))</f>
        <v>N</v>
      </c>
    </row>
    <row r="7694" spans="1:9" x14ac:dyDescent="0.2">
      <c r="A7694" t="s">
        <v>935</v>
      </c>
      <c r="B7694" t="str">
        <f t="shared" ref="B7694:B7703" si="241">C7694&amp;"_"&amp;D7694&amp;F7694&amp;E7694</f>
        <v>Scaife Family Foundation_Achievement Centers for Children &amp; Families201115000</v>
      </c>
      <c r="C7694" t="s">
        <v>193</v>
      </c>
      <c r="D7694" t="s">
        <v>195</v>
      </c>
      <c r="E7694" s="3">
        <v>15000</v>
      </c>
      <c r="F7694">
        <v>2011</v>
      </c>
      <c r="H7694" t="str">
        <f>IFERROR(VLOOKUP(D7694,Resources!A:C,3,FALSE),"NA")</f>
        <v/>
      </c>
      <c r="I7694" t="str">
        <f>IF(VLOOKUP(D7694,Resources!A:D,4,FALSE)=0,"",VLOOKUP(D7694,Resources!A:D,4,FALSE))</f>
        <v>N</v>
      </c>
    </row>
    <row r="7695" spans="1:9" x14ac:dyDescent="0.2">
      <c r="A7695" t="s">
        <v>935</v>
      </c>
      <c r="B7695" t="str">
        <f t="shared" si="241"/>
        <v>Scaife Family Foundation_American Society for the Prevention of Cruelty to Animals2011100000</v>
      </c>
      <c r="C7695" t="s">
        <v>193</v>
      </c>
      <c r="D7695" t="s">
        <v>198</v>
      </c>
      <c r="E7695" s="3">
        <v>100000</v>
      </c>
      <c r="F7695">
        <v>2011</v>
      </c>
      <c r="H7695" t="str">
        <f>IFERROR(VLOOKUP(D7695,Resources!A:C,3,FALSE),"NA")</f>
        <v/>
      </c>
      <c r="I7695" t="str">
        <f>IF(VLOOKUP(D7695,Resources!A:D,4,FALSE)=0,"",VLOOKUP(D7695,Resources!A:D,4,FALSE))</f>
        <v>N</v>
      </c>
    </row>
    <row r="7696" spans="1:9" x14ac:dyDescent="0.2">
      <c r="A7696" t="s">
        <v>935</v>
      </c>
      <c r="B7696" t="str">
        <f t="shared" si="241"/>
        <v>Scaife Family Foundation_Animal Adoption Center201110000</v>
      </c>
      <c r="C7696" t="s">
        <v>193</v>
      </c>
      <c r="D7696" t="s">
        <v>199</v>
      </c>
      <c r="E7696" s="3">
        <v>10000</v>
      </c>
      <c r="F7696">
        <v>2011</v>
      </c>
      <c r="H7696" t="str">
        <f>IFERROR(VLOOKUP(D7696,Resources!A:C,3,FALSE),"NA")</f>
        <v/>
      </c>
      <c r="I7696" t="str">
        <f>IF(VLOOKUP(D7696,Resources!A:D,4,FALSE)=0,"",VLOOKUP(D7696,Resources!A:D,4,FALSE))</f>
        <v>N</v>
      </c>
    </row>
    <row r="7697" spans="1:9" x14ac:dyDescent="0.2">
      <c r="A7697" t="s">
        <v>935</v>
      </c>
      <c r="B7697" t="str">
        <f t="shared" si="241"/>
        <v>Scaife Family Foundation_Animal Recovery Mission201150000</v>
      </c>
      <c r="C7697" t="s">
        <v>193</v>
      </c>
      <c r="D7697" t="s">
        <v>200</v>
      </c>
      <c r="E7697" s="3">
        <v>50000</v>
      </c>
      <c r="F7697">
        <v>2011</v>
      </c>
      <c r="H7697" t="str">
        <f>IFERROR(VLOOKUP(D7697,Resources!A:C,3,FALSE),"NA")</f>
        <v/>
      </c>
      <c r="I7697" t="str">
        <f>IF(VLOOKUP(D7697,Resources!A:D,4,FALSE)=0,"",VLOOKUP(D7697,Resources!A:D,4,FALSE))</f>
        <v>N</v>
      </c>
    </row>
    <row r="7698" spans="1:9" x14ac:dyDescent="0.2">
      <c r="A7698" t="s">
        <v>935</v>
      </c>
      <c r="B7698" t="str">
        <f t="shared" si="241"/>
        <v>Scaife Family Foundation_Animal Rescue League of Western Pennsylvania2011100000</v>
      </c>
      <c r="C7698" t="s">
        <v>193</v>
      </c>
      <c r="D7698" t="s">
        <v>201</v>
      </c>
      <c r="E7698" s="3">
        <v>100000</v>
      </c>
      <c r="F7698">
        <v>2011</v>
      </c>
      <c r="H7698" t="str">
        <f>IFERROR(VLOOKUP(D7698,Resources!A:C,3,FALSE),"NA")</f>
        <v/>
      </c>
      <c r="I7698" t="str">
        <f>IF(VLOOKUP(D7698,Resources!A:D,4,FALSE)=0,"",VLOOKUP(D7698,Resources!A:D,4,FALSE))</f>
        <v>N</v>
      </c>
    </row>
    <row r="7699" spans="1:9" x14ac:dyDescent="0.2">
      <c r="A7699" t="s">
        <v>935</v>
      </c>
      <c r="B7699" t="str">
        <f t="shared" si="241"/>
        <v>Scaife Family Foundation_Assistance Dogs of America201130000</v>
      </c>
      <c r="C7699" t="s">
        <v>193</v>
      </c>
      <c r="D7699" t="s">
        <v>261</v>
      </c>
      <c r="E7699" s="3">
        <v>30000</v>
      </c>
      <c r="F7699">
        <v>2011</v>
      </c>
      <c r="H7699" t="str">
        <f>IFERROR(VLOOKUP(D7699,Resources!A:C,3,FALSE),"NA")</f>
        <v/>
      </c>
      <c r="I7699" t="str">
        <f>IF(VLOOKUP(D7699,Resources!A:D,4,FALSE)=0,"",VLOOKUP(D7699,Resources!A:D,4,FALSE))</f>
        <v>N</v>
      </c>
    </row>
    <row r="7700" spans="1:9" x14ac:dyDescent="0.2">
      <c r="A7700" t="s">
        <v>935</v>
      </c>
      <c r="B7700" t="str">
        <f t="shared" si="241"/>
        <v>Scaife Family Foundation_Bergin University of Canine Studies201120000</v>
      </c>
      <c r="C7700" t="s">
        <v>193</v>
      </c>
      <c r="D7700" t="s">
        <v>262</v>
      </c>
      <c r="E7700" s="3">
        <v>20000</v>
      </c>
      <c r="F7700">
        <v>2011</v>
      </c>
      <c r="H7700" t="str">
        <f>IFERROR(VLOOKUP(D7700,Resources!A:C,3,FALSE),"NA")</f>
        <v/>
      </c>
      <c r="I7700" t="str">
        <f>IF(VLOOKUP(D7700,Resources!A:D,4,FALSE)=0,"",VLOOKUP(D7700,Resources!A:D,4,FALSE))</f>
        <v>N</v>
      </c>
    </row>
    <row r="7701" spans="1:9" x14ac:dyDescent="0.2">
      <c r="A7701" t="s">
        <v>935</v>
      </c>
      <c r="B7701" t="str">
        <f t="shared" si="241"/>
        <v>Scaife Family Foundation_Betty Ford Center2011100000</v>
      </c>
      <c r="C7701" t="s">
        <v>193</v>
      </c>
      <c r="D7701" t="s">
        <v>202</v>
      </c>
      <c r="E7701" s="3">
        <v>100000</v>
      </c>
      <c r="F7701">
        <v>2011</v>
      </c>
      <c r="H7701" t="str">
        <f>IFERROR(VLOOKUP(D7701,Resources!A:C,3,FALSE),"NA")</f>
        <v/>
      </c>
      <c r="I7701" t="str">
        <f>IF(VLOOKUP(D7701,Resources!A:D,4,FALSE)=0,"",VLOOKUP(D7701,Resources!A:D,4,FALSE))</f>
        <v>N</v>
      </c>
    </row>
    <row r="7702" spans="1:9" x14ac:dyDescent="0.2">
      <c r="A7702" t="s">
        <v>935</v>
      </c>
      <c r="B7702" t="str">
        <f t="shared" si="241"/>
        <v>Scaife Family Foundation_Betty Ford Center2011100000</v>
      </c>
      <c r="C7702" t="s">
        <v>193</v>
      </c>
      <c r="D7702" t="s">
        <v>202</v>
      </c>
      <c r="E7702" s="3">
        <v>100000</v>
      </c>
      <c r="F7702">
        <v>2011</v>
      </c>
      <c r="H7702" t="str">
        <f>IFERROR(VLOOKUP(D7702,Resources!A:C,3,FALSE),"NA")</f>
        <v/>
      </c>
      <c r="I7702" t="str">
        <f>IF(VLOOKUP(D7702,Resources!A:D,4,FALSE)=0,"",VLOOKUP(D7702,Resources!A:D,4,FALSE))</f>
        <v>N</v>
      </c>
    </row>
    <row r="7703" spans="1:9" x14ac:dyDescent="0.2">
      <c r="A7703" t="s">
        <v>935</v>
      </c>
      <c r="B7703" t="str">
        <f t="shared" si="241"/>
        <v>Scaife Family Foundation_Big Dog Ranch Rescue201110000</v>
      </c>
      <c r="C7703" t="s">
        <v>193</v>
      </c>
      <c r="D7703" t="s">
        <v>276</v>
      </c>
      <c r="E7703" s="3">
        <v>10000</v>
      </c>
      <c r="F7703">
        <v>2011</v>
      </c>
      <c r="H7703" t="str">
        <f>IFERROR(VLOOKUP(D7703,Resources!A:C,3,FALSE),"NA")</f>
        <v/>
      </c>
      <c r="I7703" t="str">
        <f>IF(VLOOKUP(D7703,Resources!A:D,4,FALSE)=0,"",VLOOKUP(D7703,Resources!A:D,4,FALSE))</f>
        <v>N</v>
      </c>
    </row>
    <row r="7704" spans="1:9" x14ac:dyDescent="0.2">
      <c r="A7704" t="s">
        <v>934</v>
      </c>
      <c r="B7704" t="s">
        <v>1256</v>
      </c>
      <c r="C7704" t="s">
        <v>193</v>
      </c>
      <c r="D7704" t="s">
        <v>277</v>
      </c>
      <c r="E7704" s="3">
        <v>50000</v>
      </c>
      <c r="F7704">
        <v>2011</v>
      </c>
      <c r="H7704" t="str">
        <f>IFERROR(VLOOKUP(D7704,Resources!A:C,3,FALSE),"NA")</f>
        <v/>
      </c>
      <c r="I7704" t="str">
        <f>IF(VLOOKUP(D7704,Resources!A:D,4,FALSE)=0,"",VLOOKUP(D7704,Resources!A:D,4,FALSE))</f>
        <v>N</v>
      </c>
    </row>
    <row r="7705" spans="1:9" x14ac:dyDescent="0.2">
      <c r="A7705" t="s">
        <v>935</v>
      </c>
      <c r="B7705" t="str">
        <f t="shared" ref="B7705:B7724" si="242">C7705&amp;"_"&amp;D7705&amp;F7705&amp;E7705</f>
        <v>Scaife Family Foundation_Boys &amp; Girls Clubs of Palm Beach County201150000</v>
      </c>
      <c r="C7705" t="s">
        <v>193</v>
      </c>
      <c r="D7705" t="s">
        <v>277</v>
      </c>
      <c r="E7705" s="3">
        <v>50000</v>
      </c>
      <c r="F7705">
        <v>2011</v>
      </c>
      <c r="H7705" t="str">
        <f>IFERROR(VLOOKUP(D7705,Resources!A:C,3,FALSE),"NA")</f>
        <v/>
      </c>
      <c r="I7705" t="str">
        <f>IF(VLOOKUP(D7705,Resources!A:D,4,FALSE)=0,"",VLOOKUP(D7705,Resources!A:D,4,FALSE))</f>
        <v>N</v>
      </c>
    </row>
    <row r="7706" spans="1:9" x14ac:dyDescent="0.2">
      <c r="A7706" t="s">
        <v>935</v>
      </c>
      <c r="B7706" t="str">
        <f t="shared" si="242"/>
        <v>Scaife Family Foundation_Canine Companions for Independence Southeast Region201120000</v>
      </c>
      <c r="C7706" t="s">
        <v>193</v>
      </c>
      <c r="D7706" t="s">
        <v>205</v>
      </c>
      <c r="E7706" s="3">
        <v>20000</v>
      </c>
      <c r="F7706">
        <v>2011</v>
      </c>
      <c r="H7706" t="str">
        <f>IFERROR(VLOOKUP(D7706,Resources!A:C,3,FALSE),"NA")</f>
        <v/>
      </c>
      <c r="I7706" t="str">
        <f>IF(VLOOKUP(D7706,Resources!A:D,4,FALSE)=0,"",VLOOKUP(D7706,Resources!A:D,4,FALSE))</f>
        <v>N</v>
      </c>
    </row>
    <row r="7707" spans="1:9" x14ac:dyDescent="0.2">
      <c r="A7707" t="s">
        <v>935</v>
      </c>
      <c r="B7707" t="str">
        <f t="shared" si="242"/>
        <v>Scaife Family Foundation_Caring Children/Clothing Children20117000</v>
      </c>
      <c r="C7707" t="s">
        <v>193</v>
      </c>
      <c r="D7707" t="s">
        <v>206</v>
      </c>
      <c r="E7707" s="3">
        <v>7000</v>
      </c>
      <c r="F7707">
        <v>2011</v>
      </c>
      <c r="H7707" t="str">
        <f>IFERROR(VLOOKUP(D7707,Resources!A:C,3,FALSE),"NA")</f>
        <v/>
      </c>
      <c r="I7707" t="str">
        <f>IF(VLOOKUP(D7707,Resources!A:D,4,FALSE)=0,"",VLOOKUP(D7707,Resources!A:D,4,FALSE))</f>
        <v>N</v>
      </c>
    </row>
    <row r="7708" spans="1:9" x14ac:dyDescent="0.2">
      <c r="A7708" t="s">
        <v>935</v>
      </c>
      <c r="B7708" t="str">
        <f t="shared" si="242"/>
        <v>Scaife Family Foundation_CASA of Allegheny County201160000</v>
      </c>
      <c r="C7708" t="s">
        <v>193</v>
      </c>
      <c r="D7708" t="s">
        <v>208</v>
      </c>
      <c r="E7708" s="3">
        <v>60000</v>
      </c>
      <c r="F7708">
        <v>2011</v>
      </c>
      <c r="H7708" t="str">
        <f>IFERROR(VLOOKUP(D7708,Resources!A:C,3,FALSE),"NA")</f>
        <v/>
      </c>
      <c r="I7708" t="str">
        <f>IF(VLOOKUP(D7708,Resources!A:D,4,FALSE)=0,"",VLOOKUP(D7708,Resources!A:D,4,FALSE))</f>
        <v>N</v>
      </c>
    </row>
    <row r="7709" spans="1:9" x14ac:dyDescent="0.2">
      <c r="A7709" t="s">
        <v>935</v>
      </c>
      <c r="B7709" t="str">
        <f t="shared" si="242"/>
        <v>Scaife Family Foundation_Center for Immigration Studies201175000</v>
      </c>
      <c r="C7709" t="s">
        <v>193</v>
      </c>
      <c r="D7709" t="s">
        <v>80</v>
      </c>
      <c r="E7709" s="3">
        <v>75000</v>
      </c>
      <c r="F7709">
        <v>2011</v>
      </c>
      <c r="H7709" t="str">
        <f>IFERROR(VLOOKUP(D7709,Resources!A:C,3,FALSE),"NA")</f>
        <v>SourceWatch</v>
      </c>
      <c r="I7709" t="str">
        <f>IF(VLOOKUP(D7709,Resources!A:D,4,FALSE)=0,"",VLOOKUP(D7709,Resources!A:D,4,FALSE))</f>
        <v>Y</v>
      </c>
    </row>
    <row r="7710" spans="1:9" x14ac:dyDescent="0.2">
      <c r="A7710" t="s">
        <v>935</v>
      </c>
      <c r="B7710" t="str">
        <f t="shared" si="242"/>
        <v>Scaife Family Foundation_Children's Home Society of Florida201110000</v>
      </c>
      <c r="C7710" t="s">
        <v>193</v>
      </c>
      <c r="D7710" t="s">
        <v>211</v>
      </c>
      <c r="E7710" s="3">
        <v>10000</v>
      </c>
      <c r="F7710">
        <v>2011</v>
      </c>
      <c r="H7710" t="str">
        <f>IFERROR(VLOOKUP(D7710,Resources!A:C,3,FALSE),"NA")</f>
        <v/>
      </c>
      <c r="I7710" t="str">
        <f>IF(VLOOKUP(D7710,Resources!A:D,4,FALSE)=0,"",VLOOKUP(D7710,Resources!A:D,4,FALSE))</f>
        <v>N</v>
      </c>
    </row>
    <row r="7711" spans="1:9" x14ac:dyDescent="0.2">
      <c r="A7711" t="s">
        <v>935</v>
      </c>
      <c r="B7711" t="str">
        <f t="shared" si="242"/>
        <v>Scaife Family Foundation_Children's Home Society of Florida201120000</v>
      </c>
      <c r="C7711" t="s">
        <v>193</v>
      </c>
      <c r="D7711" t="s">
        <v>211</v>
      </c>
      <c r="E7711" s="3">
        <v>20000</v>
      </c>
      <c r="F7711">
        <v>2011</v>
      </c>
      <c r="H7711" t="str">
        <f>IFERROR(VLOOKUP(D7711,Resources!A:C,3,FALSE),"NA")</f>
        <v/>
      </c>
      <c r="I7711" t="str">
        <f>IF(VLOOKUP(D7711,Resources!A:D,4,FALSE)=0,"",VLOOKUP(D7711,Resources!A:D,4,FALSE))</f>
        <v>N</v>
      </c>
    </row>
    <row r="7712" spans="1:9" x14ac:dyDescent="0.2">
      <c r="A7712" t="s">
        <v>935</v>
      </c>
      <c r="B7712" t="str">
        <f t="shared" si="242"/>
        <v>Scaife Family Foundation_Children's Hospital of Pittsburgh of UPMC201110000</v>
      </c>
      <c r="C7712" t="s">
        <v>193</v>
      </c>
      <c r="D7712" t="s">
        <v>263</v>
      </c>
      <c r="E7712" s="3">
        <v>10000</v>
      </c>
      <c r="F7712">
        <v>2011</v>
      </c>
      <c r="H7712" t="str">
        <f>IFERROR(VLOOKUP(D7712,Resources!A:C,3,FALSE),"NA")</f>
        <v/>
      </c>
      <c r="I7712" t="str">
        <f>IF(VLOOKUP(D7712,Resources!A:D,4,FALSE)=0,"",VLOOKUP(D7712,Resources!A:D,4,FALSE))</f>
        <v>N</v>
      </c>
    </row>
    <row r="7713" spans="1:9" x14ac:dyDescent="0.2">
      <c r="A7713" t="s">
        <v>935</v>
      </c>
      <c r="B7713" t="str">
        <f t="shared" si="242"/>
        <v>Scaife Family Foundation_Crisis Center North (Pittsburgh PA)201110000</v>
      </c>
      <c r="C7713" t="s">
        <v>193</v>
      </c>
      <c r="D7713" t="s">
        <v>213</v>
      </c>
      <c r="E7713" s="3">
        <v>10000</v>
      </c>
      <c r="F7713">
        <v>2011</v>
      </c>
      <c r="H7713" t="str">
        <f>IFERROR(VLOOKUP(D7713,Resources!A:C,3,FALSE),"NA")</f>
        <v/>
      </c>
      <c r="I7713" t="str">
        <f>IF(VLOOKUP(D7713,Resources!A:D,4,FALSE)=0,"",VLOOKUP(D7713,Resources!A:D,4,FALSE))</f>
        <v>N</v>
      </c>
    </row>
    <row r="7714" spans="1:9" x14ac:dyDescent="0.2">
      <c r="A7714" t="s">
        <v>935</v>
      </c>
      <c r="B7714" t="str">
        <f t="shared" si="242"/>
        <v>Scaife Family Foundation_Delaware Valley Golden Retriever Rescue201130000</v>
      </c>
      <c r="C7714" t="s">
        <v>193</v>
      </c>
      <c r="D7714" t="s">
        <v>215</v>
      </c>
      <c r="E7714" s="3">
        <v>30000</v>
      </c>
      <c r="F7714">
        <v>2011</v>
      </c>
      <c r="H7714" t="str">
        <f>IFERROR(VLOOKUP(D7714,Resources!A:C,3,FALSE),"NA")</f>
        <v/>
      </c>
      <c r="I7714" t="str">
        <f>IF(VLOOKUP(D7714,Resources!A:D,4,FALSE)=0,"",VLOOKUP(D7714,Resources!A:D,4,FALSE))</f>
        <v>N</v>
      </c>
    </row>
    <row r="7715" spans="1:9" x14ac:dyDescent="0.2">
      <c r="A7715" t="s">
        <v>935</v>
      </c>
      <c r="B7715" t="str">
        <f t="shared" si="242"/>
        <v>Scaife Family Foundation_Elders on the Edge Pet Fund201110000</v>
      </c>
      <c r="C7715" t="s">
        <v>193</v>
      </c>
      <c r="D7715" t="s">
        <v>275</v>
      </c>
      <c r="E7715" s="3">
        <v>10000</v>
      </c>
      <c r="F7715">
        <v>2011</v>
      </c>
      <c r="H7715" t="str">
        <f>IFERROR(VLOOKUP(D7715,Resources!A:C,3,FALSE),"NA")</f>
        <v/>
      </c>
      <c r="I7715" t="str">
        <f>IF(VLOOKUP(D7715,Resources!A:D,4,FALSE)=0,"",VLOOKUP(D7715,Resources!A:D,4,FALSE))</f>
        <v>N</v>
      </c>
    </row>
    <row r="7716" spans="1:9" x14ac:dyDescent="0.2">
      <c r="A7716" t="s">
        <v>935</v>
      </c>
      <c r="B7716" t="str">
        <f t="shared" si="242"/>
        <v>Scaife Family Foundation_Entrepreneuring Youth (Pittsburgh PA)201170000</v>
      </c>
      <c r="C7716" t="s">
        <v>193</v>
      </c>
      <c r="D7716" t="s">
        <v>218</v>
      </c>
      <c r="E7716" s="3">
        <v>70000</v>
      </c>
      <c r="F7716">
        <v>2011</v>
      </c>
      <c r="H7716" t="str">
        <f>IFERROR(VLOOKUP(D7716,Resources!A:C,3,FALSE),"NA")</f>
        <v/>
      </c>
      <c r="I7716" t="str">
        <f>IF(VLOOKUP(D7716,Resources!A:D,4,FALSE)=0,"",VLOOKUP(D7716,Resources!A:D,4,FALSE))</f>
        <v>N</v>
      </c>
    </row>
    <row r="7717" spans="1:9" x14ac:dyDescent="0.2">
      <c r="A7717" t="s">
        <v>935</v>
      </c>
      <c r="B7717" t="str">
        <f t="shared" si="242"/>
        <v>Scaife Family Foundation_Families First of Palm Beach County201110000</v>
      </c>
      <c r="C7717" t="s">
        <v>193</v>
      </c>
      <c r="D7717" t="s">
        <v>264</v>
      </c>
      <c r="E7717" s="3">
        <v>10000</v>
      </c>
      <c r="F7717">
        <v>2011</v>
      </c>
      <c r="H7717" t="str">
        <f>IFERROR(VLOOKUP(D7717,Resources!A:C,3,FALSE),"NA")</f>
        <v/>
      </c>
      <c r="I7717" t="str">
        <f>IF(VLOOKUP(D7717,Resources!A:D,4,FALSE)=0,"",VLOOKUP(D7717,Resources!A:D,4,FALSE))</f>
        <v>N</v>
      </c>
    </row>
    <row r="7718" spans="1:9" x14ac:dyDescent="0.2">
      <c r="A7718" t="s">
        <v>935</v>
      </c>
      <c r="B7718" t="str">
        <f t="shared" si="242"/>
        <v>Scaife Family Foundation_Family Resources of Pennsylvania201120000</v>
      </c>
      <c r="C7718" t="s">
        <v>193</v>
      </c>
      <c r="D7718" t="s">
        <v>219</v>
      </c>
      <c r="E7718" s="3">
        <v>20000</v>
      </c>
      <c r="F7718">
        <v>2011</v>
      </c>
      <c r="H7718" t="str">
        <f>IFERROR(VLOOKUP(D7718,Resources!A:C,3,FALSE),"NA")</f>
        <v/>
      </c>
      <c r="I7718" t="str">
        <f>IF(VLOOKUP(D7718,Resources!A:D,4,FALSE)=0,"",VLOOKUP(D7718,Resources!A:D,4,FALSE))</f>
        <v>N</v>
      </c>
    </row>
    <row r="7719" spans="1:9" x14ac:dyDescent="0.2">
      <c r="A7719" t="s">
        <v>935</v>
      </c>
      <c r="B7719" t="str">
        <f t="shared" si="242"/>
        <v>Scaife Family Foundation_First Step Recovery Homes201110000</v>
      </c>
      <c r="C7719" t="s">
        <v>193</v>
      </c>
      <c r="D7719" t="s">
        <v>265</v>
      </c>
      <c r="E7719" s="3">
        <v>10000</v>
      </c>
      <c r="F7719">
        <v>2011</v>
      </c>
      <c r="H7719" t="str">
        <f>IFERROR(VLOOKUP(D7719,Resources!A:C,3,FALSE),"NA")</f>
        <v/>
      </c>
      <c r="I7719" t="str">
        <f>IF(VLOOKUP(D7719,Resources!A:D,4,FALSE)=0,"",VLOOKUP(D7719,Resources!A:D,4,FALSE))</f>
        <v>N</v>
      </c>
    </row>
    <row r="7720" spans="1:9" x14ac:dyDescent="0.2">
      <c r="A7720" t="s">
        <v>935</v>
      </c>
      <c r="B7720" t="str">
        <f t="shared" si="242"/>
        <v>Scaife Family Foundation_First Step Recovery Homes201110000</v>
      </c>
      <c r="C7720" t="s">
        <v>193</v>
      </c>
      <c r="D7720" t="s">
        <v>265</v>
      </c>
      <c r="E7720" s="3">
        <v>10000</v>
      </c>
      <c r="F7720">
        <v>2011</v>
      </c>
      <c r="H7720" t="str">
        <f>IFERROR(VLOOKUP(D7720,Resources!A:C,3,FALSE),"NA")</f>
        <v/>
      </c>
      <c r="I7720" t="str">
        <f>IF(VLOOKUP(D7720,Resources!A:D,4,FALSE)=0,"",VLOOKUP(D7720,Resources!A:D,4,FALSE))</f>
        <v>N</v>
      </c>
    </row>
    <row r="7721" spans="1:9" x14ac:dyDescent="0.2">
      <c r="A7721" t="s">
        <v>935</v>
      </c>
      <c r="B7721" t="str">
        <f t="shared" si="242"/>
        <v>Scaife Family Foundation_Golden Retriever Foundation201125000</v>
      </c>
      <c r="C7721" t="s">
        <v>193</v>
      </c>
      <c r="D7721" t="s">
        <v>278</v>
      </c>
      <c r="E7721" s="3">
        <v>25000</v>
      </c>
      <c r="F7721">
        <v>2011</v>
      </c>
      <c r="H7721" t="str">
        <f>IFERROR(VLOOKUP(D7721,Resources!A:C,3,FALSE),"NA")</f>
        <v/>
      </c>
      <c r="I7721" t="str">
        <f>IF(VLOOKUP(D7721,Resources!A:D,4,FALSE)=0,"",VLOOKUP(D7721,Resources!A:D,4,FALSE))</f>
        <v>N</v>
      </c>
    </row>
    <row r="7722" spans="1:9" x14ac:dyDescent="0.2">
      <c r="A7722" t="s">
        <v>935</v>
      </c>
      <c r="B7722" t="str">
        <f t="shared" si="242"/>
        <v>Scaife Family Foundation_Gratitude House (West Palm Beach FL)20117000</v>
      </c>
      <c r="C7722" t="s">
        <v>193</v>
      </c>
      <c r="D7722" t="s">
        <v>222</v>
      </c>
      <c r="E7722" s="3">
        <v>7000</v>
      </c>
      <c r="F7722">
        <v>2011</v>
      </c>
      <c r="H7722" t="str">
        <f>IFERROR(VLOOKUP(D7722,Resources!A:C,3,FALSE),"NA")</f>
        <v/>
      </c>
      <c r="I7722" t="str">
        <f>IF(VLOOKUP(D7722,Resources!A:D,4,FALSE)=0,"",VLOOKUP(D7722,Resources!A:D,4,FALSE))</f>
        <v>N</v>
      </c>
    </row>
    <row r="7723" spans="1:9" x14ac:dyDescent="0.2">
      <c r="A7723" t="s">
        <v>935</v>
      </c>
      <c r="B7723" t="str">
        <f t="shared" si="242"/>
        <v>Scaife Family Foundation_Hazelden Foundation201180000</v>
      </c>
      <c r="C7723" t="s">
        <v>193</v>
      </c>
      <c r="D7723" t="s">
        <v>223</v>
      </c>
      <c r="E7723" s="3">
        <v>80000</v>
      </c>
      <c r="F7723">
        <v>2011</v>
      </c>
      <c r="H7723" t="str">
        <f>IFERROR(VLOOKUP(D7723,Resources!A:C,3,FALSE),"NA")</f>
        <v/>
      </c>
      <c r="I7723" t="str">
        <f>IF(VLOOKUP(D7723,Resources!A:D,4,FALSE)=0,"",VLOOKUP(D7723,Resources!A:D,4,FALSE))</f>
        <v>N</v>
      </c>
    </row>
    <row r="7724" spans="1:9" x14ac:dyDescent="0.2">
      <c r="A7724" t="s">
        <v>935</v>
      </c>
      <c r="B7724" t="str">
        <f t="shared" si="242"/>
        <v>Scaife Family Foundation_HealthCorps201125000</v>
      </c>
      <c r="C7724" t="s">
        <v>193</v>
      </c>
      <c r="D7724" t="s">
        <v>279</v>
      </c>
      <c r="E7724" s="3">
        <v>25000</v>
      </c>
      <c r="F7724">
        <v>2011</v>
      </c>
      <c r="H7724" t="str">
        <f>IFERROR(VLOOKUP(D7724,Resources!A:C,3,FALSE),"NA")</f>
        <v/>
      </c>
      <c r="I7724" t="str">
        <f>IF(VLOOKUP(D7724,Resources!A:D,4,FALSE)=0,"",VLOOKUP(D7724,Resources!A:D,4,FALSE))</f>
        <v>N</v>
      </c>
    </row>
    <row r="7725" spans="1:9" x14ac:dyDescent="0.2">
      <c r="A7725" t="s">
        <v>934</v>
      </c>
      <c r="B7725" t="s">
        <v>1257</v>
      </c>
      <c r="C7725" t="s">
        <v>193</v>
      </c>
      <c r="D7725" t="s">
        <v>224</v>
      </c>
      <c r="E7725" s="3">
        <v>30000</v>
      </c>
      <c r="F7725">
        <v>2011</v>
      </c>
      <c r="H7725" t="str">
        <f>IFERROR(VLOOKUP(D7725,Resources!A:C,3,FALSE),"NA")</f>
        <v/>
      </c>
      <c r="I7725" t="str">
        <f>IF(VLOOKUP(D7725,Resources!A:D,4,FALSE)=0,"",VLOOKUP(D7725,Resources!A:D,4,FALSE))</f>
        <v>N</v>
      </c>
    </row>
    <row r="7726" spans="1:9" x14ac:dyDescent="0.2">
      <c r="A7726" t="s">
        <v>935</v>
      </c>
      <c r="B7726" t="str">
        <f t="shared" ref="B7726:B7753" si="243">C7726&amp;"_"&amp;D7726&amp;F7726&amp;E7726</f>
        <v>Scaife Family Foundation_Heart &amp; Soul Animal Sanctuary201130000</v>
      </c>
      <c r="C7726" t="s">
        <v>193</v>
      </c>
      <c r="D7726" t="s">
        <v>224</v>
      </c>
      <c r="E7726" s="3">
        <v>30000</v>
      </c>
      <c r="F7726">
        <v>2011</v>
      </c>
      <c r="H7726" t="str">
        <f>IFERROR(VLOOKUP(D7726,Resources!A:C,3,FALSE),"NA")</f>
        <v/>
      </c>
      <c r="I7726" t="str">
        <f>IF(VLOOKUP(D7726,Resources!A:D,4,FALSE)=0,"",VLOOKUP(D7726,Resources!A:D,4,FALSE))</f>
        <v>N</v>
      </c>
    </row>
    <row r="7727" spans="1:9" x14ac:dyDescent="0.2">
      <c r="A7727" t="s">
        <v>935</v>
      </c>
      <c r="B7727" t="str">
        <f t="shared" si="243"/>
        <v>Scaife Family Foundation_Historical Society of Palm Beach County20115000</v>
      </c>
      <c r="C7727" t="s">
        <v>193</v>
      </c>
      <c r="D7727" t="s">
        <v>266</v>
      </c>
      <c r="E7727" s="3">
        <v>5000</v>
      </c>
      <c r="F7727">
        <v>2011</v>
      </c>
      <c r="H7727" t="str">
        <f>IFERROR(VLOOKUP(D7727,Resources!A:C,3,FALSE),"NA")</f>
        <v/>
      </c>
      <c r="I7727" t="str">
        <f>IF(VLOOKUP(D7727,Resources!A:D,4,FALSE)=0,"",VLOOKUP(D7727,Resources!A:D,4,FALSE))</f>
        <v>N</v>
      </c>
    </row>
    <row r="7728" spans="1:9" x14ac:dyDescent="0.2">
      <c r="A7728" t="s">
        <v>935</v>
      </c>
      <c r="B7728" t="str">
        <f t="shared" si="243"/>
        <v>Scaife Family Foundation_Horse Haven of Tennessee20115500</v>
      </c>
      <c r="C7728" t="s">
        <v>193</v>
      </c>
      <c r="D7728" t="s">
        <v>225</v>
      </c>
      <c r="E7728" s="3">
        <v>5500</v>
      </c>
      <c r="F7728">
        <v>2011</v>
      </c>
      <c r="H7728" t="str">
        <f>IFERROR(VLOOKUP(D7728,Resources!A:C,3,FALSE),"NA")</f>
        <v/>
      </c>
      <c r="I7728" t="str">
        <f>IF(VLOOKUP(D7728,Resources!A:D,4,FALSE)=0,"",VLOOKUP(D7728,Resources!A:D,4,FALSE))</f>
        <v>N</v>
      </c>
    </row>
    <row r="7729" spans="1:9" x14ac:dyDescent="0.2">
      <c r="A7729" t="s">
        <v>935</v>
      </c>
      <c r="B7729" t="str">
        <f t="shared" si="243"/>
        <v>Scaife Family Foundation_HORSE of Connecticut20115000</v>
      </c>
      <c r="C7729" t="s">
        <v>193</v>
      </c>
      <c r="D7729" t="s">
        <v>226</v>
      </c>
      <c r="E7729" s="3">
        <v>5000</v>
      </c>
      <c r="F7729">
        <v>2011</v>
      </c>
      <c r="H7729" t="str">
        <f>IFERROR(VLOOKUP(D7729,Resources!A:C,3,FALSE),"NA")</f>
        <v/>
      </c>
      <c r="I7729" t="str">
        <f>IF(VLOOKUP(D7729,Resources!A:D,4,FALSE)=0,"",VLOOKUP(D7729,Resources!A:D,4,FALSE))</f>
        <v>N</v>
      </c>
    </row>
    <row r="7730" spans="1:9" x14ac:dyDescent="0.2">
      <c r="A7730" t="s">
        <v>935</v>
      </c>
      <c r="B7730" t="str">
        <f t="shared" si="243"/>
        <v>Scaife Family Foundation_Horses and the Handicapped of South Florida20116000</v>
      </c>
      <c r="C7730" t="s">
        <v>193</v>
      </c>
      <c r="D7730" t="s">
        <v>227</v>
      </c>
      <c r="E7730" s="3">
        <v>6000</v>
      </c>
      <c r="F7730">
        <v>2011</v>
      </c>
      <c r="H7730" t="str">
        <f>IFERROR(VLOOKUP(D7730,Resources!A:C,3,FALSE),"NA")</f>
        <v/>
      </c>
      <c r="I7730" t="str">
        <f>IF(VLOOKUP(D7730,Resources!A:D,4,FALSE)=0,"",VLOOKUP(D7730,Resources!A:D,4,FALSE))</f>
        <v>N</v>
      </c>
    </row>
    <row r="7731" spans="1:9" x14ac:dyDescent="0.2">
      <c r="A7731" t="s">
        <v>935</v>
      </c>
      <c r="B7731" t="str">
        <f t="shared" si="243"/>
        <v>Scaife Family Foundation_Hosanna Industries Inc.201125000</v>
      </c>
      <c r="C7731" t="s">
        <v>193</v>
      </c>
      <c r="D7731" t="s">
        <v>267</v>
      </c>
      <c r="E7731" s="3">
        <v>25000</v>
      </c>
      <c r="F7731">
        <v>2011</v>
      </c>
      <c r="H7731" t="str">
        <f>IFERROR(VLOOKUP(D7731,Resources!A:C,3,FALSE),"NA")</f>
        <v/>
      </c>
      <c r="I7731" t="str">
        <f>IF(VLOOKUP(D7731,Resources!A:D,4,FALSE)=0,"",VLOOKUP(D7731,Resources!A:D,4,FALSE))</f>
        <v>N</v>
      </c>
    </row>
    <row r="7732" spans="1:9" x14ac:dyDescent="0.2">
      <c r="A7732" t="s">
        <v>935</v>
      </c>
      <c r="B7732" t="str">
        <f t="shared" si="243"/>
        <v>Scaife Family Foundation_Institute for Research Education and Training in Addictions201156000</v>
      </c>
      <c r="C7732" t="s">
        <v>193</v>
      </c>
      <c r="D7732" t="s">
        <v>228</v>
      </c>
      <c r="E7732" s="3">
        <v>56000</v>
      </c>
      <c r="F7732">
        <v>2011</v>
      </c>
      <c r="H7732" t="str">
        <f>IFERROR(VLOOKUP(D7732,Resources!A:C,3,FALSE),"NA")</f>
        <v/>
      </c>
      <c r="I7732" t="str">
        <f>IF(VLOOKUP(D7732,Resources!A:D,4,FALSE)=0,"",VLOOKUP(D7732,Resources!A:D,4,FALSE))</f>
        <v>N</v>
      </c>
    </row>
    <row r="7733" spans="1:9" x14ac:dyDescent="0.2">
      <c r="A7733" t="s">
        <v>935</v>
      </c>
      <c r="B7733" t="str">
        <f t="shared" si="243"/>
        <v>Scaife Family Foundation_Jack The Bike Man201110000</v>
      </c>
      <c r="C7733" t="s">
        <v>193</v>
      </c>
      <c r="D7733" t="s">
        <v>229</v>
      </c>
      <c r="E7733" s="3">
        <v>10000</v>
      </c>
      <c r="F7733">
        <v>2011</v>
      </c>
      <c r="H7733" t="str">
        <f>IFERROR(VLOOKUP(D7733,Resources!A:C,3,FALSE),"NA")</f>
        <v/>
      </c>
      <c r="I7733" t="str">
        <f>IF(VLOOKUP(D7733,Resources!A:D,4,FALSE)=0,"",VLOOKUP(D7733,Resources!A:D,4,FALSE))</f>
        <v>N</v>
      </c>
    </row>
    <row r="7734" spans="1:9" x14ac:dyDescent="0.2">
      <c r="A7734" t="s">
        <v>935</v>
      </c>
      <c r="B7734" t="str">
        <f t="shared" si="243"/>
        <v>Scaife Family Foundation_Kody Snodgrass Memorial Foundation20115000</v>
      </c>
      <c r="C7734" t="s">
        <v>193</v>
      </c>
      <c r="D7734" t="s">
        <v>231</v>
      </c>
      <c r="E7734" s="3">
        <v>5000</v>
      </c>
      <c r="F7734">
        <v>2011</v>
      </c>
      <c r="H7734" t="str">
        <f>IFERROR(VLOOKUP(D7734,Resources!A:C,3,FALSE),"NA")</f>
        <v/>
      </c>
      <c r="I7734" t="str">
        <f>IF(VLOOKUP(D7734,Resources!A:D,4,FALSE)=0,"",VLOOKUP(D7734,Resources!A:D,4,FALSE))</f>
        <v>N</v>
      </c>
    </row>
    <row r="7735" spans="1:9" x14ac:dyDescent="0.2">
      <c r="A7735" t="s">
        <v>935</v>
      </c>
      <c r="B7735" t="str">
        <f t="shared" si="243"/>
        <v>Scaife Family Foundation_Longhopes Donkey Shelter20111500</v>
      </c>
      <c r="C7735" t="s">
        <v>193</v>
      </c>
      <c r="D7735" t="s">
        <v>232</v>
      </c>
      <c r="E7735" s="3">
        <v>1500</v>
      </c>
      <c r="F7735">
        <v>2011</v>
      </c>
      <c r="H7735" t="str">
        <f>IFERROR(VLOOKUP(D7735,Resources!A:C,3,FALSE),"NA")</f>
        <v/>
      </c>
      <c r="I7735" t="str">
        <f>IF(VLOOKUP(D7735,Resources!A:D,4,FALSE)=0,"",VLOOKUP(D7735,Resources!A:D,4,FALSE))</f>
        <v>N</v>
      </c>
    </row>
    <row r="7736" spans="1:9" x14ac:dyDescent="0.2">
      <c r="A7736" t="s">
        <v>935</v>
      </c>
      <c r="B7736" t="str">
        <f t="shared" si="243"/>
        <v>Scaife Family Foundation_Magee-Womens Research Institute and Foundation2011100000</v>
      </c>
      <c r="C7736" t="s">
        <v>193</v>
      </c>
      <c r="D7736" t="s">
        <v>268</v>
      </c>
      <c r="E7736" s="3">
        <v>100000</v>
      </c>
      <c r="F7736">
        <v>2011</v>
      </c>
      <c r="H7736" t="str">
        <f>IFERROR(VLOOKUP(D7736,Resources!A:C,3,FALSE),"NA")</f>
        <v/>
      </c>
      <c r="I7736" t="str">
        <f>IF(VLOOKUP(D7736,Resources!A:D,4,FALSE)=0,"",VLOOKUP(D7736,Resources!A:D,4,FALSE))</f>
        <v>N</v>
      </c>
    </row>
    <row r="7737" spans="1:9" x14ac:dyDescent="0.2">
      <c r="A7737" t="s">
        <v>935</v>
      </c>
      <c r="B7737" t="str">
        <f t="shared" si="243"/>
        <v>Scaife Family Foundation_Make-A-Wish Foundation of Greater Pennsylvania and Southern West Virginia201134000</v>
      </c>
      <c r="C7737" t="s">
        <v>193</v>
      </c>
      <c r="D7737" t="s">
        <v>233</v>
      </c>
      <c r="E7737" s="3">
        <v>34000</v>
      </c>
      <c r="F7737">
        <v>2011</v>
      </c>
      <c r="H7737" t="str">
        <f>IFERROR(VLOOKUP(D7737,Resources!A:C,3,FALSE),"NA")</f>
        <v/>
      </c>
      <c r="I7737" t="str">
        <f>IF(VLOOKUP(D7737,Resources!A:D,4,FALSE)=0,"",VLOOKUP(D7737,Resources!A:D,4,FALSE))</f>
        <v>N</v>
      </c>
    </row>
    <row r="7738" spans="1:9" x14ac:dyDescent="0.2">
      <c r="A7738" t="s">
        <v>935</v>
      </c>
      <c r="B7738" t="str">
        <f t="shared" si="243"/>
        <v>Scaife Family Foundation_National Disaster Search Dog Foundation201140000</v>
      </c>
      <c r="C7738" t="s">
        <v>193</v>
      </c>
      <c r="D7738" t="s">
        <v>235</v>
      </c>
      <c r="E7738" s="3">
        <v>40000</v>
      </c>
      <c r="F7738">
        <v>2011</v>
      </c>
      <c r="H7738" t="str">
        <f>IFERROR(VLOOKUP(D7738,Resources!A:C,3,FALSE),"NA")</f>
        <v/>
      </c>
      <c r="I7738" t="str">
        <f>IF(VLOOKUP(D7738,Resources!A:D,4,FALSE)=0,"",VLOOKUP(D7738,Resources!A:D,4,FALSE))</f>
        <v>N</v>
      </c>
    </row>
    <row r="7739" spans="1:9" x14ac:dyDescent="0.2">
      <c r="A7739" t="s">
        <v>935</v>
      </c>
      <c r="B7739" t="str">
        <f t="shared" si="243"/>
        <v>Scaife Family Foundation_National Fatherhood Initiative201130000</v>
      </c>
      <c r="C7739" t="s">
        <v>193</v>
      </c>
      <c r="D7739" t="s">
        <v>236</v>
      </c>
      <c r="E7739" s="3">
        <v>30000</v>
      </c>
      <c r="F7739">
        <v>2011</v>
      </c>
      <c r="H7739" t="str">
        <f>IFERROR(VLOOKUP(D7739,Resources!A:C,3,FALSE),"NA")</f>
        <v/>
      </c>
      <c r="I7739" t="str">
        <f>IF(VLOOKUP(D7739,Resources!A:D,4,FALSE)=0,"",VLOOKUP(D7739,Resources!A:D,4,FALSE))</f>
        <v>N</v>
      </c>
    </row>
    <row r="7740" spans="1:9" x14ac:dyDescent="0.2">
      <c r="A7740" t="s">
        <v>935</v>
      </c>
      <c r="B7740" t="str">
        <f t="shared" si="243"/>
        <v>Scaife Family Foundation_National Rural Alcohol and Drug Abuse Network201135000</v>
      </c>
      <c r="C7740" t="s">
        <v>193</v>
      </c>
      <c r="D7740" t="s">
        <v>237</v>
      </c>
      <c r="E7740" s="3">
        <v>35000</v>
      </c>
      <c r="F7740">
        <v>2011</v>
      </c>
      <c r="H7740" t="str">
        <f>IFERROR(VLOOKUP(D7740,Resources!A:C,3,FALSE),"NA")</f>
        <v/>
      </c>
      <c r="I7740" t="str">
        <f>IF(VLOOKUP(D7740,Resources!A:D,4,FALSE)=0,"",VLOOKUP(D7740,Resources!A:D,4,FALSE))</f>
        <v>N</v>
      </c>
    </row>
    <row r="7741" spans="1:9" x14ac:dyDescent="0.2">
      <c r="A7741" t="s">
        <v>935</v>
      </c>
      <c r="B7741" t="str">
        <f t="shared" si="243"/>
        <v>Scaife Family Foundation_NumbersUSA201175000</v>
      </c>
      <c r="C7741" t="s">
        <v>193</v>
      </c>
      <c r="D7741" t="s">
        <v>16</v>
      </c>
      <c r="E7741" s="3">
        <v>75000</v>
      </c>
      <c r="F7741">
        <v>2011</v>
      </c>
      <c r="H7741" t="str">
        <f>IFERROR(VLOOKUP(D7741,Resources!A:C,3,FALSE),"NA")</f>
        <v>SourceWatch</v>
      </c>
      <c r="I7741" t="str">
        <f>IF(VLOOKUP(D7741,Resources!A:D,4,FALSE)=0,"",VLOOKUP(D7741,Resources!A:D,4,FALSE))</f>
        <v>Y</v>
      </c>
    </row>
    <row r="7742" spans="1:9" x14ac:dyDescent="0.2">
      <c r="A7742" t="s">
        <v>935</v>
      </c>
      <c r="B7742" t="str">
        <f t="shared" si="243"/>
        <v>Scaife Family Foundation_Operation Warm20118000</v>
      </c>
      <c r="C7742" t="s">
        <v>193</v>
      </c>
      <c r="D7742" t="s">
        <v>240</v>
      </c>
      <c r="E7742" s="3">
        <v>8000</v>
      </c>
      <c r="F7742">
        <v>2011</v>
      </c>
      <c r="H7742" t="str">
        <f>IFERROR(VLOOKUP(D7742,Resources!A:C,3,FALSE),"NA")</f>
        <v/>
      </c>
      <c r="I7742" t="str">
        <f>IF(VLOOKUP(D7742,Resources!A:D,4,FALSE)=0,"",VLOOKUP(D7742,Resources!A:D,4,FALSE))</f>
        <v>N</v>
      </c>
    </row>
    <row r="7743" spans="1:9" x14ac:dyDescent="0.2">
      <c r="A7743" t="s">
        <v>935</v>
      </c>
      <c r="B7743" t="str">
        <f t="shared" si="243"/>
        <v>Scaife Family Foundation_Opportunity Inc. (West Palm Beach FL)20113000</v>
      </c>
      <c r="C7743" t="s">
        <v>193</v>
      </c>
      <c r="D7743" t="s">
        <v>269</v>
      </c>
      <c r="E7743" s="3">
        <v>3000</v>
      </c>
      <c r="F7743">
        <v>2011</v>
      </c>
      <c r="H7743" t="str">
        <f>IFERROR(VLOOKUP(D7743,Resources!A:C,3,FALSE),"NA")</f>
        <v/>
      </c>
      <c r="I7743" t="str">
        <f>IF(VLOOKUP(D7743,Resources!A:D,4,FALSE)=0,"",VLOOKUP(D7743,Resources!A:D,4,FALSE))</f>
        <v>N</v>
      </c>
    </row>
    <row r="7744" spans="1:9" x14ac:dyDescent="0.2">
      <c r="A7744" t="s">
        <v>935</v>
      </c>
      <c r="B7744" t="str">
        <f t="shared" si="243"/>
        <v>Scaife Family Foundation_Palm Beach Island Cats20117500</v>
      </c>
      <c r="C7744" t="s">
        <v>193</v>
      </c>
      <c r="D7744" t="s">
        <v>241</v>
      </c>
      <c r="E7744" s="3">
        <v>7500</v>
      </c>
      <c r="F7744">
        <v>2011</v>
      </c>
      <c r="H7744" t="str">
        <f>IFERROR(VLOOKUP(D7744,Resources!A:C,3,FALSE),"NA")</f>
        <v/>
      </c>
      <c r="I7744" t="str">
        <f>IF(VLOOKUP(D7744,Resources!A:D,4,FALSE)=0,"",VLOOKUP(D7744,Resources!A:D,4,FALSE))</f>
        <v>N</v>
      </c>
    </row>
    <row r="7745" spans="1:9" x14ac:dyDescent="0.2">
      <c r="A7745" t="s">
        <v>935</v>
      </c>
      <c r="B7745" t="str">
        <f t="shared" si="243"/>
        <v>Scaife Family Foundation_Paws 4 Liberty201140000</v>
      </c>
      <c r="C7745" t="s">
        <v>193</v>
      </c>
      <c r="D7745" t="s">
        <v>242</v>
      </c>
      <c r="E7745" s="3">
        <v>40000</v>
      </c>
      <c r="F7745">
        <v>2011</v>
      </c>
      <c r="H7745" t="str">
        <f>IFERROR(VLOOKUP(D7745,Resources!A:C,3,FALSE),"NA")</f>
        <v/>
      </c>
      <c r="I7745" t="str">
        <f>IF(VLOOKUP(D7745,Resources!A:D,4,FALSE)=0,"",VLOOKUP(D7745,Resources!A:D,4,FALSE))</f>
        <v>N</v>
      </c>
    </row>
    <row r="7746" spans="1:9" x14ac:dyDescent="0.2">
      <c r="A7746" t="s">
        <v>935</v>
      </c>
      <c r="B7746" t="str">
        <f t="shared" si="243"/>
        <v>Scaife Family Foundation_Philanthropy Roundtable201110000</v>
      </c>
      <c r="C7746" t="s">
        <v>193</v>
      </c>
      <c r="D7746" t="s">
        <v>244</v>
      </c>
      <c r="E7746" s="3">
        <v>10000</v>
      </c>
      <c r="F7746">
        <v>2011</v>
      </c>
      <c r="H7746" t="str">
        <f>IFERROR(VLOOKUP(D7746,Resources!A:C,3,FALSE),"NA")</f>
        <v>SourceWatch</v>
      </c>
      <c r="I7746" t="str">
        <f>IF(VLOOKUP(D7746,Resources!A:D,4,FALSE)=0,"",VLOOKUP(D7746,Resources!A:D,4,FALSE))</f>
        <v>Y</v>
      </c>
    </row>
    <row r="7747" spans="1:9" x14ac:dyDescent="0.2">
      <c r="A7747" t="s">
        <v>935</v>
      </c>
      <c r="B7747" t="str">
        <f t="shared" si="243"/>
        <v>Scaife Family Foundation_Philanthropy Roundtable201110000</v>
      </c>
      <c r="C7747" t="s">
        <v>193</v>
      </c>
      <c r="D7747" t="s">
        <v>244</v>
      </c>
      <c r="E7747" s="3">
        <v>10000</v>
      </c>
      <c r="F7747">
        <v>2011</v>
      </c>
      <c r="H7747" t="str">
        <f>IFERROR(VLOOKUP(D7747,Resources!A:C,3,FALSE),"NA")</f>
        <v>SourceWatch</v>
      </c>
      <c r="I7747" t="str">
        <f>IF(VLOOKUP(D7747,Resources!A:D,4,FALSE)=0,"",VLOOKUP(D7747,Resources!A:D,4,FALSE))</f>
        <v>Y</v>
      </c>
    </row>
    <row r="7748" spans="1:9" x14ac:dyDescent="0.2">
      <c r="A7748" t="s">
        <v>935</v>
      </c>
      <c r="B7748" t="str">
        <f t="shared" si="243"/>
        <v>Scaife Family Foundation_Pittsburgh Botanic Garden201110000</v>
      </c>
      <c r="C7748" t="s">
        <v>193</v>
      </c>
      <c r="D7748" t="s">
        <v>274</v>
      </c>
      <c r="E7748" s="3">
        <v>10000</v>
      </c>
      <c r="F7748">
        <v>2011</v>
      </c>
      <c r="H7748" t="str">
        <f>IFERROR(VLOOKUP(D7748,Resources!A:C,3,FALSE),"NA")</f>
        <v/>
      </c>
      <c r="I7748" t="str">
        <f>IF(VLOOKUP(D7748,Resources!A:D,4,FALSE)=0,"",VLOOKUP(D7748,Resources!A:D,4,FALSE))</f>
        <v>N</v>
      </c>
    </row>
    <row r="7749" spans="1:9" x14ac:dyDescent="0.2">
      <c r="A7749" t="s">
        <v>935</v>
      </c>
      <c r="B7749" t="str">
        <f t="shared" si="243"/>
        <v>Scaife Family Foundation_Place for Hope201125000</v>
      </c>
      <c r="C7749" t="s">
        <v>193</v>
      </c>
      <c r="D7749" t="s">
        <v>246</v>
      </c>
      <c r="E7749" s="3">
        <v>25000</v>
      </c>
      <c r="F7749">
        <v>2011</v>
      </c>
      <c r="H7749" t="str">
        <f>IFERROR(VLOOKUP(D7749,Resources!A:C,3,FALSE),"NA")</f>
        <v/>
      </c>
      <c r="I7749" t="str">
        <f>IF(VLOOKUP(D7749,Resources!A:D,4,FALSE)=0,"",VLOOKUP(D7749,Resources!A:D,4,FALSE))</f>
        <v>N</v>
      </c>
    </row>
    <row r="7750" spans="1:9" x14ac:dyDescent="0.2">
      <c r="A7750" t="s">
        <v>935</v>
      </c>
      <c r="B7750" t="str">
        <f t="shared" si="243"/>
        <v>Scaife Family Foundation_ProEnglish201125000</v>
      </c>
      <c r="C7750" t="s">
        <v>193</v>
      </c>
      <c r="D7750" t="s">
        <v>247</v>
      </c>
      <c r="E7750" s="3">
        <v>25000</v>
      </c>
      <c r="F7750">
        <v>2011</v>
      </c>
      <c r="H7750" t="str">
        <f>IFERROR(VLOOKUP(D7750,Resources!A:C,3,FALSE),"NA")</f>
        <v>SourceWatch</v>
      </c>
      <c r="I7750" t="str">
        <f>IF(VLOOKUP(D7750,Resources!A:D,4,FALSE)=0,"",VLOOKUP(D7750,Resources!A:D,4,FALSE))</f>
        <v>Y</v>
      </c>
    </row>
    <row r="7751" spans="1:9" x14ac:dyDescent="0.2">
      <c r="A7751" t="s">
        <v>935</v>
      </c>
      <c r="B7751" t="str">
        <f t="shared" si="243"/>
        <v>Scaife Family Foundation_Puppies Behind Bars2011100000</v>
      </c>
      <c r="C7751" t="s">
        <v>193</v>
      </c>
      <c r="D7751" t="s">
        <v>248</v>
      </c>
      <c r="E7751" s="3">
        <v>100000</v>
      </c>
      <c r="F7751">
        <v>2011</v>
      </c>
      <c r="H7751" t="str">
        <f>IFERROR(VLOOKUP(D7751,Resources!A:C,3,FALSE),"NA")</f>
        <v/>
      </c>
      <c r="I7751" t="str">
        <f>IF(VLOOKUP(D7751,Resources!A:D,4,FALSE)=0,"",VLOOKUP(D7751,Resources!A:D,4,FALSE))</f>
        <v>N</v>
      </c>
    </row>
    <row r="7752" spans="1:9" x14ac:dyDescent="0.2">
      <c r="A7752" t="s">
        <v>935</v>
      </c>
      <c r="B7752" t="str">
        <f t="shared" si="243"/>
        <v>Scaife Family Foundation_Quantum House20117000</v>
      </c>
      <c r="C7752" t="s">
        <v>193</v>
      </c>
      <c r="D7752" t="s">
        <v>273</v>
      </c>
      <c r="E7752" s="3">
        <v>7000</v>
      </c>
      <c r="F7752">
        <v>2011</v>
      </c>
      <c r="H7752" t="str">
        <f>IFERROR(VLOOKUP(D7752,Resources!A:C,3,FALSE),"NA")</f>
        <v/>
      </c>
      <c r="I7752" t="str">
        <f>IF(VLOOKUP(D7752,Resources!A:D,4,FALSE)=0,"",VLOOKUP(D7752,Resources!A:D,4,FALSE))</f>
        <v>N</v>
      </c>
    </row>
    <row r="7753" spans="1:9" x14ac:dyDescent="0.2">
      <c r="A7753" t="s">
        <v>935</v>
      </c>
      <c r="B7753" t="str">
        <f t="shared" si="243"/>
        <v>Scaife Family Foundation_Saltworks Theatre Company201110000</v>
      </c>
      <c r="C7753" t="s">
        <v>193</v>
      </c>
      <c r="D7753" t="s">
        <v>249</v>
      </c>
      <c r="E7753" s="3">
        <v>10000</v>
      </c>
      <c r="F7753">
        <v>2011</v>
      </c>
      <c r="H7753" t="str">
        <f>IFERROR(VLOOKUP(D7753,Resources!A:C,3,FALSE),"NA")</f>
        <v/>
      </c>
      <c r="I7753" t="str">
        <f>IF(VLOOKUP(D7753,Resources!A:D,4,FALSE)=0,"",VLOOKUP(D7753,Resources!A:D,4,FALSE))</f>
        <v>N</v>
      </c>
    </row>
    <row r="7754" spans="1:9" x14ac:dyDescent="0.2">
      <c r="A7754" t="s">
        <v>934</v>
      </c>
      <c r="B7754" t="s">
        <v>1255</v>
      </c>
      <c r="C7754" t="s">
        <v>193</v>
      </c>
      <c r="D7754" t="s">
        <v>250</v>
      </c>
      <c r="E7754" s="3">
        <v>10000</v>
      </c>
      <c r="F7754">
        <v>2011</v>
      </c>
      <c r="H7754" t="str">
        <f>IFERROR(VLOOKUP(D7754,Resources!A:C,3,FALSE),"NA")</f>
        <v/>
      </c>
      <c r="I7754" t="str">
        <f>IF(VLOOKUP(D7754,Resources!A:D,4,FALSE)=0,"",VLOOKUP(D7754,Resources!A:D,4,FALSE))</f>
        <v>N</v>
      </c>
    </row>
    <row r="7755" spans="1:9" x14ac:dyDescent="0.2">
      <c r="A7755" t="s">
        <v>935</v>
      </c>
      <c r="B7755" t="str">
        <f t="shared" ref="B7755:B7763" si="244">C7755&amp;"_"&amp;D7755&amp;F7755&amp;E7755</f>
        <v>Scaife Family Foundation_Shelter for Abused Women &amp; Children201110000</v>
      </c>
      <c r="C7755" t="s">
        <v>193</v>
      </c>
      <c r="D7755" t="s">
        <v>250</v>
      </c>
      <c r="E7755" s="3">
        <v>10000</v>
      </c>
      <c r="F7755">
        <v>2011</v>
      </c>
      <c r="H7755" t="str">
        <f>IFERROR(VLOOKUP(D7755,Resources!A:C,3,FALSE),"NA")</f>
        <v/>
      </c>
      <c r="I7755" t="str">
        <f>IF(VLOOKUP(D7755,Resources!A:D,4,FALSE)=0,"",VLOOKUP(D7755,Resources!A:D,4,FALSE))</f>
        <v>N</v>
      </c>
    </row>
    <row r="7756" spans="1:9" x14ac:dyDescent="0.2">
      <c r="A7756" t="s">
        <v>935</v>
      </c>
      <c r="B7756" t="str">
        <f t="shared" si="244"/>
        <v>Scaife Family Foundation_St. Luke's-Roosevelt Hospital Center2011156000</v>
      </c>
      <c r="C7756" t="s">
        <v>193</v>
      </c>
      <c r="D7756" t="s">
        <v>252</v>
      </c>
      <c r="E7756" s="3">
        <v>156000</v>
      </c>
      <c r="F7756">
        <v>2011</v>
      </c>
      <c r="H7756" t="str">
        <f>IFERROR(VLOOKUP(D7756,Resources!A:C,3,FALSE),"NA")</f>
        <v/>
      </c>
      <c r="I7756" t="str">
        <f>IF(VLOOKUP(D7756,Resources!A:D,4,FALSE)=0,"",VLOOKUP(D7756,Resources!A:D,4,FALSE))</f>
        <v>N</v>
      </c>
    </row>
    <row r="7757" spans="1:9" x14ac:dyDescent="0.2">
      <c r="A7757" t="s">
        <v>935</v>
      </c>
      <c r="B7757" t="str">
        <f t="shared" si="244"/>
        <v>Scaife Family Foundation_St. Nicholas Russian Orthodox Church (Duquesne PA)201110000</v>
      </c>
      <c r="C7757" t="s">
        <v>193</v>
      </c>
      <c r="D7757" t="s">
        <v>253</v>
      </c>
      <c r="E7757" s="3">
        <v>10000</v>
      </c>
      <c r="F7757">
        <v>2011</v>
      </c>
      <c r="H7757" t="str">
        <f>IFERROR(VLOOKUP(D7757,Resources!A:C,3,FALSE),"NA")</f>
        <v/>
      </c>
      <c r="I7757" t="str">
        <f>IF(VLOOKUP(D7757,Resources!A:D,4,FALSE)=0,"",VLOOKUP(D7757,Resources!A:D,4,FALSE))</f>
        <v>N</v>
      </c>
    </row>
    <row r="7758" spans="1:9" x14ac:dyDescent="0.2">
      <c r="A7758" t="s">
        <v>935</v>
      </c>
      <c r="B7758" t="str">
        <f t="shared" si="244"/>
        <v>Scaife Family Foundation_The Crossroads Club (Delray Beach FL)20115000</v>
      </c>
      <c r="C7758" t="s">
        <v>193</v>
      </c>
      <c r="D7758" t="s">
        <v>272</v>
      </c>
      <c r="E7758" s="3">
        <v>5000</v>
      </c>
      <c r="F7758">
        <v>2011</v>
      </c>
      <c r="H7758" t="str">
        <f>IFERROR(VLOOKUP(D7758,Resources!A:C,3,FALSE),"NA")</f>
        <v/>
      </c>
      <c r="I7758" t="str">
        <f>IF(VLOOKUP(D7758,Resources!A:D,4,FALSE)=0,"",VLOOKUP(D7758,Resources!A:D,4,FALSE))</f>
        <v>N</v>
      </c>
    </row>
    <row r="7759" spans="1:9" x14ac:dyDescent="0.2">
      <c r="A7759" t="s">
        <v>935</v>
      </c>
      <c r="B7759" t="str">
        <f t="shared" si="244"/>
        <v>Scaife Family Foundation_University of California San Diego201145000</v>
      </c>
      <c r="C7759" t="s">
        <v>193</v>
      </c>
      <c r="D7759" t="s">
        <v>254</v>
      </c>
      <c r="E7759" s="3">
        <v>45000</v>
      </c>
      <c r="F7759">
        <v>2011</v>
      </c>
      <c r="H7759" t="str">
        <f>IFERROR(VLOOKUP(D7759,Resources!A:C,3,FALSE),"NA")</f>
        <v/>
      </c>
      <c r="I7759" t="str">
        <f>IF(VLOOKUP(D7759,Resources!A:D,4,FALSE)=0,"",VLOOKUP(D7759,Resources!A:D,4,FALSE))</f>
        <v/>
      </c>
    </row>
    <row r="7760" spans="1:9" x14ac:dyDescent="0.2">
      <c r="A7760" t="s">
        <v>935</v>
      </c>
      <c r="B7760" t="str">
        <f t="shared" si="244"/>
        <v>Scaife Family Foundation_University of Utah201119144</v>
      </c>
      <c r="C7760" t="s">
        <v>193</v>
      </c>
      <c r="D7760" t="s">
        <v>271</v>
      </c>
      <c r="E7760" s="3">
        <v>19144</v>
      </c>
      <c r="F7760">
        <v>2011</v>
      </c>
      <c r="H7760" t="str">
        <f>IFERROR(VLOOKUP(D7760,Resources!A:C,3,FALSE),"NA")</f>
        <v/>
      </c>
      <c r="I7760" t="str">
        <f>IF(VLOOKUP(D7760,Resources!A:D,4,FALSE)=0,"",VLOOKUP(D7760,Resources!A:D,4,FALSE))</f>
        <v/>
      </c>
    </row>
    <row r="7761" spans="1:9" x14ac:dyDescent="0.2">
      <c r="A7761" t="s">
        <v>935</v>
      </c>
      <c r="B7761" t="str">
        <f t="shared" si="244"/>
        <v>Scaife Family Foundation_Variety The Children's Charity of Pittsburgh20115000</v>
      </c>
      <c r="C7761" t="s">
        <v>193</v>
      </c>
      <c r="D7761" t="s">
        <v>258</v>
      </c>
      <c r="E7761" s="3">
        <v>5000</v>
      </c>
      <c r="F7761">
        <v>2011</v>
      </c>
      <c r="H7761" t="str">
        <f>IFERROR(VLOOKUP(D7761,Resources!A:C,3,FALSE),"NA")</f>
        <v/>
      </c>
      <c r="I7761" t="str">
        <f>IF(VLOOKUP(D7761,Resources!A:D,4,FALSE)=0,"",VLOOKUP(D7761,Resources!A:D,4,FALSE))</f>
        <v>N</v>
      </c>
    </row>
    <row r="7762" spans="1:9" x14ac:dyDescent="0.2">
      <c r="A7762" t="s">
        <v>935</v>
      </c>
      <c r="B7762" t="str">
        <f t="shared" si="244"/>
        <v>Scaife Family Foundation_Vinceremos Therapeutic Riding Center201150000</v>
      </c>
      <c r="C7762" t="s">
        <v>193</v>
      </c>
      <c r="D7762" t="s">
        <v>259</v>
      </c>
      <c r="E7762" s="3">
        <v>50000</v>
      </c>
      <c r="F7762">
        <v>2011</v>
      </c>
      <c r="H7762" t="str">
        <f>IFERROR(VLOOKUP(D7762,Resources!A:C,3,FALSE),"NA")</f>
        <v/>
      </c>
      <c r="I7762" t="str">
        <f>IF(VLOOKUP(D7762,Resources!A:D,4,FALSE)=0,"",VLOOKUP(D7762,Resources!A:D,4,FALSE))</f>
        <v>N</v>
      </c>
    </row>
    <row r="7763" spans="1:9" x14ac:dyDescent="0.2">
      <c r="A7763" t="s">
        <v>935</v>
      </c>
      <c r="B7763" t="str">
        <f t="shared" si="244"/>
        <v>Scaife Family Foundation_Wayside House (Delray Beach FL)201110000</v>
      </c>
      <c r="C7763" t="s">
        <v>193</v>
      </c>
      <c r="D7763" t="s">
        <v>270</v>
      </c>
      <c r="E7763" s="3">
        <v>10000</v>
      </c>
      <c r="F7763">
        <v>2011</v>
      </c>
      <c r="H7763" t="str">
        <f>IFERROR(VLOOKUP(D7763,Resources!A:C,3,FALSE),"NA")</f>
        <v/>
      </c>
      <c r="I7763" t="str">
        <f>IF(VLOOKUP(D7763,Resources!A:D,4,FALSE)=0,"",VLOOKUP(D7763,Resources!A:D,4,FALSE))</f>
        <v>N</v>
      </c>
    </row>
    <row r="7764" spans="1:9" x14ac:dyDescent="0.2">
      <c r="A7764" t="s">
        <v>934</v>
      </c>
      <c r="B7764" t="s">
        <v>1258</v>
      </c>
      <c r="C7764" t="s">
        <v>193</v>
      </c>
      <c r="D7764" t="s">
        <v>280</v>
      </c>
      <c r="E7764" s="3">
        <v>30000</v>
      </c>
      <c r="F7764">
        <v>2011</v>
      </c>
      <c r="H7764" t="str">
        <f>IFERROR(VLOOKUP(D7764,Resources!A:C,3,FALSE),"NA")</f>
        <v/>
      </c>
      <c r="I7764" t="str">
        <f>IF(VLOOKUP(D7764,Resources!A:D,4,FALSE)=0,"",VLOOKUP(D7764,Resources!A:D,4,FALSE))</f>
        <v>N</v>
      </c>
    </row>
    <row r="7765" spans="1:9" x14ac:dyDescent="0.2">
      <c r="A7765" t="s">
        <v>935</v>
      </c>
      <c r="B7765" t="str">
        <f>C7765&amp;"_"&amp;D7765&amp;F7765&amp;E7765</f>
        <v>Scaife Family Foundation_Women's Center &amp; Shelter of Greater Pittsburgh201130000</v>
      </c>
      <c r="C7765" t="s">
        <v>193</v>
      </c>
      <c r="D7765" t="s">
        <v>280</v>
      </c>
      <c r="E7765" s="3">
        <v>30000</v>
      </c>
      <c r="F7765">
        <v>2011</v>
      </c>
      <c r="H7765" t="str">
        <f>IFERROR(VLOOKUP(D7765,Resources!A:C,3,FALSE),"NA")</f>
        <v/>
      </c>
      <c r="I7765" t="str">
        <f>IF(VLOOKUP(D7765,Resources!A:D,4,FALSE)=0,"",VLOOKUP(D7765,Resources!A:D,4,FALSE))</f>
        <v>N</v>
      </c>
    </row>
    <row r="7766" spans="1:9" x14ac:dyDescent="0.2">
      <c r="A7766" t="s">
        <v>935</v>
      </c>
      <c r="B7766" t="str">
        <f>C7766&amp;"_"&amp;D7766&amp;F7766&amp;E7766</f>
        <v>Scaife Family Foundation_Ability Center of Greater Toledo201225000</v>
      </c>
      <c r="C7766" t="s">
        <v>193</v>
      </c>
      <c r="D7766" t="s">
        <v>194</v>
      </c>
      <c r="E7766" s="3">
        <v>25000</v>
      </c>
      <c r="F7766">
        <v>2012</v>
      </c>
      <c r="H7766" t="str">
        <f>IFERROR(VLOOKUP(D7766,Resources!A:C,3,FALSE),"NA")</f>
        <v/>
      </c>
      <c r="I7766" t="str">
        <f>IF(VLOOKUP(D7766,Resources!A:D,4,FALSE)=0,"",VLOOKUP(D7766,Resources!A:D,4,FALSE))</f>
        <v>N</v>
      </c>
    </row>
    <row r="7767" spans="1:9" x14ac:dyDescent="0.2">
      <c r="A7767" t="s">
        <v>934</v>
      </c>
      <c r="B7767" t="s">
        <v>1250</v>
      </c>
      <c r="C7767" t="s">
        <v>193</v>
      </c>
      <c r="D7767" t="s">
        <v>195</v>
      </c>
      <c r="E7767" s="3">
        <v>20000</v>
      </c>
      <c r="F7767">
        <v>2012</v>
      </c>
      <c r="H7767" t="str">
        <f>IFERROR(VLOOKUP(D7767,Resources!A:C,3,FALSE),"NA")</f>
        <v/>
      </c>
      <c r="I7767" t="str">
        <f>IF(VLOOKUP(D7767,Resources!A:D,4,FALSE)=0,"",VLOOKUP(D7767,Resources!A:D,4,FALSE))</f>
        <v>N</v>
      </c>
    </row>
    <row r="7768" spans="1:9" x14ac:dyDescent="0.2">
      <c r="A7768" t="s">
        <v>935</v>
      </c>
      <c r="B7768" t="str">
        <f t="shared" ref="B7768:B7777" si="245">C7768&amp;"_"&amp;D7768&amp;F7768&amp;E7768</f>
        <v>Scaife Family Foundation_Achievement Centers for Children &amp; Families201220000</v>
      </c>
      <c r="C7768" t="s">
        <v>193</v>
      </c>
      <c r="D7768" t="s">
        <v>195</v>
      </c>
      <c r="E7768" s="3">
        <v>20000</v>
      </c>
      <c r="F7768">
        <v>2012</v>
      </c>
      <c r="H7768" t="str">
        <f>IFERROR(VLOOKUP(D7768,Resources!A:C,3,FALSE),"NA")</f>
        <v/>
      </c>
      <c r="I7768" t="str">
        <f>IF(VLOOKUP(D7768,Resources!A:D,4,FALSE)=0,"",VLOOKUP(D7768,Resources!A:D,4,FALSE))</f>
        <v>N</v>
      </c>
    </row>
    <row r="7769" spans="1:9" x14ac:dyDescent="0.2">
      <c r="A7769" t="s">
        <v>935</v>
      </c>
      <c r="B7769" t="str">
        <f t="shared" si="245"/>
        <v>Scaife Family Foundation_All Creatures Sanctuary2012100000</v>
      </c>
      <c r="C7769" t="s">
        <v>193</v>
      </c>
      <c r="D7769" t="s">
        <v>196</v>
      </c>
      <c r="E7769" s="3">
        <v>100000</v>
      </c>
      <c r="F7769">
        <v>2012</v>
      </c>
      <c r="H7769" t="str">
        <f>IFERROR(VLOOKUP(D7769,Resources!A:C,3,FALSE),"NA")</f>
        <v/>
      </c>
      <c r="I7769" t="str">
        <f>IF(VLOOKUP(D7769,Resources!A:D,4,FALSE)=0,"",VLOOKUP(D7769,Resources!A:D,4,FALSE))</f>
        <v>N</v>
      </c>
    </row>
    <row r="7770" spans="1:9" x14ac:dyDescent="0.2">
      <c r="A7770" t="s">
        <v>935</v>
      </c>
      <c r="B7770" t="str">
        <f t="shared" si="245"/>
        <v>Scaife Family Foundation_Allegheny Land Trust201210000</v>
      </c>
      <c r="C7770" t="s">
        <v>193</v>
      </c>
      <c r="D7770" t="s">
        <v>197</v>
      </c>
      <c r="E7770" s="3">
        <v>10000</v>
      </c>
      <c r="F7770">
        <v>2012</v>
      </c>
      <c r="H7770" t="str">
        <f>IFERROR(VLOOKUP(D7770,Resources!A:C,3,FALSE),"NA")</f>
        <v/>
      </c>
      <c r="I7770" t="str">
        <f>IF(VLOOKUP(D7770,Resources!A:D,4,FALSE)=0,"",VLOOKUP(D7770,Resources!A:D,4,FALSE))</f>
        <v>N</v>
      </c>
    </row>
    <row r="7771" spans="1:9" x14ac:dyDescent="0.2">
      <c r="A7771" t="s">
        <v>935</v>
      </c>
      <c r="B7771" t="str">
        <f t="shared" si="245"/>
        <v>Scaife Family Foundation_American Society for the Prevention of Cruelty to Animals201240000</v>
      </c>
      <c r="C7771" t="s">
        <v>193</v>
      </c>
      <c r="D7771" t="s">
        <v>198</v>
      </c>
      <c r="E7771" s="3">
        <v>40000</v>
      </c>
      <c r="F7771">
        <v>2012</v>
      </c>
      <c r="H7771" t="str">
        <f>IFERROR(VLOOKUP(D7771,Resources!A:C,3,FALSE),"NA")</f>
        <v/>
      </c>
      <c r="I7771" t="str">
        <f>IF(VLOOKUP(D7771,Resources!A:D,4,FALSE)=0,"",VLOOKUP(D7771,Resources!A:D,4,FALSE))</f>
        <v>N</v>
      </c>
    </row>
    <row r="7772" spans="1:9" x14ac:dyDescent="0.2">
      <c r="A7772" t="s">
        <v>935</v>
      </c>
      <c r="B7772" t="str">
        <f t="shared" si="245"/>
        <v>Scaife Family Foundation_Animal Adoption Center201215000</v>
      </c>
      <c r="C7772" t="s">
        <v>193</v>
      </c>
      <c r="D7772" t="s">
        <v>199</v>
      </c>
      <c r="E7772" s="3">
        <v>15000</v>
      </c>
      <c r="F7772">
        <v>2012</v>
      </c>
      <c r="H7772" t="str">
        <f>IFERROR(VLOOKUP(D7772,Resources!A:C,3,FALSE),"NA")</f>
        <v/>
      </c>
      <c r="I7772" t="str">
        <f>IF(VLOOKUP(D7772,Resources!A:D,4,FALSE)=0,"",VLOOKUP(D7772,Resources!A:D,4,FALSE))</f>
        <v>N</v>
      </c>
    </row>
    <row r="7773" spans="1:9" x14ac:dyDescent="0.2">
      <c r="A7773" t="s">
        <v>935</v>
      </c>
      <c r="B7773" t="str">
        <f t="shared" si="245"/>
        <v>Scaife Family Foundation_Animal Recovery Mission2012100000</v>
      </c>
      <c r="C7773" t="s">
        <v>193</v>
      </c>
      <c r="D7773" t="s">
        <v>200</v>
      </c>
      <c r="E7773" s="3">
        <v>100000</v>
      </c>
      <c r="F7773">
        <v>2012</v>
      </c>
      <c r="H7773" t="str">
        <f>IFERROR(VLOOKUP(D7773,Resources!A:C,3,FALSE),"NA")</f>
        <v/>
      </c>
      <c r="I7773" t="str">
        <f>IF(VLOOKUP(D7773,Resources!A:D,4,FALSE)=0,"",VLOOKUP(D7773,Resources!A:D,4,FALSE))</f>
        <v>N</v>
      </c>
    </row>
    <row r="7774" spans="1:9" x14ac:dyDescent="0.2">
      <c r="A7774" t="s">
        <v>935</v>
      </c>
      <c r="B7774" t="str">
        <f t="shared" si="245"/>
        <v>Scaife Family Foundation_Animal Rescue League of Western Pennsylvania2012125000</v>
      </c>
      <c r="C7774" t="s">
        <v>193</v>
      </c>
      <c r="D7774" t="s">
        <v>201</v>
      </c>
      <c r="E7774" s="3">
        <v>125000</v>
      </c>
      <c r="F7774">
        <v>2012</v>
      </c>
      <c r="H7774" t="str">
        <f>IFERROR(VLOOKUP(D7774,Resources!A:C,3,FALSE),"NA")</f>
        <v/>
      </c>
      <c r="I7774" t="str">
        <f>IF(VLOOKUP(D7774,Resources!A:D,4,FALSE)=0,"",VLOOKUP(D7774,Resources!A:D,4,FALSE))</f>
        <v>N</v>
      </c>
    </row>
    <row r="7775" spans="1:9" x14ac:dyDescent="0.2">
      <c r="A7775" t="s">
        <v>935</v>
      </c>
      <c r="B7775" t="str">
        <f t="shared" si="245"/>
        <v>Scaife Family Foundation_Betty Ford Center2012100000</v>
      </c>
      <c r="C7775" t="s">
        <v>193</v>
      </c>
      <c r="D7775" t="s">
        <v>202</v>
      </c>
      <c r="E7775" s="3">
        <v>100000</v>
      </c>
      <c r="F7775">
        <v>2012</v>
      </c>
      <c r="H7775" t="str">
        <f>IFERROR(VLOOKUP(D7775,Resources!A:C,3,FALSE),"NA")</f>
        <v/>
      </c>
      <c r="I7775" t="str">
        <f>IF(VLOOKUP(D7775,Resources!A:D,4,FALSE)=0,"",VLOOKUP(D7775,Resources!A:D,4,FALSE))</f>
        <v>N</v>
      </c>
    </row>
    <row r="7776" spans="1:9" x14ac:dyDescent="0.2">
      <c r="A7776" t="s">
        <v>935</v>
      </c>
      <c r="B7776" t="str">
        <f t="shared" si="245"/>
        <v>Scaife Family Foundation_Betty Ford Center2012100000</v>
      </c>
      <c r="C7776" t="s">
        <v>193</v>
      </c>
      <c r="D7776" t="s">
        <v>202</v>
      </c>
      <c r="E7776" s="3">
        <v>100000</v>
      </c>
      <c r="F7776">
        <v>2012</v>
      </c>
      <c r="H7776" t="str">
        <f>IFERROR(VLOOKUP(D7776,Resources!A:C,3,FALSE),"NA")</f>
        <v/>
      </c>
      <c r="I7776" t="str">
        <f>IF(VLOOKUP(D7776,Resources!A:D,4,FALSE)=0,"",VLOOKUP(D7776,Resources!A:D,4,FALSE))</f>
        <v>N</v>
      </c>
    </row>
    <row r="7777" spans="1:9" x14ac:dyDescent="0.2">
      <c r="A7777" t="s">
        <v>935</v>
      </c>
      <c r="B7777" t="str">
        <f t="shared" si="245"/>
        <v>Scaife Family Foundation_Big Brothers Big Sisters of Greater Pittsburgh201215000</v>
      </c>
      <c r="C7777" t="s">
        <v>193</v>
      </c>
      <c r="D7777" t="s">
        <v>203</v>
      </c>
      <c r="E7777" s="3">
        <v>15000</v>
      </c>
      <c r="F7777">
        <v>2012</v>
      </c>
      <c r="H7777" t="str">
        <f>IFERROR(VLOOKUP(D7777,Resources!A:C,3,FALSE),"NA")</f>
        <v/>
      </c>
      <c r="I7777" t="str">
        <f>IF(VLOOKUP(D7777,Resources!A:D,4,FALSE)=0,"",VLOOKUP(D7777,Resources!A:D,4,FALSE))</f>
        <v>N</v>
      </c>
    </row>
    <row r="7778" spans="1:9" x14ac:dyDescent="0.2">
      <c r="A7778" t="s">
        <v>934</v>
      </c>
      <c r="B7778" t="s">
        <v>1251</v>
      </c>
      <c r="C7778" t="s">
        <v>193</v>
      </c>
      <c r="D7778" t="s">
        <v>277</v>
      </c>
      <c r="E7778" s="3">
        <v>50000</v>
      </c>
      <c r="F7778">
        <v>2012</v>
      </c>
      <c r="H7778" t="str">
        <f>IFERROR(VLOOKUP(D7778,Resources!A:C,3,FALSE),"NA")</f>
        <v/>
      </c>
      <c r="I7778" t="str">
        <f>IF(VLOOKUP(D7778,Resources!A:D,4,FALSE)=0,"",VLOOKUP(D7778,Resources!A:D,4,FALSE))</f>
        <v>N</v>
      </c>
    </row>
    <row r="7779" spans="1:9" x14ac:dyDescent="0.2">
      <c r="A7779" t="s">
        <v>935</v>
      </c>
      <c r="B7779" t="str">
        <f t="shared" ref="B7779:B7801" si="246">C7779&amp;"_"&amp;D7779&amp;F7779&amp;E7779</f>
        <v>Scaife Family Foundation_Boys &amp; Girls Clubs of Palm Beach County201250000</v>
      </c>
      <c r="C7779" t="s">
        <v>193</v>
      </c>
      <c r="D7779" t="s">
        <v>277</v>
      </c>
      <c r="E7779" s="3">
        <v>50000</v>
      </c>
      <c r="F7779">
        <v>2012</v>
      </c>
      <c r="H7779" t="str">
        <f>IFERROR(VLOOKUP(D7779,Resources!A:C,3,FALSE),"NA")</f>
        <v/>
      </c>
      <c r="I7779" t="str">
        <f>IF(VLOOKUP(D7779,Resources!A:D,4,FALSE)=0,"",VLOOKUP(D7779,Resources!A:D,4,FALSE))</f>
        <v>N</v>
      </c>
    </row>
    <row r="7780" spans="1:9" x14ac:dyDescent="0.2">
      <c r="A7780" t="s">
        <v>935</v>
      </c>
      <c r="B7780" t="str">
        <f t="shared" si="246"/>
        <v>Scaife Family Foundation_Busch Wildlife Sanctuary201220000</v>
      </c>
      <c r="C7780" t="s">
        <v>193</v>
      </c>
      <c r="D7780" t="s">
        <v>204</v>
      </c>
      <c r="E7780" s="3">
        <v>20000</v>
      </c>
      <c r="F7780">
        <v>2012</v>
      </c>
      <c r="H7780" t="str">
        <f>IFERROR(VLOOKUP(D7780,Resources!A:C,3,FALSE),"NA")</f>
        <v/>
      </c>
      <c r="I7780" t="str">
        <f>IF(VLOOKUP(D7780,Resources!A:D,4,FALSE)=0,"",VLOOKUP(D7780,Resources!A:D,4,FALSE))</f>
        <v>N</v>
      </c>
    </row>
    <row r="7781" spans="1:9" x14ac:dyDescent="0.2">
      <c r="A7781" t="s">
        <v>935</v>
      </c>
      <c r="B7781" t="str">
        <f t="shared" si="246"/>
        <v>Scaife Family Foundation_Canine Companions for Independence Southeast Region201215000</v>
      </c>
      <c r="C7781" t="s">
        <v>193</v>
      </c>
      <c r="D7781" t="s">
        <v>205</v>
      </c>
      <c r="E7781" s="3">
        <v>15000</v>
      </c>
      <c r="F7781">
        <v>2012</v>
      </c>
      <c r="H7781" t="str">
        <f>IFERROR(VLOOKUP(D7781,Resources!A:C,3,FALSE),"NA")</f>
        <v/>
      </c>
      <c r="I7781" t="str">
        <f>IF(VLOOKUP(D7781,Resources!A:D,4,FALSE)=0,"",VLOOKUP(D7781,Resources!A:D,4,FALSE))</f>
        <v>N</v>
      </c>
    </row>
    <row r="7782" spans="1:9" x14ac:dyDescent="0.2">
      <c r="A7782" t="s">
        <v>935</v>
      </c>
      <c r="B7782" t="str">
        <f t="shared" si="246"/>
        <v>Scaife Family Foundation_Caring Children/Clothing Children20127000</v>
      </c>
      <c r="C7782" t="s">
        <v>193</v>
      </c>
      <c r="D7782" t="s">
        <v>206</v>
      </c>
      <c r="E7782" s="3">
        <v>7000</v>
      </c>
      <c r="F7782">
        <v>2012</v>
      </c>
      <c r="H7782" t="str">
        <f>IFERROR(VLOOKUP(D7782,Resources!A:C,3,FALSE),"NA")</f>
        <v/>
      </c>
      <c r="I7782" t="str">
        <f>IF(VLOOKUP(D7782,Resources!A:D,4,FALSE)=0,"",VLOOKUP(D7782,Resources!A:D,4,FALSE))</f>
        <v>N</v>
      </c>
    </row>
    <row r="7783" spans="1:9" x14ac:dyDescent="0.2">
      <c r="A7783" t="s">
        <v>935</v>
      </c>
      <c r="B7783" t="str">
        <f t="shared" si="246"/>
        <v>Scaife Family Foundation_Carnegie Library of Pittsburgh201215000</v>
      </c>
      <c r="C7783" t="s">
        <v>193</v>
      </c>
      <c r="D7783" t="s">
        <v>207</v>
      </c>
      <c r="E7783" s="3">
        <v>15000</v>
      </c>
      <c r="F7783">
        <v>2012</v>
      </c>
      <c r="H7783" t="str">
        <f>IFERROR(VLOOKUP(D7783,Resources!A:C,3,FALSE),"NA")</f>
        <v/>
      </c>
      <c r="I7783" t="str">
        <f>IF(VLOOKUP(D7783,Resources!A:D,4,FALSE)=0,"",VLOOKUP(D7783,Resources!A:D,4,FALSE))</f>
        <v>N</v>
      </c>
    </row>
    <row r="7784" spans="1:9" x14ac:dyDescent="0.2">
      <c r="A7784" t="s">
        <v>935</v>
      </c>
      <c r="B7784" t="str">
        <f t="shared" si="246"/>
        <v>Scaife Family Foundation_CASA of Allegheny County201260000</v>
      </c>
      <c r="C7784" t="s">
        <v>193</v>
      </c>
      <c r="D7784" t="s">
        <v>208</v>
      </c>
      <c r="E7784" s="3">
        <v>60000</v>
      </c>
      <c r="F7784">
        <v>2012</v>
      </c>
      <c r="H7784" t="str">
        <f>IFERROR(VLOOKUP(D7784,Resources!A:C,3,FALSE),"NA")</f>
        <v/>
      </c>
      <c r="I7784" t="str">
        <f>IF(VLOOKUP(D7784,Resources!A:D,4,FALSE)=0,"",VLOOKUP(D7784,Resources!A:D,4,FALSE))</f>
        <v>N</v>
      </c>
    </row>
    <row r="7785" spans="1:9" x14ac:dyDescent="0.2">
      <c r="A7785" t="s">
        <v>935</v>
      </c>
      <c r="B7785" t="str">
        <f t="shared" si="246"/>
        <v>Scaife Family Foundation_Center for Immigration Studies201275000</v>
      </c>
      <c r="C7785" t="s">
        <v>193</v>
      </c>
      <c r="D7785" t="s">
        <v>80</v>
      </c>
      <c r="E7785" s="3">
        <v>75000</v>
      </c>
      <c r="F7785">
        <v>2012</v>
      </c>
      <c r="H7785" t="str">
        <f>IFERROR(VLOOKUP(D7785,Resources!A:C,3,FALSE),"NA")</f>
        <v>SourceWatch</v>
      </c>
      <c r="I7785" t="str">
        <f>IF(VLOOKUP(D7785,Resources!A:D,4,FALSE)=0,"",VLOOKUP(D7785,Resources!A:D,4,FALSE))</f>
        <v>Y</v>
      </c>
    </row>
    <row r="7786" spans="1:9" x14ac:dyDescent="0.2">
      <c r="A7786" t="s">
        <v>935</v>
      </c>
      <c r="B7786" t="str">
        <f t="shared" si="246"/>
        <v>Scaife Family Foundation_Center on Addiction and the Family2012150000</v>
      </c>
      <c r="C7786" t="s">
        <v>193</v>
      </c>
      <c r="D7786" t="s">
        <v>209</v>
      </c>
      <c r="E7786" s="3">
        <v>150000</v>
      </c>
      <c r="F7786">
        <v>2012</v>
      </c>
      <c r="H7786" t="str">
        <f>IFERROR(VLOOKUP(D7786,Resources!A:C,3,FALSE),"NA")</f>
        <v/>
      </c>
      <c r="I7786" t="str">
        <f>IF(VLOOKUP(D7786,Resources!A:D,4,FALSE)=0,"",VLOOKUP(D7786,Resources!A:D,4,FALSE))</f>
        <v>N</v>
      </c>
    </row>
    <row r="7787" spans="1:9" x14ac:dyDescent="0.2">
      <c r="A7787" t="s">
        <v>935</v>
      </c>
      <c r="B7787" t="str">
        <f t="shared" si="246"/>
        <v>Scaife Family Foundation_Centro Infantil San Pablo201228000</v>
      </c>
      <c r="C7787" t="s">
        <v>193</v>
      </c>
      <c r="D7787" t="s">
        <v>210</v>
      </c>
      <c r="E7787" s="3">
        <v>28000</v>
      </c>
      <c r="F7787">
        <v>2012</v>
      </c>
      <c r="H7787" t="str">
        <f>IFERROR(VLOOKUP(D7787,Resources!A:C,3,FALSE),"NA")</f>
        <v/>
      </c>
      <c r="I7787" t="str">
        <f>IF(VLOOKUP(D7787,Resources!A:D,4,FALSE)=0,"",VLOOKUP(D7787,Resources!A:D,4,FALSE))</f>
        <v>N</v>
      </c>
    </row>
    <row r="7788" spans="1:9" x14ac:dyDescent="0.2">
      <c r="A7788" t="s">
        <v>935</v>
      </c>
      <c r="B7788" t="str">
        <f t="shared" si="246"/>
        <v>Scaife Family Foundation_Children's Home Society of Florida201210000</v>
      </c>
      <c r="C7788" t="s">
        <v>193</v>
      </c>
      <c r="D7788" t="s">
        <v>211</v>
      </c>
      <c r="E7788" s="3">
        <v>10000</v>
      </c>
      <c r="F7788">
        <v>2012</v>
      </c>
      <c r="H7788" t="str">
        <f>IFERROR(VLOOKUP(D7788,Resources!A:C,3,FALSE),"NA")</f>
        <v/>
      </c>
      <c r="I7788" t="str">
        <f>IF(VLOOKUP(D7788,Resources!A:D,4,FALSE)=0,"",VLOOKUP(D7788,Resources!A:D,4,FALSE))</f>
        <v>N</v>
      </c>
    </row>
    <row r="7789" spans="1:9" x14ac:dyDescent="0.2">
      <c r="A7789" t="s">
        <v>935</v>
      </c>
      <c r="B7789" t="str">
        <f t="shared" si="246"/>
        <v>Scaife Family Foundation_Children's Institute of Pittsburgh201220000</v>
      </c>
      <c r="C7789" t="s">
        <v>193</v>
      </c>
      <c r="D7789" t="s">
        <v>1518</v>
      </c>
      <c r="E7789" s="3">
        <v>20000</v>
      </c>
      <c r="F7789">
        <v>2012</v>
      </c>
      <c r="H7789" t="str">
        <f>IFERROR(VLOOKUP(D7789,Resources!A:C,3,FALSE),"NA")</f>
        <v/>
      </c>
      <c r="I7789" t="str">
        <f>IF(VLOOKUP(D7789,Resources!A:D,4,FALSE)=0,"",VLOOKUP(D7789,Resources!A:D,4,FALSE))</f>
        <v>N</v>
      </c>
    </row>
    <row r="7790" spans="1:9" x14ac:dyDescent="0.2">
      <c r="A7790" t="s">
        <v>935</v>
      </c>
      <c r="B7790" t="str">
        <f t="shared" si="246"/>
        <v>Scaife Family Foundation_Circle Tail (Pleasant Plain OH)201220000</v>
      </c>
      <c r="C7790" t="s">
        <v>193</v>
      </c>
      <c r="D7790" t="s">
        <v>212</v>
      </c>
      <c r="E7790" s="3">
        <v>20000</v>
      </c>
      <c r="F7790">
        <v>2012</v>
      </c>
      <c r="H7790" t="str">
        <f>IFERROR(VLOOKUP(D7790,Resources!A:C,3,FALSE),"NA")</f>
        <v/>
      </c>
      <c r="I7790" t="str">
        <f>IF(VLOOKUP(D7790,Resources!A:D,4,FALSE)=0,"",VLOOKUP(D7790,Resources!A:D,4,FALSE))</f>
        <v>N</v>
      </c>
    </row>
    <row r="7791" spans="1:9" x14ac:dyDescent="0.2">
      <c r="A7791" t="s">
        <v>935</v>
      </c>
      <c r="B7791" t="str">
        <f t="shared" si="246"/>
        <v>Scaife Family Foundation_Crisis Center North (Pittsburgh PA)201215000</v>
      </c>
      <c r="C7791" t="s">
        <v>193</v>
      </c>
      <c r="D7791" t="s">
        <v>213</v>
      </c>
      <c r="E7791" s="3">
        <v>15000</v>
      </c>
      <c r="F7791">
        <v>2012</v>
      </c>
      <c r="H7791" t="str">
        <f>IFERROR(VLOOKUP(D7791,Resources!A:C,3,FALSE),"NA")</f>
        <v/>
      </c>
      <c r="I7791" t="str">
        <f>IF(VLOOKUP(D7791,Resources!A:D,4,FALSE)=0,"",VLOOKUP(D7791,Resources!A:D,4,FALSE))</f>
        <v>N</v>
      </c>
    </row>
    <row r="7792" spans="1:9" x14ac:dyDescent="0.2">
      <c r="A7792" t="s">
        <v>935</v>
      </c>
      <c r="B7792" t="str">
        <f t="shared" si="246"/>
        <v>Scaife Family Foundation_Crossroads Club Inc.20127000</v>
      </c>
      <c r="C7792" t="s">
        <v>193</v>
      </c>
      <c r="D7792" t="s">
        <v>214</v>
      </c>
      <c r="E7792" s="3">
        <v>7000</v>
      </c>
      <c r="F7792">
        <v>2012</v>
      </c>
      <c r="H7792" t="str">
        <f>IFERROR(VLOOKUP(D7792,Resources!A:C,3,FALSE),"NA")</f>
        <v/>
      </c>
      <c r="I7792" t="str">
        <f>IF(VLOOKUP(D7792,Resources!A:D,4,FALSE)=0,"",VLOOKUP(D7792,Resources!A:D,4,FALSE))</f>
        <v>N</v>
      </c>
    </row>
    <row r="7793" spans="1:9" x14ac:dyDescent="0.2">
      <c r="A7793" t="s">
        <v>935</v>
      </c>
      <c r="B7793" t="str">
        <f t="shared" si="246"/>
        <v>Scaife Family Foundation_Delaware Valley Golden Retriever Rescue201222000</v>
      </c>
      <c r="C7793" t="s">
        <v>193</v>
      </c>
      <c r="D7793" t="s">
        <v>215</v>
      </c>
      <c r="E7793" s="3">
        <v>22000</v>
      </c>
      <c r="F7793">
        <v>2012</v>
      </c>
      <c r="H7793" t="str">
        <f>IFERROR(VLOOKUP(D7793,Resources!A:C,3,FALSE),"NA")</f>
        <v/>
      </c>
      <c r="I7793" t="str">
        <f>IF(VLOOKUP(D7793,Resources!A:D,4,FALSE)=0,"",VLOOKUP(D7793,Resources!A:D,4,FALSE))</f>
        <v>N</v>
      </c>
    </row>
    <row r="7794" spans="1:9" x14ac:dyDescent="0.2">
      <c r="A7794" t="s">
        <v>935</v>
      </c>
      <c r="B7794" t="str">
        <f t="shared" si="246"/>
        <v>Scaife Family Foundation_Dolphin Research Center20125000</v>
      </c>
      <c r="C7794" t="s">
        <v>193</v>
      </c>
      <c r="D7794" t="s">
        <v>216</v>
      </c>
      <c r="E7794" s="3">
        <v>5000</v>
      </c>
      <c r="F7794">
        <v>2012</v>
      </c>
      <c r="H7794" t="str">
        <f>IFERROR(VLOOKUP(D7794,Resources!A:C,3,FALSE),"NA")</f>
        <v/>
      </c>
      <c r="I7794" t="str">
        <f>IF(VLOOKUP(D7794,Resources!A:D,4,FALSE)=0,"",VLOOKUP(D7794,Resources!A:D,4,FALSE))</f>
        <v>N</v>
      </c>
    </row>
    <row r="7795" spans="1:9" x14ac:dyDescent="0.2">
      <c r="A7795" t="s">
        <v>935</v>
      </c>
      <c r="B7795" t="str">
        <f t="shared" si="246"/>
        <v>Scaife Family Foundation_Dress for Success Pittsburgh201215000</v>
      </c>
      <c r="C7795" t="s">
        <v>193</v>
      </c>
      <c r="D7795" t="s">
        <v>217</v>
      </c>
      <c r="E7795" s="3">
        <v>15000</v>
      </c>
      <c r="F7795">
        <v>2012</v>
      </c>
      <c r="H7795" t="str">
        <f>IFERROR(VLOOKUP(D7795,Resources!A:C,3,FALSE),"NA")</f>
        <v/>
      </c>
      <c r="I7795" t="str">
        <f>IF(VLOOKUP(D7795,Resources!A:D,4,FALSE)=0,"",VLOOKUP(D7795,Resources!A:D,4,FALSE))</f>
        <v>N</v>
      </c>
    </row>
    <row r="7796" spans="1:9" x14ac:dyDescent="0.2">
      <c r="A7796" t="s">
        <v>935</v>
      </c>
      <c r="B7796" t="str">
        <f t="shared" si="246"/>
        <v>Scaife Family Foundation_Entrepreneuring Youth (Pittsburgh PA)201275000</v>
      </c>
      <c r="C7796" t="s">
        <v>193</v>
      </c>
      <c r="D7796" t="s">
        <v>218</v>
      </c>
      <c r="E7796" s="3">
        <v>75000</v>
      </c>
      <c r="F7796">
        <v>2012</v>
      </c>
      <c r="H7796" t="str">
        <f>IFERROR(VLOOKUP(D7796,Resources!A:C,3,FALSE),"NA")</f>
        <v/>
      </c>
      <c r="I7796" t="str">
        <f>IF(VLOOKUP(D7796,Resources!A:D,4,FALSE)=0,"",VLOOKUP(D7796,Resources!A:D,4,FALSE))</f>
        <v>N</v>
      </c>
    </row>
    <row r="7797" spans="1:9" x14ac:dyDescent="0.2">
      <c r="A7797" t="s">
        <v>935</v>
      </c>
      <c r="B7797" t="str">
        <f t="shared" si="246"/>
        <v>Scaife Family Foundation_Family Resources of Pennsylvania201226000</v>
      </c>
      <c r="C7797" t="s">
        <v>193</v>
      </c>
      <c r="D7797" t="s">
        <v>219</v>
      </c>
      <c r="E7797" s="3">
        <v>26000</v>
      </c>
      <c r="F7797">
        <v>2012</v>
      </c>
      <c r="H7797" t="str">
        <f>IFERROR(VLOOKUP(D7797,Resources!A:C,3,FALSE),"NA")</f>
        <v/>
      </c>
      <c r="I7797" t="str">
        <f>IF(VLOOKUP(D7797,Resources!A:D,4,FALSE)=0,"",VLOOKUP(D7797,Resources!A:D,4,FALSE))</f>
        <v>N</v>
      </c>
    </row>
    <row r="7798" spans="1:9" x14ac:dyDescent="0.2">
      <c r="A7798" t="s">
        <v>935</v>
      </c>
      <c r="B7798" t="str">
        <f t="shared" si="246"/>
        <v>Scaife Family Foundation_Friends of the Needy201225000</v>
      </c>
      <c r="C7798" t="s">
        <v>193</v>
      </c>
      <c r="D7798" t="s">
        <v>220</v>
      </c>
      <c r="E7798" s="3">
        <v>25000</v>
      </c>
      <c r="F7798">
        <v>2012</v>
      </c>
      <c r="H7798" t="str">
        <f>IFERROR(VLOOKUP(D7798,Resources!A:C,3,FALSE),"NA")</f>
        <v/>
      </c>
      <c r="I7798" t="str">
        <f>IF(VLOOKUP(D7798,Resources!A:D,4,FALSE)=0,"",VLOOKUP(D7798,Resources!A:D,4,FALSE))</f>
        <v>N</v>
      </c>
    </row>
    <row r="7799" spans="1:9" x14ac:dyDescent="0.2">
      <c r="A7799" t="s">
        <v>935</v>
      </c>
      <c r="B7799" t="str">
        <f t="shared" si="246"/>
        <v>Scaife Family Foundation_Glade Run Foundation201215000</v>
      </c>
      <c r="C7799" t="s">
        <v>193</v>
      </c>
      <c r="D7799" t="s">
        <v>221</v>
      </c>
      <c r="E7799" s="3">
        <v>15000</v>
      </c>
      <c r="F7799">
        <v>2012</v>
      </c>
      <c r="H7799" t="str">
        <f>IFERROR(VLOOKUP(D7799,Resources!A:C,3,FALSE),"NA")</f>
        <v/>
      </c>
      <c r="I7799" t="str">
        <f>IF(VLOOKUP(D7799,Resources!A:D,4,FALSE)=0,"",VLOOKUP(D7799,Resources!A:D,4,FALSE))</f>
        <v>N</v>
      </c>
    </row>
    <row r="7800" spans="1:9" x14ac:dyDescent="0.2">
      <c r="A7800" t="s">
        <v>935</v>
      </c>
      <c r="B7800" t="str">
        <f t="shared" si="246"/>
        <v>Scaife Family Foundation_Gratitude House (West Palm Beach FL)20127000</v>
      </c>
      <c r="C7800" t="s">
        <v>193</v>
      </c>
      <c r="D7800" t="s">
        <v>222</v>
      </c>
      <c r="E7800" s="3">
        <v>7000</v>
      </c>
      <c r="F7800">
        <v>2012</v>
      </c>
      <c r="H7800" t="str">
        <f>IFERROR(VLOOKUP(D7800,Resources!A:C,3,FALSE),"NA")</f>
        <v/>
      </c>
      <c r="I7800" t="str">
        <f>IF(VLOOKUP(D7800,Resources!A:D,4,FALSE)=0,"",VLOOKUP(D7800,Resources!A:D,4,FALSE))</f>
        <v>N</v>
      </c>
    </row>
    <row r="7801" spans="1:9" x14ac:dyDescent="0.2">
      <c r="A7801" t="s">
        <v>935</v>
      </c>
      <c r="B7801" t="str">
        <f t="shared" si="246"/>
        <v>Scaife Family Foundation_Hazelden Foundation201280000</v>
      </c>
      <c r="C7801" t="s">
        <v>193</v>
      </c>
      <c r="D7801" t="s">
        <v>223</v>
      </c>
      <c r="E7801" s="3">
        <v>80000</v>
      </c>
      <c r="F7801">
        <v>2012</v>
      </c>
      <c r="H7801" t="str">
        <f>IFERROR(VLOOKUP(D7801,Resources!A:C,3,FALSE),"NA")</f>
        <v/>
      </c>
      <c r="I7801" t="str">
        <f>IF(VLOOKUP(D7801,Resources!A:D,4,FALSE)=0,"",VLOOKUP(D7801,Resources!A:D,4,FALSE))</f>
        <v>N</v>
      </c>
    </row>
    <row r="7802" spans="1:9" x14ac:dyDescent="0.2">
      <c r="A7802" t="s">
        <v>934</v>
      </c>
      <c r="B7802" t="s">
        <v>1252</v>
      </c>
      <c r="C7802" t="s">
        <v>193</v>
      </c>
      <c r="D7802" t="s">
        <v>224</v>
      </c>
      <c r="E7802" s="3">
        <v>50000</v>
      </c>
      <c r="F7802">
        <v>2012</v>
      </c>
      <c r="H7802" t="str">
        <f>IFERROR(VLOOKUP(D7802,Resources!A:C,3,FALSE),"NA")</f>
        <v/>
      </c>
      <c r="I7802" t="str">
        <f>IF(VLOOKUP(D7802,Resources!A:D,4,FALSE)=0,"",VLOOKUP(D7802,Resources!A:D,4,FALSE))</f>
        <v>N</v>
      </c>
    </row>
    <row r="7803" spans="1:9" x14ac:dyDescent="0.2">
      <c r="A7803" t="s">
        <v>935</v>
      </c>
      <c r="B7803" t="str">
        <f t="shared" ref="B7803:B7831" si="247">C7803&amp;"_"&amp;D7803&amp;F7803&amp;E7803</f>
        <v>Scaife Family Foundation_Heart &amp; Soul Animal Sanctuary201250000</v>
      </c>
      <c r="C7803" t="s">
        <v>193</v>
      </c>
      <c r="D7803" t="s">
        <v>224</v>
      </c>
      <c r="E7803" s="3">
        <v>50000</v>
      </c>
      <c r="F7803">
        <v>2012</v>
      </c>
      <c r="H7803" t="str">
        <f>IFERROR(VLOOKUP(D7803,Resources!A:C,3,FALSE),"NA")</f>
        <v/>
      </c>
      <c r="I7803" t="str">
        <f>IF(VLOOKUP(D7803,Resources!A:D,4,FALSE)=0,"",VLOOKUP(D7803,Resources!A:D,4,FALSE))</f>
        <v>N</v>
      </c>
    </row>
    <row r="7804" spans="1:9" x14ac:dyDescent="0.2">
      <c r="A7804" t="s">
        <v>935</v>
      </c>
      <c r="B7804" t="str">
        <f t="shared" si="247"/>
        <v>Scaife Family Foundation_Horse Haven of Tennessee20128500</v>
      </c>
      <c r="C7804" t="s">
        <v>193</v>
      </c>
      <c r="D7804" t="s">
        <v>225</v>
      </c>
      <c r="E7804" s="3">
        <v>8500</v>
      </c>
      <c r="F7804">
        <v>2012</v>
      </c>
      <c r="H7804" t="str">
        <f>IFERROR(VLOOKUP(D7804,Resources!A:C,3,FALSE),"NA")</f>
        <v/>
      </c>
      <c r="I7804" t="str">
        <f>IF(VLOOKUP(D7804,Resources!A:D,4,FALSE)=0,"",VLOOKUP(D7804,Resources!A:D,4,FALSE))</f>
        <v>N</v>
      </c>
    </row>
    <row r="7805" spans="1:9" x14ac:dyDescent="0.2">
      <c r="A7805" t="s">
        <v>935</v>
      </c>
      <c r="B7805" t="str">
        <f t="shared" si="247"/>
        <v>Scaife Family Foundation_HORSE of Connecticut20125000</v>
      </c>
      <c r="C7805" t="s">
        <v>193</v>
      </c>
      <c r="D7805" t="s">
        <v>226</v>
      </c>
      <c r="E7805" s="3">
        <v>5000</v>
      </c>
      <c r="F7805">
        <v>2012</v>
      </c>
      <c r="H7805" t="str">
        <f>IFERROR(VLOOKUP(D7805,Resources!A:C,3,FALSE),"NA")</f>
        <v/>
      </c>
      <c r="I7805" t="str">
        <f>IF(VLOOKUP(D7805,Resources!A:D,4,FALSE)=0,"",VLOOKUP(D7805,Resources!A:D,4,FALSE))</f>
        <v>N</v>
      </c>
    </row>
    <row r="7806" spans="1:9" x14ac:dyDescent="0.2">
      <c r="A7806" t="s">
        <v>935</v>
      </c>
      <c r="B7806" t="str">
        <f t="shared" si="247"/>
        <v>Scaife Family Foundation_Horses and the Handicapped of South Florida20126000</v>
      </c>
      <c r="C7806" t="s">
        <v>193</v>
      </c>
      <c r="D7806" t="s">
        <v>227</v>
      </c>
      <c r="E7806" s="3">
        <v>6000</v>
      </c>
      <c r="F7806">
        <v>2012</v>
      </c>
      <c r="H7806" t="str">
        <f>IFERROR(VLOOKUP(D7806,Resources!A:C,3,FALSE),"NA")</f>
        <v/>
      </c>
      <c r="I7806" t="str">
        <f>IF(VLOOKUP(D7806,Resources!A:D,4,FALSE)=0,"",VLOOKUP(D7806,Resources!A:D,4,FALSE))</f>
        <v>N</v>
      </c>
    </row>
    <row r="7807" spans="1:9" x14ac:dyDescent="0.2">
      <c r="A7807" t="s">
        <v>935</v>
      </c>
      <c r="B7807" t="str">
        <f t="shared" si="247"/>
        <v>Scaife Family Foundation_Institute for Research Education and Training in Addictions201256000</v>
      </c>
      <c r="C7807" t="s">
        <v>193</v>
      </c>
      <c r="D7807" t="s">
        <v>228</v>
      </c>
      <c r="E7807" s="3">
        <v>56000</v>
      </c>
      <c r="F7807">
        <v>2012</v>
      </c>
      <c r="H7807" t="str">
        <f>IFERROR(VLOOKUP(D7807,Resources!A:C,3,FALSE),"NA")</f>
        <v/>
      </c>
      <c r="I7807" t="str">
        <f>IF(VLOOKUP(D7807,Resources!A:D,4,FALSE)=0,"",VLOOKUP(D7807,Resources!A:D,4,FALSE))</f>
        <v>N</v>
      </c>
    </row>
    <row r="7808" spans="1:9" x14ac:dyDescent="0.2">
      <c r="A7808" t="s">
        <v>935</v>
      </c>
      <c r="B7808" t="str">
        <f t="shared" si="247"/>
        <v>Scaife Family Foundation_Jack The Bike Man201210000</v>
      </c>
      <c r="C7808" t="s">
        <v>193</v>
      </c>
      <c r="D7808" t="s">
        <v>229</v>
      </c>
      <c r="E7808" s="3">
        <v>10000</v>
      </c>
      <c r="F7808">
        <v>2012</v>
      </c>
      <c r="H7808" t="str">
        <f>IFERROR(VLOOKUP(D7808,Resources!A:C,3,FALSE),"NA")</f>
        <v/>
      </c>
      <c r="I7808" t="str">
        <f>IF(VLOOKUP(D7808,Resources!A:D,4,FALSE)=0,"",VLOOKUP(D7808,Resources!A:D,4,FALSE))</f>
        <v>N</v>
      </c>
    </row>
    <row r="7809" spans="1:9" x14ac:dyDescent="0.2">
      <c r="A7809" t="s">
        <v>935</v>
      </c>
      <c r="B7809" t="str">
        <f t="shared" si="247"/>
        <v>Scaife Family Foundation_Kelly Anne Dolan Memorial Fund20125000</v>
      </c>
      <c r="C7809" t="s">
        <v>193</v>
      </c>
      <c r="D7809" t="s">
        <v>230</v>
      </c>
      <c r="E7809" s="3">
        <v>5000</v>
      </c>
      <c r="F7809">
        <v>2012</v>
      </c>
      <c r="H7809" t="str">
        <f>IFERROR(VLOOKUP(D7809,Resources!A:C,3,FALSE),"NA")</f>
        <v/>
      </c>
      <c r="I7809" t="str">
        <f>IF(VLOOKUP(D7809,Resources!A:D,4,FALSE)=0,"",VLOOKUP(D7809,Resources!A:D,4,FALSE))</f>
        <v>N</v>
      </c>
    </row>
    <row r="7810" spans="1:9" x14ac:dyDescent="0.2">
      <c r="A7810" t="s">
        <v>935</v>
      </c>
      <c r="B7810" t="str">
        <f t="shared" si="247"/>
        <v>Scaife Family Foundation_Kody Snodgrass Memorial Foundation20125000</v>
      </c>
      <c r="C7810" t="s">
        <v>193</v>
      </c>
      <c r="D7810" t="s">
        <v>231</v>
      </c>
      <c r="E7810" s="3">
        <v>5000</v>
      </c>
      <c r="F7810">
        <v>2012</v>
      </c>
      <c r="H7810" t="str">
        <f>IFERROR(VLOOKUP(D7810,Resources!A:C,3,FALSE),"NA")</f>
        <v/>
      </c>
      <c r="I7810" t="str">
        <f>IF(VLOOKUP(D7810,Resources!A:D,4,FALSE)=0,"",VLOOKUP(D7810,Resources!A:D,4,FALSE))</f>
        <v>N</v>
      </c>
    </row>
    <row r="7811" spans="1:9" x14ac:dyDescent="0.2">
      <c r="A7811" t="s">
        <v>935</v>
      </c>
      <c r="B7811" t="str">
        <f t="shared" si="247"/>
        <v>Scaife Family Foundation_Longhopes Donkey Shelter20121500</v>
      </c>
      <c r="C7811" t="s">
        <v>193</v>
      </c>
      <c r="D7811" t="s">
        <v>232</v>
      </c>
      <c r="E7811" s="3">
        <v>1500</v>
      </c>
      <c r="F7811">
        <v>2012</v>
      </c>
      <c r="H7811" t="str">
        <f>IFERROR(VLOOKUP(D7811,Resources!A:C,3,FALSE),"NA")</f>
        <v/>
      </c>
      <c r="I7811" t="str">
        <f>IF(VLOOKUP(D7811,Resources!A:D,4,FALSE)=0,"",VLOOKUP(D7811,Resources!A:D,4,FALSE))</f>
        <v>N</v>
      </c>
    </row>
    <row r="7812" spans="1:9" x14ac:dyDescent="0.2">
      <c r="A7812" t="s">
        <v>935</v>
      </c>
      <c r="B7812" t="str">
        <f t="shared" si="247"/>
        <v>Scaife Family Foundation_Make-A-Wish Foundation of Greater Pennsylvania and Southern West Virginia201239000</v>
      </c>
      <c r="C7812" t="s">
        <v>193</v>
      </c>
      <c r="D7812" t="s">
        <v>233</v>
      </c>
      <c r="E7812" s="3">
        <v>39000</v>
      </c>
      <c r="F7812">
        <v>2012</v>
      </c>
      <c r="H7812" t="str">
        <f>IFERROR(VLOOKUP(D7812,Resources!A:C,3,FALSE),"NA")</f>
        <v/>
      </c>
      <c r="I7812" t="str">
        <f>IF(VLOOKUP(D7812,Resources!A:D,4,FALSE)=0,"",VLOOKUP(D7812,Resources!A:D,4,FALSE))</f>
        <v>N</v>
      </c>
    </row>
    <row r="7813" spans="1:9" x14ac:dyDescent="0.2">
      <c r="A7813" t="s">
        <v>935</v>
      </c>
      <c r="B7813" t="str">
        <f t="shared" si="247"/>
        <v>Scaife Family Foundation_McCarthy's Wildlife Sanctuary20125000</v>
      </c>
      <c r="C7813" t="s">
        <v>193</v>
      </c>
      <c r="D7813" t="s">
        <v>234</v>
      </c>
      <c r="E7813" s="3">
        <v>5000</v>
      </c>
      <c r="F7813">
        <v>2012</v>
      </c>
      <c r="H7813" t="str">
        <f>IFERROR(VLOOKUP(D7813,Resources!A:C,3,FALSE),"NA")</f>
        <v/>
      </c>
      <c r="I7813" t="str">
        <f>IF(VLOOKUP(D7813,Resources!A:D,4,FALSE)=0,"",VLOOKUP(D7813,Resources!A:D,4,FALSE))</f>
        <v>N</v>
      </c>
    </row>
    <row r="7814" spans="1:9" x14ac:dyDescent="0.2">
      <c r="A7814" t="s">
        <v>935</v>
      </c>
      <c r="B7814" t="str">
        <f t="shared" si="247"/>
        <v>Scaife Family Foundation_National Disaster Search Dog Foundation2012250000</v>
      </c>
      <c r="C7814" t="s">
        <v>193</v>
      </c>
      <c r="D7814" t="s">
        <v>235</v>
      </c>
      <c r="E7814" s="3">
        <v>250000</v>
      </c>
      <c r="F7814">
        <v>2012</v>
      </c>
      <c r="H7814" t="str">
        <f>IFERROR(VLOOKUP(D7814,Resources!A:C,3,FALSE),"NA")</f>
        <v/>
      </c>
      <c r="I7814" t="str">
        <f>IF(VLOOKUP(D7814,Resources!A:D,4,FALSE)=0,"",VLOOKUP(D7814,Resources!A:D,4,FALSE))</f>
        <v>N</v>
      </c>
    </row>
    <row r="7815" spans="1:9" x14ac:dyDescent="0.2">
      <c r="A7815" t="s">
        <v>935</v>
      </c>
      <c r="B7815" t="str">
        <f t="shared" si="247"/>
        <v>Scaife Family Foundation_National Disaster Search Dog Foundation201250000</v>
      </c>
      <c r="C7815" t="s">
        <v>193</v>
      </c>
      <c r="D7815" t="s">
        <v>235</v>
      </c>
      <c r="E7815" s="3">
        <v>50000</v>
      </c>
      <c r="F7815">
        <v>2012</v>
      </c>
      <c r="H7815" t="str">
        <f>IFERROR(VLOOKUP(D7815,Resources!A:C,3,FALSE),"NA")</f>
        <v/>
      </c>
      <c r="I7815" t="str">
        <f>IF(VLOOKUP(D7815,Resources!A:D,4,FALSE)=0,"",VLOOKUP(D7815,Resources!A:D,4,FALSE))</f>
        <v>N</v>
      </c>
    </row>
    <row r="7816" spans="1:9" x14ac:dyDescent="0.2">
      <c r="A7816" t="s">
        <v>935</v>
      </c>
      <c r="B7816" t="str">
        <f t="shared" si="247"/>
        <v>Scaife Family Foundation_National Fatherhood Initiative201230000</v>
      </c>
      <c r="C7816" t="s">
        <v>193</v>
      </c>
      <c r="D7816" t="s">
        <v>236</v>
      </c>
      <c r="E7816" s="3">
        <v>30000</v>
      </c>
      <c r="F7816">
        <v>2012</v>
      </c>
      <c r="H7816" t="str">
        <f>IFERROR(VLOOKUP(D7816,Resources!A:C,3,FALSE),"NA")</f>
        <v/>
      </c>
      <c r="I7816" t="str">
        <f>IF(VLOOKUP(D7816,Resources!A:D,4,FALSE)=0,"",VLOOKUP(D7816,Resources!A:D,4,FALSE))</f>
        <v>N</v>
      </c>
    </row>
    <row r="7817" spans="1:9" x14ac:dyDescent="0.2">
      <c r="A7817" t="s">
        <v>935</v>
      </c>
      <c r="B7817" t="str">
        <f t="shared" si="247"/>
        <v>Scaife Family Foundation_National Rural Alcohol and Drug Abuse Network201235000</v>
      </c>
      <c r="C7817" t="s">
        <v>193</v>
      </c>
      <c r="D7817" t="s">
        <v>237</v>
      </c>
      <c r="E7817" s="3">
        <v>35000</v>
      </c>
      <c r="F7817">
        <v>2012</v>
      </c>
      <c r="H7817" t="str">
        <f>IFERROR(VLOOKUP(D7817,Resources!A:C,3,FALSE),"NA")</f>
        <v/>
      </c>
      <c r="I7817" t="str">
        <f>IF(VLOOKUP(D7817,Resources!A:D,4,FALSE)=0,"",VLOOKUP(D7817,Resources!A:D,4,FALSE))</f>
        <v>N</v>
      </c>
    </row>
    <row r="7818" spans="1:9" x14ac:dyDescent="0.2">
      <c r="A7818" t="s">
        <v>935</v>
      </c>
      <c r="B7818" t="str">
        <f t="shared" si="247"/>
        <v>Scaife Family Foundation_New Horizons Service Dogs201215000</v>
      </c>
      <c r="C7818" t="s">
        <v>193</v>
      </c>
      <c r="D7818" t="s">
        <v>238</v>
      </c>
      <c r="E7818" s="3">
        <v>15000</v>
      </c>
      <c r="F7818">
        <v>2012</v>
      </c>
      <c r="H7818" t="str">
        <f>IFERROR(VLOOKUP(D7818,Resources!A:C,3,FALSE),"NA")</f>
        <v/>
      </c>
      <c r="I7818" t="str">
        <f>IF(VLOOKUP(D7818,Resources!A:D,4,FALSE)=0,"",VLOOKUP(D7818,Resources!A:D,4,FALSE))</f>
        <v>N</v>
      </c>
    </row>
    <row r="7819" spans="1:9" x14ac:dyDescent="0.2">
      <c r="A7819" t="s">
        <v>935</v>
      </c>
      <c r="B7819" t="str">
        <f t="shared" si="247"/>
        <v>Scaife Family Foundation_New York Presbterian Hospital Lung Program201250000</v>
      </c>
      <c r="C7819" t="s">
        <v>193</v>
      </c>
      <c r="D7819" t="s">
        <v>239</v>
      </c>
      <c r="E7819" s="3">
        <v>50000</v>
      </c>
      <c r="F7819">
        <v>2012</v>
      </c>
      <c r="H7819" t="str">
        <f>IFERROR(VLOOKUP(D7819,Resources!A:C,3,FALSE),"NA")</f>
        <v/>
      </c>
      <c r="I7819" t="str">
        <f>IF(VLOOKUP(D7819,Resources!A:D,4,FALSE)=0,"",VLOOKUP(D7819,Resources!A:D,4,FALSE))</f>
        <v>N</v>
      </c>
    </row>
    <row r="7820" spans="1:9" x14ac:dyDescent="0.2">
      <c r="A7820" t="s">
        <v>935</v>
      </c>
      <c r="B7820" t="str">
        <f t="shared" si="247"/>
        <v>Scaife Family Foundation_NumbersUSA201275000</v>
      </c>
      <c r="C7820" t="s">
        <v>193</v>
      </c>
      <c r="D7820" t="s">
        <v>16</v>
      </c>
      <c r="E7820" s="3">
        <v>75000</v>
      </c>
      <c r="F7820">
        <v>2012</v>
      </c>
      <c r="H7820" t="str">
        <f>IFERROR(VLOOKUP(D7820,Resources!A:C,3,FALSE),"NA")</f>
        <v>SourceWatch</v>
      </c>
      <c r="I7820" t="str">
        <f>IF(VLOOKUP(D7820,Resources!A:D,4,FALSE)=0,"",VLOOKUP(D7820,Resources!A:D,4,FALSE))</f>
        <v>Y</v>
      </c>
    </row>
    <row r="7821" spans="1:9" x14ac:dyDescent="0.2">
      <c r="A7821" t="s">
        <v>935</v>
      </c>
      <c r="B7821" t="str">
        <f t="shared" si="247"/>
        <v>Scaife Family Foundation_Operation Warm20128000</v>
      </c>
      <c r="C7821" t="s">
        <v>193</v>
      </c>
      <c r="D7821" t="s">
        <v>240</v>
      </c>
      <c r="E7821" s="3">
        <v>8000</v>
      </c>
      <c r="F7821">
        <v>2012</v>
      </c>
      <c r="H7821" t="str">
        <f>IFERROR(VLOOKUP(D7821,Resources!A:C,3,FALSE),"NA")</f>
        <v/>
      </c>
      <c r="I7821" t="str">
        <f>IF(VLOOKUP(D7821,Resources!A:D,4,FALSE)=0,"",VLOOKUP(D7821,Resources!A:D,4,FALSE))</f>
        <v>N</v>
      </c>
    </row>
    <row r="7822" spans="1:9" x14ac:dyDescent="0.2">
      <c r="A7822" t="s">
        <v>935</v>
      </c>
      <c r="B7822" t="str">
        <f t="shared" si="247"/>
        <v>Scaife Family Foundation_Palm Beach Island Cats20127500</v>
      </c>
      <c r="C7822" t="s">
        <v>193</v>
      </c>
      <c r="D7822" t="s">
        <v>241</v>
      </c>
      <c r="E7822" s="3">
        <v>7500</v>
      </c>
      <c r="F7822">
        <v>2012</v>
      </c>
      <c r="H7822" t="str">
        <f>IFERROR(VLOOKUP(D7822,Resources!A:C,3,FALSE),"NA")</f>
        <v/>
      </c>
      <c r="I7822" t="str">
        <f>IF(VLOOKUP(D7822,Resources!A:D,4,FALSE)=0,"",VLOOKUP(D7822,Resources!A:D,4,FALSE))</f>
        <v>N</v>
      </c>
    </row>
    <row r="7823" spans="1:9" x14ac:dyDescent="0.2">
      <c r="A7823" t="s">
        <v>935</v>
      </c>
      <c r="B7823" t="str">
        <f t="shared" si="247"/>
        <v>Scaife Family Foundation_Paws 4 Liberty201240000</v>
      </c>
      <c r="C7823" t="s">
        <v>193</v>
      </c>
      <c r="D7823" t="s">
        <v>242</v>
      </c>
      <c r="E7823" s="3">
        <v>40000</v>
      </c>
      <c r="F7823">
        <v>2012</v>
      </c>
      <c r="H7823" t="str">
        <f>IFERROR(VLOOKUP(D7823,Resources!A:C,3,FALSE),"NA")</f>
        <v/>
      </c>
      <c r="I7823" t="str">
        <f>IF(VLOOKUP(D7823,Resources!A:D,4,FALSE)=0,"",VLOOKUP(D7823,Resources!A:D,4,FALSE))</f>
        <v>N</v>
      </c>
    </row>
    <row r="7824" spans="1:9" x14ac:dyDescent="0.2">
      <c r="A7824" t="s">
        <v>935</v>
      </c>
      <c r="B7824" t="str">
        <f t="shared" si="247"/>
        <v>Scaife Family Foundation_Pets for the Elderly Foundation201220000</v>
      </c>
      <c r="C7824" t="s">
        <v>193</v>
      </c>
      <c r="D7824" t="s">
        <v>243</v>
      </c>
      <c r="E7824" s="3">
        <v>20000</v>
      </c>
      <c r="F7824">
        <v>2012</v>
      </c>
      <c r="H7824" t="str">
        <f>IFERROR(VLOOKUP(D7824,Resources!A:C,3,FALSE),"NA")</f>
        <v/>
      </c>
      <c r="I7824" t="str">
        <f>IF(VLOOKUP(D7824,Resources!A:D,4,FALSE)=0,"",VLOOKUP(D7824,Resources!A:D,4,FALSE))</f>
        <v>N</v>
      </c>
    </row>
    <row r="7825" spans="1:9" x14ac:dyDescent="0.2">
      <c r="A7825" t="s">
        <v>935</v>
      </c>
      <c r="B7825" t="str">
        <f t="shared" si="247"/>
        <v>Scaife Family Foundation_Philanthropy Roundtable201210000</v>
      </c>
      <c r="C7825" t="s">
        <v>193</v>
      </c>
      <c r="D7825" t="s">
        <v>244</v>
      </c>
      <c r="E7825" s="3">
        <v>10000</v>
      </c>
      <c r="F7825">
        <v>2012</v>
      </c>
      <c r="H7825" t="str">
        <f>IFERROR(VLOOKUP(D7825,Resources!A:C,3,FALSE),"NA")</f>
        <v>SourceWatch</v>
      </c>
      <c r="I7825" t="str">
        <f>IF(VLOOKUP(D7825,Resources!A:D,4,FALSE)=0,"",VLOOKUP(D7825,Resources!A:D,4,FALSE))</f>
        <v>Y</v>
      </c>
    </row>
    <row r="7826" spans="1:9" x14ac:dyDescent="0.2">
      <c r="A7826" t="s">
        <v>935</v>
      </c>
      <c r="B7826" t="str">
        <f t="shared" si="247"/>
        <v>Scaife Family Foundation_Philanthropy Roundtable201210000</v>
      </c>
      <c r="C7826" t="s">
        <v>193</v>
      </c>
      <c r="D7826" t="s">
        <v>244</v>
      </c>
      <c r="E7826" s="3">
        <v>10000</v>
      </c>
      <c r="F7826">
        <v>2012</v>
      </c>
      <c r="H7826" t="str">
        <f>IFERROR(VLOOKUP(D7826,Resources!A:C,3,FALSE),"NA")</f>
        <v>SourceWatch</v>
      </c>
      <c r="I7826" t="str">
        <f>IF(VLOOKUP(D7826,Resources!A:D,4,FALSE)=0,"",VLOOKUP(D7826,Resources!A:D,4,FALSE))</f>
        <v>Y</v>
      </c>
    </row>
    <row r="7827" spans="1:9" x14ac:dyDescent="0.2">
      <c r="A7827" t="s">
        <v>935</v>
      </c>
      <c r="B7827" t="str">
        <f t="shared" si="247"/>
        <v>Scaife Family Foundation_Pittsburgh Symphony Orchestra201210000</v>
      </c>
      <c r="C7827" t="s">
        <v>193</v>
      </c>
      <c r="D7827" t="s">
        <v>245</v>
      </c>
      <c r="E7827" s="3">
        <v>10000</v>
      </c>
      <c r="F7827">
        <v>2012</v>
      </c>
      <c r="H7827" t="str">
        <f>IFERROR(VLOOKUP(D7827,Resources!A:C,3,FALSE),"NA")</f>
        <v/>
      </c>
      <c r="I7827" t="str">
        <f>IF(VLOOKUP(D7827,Resources!A:D,4,FALSE)=0,"",VLOOKUP(D7827,Resources!A:D,4,FALSE))</f>
        <v>N</v>
      </c>
    </row>
    <row r="7828" spans="1:9" x14ac:dyDescent="0.2">
      <c r="A7828" t="s">
        <v>935</v>
      </c>
      <c r="B7828" t="str">
        <f t="shared" si="247"/>
        <v>Scaife Family Foundation_Place for Hope201225000</v>
      </c>
      <c r="C7828" t="s">
        <v>193</v>
      </c>
      <c r="D7828" t="s">
        <v>246</v>
      </c>
      <c r="E7828" s="3">
        <v>25000</v>
      </c>
      <c r="F7828">
        <v>2012</v>
      </c>
      <c r="H7828" t="str">
        <f>IFERROR(VLOOKUP(D7828,Resources!A:C,3,FALSE),"NA")</f>
        <v/>
      </c>
      <c r="I7828" t="str">
        <f>IF(VLOOKUP(D7828,Resources!A:D,4,FALSE)=0,"",VLOOKUP(D7828,Resources!A:D,4,FALSE))</f>
        <v>N</v>
      </c>
    </row>
    <row r="7829" spans="1:9" x14ac:dyDescent="0.2">
      <c r="A7829" t="s">
        <v>935</v>
      </c>
      <c r="B7829" t="str">
        <f t="shared" si="247"/>
        <v>Scaife Family Foundation_ProEnglish201225000</v>
      </c>
      <c r="C7829" t="s">
        <v>193</v>
      </c>
      <c r="D7829" t="s">
        <v>247</v>
      </c>
      <c r="E7829" s="3">
        <v>25000</v>
      </c>
      <c r="F7829">
        <v>2012</v>
      </c>
      <c r="H7829" t="str">
        <f>IFERROR(VLOOKUP(D7829,Resources!A:C,3,FALSE),"NA")</f>
        <v>SourceWatch</v>
      </c>
      <c r="I7829" t="str">
        <f>IF(VLOOKUP(D7829,Resources!A:D,4,FALSE)=0,"",VLOOKUP(D7829,Resources!A:D,4,FALSE))</f>
        <v>Y</v>
      </c>
    </row>
    <row r="7830" spans="1:9" x14ac:dyDescent="0.2">
      <c r="A7830" t="s">
        <v>935</v>
      </c>
      <c r="B7830" t="str">
        <f t="shared" si="247"/>
        <v>Scaife Family Foundation_Puppies Behind Bars2012100000</v>
      </c>
      <c r="C7830" t="s">
        <v>193</v>
      </c>
      <c r="D7830" t="s">
        <v>248</v>
      </c>
      <c r="E7830" s="3">
        <v>100000</v>
      </c>
      <c r="F7830">
        <v>2012</v>
      </c>
      <c r="H7830" t="str">
        <f>IFERROR(VLOOKUP(D7830,Resources!A:C,3,FALSE),"NA")</f>
        <v/>
      </c>
      <c r="I7830" t="str">
        <f>IF(VLOOKUP(D7830,Resources!A:D,4,FALSE)=0,"",VLOOKUP(D7830,Resources!A:D,4,FALSE))</f>
        <v>N</v>
      </c>
    </row>
    <row r="7831" spans="1:9" x14ac:dyDescent="0.2">
      <c r="A7831" t="s">
        <v>935</v>
      </c>
      <c r="B7831" t="str">
        <f t="shared" si="247"/>
        <v>Scaife Family Foundation_Saltworks Theatre Company201210000</v>
      </c>
      <c r="C7831" t="s">
        <v>193</v>
      </c>
      <c r="D7831" t="s">
        <v>249</v>
      </c>
      <c r="E7831" s="3">
        <v>10000</v>
      </c>
      <c r="F7831">
        <v>2012</v>
      </c>
      <c r="H7831" t="str">
        <f>IFERROR(VLOOKUP(D7831,Resources!A:C,3,FALSE),"NA")</f>
        <v/>
      </c>
      <c r="I7831" t="str">
        <f>IF(VLOOKUP(D7831,Resources!A:D,4,FALSE)=0,"",VLOOKUP(D7831,Resources!A:D,4,FALSE))</f>
        <v>N</v>
      </c>
    </row>
    <row r="7832" spans="1:9" x14ac:dyDescent="0.2">
      <c r="A7832" t="s">
        <v>934</v>
      </c>
      <c r="B7832" t="s">
        <v>1253</v>
      </c>
      <c r="C7832" t="s">
        <v>193</v>
      </c>
      <c r="D7832" t="s">
        <v>250</v>
      </c>
      <c r="E7832" s="3">
        <v>10000</v>
      </c>
      <c r="F7832">
        <v>2012</v>
      </c>
      <c r="H7832" t="str">
        <f>IFERROR(VLOOKUP(D7832,Resources!A:C,3,FALSE),"NA")</f>
        <v/>
      </c>
      <c r="I7832" t="str">
        <f>IF(VLOOKUP(D7832,Resources!A:D,4,FALSE)=0,"",VLOOKUP(D7832,Resources!A:D,4,FALSE))</f>
        <v>N</v>
      </c>
    </row>
    <row r="7833" spans="1:9" x14ac:dyDescent="0.2">
      <c r="A7833" t="s">
        <v>935</v>
      </c>
      <c r="B7833" t="str">
        <f t="shared" ref="B7833:B7896" si="248">C7833&amp;"_"&amp;D7833&amp;F7833&amp;E7833</f>
        <v>Scaife Family Foundation_Shelter for Abused Women &amp; Children201210000</v>
      </c>
      <c r="C7833" t="s">
        <v>193</v>
      </c>
      <c r="D7833" t="s">
        <v>250</v>
      </c>
      <c r="E7833" s="3">
        <v>10000</v>
      </c>
      <c r="F7833">
        <v>2012</v>
      </c>
      <c r="H7833" t="str">
        <f>IFERROR(VLOOKUP(D7833,Resources!A:C,3,FALSE),"NA")</f>
        <v/>
      </c>
      <c r="I7833" t="str">
        <f>IF(VLOOKUP(D7833,Resources!A:D,4,FALSE)=0,"",VLOOKUP(D7833,Resources!A:D,4,FALSE))</f>
        <v>N</v>
      </c>
    </row>
    <row r="7834" spans="1:9" x14ac:dyDescent="0.2">
      <c r="A7834" t="s">
        <v>935</v>
      </c>
      <c r="B7834" t="str">
        <f t="shared" si="248"/>
        <v>Scaife Family Foundation_SOS 4 Paws Inc20122000</v>
      </c>
      <c r="C7834" t="s">
        <v>193</v>
      </c>
      <c r="D7834" t="s">
        <v>251</v>
      </c>
      <c r="E7834" s="3">
        <v>2000</v>
      </c>
      <c r="F7834">
        <v>2012</v>
      </c>
      <c r="H7834" t="str">
        <f>IFERROR(VLOOKUP(D7834,Resources!A:C,3,FALSE),"NA")</f>
        <v/>
      </c>
      <c r="I7834" t="str">
        <f>IF(VLOOKUP(D7834,Resources!A:D,4,FALSE)=0,"",VLOOKUP(D7834,Resources!A:D,4,FALSE))</f>
        <v>N</v>
      </c>
    </row>
    <row r="7835" spans="1:9" x14ac:dyDescent="0.2">
      <c r="A7835" t="s">
        <v>935</v>
      </c>
      <c r="B7835" t="str">
        <f t="shared" si="248"/>
        <v>Scaife Family Foundation_St. Luke's-Roosevelt Hospital Center2012160000</v>
      </c>
      <c r="C7835" t="s">
        <v>193</v>
      </c>
      <c r="D7835" t="s">
        <v>252</v>
      </c>
      <c r="E7835" s="3">
        <v>160000</v>
      </c>
      <c r="F7835">
        <v>2012</v>
      </c>
      <c r="H7835" t="str">
        <f>IFERROR(VLOOKUP(D7835,Resources!A:C,3,FALSE),"NA")</f>
        <v/>
      </c>
      <c r="I7835" t="str">
        <f>IF(VLOOKUP(D7835,Resources!A:D,4,FALSE)=0,"",VLOOKUP(D7835,Resources!A:D,4,FALSE))</f>
        <v>N</v>
      </c>
    </row>
    <row r="7836" spans="1:9" x14ac:dyDescent="0.2">
      <c r="A7836" t="s">
        <v>935</v>
      </c>
      <c r="B7836" t="str">
        <f t="shared" si="248"/>
        <v>Scaife Family Foundation_St. Nicholas Russian Orthodox Church (Duquesne PA)201210000</v>
      </c>
      <c r="C7836" t="s">
        <v>193</v>
      </c>
      <c r="D7836" t="s">
        <v>253</v>
      </c>
      <c r="E7836" s="3">
        <v>10000</v>
      </c>
      <c r="F7836">
        <v>2012</v>
      </c>
      <c r="H7836" t="str">
        <f>IFERROR(VLOOKUP(D7836,Resources!A:C,3,FALSE),"NA")</f>
        <v/>
      </c>
      <c r="I7836" t="str">
        <f>IF(VLOOKUP(D7836,Resources!A:D,4,FALSE)=0,"",VLOOKUP(D7836,Resources!A:D,4,FALSE))</f>
        <v>N</v>
      </c>
    </row>
    <row r="7837" spans="1:9" x14ac:dyDescent="0.2">
      <c r="A7837" t="s">
        <v>935</v>
      </c>
      <c r="B7837" t="str">
        <f t="shared" si="248"/>
        <v>Scaife Family Foundation_University of California San Diego201250000</v>
      </c>
      <c r="C7837" t="s">
        <v>193</v>
      </c>
      <c r="D7837" t="s">
        <v>254</v>
      </c>
      <c r="E7837" s="3">
        <v>50000</v>
      </c>
      <c r="F7837">
        <v>2012</v>
      </c>
      <c r="H7837" t="str">
        <f>IFERROR(VLOOKUP(D7837,Resources!A:C,3,FALSE),"NA")</f>
        <v/>
      </c>
      <c r="I7837" t="str">
        <f>IF(VLOOKUP(D7837,Resources!A:D,4,FALSE)=0,"",VLOOKUP(D7837,Resources!A:D,4,FALSE))</f>
        <v/>
      </c>
    </row>
    <row r="7838" spans="1:9" x14ac:dyDescent="0.2">
      <c r="A7838" t="s">
        <v>935</v>
      </c>
      <c r="B7838" t="str">
        <f t="shared" si="248"/>
        <v>Scaife Family Foundation_University of Pittsburgh201220000</v>
      </c>
      <c r="C7838" t="s">
        <v>193</v>
      </c>
      <c r="D7838" t="s">
        <v>255</v>
      </c>
      <c r="E7838" s="3">
        <v>20000</v>
      </c>
      <c r="F7838">
        <v>2012</v>
      </c>
      <c r="H7838" t="str">
        <f>IFERROR(VLOOKUP(D7838,Resources!A:C,3,FALSE),"NA")</f>
        <v/>
      </c>
      <c r="I7838" t="str">
        <f>IF(VLOOKUP(D7838,Resources!A:D,4,FALSE)=0,"",VLOOKUP(D7838,Resources!A:D,4,FALSE))</f>
        <v/>
      </c>
    </row>
    <row r="7839" spans="1:9" x14ac:dyDescent="0.2">
      <c r="A7839" t="s">
        <v>935</v>
      </c>
      <c r="B7839" t="str">
        <f t="shared" si="248"/>
        <v>Scaife Family Foundation_University of Utah School on Alcoholism and Other Drug Dependencies201225000</v>
      </c>
      <c r="C7839" t="s">
        <v>193</v>
      </c>
      <c r="D7839" t="s">
        <v>256</v>
      </c>
      <c r="E7839" s="3">
        <v>25000</v>
      </c>
      <c r="F7839">
        <v>2012</v>
      </c>
      <c r="H7839" t="str">
        <f>IFERROR(VLOOKUP(D7839,Resources!A:C,3,FALSE),"NA")</f>
        <v/>
      </c>
      <c r="I7839" t="str">
        <f>IF(VLOOKUP(D7839,Resources!A:D,4,FALSE)=0,"",VLOOKUP(D7839,Resources!A:D,4,FALSE))</f>
        <v/>
      </c>
    </row>
    <row r="7840" spans="1:9" x14ac:dyDescent="0.2">
      <c r="A7840" t="s">
        <v>935</v>
      </c>
      <c r="B7840" t="str">
        <f t="shared" si="248"/>
        <v>Scaife Family Foundation_Urban Youth Impact20125000</v>
      </c>
      <c r="C7840" t="s">
        <v>193</v>
      </c>
      <c r="D7840" t="s">
        <v>257</v>
      </c>
      <c r="E7840" s="3">
        <v>5000</v>
      </c>
      <c r="F7840">
        <v>2012</v>
      </c>
      <c r="H7840" t="str">
        <f>IFERROR(VLOOKUP(D7840,Resources!A:C,3,FALSE),"NA")</f>
        <v/>
      </c>
      <c r="I7840" t="str">
        <f>IF(VLOOKUP(D7840,Resources!A:D,4,FALSE)=0,"",VLOOKUP(D7840,Resources!A:D,4,FALSE))</f>
        <v>N</v>
      </c>
    </row>
    <row r="7841" spans="1:9" x14ac:dyDescent="0.2">
      <c r="A7841" t="s">
        <v>935</v>
      </c>
      <c r="B7841" t="str">
        <f t="shared" si="248"/>
        <v>Scaife Family Foundation_Variety The Children's Charity of Pittsburgh20126000</v>
      </c>
      <c r="C7841" t="s">
        <v>193</v>
      </c>
      <c r="D7841" t="s">
        <v>258</v>
      </c>
      <c r="E7841" s="3">
        <v>6000</v>
      </c>
      <c r="F7841">
        <v>2012</v>
      </c>
      <c r="H7841" t="str">
        <f>IFERROR(VLOOKUP(D7841,Resources!A:C,3,FALSE),"NA")</f>
        <v/>
      </c>
      <c r="I7841" t="str">
        <f>IF(VLOOKUP(D7841,Resources!A:D,4,FALSE)=0,"",VLOOKUP(D7841,Resources!A:D,4,FALSE))</f>
        <v>N</v>
      </c>
    </row>
    <row r="7842" spans="1:9" x14ac:dyDescent="0.2">
      <c r="A7842" t="s">
        <v>935</v>
      </c>
      <c r="B7842" t="str">
        <f t="shared" si="248"/>
        <v>Scaife Family Foundation_Vinceremos Therapeutic Riding Center201270000</v>
      </c>
      <c r="C7842" t="s">
        <v>193</v>
      </c>
      <c r="D7842" t="s">
        <v>259</v>
      </c>
      <c r="E7842" s="3">
        <v>70000</v>
      </c>
      <c r="F7842">
        <v>2012</v>
      </c>
      <c r="H7842" t="str">
        <f>IFERROR(VLOOKUP(D7842,Resources!A:C,3,FALSE),"NA")</f>
        <v/>
      </c>
      <c r="I7842" t="str">
        <f>IF(VLOOKUP(D7842,Resources!A:D,4,FALSE)=0,"",VLOOKUP(D7842,Resources!A:D,4,FALSE))</f>
        <v>N</v>
      </c>
    </row>
    <row r="7843" spans="1:9" x14ac:dyDescent="0.2">
      <c r="A7843" t="s">
        <v>935</v>
      </c>
      <c r="B7843" t="str">
        <f t="shared" si="248"/>
        <v>Scaife Family Foundation_West Palm Beach Library Foundation201220000</v>
      </c>
      <c r="C7843" t="s">
        <v>193</v>
      </c>
      <c r="D7843" t="s">
        <v>260</v>
      </c>
      <c r="E7843" s="3">
        <v>20000</v>
      </c>
      <c r="F7843">
        <v>2012</v>
      </c>
      <c r="H7843" t="str">
        <f>IFERROR(VLOOKUP(D7843,Resources!A:C,3,FALSE),"NA")</f>
        <v/>
      </c>
      <c r="I7843" t="str">
        <f>IF(VLOOKUP(D7843,Resources!A:D,4,FALSE)=0,"",VLOOKUP(D7843,Resources!A:D,4,FALSE))</f>
        <v>N</v>
      </c>
    </row>
    <row r="7844" spans="1:9" x14ac:dyDescent="0.2">
      <c r="A7844">
        <v>990</v>
      </c>
      <c r="B7844" t="str">
        <f t="shared" si="248"/>
        <v>Scaife Family Foundation_Ability Center of Greater Toledo201328000</v>
      </c>
      <c r="C7844" t="s">
        <v>193</v>
      </c>
      <c r="D7844" t="s">
        <v>194</v>
      </c>
      <c r="E7844" s="3">
        <v>28000</v>
      </c>
      <c r="F7844">
        <v>2013</v>
      </c>
      <c r="G7844" t="s">
        <v>1463</v>
      </c>
      <c r="H7844" t="str">
        <f>IFERROR(VLOOKUP(D7844,Resources!A:C,3,FALSE),"NA")</f>
        <v/>
      </c>
      <c r="I7844" t="str">
        <f>IF(VLOOKUP(D7844,Resources!A:D,4,FALSE)=0,"",VLOOKUP(D7844,Resources!A:D,4,FALSE))</f>
        <v>N</v>
      </c>
    </row>
    <row r="7845" spans="1:9" x14ac:dyDescent="0.2">
      <c r="A7845">
        <v>990</v>
      </c>
      <c r="B7845" t="str">
        <f t="shared" si="248"/>
        <v>Scaife Family Foundation_Achievement Centers for Children &amp; Families201320000</v>
      </c>
      <c r="C7845" t="s">
        <v>193</v>
      </c>
      <c r="D7845" t="s">
        <v>195</v>
      </c>
      <c r="E7845" s="3">
        <v>20000</v>
      </c>
      <c r="F7845">
        <v>2013</v>
      </c>
      <c r="G7845" t="s">
        <v>1463</v>
      </c>
      <c r="H7845" t="str">
        <f>IFERROR(VLOOKUP(D7845,Resources!A:C,3,FALSE),"NA")</f>
        <v/>
      </c>
      <c r="I7845" t="str">
        <f>IF(VLOOKUP(D7845,Resources!A:D,4,FALSE)=0,"",VLOOKUP(D7845,Resources!A:D,4,FALSE))</f>
        <v>N</v>
      </c>
    </row>
    <row r="7846" spans="1:9" x14ac:dyDescent="0.2">
      <c r="A7846">
        <v>990</v>
      </c>
      <c r="B7846" t="str">
        <f t="shared" si="248"/>
        <v>Scaife Family Foundation_All Creatures Sanctuary201365000</v>
      </c>
      <c r="C7846" t="s">
        <v>193</v>
      </c>
      <c r="D7846" t="s">
        <v>196</v>
      </c>
      <c r="E7846" s="3">
        <v>65000</v>
      </c>
      <c r="F7846">
        <v>2013</v>
      </c>
      <c r="G7846" t="s">
        <v>1463</v>
      </c>
      <c r="H7846" t="str">
        <f>IFERROR(VLOOKUP(D7846,Resources!A:C,3,FALSE),"NA")</f>
        <v/>
      </c>
      <c r="I7846" t="str">
        <f>IF(VLOOKUP(D7846,Resources!A:D,4,FALSE)=0,"",VLOOKUP(D7846,Resources!A:D,4,FALSE))</f>
        <v>N</v>
      </c>
    </row>
    <row r="7847" spans="1:9" x14ac:dyDescent="0.2">
      <c r="A7847">
        <v>990</v>
      </c>
      <c r="B7847" t="str">
        <f t="shared" si="248"/>
        <v>Scaife Family Foundation_Angel of Hope Memorial Gardens of the Palm Beaches201325000</v>
      </c>
      <c r="C7847" t="s">
        <v>193</v>
      </c>
      <c r="D7847" t="s">
        <v>1648</v>
      </c>
      <c r="E7847" s="3">
        <v>25000</v>
      </c>
      <c r="F7847">
        <v>2013</v>
      </c>
      <c r="G7847" t="s">
        <v>1463</v>
      </c>
      <c r="H7847" t="str">
        <f>IFERROR(VLOOKUP(D7847,Resources!A:C,3,FALSE),"NA")</f>
        <v/>
      </c>
      <c r="I7847" t="str">
        <f>IF(VLOOKUP(D7847,Resources!A:D,4,FALSE)=0,"",VLOOKUP(D7847,Resources!A:D,4,FALSE))</f>
        <v>N</v>
      </c>
    </row>
    <row r="7848" spans="1:9" x14ac:dyDescent="0.2">
      <c r="A7848">
        <v>990</v>
      </c>
      <c r="B7848" t="str">
        <f t="shared" si="248"/>
        <v>Scaife Family Foundation_Animal Adoption Center201315000</v>
      </c>
      <c r="C7848" t="s">
        <v>193</v>
      </c>
      <c r="D7848" t="s">
        <v>199</v>
      </c>
      <c r="E7848" s="3">
        <v>15000</v>
      </c>
      <c r="F7848">
        <v>2013</v>
      </c>
      <c r="G7848" t="s">
        <v>1463</v>
      </c>
      <c r="H7848" t="str">
        <f>IFERROR(VLOOKUP(D7848,Resources!A:C,3,FALSE),"NA")</f>
        <v/>
      </c>
      <c r="I7848" t="str">
        <f>IF(VLOOKUP(D7848,Resources!A:D,4,FALSE)=0,"",VLOOKUP(D7848,Resources!A:D,4,FALSE))</f>
        <v>N</v>
      </c>
    </row>
    <row r="7849" spans="1:9" x14ac:dyDescent="0.2">
      <c r="A7849">
        <v>990</v>
      </c>
      <c r="B7849" t="str">
        <f t="shared" si="248"/>
        <v>Scaife Family Foundation_Animal League of Western Pennsylvania2013125000</v>
      </c>
      <c r="C7849" t="s">
        <v>193</v>
      </c>
      <c r="D7849" t="s">
        <v>1649</v>
      </c>
      <c r="E7849" s="3">
        <v>125000</v>
      </c>
      <c r="F7849">
        <v>2013</v>
      </c>
      <c r="G7849" t="s">
        <v>1463</v>
      </c>
      <c r="H7849" t="str">
        <f>IFERROR(VLOOKUP(D7849,Resources!A:C,3,FALSE),"NA")</f>
        <v/>
      </c>
      <c r="I7849" t="str">
        <f>IF(VLOOKUP(D7849,Resources!A:D,4,FALSE)=0,"",VLOOKUP(D7849,Resources!A:D,4,FALSE))</f>
        <v>N</v>
      </c>
    </row>
    <row r="7850" spans="1:9" x14ac:dyDescent="0.2">
      <c r="A7850">
        <v>990</v>
      </c>
      <c r="B7850" t="str">
        <f t="shared" si="248"/>
        <v>Scaife Family Foundation_Animal Recovery Mission2013150000</v>
      </c>
      <c r="C7850" t="s">
        <v>193</v>
      </c>
      <c r="D7850" t="s">
        <v>200</v>
      </c>
      <c r="E7850" s="3">
        <v>150000</v>
      </c>
      <c r="F7850">
        <v>2013</v>
      </c>
      <c r="G7850" t="s">
        <v>1463</v>
      </c>
      <c r="H7850" t="str">
        <f>IFERROR(VLOOKUP(D7850,Resources!A:C,3,FALSE),"NA")</f>
        <v/>
      </c>
      <c r="I7850" t="str">
        <f>IF(VLOOKUP(D7850,Resources!A:D,4,FALSE)=0,"",VLOOKUP(D7850,Resources!A:D,4,FALSE))</f>
        <v>N</v>
      </c>
    </row>
    <row r="7851" spans="1:9" x14ac:dyDescent="0.2">
      <c r="A7851">
        <v>990</v>
      </c>
      <c r="B7851" t="str">
        <f t="shared" si="248"/>
        <v>Scaife Family Foundation_Bergin University of Canine Studies201330000</v>
      </c>
      <c r="C7851" t="s">
        <v>193</v>
      </c>
      <c r="D7851" t="s">
        <v>262</v>
      </c>
      <c r="E7851" s="3">
        <v>30000</v>
      </c>
      <c r="F7851">
        <v>2013</v>
      </c>
      <c r="G7851" t="s">
        <v>1463</v>
      </c>
      <c r="H7851" t="str">
        <f>IFERROR(VLOOKUP(D7851,Resources!A:C,3,FALSE),"NA")</f>
        <v/>
      </c>
      <c r="I7851" t="str">
        <f>IF(VLOOKUP(D7851,Resources!A:D,4,FALSE)=0,"",VLOOKUP(D7851,Resources!A:D,4,FALSE))</f>
        <v>N</v>
      </c>
    </row>
    <row r="7852" spans="1:9" x14ac:dyDescent="0.2">
      <c r="A7852">
        <v>990</v>
      </c>
      <c r="B7852" t="str">
        <f t="shared" si="248"/>
        <v>Scaife Family Foundation_Bethlehem Haven201340000</v>
      </c>
      <c r="C7852" t="s">
        <v>193</v>
      </c>
      <c r="D7852" t="s">
        <v>1650</v>
      </c>
      <c r="E7852" s="3">
        <v>40000</v>
      </c>
      <c r="F7852">
        <v>2013</v>
      </c>
      <c r="G7852" t="s">
        <v>1463</v>
      </c>
      <c r="H7852" t="str">
        <f>IFERROR(VLOOKUP(D7852,Resources!A:C,3,FALSE),"NA")</f>
        <v/>
      </c>
      <c r="I7852" t="str">
        <f>IF(VLOOKUP(D7852,Resources!A:D,4,FALSE)=0,"",VLOOKUP(D7852,Resources!A:D,4,FALSE))</f>
        <v>N</v>
      </c>
    </row>
    <row r="7853" spans="1:9" x14ac:dyDescent="0.2">
      <c r="A7853">
        <v>990</v>
      </c>
      <c r="B7853" t="str">
        <f t="shared" si="248"/>
        <v>Scaife Family Foundation_Betty Ford Center20131400000</v>
      </c>
      <c r="C7853" t="s">
        <v>193</v>
      </c>
      <c r="D7853" t="s">
        <v>202</v>
      </c>
      <c r="E7853" s="3">
        <v>1400000</v>
      </c>
      <c r="F7853">
        <v>2013</v>
      </c>
      <c r="G7853" t="s">
        <v>1463</v>
      </c>
      <c r="H7853" t="str">
        <f>IFERROR(VLOOKUP(D7853,Resources!A:C,3,FALSE),"NA")</f>
        <v/>
      </c>
      <c r="I7853" t="str">
        <f>IF(VLOOKUP(D7853,Resources!A:D,4,FALSE)=0,"",VLOOKUP(D7853,Resources!A:D,4,FALSE))</f>
        <v>N</v>
      </c>
    </row>
    <row r="7854" spans="1:9" x14ac:dyDescent="0.2">
      <c r="A7854">
        <v>990</v>
      </c>
      <c r="B7854" t="str">
        <f t="shared" si="248"/>
        <v>Scaife Family Foundation_Boys &amp; Girls Clubs of Palm Beach County201350000</v>
      </c>
      <c r="C7854" t="s">
        <v>193</v>
      </c>
      <c r="D7854" t="s">
        <v>277</v>
      </c>
      <c r="E7854" s="3">
        <v>50000</v>
      </c>
      <c r="F7854">
        <v>2013</v>
      </c>
      <c r="G7854" t="s">
        <v>1463</v>
      </c>
      <c r="H7854" t="str">
        <f>IFERROR(VLOOKUP(D7854,Resources!A:C,3,FALSE),"NA")</f>
        <v/>
      </c>
      <c r="I7854" t="str">
        <f>IF(VLOOKUP(D7854,Resources!A:D,4,FALSE)=0,"",VLOOKUP(D7854,Resources!A:D,4,FALSE))</f>
        <v>N</v>
      </c>
    </row>
    <row r="7855" spans="1:9" x14ac:dyDescent="0.2">
      <c r="A7855">
        <v>990</v>
      </c>
      <c r="B7855" t="str">
        <f t="shared" si="248"/>
        <v>Scaife Family Foundation_Busch Wildlife Sanctuary201320000</v>
      </c>
      <c r="C7855" t="s">
        <v>193</v>
      </c>
      <c r="D7855" t="s">
        <v>204</v>
      </c>
      <c r="E7855" s="3">
        <v>20000</v>
      </c>
      <c r="F7855">
        <v>2013</v>
      </c>
      <c r="G7855" t="s">
        <v>1463</v>
      </c>
      <c r="H7855" t="str">
        <f>IFERROR(VLOOKUP(D7855,Resources!A:C,3,FALSE),"NA")</f>
        <v/>
      </c>
      <c r="I7855" t="str">
        <f>IF(VLOOKUP(D7855,Resources!A:D,4,FALSE)=0,"",VLOOKUP(D7855,Resources!A:D,4,FALSE))</f>
        <v>N</v>
      </c>
    </row>
    <row r="7856" spans="1:9" x14ac:dyDescent="0.2">
      <c r="A7856">
        <v>990</v>
      </c>
      <c r="B7856" t="str">
        <f t="shared" si="248"/>
        <v>Scaife Family Foundation_Canine Companions for Independence201320000</v>
      </c>
      <c r="C7856" t="s">
        <v>193</v>
      </c>
      <c r="D7856" t="s">
        <v>1651</v>
      </c>
      <c r="E7856" s="3">
        <v>20000</v>
      </c>
      <c r="F7856">
        <v>2013</v>
      </c>
      <c r="G7856" t="s">
        <v>1463</v>
      </c>
      <c r="H7856" t="str">
        <f>IFERROR(VLOOKUP(D7856,Resources!A:C,3,FALSE),"NA")</f>
        <v/>
      </c>
      <c r="I7856" t="str">
        <f>IF(VLOOKUP(D7856,Resources!A:D,4,FALSE)=0,"",VLOOKUP(D7856,Resources!A:D,4,FALSE))</f>
        <v>N</v>
      </c>
    </row>
    <row r="7857" spans="1:9" x14ac:dyDescent="0.2">
      <c r="A7857">
        <v>990</v>
      </c>
      <c r="B7857" t="str">
        <f t="shared" si="248"/>
        <v>Scaife Family Foundation_Caring Children/Clothing Children20137000</v>
      </c>
      <c r="C7857" t="s">
        <v>193</v>
      </c>
      <c r="D7857" t="s">
        <v>206</v>
      </c>
      <c r="E7857" s="3">
        <v>7000</v>
      </c>
      <c r="F7857">
        <v>2013</v>
      </c>
      <c r="G7857" t="s">
        <v>1463</v>
      </c>
      <c r="H7857" t="str">
        <f>IFERROR(VLOOKUP(D7857,Resources!A:C,3,FALSE),"NA")</f>
        <v/>
      </c>
      <c r="I7857" t="str">
        <f>IF(VLOOKUP(D7857,Resources!A:D,4,FALSE)=0,"",VLOOKUP(D7857,Resources!A:D,4,FALSE))</f>
        <v>N</v>
      </c>
    </row>
    <row r="7858" spans="1:9" x14ac:dyDescent="0.2">
      <c r="A7858">
        <v>990</v>
      </c>
      <c r="B7858" t="str">
        <f t="shared" si="248"/>
        <v>Scaife Family Foundation_Carnegie Library of Pittsburgh201315000</v>
      </c>
      <c r="C7858" t="s">
        <v>193</v>
      </c>
      <c r="D7858" t="s">
        <v>207</v>
      </c>
      <c r="E7858" s="3">
        <v>15000</v>
      </c>
      <c r="F7858">
        <v>2013</v>
      </c>
      <c r="G7858" t="s">
        <v>1463</v>
      </c>
      <c r="H7858" t="str">
        <f>IFERROR(VLOOKUP(D7858,Resources!A:C,3,FALSE),"NA")</f>
        <v/>
      </c>
      <c r="I7858" t="str">
        <f>IF(VLOOKUP(D7858,Resources!A:D,4,FALSE)=0,"",VLOOKUP(D7858,Resources!A:D,4,FALSE))</f>
        <v>N</v>
      </c>
    </row>
    <row r="7859" spans="1:9" x14ac:dyDescent="0.2">
      <c r="A7859">
        <v>990</v>
      </c>
      <c r="B7859" t="str">
        <f t="shared" si="248"/>
        <v>Scaife Family Foundation_CASA of Allegheny County201360000</v>
      </c>
      <c r="C7859" t="s">
        <v>193</v>
      </c>
      <c r="D7859" t="s">
        <v>208</v>
      </c>
      <c r="E7859" s="3">
        <v>60000</v>
      </c>
      <c r="F7859">
        <v>2013</v>
      </c>
      <c r="G7859" t="s">
        <v>1463</v>
      </c>
      <c r="H7859" t="str">
        <f>IFERROR(VLOOKUP(D7859,Resources!A:C,3,FALSE),"NA")</f>
        <v/>
      </c>
      <c r="I7859" t="str">
        <f>IF(VLOOKUP(D7859,Resources!A:D,4,FALSE)=0,"",VLOOKUP(D7859,Resources!A:D,4,FALSE))</f>
        <v>N</v>
      </c>
    </row>
    <row r="7860" spans="1:9" x14ac:dyDescent="0.2">
      <c r="A7860">
        <v>990</v>
      </c>
      <c r="B7860" t="str">
        <f t="shared" si="248"/>
        <v>Scaife Family Foundation_Center for Immigration Studies2013100000</v>
      </c>
      <c r="C7860" t="s">
        <v>193</v>
      </c>
      <c r="D7860" t="s">
        <v>80</v>
      </c>
      <c r="E7860" s="3">
        <v>100000</v>
      </c>
      <c r="F7860">
        <v>2013</v>
      </c>
      <c r="G7860" t="s">
        <v>1463</v>
      </c>
      <c r="H7860" t="str">
        <f>IFERROR(VLOOKUP(D7860,Resources!A:C,3,FALSE),"NA")</f>
        <v>SourceWatch</v>
      </c>
      <c r="I7860" t="str">
        <f>IF(VLOOKUP(D7860,Resources!A:D,4,FALSE)=0,"",VLOOKUP(D7860,Resources!A:D,4,FALSE))</f>
        <v>Y</v>
      </c>
    </row>
    <row r="7861" spans="1:9" x14ac:dyDescent="0.2">
      <c r="A7861">
        <v>990</v>
      </c>
      <c r="B7861" t="str">
        <f t="shared" si="248"/>
        <v>Scaife Family Foundation_Children's Home of Pittsburgh201310000</v>
      </c>
      <c r="C7861" t="s">
        <v>193</v>
      </c>
      <c r="D7861" t="s">
        <v>407</v>
      </c>
      <c r="E7861" s="3">
        <v>10000</v>
      </c>
      <c r="F7861">
        <v>2013</v>
      </c>
      <c r="G7861" t="s">
        <v>1463</v>
      </c>
      <c r="H7861" t="str">
        <f>IFERROR(VLOOKUP(D7861,Resources!A:C,3,FALSE),"NA")</f>
        <v/>
      </c>
      <c r="I7861" t="str">
        <f>IF(VLOOKUP(D7861,Resources!A:D,4,FALSE)=0,"",VLOOKUP(D7861,Resources!A:D,4,FALSE))</f>
        <v>N</v>
      </c>
    </row>
    <row r="7862" spans="1:9" x14ac:dyDescent="0.2">
      <c r="A7862">
        <v>990</v>
      </c>
      <c r="B7862" t="str">
        <f t="shared" si="248"/>
        <v>Scaife Family Foundation_Children's Home Society of Florida201310000</v>
      </c>
      <c r="C7862" t="s">
        <v>193</v>
      </c>
      <c r="D7862" t="s">
        <v>211</v>
      </c>
      <c r="E7862" s="3">
        <v>10000</v>
      </c>
      <c r="F7862">
        <v>2013</v>
      </c>
      <c r="G7862" t="s">
        <v>1463</v>
      </c>
      <c r="H7862" t="str">
        <f>IFERROR(VLOOKUP(D7862,Resources!A:C,3,FALSE),"NA")</f>
        <v/>
      </c>
      <c r="I7862" t="str">
        <f>IF(VLOOKUP(D7862,Resources!A:D,4,FALSE)=0,"",VLOOKUP(D7862,Resources!A:D,4,FALSE))</f>
        <v>N</v>
      </c>
    </row>
    <row r="7863" spans="1:9" x14ac:dyDescent="0.2">
      <c r="A7863">
        <v>990</v>
      </c>
      <c r="B7863" t="str">
        <f t="shared" si="248"/>
        <v>Scaife Family Foundation_Circle Tail201320000</v>
      </c>
      <c r="C7863" t="s">
        <v>193</v>
      </c>
      <c r="D7863" t="s">
        <v>1652</v>
      </c>
      <c r="E7863" s="3">
        <v>20000</v>
      </c>
      <c r="F7863">
        <v>2013</v>
      </c>
      <c r="G7863" t="s">
        <v>1463</v>
      </c>
      <c r="H7863" t="str">
        <f>IFERROR(VLOOKUP(D7863,Resources!A:C,3,FALSE),"NA")</f>
        <v/>
      </c>
      <c r="I7863" t="str">
        <f>IF(VLOOKUP(D7863,Resources!A:D,4,FALSE)=0,"",VLOOKUP(D7863,Resources!A:D,4,FALSE))</f>
        <v>N</v>
      </c>
    </row>
    <row r="7864" spans="1:9" x14ac:dyDescent="0.2">
      <c r="A7864">
        <v>990</v>
      </c>
      <c r="B7864" t="str">
        <f t="shared" si="248"/>
        <v>Scaife Family Foundation_Crisis Center North201315000</v>
      </c>
      <c r="C7864" t="s">
        <v>193</v>
      </c>
      <c r="D7864" t="s">
        <v>1653</v>
      </c>
      <c r="E7864" s="3">
        <v>15000</v>
      </c>
      <c r="F7864">
        <v>2013</v>
      </c>
      <c r="G7864" t="s">
        <v>1463</v>
      </c>
      <c r="H7864" t="str">
        <f>IFERROR(VLOOKUP(D7864,Resources!A:C,3,FALSE),"NA")</f>
        <v/>
      </c>
      <c r="I7864" t="str">
        <f>IF(VLOOKUP(D7864,Resources!A:D,4,FALSE)=0,"",VLOOKUP(D7864,Resources!A:D,4,FALSE))</f>
        <v>N</v>
      </c>
    </row>
    <row r="7865" spans="1:9" x14ac:dyDescent="0.2">
      <c r="A7865">
        <v>990</v>
      </c>
      <c r="B7865" t="str">
        <f t="shared" si="248"/>
        <v>Scaife Family Foundation_Delaware Valley Golden Retriever Rescue201330000</v>
      </c>
      <c r="C7865" t="s">
        <v>193</v>
      </c>
      <c r="D7865" t="s">
        <v>215</v>
      </c>
      <c r="E7865" s="3">
        <v>30000</v>
      </c>
      <c r="F7865">
        <v>2013</v>
      </c>
      <c r="G7865" t="s">
        <v>1463</v>
      </c>
      <c r="H7865" t="str">
        <f>IFERROR(VLOOKUP(D7865,Resources!A:C,3,FALSE),"NA")</f>
        <v/>
      </c>
      <c r="I7865" t="str">
        <f>IF(VLOOKUP(D7865,Resources!A:D,4,FALSE)=0,"",VLOOKUP(D7865,Resources!A:D,4,FALSE))</f>
        <v>N</v>
      </c>
    </row>
    <row r="7866" spans="1:9" x14ac:dyDescent="0.2">
      <c r="A7866">
        <v>990</v>
      </c>
      <c r="B7866" t="str">
        <f t="shared" si="248"/>
        <v>Scaife Family Foundation_Dress for Success Pittsburgh201315000</v>
      </c>
      <c r="C7866" t="s">
        <v>193</v>
      </c>
      <c r="D7866" t="s">
        <v>217</v>
      </c>
      <c r="E7866" s="3">
        <v>15000</v>
      </c>
      <c r="F7866">
        <v>2013</v>
      </c>
      <c r="G7866" t="s">
        <v>1463</v>
      </c>
      <c r="H7866" t="str">
        <f>IFERROR(VLOOKUP(D7866,Resources!A:C,3,FALSE),"NA")</f>
        <v/>
      </c>
      <c r="I7866" t="str">
        <f>IF(VLOOKUP(D7866,Resources!A:D,4,FALSE)=0,"",VLOOKUP(D7866,Resources!A:D,4,FALSE))</f>
        <v>N</v>
      </c>
    </row>
    <row r="7867" spans="1:9" x14ac:dyDescent="0.2">
      <c r="A7867">
        <v>990</v>
      </c>
      <c r="B7867" t="str">
        <f t="shared" si="248"/>
        <v>Scaife Family Foundation_Entrepreneuring Youth (Pittsburgh PA)201375000</v>
      </c>
      <c r="C7867" t="s">
        <v>193</v>
      </c>
      <c r="D7867" t="s">
        <v>218</v>
      </c>
      <c r="E7867" s="3">
        <v>75000</v>
      </c>
      <c r="F7867">
        <v>2013</v>
      </c>
      <c r="G7867" t="s">
        <v>1463</v>
      </c>
      <c r="H7867" t="str">
        <f>IFERROR(VLOOKUP(D7867,Resources!A:C,3,FALSE),"NA")</f>
        <v/>
      </c>
      <c r="I7867" t="str">
        <f>IF(VLOOKUP(D7867,Resources!A:D,4,FALSE)=0,"",VLOOKUP(D7867,Resources!A:D,4,FALSE))</f>
        <v>N</v>
      </c>
    </row>
    <row r="7868" spans="1:9" x14ac:dyDescent="0.2">
      <c r="A7868">
        <v>990</v>
      </c>
      <c r="B7868" t="str">
        <f t="shared" si="248"/>
        <v>Scaife Family Foundation_Families First of Palm Beach County201310000</v>
      </c>
      <c r="C7868" t="s">
        <v>193</v>
      </c>
      <c r="D7868" t="s">
        <v>264</v>
      </c>
      <c r="E7868" s="3">
        <v>10000</v>
      </c>
      <c r="F7868">
        <v>2013</v>
      </c>
      <c r="G7868" t="s">
        <v>1463</v>
      </c>
      <c r="H7868" t="str">
        <f>IFERROR(VLOOKUP(D7868,Resources!A:C,3,FALSE),"NA")</f>
        <v/>
      </c>
      <c r="I7868" t="str">
        <f>IF(VLOOKUP(D7868,Resources!A:D,4,FALSE)=0,"",VLOOKUP(D7868,Resources!A:D,4,FALSE))</f>
        <v>N</v>
      </c>
    </row>
    <row r="7869" spans="1:9" x14ac:dyDescent="0.2">
      <c r="A7869">
        <v>990</v>
      </c>
      <c r="B7869" t="str">
        <f t="shared" si="248"/>
        <v>Scaife Family Foundation_First Step Recovery Home201320000</v>
      </c>
      <c r="C7869" t="s">
        <v>193</v>
      </c>
      <c r="D7869" t="s">
        <v>1655</v>
      </c>
      <c r="E7869" s="3">
        <v>20000</v>
      </c>
      <c r="F7869">
        <v>2013</v>
      </c>
      <c r="G7869" t="s">
        <v>1463</v>
      </c>
      <c r="H7869" t="str">
        <f>IFERROR(VLOOKUP(D7869,Resources!A:C,3,FALSE),"NA")</f>
        <v/>
      </c>
      <c r="I7869" t="str">
        <f>IF(VLOOKUP(D7869,Resources!A:D,4,FALSE)=0,"",VLOOKUP(D7869,Resources!A:D,4,FALSE))</f>
        <v>N</v>
      </c>
    </row>
    <row r="7870" spans="1:9" x14ac:dyDescent="0.2">
      <c r="A7870">
        <v>990</v>
      </c>
      <c r="B7870" t="str">
        <f t="shared" si="248"/>
        <v>Scaife Family Foundation_Glade Run Foundation201315000</v>
      </c>
      <c r="C7870" t="s">
        <v>193</v>
      </c>
      <c r="D7870" t="s">
        <v>221</v>
      </c>
      <c r="E7870" s="3">
        <v>15000</v>
      </c>
      <c r="F7870">
        <v>2013</v>
      </c>
      <c r="G7870" t="s">
        <v>1463</v>
      </c>
      <c r="H7870" t="str">
        <f>IFERROR(VLOOKUP(D7870,Resources!A:C,3,FALSE),"NA")</f>
        <v/>
      </c>
      <c r="I7870" t="str">
        <f>IF(VLOOKUP(D7870,Resources!A:D,4,FALSE)=0,"",VLOOKUP(D7870,Resources!A:D,4,FALSE))</f>
        <v>N</v>
      </c>
    </row>
    <row r="7871" spans="1:9" x14ac:dyDescent="0.2">
      <c r="A7871">
        <v>990</v>
      </c>
      <c r="B7871" t="str">
        <f t="shared" si="248"/>
        <v>Scaife Family Foundation_Gratitude House20137000</v>
      </c>
      <c r="C7871" t="s">
        <v>193</v>
      </c>
      <c r="D7871" t="s">
        <v>1656</v>
      </c>
      <c r="E7871" s="3">
        <v>7000</v>
      </c>
      <c r="F7871">
        <v>2013</v>
      </c>
      <c r="G7871" t="s">
        <v>1463</v>
      </c>
      <c r="H7871" t="str">
        <f>IFERROR(VLOOKUP(D7871,Resources!A:C,3,FALSE),"NA")</f>
        <v/>
      </c>
      <c r="I7871" t="str">
        <f>IF(VLOOKUP(D7871,Resources!A:D,4,FALSE)=0,"",VLOOKUP(D7871,Resources!A:D,4,FALSE))</f>
        <v>N</v>
      </c>
    </row>
    <row r="7872" spans="1:9" x14ac:dyDescent="0.2">
      <c r="A7872">
        <v>990</v>
      </c>
      <c r="B7872" t="str">
        <f t="shared" si="248"/>
        <v>Scaife Family Foundation_H O R S E of CT20138000</v>
      </c>
      <c r="C7872" t="s">
        <v>193</v>
      </c>
      <c r="D7872" t="s">
        <v>1658</v>
      </c>
      <c r="E7872" s="3">
        <v>8000</v>
      </c>
      <c r="F7872">
        <v>2013</v>
      </c>
      <c r="G7872" t="s">
        <v>1463</v>
      </c>
      <c r="H7872" t="str">
        <f>IFERROR(VLOOKUP(D7872,Resources!A:C,3,FALSE),"NA")</f>
        <v/>
      </c>
      <c r="I7872" t="str">
        <f>IF(VLOOKUP(D7872,Resources!A:D,4,FALSE)=0,"",VLOOKUP(D7872,Resources!A:D,4,FALSE))</f>
        <v>N</v>
      </c>
    </row>
    <row r="7873" spans="1:9" x14ac:dyDescent="0.2">
      <c r="A7873">
        <v>990</v>
      </c>
      <c r="B7873" t="str">
        <f t="shared" si="248"/>
        <v>Scaife Family Foundation_Hazelden Foundation201380000</v>
      </c>
      <c r="C7873" t="s">
        <v>193</v>
      </c>
      <c r="D7873" t="s">
        <v>223</v>
      </c>
      <c r="E7873" s="3">
        <v>80000</v>
      </c>
      <c r="F7873">
        <v>2013</v>
      </c>
      <c r="G7873" t="s">
        <v>1463</v>
      </c>
      <c r="H7873" t="str">
        <f>IFERROR(VLOOKUP(D7873,Resources!A:C,3,FALSE),"NA")</f>
        <v/>
      </c>
      <c r="I7873" t="str">
        <f>IF(VLOOKUP(D7873,Resources!A:D,4,FALSE)=0,"",VLOOKUP(D7873,Resources!A:D,4,FALSE))</f>
        <v>N</v>
      </c>
    </row>
    <row r="7874" spans="1:9" x14ac:dyDescent="0.2">
      <c r="A7874">
        <v>990</v>
      </c>
      <c r="B7874" t="str">
        <f t="shared" si="248"/>
        <v>Scaife Family Foundation_Healthcorps201325000</v>
      </c>
      <c r="C7874" t="s">
        <v>193</v>
      </c>
      <c r="D7874" t="s">
        <v>1657</v>
      </c>
      <c r="E7874" s="3">
        <v>25000</v>
      </c>
      <c r="F7874">
        <v>2013</v>
      </c>
      <c r="G7874" t="s">
        <v>1463</v>
      </c>
      <c r="H7874" t="str">
        <f>IFERROR(VLOOKUP(D7874,Resources!A:C,3,FALSE),"NA")</f>
        <v/>
      </c>
      <c r="I7874" t="str">
        <f>IF(VLOOKUP(D7874,Resources!A:D,4,FALSE)=0,"",VLOOKUP(D7874,Resources!A:D,4,FALSE))</f>
        <v>N</v>
      </c>
    </row>
    <row r="7875" spans="1:9" x14ac:dyDescent="0.2">
      <c r="A7875">
        <v>990</v>
      </c>
      <c r="B7875" t="str">
        <f t="shared" si="248"/>
        <v>Scaife Family Foundation_Heart &amp; Soul Animal Sanctuary201350000</v>
      </c>
      <c r="C7875" t="s">
        <v>193</v>
      </c>
      <c r="D7875" t="s">
        <v>224</v>
      </c>
      <c r="E7875" s="3">
        <v>50000</v>
      </c>
      <c r="F7875">
        <v>2013</v>
      </c>
      <c r="G7875" t="s">
        <v>1463</v>
      </c>
      <c r="H7875" t="str">
        <f>IFERROR(VLOOKUP(D7875,Resources!A:C,3,FALSE),"NA")</f>
        <v/>
      </c>
      <c r="I7875" t="str">
        <f>IF(VLOOKUP(D7875,Resources!A:D,4,FALSE)=0,"",VLOOKUP(D7875,Resources!A:D,4,FALSE))</f>
        <v>N</v>
      </c>
    </row>
    <row r="7876" spans="1:9" x14ac:dyDescent="0.2">
      <c r="A7876">
        <v>990</v>
      </c>
      <c r="B7876" t="str">
        <f t="shared" si="248"/>
        <v>Scaife Family Foundation_Horse Haven of Tennessee20139000</v>
      </c>
      <c r="C7876" t="s">
        <v>193</v>
      </c>
      <c r="D7876" t="s">
        <v>225</v>
      </c>
      <c r="E7876" s="3">
        <v>9000</v>
      </c>
      <c r="F7876">
        <v>2013</v>
      </c>
      <c r="G7876" t="s">
        <v>1463</v>
      </c>
      <c r="H7876" t="str">
        <f>IFERROR(VLOOKUP(D7876,Resources!A:C,3,FALSE),"NA")</f>
        <v/>
      </c>
      <c r="I7876" t="str">
        <f>IF(VLOOKUP(D7876,Resources!A:D,4,FALSE)=0,"",VLOOKUP(D7876,Resources!A:D,4,FALSE))</f>
        <v>N</v>
      </c>
    </row>
    <row r="7877" spans="1:9" x14ac:dyDescent="0.2">
      <c r="A7877">
        <v>990</v>
      </c>
      <c r="B7877" t="str">
        <f t="shared" si="248"/>
        <v>Scaife Family Foundation_Horses and the Handicapped of South Florida20136000</v>
      </c>
      <c r="C7877" t="s">
        <v>193</v>
      </c>
      <c r="D7877" t="s">
        <v>227</v>
      </c>
      <c r="E7877" s="3">
        <v>6000</v>
      </c>
      <c r="F7877">
        <v>2013</v>
      </c>
      <c r="G7877" t="s">
        <v>1463</v>
      </c>
      <c r="H7877" t="str">
        <f>IFERROR(VLOOKUP(D7877,Resources!A:C,3,FALSE),"NA")</f>
        <v/>
      </c>
      <c r="I7877" t="str">
        <f>IF(VLOOKUP(D7877,Resources!A:D,4,FALSE)=0,"",VLOOKUP(D7877,Resources!A:D,4,FALSE))</f>
        <v>N</v>
      </c>
    </row>
    <row r="7878" spans="1:9" x14ac:dyDescent="0.2">
      <c r="A7878">
        <v>990</v>
      </c>
      <c r="B7878" t="str">
        <f t="shared" si="248"/>
        <v>Scaife Family Foundation_Institute for Research Education and Training in Addictions201364000</v>
      </c>
      <c r="C7878" t="s">
        <v>193</v>
      </c>
      <c r="D7878" t="s">
        <v>228</v>
      </c>
      <c r="E7878" s="3">
        <v>64000</v>
      </c>
      <c r="F7878">
        <v>2013</v>
      </c>
      <c r="G7878" t="s">
        <v>1463</v>
      </c>
      <c r="H7878" t="str">
        <f>IFERROR(VLOOKUP(D7878,Resources!A:C,3,FALSE),"NA")</f>
        <v/>
      </c>
      <c r="I7878" t="str">
        <f>IF(VLOOKUP(D7878,Resources!A:D,4,FALSE)=0,"",VLOOKUP(D7878,Resources!A:D,4,FALSE))</f>
        <v>N</v>
      </c>
    </row>
    <row r="7879" spans="1:9" x14ac:dyDescent="0.2">
      <c r="A7879">
        <v>990</v>
      </c>
      <c r="B7879" t="str">
        <f t="shared" si="248"/>
        <v>Scaife Family Foundation_Jack the Bike Man201320000</v>
      </c>
      <c r="C7879" t="s">
        <v>193</v>
      </c>
      <c r="D7879" t="s">
        <v>1659</v>
      </c>
      <c r="E7879" s="3">
        <v>20000</v>
      </c>
      <c r="F7879">
        <v>2013</v>
      </c>
      <c r="G7879" t="s">
        <v>1463</v>
      </c>
      <c r="H7879" t="str">
        <f>IFERROR(VLOOKUP(D7879,Resources!A:C,3,FALSE),"NA")</f>
        <v/>
      </c>
      <c r="I7879" t="str">
        <f>IF(VLOOKUP(D7879,Resources!A:D,4,FALSE)=0,"",VLOOKUP(D7879,Resources!A:D,4,FALSE))</f>
        <v>N</v>
      </c>
    </row>
    <row r="7880" spans="1:9" x14ac:dyDescent="0.2">
      <c r="A7880">
        <v>990</v>
      </c>
      <c r="B7880" t="str">
        <f t="shared" si="248"/>
        <v>Scaife Family Foundation_Kelly Anne Dolan Memorial Fund20135000</v>
      </c>
      <c r="C7880" t="s">
        <v>193</v>
      </c>
      <c r="D7880" t="s">
        <v>230</v>
      </c>
      <c r="E7880" s="3">
        <v>5000</v>
      </c>
      <c r="F7880">
        <v>2013</v>
      </c>
      <c r="G7880" t="s">
        <v>1463</v>
      </c>
      <c r="H7880" t="str">
        <f>IFERROR(VLOOKUP(D7880,Resources!A:C,3,FALSE),"NA")</f>
        <v/>
      </c>
      <c r="I7880" t="str">
        <f>IF(VLOOKUP(D7880,Resources!A:D,4,FALSE)=0,"",VLOOKUP(D7880,Resources!A:D,4,FALSE))</f>
        <v>N</v>
      </c>
    </row>
    <row r="7881" spans="1:9" x14ac:dyDescent="0.2">
      <c r="A7881">
        <v>990</v>
      </c>
      <c r="B7881" t="str">
        <f t="shared" si="248"/>
        <v>Scaife Family Foundation_Kody Snodgrass Memorial Foundation201310000</v>
      </c>
      <c r="C7881" t="s">
        <v>193</v>
      </c>
      <c r="D7881" t="s">
        <v>231</v>
      </c>
      <c r="E7881" s="3">
        <v>10000</v>
      </c>
      <c r="F7881">
        <v>2013</v>
      </c>
      <c r="G7881" t="s">
        <v>1463</v>
      </c>
      <c r="H7881" t="str">
        <f>IFERROR(VLOOKUP(D7881,Resources!A:C,3,FALSE),"NA")</f>
        <v/>
      </c>
      <c r="I7881" t="str">
        <f>IF(VLOOKUP(D7881,Resources!A:D,4,FALSE)=0,"",VLOOKUP(D7881,Resources!A:D,4,FALSE))</f>
        <v>N</v>
      </c>
    </row>
    <row r="7882" spans="1:9" x14ac:dyDescent="0.2">
      <c r="A7882">
        <v>990</v>
      </c>
      <c r="B7882" t="str">
        <f t="shared" si="248"/>
        <v>Scaife Family Foundation_Make-A-Wish Foundation of Greater Pennsylvania and Southern West Virginia201349000</v>
      </c>
      <c r="C7882" t="s">
        <v>193</v>
      </c>
      <c r="D7882" t="s">
        <v>233</v>
      </c>
      <c r="E7882" s="3">
        <v>49000</v>
      </c>
      <c r="F7882">
        <v>2013</v>
      </c>
      <c r="G7882" t="s">
        <v>1463</v>
      </c>
      <c r="H7882" t="str">
        <f>IFERROR(VLOOKUP(D7882,Resources!A:C,3,FALSE),"NA")</f>
        <v/>
      </c>
      <c r="I7882" t="str">
        <f>IF(VLOOKUP(D7882,Resources!A:D,4,FALSE)=0,"",VLOOKUP(D7882,Resources!A:D,4,FALSE))</f>
        <v>N</v>
      </c>
    </row>
    <row r="7883" spans="1:9" x14ac:dyDescent="0.2">
      <c r="A7883">
        <v>990</v>
      </c>
      <c r="B7883" t="str">
        <f t="shared" si="248"/>
        <v>Scaife Family Foundation_McCarthy's Wildlife Sanctuary20135000</v>
      </c>
      <c r="C7883" t="s">
        <v>193</v>
      </c>
      <c r="D7883" t="s">
        <v>234</v>
      </c>
      <c r="E7883" s="3">
        <v>5000</v>
      </c>
      <c r="F7883">
        <v>2013</v>
      </c>
      <c r="G7883" t="s">
        <v>1463</v>
      </c>
      <c r="H7883" t="str">
        <f>IFERROR(VLOOKUP(D7883,Resources!A:C,3,FALSE),"NA")</f>
        <v/>
      </c>
      <c r="I7883" t="str">
        <f>IF(VLOOKUP(D7883,Resources!A:D,4,FALSE)=0,"",VLOOKUP(D7883,Resources!A:D,4,FALSE))</f>
        <v>N</v>
      </c>
    </row>
    <row r="7884" spans="1:9" x14ac:dyDescent="0.2">
      <c r="A7884">
        <v>990</v>
      </c>
      <c r="B7884" t="str">
        <f t="shared" si="248"/>
        <v>Scaife Family Foundation_National Alliance on Mental Illness - Palm Beach201315000</v>
      </c>
      <c r="C7884" t="s">
        <v>193</v>
      </c>
      <c r="D7884" t="s">
        <v>1660</v>
      </c>
      <c r="E7884" s="3">
        <v>15000</v>
      </c>
      <c r="F7884">
        <v>2013</v>
      </c>
      <c r="G7884" t="s">
        <v>1463</v>
      </c>
      <c r="H7884" t="str">
        <f>IFERROR(VLOOKUP(D7884,Resources!A:C,3,FALSE),"NA")</f>
        <v/>
      </c>
      <c r="I7884" t="str">
        <f>IF(VLOOKUP(D7884,Resources!A:D,4,FALSE)=0,"",VLOOKUP(D7884,Resources!A:D,4,FALSE))</f>
        <v>N</v>
      </c>
    </row>
    <row r="7885" spans="1:9" x14ac:dyDescent="0.2">
      <c r="A7885">
        <v>990</v>
      </c>
      <c r="B7885" t="str">
        <f t="shared" si="248"/>
        <v>Scaife Family Foundation_National Fatherhood Initiative201315000</v>
      </c>
      <c r="C7885" t="s">
        <v>193</v>
      </c>
      <c r="D7885" t="s">
        <v>236</v>
      </c>
      <c r="E7885" s="3">
        <v>15000</v>
      </c>
      <c r="F7885">
        <v>2013</v>
      </c>
      <c r="G7885" t="s">
        <v>1463</v>
      </c>
      <c r="H7885" t="str">
        <f>IFERROR(VLOOKUP(D7885,Resources!A:C,3,FALSE),"NA")</f>
        <v/>
      </c>
      <c r="I7885" t="str">
        <f>IF(VLOOKUP(D7885,Resources!A:D,4,FALSE)=0,"",VLOOKUP(D7885,Resources!A:D,4,FALSE))</f>
        <v>N</v>
      </c>
    </row>
    <row r="7886" spans="1:9" x14ac:dyDescent="0.2">
      <c r="A7886">
        <v>990</v>
      </c>
      <c r="B7886" t="str">
        <f t="shared" si="248"/>
        <v>Scaife Family Foundation_National Rural Alcohol and Drug Abuse Network201343000</v>
      </c>
      <c r="C7886" t="s">
        <v>193</v>
      </c>
      <c r="D7886" t="s">
        <v>237</v>
      </c>
      <c r="E7886" s="3">
        <v>43000</v>
      </c>
      <c r="F7886">
        <v>2013</v>
      </c>
      <c r="G7886" t="s">
        <v>1463</v>
      </c>
      <c r="H7886" t="str">
        <f>IFERROR(VLOOKUP(D7886,Resources!A:C,3,FALSE),"NA")</f>
        <v/>
      </c>
      <c r="I7886" t="str">
        <f>IF(VLOOKUP(D7886,Resources!A:D,4,FALSE)=0,"",VLOOKUP(D7886,Resources!A:D,4,FALSE))</f>
        <v>N</v>
      </c>
    </row>
    <row r="7887" spans="1:9" x14ac:dyDescent="0.2">
      <c r="A7887">
        <v>990</v>
      </c>
      <c r="B7887" t="str">
        <f t="shared" si="248"/>
        <v>Scaife Family Foundation_NumbersUSA201375000</v>
      </c>
      <c r="C7887" t="s">
        <v>193</v>
      </c>
      <c r="D7887" t="s">
        <v>16</v>
      </c>
      <c r="E7887" s="3">
        <v>75000</v>
      </c>
      <c r="F7887">
        <v>2013</v>
      </c>
      <c r="G7887" t="s">
        <v>1463</v>
      </c>
      <c r="H7887" t="str">
        <f>IFERROR(VLOOKUP(D7887,Resources!A:C,3,FALSE),"NA")</f>
        <v>SourceWatch</v>
      </c>
      <c r="I7887" t="str">
        <f>IF(VLOOKUP(D7887,Resources!A:D,4,FALSE)=0,"",VLOOKUP(D7887,Resources!A:D,4,FALSE))</f>
        <v>Y</v>
      </c>
    </row>
    <row r="7888" spans="1:9" x14ac:dyDescent="0.2">
      <c r="A7888">
        <v>990</v>
      </c>
      <c r="B7888" t="str">
        <f t="shared" si="248"/>
        <v>Scaife Family Foundation_Operation Warm20138000</v>
      </c>
      <c r="C7888" t="s">
        <v>193</v>
      </c>
      <c r="D7888" t="s">
        <v>240</v>
      </c>
      <c r="E7888" s="3">
        <v>8000</v>
      </c>
      <c r="F7888">
        <v>2013</v>
      </c>
      <c r="G7888" t="s">
        <v>1463</v>
      </c>
      <c r="H7888" t="str">
        <f>IFERROR(VLOOKUP(D7888,Resources!A:C,3,FALSE),"NA")</f>
        <v/>
      </c>
      <c r="I7888" t="str">
        <f>IF(VLOOKUP(D7888,Resources!A:D,4,FALSE)=0,"",VLOOKUP(D7888,Resources!A:D,4,FALSE))</f>
        <v>N</v>
      </c>
    </row>
    <row r="7889" spans="1:9" x14ac:dyDescent="0.2">
      <c r="A7889">
        <v>990</v>
      </c>
      <c r="B7889" t="str">
        <f t="shared" si="248"/>
        <v>Scaife Family Foundation_Opportunity Inc.20135000</v>
      </c>
      <c r="C7889" t="s">
        <v>193</v>
      </c>
      <c r="D7889" t="s">
        <v>1661</v>
      </c>
      <c r="E7889" s="3">
        <v>5000</v>
      </c>
      <c r="F7889">
        <v>2013</v>
      </c>
      <c r="G7889" t="s">
        <v>1463</v>
      </c>
      <c r="H7889" t="str">
        <f>IFERROR(VLOOKUP(D7889,Resources!A:C,3,FALSE),"NA")</f>
        <v/>
      </c>
      <c r="I7889" t="str">
        <f>IF(VLOOKUP(D7889,Resources!A:D,4,FALSE)=0,"",VLOOKUP(D7889,Resources!A:D,4,FALSE))</f>
        <v>N</v>
      </c>
    </row>
    <row r="7890" spans="1:9" x14ac:dyDescent="0.2">
      <c r="A7890">
        <v>990</v>
      </c>
      <c r="B7890" t="str">
        <f t="shared" si="248"/>
        <v>Scaife Family Foundation_Pauline Auberle Foundation201325000</v>
      </c>
      <c r="C7890" t="s">
        <v>193</v>
      </c>
      <c r="D7890" t="s">
        <v>1662</v>
      </c>
      <c r="E7890" s="3">
        <v>25000</v>
      </c>
      <c r="F7890">
        <v>2013</v>
      </c>
      <c r="G7890" t="s">
        <v>1463</v>
      </c>
      <c r="H7890" t="str">
        <f>IFERROR(VLOOKUP(D7890,Resources!A:C,3,FALSE),"NA")</f>
        <v/>
      </c>
      <c r="I7890" t="str">
        <f>IF(VLOOKUP(D7890,Resources!A:D,4,FALSE)=0,"",VLOOKUP(D7890,Resources!A:D,4,FALSE))</f>
        <v>N</v>
      </c>
    </row>
    <row r="7891" spans="1:9" x14ac:dyDescent="0.2">
      <c r="A7891">
        <v>990</v>
      </c>
      <c r="B7891" t="str">
        <f t="shared" si="248"/>
        <v>Scaife Family Foundation_Paws 4 Liberty201350000</v>
      </c>
      <c r="C7891" t="s">
        <v>193</v>
      </c>
      <c r="D7891" t="s">
        <v>242</v>
      </c>
      <c r="E7891" s="3">
        <v>50000</v>
      </c>
      <c r="F7891">
        <v>2013</v>
      </c>
      <c r="G7891" t="s">
        <v>1463</v>
      </c>
      <c r="H7891" t="str">
        <f>IFERROR(VLOOKUP(D7891,Resources!A:C,3,FALSE),"NA")</f>
        <v/>
      </c>
      <c r="I7891" t="str">
        <f>IF(VLOOKUP(D7891,Resources!A:D,4,FALSE)=0,"",VLOOKUP(D7891,Resources!A:D,4,FALSE))</f>
        <v>N</v>
      </c>
    </row>
    <row r="7892" spans="1:9" x14ac:dyDescent="0.2">
      <c r="A7892">
        <v>990</v>
      </c>
      <c r="B7892" t="str">
        <f t="shared" si="248"/>
        <v>Scaife Family Foundation_Philanthropy Roundtable201320000</v>
      </c>
      <c r="C7892" t="s">
        <v>193</v>
      </c>
      <c r="D7892" t="s">
        <v>244</v>
      </c>
      <c r="E7892" s="3">
        <v>20000</v>
      </c>
      <c r="F7892">
        <v>2013</v>
      </c>
      <c r="G7892" t="s">
        <v>1463</v>
      </c>
      <c r="H7892" t="str">
        <f>IFERROR(VLOOKUP(D7892,Resources!A:C,3,FALSE),"NA")</f>
        <v>SourceWatch</v>
      </c>
      <c r="I7892" t="str">
        <f>IF(VLOOKUP(D7892,Resources!A:D,4,FALSE)=0,"",VLOOKUP(D7892,Resources!A:D,4,FALSE))</f>
        <v>Y</v>
      </c>
    </row>
    <row r="7893" spans="1:9" x14ac:dyDescent="0.2">
      <c r="A7893">
        <v>990</v>
      </c>
      <c r="B7893" t="str">
        <f t="shared" si="248"/>
        <v>Scaife Family Foundation_Pittsburgh Botanic Garden201310000</v>
      </c>
      <c r="C7893" t="s">
        <v>193</v>
      </c>
      <c r="D7893" t="s">
        <v>274</v>
      </c>
      <c r="E7893" s="3">
        <v>10000</v>
      </c>
      <c r="F7893">
        <v>2013</v>
      </c>
      <c r="G7893" t="s">
        <v>1463</v>
      </c>
      <c r="H7893" t="str">
        <f>IFERROR(VLOOKUP(D7893,Resources!A:C,3,FALSE),"NA")</f>
        <v/>
      </c>
      <c r="I7893" t="str">
        <f>IF(VLOOKUP(D7893,Resources!A:D,4,FALSE)=0,"",VLOOKUP(D7893,Resources!A:D,4,FALSE))</f>
        <v>N</v>
      </c>
    </row>
    <row r="7894" spans="1:9" x14ac:dyDescent="0.2">
      <c r="A7894">
        <v>990</v>
      </c>
      <c r="B7894" t="str">
        <f t="shared" si="248"/>
        <v>Scaife Family Foundation_Place for Hope201325000</v>
      </c>
      <c r="C7894" t="s">
        <v>193</v>
      </c>
      <c r="D7894" t="s">
        <v>246</v>
      </c>
      <c r="E7894" s="3">
        <v>25000</v>
      </c>
      <c r="F7894">
        <v>2013</v>
      </c>
      <c r="G7894" t="s">
        <v>1463</v>
      </c>
      <c r="H7894" t="str">
        <f>IFERROR(VLOOKUP(D7894,Resources!A:C,3,FALSE),"NA")</f>
        <v/>
      </c>
      <c r="I7894" t="str">
        <f>IF(VLOOKUP(D7894,Resources!A:D,4,FALSE)=0,"",VLOOKUP(D7894,Resources!A:D,4,FALSE))</f>
        <v>N</v>
      </c>
    </row>
    <row r="7895" spans="1:9" x14ac:dyDescent="0.2">
      <c r="A7895">
        <v>990</v>
      </c>
      <c r="B7895" t="str">
        <f t="shared" si="248"/>
        <v>Scaife Family Foundation_ProEnglish201325000</v>
      </c>
      <c r="C7895" t="s">
        <v>193</v>
      </c>
      <c r="D7895" t="s">
        <v>247</v>
      </c>
      <c r="E7895" s="3">
        <v>25000</v>
      </c>
      <c r="F7895">
        <v>2013</v>
      </c>
      <c r="G7895" t="s">
        <v>1463</v>
      </c>
      <c r="H7895" t="str">
        <f>IFERROR(VLOOKUP(D7895,Resources!A:C,3,FALSE),"NA")</f>
        <v>SourceWatch</v>
      </c>
      <c r="I7895" t="str">
        <f>IF(VLOOKUP(D7895,Resources!A:D,4,FALSE)=0,"",VLOOKUP(D7895,Resources!A:D,4,FALSE))</f>
        <v>Y</v>
      </c>
    </row>
    <row r="7896" spans="1:9" x14ac:dyDescent="0.2">
      <c r="A7896">
        <v>990</v>
      </c>
      <c r="B7896" t="str">
        <f t="shared" si="248"/>
        <v>Scaife Family Foundation_Project Lift201310000</v>
      </c>
      <c r="C7896" t="s">
        <v>193</v>
      </c>
      <c r="D7896" t="s">
        <v>1671</v>
      </c>
      <c r="E7896" s="3">
        <v>10000</v>
      </c>
      <c r="F7896">
        <v>2013</v>
      </c>
      <c r="G7896" t="s">
        <v>1463</v>
      </c>
      <c r="H7896" t="str">
        <f>IFERROR(VLOOKUP(D7896,Resources!A:C,3,FALSE),"NA")</f>
        <v/>
      </c>
      <c r="I7896" t="str">
        <f>IF(VLOOKUP(D7896,Resources!A:D,4,FALSE)=0,"",VLOOKUP(D7896,Resources!A:D,4,FALSE))</f>
        <v>N</v>
      </c>
    </row>
    <row r="7897" spans="1:9" x14ac:dyDescent="0.2">
      <c r="A7897">
        <v>990</v>
      </c>
      <c r="B7897" t="str">
        <f t="shared" ref="B7897:B7960" si="249">C7897&amp;"_"&amp;D7897&amp;F7897&amp;E7897</f>
        <v>Scaife Family Foundation_Puppies Behind Bars2013125000</v>
      </c>
      <c r="C7897" t="s">
        <v>193</v>
      </c>
      <c r="D7897" t="s">
        <v>248</v>
      </c>
      <c r="E7897" s="3">
        <v>125000</v>
      </c>
      <c r="F7897">
        <v>2013</v>
      </c>
      <c r="G7897" t="s">
        <v>1463</v>
      </c>
      <c r="H7897" t="str">
        <f>IFERROR(VLOOKUP(D7897,Resources!A:C,3,FALSE),"NA")</f>
        <v/>
      </c>
      <c r="I7897" t="str">
        <f>IF(VLOOKUP(D7897,Resources!A:D,4,FALSE)=0,"",VLOOKUP(D7897,Resources!A:D,4,FALSE))</f>
        <v>N</v>
      </c>
    </row>
    <row r="7898" spans="1:9" x14ac:dyDescent="0.2">
      <c r="A7898">
        <v>990</v>
      </c>
      <c r="B7898" t="str">
        <f t="shared" si="249"/>
        <v>Scaife Family Foundation_Quantum House20137000</v>
      </c>
      <c r="C7898" t="s">
        <v>193</v>
      </c>
      <c r="D7898" t="s">
        <v>273</v>
      </c>
      <c r="E7898" s="3">
        <v>7000</v>
      </c>
      <c r="F7898">
        <v>2013</v>
      </c>
      <c r="G7898" t="s">
        <v>1463</v>
      </c>
      <c r="H7898" t="str">
        <f>IFERROR(VLOOKUP(D7898,Resources!A:C,3,FALSE),"NA")</f>
        <v/>
      </c>
      <c r="I7898" t="str">
        <f>IF(VLOOKUP(D7898,Resources!A:D,4,FALSE)=0,"",VLOOKUP(D7898,Resources!A:D,4,FALSE))</f>
        <v>N</v>
      </c>
    </row>
    <row r="7899" spans="1:9" x14ac:dyDescent="0.2">
      <c r="A7899">
        <v>990</v>
      </c>
      <c r="B7899" t="str">
        <f t="shared" si="249"/>
        <v>Scaife Family Foundation_Rutgers The State University of New Jersey201375000</v>
      </c>
      <c r="C7899" t="s">
        <v>193</v>
      </c>
      <c r="D7899" t="s">
        <v>298</v>
      </c>
      <c r="E7899" s="3">
        <v>75000</v>
      </c>
      <c r="F7899">
        <v>2013</v>
      </c>
      <c r="G7899" t="s">
        <v>1463</v>
      </c>
      <c r="H7899" t="str">
        <f>IFERROR(VLOOKUP(D7899,Resources!A:C,3,FALSE),"NA")</f>
        <v/>
      </c>
      <c r="I7899" t="str">
        <f>IF(VLOOKUP(D7899,Resources!A:D,4,FALSE)=0,"",VLOOKUP(D7899,Resources!A:D,4,FALSE))</f>
        <v/>
      </c>
    </row>
    <row r="7900" spans="1:9" x14ac:dyDescent="0.2">
      <c r="A7900">
        <v>990</v>
      </c>
      <c r="B7900" t="str">
        <f t="shared" si="249"/>
        <v>Scaife Family Foundation_Saltworks Theatre Company201310000</v>
      </c>
      <c r="C7900" t="s">
        <v>193</v>
      </c>
      <c r="D7900" t="s">
        <v>249</v>
      </c>
      <c r="E7900" s="3">
        <v>10000</v>
      </c>
      <c r="F7900">
        <v>2013</v>
      </c>
      <c r="G7900" t="s">
        <v>1463</v>
      </c>
      <c r="H7900" t="str">
        <f>IFERROR(VLOOKUP(D7900,Resources!A:C,3,FALSE),"NA")</f>
        <v/>
      </c>
      <c r="I7900" t="str">
        <f>IF(VLOOKUP(D7900,Resources!A:D,4,FALSE)=0,"",VLOOKUP(D7900,Resources!A:D,4,FALSE))</f>
        <v>N</v>
      </c>
    </row>
    <row r="7901" spans="1:9" x14ac:dyDescent="0.2">
      <c r="A7901">
        <v>990</v>
      </c>
      <c r="B7901" t="str">
        <f t="shared" si="249"/>
        <v>Scaife Family Foundation_Shelter for Abused Women &amp; Children201310000</v>
      </c>
      <c r="C7901" t="s">
        <v>193</v>
      </c>
      <c r="D7901" t="s">
        <v>250</v>
      </c>
      <c r="E7901" s="3">
        <v>10000</v>
      </c>
      <c r="F7901">
        <v>2013</v>
      </c>
      <c r="G7901" t="s">
        <v>1463</v>
      </c>
      <c r="H7901" t="str">
        <f>IFERROR(VLOOKUP(D7901,Resources!A:C,3,FALSE),"NA")</f>
        <v/>
      </c>
      <c r="I7901" t="str">
        <f>IF(VLOOKUP(D7901,Resources!A:D,4,FALSE)=0,"",VLOOKUP(D7901,Resources!A:D,4,FALSE))</f>
        <v>N</v>
      </c>
    </row>
    <row r="7902" spans="1:9" x14ac:dyDescent="0.2">
      <c r="A7902">
        <v>990</v>
      </c>
      <c r="B7902" t="str">
        <f t="shared" si="249"/>
        <v>Scaife Family Foundation_St Nicholas Russian Orthodox Church201310000</v>
      </c>
      <c r="C7902" t="s">
        <v>193</v>
      </c>
      <c r="D7902" t="s">
        <v>1663</v>
      </c>
      <c r="E7902" s="3">
        <v>10000</v>
      </c>
      <c r="F7902">
        <v>2013</v>
      </c>
      <c r="G7902" t="s">
        <v>1463</v>
      </c>
      <c r="H7902" t="str">
        <f>IFERROR(VLOOKUP(D7902,Resources!A:C,3,FALSE),"NA")</f>
        <v/>
      </c>
      <c r="I7902" t="str">
        <f>IF(VLOOKUP(D7902,Resources!A:D,4,FALSE)=0,"",VLOOKUP(D7902,Resources!A:D,4,FALSE))</f>
        <v>N</v>
      </c>
    </row>
    <row r="7903" spans="1:9" x14ac:dyDescent="0.2">
      <c r="A7903">
        <v>990</v>
      </c>
      <c r="B7903" t="str">
        <f t="shared" si="249"/>
        <v>Scaife Family Foundation_St. Luke's-Roosevelt Hospital Center2013162155</v>
      </c>
      <c r="C7903" t="s">
        <v>193</v>
      </c>
      <c r="D7903" t="s">
        <v>252</v>
      </c>
      <c r="E7903" s="3">
        <v>162155</v>
      </c>
      <c r="F7903">
        <v>2013</v>
      </c>
      <c r="G7903" t="s">
        <v>1463</v>
      </c>
      <c r="H7903" t="str">
        <f>IFERROR(VLOOKUP(D7903,Resources!A:C,3,FALSE),"NA")</f>
        <v/>
      </c>
      <c r="I7903" t="str">
        <f>IF(VLOOKUP(D7903,Resources!A:D,4,FALSE)=0,"",VLOOKUP(D7903,Resources!A:D,4,FALSE))</f>
        <v>N</v>
      </c>
    </row>
    <row r="7904" spans="1:9" x14ac:dyDescent="0.2">
      <c r="A7904">
        <v>990</v>
      </c>
      <c r="B7904" t="str">
        <f t="shared" si="249"/>
        <v>Scaife Family Foundation_The Crossroads Club20136000</v>
      </c>
      <c r="C7904" t="s">
        <v>193</v>
      </c>
      <c r="D7904" t="s">
        <v>1654</v>
      </c>
      <c r="E7904" s="3">
        <v>6000</v>
      </c>
      <c r="F7904">
        <v>2013</v>
      </c>
      <c r="G7904" t="s">
        <v>1463</v>
      </c>
      <c r="H7904" t="str">
        <f>IFERROR(VLOOKUP(D7904,Resources!A:C,3,FALSE),"NA")</f>
        <v/>
      </c>
      <c r="I7904" t="str">
        <f>IF(VLOOKUP(D7904,Resources!A:D,4,FALSE)=0,"",VLOOKUP(D7904,Resources!A:D,4,FALSE))</f>
        <v>N</v>
      </c>
    </row>
    <row r="7905" spans="1:9" x14ac:dyDescent="0.2">
      <c r="A7905">
        <v>990</v>
      </c>
      <c r="B7905" t="str">
        <f t="shared" si="249"/>
        <v>Scaife Family Foundation_University of California San Diego201360000</v>
      </c>
      <c r="C7905" t="s">
        <v>193</v>
      </c>
      <c r="D7905" t="s">
        <v>254</v>
      </c>
      <c r="E7905" s="3">
        <v>60000</v>
      </c>
      <c r="F7905">
        <v>2013</v>
      </c>
      <c r="G7905" t="s">
        <v>1463</v>
      </c>
      <c r="H7905" t="str">
        <f>IFERROR(VLOOKUP(D7905,Resources!A:C,3,FALSE),"NA")</f>
        <v/>
      </c>
      <c r="I7905" t="str">
        <f>IF(VLOOKUP(D7905,Resources!A:D,4,FALSE)=0,"",VLOOKUP(D7905,Resources!A:D,4,FALSE))</f>
        <v/>
      </c>
    </row>
    <row r="7906" spans="1:9" x14ac:dyDescent="0.2">
      <c r="A7906">
        <v>990</v>
      </c>
      <c r="B7906" t="str">
        <f t="shared" si="249"/>
        <v>Scaife Family Foundation_University of Utah201325000</v>
      </c>
      <c r="C7906" t="s">
        <v>193</v>
      </c>
      <c r="D7906" t="s">
        <v>271</v>
      </c>
      <c r="E7906" s="3">
        <v>25000</v>
      </c>
      <c r="F7906">
        <v>2013</v>
      </c>
      <c r="G7906" t="s">
        <v>1463</v>
      </c>
      <c r="H7906" t="str">
        <f>IFERROR(VLOOKUP(D7906,Resources!A:C,3,FALSE),"NA")</f>
        <v/>
      </c>
      <c r="I7906" t="str">
        <f>IF(VLOOKUP(D7906,Resources!A:D,4,FALSE)=0,"",VLOOKUP(D7906,Resources!A:D,4,FALSE))</f>
        <v/>
      </c>
    </row>
    <row r="7907" spans="1:9" x14ac:dyDescent="0.2">
      <c r="A7907">
        <v>990</v>
      </c>
      <c r="B7907" t="str">
        <f t="shared" si="249"/>
        <v>Scaife Family Foundation_Urban Youth Impact20135000</v>
      </c>
      <c r="C7907" t="s">
        <v>193</v>
      </c>
      <c r="D7907" t="s">
        <v>257</v>
      </c>
      <c r="E7907" s="3">
        <v>5000</v>
      </c>
      <c r="F7907">
        <v>2013</v>
      </c>
      <c r="G7907" t="s">
        <v>1463</v>
      </c>
      <c r="H7907" t="str">
        <f>IFERROR(VLOOKUP(D7907,Resources!A:C,3,FALSE),"NA")</f>
        <v/>
      </c>
      <c r="I7907" t="str">
        <f>IF(VLOOKUP(D7907,Resources!A:D,4,FALSE)=0,"",VLOOKUP(D7907,Resources!A:D,4,FALSE))</f>
        <v>N</v>
      </c>
    </row>
    <row r="7908" spans="1:9" x14ac:dyDescent="0.2">
      <c r="A7908">
        <v>990</v>
      </c>
      <c r="B7908" t="str">
        <f t="shared" si="249"/>
        <v>Scaife Family Foundation_Vinceremos Therapeutic Riding Center201350000</v>
      </c>
      <c r="C7908" t="s">
        <v>193</v>
      </c>
      <c r="D7908" t="s">
        <v>259</v>
      </c>
      <c r="E7908" s="3">
        <v>50000</v>
      </c>
      <c r="F7908">
        <v>2013</v>
      </c>
      <c r="G7908" t="s">
        <v>1463</v>
      </c>
      <c r="H7908" t="str">
        <f>IFERROR(VLOOKUP(D7908,Resources!A:C,3,FALSE),"NA")</f>
        <v/>
      </c>
      <c r="I7908" t="str">
        <f>IF(VLOOKUP(D7908,Resources!A:D,4,FALSE)=0,"",VLOOKUP(D7908,Resources!A:D,4,FALSE))</f>
        <v>N</v>
      </c>
    </row>
    <row r="7909" spans="1:9" x14ac:dyDescent="0.2">
      <c r="A7909">
        <v>990</v>
      </c>
      <c r="B7909" t="str">
        <f t="shared" si="249"/>
        <v>Scaife Family Foundation_Women's Center &amp; Shelter of Greater Pittsburgh201330000</v>
      </c>
      <c r="C7909" t="s">
        <v>193</v>
      </c>
      <c r="D7909" t="s">
        <v>280</v>
      </c>
      <c r="E7909" s="3">
        <v>30000</v>
      </c>
      <c r="F7909">
        <v>2013</v>
      </c>
      <c r="G7909" t="s">
        <v>1463</v>
      </c>
      <c r="H7909" t="str">
        <f>IFERROR(VLOOKUP(D7909,Resources!A:C,3,FALSE),"NA")</f>
        <v/>
      </c>
      <c r="I7909" t="str">
        <f>IF(VLOOKUP(D7909,Resources!A:D,4,FALSE)=0,"",VLOOKUP(D7909,Resources!A:D,4,FALSE))</f>
        <v>N</v>
      </c>
    </row>
    <row r="7910" spans="1:9" x14ac:dyDescent="0.2">
      <c r="A7910">
        <v>990</v>
      </c>
      <c r="B7910" t="str">
        <f t="shared" si="249"/>
        <v>Scaife Family Foundation_Achievement Centers for Children &amp; Families201420000</v>
      </c>
      <c r="C7910" t="s">
        <v>193</v>
      </c>
      <c r="D7910" t="s">
        <v>195</v>
      </c>
      <c r="E7910" s="3">
        <v>20000</v>
      </c>
      <c r="F7910">
        <v>2014</v>
      </c>
      <c r="G7910" t="s">
        <v>1463</v>
      </c>
      <c r="H7910" t="str">
        <f>IFERROR(VLOOKUP(D7910,Resources!A:C,3,FALSE),"NA")</f>
        <v/>
      </c>
      <c r="I7910" t="str">
        <f>IF(VLOOKUP(D7910,Resources!A:D,4,FALSE)=0,"",VLOOKUP(D7910,Resources!A:D,4,FALSE))</f>
        <v>N</v>
      </c>
    </row>
    <row r="7911" spans="1:9" x14ac:dyDescent="0.2">
      <c r="A7911">
        <v>990</v>
      </c>
      <c r="B7911" t="str">
        <f t="shared" si="249"/>
        <v>Scaife Family Foundation_Aid to Victims of Domestic Abuse201415000</v>
      </c>
      <c r="C7911" t="s">
        <v>193</v>
      </c>
      <c r="D7911" t="s">
        <v>1664</v>
      </c>
      <c r="E7911" s="3">
        <v>15000</v>
      </c>
      <c r="F7911">
        <v>2014</v>
      </c>
      <c r="G7911" t="s">
        <v>1463</v>
      </c>
      <c r="H7911" t="str">
        <f>IFERROR(VLOOKUP(D7911,Resources!A:C,3,FALSE),"NA")</f>
        <v/>
      </c>
      <c r="I7911" t="str">
        <f>IF(VLOOKUP(D7911,Resources!A:D,4,FALSE)=0,"",VLOOKUP(D7911,Resources!A:D,4,FALSE))</f>
        <v>N</v>
      </c>
    </row>
    <row r="7912" spans="1:9" x14ac:dyDescent="0.2">
      <c r="A7912">
        <v>990</v>
      </c>
      <c r="B7912" t="str">
        <f t="shared" si="249"/>
        <v>Scaife Family Foundation_All Creatures Sanctuary201465000</v>
      </c>
      <c r="C7912" t="s">
        <v>193</v>
      </c>
      <c r="D7912" t="s">
        <v>196</v>
      </c>
      <c r="E7912" s="3">
        <v>65000</v>
      </c>
      <c r="F7912">
        <v>2014</v>
      </c>
      <c r="G7912" t="s">
        <v>1463</v>
      </c>
      <c r="H7912" t="str">
        <f>IFERROR(VLOOKUP(D7912,Resources!A:C,3,FALSE),"NA")</f>
        <v/>
      </c>
      <c r="I7912" t="str">
        <f>IF(VLOOKUP(D7912,Resources!A:D,4,FALSE)=0,"",VLOOKUP(D7912,Resources!A:D,4,FALSE))</f>
        <v>N</v>
      </c>
    </row>
    <row r="7913" spans="1:9" x14ac:dyDescent="0.2">
      <c r="A7913">
        <v>990</v>
      </c>
      <c r="B7913" t="str">
        <f t="shared" si="249"/>
        <v>Scaife Family Foundation_America's VetDogs201410000</v>
      </c>
      <c r="C7913" t="s">
        <v>193</v>
      </c>
      <c r="D7913" t="s">
        <v>293</v>
      </c>
      <c r="E7913" s="3">
        <v>10000</v>
      </c>
      <c r="F7913">
        <v>2014</v>
      </c>
      <c r="G7913" t="s">
        <v>1463</v>
      </c>
      <c r="H7913" t="str">
        <f>IFERROR(VLOOKUP(D7913,Resources!A:C,3,FALSE),"NA")</f>
        <v/>
      </c>
      <c r="I7913" t="str">
        <f>IF(VLOOKUP(D7913,Resources!A:D,4,FALSE)=0,"",VLOOKUP(D7913,Resources!A:D,4,FALSE))</f>
        <v>N</v>
      </c>
    </row>
    <row r="7914" spans="1:9" x14ac:dyDescent="0.2">
      <c r="A7914">
        <v>990</v>
      </c>
      <c r="B7914" t="str">
        <f t="shared" si="249"/>
        <v>Scaife Family Foundation_Animal Adoption Center201415000</v>
      </c>
      <c r="C7914" t="s">
        <v>193</v>
      </c>
      <c r="D7914" t="s">
        <v>199</v>
      </c>
      <c r="E7914" s="3">
        <v>15000</v>
      </c>
      <c r="F7914">
        <v>2014</v>
      </c>
      <c r="G7914" t="s">
        <v>1463</v>
      </c>
      <c r="H7914" t="str">
        <f>IFERROR(VLOOKUP(D7914,Resources!A:C,3,FALSE),"NA")</f>
        <v/>
      </c>
      <c r="I7914" t="str">
        <f>IF(VLOOKUP(D7914,Resources!A:D,4,FALSE)=0,"",VLOOKUP(D7914,Resources!A:D,4,FALSE))</f>
        <v>N</v>
      </c>
    </row>
    <row r="7915" spans="1:9" x14ac:dyDescent="0.2">
      <c r="A7915">
        <v>990</v>
      </c>
      <c r="B7915" t="str">
        <f t="shared" si="249"/>
        <v>Scaife Family Foundation_Animal Recovery Mission2014100000</v>
      </c>
      <c r="C7915" t="s">
        <v>193</v>
      </c>
      <c r="D7915" t="s">
        <v>200</v>
      </c>
      <c r="E7915" s="3">
        <v>100000</v>
      </c>
      <c r="F7915">
        <v>2014</v>
      </c>
      <c r="G7915" t="s">
        <v>1463</v>
      </c>
      <c r="H7915" t="str">
        <f>IFERROR(VLOOKUP(D7915,Resources!A:C,3,FALSE),"NA")</f>
        <v/>
      </c>
      <c r="I7915" t="str">
        <f>IF(VLOOKUP(D7915,Resources!A:D,4,FALSE)=0,"",VLOOKUP(D7915,Resources!A:D,4,FALSE))</f>
        <v>N</v>
      </c>
    </row>
    <row r="7916" spans="1:9" x14ac:dyDescent="0.2">
      <c r="A7916">
        <v>990</v>
      </c>
      <c r="B7916" t="str">
        <f t="shared" si="249"/>
        <v>Scaife Family Foundation_Animal Rescue League of Western Pennsylvania2014250000</v>
      </c>
      <c r="C7916" t="s">
        <v>193</v>
      </c>
      <c r="D7916" t="s">
        <v>201</v>
      </c>
      <c r="E7916" s="3">
        <v>250000</v>
      </c>
      <c r="F7916">
        <v>2014</v>
      </c>
      <c r="G7916" t="s">
        <v>1463</v>
      </c>
      <c r="H7916" t="str">
        <f>IFERROR(VLOOKUP(D7916,Resources!A:C,3,FALSE),"NA")</f>
        <v/>
      </c>
      <c r="I7916" t="str">
        <f>IF(VLOOKUP(D7916,Resources!A:D,4,FALSE)=0,"",VLOOKUP(D7916,Resources!A:D,4,FALSE))</f>
        <v>N</v>
      </c>
    </row>
    <row r="7917" spans="1:9" x14ac:dyDescent="0.2">
      <c r="A7917">
        <v>990</v>
      </c>
      <c r="B7917" t="str">
        <f t="shared" si="249"/>
        <v>Scaife Family Foundation_Animal Rescue League of Western Pennsylvania201450000</v>
      </c>
      <c r="C7917" t="s">
        <v>193</v>
      </c>
      <c r="D7917" t="s">
        <v>201</v>
      </c>
      <c r="E7917" s="3">
        <v>50000</v>
      </c>
      <c r="F7917">
        <v>2014</v>
      </c>
      <c r="G7917" t="s">
        <v>1463</v>
      </c>
      <c r="H7917" t="str">
        <f>IFERROR(VLOOKUP(D7917,Resources!A:C,3,FALSE),"NA")</f>
        <v/>
      </c>
      <c r="I7917" t="str">
        <f>IF(VLOOKUP(D7917,Resources!A:D,4,FALSE)=0,"",VLOOKUP(D7917,Resources!A:D,4,FALSE))</f>
        <v>N</v>
      </c>
    </row>
    <row r="7918" spans="1:9" x14ac:dyDescent="0.2">
      <c r="A7918">
        <v>990</v>
      </c>
      <c r="B7918" t="str">
        <f t="shared" si="249"/>
        <v>Scaife Family Foundation_ASPCA201485000</v>
      </c>
      <c r="C7918" t="s">
        <v>193</v>
      </c>
      <c r="D7918" t="s">
        <v>1665</v>
      </c>
      <c r="E7918" s="3">
        <v>85000</v>
      </c>
      <c r="F7918">
        <v>2014</v>
      </c>
      <c r="G7918" t="s">
        <v>1463</v>
      </c>
      <c r="H7918" t="str">
        <f>IFERROR(VLOOKUP(D7918,Resources!A:C,3,FALSE),"NA")</f>
        <v/>
      </c>
      <c r="I7918" t="str">
        <f>IF(VLOOKUP(D7918,Resources!A:D,4,FALSE)=0,"",VLOOKUP(D7918,Resources!A:D,4,FALSE))</f>
        <v>N</v>
      </c>
    </row>
    <row r="7919" spans="1:9" x14ac:dyDescent="0.2">
      <c r="A7919">
        <v>990</v>
      </c>
      <c r="B7919" t="str">
        <f t="shared" si="249"/>
        <v>Scaife Family Foundation_Betty Ford Center2014100000</v>
      </c>
      <c r="C7919" t="s">
        <v>193</v>
      </c>
      <c r="D7919" t="s">
        <v>202</v>
      </c>
      <c r="E7919" s="3">
        <v>100000</v>
      </c>
      <c r="F7919">
        <v>2014</v>
      </c>
      <c r="G7919" t="s">
        <v>1463</v>
      </c>
      <c r="H7919" t="str">
        <f>IFERROR(VLOOKUP(D7919,Resources!A:C,3,FALSE),"NA")</f>
        <v/>
      </c>
      <c r="I7919" t="str">
        <f>IF(VLOOKUP(D7919,Resources!A:D,4,FALSE)=0,"",VLOOKUP(D7919,Resources!A:D,4,FALSE))</f>
        <v>N</v>
      </c>
    </row>
    <row r="7920" spans="1:9" x14ac:dyDescent="0.2">
      <c r="A7920">
        <v>990</v>
      </c>
      <c r="B7920" t="str">
        <f t="shared" si="249"/>
        <v>Scaife Family Foundation_Betty Ford Center2014100000</v>
      </c>
      <c r="C7920" t="s">
        <v>193</v>
      </c>
      <c r="D7920" t="s">
        <v>202</v>
      </c>
      <c r="E7920" s="3">
        <v>100000</v>
      </c>
      <c r="F7920">
        <v>2014</v>
      </c>
      <c r="G7920" t="s">
        <v>1463</v>
      </c>
      <c r="H7920" t="str">
        <f>IFERROR(VLOOKUP(D7920,Resources!A:C,3,FALSE),"NA")</f>
        <v/>
      </c>
      <c r="I7920" t="str">
        <f>IF(VLOOKUP(D7920,Resources!A:D,4,FALSE)=0,"",VLOOKUP(D7920,Resources!A:D,4,FALSE))</f>
        <v>N</v>
      </c>
    </row>
    <row r="7921" spans="1:9" x14ac:dyDescent="0.2">
      <c r="A7921">
        <v>990</v>
      </c>
      <c r="B7921" t="str">
        <f t="shared" si="249"/>
        <v>Scaife Family Foundation_Big Brothers Big Sisters of Greater Pittsburgh201415000</v>
      </c>
      <c r="C7921" t="s">
        <v>193</v>
      </c>
      <c r="D7921" t="s">
        <v>203</v>
      </c>
      <c r="E7921" s="3">
        <v>15000</v>
      </c>
      <c r="F7921">
        <v>2014</v>
      </c>
      <c r="G7921" t="s">
        <v>1463</v>
      </c>
      <c r="H7921" t="str">
        <f>IFERROR(VLOOKUP(D7921,Resources!A:C,3,FALSE),"NA")</f>
        <v/>
      </c>
      <c r="I7921" t="str">
        <f>IF(VLOOKUP(D7921,Resources!A:D,4,FALSE)=0,"",VLOOKUP(D7921,Resources!A:D,4,FALSE))</f>
        <v>N</v>
      </c>
    </row>
    <row r="7922" spans="1:9" x14ac:dyDescent="0.2">
      <c r="A7922">
        <v>990</v>
      </c>
      <c r="B7922" t="str">
        <f t="shared" si="249"/>
        <v>Scaife Family Foundation_Big Dog Ranch Rescue201410000</v>
      </c>
      <c r="C7922" t="s">
        <v>193</v>
      </c>
      <c r="D7922" t="s">
        <v>276</v>
      </c>
      <c r="E7922" s="3">
        <v>10000</v>
      </c>
      <c r="F7922">
        <v>2014</v>
      </c>
      <c r="G7922" t="s">
        <v>1463</v>
      </c>
      <c r="H7922" t="str">
        <f>IFERROR(VLOOKUP(D7922,Resources!A:C,3,FALSE),"NA")</f>
        <v/>
      </c>
      <c r="I7922" t="str">
        <f>IF(VLOOKUP(D7922,Resources!A:D,4,FALSE)=0,"",VLOOKUP(D7922,Resources!A:D,4,FALSE))</f>
        <v>N</v>
      </c>
    </row>
    <row r="7923" spans="1:9" x14ac:dyDescent="0.2">
      <c r="A7923">
        <v>990</v>
      </c>
      <c r="B7923" t="str">
        <f t="shared" si="249"/>
        <v>Scaife Family Foundation_Boys &amp; Girls Clubs of Palm Beach County201450000</v>
      </c>
      <c r="C7923" t="s">
        <v>193</v>
      </c>
      <c r="D7923" t="s">
        <v>277</v>
      </c>
      <c r="E7923" s="3">
        <v>50000</v>
      </c>
      <c r="F7923">
        <v>2014</v>
      </c>
      <c r="G7923" t="s">
        <v>1463</v>
      </c>
      <c r="H7923" t="str">
        <f>IFERROR(VLOOKUP(D7923,Resources!A:C,3,FALSE),"NA")</f>
        <v/>
      </c>
      <c r="I7923" t="str">
        <f>IF(VLOOKUP(D7923,Resources!A:D,4,FALSE)=0,"",VLOOKUP(D7923,Resources!A:D,4,FALSE))</f>
        <v>N</v>
      </c>
    </row>
    <row r="7924" spans="1:9" x14ac:dyDescent="0.2">
      <c r="A7924">
        <v>990</v>
      </c>
      <c r="B7924" t="str">
        <f t="shared" si="249"/>
        <v>Scaife Family Foundation_Busch Wildlife Sanctuary201415000</v>
      </c>
      <c r="C7924" t="s">
        <v>193</v>
      </c>
      <c r="D7924" t="s">
        <v>204</v>
      </c>
      <c r="E7924" s="3">
        <v>15000</v>
      </c>
      <c r="F7924">
        <v>2014</v>
      </c>
      <c r="G7924" t="s">
        <v>1463</v>
      </c>
      <c r="H7924" t="str">
        <f>IFERROR(VLOOKUP(D7924,Resources!A:C,3,FALSE),"NA")</f>
        <v/>
      </c>
      <c r="I7924" t="str">
        <f>IF(VLOOKUP(D7924,Resources!A:D,4,FALSE)=0,"",VLOOKUP(D7924,Resources!A:D,4,FALSE))</f>
        <v>N</v>
      </c>
    </row>
    <row r="7925" spans="1:9" x14ac:dyDescent="0.2">
      <c r="A7925">
        <v>990</v>
      </c>
      <c r="B7925" t="str">
        <f t="shared" si="249"/>
        <v>Scaife Family Foundation_Canine Companions for Independence201420000</v>
      </c>
      <c r="C7925" t="s">
        <v>193</v>
      </c>
      <c r="D7925" t="s">
        <v>1651</v>
      </c>
      <c r="E7925" s="3">
        <v>20000</v>
      </c>
      <c r="F7925">
        <v>2014</v>
      </c>
      <c r="G7925" t="s">
        <v>1463</v>
      </c>
      <c r="H7925" t="str">
        <f>IFERROR(VLOOKUP(D7925,Resources!A:C,3,FALSE),"NA")</f>
        <v/>
      </c>
      <c r="I7925" t="str">
        <f>IF(VLOOKUP(D7925,Resources!A:D,4,FALSE)=0,"",VLOOKUP(D7925,Resources!A:D,4,FALSE))</f>
        <v>N</v>
      </c>
    </row>
    <row r="7926" spans="1:9" x14ac:dyDescent="0.2">
      <c r="A7926">
        <v>990</v>
      </c>
      <c r="B7926" t="str">
        <f t="shared" si="249"/>
        <v>Scaife Family Foundation_Canine Partners for Life201425000</v>
      </c>
      <c r="C7926" t="s">
        <v>193</v>
      </c>
      <c r="D7926" t="s">
        <v>320</v>
      </c>
      <c r="E7926" s="3">
        <v>25000</v>
      </c>
      <c r="F7926">
        <v>2014</v>
      </c>
      <c r="G7926" t="s">
        <v>1463</v>
      </c>
      <c r="H7926" t="str">
        <f>IFERROR(VLOOKUP(D7926,Resources!A:C,3,FALSE),"NA")</f>
        <v/>
      </c>
      <c r="I7926" t="str">
        <f>IF(VLOOKUP(D7926,Resources!A:D,4,FALSE)=0,"",VLOOKUP(D7926,Resources!A:D,4,FALSE))</f>
        <v>N</v>
      </c>
    </row>
    <row r="7927" spans="1:9" x14ac:dyDescent="0.2">
      <c r="A7927">
        <v>990</v>
      </c>
      <c r="B7927" t="str">
        <f t="shared" si="249"/>
        <v>Scaife Family Foundation_Caring Children/Clothing Children20147000</v>
      </c>
      <c r="C7927" t="s">
        <v>193</v>
      </c>
      <c r="D7927" t="s">
        <v>206</v>
      </c>
      <c r="E7927" s="3">
        <v>7000</v>
      </c>
      <c r="F7927">
        <v>2014</v>
      </c>
      <c r="G7927" t="s">
        <v>1463</v>
      </c>
      <c r="H7927" t="str">
        <f>IFERROR(VLOOKUP(D7927,Resources!A:C,3,FALSE),"NA")</f>
        <v/>
      </c>
      <c r="I7927" t="str">
        <f>IF(VLOOKUP(D7927,Resources!A:D,4,FALSE)=0,"",VLOOKUP(D7927,Resources!A:D,4,FALSE))</f>
        <v>N</v>
      </c>
    </row>
    <row r="7928" spans="1:9" x14ac:dyDescent="0.2">
      <c r="A7928">
        <v>990</v>
      </c>
      <c r="B7928" t="str">
        <f t="shared" si="249"/>
        <v>Scaife Family Foundation_CASA of Allegheny County201460000</v>
      </c>
      <c r="C7928" t="s">
        <v>193</v>
      </c>
      <c r="D7928" t="s">
        <v>208</v>
      </c>
      <c r="E7928" s="3">
        <v>60000</v>
      </c>
      <c r="F7928">
        <v>2014</v>
      </c>
      <c r="G7928" t="s">
        <v>1463</v>
      </c>
      <c r="H7928" t="str">
        <f>IFERROR(VLOOKUP(D7928,Resources!A:C,3,FALSE),"NA")</f>
        <v/>
      </c>
      <c r="I7928" t="str">
        <f>IF(VLOOKUP(D7928,Resources!A:D,4,FALSE)=0,"",VLOOKUP(D7928,Resources!A:D,4,FALSE))</f>
        <v>N</v>
      </c>
    </row>
    <row r="7929" spans="1:9" x14ac:dyDescent="0.2">
      <c r="A7929">
        <v>990</v>
      </c>
      <c r="B7929" t="str">
        <f t="shared" si="249"/>
        <v>Scaife Family Foundation_Catholic Hospice20145000</v>
      </c>
      <c r="C7929" t="s">
        <v>193</v>
      </c>
      <c r="D7929" t="s">
        <v>1666</v>
      </c>
      <c r="E7929" s="3">
        <v>5000</v>
      </c>
      <c r="F7929">
        <v>2014</v>
      </c>
      <c r="G7929" t="s">
        <v>1463</v>
      </c>
      <c r="H7929" t="str">
        <f>IFERROR(VLOOKUP(D7929,Resources!A:C,3,FALSE),"NA")</f>
        <v/>
      </c>
      <c r="I7929" t="str">
        <f>IF(VLOOKUP(D7929,Resources!A:D,4,FALSE)=0,"",VLOOKUP(D7929,Resources!A:D,4,FALSE))</f>
        <v>N</v>
      </c>
    </row>
    <row r="7930" spans="1:9" x14ac:dyDescent="0.2">
      <c r="A7930">
        <v>990</v>
      </c>
      <c r="B7930" t="str">
        <f t="shared" si="249"/>
        <v>Scaife Family Foundation_Center for Immigration Studies2014100000</v>
      </c>
      <c r="C7930" t="s">
        <v>193</v>
      </c>
      <c r="D7930" t="s">
        <v>80</v>
      </c>
      <c r="E7930" s="3">
        <v>100000</v>
      </c>
      <c r="F7930">
        <v>2014</v>
      </c>
      <c r="G7930" t="s">
        <v>1463</v>
      </c>
      <c r="H7930" t="str">
        <f>IFERROR(VLOOKUP(D7930,Resources!A:C,3,FALSE),"NA")</f>
        <v>SourceWatch</v>
      </c>
      <c r="I7930" t="str">
        <f>IF(VLOOKUP(D7930,Resources!A:D,4,FALSE)=0,"",VLOOKUP(D7930,Resources!A:D,4,FALSE))</f>
        <v>Y</v>
      </c>
    </row>
    <row r="7931" spans="1:9" x14ac:dyDescent="0.2">
      <c r="A7931">
        <v>990</v>
      </c>
      <c r="B7931" t="str">
        <f t="shared" si="249"/>
        <v>Scaife Family Foundation_Children's Home Society of Florida201410000</v>
      </c>
      <c r="C7931" t="s">
        <v>193</v>
      </c>
      <c r="D7931" t="s">
        <v>211</v>
      </c>
      <c r="E7931" s="3">
        <v>10000</v>
      </c>
      <c r="F7931">
        <v>2014</v>
      </c>
      <c r="G7931" t="s">
        <v>1463</v>
      </c>
      <c r="H7931" t="str">
        <f>IFERROR(VLOOKUP(D7931,Resources!A:C,3,FALSE),"NA")</f>
        <v/>
      </c>
      <c r="I7931" t="str">
        <f>IF(VLOOKUP(D7931,Resources!A:D,4,FALSE)=0,"",VLOOKUP(D7931,Resources!A:D,4,FALSE))</f>
        <v>N</v>
      </c>
    </row>
    <row r="7932" spans="1:9" x14ac:dyDescent="0.2">
      <c r="A7932">
        <v>990</v>
      </c>
      <c r="B7932" t="str">
        <f t="shared" si="249"/>
        <v>Scaife Family Foundation_Circle Tail201420000</v>
      </c>
      <c r="C7932" t="s">
        <v>193</v>
      </c>
      <c r="D7932" t="s">
        <v>1652</v>
      </c>
      <c r="E7932" s="3">
        <v>20000</v>
      </c>
      <c r="F7932">
        <v>2014</v>
      </c>
      <c r="G7932" t="s">
        <v>1463</v>
      </c>
      <c r="H7932" t="str">
        <f>IFERROR(VLOOKUP(D7932,Resources!A:C,3,FALSE),"NA")</f>
        <v/>
      </c>
      <c r="I7932" t="str">
        <f>IF(VLOOKUP(D7932,Resources!A:D,4,FALSE)=0,"",VLOOKUP(D7932,Resources!A:D,4,FALSE))</f>
        <v>N</v>
      </c>
    </row>
    <row r="7933" spans="1:9" x14ac:dyDescent="0.2">
      <c r="A7933">
        <v>990</v>
      </c>
      <c r="B7933" t="str">
        <f t="shared" si="249"/>
        <v>Scaife Family Foundation_Crisis Center North201415000</v>
      </c>
      <c r="C7933" t="s">
        <v>193</v>
      </c>
      <c r="D7933" t="s">
        <v>1653</v>
      </c>
      <c r="E7933" s="3">
        <v>15000</v>
      </c>
      <c r="F7933">
        <v>2014</v>
      </c>
      <c r="G7933" t="s">
        <v>1463</v>
      </c>
      <c r="H7933" t="str">
        <f>IFERROR(VLOOKUP(D7933,Resources!A:C,3,FALSE),"NA")</f>
        <v/>
      </c>
      <c r="I7933" t="str">
        <f>IF(VLOOKUP(D7933,Resources!A:D,4,FALSE)=0,"",VLOOKUP(D7933,Resources!A:D,4,FALSE))</f>
        <v>N</v>
      </c>
    </row>
    <row r="7934" spans="1:9" x14ac:dyDescent="0.2">
      <c r="A7934">
        <v>990</v>
      </c>
      <c r="B7934" t="str">
        <f t="shared" si="249"/>
        <v>Scaife Family Foundation_Entrepreneuring Youth (Pittsburgh PA)201475000</v>
      </c>
      <c r="C7934" t="s">
        <v>193</v>
      </c>
      <c r="D7934" t="s">
        <v>218</v>
      </c>
      <c r="E7934" s="3">
        <v>75000</v>
      </c>
      <c r="F7934">
        <v>2014</v>
      </c>
      <c r="G7934" t="s">
        <v>1463</v>
      </c>
      <c r="H7934" t="str">
        <f>IFERROR(VLOOKUP(D7934,Resources!A:C,3,FALSE),"NA")</f>
        <v/>
      </c>
      <c r="I7934" t="str">
        <f>IF(VLOOKUP(D7934,Resources!A:D,4,FALSE)=0,"",VLOOKUP(D7934,Resources!A:D,4,FALSE))</f>
        <v>N</v>
      </c>
    </row>
    <row r="7935" spans="1:9" x14ac:dyDescent="0.2">
      <c r="A7935">
        <v>990</v>
      </c>
      <c r="B7935" t="str">
        <f t="shared" si="249"/>
        <v>Scaife Family Foundation_Equine-Assisted Therapies of South Florida20145000</v>
      </c>
      <c r="C7935" t="s">
        <v>193</v>
      </c>
      <c r="D7935" t="s">
        <v>1667</v>
      </c>
      <c r="E7935" s="3">
        <v>5000</v>
      </c>
      <c r="F7935">
        <v>2014</v>
      </c>
      <c r="G7935" t="s">
        <v>1463</v>
      </c>
      <c r="H7935" t="str">
        <f>IFERROR(VLOOKUP(D7935,Resources!A:C,3,FALSE),"NA")</f>
        <v/>
      </c>
      <c r="I7935" t="str">
        <f>IF(VLOOKUP(D7935,Resources!A:D,4,FALSE)=0,"",VLOOKUP(D7935,Resources!A:D,4,FALSE))</f>
        <v>N</v>
      </c>
    </row>
    <row r="7936" spans="1:9" x14ac:dyDescent="0.2">
      <c r="A7936">
        <v>990</v>
      </c>
      <c r="B7936" t="str">
        <f t="shared" si="249"/>
        <v>Scaife Family Foundation_Fair Shake for Youth201410000</v>
      </c>
      <c r="C7936" t="s">
        <v>193</v>
      </c>
      <c r="D7936" t="s">
        <v>1668</v>
      </c>
      <c r="E7936" s="3">
        <v>10000</v>
      </c>
      <c r="F7936">
        <v>2014</v>
      </c>
      <c r="G7936" t="s">
        <v>1463</v>
      </c>
      <c r="H7936" t="str">
        <f>IFERROR(VLOOKUP(D7936,Resources!A:C,3,FALSE),"NA")</f>
        <v/>
      </c>
      <c r="I7936" t="str">
        <f>IF(VLOOKUP(D7936,Resources!A:D,4,FALSE)=0,"",VLOOKUP(D7936,Resources!A:D,4,FALSE))</f>
        <v>N</v>
      </c>
    </row>
    <row r="7937" spans="1:9" x14ac:dyDescent="0.2">
      <c r="A7937">
        <v>990</v>
      </c>
      <c r="B7937" t="str">
        <f t="shared" si="249"/>
        <v>Scaife Family Foundation_Families First of Palm Beach County201410000</v>
      </c>
      <c r="C7937" t="s">
        <v>193</v>
      </c>
      <c r="D7937" t="s">
        <v>264</v>
      </c>
      <c r="E7937" s="3">
        <v>10000</v>
      </c>
      <c r="F7937">
        <v>2014</v>
      </c>
      <c r="G7937" t="s">
        <v>1463</v>
      </c>
      <c r="H7937" t="str">
        <f>IFERROR(VLOOKUP(D7937,Resources!A:C,3,FALSE),"NA")</f>
        <v/>
      </c>
      <c r="I7937" t="str">
        <f>IF(VLOOKUP(D7937,Resources!A:D,4,FALSE)=0,"",VLOOKUP(D7937,Resources!A:D,4,FALSE))</f>
        <v>N</v>
      </c>
    </row>
    <row r="7938" spans="1:9" x14ac:dyDescent="0.2">
      <c r="A7938">
        <v>990</v>
      </c>
      <c r="B7938" t="str">
        <f t="shared" si="249"/>
        <v>Scaife Family Foundation_First Step Recovery Home201410000</v>
      </c>
      <c r="C7938" t="s">
        <v>193</v>
      </c>
      <c r="D7938" t="s">
        <v>1655</v>
      </c>
      <c r="E7938" s="3">
        <v>10000</v>
      </c>
      <c r="F7938">
        <v>2014</v>
      </c>
      <c r="G7938" t="s">
        <v>1463</v>
      </c>
      <c r="H7938" t="str">
        <f>IFERROR(VLOOKUP(D7938,Resources!A:C,3,FALSE),"NA")</f>
        <v/>
      </c>
      <c r="I7938" t="str">
        <f>IF(VLOOKUP(D7938,Resources!A:D,4,FALSE)=0,"",VLOOKUP(D7938,Resources!A:D,4,FALSE))</f>
        <v>N</v>
      </c>
    </row>
    <row r="7939" spans="1:9" x14ac:dyDescent="0.2">
      <c r="A7939">
        <v>990</v>
      </c>
      <c r="B7939" t="str">
        <f t="shared" si="249"/>
        <v>Scaife Family Foundation_First Step Recovery Home201410000</v>
      </c>
      <c r="C7939" t="s">
        <v>193</v>
      </c>
      <c r="D7939" t="s">
        <v>1655</v>
      </c>
      <c r="E7939" s="3">
        <v>10000</v>
      </c>
      <c r="F7939">
        <v>2014</v>
      </c>
      <c r="G7939" t="s">
        <v>1463</v>
      </c>
      <c r="H7939" t="str">
        <f>IFERROR(VLOOKUP(D7939,Resources!A:C,3,FALSE),"NA")</f>
        <v/>
      </c>
      <c r="I7939" t="str">
        <f>IF(VLOOKUP(D7939,Resources!A:D,4,FALSE)=0,"",VLOOKUP(D7939,Resources!A:D,4,FALSE))</f>
        <v>N</v>
      </c>
    </row>
    <row r="7940" spans="1:9" x14ac:dyDescent="0.2">
      <c r="A7940">
        <v>990</v>
      </c>
      <c r="B7940" t="str">
        <f t="shared" si="249"/>
        <v>Scaife Family Foundation_Gratitude House20147000</v>
      </c>
      <c r="C7940" t="s">
        <v>193</v>
      </c>
      <c r="D7940" t="s">
        <v>1656</v>
      </c>
      <c r="E7940" s="3">
        <v>7000</v>
      </c>
      <c r="F7940">
        <v>2014</v>
      </c>
      <c r="G7940" t="s">
        <v>1463</v>
      </c>
      <c r="H7940" t="str">
        <f>IFERROR(VLOOKUP(D7940,Resources!A:C,3,FALSE),"NA")</f>
        <v/>
      </c>
      <c r="I7940" t="str">
        <f>IF(VLOOKUP(D7940,Resources!A:D,4,FALSE)=0,"",VLOOKUP(D7940,Resources!A:D,4,FALSE))</f>
        <v>N</v>
      </c>
    </row>
    <row r="7941" spans="1:9" x14ac:dyDescent="0.2">
      <c r="A7941">
        <v>990</v>
      </c>
      <c r="B7941" t="str">
        <f t="shared" si="249"/>
        <v>Scaife Family Foundation_H O R S E of CT20148000</v>
      </c>
      <c r="C7941" t="s">
        <v>193</v>
      </c>
      <c r="D7941" t="s">
        <v>1658</v>
      </c>
      <c r="E7941" s="3">
        <v>8000</v>
      </c>
      <c r="F7941">
        <v>2014</v>
      </c>
      <c r="G7941" t="s">
        <v>1463</v>
      </c>
      <c r="H7941" t="str">
        <f>IFERROR(VLOOKUP(D7941,Resources!A:C,3,FALSE),"NA")</f>
        <v/>
      </c>
      <c r="I7941" t="str">
        <f>IF(VLOOKUP(D7941,Resources!A:D,4,FALSE)=0,"",VLOOKUP(D7941,Resources!A:D,4,FALSE))</f>
        <v>N</v>
      </c>
    </row>
    <row r="7942" spans="1:9" x14ac:dyDescent="0.2">
      <c r="A7942">
        <v>990</v>
      </c>
      <c r="B7942" t="str">
        <f t="shared" si="249"/>
        <v>Scaife Family Foundation_Hazelden Foundation2014160000</v>
      </c>
      <c r="C7942" t="s">
        <v>193</v>
      </c>
      <c r="D7942" t="s">
        <v>223</v>
      </c>
      <c r="E7942" s="3">
        <v>160000</v>
      </c>
      <c r="F7942">
        <v>2014</v>
      </c>
      <c r="G7942" t="s">
        <v>1463</v>
      </c>
      <c r="H7942" t="str">
        <f>IFERROR(VLOOKUP(D7942,Resources!A:C,3,FALSE),"NA")</f>
        <v/>
      </c>
      <c r="I7942" t="str">
        <f>IF(VLOOKUP(D7942,Resources!A:D,4,FALSE)=0,"",VLOOKUP(D7942,Resources!A:D,4,FALSE))</f>
        <v>N</v>
      </c>
    </row>
    <row r="7943" spans="1:9" x14ac:dyDescent="0.2">
      <c r="A7943">
        <v>990</v>
      </c>
      <c r="B7943" t="str">
        <f t="shared" si="249"/>
        <v>Scaife Family Foundation_Hazelden Foundation2014100000</v>
      </c>
      <c r="C7943" t="s">
        <v>193</v>
      </c>
      <c r="D7943" t="s">
        <v>223</v>
      </c>
      <c r="E7943" s="3">
        <v>100000</v>
      </c>
      <c r="F7943">
        <v>2014</v>
      </c>
      <c r="G7943" t="s">
        <v>1463</v>
      </c>
      <c r="H7943" t="str">
        <f>IFERROR(VLOOKUP(D7943,Resources!A:C,3,FALSE),"NA")</f>
        <v/>
      </c>
      <c r="I7943" t="str">
        <f>IF(VLOOKUP(D7943,Resources!A:D,4,FALSE)=0,"",VLOOKUP(D7943,Resources!A:D,4,FALSE))</f>
        <v>N</v>
      </c>
    </row>
    <row r="7944" spans="1:9" x14ac:dyDescent="0.2">
      <c r="A7944">
        <v>990</v>
      </c>
      <c r="B7944" t="str">
        <f t="shared" si="249"/>
        <v>Scaife Family Foundation_Hazelden Foundation201450000</v>
      </c>
      <c r="C7944" t="s">
        <v>193</v>
      </c>
      <c r="D7944" t="s">
        <v>223</v>
      </c>
      <c r="E7944" s="3">
        <v>50000</v>
      </c>
      <c r="F7944">
        <v>2014</v>
      </c>
      <c r="G7944" t="s">
        <v>1463</v>
      </c>
      <c r="H7944" t="str">
        <f>IFERROR(VLOOKUP(D7944,Resources!A:C,3,FALSE),"NA")</f>
        <v/>
      </c>
      <c r="I7944" t="str">
        <f>IF(VLOOKUP(D7944,Resources!A:D,4,FALSE)=0,"",VLOOKUP(D7944,Resources!A:D,4,FALSE))</f>
        <v>N</v>
      </c>
    </row>
    <row r="7945" spans="1:9" x14ac:dyDescent="0.2">
      <c r="A7945">
        <v>990</v>
      </c>
      <c r="B7945" t="str">
        <f t="shared" si="249"/>
        <v>Scaife Family Foundation_Hazelden Foundation201450000</v>
      </c>
      <c r="C7945" t="s">
        <v>193</v>
      </c>
      <c r="D7945" t="s">
        <v>223</v>
      </c>
      <c r="E7945" s="3">
        <v>50000</v>
      </c>
      <c r="F7945">
        <v>2014</v>
      </c>
      <c r="G7945" t="s">
        <v>1463</v>
      </c>
      <c r="H7945" t="str">
        <f>IFERROR(VLOOKUP(D7945,Resources!A:C,3,FALSE),"NA")</f>
        <v/>
      </c>
      <c r="I7945" t="str">
        <f>IF(VLOOKUP(D7945,Resources!A:D,4,FALSE)=0,"",VLOOKUP(D7945,Resources!A:D,4,FALSE))</f>
        <v>N</v>
      </c>
    </row>
    <row r="7946" spans="1:9" x14ac:dyDescent="0.2">
      <c r="A7946">
        <v>990</v>
      </c>
      <c r="B7946" t="str">
        <f t="shared" si="249"/>
        <v>Scaife Family Foundation_Hazelden Foundation2014100000</v>
      </c>
      <c r="C7946" t="s">
        <v>193</v>
      </c>
      <c r="D7946" t="s">
        <v>223</v>
      </c>
      <c r="E7946" s="3">
        <v>100000</v>
      </c>
      <c r="F7946">
        <v>2014</v>
      </c>
      <c r="G7946" t="s">
        <v>1463</v>
      </c>
      <c r="H7946" t="str">
        <f>IFERROR(VLOOKUP(D7946,Resources!A:C,3,FALSE),"NA")</f>
        <v/>
      </c>
      <c r="I7946" t="str">
        <f>IF(VLOOKUP(D7946,Resources!A:D,4,FALSE)=0,"",VLOOKUP(D7946,Resources!A:D,4,FALSE))</f>
        <v>N</v>
      </c>
    </row>
    <row r="7947" spans="1:9" x14ac:dyDescent="0.2">
      <c r="A7947">
        <v>990</v>
      </c>
      <c r="B7947" t="str">
        <f t="shared" si="249"/>
        <v>Scaife Family Foundation_Hosanna Industries Inc.201425000</v>
      </c>
      <c r="C7947" t="s">
        <v>193</v>
      </c>
      <c r="D7947" t="s">
        <v>267</v>
      </c>
      <c r="E7947" s="3">
        <v>25000</v>
      </c>
      <c r="F7947">
        <v>2014</v>
      </c>
      <c r="G7947" t="s">
        <v>1463</v>
      </c>
      <c r="H7947" t="str">
        <f>IFERROR(VLOOKUP(D7947,Resources!A:C,3,FALSE),"NA")</f>
        <v/>
      </c>
      <c r="I7947" t="str">
        <f>IF(VLOOKUP(D7947,Resources!A:D,4,FALSE)=0,"",VLOOKUP(D7947,Resources!A:D,4,FALSE))</f>
        <v>N</v>
      </c>
    </row>
    <row r="7948" spans="1:9" x14ac:dyDescent="0.2">
      <c r="A7948">
        <v>990</v>
      </c>
      <c r="B7948" t="str">
        <f t="shared" si="249"/>
        <v>Scaife Family Foundation_Institute for Research Education and Training in Addictions201464000</v>
      </c>
      <c r="C7948" t="s">
        <v>193</v>
      </c>
      <c r="D7948" t="s">
        <v>228</v>
      </c>
      <c r="E7948" s="3">
        <v>64000</v>
      </c>
      <c r="F7948">
        <v>2014</v>
      </c>
      <c r="G7948" t="s">
        <v>1463</v>
      </c>
      <c r="H7948" t="str">
        <f>IFERROR(VLOOKUP(D7948,Resources!A:C,3,FALSE),"NA")</f>
        <v/>
      </c>
      <c r="I7948" t="str">
        <f>IF(VLOOKUP(D7948,Resources!A:D,4,FALSE)=0,"",VLOOKUP(D7948,Resources!A:D,4,FALSE))</f>
        <v>N</v>
      </c>
    </row>
    <row r="7949" spans="1:9" x14ac:dyDescent="0.2">
      <c r="A7949">
        <v>990</v>
      </c>
      <c r="B7949" t="str">
        <f t="shared" si="249"/>
        <v>Scaife Family Foundation_Institute for Research Education and Training in Addictions201442500</v>
      </c>
      <c r="C7949" t="s">
        <v>193</v>
      </c>
      <c r="D7949" t="s">
        <v>228</v>
      </c>
      <c r="E7949" s="3">
        <v>42500</v>
      </c>
      <c r="F7949">
        <v>2014</v>
      </c>
      <c r="G7949" t="s">
        <v>1463</v>
      </c>
      <c r="H7949" t="str">
        <f>IFERROR(VLOOKUP(D7949,Resources!A:C,3,FALSE),"NA")</f>
        <v/>
      </c>
      <c r="I7949" t="str">
        <f>IF(VLOOKUP(D7949,Resources!A:D,4,FALSE)=0,"",VLOOKUP(D7949,Resources!A:D,4,FALSE))</f>
        <v>N</v>
      </c>
    </row>
    <row r="7950" spans="1:9" x14ac:dyDescent="0.2">
      <c r="A7950">
        <v>990</v>
      </c>
      <c r="B7950" t="str">
        <f t="shared" si="249"/>
        <v>Scaife Family Foundation_Jack the Bike Man201430000</v>
      </c>
      <c r="C7950" t="s">
        <v>193</v>
      </c>
      <c r="D7950" t="s">
        <v>1659</v>
      </c>
      <c r="E7950" s="3">
        <v>30000</v>
      </c>
      <c r="F7950">
        <v>2014</v>
      </c>
      <c r="G7950" t="s">
        <v>1463</v>
      </c>
      <c r="H7950" t="str">
        <f>IFERROR(VLOOKUP(D7950,Resources!A:C,3,FALSE),"NA")</f>
        <v/>
      </c>
      <c r="I7950" t="str">
        <f>IF(VLOOKUP(D7950,Resources!A:D,4,FALSE)=0,"",VLOOKUP(D7950,Resources!A:D,4,FALSE))</f>
        <v>N</v>
      </c>
    </row>
    <row r="7951" spans="1:9" x14ac:dyDescent="0.2">
      <c r="A7951">
        <v>990</v>
      </c>
      <c r="B7951" t="str">
        <f t="shared" si="249"/>
        <v>Scaife Family Foundation_Kelly Anne Dolan Memorial Fund20145000</v>
      </c>
      <c r="C7951" t="s">
        <v>193</v>
      </c>
      <c r="D7951" t="s">
        <v>230</v>
      </c>
      <c r="E7951" s="3">
        <v>5000</v>
      </c>
      <c r="F7951">
        <v>2014</v>
      </c>
      <c r="G7951" t="s">
        <v>1463</v>
      </c>
      <c r="H7951" t="str">
        <f>IFERROR(VLOOKUP(D7951,Resources!A:C,3,FALSE),"NA")</f>
        <v/>
      </c>
      <c r="I7951" t="str">
        <f>IF(VLOOKUP(D7951,Resources!A:D,4,FALSE)=0,"",VLOOKUP(D7951,Resources!A:D,4,FALSE))</f>
        <v>N</v>
      </c>
    </row>
    <row r="7952" spans="1:9" x14ac:dyDescent="0.2">
      <c r="A7952">
        <v>990</v>
      </c>
      <c r="B7952" t="str">
        <f t="shared" si="249"/>
        <v>Scaife Family Foundation_Longhopes Donkey Shelter20141500</v>
      </c>
      <c r="C7952" t="s">
        <v>193</v>
      </c>
      <c r="D7952" t="s">
        <v>232</v>
      </c>
      <c r="E7952" s="3">
        <v>1500</v>
      </c>
      <c r="F7952">
        <v>2014</v>
      </c>
      <c r="G7952" t="s">
        <v>1463</v>
      </c>
      <c r="H7952" t="str">
        <f>IFERROR(VLOOKUP(D7952,Resources!A:C,3,FALSE),"NA")</f>
        <v/>
      </c>
      <c r="I7952" t="str">
        <f>IF(VLOOKUP(D7952,Resources!A:D,4,FALSE)=0,"",VLOOKUP(D7952,Resources!A:D,4,FALSE))</f>
        <v>N</v>
      </c>
    </row>
    <row r="7953" spans="1:9" x14ac:dyDescent="0.2">
      <c r="A7953">
        <v>990</v>
      </c>
      <c r="B7953" t="str">
        <f t="shared" si="249"/>
        <v>Scaife Family Foundation_Make-A-Wish Foundation of Greater Pennsylvania and Southern West Virginia201439000</v>
      </c>
      <c r="C7953" t="s">
        <v>193</v>
      </c>
      <c r="D7953" t="s">
        <v>233</v>
      </c>
      <c r="E7953" s="3">
        <v>39000</v>
      </c>
      <c r="F7953">
        <v>2014</v>
      </c>
      <c r="G7953" t="s">
        <v>1463</v>
      </c>
      <c r="H7953" t="str">
        <f>IFERROR(VLOOKUP(D7953,Resources!A:C,3,FALSE),"NA")</f>
        <v/>
      </c>
      <c r="I7953" t="str">
        <f>IF(VLOOKUP(D7953,Resources!A:D,4,FALSE)=0,"",VLOOKUP(D7953,Resources!A:D,4,FALSE))</f>
        <v>N</v>
      </c>
    </row>
    <row r="7954" spans="1:9" x14ac:dyDescent="0.2">
      <c r="A7954">
        <v>990</v>
      </c>
      <c r="B7954" t="str">
        <f t="shared" si="249"/>
        <v>Scaife Family Foundation_Make-A-Wish Foundation of Greater Pennsylvania and Southern West Virginia201410000</v>
      </c>
      <c r="C7954" t="s">
        <v>193</v>
      </c>
      <c r="D7954" t="s">
        <v>233</v>
      </c>
      <c r="E7954" s="3">
        <v>10000</v>
      </c>
      <c r="F7954">
        <v>2014</v>
      </c>
      <c r="G7954" t="s">
        <v>1463</v>
      </c>
      <c r="H7954" t="str">
        <f>IFERROR(VLOOKUP(D7954,Resources!A:C,3,FALSE),"NA")</f>
        <v/>
      </c>
      <c r="I7954" t="str">
        <f>IF(VLOOKUP(D7954,Resources!A:D,4,FALSE)=0,"",VLOOKUP(D7954,Resources!A:D,4,FALSE))</f>
        <v>N</v>
      </c>
    </row>
    <row r="7955" spans="1:9" x14ac:dyDescent="0.2">
      <c r="A7955">
        <v>990</v>
      </c>
      <c r="B7955" t="str">
        <f t="shared" si="249"/>
        <v>Scaife Family Foundation_McCarthy's Wildlife Sanctuary20143000</v>
      </c>
      <c r="C7955" t="s">
        <v>193</v>
      </c>
      <c r="D7955" t="s">
        <v>234</v>
      </c>
      <c r="E7955" s="3">
        <v>3000</v>
      </c>
      <c r="F7955">
        <v>2014</v>
      </c>
      <c r="G7955" t="s">
        <v>1463</v>
      </c>
      <c r="H7955" t="str">
        <f>IFERROR(VLOOKUP(D7955,Resources!A:C,3,FALSE),"NA")</f>
        <v/>
      </c>
      <c r="I7955" t="str">
        <f>IF(VLOOKUP(D7955,Resources!A:D,4,FALSE)=0,"",VLOOKUP(D7955,Resources!A:D,4,FALSE))</f>
        <v>N</v>
      </c>
    </row>
    <row r="7956" spans="1:9" x14ac:dyDescent="0.2">
      <c r="A7956">
        <v>990</v>
      </c>
      <c r="B7956" t="str">
        <f t="shared" si="249"/>
        <v>Scaife Family Foundation_Meals on Wheels of Northhampton County20149465</v>
      </c>
      <c r="C7956" t="s">
        <v>193</v>
      </c>
      <c r="D7956" t="s">
        <v>1669</v>
      </c>
      <c r="E7956" s="3">
        <v>9465</v>
      </c>
      <c r="F7956">
        <v>2014</v>
      </c>
      <c r="G7956" t="s">
        <v>1463</v>
      </c>
      <c r="H7956" t="str">
        <f>IFERROR(VLOOKUP(D7956,Resources!A:C,3,FALSE),"NA")</f>
        <v/>
      </c>
      <c r="I7956" t="str">
        <f>IF(VLOOKUP(D7956,Resources!A:D,4,FALSE)=0,"",VLOOKUP(D7956,Resources!A:D,4,FALSE))</f>
        <v>N</v>
      </c>
    </row>
    <row r="7957" spans="1:9" x14ac:dyDescent="0.2">
      <c r="A7957">
        <v>990</v>
      </c>
      <c r="B7957" t="str">
        <f t="shared" si="249"/>
        <v>Scaife Family Foundation_National Alliance on Mental Illness - Palm Beach201416500</v>
      </c>
      <c r="C7957" t="s">
        <v>193</v>
      </c>
      <c r="D7957" t="s">
        <v>1660</v>
      </c>
      <c r="E7957" s="3">
        <v>16500</v>
      </c>
      <c r="F7957">
        <v>2014</v>
      </c>
      <c r="G7957" t="s">
        <v>1463</v>
      </c>
      <c r="H7957" t="str">
        <f>IFERROR(VLOOKUP(D7957,Resources!A:C,3,FALSE),"NA")</f>
        <v/>
      </c>
      <c r="I7957" t="str">
        <f>IF(VLOOKUP(D7957,Resources!A:D,4,FALSE)=0,"",VLOOKUP(D7957,Resources!A:D,4,FALSE))</f>
        <v>N</v>
      </c>
    </row>
    <row r="7958" spans="1:9" x14ac:dyDescent="0.2">
      <c r="A7958">
        <v>990</v>
      </c>
      <c r="B7958" t="str">
        <f t="shared" si="249"/>
        <v>Scaife Family Foundation_National Disaster Search Dog Foundation2014500000</v>
      </c>
      <c r="C7958" t="s">
        <v>193</v>
      </c>
      <c r="D7958" t="s">
        <v>235</v>
      </c>
      <c r="E7958" s="3">
        <v>500000</v>
      </c>
      <c r="F7958">
        <v>2014</v>
      </c>
      <c r="G7958" t="s">
        <v>1463</v>
      </c>
      <c r="H7958" t="str">
        <f>IFERROR(VLOOKUP(D7958,Resources!A:C,3,FALSE),"NA")</f>
        <v/>
      </c>
      <c r="I7958" t="str">
        <f>IF(VLOOKUP(D7958,Resources!A:D,4,FALSE)=0,"",VLOOKUP(D7958,Resources!A:D,4,FALSE))</f>
        <v>N</v>
      </c>
    </row>
    <row r="7959" spans="1:9" x14ac:dyDescent="0.2">
      <c r="A7959">
        <v>990</v>
      </c>
      <c r="B7959" t="str">
        <f t="shared" si="249"/>
        <v>Scaife Family Foundation_National Rural Alcohol and Drug Abuse Network201448000</v>
      </c>
      <c r="C7959" t="s">
        <v>193</v>
      </c>
      <c r="D7959" t="s">
        <v>237</v>
      </c>
      <c r="E7959" s="3">
        <v>48000</v>
      </c>
      <c r="F7959">
        <v>2014</v>
      </c>
      <c r="G7959" t="s">
        <v>1463</v>
      </c>
      <c r="H7959" t="str">
        <f>IFERROR(VLOOKUP(D7959,Resources!A:C,3,FALSE),"NA")</f>
        <v/>
      </c>
      <c r="I7959" t="str">
        <f>IF(VLOOKUP(D7959,Resources!A:D,4,FALSE)=0,"",VLOOKUP(D7959,Resources!A:D,4,FALSE))</f>
        <v>N</v>
      </c>
    </row>
    <row r="7960" spans="1:9" x14ac:dyDescent="0.2">
      <c r="A7960">
        <v>990</v>
      </c>
      <c r="B7960" t="str">
        <f t="shared" si="249"/>
        <v>Scaife Family Foundation_New Horizons Service Dogs201425000</v>
      </c>
      <c r="C7960" t="s">
        <v>193</v>
      </c>
      <c r="D7960" t="s">
        <v>238</v>
      </c>
      <c r="E7960" s="3">
        <v>25000</v>
      </c>
      <c r="F7960">
        <v>2014</v>
      </c>
      <c r="G7960" t="s">
        <v>1463</v>
      </c>
      <c r="H7960" t="str">
        <f>IFERROR(VLOOKUP(D7960,Resources!A:C,3,FALSE),"NA")</f>
        <v/>
      </c>
      <c r="I7960" t="str">
        <f>IF(VLOOKUP(D7960,Resources!A:D,4,FALSE)=0,"",VLOOKUP(D7960,Resources!A:D,4,FALSE))</f>
        <v>N</v>
      </c>
    </row>
    <row r="7961" spans="1:9" x14ac:dyDescent="0.2">
      <c r="A7961">
        <v>990</v>
      </c>
      <c r="B7961" t="str">
        <f t="shared" ref="B7961:B8024" si="250">C7961&amp;"_"&amp;D7961&amp;F7961&amp;E7961</f>
        <v>Scaife Family Foundation_NumbersUSA201475000</v>
      </c>
      <c r="C7961" t="s">
        <v>193</v>
      </c>
      <c r="D7961" t="s">
        <v>16</v>
      </c>
      <c r="E7961" s="3">
        <v>75000</v>
      </c>
      <c r="F7961">
        <v>2014</v>
      </c>
      <c r="G7961" t="s">
        <v>1463</v>
      </c>
      <c r="H7961" t="str">
        <f>IFERROR(VLOOKUP(D7961,Resources!A:C,3,FALSE),"NA")</f>
        <v>SourceWatch</v>
      </c>
      <c r="I7961" t="str">
        <f>IF(VLOOKUP(D7961,Resources!A:D,4,FALSE)=0,"",VLOOKUP(D7961,Resources!A:D,4,FALSE))</f>
        <v>Y</v>
      </c>
    </row>
    <row r="7962" spans="1:9" x14ac:dyDescent="0.2">
      <c r="A7962">
        <v>990</v>
      </c>
      <c r="B7962" t="str">
        <f t="shared" si="250"/>
        <v>Scaife Family Foundation_Operation Warm20148000</v>
      </c>
      <c r="C7962" t="s">
        <v>193</v>
      </c>
      <c r="D7962" t="s">
        <v>240</v>
      </c>
      <c r="E7962" s="3">
        <v>8000</v>
      </c>
      <c r="F7962">
        <v>2014</v>
      </c>
      <c r="G7962" t="s">
        <v>1463</v>
      </c>
      <c r="H7962" t="str">
        <f>IFERROR(VLOOKUP(D7962,Resources!A:C,3,FALSE),"NA")</f>
        <v/>
      </c>
      <c r="I7962" t="str">
        <f>IF(VLOOKUP(D7962,Resources!A:D,4,FALSE)=0,"",VLOOKUP(D7962,Resources!A:D,4,FALSE))</f>
        <v>N</v>
      </c>
    </row>
    <row r="7963" spans="1:9" x14ac:dyDescent="0.2">
      <c r="A7963">
        <v>990</v>
      </c>
      <c r="B7963" t="str">
        <f t="shared" si="250"/>
        <v>Scaife Family Foundation_Opportunity Inc.20145000</v>
      </c>
      <c r="C7963" t="s">
        <v>193</v>
      </c>
      <c r="D7963" t="s">
        <v>1661</v>
      </c>
      <c r="E7963" s="3">
        <v>5000</v>
      </c>
      <c r="F7963">
        <v>2014</v>
      </c>
      <c r="G7963" t="s">
        <v>1463</v>
      </c>
      <c r="H7963" t="str">
        <f>IFERROR(VLOOKUP(D7963,Resources!A:C,3,FALSE),"NA")</f>
        <v/>
      </c>
      <c r="I7963" t="str">
        <f>IF(VLOOKUP(D7963,Resources!A:D,4,FALSE)=0,"",VLOOKUP(D7963,Resources!A:D,4,FALSE))</f>
        <v>N</v>
      </c>
    </row>
    <row r="7964" spans="1:9" x14ac:dyDescent="0.2">
      <c r="A7964">
        <v>990</v>
      </c>
      <c r="B7964" t="str">
        <f t="shared" si="250"/>
        <v>Scaife Family Foundation_Palm Beach Island Cats20143000</v>
      </c>
      <c r="C7964" t="s">
        <v>193</v>
      </c>
      <c r="D7964" t="s">
        <v>241</v>
      </c>
      <c r="E7964" s="3">
        <v>3000</v>
      </c>
      <c r="F7964">
        <v>2014</v>
      </c>
      <c r="G7964" t="s">
        <v>1463</v>
      </c>
      <c r="H7964" t="str">
        <f>IFERROR(VLOOKUP(D7964,Resources!A:C,3,FALSE),"NA")</f>
        <v/>
      </c>
      <c r="I7964" t="str">
        <f>IF(VLOOKUP(D7964,Resources!A:D,4,FALSE)=0,"",VLOOKUP(D7964,Resources!A:D,4,FALSE))</f>
        <v>N</v>
      </c>
    </row>
    <row r="7965" spans="1:9" x14ac:dyDescent="0.2">
      <c r="A7965">
        <v>990</v>
      </c>
      <c r="B7965" t="str">
        <f t="shared" si="250"/>
        <v>Scaife Family Foundation_Paws 4 Liberty201450000</v>
      </c>
      <c r="C7965" t="s">
        <v>193</v>
      </c>
      <c r="D7965" t="s">
        <v>242</v>
      </c>
      <c r="E7965" s="3">
        <v>50000</v>
      </c>
      <c r="F7965">
        <v>2014</v>
      </c>
      <c r="G7965" t="s">
        <v>1463</v>
      </c>
      <c r="H7965" t="str">
        <f>IFERROR(VLOOKUP(D7965,Resources!A:C,3,FALSE),"NA")</f>
        <v/>
      </c>
      <c r="I7965" t="str">
        <f>IF(VLOOKUP(D7965,Resources!A:D,4,FALSE)=0,"",VLOOKUP(D7965,Resources!A:D,4,FALSE))</f>
        <v>N</v>
      </c>
    </row>
    <row r="7966" spans="1:9" x14ac:dyDescent="0.2">
      <c r="A7966">
        <v>990</v>
      </c>
      <c r="B7966" t="str">
        <f t="shared" si="250"/>
        <v>Scaife Family Foundation_Philanthropy Roundtable201410000</v>
      </c>
      <c r="C7966" t="s">
        <v>193</v>
      </c>
      <c r="D7966" t="s">
        <v>244</v>
      </c>
      <c r="E7966" s="3">
        <v>10000</v>
      </c>
      <c r="F7966">
        <v>2014</v>
      </c>
      <c r="G7966" t="s">
        <v>1463</v>
      </c>
      <c r="H7966" t="str">
        <f>IFERROR(VLOOKUP(D7966,Resources!A:C,3,FALSE),"NA")</f>
        <v>SourceWatch</v>
      </c>
      <c r="I7966" t="str">
        <f>IF(VLOOKUP(D7966,Resources!A:D,4,FALSE)=0,"",VLOOKUP(D7966,Resources!A:D,4,FALSE))</f>
        <v>Y</v>
      </c>
    </row>
    <row r="7967" spans="1:9" x14ac:dyDescent="0.2">
      <c r="A7967">
        <v>990</v>
      </c>
      <c r="B7967" t="str">
        <f t="shared" si="250"/>
        <v>Scaife Family Foundation_Philanthropy Roundtable201410000</v>
      </c>
      <c r="C7967" t="s">
        <v>193</v>
      </c>
      <c r="D7967" t="s">
        <v>244</v>
      </c>
      <c r="E7967" s="3">
        <v>10000</v>
      </c>
      <c r="F7967">
        <v>2014</v>
      </c>
      <c r="G7967" t="s">
        <v>1463</v>
      </c>
      <c r="H7967" t="str">
        <f>IFERROR(VLOOKUP(D7967,Resources!A:C,3,FALSE),"NA")</f>
        <v>SourceWatch</v>
      </c>
      <c r="I7967" t="str">
        <f>IF(VLOOKUP(D7967,Resources!A:D,4,FALSE)=0,"",VLOOKUP(D7967,Resources!A:D,4,FALSE))</f>
        <v>Y</v>
      </c>
    </row>
    <row r="7968" spans="1:9" x14ac:dyDescent="0.2">
      <c r="A7968">
        <v>990</v>
      </c>
      <c r="B7968" t="str">
        <f t="shared" si="250"/>
        <v>Scaife Family Foundation_Place for Hope201425000</v>
      </c>
      <c r="C7968" t="s">
        <v>193</v>
      </c>
      <c r="D7968" t="s">
        <v>246</v>
      </c>
      <c r="E7968" s="3">
        <v>25000</v>
      </c>
      <c r="F7968">
        <v>2014</v>
      </c>
      <c r="G7968" t="s">
        <v>1463</v>
      </c>
      <c r="H7968" t="str">
        <f>IFERROR(VLOOKUP(D7968,Resources!A:C,3,FALSE),"NA")</f>
        <v/>
      </c>
      <c r="I7968" t="str">
        <f>IF(VLOOKUP(D7968,Resources!A:D,4,FALSE)=0,"",VLOOKUP(D7968,Resources!A:D,4,FALSE))</f>
        <v>N</v>
      </c>
    </row>
    <row r="7969" spans="1:9" x14ac:dyDescent="0.2">
      <c r="A7969">
        <v>990</v>
      </c>
      <c r="B7969" t="str">
        <f t="shared" si="250"/>
        <v>Scaife Family Foundation_ProEnglish201435000</v>
      </c>
      <c r="C7969" t="s">
        <v>193</v>
      </c>
      <c r="D7969" t="s">
        <v>247</v>
      </c>
      <c r="E7969" s="3">
        <v>35000</v>
      </c>
      <c r="F7969">
        <v>2014</v>
      </c>
      <c r="G7969" t="s">
        <v>1463</v>
      </c>
      <c r="H7969" t="str">
        <f>IFERROR(VLOOKUP(D7969,Resources!A:C,3,FALSE),"NA")</f>
        <v>SourceWatch</v>
      </c>
      <c r="I7969" t="str">
        <f>IF(VLOOKUP(D7969,Resources!A:D,4,FALSE)=0,"",VLOOKUP(D7969,Resources!A:D,4,FALSE))</f>
        <v>Y</v>
      </c>
    </row>
    <row r="7970" spans="1:9" x14ac:dyDescent="0.2">
      <c r="A7970">
        <v>990</v>
      </c>
      <c r="B7970" t="str">
        <f t="shared" si="250"/>
        <v>Scaife Family Foundation_Project Lift201410000</v>
      </c>
      <c r="C7970" t="s">
        <v>193</v>
      </c>
      <c r="D7970" t="s">
        <v>1671</v>
      </c>
      <c r="E7970" s="3">
        <v>10000</v>
      </c>
      <c r="F7970">
        <v>2014</v>
      </c>
      <c r="G7970" t="s">
        <v>1463</v>
      </c>
      <c r="H7970" t="str">
        <f>IFERROR(VLOOKUP(D7970,Resources!A:C,3,FALSE),"NA")</f>
        <v/>
      </c>
      <c r="I7970" t="str">
        <f>IF(VLOOKUP(D7970,Resources!A:D,4,FALSE)=0,"",VLOOKUP(D7970,Resources!A:D,4,FALSE))</f>
        <v>N</v>
      </c>
    </row>
    <row r="7971" spans="1:9" x14ac:dyDescent="0.2">
      <c r="A7971">
        <v>990</v>
      </c>
      <c r="B7971" t="str">
        <f t="shared" si="250"/>
        <v>Scaife Family Foundation_Puppies Behind Bars2014150000</v>
      </c>
      <c r="C7971" t="s">
        <v>193</v>
      </c>
      <c r="D7971" t="s">
        <v>248</v>
      </c>
      <c r="E7971" s="3">
        <v>150000</v>
      </c>
      <c r="F7971">
        <v>2014</v>
      </c>
      <c r="G7971" t="s">
        <v>1463</v>
      </c>
      <c r="H7971" t="str">
        <f>IFERROR(VLOOKUP(D7971,Resources!A:C,3,FALSE),"NA")</f>
        <v/>
      </c>
      <c r="I7971" t="str">
        <f>IF(VLOOKUP(D7971,Resources!A:D,4,FALSE)=0,"",VLOOKUP(D7971,Resources!A:D,4,FALSE))</f>
        <v>N</v>
      </c>
    </row>
    <row r="7972" spans="1:9" x14ac:dyDescent="0.2">
      <c r="A7972">
        <v>990</v>
      </c>
      <c r="B7972" t="str">
        <f t="shared" si="250"/>
        <v>Scaife Family Foundation_Puppies Behind Bars2014400000</v>
      </c>
      <c r="C7972" t="s">
        <v>193</v>
      </c>
      <c r="D7972" t="s">
        <v>248</v>
      </c>
      <c r="E7972" s="3">
        <v>400000</v>
      </c>
      <c r="F7972">
        <v>2014</v>
      </c>
      <c r="G7972" t="s">
        <v>1463</v>
      </c>
      <c r="H7972" t="str">
        <f>IFERROR(VLOOKUP(D7972,Resources!A:C,3,FALSE),"NA")</f>
        <v/>
      </c>
      <c r="I7972" t="str">
        <f>IF(VLOOKUP(D7972,Resources!A:D,4,FALSE)=0,"",VLOOKUP(D7972,Resources!A:D,4,FALSE))</f>
        <v>N</v>
      </c>
    </row>
    <row r="7973" spans="1:9" x14ac:dyDescent="0.2">
      <c r="A7973">
        <v>990</v>
      </c>
      <c r="B7973" t="str">
        <f t="shared" si="250"/>
        <v>Scaife Family Foundation_Quantum House20147000</v>
      </c>
      <c r="C7973" t="s">
        <v>193</v>
      </c>
      <c r="D7973" t="s">
        <v>273</v>
      </c>
      <c r="E7973" s="3">
        <v>7000</v>
      </c>
      <c r="F7973">
        <v>2014</v>
      </c>
      <c r="G7973" t="s">
        <v>1463</v>
      </c>
      <c r="H7973" t="str">
        <f>IFERROR(VLOOKUP(D7973,Resources!A:C,3,FALSE),"NA")</f>
        <v/>
      </c>
      <c r="I7973" t="str">
        <f>IF(VLOOKUP(D7973,Resources!A:D,4,FALSE)=0,"",VLOOKUP(D7973,Resources!A:D,4,FALSE))</f>
        <v>N</v>
      </c>
    </row>
    <row r="7974" spans="1:9" x14ac:dyDescent="0.2">
      <c r="A7974">
        <v>990</v>
      </c>
      <c r="B7974" t="str">
        <f t="shared" si="250"/>
        <v>Scaife Family Foundation_Saltworks Theatre Company201410000</v>
      </c>
      <c r="C7974" t="s">
        <v>193</v>
      </c>
      <c r="D7974" t="s">
        <v>249</v>
      </c>
      <c r="E7974" s="3">
        <v>10000</v>
      </c>
      <c r="F7974">
        <v>2014</v>
      </c>
      <c r="G7974" t="s">
        <v>1463</v>
      </c>
      <c r="H7974" t="str">
        <f>IFERROR(VLOOKUP(D7974,Resources!A:C,3,FALSE),"NA")</f>
        <v/>
      </c>
      <c r="I7974" t="str">
        <f>IF(VLOOKUP(D7974,Resources!A:D,4,FALSE)=0,"",VLOOKUP(D7974,Resources!A:D,4,FALSE))</f>
        <v>N</v>
      </c>
    </row>
    <row r="7975" spans="1:9" x14ac:dyDescent="0.2">
      <c r="A7975">
        <v>990</v>
      </c>
      <c r="B7975" t="str">
        <f t="shared" si="250"/>
        <v>Scaife Family Foundation_Shelter for Abused Women &amp; Children201410000</v>
      </c>
      <c r="C7975" t="s">
        <v>193</v>
      </c>
      <c r="D7975" t="s">
        <v>250</v>
      </c>
      <c r="E7975" s="3">
        <v>10000</v>
      </c>
      <c r="F7975">
        <v>2014</v>
      </c>
      <c r="G7975" t="s">
        <v>1463</v>
      </c>
      <c r="H7975" t="str">
        <f>IFERROR(VLOOKUP(D7975,Resources!A:C,3,FALSE),"NA")</f>
        <v/>
      </c>
      <c r="I7975" t="str">
        <f>IF(VLOOKUP(D7975,Resources!A:D,4,FALSE)=0,"",VLOOKUP(D7975,Resources!A:D,4,FALSE))</f>
        <v>N</v>
      </c>
    </row>
    <row r="7976" spans="1:9" x14ac:dyDescent="0.2">
      <c r="A7976">
        <v>990</v>
      </c>
      <c r="B7976" t="str">
        <f t="shared" si="250"/>
        <v>Scaife Family Foundation_St Nicholas Russian Orthodox Church201410000</v>
      </c>
      <c r="C7976" t="s">
        <v>193</v>
      </c>
      <c r="D7976" t="s">
        <v>1663</v>
      </c>
      <c r="E7976" s="3">
        <v>10000</v>
      </c>
      <c r="F7976">
        <v>2014</v>
      </c>
      <c r="G7976" t="s">
        <v>1463</v>
      </c>
      <c r="H7976" t="str">
        <f>IFERROR(VLOOKUP(D7976,Resources!A:C,3,FALSE),"NA")</f>
        <v/>
      </c>
      <c r="I7976" t="str">
        <f>IF(VLOOKUP(D7976,Resources!A:D,4,FALSE)=0,"",VLOOKUP(D7976,Resources!A:D,4,FALSE))</f>
        <v>N</v>
      </c>
    </row>
    <row r="7977" spans="1:9" x14ac:dyDescent="0.2">
      <c r="A7977">
        <v>990</v>
      </c>
      <c r="B7977" t="str">
        <f t="shared" si="250"/>
        <v>Scaife Family Foundation_St. Luke's-Roosevelt Hospital Center2014200000</v>
      </c>
      <c r="C7977" t="s">
        <v>193</v>
      </c>
      <c r="D7977" t="s">
        <v>252</v>
      </c>
      <c r="E7977" s="3">
        <v>200000</v>
      </c>
      <c r="F7977">
        <v>2014</v>
      </c>
      <c r="G7977" t="s">
        <v>1463</v>
      </c>
      <c r="H7977" t="str">
        <f>IFERROR(VLOOKUP(D7977,Resources!A:C,3,FALSE),"NA")</f>
        <v/>
      </c>
      <c r="I7977" t="str">
        <f>IF(VLOOKUP(D7977,Resources!A:D,4,FALSE)=0,"",VLOOKUP(D7977,Resources!A:D,4,FALSE))</f>
        <v>N</v>
      </c>
    </row>
    <row r="7978" spans="1:9" x14ac:dyDescent="0.2">
      <c r="A7978">
        <v>990</v>
      </c>
      <c r="B7978" t="str">
        <f t="shared" si="250"/>
        <v>Scaife Family Foundation_The Pig Preserve20149400</v>
      </c>
      <c r="C7978" t="s">
        <v>193</v>
      </c>
      <c r="D7978" t="s">
        <v>1670</v>
      </c>
      <c r="E7978" s="3">
        <v>9400</v>
      </c>
      <c r="F7978">
        <v>2014</v>
      </c>
      <c r="G7978" t="s">
        <v>1463</v>
      </c>
      <c r="H7978" t="str">
        <f>IFERROR(VLOOKUP(D7978,Resources!A:C,3,FALSE),"NA")</f>
        <v/>
      </c>
      <c r="I7978" t="str">
        <f>IF(VLOOKUP(D7978,Resources!A:D,4,FALSE)=0,"",VLOOKUP(D7978,Resources!A:D,4,FALSE))</f>
        <v>N</v>
      </c>
    </row>
    <row r="7979" spans="1:9" x14ac:dyDescent="0.2">
      <c r="A7979">
        <v>990</v>
      </c>
      <c r="B7979" t="str">
        <f t="shared" si="250"/>
        <v>Scaife Family Foundation_University of California San Diego201460000</v>
      </c>
      <c r="C7979" t="s">
        <v>193</v>
      </c>
      <c r="D7979" t="s">
        <v>254</v>
      </c>
      <c r="E7979" s="3">
        <v>60000</v>
      </c>
      <c r="F7979">
        <v>2014</v>
      </c>
      <c r="G7979" t="s">
        <v>1463</v>
      </c>
      <c r="H7979" t="str">
        <f>IFERROR(VLOOKUP(D7979,Resources!A:C,3,FALSE),"NA")</f>
        <v/>
      </c>
      <c r="I7979" t="str">
        <f>IF(VLOOKUP(D7979,Resources!A:D,4,FALSE)=0,"",VLOOKUP(D7979,Resources!A:D,4,FALSE))</f>
        <v/>
      </c>
    </row>
    <row r="7980" spans="1:9" x14ac:dyDescent="0.2">
      <c r="A7980">
        <v>990</v>
      </c>
      <c r="B7980" t="str">
        <f t="shared" si="250"/>
        <v>Scaife Family Foundation_University of Utah201411502</v>
      </c>
      <c r="C7980" t="s">
        <v>193</v>
      </c>
      <c r="D7980" t="s">
        <v>271</v>
      </c>
      <c r="E7980" s="3">
        <v>11502</v>
      </c>
      <c r="F7980">
        <v>2014</v>
      </c>
      <c r="G7980" t="s">
        <v>1463</v>
      </c>
      <c r="H7980" t="str">
        <f>IFERROR(VLOOKUP(D7980,Resources!A:C,3,FALSE),"NA")</f>
        <v/>
      </c>
      <c r="I7980" t="str">
        <f>IF(VLOOKUP(D7980,Resources!A:D,4,FALSE)=0,"",VLOOKUP(D7980,Resources!A:D,4,FALSE))</f>
        <v/>
      </c>
    </row>
    <row r="7981" spans="1:9" x14ac:dyDescent="0.2">
      <c r="A7981">
        <v>990</v>
      </c>
      <c r="B7981" t="str">
        <f t="shared" si="250"/>
        <v>Scaife Family Foundation_Urban Youth Impact20145000</v>
      </c>
      <c r="C7981" t="s">
        <v>193</v>
      </c>
      <c r="D7981" t="s">
        <v>257</v>
      </c>
      <c r="E7981" s="3">
        <v>5000</v>
      </c>
      <c r="F7981">
        <v>2014</v>
      </c>
      <c r="G7981" t="s">
        <v>1463</v>
      </c>
      <c r="H7981" t="str">
        <f>IFERROR(VLOOKUP(D7981,Resources!A:C,3,FALSE),"NA")</f>
        <v/>
      </c>
      <c r="I7981" t="str">
        <f>IF(VLOOKUP(D7981,Resources!A:D,4,FALSE)=0,"",VLOOKUP(D7981,Resources!A:D,4,FALSE))</f>
        <v>N</v>
      </c>
    </row>
    <row r="7982" spans="1:9" x14ac:dyDescent="0.2">
      <c r="A7982">
        <v>990</v>
      </c>
      <c r="B7982" t="str">
        <f t="shared" si="250"/>
        <v>Scaife Family Foundation_Vinceremos Therapeutic Riding Center201450000</v>
      </c>
      <c r="C7982" t="s">
        <v>193</v>
      </c>
      <c r="D7982" t="s">
        <v>259</v>
      </c>
      <c r="E7982" s="3">
        <v>50000</v>
      </c>
      <c r="F7982">
        <v>2014</v>
      </c>
      <c r="G7982" t="s">
        <v>1463</v>
      </c>
      <c r="H7982" t="str">
        <f>IFERROR(VLOOKUP(D7982,Resources!A:C,3,FALSE),"NA")</f>
        <v/>
      </c>
      <c r="I7982" t="str">
        <f>IF(VLOOKUP(D7982,Resources!A:D,4,FALSE)=0,"",VLOOKUP(D7982,Resources!A:D,4,FALSE))</f>
        <v>N</v>
      </c>
    </row>
    <row r="7983" spans="1:9" x14ac:dyDescent="0.2">
      <c r="A7983">
        <v>990</v>
      </c>
      <c r="B7983" t="str">
        <f t="shared" si="250"/>
        <v>Scaife Family Foundation_Vinceremos Therapeutic Riding Center201420000</v>
      </c>
      <c r="C7983" t="s">
        <v>193</v>
      </c>
      <c r="D7983" t="s">
        <v>259</v>
      </c>
      <c r="E7983" s="3">
        <v>20000</v>
      </c>
      <c r="F7983">
        <v>2014</v>
      </c>
      <c r="G7983" t="s">
        <v>1463</v>
      </c>
      <c r="H7983" t="str">
        <f>IFERROR(VLOOKUP(D7983,Resources!A:C,3,FALSE),"NA")</f>
        <v/>
      </c>
      <c r="I7983" t="str">
        <f>IF(VLOOKUP(D7983,Resources!A:D,4,FALSE)=0,"",VLOOKUP(D7983,Resources!A:D,4,FALSE))</f>
        <v>N</v>
      </c>
    </row>
    <row r="7984" spans="1:9" x14ac:dyDescent="0.2">
      <c r="A7984">
        <v>990</v>
      </c>
      <c r="B7984" t="str">
        <f t="shared" si="250"/>
        <v>Scaife Family Foundation_Women's Center &amp; Shelter of Greater Pittsburgh201430000</v>
      </c>
      <c r="C7984" t="s">
        <v>193</v>
      </c>
      <c r="D7984" t="s">
        <v>280</v>
      </c>
      <c r="E7984" s="3">
        <v>30000</v>
      </c>
      <c r="F7984">
        <v>2014</v>
      </c>
      <c r="G7984" t="s">
        <v>1463</v>
      </c>
      <c r="H7984" t="str">
        <f>IFERROR(VLOOKUP(D7984,Resources!A:C,3,FALSE),"NA")</f>
        <v/>
      </c>
      <c r="I7984" t="str">
        <f>IF(VLOOKUP(D7984,Resources!A:D,4,FALSE)=0,"",VLOOKUP(D7984,Resources!A:D,4,FALSE))</f>
        <v>N</v>
      </c>
    </row>
    <row r="7985" spans="1:9" x14ac:dyDescent="0.2">
      <c r="A7985">
        <v>990</v>
      </c>
      <c r="B7985" t="str">
        <f t="shared" si="250"/>
        <v>Scaife Family Foundation_Ability Center of Greater Toledo201540000</v>
      </c>
      <c r="C7985" t="s">
        <v>193</v>
      </c>
      <c r="D7985" t="s">
        <v>194</v>
      </c>
      <c r="E7985" s="3">
        <v>40000</v>
      </c>
      <c r="F7985">
        <v>2015</v>
      </c>
      <c r="G7985" t="s">
        <v>1463</v>
      </c>
      <c r="H7985" t="str">
        <f>IFERROR(VLOOKUP(D7985,Resources!A:C,3,FALSE),"NA")</f>
        <v/>
      </c>
      <c r="I7985" t="str">
        <f>IF(VLOOKUP(D7985,Resources!A:D,4,FALSE)=0,"",VLOOKUP(D7985,Resources!A:D,4,FALSE))</f>
        <v>N</v>
      </c>
    </row>
    <row r="7986" spans="1:9" x14ac:dyDescent="0.2">
      <c r="A7986">
        <v>990</v>
      </c>
      <c r="B7986" t="str">
        <f t="shared" si="250"/>
        <v>Scaife Family Foundation_America's VetDogs201510000</v>
      </c>
      <c r="C7986" t="s">
        <v>193</v>
      </c>
      <c r="D7986" t="s">
        <v>293</v>
      </c>
      <c r="E7986" s="3">
        <v>10000</v>
      </c>
      <c r="F7986">
        <v>2015</v>
      </c>
      <c r="G7986" t="s">
        <v>1463</v>
      </c>
      <c r="H7986" t="str">
        <f>IFERROR(VLOOKUP(D7986,Resources!A:C,3,FALSE),"NA")</f>
        <v/>
      </c>
      <c r="I7986" t="str">
        <f>IF(VLOOKUP(D7986,Resources!A:D,4,FALSE)=0,"",VLOOKUP(D7986,Resources!A:D,4,FALSE))</f>
        <v>N</v>
      </c>
    </row>
    <row r="7987" spans="1:9" x14ac:dyDescent="0.2">
      <c r="A7987">
        <v>990</v>
      </c>
      <c r="B7987" t="str">
        <f t="shared" si="250"/>
        <v>Scaife Family Foundation_Animal Adoption Center201515000</v>
      </c>
      <c r="C7987" t="s">
        <v>193</v>
      </c>
      <c r="D7987" t="s">
        <v>199</v>
      </c>
      <c r="E7987" s="3">
        <v>15000</v>
      </c>
      <c r="F7987">
        <v>2015</v>
      </c>
      <c r="G7987" t="s">
        <v>1463</v>
      </c>
      <c r="H7987" t="str">
        <f>IFERROR(VLOOKUP(D7987,Resources!A:C,3,FALSE),"NA")</f>
        <v/>
      </c>
      <c r="I7987" t="str">
        <f>IF(VLOOKUP(D7987,Resources!A:D,4,FALSE)=0,"",VLOOKUP(D7987,Resources!A:D,4,FALSE))</f>
        <v>N</v>
      </c>
    </row>
    <row r="7988" spans="1:9" x14ac:dyDescent="0.2">
      <c r="A7988">
        <v>990</v>
      </c>
      <c r="B7988" t="str">
        <f t="shared" si="250"/>
        <v>Scaife Family Foundation_Animal Recovery Mission2015100000</v>
      </c>
      <c r="C7988" t="s">
        <v>193</v>
      </c>
      <c r="D7988" t="s">
        <v>200</v>
      </c>
      <c r="E7988" s="3">
        <v>100000</v>
      </c>
      <c r="F7988">
        <v>2015</v>
      </c>
      <c r="G7988" t="s">
        <v>1463</v>
      </c>
      <c r="H7988" t="str">
        <f>IFERROR(VLOOKUP(D7988,Resources!A:C,3,FALSE),"NA")</f>
        <v/>
      </c>
      <c r="I7988" t="str">
        <f>IF(VLOOKUP(D7988,Resources!A:D,4,FALSE)=0,"",VLOOKUP(D7988,Resources!A:D,4,FALSE))</f>
        <v>N</v>
      </c>
    </row>
    <row r="7989" spans="1:9" x14ac:dyDescent="0.2">
      <c r="A7989">
        <v>990</v>
      </c>
      <c r="B7989" t="str">
        <f t="shared" si="250"/>
        <v>Scaife Family Foundation_Animal Rescue League of Western Pennsylvania2015125000</v>
      </c>
      <c r="C7989" t="s">
        <v>193</v>
      </c>
      <c r="D7989" t="s">
        <v>201</v>
      </c>
      <c r="E7989" s="3">
        <v>125000</v>
      </c>
      <c r="F7989">
        <v>2015</v>
      </c>
      <c r="G7989" t="s">
        <v>1463</v>
      </c>
      <c r="H7989" t="str">
        <f>IFERROR(VLOOKUP(D7989,Resources!A:C,3,FALSE),"NA")</f>
        <v/>
      </c>
      <c r="I7989" t="str">
        <f>IF(VLOOKUP(D7989,Resources!A:D,4,FALSE)=0,"",VLOOKUP(D7989,Resources!A:D,4,FALSE))</f>
        <v>N</v>
      </c>
    </row>
    <row r="7990" spans="1:9" x14ac:dyDescent="0.2">
      <c r="A7990">
        <v>990</v>
      </c>
      <c r="B7990" t="str">
        <f t="shared" si="250"/>
        <v>Scaife Family Foundation_Big Brothers Big Sisters of Greater Pittsburgh201515000</v>
      </c>
      <c r="C7990" t="s">
        <v>193</v>
      </c>
      <c r="D7990" t="s">
        <v>203</v>
      </c>
      <c r="E7990" s="3">
        <v>15000</v>
      </c>
      <c r="F7990">
        <v>2015</v>
      </c>
      <c r="G7990" t="s">
        <v>1463</v>
      </c>
      <c r="H7990" t="str">
        <f>IFERROR(VLOOKUP(D7990,Resources!A:C,3,FALSE),"NA")</f>
        <v/>
      </c>
      <c r="I7990" t="str">
        <f>IF(VLOOKUP(D7990,Resources!A:D,4,FALSE)=0,"",VLOOKUP(D7990,Resources!A:D,4,FALSE))</f>
        <v>N</v>
      </c>
    </row>
    <row r="7991" spans="1:9" x14ac:dyDescent="0.2">
      <c r="A7991">
        <v>990</v>
      </c>
      <c r="B7991" t="str">
        <f t="shared" si="250"/>
        <v>Scaife Family Foundation_Boys &amp; Girls Clubs of Palm Beach County201550000</v>
      </c>
      <c r="C7991" t="s">
        <v>193</v>
      </c>
      <c r="D7991" t="s">
        <v>277</v>
      </c>
      <c r="E7991" s="3">
        <v>50000</v>
      </c>
      <c r="F7991">
        <v>2015</v>
      </c>
      <c r="G7991" t="s">
        <v>1463</v>
      </c>
      <c r="H7991" t="str">
        <f>IFERROR(VLOOKUP(D7991,Resources!A:C,3,FALSE),"NA")</f>
        <v/>
      </c>
      <c r="I7991" t="str">
        <f>IF(VLOOKUP(D7991,Resources!A:D,4,FALSE)=0,"",VLOOKUP(D7991,Resources!A:D,4,FALSE))</f>
        <v>N</v>
      </c>
    </row>
    <row r="7992" spans="1:9" x14ac:dyDescent="0.2">
      <c r="A7992">
        <v>990</v>
      </c>
      <c r="B7992" t="str">
        <f t="shared" si="250"/>
        <v>Scaife Family Foundation_Busch Wildlife Sanctuary201515000</v>
      </c>
      <c r="C7992" t="s">
        <v>193</v>
      </c>
      <c r="D7992" t="s">
        <v>204</v>
      </c>
      <c r="E7992" s="3">
        <v>15000</v>
      </c>
      <c r="F7992">
        <v>2015</v>
      </c>
      <c r="G7992" t="s">
        <v>1463</v>
      </c>
      <c r="H7992" t="str">
        <f>IFERROR(VLOOKUP(D7992,Resources!A:C,3,FALSE),"NA")</f>
        <v/>
      </c>
      <c r="I7992" t="str">
        <f>IF(VLOOKUP(D7992,Resources!A:D,4,FALSE)=0,"",VLOOKUP(D7992,Resources!A:D,4,FALSE))</f>
        <v>N</v>
      </c>
    </row>
    <row r="7993" spans="1:9" x14ac:dyDescent="0.2">
      <c r="A7993">
        <v>990</v>
      </c>
      <c r="B7993" t="str">
        <f t="shared" si="250"/>
        <v>Scaife Family Foundation_Canine Assisted Therapy201520080</v>
      </c>
      <c r="C7993" t="s">
        <v>193</v>
      </c>
      <c r="D7993" t="s">
        <v>1672</v>
      </c>
      <c r="E7993" s="3">
        <v>20080</v>
      </c>
      <c r="F7993">
        <v>2015</v>
      </c>
      <c r="G7993" t="s">
        <v>1463</v>
      </c>
      <c r="H7993" t="str">
        <f>IFERROR(VLOOKUP(D7993,Resources!A:C,3,FALSE),"NA")</f>
        <v/>
      </c>
      <c r="I7993" t="str">
        <f>IF(VLOOKUP(D7993,Resources!A:D,4,FALSE)=0,"",VLOOKUP(D7993,Resources!A:D,4,FALSE))</f>
        <v>N</v>
      </c>
    </row>
    <row r="7994" spans="1:9" x14ac:dyDescent="0.2">
      <c r="A7994">
        <v>990</v>
      </c>
      <c r="B7994" t="str">
        <f t="shared" si="250"/>
        <v>Scaife Family Foundation_Canine Companions for Independence201540000</v>
      </c>
      <c r="C7994" t="s">
        <v>193</v>
      </c>
      <c r="D7994" t="s">
        <v>1651</v>
      </c>
      <c r="E7994" s="3">
        <v>40000</v>
      </c>
      <c r="F7994">
        <v>2015</v>
      </c>
      <c r="G7994" t="s">
        <v>1463</v>
      </c>
      <c r="H7994" t="str">
        <f>IFERROR(VLOOKUP(D7994,Resources!A:C,3,FALSE),"NA")</f>
        <v/>
      </c>
      <c r="I7994" t="str">
        <f>IF(VLOOKUP(D7994,Resources!A:D,4,FALSE)=0,"",VLOOKUP(D7994,Resources!A:D,4,FALSE))</f>
        <v>N</v>
      </c>
    </row>
    <row r="7995" spans="1:9" x14ac:dyDescent="0.2">
      <c r="A7995">
        <v>990</v>
      </c>
      <c r="B7995" t="str">
        <f t="shared" si="250"/>
        <v>Scaife Family Foundation_Canine Partners for Life201540000</v>
      </c>
      <c r="C7995" t="s">
        <v>193</v>
      </c>
      <c r="D7995" t="s">
        <v>320</v>
      </c>
      <c r="E7995" s="3">
        <v>40000</v>
      </c>
      <c r="F7995">
        <v>2015</v>
      </c>
      <c r="G7995" t="s">
        <v>1463</v>
      </c>
      <c r="H7995" t="str">
        <f>IFERROR(VLOOKUP(D7995,Resources!A:C,3,FALSE),"NA")</f>
        <v/>
      </c>
      <c r="I7995" t="str">
        <f>IF(VLOOKUP(D7995,Resources!A:D,4,FALSE)=0,"",VLOOKUP(D7995,Resources!A:D,4,FALSE))</f>
        <v>N</v>
      </c>
    </row>
    <row r="7996" spans="1:9" x14ac:dyDescent="0.2">
      <c r="A7996">
        <v>990</v>
      </c>
      <c r="B7996" t="str">
        <f t="shared" si="250"/>
        <v>Scaife Family Foundation_Carnegie Library of Pittsburgh201515000</v>
      </c>
      <c r="C7996" t="s">
        <v>193</v>
      </c>
      <c r="D7996" t="s">
        <v>207</v>
      </c>
      <c r="E7996" s="3">
        <v>15000</v>
      </c>
      <c r="F7996">
        <v>2015</v>
      </c>
      <c r="G7996" t="s">
        <v>1463</v>
      </c>
      <c r="H7996" t="str">
        <f>IFERROR(VLOOKUP(D7996,Resources!A:C,3,FALSE),"NA")</f>
        <v/>
      </c>
      <c r="I7996" t="str">
        <f>IF(VLOOKUP(D7996,Resources!A:D,4,FALSE)=0,"",VLOOKUP(D7996,Resources!A:D,4,FALSE))</f>
        <v>N</v>
      </c>
    </row>
    <row r="7997" spans="1:9" x14ac:dyDescent="0.2">
      <c r="A7997">
        <v>990</v>
      </c>
      <c r="B7997" t="str">
        <f t="shared" si="250"/>
        <v>Scaife Family Foundation_CASA of Allegheny County201550000</v>
      </c>
      <c r="C7997" t="s">
        <v>193</v>
      </c>
      <c r="D7997" t="s">
        <v>208</v>
      </c>
      <c r="E7997" s="3">
        <v>50000</v>
      </c>
      <c r="F7997">
        <v>2015</v>
      </c>
      <c r="G7997" t="s">
        <v>1463</v>
      </c>
      <c r="H7997" t="str">
        <f>IFERROR(VLOOKUP(D7997,Resources!A:C,3,FALSE),"NA")</f>
        <v/>
      </c>
      <c r="I7997" t="str">
        <f>IF(VLOOKUP(D7997,Resources!A:D,4,FALSE)=0,"",VLOOKUP(D7997,Resources!A:D,4,FALSE))</f>
        <v>N</v>
      </c>
    </row>
    <row r="7998" spans="1:9" x14ac:dyDescent="0.2">
      <c r="A7998">
        <v>990</v>
      </c>
      <c r="B7998" t="str">
        <f t="shared" si="250"/>
        <v>Scaife Family Foundation_Center for Immigration Studies2015110000</v>
      </c>
      <c r="C7998" t="s">
        <v>193</v>
      </c>
      <c r="D7998" t="s">
        <v>80</v>
      </c>
      <c r="E7998" s="3">
        <v>110000</v>
      </c>
      <c r="F7998">
        <v>2015</v>
      </c>
      <c r="G7998" t="s">
        <v>1463</v>
      </c>
      <c r="H7998" t="str">
        <f>IFERROR(VLOOKUP(D7998,Resources!A:C,3,FALSE),"NA")</f>
        <v>SourceWatch</v>
      </c>
      <c r="I7998" t="str">
        <f>IF(VLOOKUP(D7998,Resources!A:D,4,FALSE)=0,"",VLOOKUP(D7998,Resources!A:D,4,FALSE))</f>
        <v>Y</v>
      </c>
    </row>
    <row r="7999" spans="1:9" x14ac:dyDescent="0.2">
      <c r="A7999">
        <v>990</v>
      </c>
      <c r="B7999" t="str">
        <f t="shared" si="250"/>
        <v>Scaife Family Foundation_Children's Home Society of Florida201510000</v>
      </c>
      <c r="C7999" t="s">
        <v>193</v>
      </c>
      <c r="D7999" t="s">
        <v>211</v>
      </c>
      <c r="E7999" s="3">
        <v>10000</v>
      </c>
      <c r="F7999">
        <v>2015</v>
      </c>
      <c r="G7999" t="s">
        <v>1463</v>
      </c>
      <c r="H7999" t="str">
        <f>IFERROR(VLOOKUP(D7999,Resources!A:C,3,FALSE),"NA")</f>
        <v/>
      </c>
      <c r="I7999" t="str">
        <f>IF(VLOOKUP(D7999,Resources!A:D,4,FALSE)=0,"",VLOOKUP(D7999,Resources!A:D,4,FALSE))</f>
        <v>N</v>
      </c>
    </row>
    <row r="8000" spans="1:9" x14ac:dyDescent="0.2">
      <c r="A8000">
        <v>990</v>
      </c>
      <c r="B8000" t="str">
        <f t="shared" si="250"/>
        <v>Scaife Family Foundation_Children's Institute of Pittsburgh201520000</v>
      </c>
      <c r="C8000" t="s">
        <v>193</v>
      </c>
      <c r="D8000" t="s">
        <v>1518</v>
      </c>
      <c r="E8000" s="3">
        <v>20000</v>
      </c>
      <c r="F8000">
        <v>2015</v>
      </c>
      <c r="G8000" t="s">
        <v>1463</v>
      </c>
      <c r="H8000" t="str">
        <f>IFERROR(VLOOKUP(D8000,Resources!A:C,3,FALSE),"NA")</f>
        <v/>
      </c>
      <c r="I8000" t="str">
        <f>IF(VLOOKUP(D8000,Resources!A:D,4,FALSE)=0,"",VLOOKUP(D8000,Resources!A:D,4,FALSE))</f>
        <v>N</v>
      </c>
    </row>
    <row r="8001" spans="1:9" x14ac:dyDescent="0.2">
      <c r="A8001">
        <v>990</v>
      </c>
      <c r="B8001" t="str">
        <f t="shared" si="250"/>
        <v>Scaife Family Foundation_Circle Tail201520000</v>
      </c>
      <c r="C8001" t="s">
        <v>193</v>
      </c>
      <c r="D8001" t="s">
        <v>1652</v>
      </c>
      <c r="E8001" s="3">
        <v>20000</v>
      </c>
      <c r="F8001">
        <v>2015</v>
      </c>
      <c r="G8001" t="s">
        <v>1463</v>
      </c>
      <c r="H8001" t="str">
        <f>IFERROR(VLOOKUP(D8001,Resources!A:C,3,FALSE),"NA")</f>
        <v/>
      </c>
      <c r="I8001" t="str">
        <f>IF(VLOOKUP(D8001,Resources!A:D,4,FALSE)=0,"",VLOOKUP(D8001,Resources!A:D,4,FALSE))</f>
        <v>N</v>
      </c>
    </row>
    <row r="8002" spans="1:9" x14ac:dyDescent="0.2">
      <c r="A8002">
        <v>990</v>
      </c>
      <c r="B8002" t="str">
        <f t="shared" si="250"/>
        <v>Scaife Family Foundation_Delaware Valley Golden Retriever Rescue201530000</v>
      </c>
      <c r="C8002" t="s">
        <v>193</v>
      </c>
      <c r="D8002" t="s">
        <v>215</v>
      </c>
      <c r="E8002" s="3">
        <v>30000</v>
      </c>
      <c r="F8002">
        <v>2015</v>
      </c>
      <c r="G8002" t="s">
        <v>1463</v>
      </c>
      <c r="H8002" t="str">
        <f>IFERROR(VLOOKUP(D8002,Resources!A:C,3,FALSE),"NA")</f>
        <v/>
      </c>
      <c r="I8002" t="str">
        <f>IF(VLOOKUP(D8002,Resources!A:D,4,FALSE)=0,"",VLOOKUP(D8002,Resources!A:D,4,FALSE))</f>
        <v>N</v>
      </c>
    </row>
    <row r="8003" spans="1:9" x14ac:dyDescent="0.2">
      <c r="A8003">
        <v>990</v>
      </c>
      <c r="B8003" t="str">
        <f t="shared" si="250"/>
        <v>Scaife Family Foundation_Dogs &amp; Cats Forever20155000</v>
      </c>
      <c r="C8003" t="s">
        <v>193</v>
      </c>
      <c r="D8003" t="s">
        <v>1673</v>
      </c>
      <c r="E8003" s="3">
        <v>5000</v>
      </c>
      <c r="F8003">
        <v>2015</v>
      </c>
      <c r="G8003" t="s">
        <v>1463</v>
      </c>
      <c r="H8003" t="str">
        <f>IFERROR(VLOOKUP(D8003,Resources!A:C,3,FALSE),"NA")</f>
        <v/>
      </c>
      <c r="I8003" t="str">
        <f>IF(VLOOKUP(D8003,Resources!A:D,4,FALSE)=0,"",VLOOKUP(D8003,Resources!A:D,4,FALSE))</f>
        <v>N</v>
      </c>
    </row>
    <row r="8004" spans="1:9" x14ac:dyDescent="0.2">
      <c r="A8004">
        <v>990</v>
      </c>
      <c r="B8004" t="str">
        <f t="shared" si="250"/>
        <v>Scaife Family Foundation_Dogs for Diabetics201540000</v>
      </c>
      <c r="C8004" t="s">
        <v>193</v>
      </c>
      <c r="D8004" t="s">
        <v>1678</v>
      </c>
      <c r="E8004" s="3">
        <v>40000</v>
      </c>
      <c r="F8004">
        <v>2015</v>
      </c>
      <c r="G8004" t="s">
        <v>1463</v>
      </c>
      <c r="H8004" t="str">
        <f>IFERROR(VLOOKUP(D8004,Resources!A:C,3,FALSE),"NA")</f>
        <v/>
      </c>
      <c r="I8004" t="str">
        <f>IF(VLOOKUP(D8004,Resources!A:D,4,FALSE)=0,"",VLOOKUP(D8004,Resources!A:D,4,FALSE))</f>
        <v>N</v>
      </c>
    </row>
    <row r="8005" spans="1:9" x14ac:dyDescent="0.2">
      <c r="A8005">
        <v>990</v>
      </c>
      <c r="B8005" t="str">
        <f t="shared" si="250"/>
        <v>Scaife Family Foundation_Entrepreneuring Youth (Pittsburgh PA)201575000</v>
      </c>
      <c r="C8005" t="s">
        <v>193</v>
      </c>
      <c r="D8005" t="s">
        <v>218</v>
      </c>
      <c r="E8005" s="3">
        <v>75000</v>
      </c>
      <c r="F8005">
        <v>2015</v>
      </c>
      <c r="G8005" t="s">
        <v>1463</v>
      </c>
      <c r="H8005" t="str">
        <f>IFERROR(VLOOKUP(D8005,Resources!A:C,3,FALSE),"NA")</f>
        <v/>
      </c>
      <c r="I8005" t="str">
        <f>IF(VLOOKUP(D8005,Resources!A:D,4,FALSE)=0,"",VLOOKUP(D8005,Resources!A:D,4,FALSE))</f>
        <v>N</v>
      </c>
    </row>
    <row r="8006" spans="1:9" x14ac:dyDescent="0.2">
      <c r="A8006">
        <v>990</v>
      </c>
      <c r="B8006" t="str">
        <f t="shared" si="250"/>
        <v>Scaife Family Foundation_Equine-Assisted Therapies of South Florida201515000</v>
      </c>
      <c r="C8006" t="s">
        <v>193</v>
      </c>
      <c r="D8006" t="s">
        <v>1667</v>
      </c>
      <c r="E8006" s="3">
        <v>15000</v>
      </c>
      <c r="F8006">
        <v>2015</v>
      </c>
      <c r="G8006" t="s">
        <v>1463</v>
      </c>
      <c r="H8006" t="str">
        <f>IFERROR(VLOOKUP(D8006,Resources!A:C,3,FALSE),"NA")</f>
        <v/>
      </c>
      <c r="I8006" t="str">
        <f>IF(VLOOKUP(D8006,Resources!A:D,4,FALSE)=0,"",VLOOKUP(D8006,Resources!A:D,4,FALSE))</f>
        <v>N</v>
      </c>
    </row>
    <row r="8007" spans="1:9" x14ac:dyDescent="0.2">
      <c r="A8007">
        <v>990</v>
      </c>
      <c r="B8007" t="str">
        <f t="shared" si="250"/>
        <v>Scaife Family Foundation_Fair Shake for Youth201510000</v>
      </c>
      <c r="C8007" t="s">
        <v>193</v>
      </c>
      <c r="D8007" t="s">
        <v>1668</v>
      </c>
      <c r="E8007" s="3">
        <v>10000</v>
      </c>
      <c r="F8007">
        <v>2015</v>
      </c>
      <c r="G8007" t="s">
        <v>1463</v>
      </c>
      <c r="H8007" t="str">
        <f>IFERROR(VLOOKUP(D8007,Resources!A:C,3,FALSE),"NA")</f>
        <v/>
      </c>
      <c r="I8007" t="str">
        <f>IF(VLOOKUP(D8007,Resources!A:D,4,FALSE)=0,"",VLOOKUP(D8007,Resources!A:D,4,FALSE))</f>
        <v>N</v>
      </c>
    </row>
    <row r="8008" spans="1:9" x14ac:dyDescent="0.2">
      <c r="A8008">
        <v>990</v>
      </c>
      <c r="B8008" t="str">
        <f t="shared" si="250"/>
        <v>Scaife Family Foundation_Families First of Palm Beach County201510000</v>
      </c>
      <c r="C8008" t="s">
        <v>193</v>
      </c>
      <c r="D8008" t="s">
        <v>264</v>
      </c>
      <c r="E8008" s="3">
        <v>10000</v>
      </c>
      <c r="F8008">
        <v>2015</v>
      </c>
      <c r="G8008" t="s">
        <v>1463</v>
      </c>
      <c r="H8008" t="str">
        <f>IFERROR(VLOOKUP(D8008,Resources!A:C,3,FALSE),"NA")</f>
        <v/>
      </c>
      <c r="I8008" t="str">
        <f>IF(VLOOKUP(D8008,Resources!A:D,4,FALSE)=0,"",VLOOKUP(D8008,Resources!A:D,4,FALSE))</f>
        <v>N</v>
      </c>
    </row>
    <row r="8009" spans="1:9" x14ac:dyDescent="0.2">
      <c r="A8009">
        <v>990</v>
      </c>
      <c r="B8009" t="str">
        <f t="shared" si="250"/>
        <v>Scaife Family Foundation_First Step Recovery Home201510000</v>
      </c>
      <c r="C8009" t="s">
        <v>193</v>
      </c>
      <c r="D8009" t="s">
        <v>1655</v>
      </c>
      <c r="E8009" s="3">
        <v>10000</v>
      </c>
      <c r="F8009">
        <v>2015</v>
      </c>
      <c r="G8009" t="s">
        <v>1463</v>
      </c>
      <c r="H8009" t="str">
        <f>IFERROR(VLOOKUP(D8009,Resources!A:C,3,FALSE),"NA")</f>
        <v/>
      </c>
      <c r="I8009" t="str">
        <f>IF(VLOOKUP(D8009,Resources!A:D,4,FALSE)=0,"",VLOOKUP(D8009,Resources!A:D,4,FALSE))</f>
        <v>N</v>
      </c>
    </row>
    <row r="8010" spans="1:9" x14ac:dyDescent="0.2">
      <c r="A8010">
        <v>990</v>
      </c>
      <c r="B8010" t="str">
        <f t="shared" si="250"/>
        <v>Scaife Family Foundation_Glade Run Foundation201520000</v>
      </c>
      <c r="C8010" t="s">
        <v>193</v>
      </c>
      <c r="D8010" t="s">
        <v>221</v>
      </c>
      <c r="E8010" s="3">
        <v>20000</v>
      </c>
      <c r="F8010">
        <v>2015</v>
      </c>
      <c r="G8010" t="s">
        <v>1463</v>
      </c>
      <c r="H8010" t="str">
        <f>IFERROR(VLOOKUP(D8010,Resources!A:C,3,FALSE),"NA")</f>
        <v/>
      </c>
      <c r="I8010" t="str">
        <f>IF(VLOOKUP(D8010,Resources!A:D,4,FALSE)=0,"",VLOOKUP(D8010,Resources!A:D,4,FALSE))</f>
        <v>N</v>
      </c>
    </row>
    <row r="8011" spans="1:9" x14ac:dyDescent="0.2">
      <c r="A8011">
        <v>990</v>
      </c>
      <c r="B8011" t="str">
        <f t="shared" si="250"/>
        <v>Scaife Family Foundation_Gratitude House20157000</v>
      </c>
      <c r="C8011" t="s">
        <v>193</v>
      </c>
      <c r="D8011" t="s">
        <v>1656</v>
      </c>
      <c r="E8011" s="3">
        <v>7000</v>
      </c>
      <c r="F8011">
        <v>2015</v>
      </c>
      <c r="G8011" t="s">
        <v>1463</v>
      </c>
      <c r="H8011" t="str">
        <f>IFERROR(VLOOKUP(D8011,Resources!A:C,3,FALSE),"NA")</f>
        <v/>
      </c>
      <c r="I8011" t="str">
        <f>IF(VLOOKUP(D8011,Resources!A:D,4,FALSE)=0,"",VLOOKUP(D8011,Resources!A:D,4,FALSE))</f>
        <v>N</v>
      </c>
    </row>
    <row r="8012" spans="1:9" x14ac:dyDescent="0.2">
      <c r="A8012">
        <v>990</v>
      </c>
      <c r="B8012" t="str">
        <f t="shared" si="250"/>
        <v>Scaife Family Foundation_H O R S E of CT201510000</v>
      </c>
      <c r="C8012" t="s">
        <v>193</v>
      </c>
      <c r="D8012" t="s">
        <v>1658</v>
      </c>
      <c r="E8012" s="3">
        <v>10000</v>
      </c>
      <c r="F8012">
        <v>2015</v>
      </c>
      <c r="G8012" t="s">
        <v>1463</v>
      </c>
      <c r="H8012" t="str">
        <f>IFERROR(VLOOKUP(D8012,Resources!A:C,3,FALSE),"NA")</f>
        <v/>
      </c>
      <c r="I8012" t="str">
        <f>IF(VLOOKUP(D8012,Resources!A:D,4,FALSE)=0,"",VLOOKUP(D8012,Resources!A:D,4,FALSE))</f>
        <v>N</v>
      </c>
    </row>
    <row r="8013" spans="1:9" x14ac:dyDescent="0.2">
      <c r="A8013">
        <v>990</v>
      </c>
      <c r="B8013" t="str">
        <f t="shared" si="250"/>
        <v>Scaife Family Foundation_Horse Haven of Tennessee201515000</v>
      </c>
      <c r="C8013" t="s">
        <v>193</v>
      </c>
      <c r="D8013" t="s">
        <v>225</v>
      </c>
      <c r="E8013" s="3">
        <v>15000</v>
      </c>
      <c r="F8013">
        <v>2015</v>
      </c>
      <c r="G8013" t="s">
        <v>1463</v>
      </c>
      <c r="H8013" t="str">
        <f>IFERROR(VLOOKUP(D8013,Resources!A:C,3,FALSE),"NA")</f>
        <v/>
      </c>
      <c r="I8013" t="str">
        <f>IF(VLOOKUP(D8013,Resources!A:D,4,FALSE)=0,"",VLOOKUP(D8013,Resources!A:D,4,FALSE))</f>
        <v>N</v>
      </c>
    </row>
    <row r="8014" spans="1:9" x14ac:dyDescent="0.2">
      <c r="A8014">
        <v>990</v>
      </c>
      <c r="B8014" t="str">
        <f t="shared" si="250"/>
        <v>Scaife Family Foundation_Hosanna Industries Inc.201525000</v>
      </c>
      <c r="C8014" t="s">
        <v>193</v>
      </c>
      <c r="D8014" t="s">
        <v>267</v>
      </c>
      <c r="E8014" s="3">
        <v>25000</v>
      </c>
      <c r="F8014">
        <v>2015</v>
      </c>
      <c r="G8014" t="s">
        <v>1463</v>
      </c>
      <c r="H8014" t="str">
        <f>IFERROR(VLOOKUP(D8014,Resources!A:C,3,FALSE),"NA")</f>
        <v/>
      </c>
      <c r="I8014" t="str">
        <f>IF(VLOOKUP(D8014,Resources!A:D,4,FALSE)=0,"",VLOOKUP(D8014,Resources!A:D,4,FALSE))</f>
        <v>N</v>
      </c>
    </row>
    <row r="8015" spans="1:9" x14ac:dyDescent="0.2">
      <c r="A8015">
        <v>990</v>
      </c>
      <c r="B8015" t="str">
        <f t="shared" si="250"/>
        <v>Scaife Family Foundation_Institute for Research Education and Training in Addictions201564000</v>
      </c>
      <c r="C8015" t="s">
        <v>193</v>
      </c>
      <c r="D8015" t="s">
        <v>228</v>
      </c>
      <c r="E8015" s="3">
        <v>64000</v>
      </c>
      <c r="F8015">
        <v>2015</v>
      </c>
      <c r="G8015" t="s">
        <v>1463</v>
      </c>
      <c r="H8015" t="str">
        <f>IFERROR(VLOOKUP(D8015,Resources!A:C,3,FALSE),"NA")</f>
        <v/>
      </c>
      <c r="I8015" t="str">
        <f>IF(VLOOKUP(D8015,Resources!A:D,4,FALSE)=0,"",VLOOKUP(D8015,Resources!A:D,4,FALSE))</f>
        <v>N</v>
      </c>
    </row>
    <row r="8016" spans="1:9" x14ac:dyDescent="0.2">
      <c r="A8016">
        <v>990</v>
      </c>
      <c r="B8016" t="str">
        <f t="shared" si="250"/>
        <v>Scaife Family Foundation_Jack the Bike Man201530000</v>
      </c>
      <c r="C8016" t="s">
        <v>193</v>
      </c>
      <c r="D8016" t="s">
        <v>1659</v>
      </c>
      <c r="E8016" s="3">
        <v>30000</v>
      </c>
      <c r="F8016">
        <v>2015</v>
      </c>
      <c r="G8016" t="s">
        <v>1463</v>
      </c>
      <c r="H8016" t="str">
        <f>IFERROR(VLOOKUP(D8016,Resources!A:C,3,FALSE),"NA")</f>
        <v/>
      </c>
      <c r="I8016" t="str">
        <f>IF(VLOOKUP(D8016,Resources!A:D,4,FALSE)=0,"",VLOOKUP(D8016,Resources!A:D,4,FALSE))</f>
        <v>N</v>
      </c>
    </row>
    <row r="8017" spans="1:9" x14ac:dyDescent="0.2">
      <c r="A8017">
        <v>990</v>
      </c>
      <c r="B8017" t="str">
        <f t="shared" si="250"/>
        <v>Scaife Family Foundation_K-9 for Warriors201575000</v>
      </c>
      <c r="C8017" t="s">
        <v>193</v>
      </c>
      <c r="D8017" t="s">
        <v>1674</v>
      </c>
      <c r="E8017" s="3">
        <v>75000</v>
      </c>
      <c r="F8017">
        <v>2015</v>
      </c>
      <c r="G8017" t="s">
        <v>1463</v>
      </c>
      <c r="H8017" t="str">
        <f>IFERROR(VLOOKUP(D8017,Resources!A:C,3,FALSE),"NA")</f>
        <v/>
      </c>
      <c r="I8017" t="str">
        <f>IF(VLOOKUP(D8017,Resources!A:D,4,FALSE)=0,"",VLOOKUP(D8017,Resources!A:D,4,FALSE))</f>
        <v>N</v>
      </c>
    </row>
    <row r="8018" spans="1:9" x14ac:dyDescent="0.2">
      <c r="A8018">
        <v>990</v>
      </c>
      <c r="B8018" t="str">
        <f t="shared" si="250"/>
        <v>Scaife Family Foundation_Longhopes Donkey Shelter20151500</v>
      </c>
      <c r="C8018" t="s">
        <v>193</v>
      </c>
      <c r="D8018" t="s">
        <v>232</v>
      </c>
      <c r="E8018" s="3">
        <v>1500</v>
      </c>
      <c r="F8018">
        <v>2015</v>
      </c>
      <c r="G8018" t="s">
        <v>1463</v>
      </c>
      <c r="H8018" t="str">
        <f>IFERROR(VLOOKUP(D8018,Resources!A:C,3,FALSE),"NA")</f>
        <v/>
      </c>
      <c r="I8018" t="str">
        <f>IF(VLOOKUP(D8018,Resources!A:D,4,FALSE)=0,"",VLOOKUP(D8018,Resources!A:D,4,FALSE))</f>
        <v>N</v>
      </c>
    </row>
    <row r="8019" spans="1:9" x14ac:dyDescent="0.2">
      <c r="A8019">
        <v>990</v>
      </c>
      <c r="B8019" t="str">
        <f t="shared" si="250"/>
        <v>Scaife Family Foundation_Make-A-Wish Foundation of Greater Pennsylvania and Southern West Virginia201539000</v>
      </c>
      <c r="C8019" t="s">
        <v>193</v>
      </c>
      <c r="D8019" t="s">
        <v>233</v>
      </c>
      <c r="E8019" s="3">
        <v>39000</v>
      </c>
      <c r="F8019">
        <v>2015</v>
      </c>
      <c r="G8019" t="s">
        <v>1463</v>
      </c>
      <c r="H8019" t="str">
        <f>IFERROR(VLOOKUP(D8019,Resources!A:C,3,FALSE),"NA")</f>
        <v/>
      </c>
      <c r="I8019" t="str">
        <f>IF(VLOOKUP(D8019,Resources!A:D,4,FALSE)=0,"",VLOOKUP(D8019,Resources!A:D,4,FALSE))</f>
        <v>N</v>
      </c>
    </row>
    <row r="8020" spans="1:9" x14ac:dyDescent="0.2">
      <c r="A8020">
        <v>990</v>
      </c>
      <c r="B8020" t="str">
        <f t="shared" si="250"/>
        <v>Scaife Family Foundation_Meals on Wheels of Northhampton County20155000</v>
      </c>
      <c r="C8020" t="s">
        <v>193</v>
      </c>
      <c r="D8020" t="s">
        <v>1669</v>
      </c>
      <c r="E8020" s="3">
        <v>5000</v>
      </c>
      <c r="F8020">
        <v>2015</v>
      </c>
      <c r="G8020" t="s">
        <v>1463</v>
      </c>
      <c r="H8020" t="str">
        <f>IFERROR(VLOOKUP(D8020,Resources!A:C,3,FALSE),"NA")</f>
        <v/>
      </c>
      <c r="I8020" t="str">
        <f>IF(VLOOKUP(D8020,Resources!A:D,4,FALSE)=0,"",VLOOKUP(D8020,Resources!A:D,4,FALSE))</f>
        <v>N</v>
      </c>
    </row>
    <row r="8021" spans="1:9" x14ac:dyDescent="0.2">
      <c r="A8021">
        <v>990</v>
      </c>
      <c r="B8021" t="str">
        <f t="shared" si="250"/>
        <v>Scaife Family Foundation_National Alliance on Mental Illness - Palm Beach201515000</v>
      </c>
      <c r="C8021" t="s">
        <v>193</v>
      </c>
      <c r="D8021" t="s">
        <v>1660</v>
      </c>
      <c r="E8021" s="3">
        <v>15000</v>
      </c>
      <c r="F8021">
        <v>2015</v>
      </c>
      <c r="G8021" t="s">
        <v>1463</v>
      </c>
      <c r="H8021" t="str">
        <f>IFERROR(VLOOKUP(D8021,Resources!A:C,3,FALSE),"NA")</f>
        <v/>
      </c>
      <c r="I8021" t="str">
        <f>IF(VLOOKUP(D8021,Resources!A:D,4,FALSE)=0,"",VLOOKUP(D8021,Resources!A:D,4,FALSE))</f>
        <v>N</v>
      </c>
    </row>
    <row r="8022" spans="1:9" x14ac:dyDescent="0.2">
      <c r="A8022">
        <v>990</v>
      </c>
      <c r="B8022" t="str">
        <f t="shared" si="250"/>
        <v>Scaife Family Foundation_National Disaster Search Dog Foundation2015500000</v>
      </c>
      <c r="C8022" t="s">
        <v>193</v>
      </c>
      <c r="D8022" t="s">
        <v>235</v>
      </c>
      <c r="E8022" s="3">
        <v>500000</v>
      </c>
      <c r="F8022">
        <v>2015</v>
      </c>
      <c r="G8022" t="s">
        <v>1463</v>
      </c>
      <c r="H8022" t="str">
        <f>IFERROR(VLOOKUP(D8022,Resources!A:C,3,FALSE),"NA")</f>
        <v/>
      </c>
      <c r="I8022" t="str">
        <f>IF(VLOOKUP(D8022,Resources!A:D,4,FALSE)=0,"",VLOOKUP(D8022,Resources!A:D,4,FALSE))</f>
        <v>N</v>
      </c>
    </row>
    <row r="8023" spans="1:9" x14ac:dyDescent="0.2">
      <c r="A8023">
        <v>990</v>
      </c>
      <c r="B8023" t="str">
        <f t="shared" si="250"/>
        <v>Scaife Family Foundation_National Rural Alcohol and Drug Abuse Network201548000</v>
      </c>
      <c r="C8023" t="s">
        <v>193</v>
      </c>
      <c r="D8023" t="s">
        <v>237</v>
      </c>
      <c r="E8023" s="3">
        <v>48000</v>
      </c>
      <c r="F8023">
        <v>2015</v>
      </c>
      <c r="G8023" t="s">
        <v>1463</v>
      </c>
      <c r="H8023" t="str">
        <f>IFERROR(VLOOKUP(D8023,Resources!A:C,3,FALSE),"NA")</f>
        <v/>
      </c>
      <c r="I8023" t="str">
        <f>IF(VLOOKUP(D8023,Resources!A:D,4,FALSE)=0,"",VLOOKUP(D8023,Resources!A:D,4,FALSE))</f>
        <v>N</v>
      </c>
    </row>
    <row r="8024" spans="1:9" x14ac:dyDescent="0.2">
      <c r="A8024">
        <v>990</v>
      </c>
      <c r="B8024" t="str">
        <f t="shared" si="250"/>
        <v>Scaife Family Foundation_NumbersUSA201575000</v>
      </c>
      <c r="C8024" t="s">
        <v>193</v>
      </c>
      <c r="D8024" t="s">
        <v>16</v>
      </c>
      <c r="E8024" s="3">
        <v>75000</v>
      </c>
      <c r="F8024">
        <v>2015</v>
      </c>
      <c r="G8024" t="s">
        <v>1463</v>
      </c>
      <c r="H8024" t="str">
        <f>IFERROR(VLOOKUP(D8024,Resources!A:C,3,FALSE),"NA")</f>
        <v>SourceWatch</v>
      </c>
      <c r="I8024" t="str">
        <f>IF(VLOOKUP(D8024,Resources!A:D,4,FALSE)=0,"",VLOOKUP(D8024,Resources!A:D,4,FALSE))</f>
        <v>Y</v>
      </c>
    </row>
    <row r="8025" spans="1:9" x14ac:dyDescent="0.2">
      <c r="A8025">
        <v>990</v>
      </c>
      <c r="B8025" t="str">
        <f t="shared" ref="B8025:B8088" si="251">C8025&amp;"_"&amp;D8025&amp;F8025&amp;E8025</f>
        <v>Scaife Family Foundation_Operation Warm20158000</v>
      </c>
      <c r="C8025" t="s">
        <v>193</v>
      </c>
      <c r="D8025" t="s">
        <v>240</v>
      </c>
      <c r="E8025" s="3">
        <v>8000</v>
      </c>
      <c r="F8025">
        <v>2015</v>
      </c>
      <c r="G8025" t="s">
        <v>1463</v>
      </c>
      <c r="H8025" t="str">
        <f>IFERROR(VLOOKUP(D8025,Resources!A:C,3,FALSE),"NA")</f>
        <v/>
      </c>
      <c r="I8025" t="str">
        <f>IF(VLOOKUP(D8025,Resources!A:D,4,FALSE)=0,"",VLOOKUP(D8025,Resources!A:D,4,FALSE))</f>
        <v>N</v>
      </c>
    </row>
    <row r="8026" spans="1:9" x14ac:dyDescent="0.2">
      <c r="A8026">
        <v>990</v>
      </c>
      <c r="B8026" t="str">
        <f t="shared" si="251"/>
        <v>Scaife Family Foundation_Paws 4 Liberty201550000</v>
      </c>
      <c r="C8026" t="s">
        <v>193</v>
      </c>
      <c r="D8026" t="s">
        <v>242</v>
      </c>
      <c r="E8026" s="3">
        <v>50000</v>
      </c>
      <c r="F8026">
        <v>2015</v>
      </c>
      <c r="G8026" t="s">
        <v>1463</v>
      </c>
      <c r="H8026" t="str">
        <f>IFERROR(VLOOKUP(D8026,Resources!A:C,3,FALSE),"NA")</f>
        <v/>
      </c>
      <c r="I8026" t="str">
        <f>IF(VLOOKUP(D8026,Resources!A:D,4,FALSE)=0,"",VLOOKUP(D8026,Resources!A:D,4,FALSE))</f>
        <v>N</v>
      </c>
    </row>
    <row r="8027" spans="1:9" x14ac:dyDescent="0.2">
      <c r="A8027">
        <v>990</v>
      </c>
      <c r="B8027" t="str">
        <f t="shared" si="251"/>
        <v>Scaife Family Foundation_Philanthropy Roundtable201510000</v>
      </c>
      <c r="C8027" t="s">
        <v>193</v>
      </c>
      <c r="D8027" t="s">
        <v>244</v>
      </c>
      <c r="E8027" s="3">
        <v>10000</v>
      </c>
      <c r="F8027">
        <v>2015</v>
      </c>
      <c r="G8027" t="s">
        <v>1463</v>
      </c>
      <c r="H8027" t="str">
        <f>IFERROR(VLOOKUP(D8027,Resources!A:C,3,FALSE),"NA")</f>
        <v>SourceWatch</v>
      </c>
      <c r="I8027" t="str">
        <f>IF(VLOOKUP(D8027,Resources!A:D,4,FALSE)=0,"",VLOOKUP(D8027,Resources!A:D,4,FALSE))</f>
        <v>Y</v>
      </c>
    </row>
    <row r="8028" spans="1:9" x14ac:dyDescent="0.2">
      <c r="A8028">
        <v>990</v>
      </c>
      <c r="B8028" t="str">
        <f t="shared" si="251"/>
        <v>Scaife Family Foundation_Philanthropy Roundtable201510000</v>
      </c>
      <c r="C8028" t="s">
        <v>193</v>
      </c>
      <c r="D8028" t="s">
        <v>244</v>
      </c>
      <c r="E8028" s="3">
        <v>10000</v>
      </c>
      <c r="F8028">
        <v>2015</v>
      </c>
      <c r="G8028" t="s">
        <v>1463</v>
      </c>
      <c r="H8028" t="str">
        <f>IFERROR(VLOOKUP(D8028,Resources!A:C,3,FALSE),"NA")</f>
        <v>SourceWatch</v>
      </c>
      <c r="I8028" t="str">
        <f>IF(VLOOKUP(D8028,Resources!A:D,4,FALSE)=0,"",VLOOKUP(D8028,Resources!A:D,4,FALSE))</f>
        <v>Y</v>
      </c>
    </row>
    <row r="8029" spans="1:9" x14ac:dyDescent="0.2">
      <c r="A8029">
        <v>990</v>
      </c>
      <c r="B8029" t="str">
        <f t="shared" si="251"/>
        <v>Scaife Family Foundation_Phoenix House2015100000</v>
      </c>
      <c r="C8029" t="s">
        <v>193</v>
      </c>
      <c r="D8029" t="s">
        <v>1675</v>
      </c>
      <c r="E8029" s="3">
        <v>100000</v>
      </c>
      <c r="F8029">
        <v>2015</v>
      </c>
      <c r="G8029" t="s">
        <v>1463</v>
      </c>
      <c r="H8029" t="str">
        <f>IFERROR(VLOOKUP(D8029,Resources!A:C,3,FALSE),"NA")</f>
        <v/>
      </c>
      <c r="I8029" t="str">
        <f>IF(VLOOKUP(D8029,Resources!A:D,4,FALSE)=0,"",VLOOKUP(D8029,Resources!A:D,4,FALSE))</f>
        <v>N</v>
      </c>
    </row>
    <row r="8030" spans="1:9" x14ac:dyDescent="0.2">
      <c r="A8030">
        <v>990</v>
      </c>
      <c r="B8030" t="str">
        <f t="shared" si="251"/>
        <v>Scaife Family Foundation_Place for Hope201520000</v>
      </c>
      <c r="C8030" t="s">
        <v>193</v>
      </c>
      <c r="D8030" t="s">
        <v>246</v>
      </c>
      <c r="E8030" s="3">
        <v>20000</v>
      </c>
      <c r="F8030">
        <v>2015</v>
      </c>
      <c r="G8030" t="s">
        <v>1463</v>
      </c>
      <c r="H8030" t="str">
        <f>IFERROR(VLOOKUP(D8030,Resources!A:C,3,FALSE),"NA")</f>
        <v/>
      </c>
      <c r="I8030" t="str">
        <f>IF(VLOOKUP(D8030,Resources!A:D,4,FALSE)=0,"",VLOOKUP(D8030,Resources!A:D,4,FALSE))</f>
        <v>N</v>
      </c>
    </row>
    <row r="8031" spans="1:9" x14ac:dyDescent="0.2">
      <c r="A8031">
        <v>990</v>
      </c>
      <c r="B8031" t="str">
        <f t="shared" si="251"/>
        <v>Scaife Family Foundation_ProEnglish201540000</v>
      </c>
      <c r="C8031" t="s">
        <v>193</v>
      </c>
      <c r="D8031" t="s">
        <v>247</v>
      </c>
      <c r="E8031" s="3">
        <v>40000</v>
      </c>
      <c r="F8031">
        <v>2015</v>
      </c>
      <c r="G8031" t="s">
        <v>1463</v>
      </c>
      <c r="H8031" t="str">
        <f>IFERROR(VLOOKUP(D8031,Resources!A:C,3,FALSE),"NA")</f>
        <v>SourceWatch</v>
      </c>
      <c r="I8031" t="str">
        <f>IF(VLOOKUP(D8031,Resources!A:D,4,FALSE)=0,"",VLOOKUP(D8031,Resources!A:D,4,FALSE))</f>
        <v>Y</v>
      </c>
    </row>
    <row r="8032" spans="1:9" x14ac:dyDescent="0.2">
      <c r="A8032">
        <v>990</v>
      </c>
      <c r="B8032" t="str">
        <f t="shared" si="251"/>
        <v>Scaife Family Foundation_Project Lift201510000</v>
      </c>
      <c r="C8032" t="s">
        <v>193</v>
      </c>
      <c r="D8032" t="s">
        <v>1671</v>
      </c>
      <c r="E8032" s="3">
        <v>10000</v>
      </c>
      <c r="F8032">
        <v>2015</v>
      </c>
      <c r="G8032" t="s">
        <v>1463</v>
      </c>
      <c r="H8032" t="str">
        <f>IFERROR(VLOOKUP(D8032,Resources!A:C,3,FALSE),"NA")</f>
        <v/>
      </c>
      <c r="I8032" t="str">
        <f>IF(VLOOKUP(D8032,Resources!A:D,4,FALSE)=0,"",VLOOKUP(D8032,Resources!A:D,4,FALSE))</f>
        <v>N</v>
      </c>
    </row>
    <row r="8033" spans="1:9" x14ac:dyDescent="0.2">
      <c r="A8033">
        <v>990</v>
      </c>
      <c r="B8033" t="str">
        <f t="shared" si="251"/>
        <v>Scaife Family Foundation_Puppies Behind Bars2015200000</v>
      </c>
      <c r="C8033" t="s">
        <v>193</v>
      </c>
      <c r="D8033" t="s">
        <v>248</v>
      </c>
      <c r="E8033" s="3">
        <v>200000</v>
      </c>
      <c r="F8033">
        <v>2015</v>
      </c>
      <c r="G8033" t="s">
        <v>1463</v>
      </c>
      <c r="H8033" t="str">
        <f>IFERROR(VLOOKUP(D8033,Resources!A:C,3,FALSE),"NA")</f>
        <v/>
      </c>
      <c r="I8033" t="str">
        <f>IF(VLOOKUP(D8033,Resources!A:D,4,FALSE)=0,"",VLOOKUP(D8033,Resources!A:D,4,FALSE))</f>
        <v>N</v>
      </c>
    </row>
    <row r="8034" spans="1:9" x14ac:dyDescent="0.2">
      <c r="A8034">
        <v>990</v>
      </c>
      <c r="B8034" t="str">
        <f t="shared" si="251"/>
        <v>Scaife Family Foundation_Quantum House20157000</v>
      </c>
      <c r="C8034" t="s">
        <v>193</v>
      </c>
      <c r="D8034" t="s">
        <v>273</v>
      </c>
      <c r="E8034" s="3">
        <v>7000</v>
      </c>
      <c r="F8034">
        <v>2015</v>
      </c>
      <c r="G8034" t="s">
        <v>1463</v>
      </c>
      <c r="H8034" t="str">
        <f>IFERROR(VLOOKUP(D8034,Resources!A:C,3,FALSE),"NA")</f>
        <v/>
      </c>
      <c r="I8034" t="str">
        <f>IF(VLOOKUP(D8034,Resources!A:D,4,FALSE)=0,"",VLOOKUP(D8034,Resources!A:D,4,FALSE))</f>
        <v>N</v>
      </c>
    </row>
    <row r="8035" spans="1:9" x14ac:dyDescent="0.2">
      <c r="A8035">
        <v>990</v>
      </c>
      <c r="B8035" t="str">
        <f t="shared" si="251"/>
        <v>Scaife Family Foundation_Saltworks Theatre Company201510000</v>
      </c>
      <c r="C8035" t="s">
        <v>193</v>
      </c>
      <c r="D8035" t="s">
        <v>249</v>
      </c>
      <c r="E8035" s="3">
        <v>10000</v>
      </c>
      <c r="F8035">
        <v>2015</v>
      </c>
      <c r="G8035" t="s">
        <v>1463</v>
      </c>
      <c r="H8035" t="str">
        <f>IFERROR(VLOOKUP(D8035,Resources!A:C,3,FALSE),"NA")</f>
        <v/>
      </c>
      <c r="I8035" t="str">
        <f>IF(VLOOKUP(D8035,Resources!A:D,4,FALSE)=0,"",VLOOKUP(D8035,Resources!A:D,4,FALSE))</f>
        <v>N</v>
      </c>
    </row>
    <row r="8036" spans="1:9" x14ac:dyDescent="0.2">
      <c r="A8036">
        <v>990</v>
      </c>
      <c r="B8036" t="str">
        <f t="shared" si="251"/>
        <v>Scaife Family Foundation_Shelter for Abused Women &amp; Children201510000</v>
      </c>
      <c r="C8036" t="s">
        <v>193</v>
      </c>
      <c r="D8036" t="s">
        <v>250</v>
      </c>
      <c r="E8036" s="3">
        <v>10000</v>
      </c>
      <c r="F8036">
        <v>2015</v>
      </c>
      <c r="G8036" t="s">
        <v>1463</v>
      </c>
      <c r="H8036" t="str">
        <f>IFERROR(VLOOKUP(D8036,Resources!A:C,3,FALSE),"NA")</f>
        <v/>
      </c>
      <c r="I8036" t="str">
        <f>IF(VLOOKUP(D8036,Resources!A:D,4,FALSE)=0,"",VLOOKUP(D8036,Resources!A:D,4,FALSE))</f>
        <v>N</v>
      </c>
    </row>
    <row r="8037" spans="1:9" x14ac:dyDescent="0.2">
      <c r="A8037">
        <v>990</v>
      </c>
      <c r="B8037" t="str">
        <f t="shared" si="251"/>
        <v>Scaife Family Foundation_Southeastern Guide Dogs201525000</v>
      </c>
      <c r="C8037" t="s">
        <v>193</v>
      </c>
      <c r="D8037" t="s">
        <v>1676</v>
      </c>
      <c r="E8037" s="3">
        <v>25000</v>
      </c>
      <c r="F8037">
        <v>2015</v>
      </c>
      <c r="G8037" t="s">
        <v>1463</v>
      </c>
      <c r="H8037" t="str">
        <f>IFERROR(VLOOKUP(D8037,Resources!A:C,3,FALSE),"NA")</f>
        <v/>
      </c>
      <c r="I8037" t="str">
        <f>IF(VLOOKUP(D8037,Resources!A:D,4,FALSE)=0,"",VLOOKUP(D8037,Resources!A:D,4,FALSE))</f>
        <v>N</v>
      </c>
    </row>
    <row r="8038" spans="1:9" x14ac:dyDescent="0.2">
      <c r="A8038">
        <v>990</v>
      </c>
      <c r="B8038" t="str">
        <f t="shared" si="251"/>
        <v>Scaife Family Foundation_St Nicholas Russian Orthodox Church201510000</v>
      </c>
      <c r="C8038" t="s">
        <v>193</v>
      </c>
      <c r="D8038" t="s">
        <v>1663</v>
      </c>
      <c r="E8038" s="3">
        <v>10000</v>
      </c>
      <c r="F8038">
        <v>2015</v>
      </c>
      <c r="G8038" t="s">
        <v>1463</v>
      </c>
      <c r="H8038" t="str">
        <f>IFERROR(VLOOKUP(D8038,Resources!A:C,3,FALSE),"NA")</f>
        <v/>
      </c>
      <c r="I8038" t="str">
        <f>IF(VLOOKUP(D8038,Resources!A:D,4,FALSE)=0,"",VLOOKUP(D8038,Resources!A:D,4,FALSE))</f>
        <v>N</v>
      </c>
    </row>
    <row r="8039" spans="1:9" x14ac:dyDescent="0.2">
      <c r="A8039">
        <v>990</v>
      </c>
      <c r="B8039" t="str">
        <f t="shared" si="251"/>
        <v>Scaife Family Foundation_St. Luke's-Roosevelt Hospital Center2015425000</v>
      </c>
      <c r="C8039" t="s">
        <v>193</v>
      </c>
      <c r="D8039" t="s">
        <v>252</v>
      </c>
      <c r="E8039" s="3">
        <v>425000</v>
      </c>
      <c r="F8039">
        <v>2015</v>
      </c>
      <c r="G8039" t="s">
        <v>1463</v>
      </c>
      <c r="H8039" t="str">
        <f>IFERROR(VLOOKUP(D8039,Resources!A:C,3,FALSE),"NA")</f>
        <v/>
      </c>
      <c r="I8039" t="str">
        <f>IF(VLOOKUP(D8039,Resources!A:D,4,FALSE)=0,"",VLOOKUP(D8039,Resources!A:D,4,FALSE))</f>
        <v>N</v>
      </c>
    </row>
    <row r="8040" spans="1:9" x14ac:dyDescent="0.2">
      <c r="A8040">
        <v>990</v>
      </c>
      <c r="B8040" t="str">
        <f t="shared" si="251"/>
        <v>Scaife Family Foundation_University of California San Diego201560000</v>
      </c>
      <c r="C8040" t="s">
        <v>193</v>
      </c>
      <c r="D8040" t="s">
        <v>254</v>
      </c>
      <c r="E8040" s="3">
        <v>60000</v>
      </c>
      <c r="F8040">
        <v>2015</v>
      </c>
      <c r="G8040" t="s">
        <v>1463</v>
      </c>
      <c r="H8040" t="str">
        <f>IFERROR(VLOOKUP(D8040,Resources!A:C,3,FALSE),"NA")</f>
        <v/>
      </c>
      <c r="I8040" t="str">
        <f>IF(VLOOKUP(D8040,Resources!A:D,4,FALSE)=0,"",VLOOKUP(D8040,Resources!A:D,4,FALSE))</f>
        <v/>
      </c>
    </row>
    <row r="8041" spans="1:9" x14ac:dyDescent="0.2">
      <c r="A8041">
        <v>990</v>
      </c>
      <c r="B8041" t="str">
        <f t="shared" si="251"/>
        <v>Scaife Family Foundation_Urban Youth Impact20155000</v>
      </c>
      <c r="C8041" t="s">
        <v>193</v>
      </c>
      <c r="D8041" t="s">
        <v>257</v>
      </c>
      <c r="E8041" s="3">
        <v>5000</v>
      </c>
      <c r="F8041">
        <v>2015</v>
      </c>
      <c r="G8041" t="s">
        <v>1463</v>
      </c>
      <c r="H8041" t="str">
        <f>IFERROR(VLOOKUP(D8041,Resources!A:C,3,FALSE),"NA")</f>
        <v/>
      </c>
      <c r="I8041" t="str">
        <f>IF(VLOOKUP(D8041,Resources!A:D,4,FALSE)=0,"",VLOOKUP(D8041,Resources!A:D,4,FALSE))</f>
        <v>N</v>
      </c>
    </row>
    <row r="8042" spans="1:9" x14ac:dyDescent="0.2">
      <c r="A8042">
        <v>990</v>
      </c>
      <c r="B8042" t="str">
        <f t="shared" si="251"/>
        <v>Scaife Family Foundation_Vinceremos Therapeutic Riding Center201550000</v>
      </c>
      <c r="C8042" t="s">
        <v>193</v>
      </c>
      <c r="D8042" t="s">
        <v>259</v>
      </c>
      <c r="E8042" s="3">
        <v>50000</v>
      </c>
      <c r="F8042">
        <v>2015</v>
      </c>
      <c r="G8042" t="s">
        <v>1463</v>
      </c>
      <c r="H8042" t="str">
        <f>IFERROR(VLOOKUP(D8042,Resources!A:C,3,FALSE),"NA")</f>
        <v/>
      </c>
      <c r="I8042" t="str">
        <f>IF(VLOOKUP(D8042,Resources!A:D,4,FALSE)=0,"",VLOOKUP(D8042,Resources!A:D,4,FALSE))</f>
        <v>N</v>
      </c>
    </row>
    <row r="8043" spans="1:9" x14ac:dyDescent="0.2">
      <c r="A8043">
        <v>990</v>
      </c>
      <c r="B8043" t="str">
        <f t="shared" si="251"/>
        <v>Scaife Family Foundation_Women's Center &amp; Shelter of Greater Pittsburgh201520000</v>
      </c>
      <c r="C8043" t="s">
        <v>193</v>
      </c>
      <c r="D8043" t="s">
        <v>280</v>
      </c>
      <c r="E8043" s="3">
        <v>20000</v>
      </c>
      <c r="F8043">
        <v>2015</v>
      </c>
      <c r="G8043" t="s">
        <v>1463</v>
      </c>
      <c r="H8043" t="str">
        <f>IFERROR(VLOOKUP(D8043,Resources!A:C,3,FALSE),"NA")</f>
        <v/>
      </c>
      <c r="I8043" t="str">
        <f>IF(VLOOKUP(D8043,Resources!A:D,4,FALSE)=0,"",VLOOKUP(D8043,Resources!A:D,4,FALSE))</f>
        <v>N</v>
      </c>
    </row>
    <row r="8044" spans="1:9" x14ac:dyDescent="0.2">
      <c r="A8044">
        <v>990</v>
      </c>
      <c r="B8044" t="str">
        <f t="shared" si="251"/>
        <v>Scaife Family Foundation_Ability Center of Greater Toledo201640000</v>
      </c>
      <c r="C8044" t="s">
        <v>193</v>
      </c>
      <c r="D8044" t="s">
        <v>194</v>
      </c>
      <c r="E8044" s="3">
        <v>40000</v>
      </c>
      <c r="F8044">
        <v>2016</v>
      </c>
      <c r="G8044" t="s">
        <v>1463</v>
      </c>
      <c r="H8044" t="str">
        <f>IFERROR(VLOOKUP(D8044,Resources!A:C,3,FALSE),"NA")</f>
        <v/>
      </c>
      <c r="I8044" t="str">
        <f>IF(VLOOKUP(D8044,Resources!A:D,4,FALSE)=0,"",VLOOKUP(D8044,Resources!A:D,4,FALSE))</f>
        <v>N</v>
      </c>
    </row>
    <row r="8045" spans="1:9" x14ac:dyDescent="0.2">
      <c r="A8045">
        <v>990</v>
      </c>
      <c r="B8045" t="str">
        <f t="shared" si="251"/>
        <v>Scaife Family Foundation_America's VetDogs201610000</v>
      </c>
      <c r="C8045" t="s">
        <v>193</v>
      </c>
      <c r="D8045" t="s">
        <v>293</v>
      </c>
      <c r="E8045" s="3">
        <v>10000</v>
      </c>
      <c r="F8045">
        <v>2016</v>
      </c>
      <c r="G8045" t="s">
        <v>1463</v>
      </c>
      <c r="H8045" t="str">
        <f>IFERROR(VLOOKUP(D8045,Resources!A:C,3,FALSE),"NA")</f>
        <v/>
      </c>
      <c r="I8045" t="str">
        <f>IF(VLOOKUP(D8045,Resources!A:D,4,FALSE)=0,"",VLOOKUP(D8045,Resources!A:D,4,FALSE))</f>
        <v>N</v>
      </c>
    </row>
    <row r="8046" spans="1:9" x14ac:dyDescent="0.2">
      <c r="A8046">
        <v>990</v>
      </c>
      <c r="B8046" t="str">
        <f t="shared" si="251"/>
        <v>Scaife Family Foundation_Animal Adoption Center201615000</v>
      </c>
      <c r="C8046" t="s">
        <v>193</v>
      </c>
      <c r="D8046" t="s">
        <v>199</v>
      </c>
      <c r="E8046" s="3">
        <v>15000</v>
      </c>
      <c r="F8046">
        <v>2016</v>
      </c>
      <c r="G8046" t="s">
        <v>1463</v>
      </c>
      <c r="H8046" t="str">
        <f>IFERROR(VLOOKUP(D8046,Resources!A:C,3,FALSE),"NA")</f>
        <v/>
      </c>
      <c r="I8046" t="str">
        <f>IF(VLOOKUP(D8046,Resources!A:D,4,FALSE)=0,"",VLOOKUP(D8046,Resources!A:D,4,FALSE))</f>
        <v>N</v>
      </c>
    </row>
    <row r="8047" spans="1:9" x14ac:dyDescent="0.2">
      <c r="A8047">
        <v>990</v>
      </c>
      <c r="B8047" t="str">
        <f t="shared" si="251"/>
        <v>Scaife Family Foundation_Animal Recovery Mission2016100000</v>
      </c>
      <c r="C8047" t="s">
        <v>193</v>
      </c>
      <c r="D8047" t="s">
        <v>200</v>
      </c>
      <c r="E8047" s="3">
        <v>100000</v>
      </c>
      <c r="F8047">
        <v>2016</v>
      </c>
      <c r="G8047" t="s">
        <v>1463</v>
      </c>
      <c r="H8047" t="str">
        <f>IFERROR(VLOOKUP(D8047,Resources!A:C,3,FALSE),"NA")</f>
        <v/>
      </c>
      <c r="I8047" t="str">
        <f>IF(VLOOKUP(D8047,Resources!A:D,4,FALSE)=0,"",VLOOKUP(D8047,Resources!A:D,4,FALSE))</f>
        <v>N</v>
      </c>
    </row>
    <row r="8048" spans="1:9" x14ac:dyDescent="0.2">
      <c r="A8048">
        <v>990</v>
      </c>
      <c r="B8048" t="str">
        <f t="shared" si="251"/>
        <v>Scaife Family Foundation_Animal Rescue League of Western Pennsylvania2016125000</v>
      </c>
      <c r="C8048" t="s">
        <v>193</v>
      </c>
      <c r="D8048" t="s">
        <v>201</v>
      </c>
      <c r="E8048" s="3">
        <v>125000</v>
      </c>
      <c r="F8048">
        <v>2016</v>
      </c>
      <c r="G8048" t="s">
        <v>1463</v>
      </c>
      <c r="H8048" t="str">
        <f>IFERROR(VLOOKUP(D8048,Resources!A:C,3,FALSE),"NA")</f>
        <v/>
      </c>
      <c r="I8048" t="str">
        <f>IF(VLOOKUP(D8048,Resources!A:D,4,FALSE)=0,"",VLOOKUP(D8048,Resources!A:D,4,FALSE))</f>
        <v>N</v>
      </c>
    </row>
    <row r="8049" spans="1:9" x14ac:dyDescent="0.2">
      <c r="A8049">
        <v>990</v>
      </c>
      <c r="B8049" t="str">
        <f t="shared" si="251"/>
        <v>Scaife Family Foundation_Big Brothers Big Sisters of Greater Pittsburgh201630000</v>
      </c>
      <c r="C8049" t="s">
        <v>193</v>
      </c>
      <c r="D8049" t="s">
        <v>203</v>
      </c>
      <c r="E8049" s="3">
        <v>30000</v>
      </c>
      <c r="F8049">
        <v>2016</v>
      </c>
      <c r="G8049" t="s">
        <v>1463</v>
      </c>
      <c r="H8049" t="str">
        <f>IFERROR(VLOOKUP(D8049,Resources!A:C,3,FALSE),"NA")</f>
        <v/>
      </c>
      <c r="I8049" t="str">
        <f>IF(VLOOKUP(D8049,Resources!A:D,4,FALSE)=0,"",VLOOKUP(D8049,Resources!A:D,4,FALSE))</f>
        <v>N</v>
      </c>
    </row>
    <row r="8050" spans="1:9" x14ac:dyDescent="0.2">
      <c r="A8050">
        <v>990</v>
      </c>
      <c r="B8050" t="str">
        <f t="shared" si="251"/>
        <v>Scaife Family Foundation_Big Dog Ranch Rescue201610000</v>
      </c>
      <c r="C8050" t="s">
        <v>193</v>
      </c>
      <c r="D8050" t="s">
        <v>276</v>
      </c>
      <c r="E8050" s="3">
        <v>10000</v>
      </c>
      <c r="F8050">
        <v>2016</v>
      </c>
      <c r="G8050" t="s">
        <v>1463</v>
      </c>
      <c r="H8050" t="str">
        <f>IFERROR(VLOOKUP(D8050,Resources!A:C,3,FALSE),"NA")</f>
        <v/>
      </c>
      <c r="I8050" t="str">
        <f>IF(VLOOKUP(D8050,Resources!A:D,4,FALSE)=0,"",VLOOKUP(D8050,Resources!A:D,4,FALSE))</f>
        <v>N</v>
      </c>
    </row>
    <row r="8051" spans="1:9" x14ac:dyDescent="0.2">
      <c r="A8051">
        <v>990</v>
      </c>
      <c r="B8051" t="str">
        <f t="shared" si="251"/>
        <v>Scaife Family Foundation_Boys &amp; Girls Clubs of Palm Beach County201690000</v>
      </c>
      <c r="C8051" t="s">
        <v>193</v>
      </c>
      <c r="D8051" t="s">
        <v>277</v>
      </c>
      <c r="E8051" s="3">
        <v>90000</v>
      </c>
      <c r="F8051">
        <v>2016</v>
      </c>
      <c r="G8051" t="s">
        <v>1463</v>
      </c>
      <c r="H8051" t="str">
        <f>IFERROR(VLOOKUP(D8051,Resources!A:C,3,FALSE),"NA")</f>
        <v/>
      </c>
      <c r="I8051" t="str">
        <f>IF(VLOOKUP(D8051,Resources!A:D,4,FALSE)=0,"",VLOOKUP(D8051,Resources!A:D,4,FALSE))</f>
        <v>N</v>
      </c>
    </row>
    <row r="8052" spans="1:9" x14ac:dyDescent="0.2">
      <c r="A8052">
        <v>990</v>
      </c>
      <c r="B8052" t="str">
        <f t="shared" si="251"/>
        <v>Scaife Family Foundation_Busch Wildlife Sanctuary201610000</v>
      </c>
      <c r="C8052" t="s">
        <v>193</v>
      </c>
      <c r="D8052" t="s">
        <v>204</v>
      </c>
      <c r="E8052" s="3">
        <v>10000</v>
      </c>
      <c r="F8052">
        <v>2016</v>
      </c>
      <c r="G8052" t="s">
        <v>1463</v>
      </c>
      <c r="H8052" t="str">
        <f>IFERROR(VLOOKUP(D8052,Resources!A:C,3,FALSE),"NA")</f>
        <v/>
      </c>
      <c r="I8052" t="str">
        <f>IF(VLOOKUP(D8052,Resources!A:D,4,FALSE)=0,"",VLOOKUP(D8052,Resources!A:D,4,FALSE))</f>
        <v>N</v>
      </c>
    </row>
    <row r="8053" spans="1:9" x14ac:dyDescent="0.2">
      <c r="A8053">
        <v>990</v>
      </c>
      <c r="B8053" t="str">
        <f t="shared" si="251"/>
        <v>Scaife Family Foundation_Canine Assisted Therapy201615000</v>
      </c>
      <c r="C8053" t="s">
        <v>193</v>
      </c>
      <c r="D8053" t="s">
        <v>1672</v>
      </c>
      <c r="E8053" s="3">
        <v>15000</v>
      </c>
      <c r="F8053">
        <v>2016</v>
      </c>
      <c r="G8053" t="s">
        <v>1463</v>
      </c>
      <c r="H8053" t="str">
        <f>IFERROR(VLOOKUP(D8053,Resources!A:C,3,FALSE),"NA")</f>
        <v/>
      </c>
      <c r="I8053" t="str">
        <f>IF(VLOOKUP(D8053,Resources!A:D,4,FALSE)=0,"",VLOOKUP(D8053,Resources!A:D,4,FALSE))</f>
        <v>N</v>
      </c>
    </row>
    <row r="8054" spans="1:9" x14ac:dyDescent="0.2">
      <c r="A8054">
        <v>990</v>
      </c>
      <c r="B8054" t="str">
        <f t="shared" si="251"/>
        <v>Scaife Family Foundation_Canine Companions for Independence201680000</v>
      </c>
      <c r="C8054" t="s">
        <v>193</v>
      </c>
      <c r="D8054" t="s">
        <v>1651</v>
      </c>
      <c r="E8054" s="3">
        <v>80000</v>
      </c>
      <c r="F8054">
        <v>2016</v>
      </c>
      <c r="G8054" t="s">
        <v>1463</v>
      </c>
      <c r="H8054" t="str">
        <f>IFERROR(VLOOKUP(D8054,Resources!A:C,3,FALSE),"NA")</f>
        <v/>
      </c>
      <c r="I8054" t="str">
        <f>IF(VLOOKUP(D8054,Resources!A:D,4,FALSE)=0,"",VLOOKUP(D8054,Resources!A:D,4,FALSE))</f>
        <v>N</v>
      </c>
    </row>
    <row r="8055" spans="1:9" x14ac:dyDescent="0.2">
      <c r="A8055">
        <v>990</v>
      </c>
      <c r="B8055" t="str">
        <f t="shared" si="251"/>
        <v>Scaife Family Foundation_Canine Partners for Life201640000</v>
      </c>
      <c r="C8055" t="s">
        <v>193</v>
      </c>
      <c r="D8055" t="s">
        <v>320</v>
      </c>
      <c r="E8055" s="3">
        <v>40000</v>
      </c>
      <c r="F8055">
        <v>2016</v>
      </c>
      <c r="G8055" t="s">
        <v>1463</v>
      </c>
      <c r="H8055" t="str">
        <f>IFERROR(VLOOKUP(D8055,Resources!A:C,3,FALSE),"NA")</f>
        <v/>
      </c>
      <c r="I8055" t="str">
        <f>IF(VLOOKUP(D8055,Resources!A:D,4,FALSE)=0,"",VLOOKUP(D8055,Resources!A:D,4,FALSE))</f>
        <v>N</v>
      </c>
    </row>
    <row r="8056" spans="1:9" x14ac:dyDescent="0.2">
      <c r="A8056">
        <v>990</v>
      </c>
      <c r="B8056" t="str">
        <f t="shared" si="251"/>
        <v>Scaife Family Foundation_Caring Children/Clothing Children20167000</v>
      </c>
      <c r="C8056" t="s">
        <v>193</v>
      </c>
      <c r="D8056" t="s">
        <v>206</v>
      </c>
      <c r="E8056" s="3">
        <v>7000</v>
      </c>
      <c r="F8056">
        <v>2016</v>
      </c>
      <c r="G8056" t="s">
        <v>1463</v>
      </c>
      <c r="H8056" t="str">
        <f>IFERROR(VLOOKUP(D8056,Resources!A:C,3,FALSE),"NA")</f>
        <v/>
      </c>
      <c r="I8056" t="str">
        <f>IF(VLOOKUP(D8056,Resources!A:D,4,FALSE)=0,"",VLOOKUP(D8056,Resources!A:D,4,FALSE))</f>
        <v>N</v>
      </c>
    </row>
    <row r="8057" spans="1:9" x14ac:dyDescent="0.2">
      <c r="A8057">
        <v>990</v>
      </c>
      <c r="B8057" t="str">
        <f t="shared" si="251"/>
        <v>Scaife Family Foundation_Carnegie Library of Pittsburgh201610000</v>
      </c>
      <c r="C8057" t="s">
        <v>193</v>
      </c>
      <c r="D8057" t="s">
        <v>207</v>
      </c>
      <c r="E8057" s="3">
        <v>10000</v>
      </c>
      <c r="F8057">
        <v>2016</v>
      </c>
      <c r="G8057" t="s">
        <v>1463</v>
      </c>
      <c r="H8057" t="str">
        <f>IFERROR(VLOOKUP(D8057,Resources!A:C,3,FALSE),"NA")</f>
        <v/>
      </c>
      <c r="I8057" t="str">
        <f>IF(VLOOKUP(D8057,Resources!A:D,4,FALSE)=0,"",VLOOKUP(D8057,Resources!A:D,4,FALSE))</f>
        <v>N</v>
      </c>
    </row>
    <row r="8058" spans="1:9" x14ac:dyDescent="0.2">
      <c r="A8058">
        <v>990</v>
      </c>
      <c r="B8058" t="str">
        <f t="shared" si="251"/>
        <v>Scaife Family Foundation_CASA of Allegheny County201640000</v>
      </c>
      <c r="C8058" t="s">
        <v>193</v>
      </c>
      <c r="D8058" t="s">
        <v>208</v>
      </c>
      <c r="E8058" s="3">
        <v>40000</v>
      </c>
      <c r="F8058">
        <v>2016</v>
      </c>
      <c r="G8058" t="s">
        <v>1463</v>
      </c>
      <c r="H8058" t="str">
        <f>IFERROR(VLOOKUP(D8058,Resources!A:C,3,FALSE),"NA")</f>
        <v/>
      </c>
      <c r="I8058" t="str">
        <f>IF(VLOOKUP(D8058,Resources!A:D,4,FALSE)=0,"",VLOOKUP(D8058,Resources!A:D,4,FALSE))</f>
        <v>N</v>
      </c>
    </row>
    <row r="8059" spans="1:9" x14ac:dyDescent="0.2">
      <c r="A8059">
        <v>990</v>
      </c>
      <c r="B8059" t="str">
        <f t="shared" si="251"/>
        <v>Scaife Family Foundation_Catholic Hospice20162500</v>
      </c>
      <c r="C8059" t="s">
        <v>193</v>
      </c>
      <c r="D8059" t="s">
        <v>1666</v>
      </c>
      <c r="E8059" s="3">
        <v>2500</v>
      </c>
      <c r="F8059">
        <v>2016</v>
      </c>
      <c r="G8059" t="s">
        <v>1463</v>
      </c>
      <c r="H8059" t="str">
        <f>IFERROR(VLOOKUP(D8059,Resources!A:C,3,FALSE),"NA")</f>
        <v/>
      </c>
      <c r="I8059" t="str">
        <f>IF(VLOOKUP(D8059,Resources!A:D,4,FALSE)=0,"",VLOOKUP(D8059,Resources!A:D,4,FALSE))</f>
        <v>N</v>
      </c>
    </row>
    <row r="8060" spans="1:9" x14ac:dyDescent="0.2">
      <c r="A8060">
        <v>990</v>
      </c>
      <c r="B8060" t="str">
        <f t="shared" si="251"/>
        <v>Scaife Family Foundation_Center for Immigration Studies2016110000</v>
      </c>
      <c r="C8060" t="s">
        <v>193</v>
      </c>
      <c r="D8060" t="s">
        <v>80</v>
      </c>
      <c r="E8060" s="3">
        <v>110000</v>
      </c>
      <c r="F8060">
        <v>2016</v>
      </c>
      <c r="G8060" t="s">
        <v>1463</v>
      </c>
      <c r="H8060" t="str">
        <f>IFERROR(VLOOKUP(D8060,Resources!A:C,3,FALSE),"NA")</f>
        <v>SourceWatch</v>
      </c>
      <c r="I8060" t="str">
        <f>IF(VLOOKUP(D8060,Resources!A:D,4,FALSE)=0,"",VLOOKUP(D8060,Resources!A:D,4,FALSE))</f>
        <v>Y</v>
      </c>
    </row>
    <row r="8061" spans="1:9" x14ac:dyDescent="0.2">
      <c r="A8061">
        <v>990</v>
      </c>
      <c r="B8061" t="str">
        <f t="shared" si="251"/>
        <v>Scaife Family Foundation_Centro de Vida20169000</v>
      </c>
      <c r="C8061" t="s">
        <v>193</v>
      </c>
      <c r="D8061" t="s">
        <v>1677</v>
      </c>
      <c r="E8061" s="3">
        <v>9000</v>
      </c>
      <c r="F8061">
        <v>2016</v>
      </c>
      <c r="G8061" t="s">
        <v>1463</v>
      </c>
      <c r="H8061" t="str">
        <f>IFERROR(VLOOKUP(D8061,Resources!A:C,3,FALSE),"NA")</f>
        <v/>
      </c>
      <c r="I8061" t="str">
        <f>IF(VLOOKUP(D8061,Resources!A:D,4,FALSE)=0,"",VLOOKUP(D8061,Resources!A:D,4,FALSE))</f>
        <v/>
      </c>
    </row>
    <row r="8062" spans="1:9" x14ac:dyDescent="0.2">
      <c r="A8062">
        <v>990</v>
      </c>
      <c r="B8062" t="str">
        <f t="shared" si="251"/>
        <v>Scaife Family Foundation_Children's Home Society of Florida201610000</v>
      </c>
      <c r="C8062" t="s">
        <v>193</v>
      </c>
      <c r="D8062" t="s">
        <v>211</v>
      </c>
      <c r="E8062" s="3">
        <v>10000</v>
      </c>
      <c r="F8062">
        <v>2016</v>
      </c>
      <c r="G8062" t="s">
        <v>1463</v>
      </c>
      <c r="H8062" t="str">
        <f>IFERROR(VLOOKUP(D8062,Resources!A:C,3,FALSE),"NA")</f>
        <v/>
      </c>
      <c r="I8062" t="str">
        <f>IF(VLOOKUP(D8062,Resources!A:D,4,FALSE)=0,"",VLOOKUP(D8062,Resources!A:D,4,FALSE))</f>
        <v>N</v>
      </c>
    </row>
    <row r="8063" spans="1:9" x14ac:dyDescent="0.2">
      <c r="A8063">
        <v>990</v>
      </c>
      <c r="B8063" t="str">
        <f t="shared" si="251"/>
        <v>Scaife Family Foundation_Children's Home Society of Florida201620000</v>
      </c>
      <c r="C8063" t="s">
        <v>193</v>
      </c>
      <c r="D8063" t="s">
        <v>211</v>
      </c>
      <c r="E8063" s="3">
        <v>20000</v>
      </c>
      <c r="F8063">
        <v>2016</v>
      </c>
      <c r="G8063" t="s">
        <v>1463</v>
      </c>
      <c r="H8063" t="str">
        <f>IFERROR(VLOOKUP(D8063,Resources!A:C,3,FALSE),"NA")</f>
        <v/>
      </c>
      <c r="I8063" t="str">
        <f>IF(VLOOKUP(D8063,Resources!A:D,4,FALSE)=0,"",VLOOKUP(D8063,Resources!A:D,4,FALSE))</f>
        <v>N</v>
      </c>
    </row>
    <row r="8064" spans="1:9" x14ac:dyDescent="0.2">
      <c r="A8064">
        <v>990</v>
      </c>
      <c r="B8064" t="str">
        <f t="shared" si="251"/>
        <v>Scaife Family Foundation_Circle Tail201640000</v>
      </c>
      <c r="C8064" t="s">
        <v>193</v>
      </c>
      <c r="D8064" t="s">
        <v>1652</v>
      </c>
      <c r="E8064" s="3">
        <v>40000</v>
      </c>
      <c r="F8064">
        <v>2016</v>
      </c>
      <c r="G8064" t="s">
        <v>1463</v>
      </c>
      <c r="H8064" t="str">
        <f>IFERROR(VLOOKUP(D8064,Resources!A:C,3,FALSE),"NA")</f>
        <v/>
      </c>
      <c r="I8064" t="str">
        <f>IF(VLOOKUP(D8064,Resources!A:D,4,FALSE)=0,"",VLOOKUP(D8064,Resources!A:D,4,FALSE))</f>
        <v>N</v>
      </c>
    </row>
    <row r="8065" spans="1:9" x14ac:dyDescent="0.2">
      <c r="A8065">
        <v>990</v>
      </c>
      <c r="B8065" t="str">
        <f t="shared" si="251"/>
        <v>Scaife Family Foundation_Dogs for Diabetics201640000</v>
      </c>
      <c r="C8065" t="s">
        <v>193</v>
      </c>
      <c r="D8065" t="s">
        <v>1678</v>
      </c>
      <c r="E8065" s="3">
        <v>40000</v>
      </c>
      <c r="F8065">
        <v>2016</v>
      </c>
      <c r="G8065" t="s">
        <v>1463</v>
      </c>
      <c r="H8065" t="str">
        <f>IFERROR(VLOOKUP(D8065,Resources!A:C,3,FALSE),"NA")</f>
        <v/>
      </c>
      <c r="I8065" t="str">
        <f>IF(VLOOKUP(D8065,Resources!A:D,4,FALSE)=0,"",VLOOKUP(D8065,Resources!A:D,4,FALSE))</f>
        <v>N</v>
      </c>
    </row>
    <row r="8066" spans="1:9" x14ac:dyDescent="0.2">
      <c r="A8066">
        <v>990</v>
      </c>
      <c r="B8066" t="str">
        <f t="shared" si="251"/>
        <v>Scaife Family Foundation_Equine Rescue &amp; Adoption Foundation201610000</v>
      </c>
      <c r="C8066" t="s">
        <v>193</v>
      </c>
      <c r="D8066" t="s">
        <v>1679</v>
      </c>
      <c r="E8066" s="3">
        <v>10000</v>
      </c>
      <c r="F8066">
        <v>2016</v>
      </c>
      <c r="G8066" t="s">
        <v>1463</v>
      </c>
      <c r="H8066" t="str">
        <f>IFERROR(VLOOKUP(D8066,Resources!A:C,3,FALSE),"NA")</f>
        <v/>
      </c>
      <c r="I8066" t="str">
        <f>IF(VLOOKUP(D8066,Resources!A:D,4,FALSE)=0,"",VLOOKUP(D8066,Resources!A:D,4,FALSE))</f>
        <v>N</v>
      </c>
    </row>
    <row r="8067" spans="1:9" x14ac:dyDescent="0.2">
      <c r="A8067">
        <v>990</v>
      </c>
      <c r="B8067" t="str">
        <f t="shared" si="251"/>
        <v>Scaife Family Foundation_Everglades Golden Retriever Rescue201620000</v>
      </c>
      <c r="C8067" t="s">
        <v>193</v>
      </c>
      <c r="D8067" t="s">
        <v>1680</v>
      </c>
      <c r="E8067" s="3">
        <v>20000</v>
      </c>
      <c r="F8067">
        <v>2016</v>
      </c>
      <c r="G8067" t="s">
        <v>1463</v>
      </c>
      <c r="H8067" t="str">
        <f>IFERROR(VLOOKUP(D8067,Resources!A:C,3,FALSE),"NA")</f>
        <v/>
      </c>
      <c r="I8067" t="str">
        <f>IF(VLOOKUP(D8067,Resources!A:D,4,FALSE)=0,"",VLOOKUP(D8067,Resources!A:D,4,FALSE))</f>
        <v>N</v>
      </c>
    </row>
    <row r="8068" spans="1:9" x14ac:dyDescent="0.2">
      <c r="A8068">
        <v>990</v>
      </c>
      <c r="B8068" t="str">
        <f t="shared" si="251"/>
        <v>Scaife Family Foundation_Fair Shake for Youth201610000</v>
      </c>
      <c r="C8068" t="s">
        <v>193</v>
      </c>
      <c r="D8068" t="s">
        <v>1668</v>
      </c>
      <c r="E8068" s="3">
        <v>10000</v>
      </c>
      <c r="F8068">
        <v>2016</v>
      </c>
      <c r="G8068" t="s">
        <v>1463</v>
      </c>
      <c r="H8068" t="str">
        <f>IFERROR(VLOOKUP(D8068,Resources!A:C,3,FALSE),"NA")</f>
        <v/>
      </c>
      <c r="I8068" t="str">
        <f>IF(VLOOKUP(D8068,Resources!A:D,4,FALSE)=0,"",VLOOKUP(D8068,Resources!A:D,4,FALSE))</f>
        <v>N</v>
      </c>
    </row>
    <row r="8069" spans="1:9" x14ac:dyDescent="0.2">
      <c r="A8069">
        <v>990</v>
      </c>
      <c r="B8069" t="str">
        <f t="shared" si="251"/>
        <v>Scaife Family Foundation_Families First of Palm Beach County201615000</v>
      </c>
      <c r="C8069" t="s">
        <v>193</v>
      </c>
      <c r="D8069" t="s">
        <v>264</v>
      </c>
      <c r="E8069" s="3">
        <v>15000</v>
      </c>
      <c r="F8069">
        <v>2016</v>
      </c>
      <c r="G8069" t="s">
        <v>1463</v>
      </c>
      <c r="H8069" t="str">
        <f>IFERROR(VLOOKUP(D8069,Resources!A:C,3,FALSE),"NA")</f>
        <v/>
      </c>
      <c r="I8069" t="str">
        <f>IF(VLOOKUP(D8069,Resources!A:D,4,FALSE)=0,"",VLOOKUP(D8069,Resources!A:D,4,FALSE))</f>
        <v>N</v>
      </c>
    </row>
    <row r="8070" spans="1:9" x14ac:dyDescent="0.2">
      <c r="A8070">
        <v>990</v>
      </c>
      <c r="B8070" t="str">
        <f t="shared" si="251"/>
        <v>Scaife Family Foundation_Genesis Assistance Dogs20167000</v>
      </c>
      <c r="C8070" t="s">
        <v>193</v>
      </c>
      <c r="D8070" t="s">
        <v>1681</v>
      </c>
      <c r="E8070" s="3">
        <v>7000</v>
      </c>
      <c r="F8070">
        <v>2016</v>
      </c>
      <c r="G8070" t="s">
        <v>1463</v>
      </c>
      <c r="H8070" t="str">
        <f>IFERROR(VLOOKUP(D8070,Resources!A:C,3,FALSE),"NA")</f>
        <v/>
      </c>
      <c r="I8070" t="str">
        <f>IF(VLOOKUP(D8070,Resources!A:D,4,FALSE)=0,"",VLOOKUP(D8070,Resources!A:D,4,FALSE))</f>
        <v>N</v>
      </c>
    </row>
    <row r="8071" spans="1:9" x14ac:dyDescent="0.2">
      <c r="A8071">
        <v>990</v>
      </c>
      <c r="B8071" t="str">
        <f t="shared" si="251"/>
        <v>Scaife Family Foundation_Glade Run Foundation201615000</v>
      </c>
      <c r="C8071" t="s">
        <v>193</v>
      </c>
      <c r="D8071" t="s">
        <v>221</v>
      </c>
      <c r="E8071" s="3">
        <v>15000</v>
      </c>
      <c r="F8071">
        <v>2016</v>
      </c>
      <c r="G8071" t="s">
        <v>1463</v>
      </c>
      <c r="H8071" t="str">
        <f>IFERROR(VLOOKUP(D8071,Resources!A:C,3,FALSE),"NA")</f>
        <v/>
      </c>
      <c r="I8071" t="str">
        <f>IF(VLOOKUP(D8071,Resources!A:D,4,FALSE)=0,"",VLOOKUP(D8071,Resources!A:D,4,FALSE))</f>
        <v>N</v>
      </c>
    </row>
    <row r="8072" spans="1:9" x14ac:dyDescent="0.2">
      <c r="A8072">
        <v>990</v>
      </c>
      <c r="B8072" t="str">
        <f t="shared" si="251"/>
        <v>Scaife Family Foundation_Golden Retriever Foundation201630000</v>
      </c>
      <c r="C8072" t="s">
        <v>193</v>
      </c>
      <c r="D8072" t="s">
        <v>278</v>
      </c>
      <c r="E8072" s="3">
        <v>30000</v>
      </c>
      <c r="F8072">
        <v>2016</v>
      </c>
      <c r="G8072" t="s">
        <v>1463</v>
      </c>
      <c r="H8072" t="str">
        <f>IFERROR(VLOOKUP(D8072,Resources!A:C,3,FALSE),"NA")</f>
        <v/>
      </c>
      <c r="I8072" t="str">
        <f>IF(VLOOKUP(D8072,Resources!A:D,4,FALSE)=0,"",VLOOKUP(D8072,Resources!A:D,4,FALSE))</f>
        <v>N</v>
      </c>
    </row>
    <row r="8073" spans="1:9" x14ac:dyDescent="0.2">
      <c r="A8073">
        <v>990</v>
      </c>
      <c r="B8073" t="str">
        <f t="shared" si="251"/>
        <v>Scaife Family Foundation_Gratitude House20167000</v>
      </c>
      <c r="C8073" t="s">
        <v>193</v>
      </c>
      <c r="D8073" t="s">
        <v>1656</v>
      </c>
      <c r="E8073" s="3">
        <v>7000</v>
      </c>
      <c r="F8073">
        <v>2016</v>
      </c>
      <c r="G8073" t="s">
        <v>1463</v>
      </c>
      <c r="H8073" t="str">
        <f>IFERROR(VLOOKUP(D8073,Resources!A:C,3,FALSE),"NA")</f>
        <v/>
      </c>
      <c r="I8073" t="str">
        <f>IF(VLOOKUP(D8073,Resources!A:D,4,FALSE)=0,"",VLOOKUP(D8073,Resources!A:D,4,FALSE))</f>
        <v>N</v>
      </c>
    </row>
    <row r="8074" spans="1:9" x14ac:dyDescent="0.2">
      <c r="A8074">
        <v>990</v>
      </c>
      <c r="B8074" t="str">
        <f t="shared" si="251"/>
        <v>Scaife Family Foundation_H O R S E of CT201620000</v>
      </c>
      <c r="C8074" t="s">
        <v>193</v>
      </c>
      <c r="D8074" t="s">
        <v>1658</v>
      </c>
      <c r="E8074" s="3">
        <v>20000</v>
      </c>
      <c r="F8074">
        <v>2016</v>
      </c>
      <c r="G8074" t="s">
        <v>1463</v>
      </c>
      <c r="H8074" t="str">
        <f>IFERROR(VLOOKUP(D8074,Resources!A:C,3,FALSE),"NA")</f>
        <v/>
      </c>
      <c r="I8074" t="str">
        <f>IF(VLOOKUP(D8074,Resources!A:D,4,FALSE)=0,"",VLOOKUP(D8074,Resources!A:D,4,FALSE))</f>
        <v>N</v>
      </c>
    </row>
    <row r="8075" spans="1:9" x14ac:dyDescent="0.2">
      <c r="A8075">
        <v>990</v>
      </c>
      <c r="B8075" t="str">
        <f t="shared" si="251"/>
        <v>Scaife Family Foundation_Hazelden Foundation2016120000</v>
      </c>
      <c r="C8075" t="s">
        <v>193</v>
      </c>
      <c r="D8075" t="s">
        <v>223</v>
      </c>
      <c r="E8075" s="3">
        <v>120000</v>
      </c>
      <c r="F8075">
        <v>2016</v>
      </c>
      <c r="G8075" t="s">
        <v>1463</v>
      </c>
      <c r="H8075" t="str">
        <f>IFERROR(VLOOKUP(D8075,Resources!A:C,3,FALSE),"NA")</f>
        <v/>
      </c>
      <c r="I8075" t="str">
        <f>IF(VLOOKUP(D8075,Resources!A:D,4,FALSE)=0,"",VLOOKUP(D8075,Resources!A:D,4,FALSE))</f>
        <v>N</v>
      </c>
    </row>
    <row r="8076" spans="1:9" x14ac:dyDescent="0.2">
      <c r="A8076">
        <v>990</v>
      </c>
      <c r="B8076" t="str">
        <f t="shared" si="251"/>
        <v>Scaife Family Foundation_Hazelden Foundation2016150000</v>
      </c>
      <c r="C8076" t="s">
        <v>193</v>
      </c>
      <c r="D8076" t="s">
        <v>223</v>
      </c>
      <c r="E8076" s="3">
        <v>150000</v>
      </c>
      <c r="F8076">
        <v>2016</v>
      </c>
      <c r="G8076" t="s">
        <v>1463</v>
      </c>
      <c r="H8076" t="str">
        <f>IFERROR(VLOOKUP(D8076,Resources!A:C,3,FALSE),"NA")</f>
        <v/>
      </c>
      <c r="I8076" t="str">
        <f>IF(VLOOKUP(D8076,Resources!A:D,4,FALSE)=0,"",VLOOKUP(D8076,Resources!A:D,4,FALSE))</f>
        <v>N</v>
      </c>
    </row>
    <row r="8077" spans="1:9" x14ac:dyDescent="0.2">
      <c r="A8077">
        <v>990</v>
      </c>
      <c r="B8077" t="str">
        <f t="shared" si="251"/>
        <v>Scaife Family Foundation_Hazelden Foundation201680000</v>
      </c>
      <c r="C8077" t="s">
        <v>193</v>
      </c>
      <c r="D8077" t="s">
        <v>223</v>
      </c>
      <c r="E8077" s="3">
        <v>80000</v>
      </c>
      <c r="F8077">
        <v>2016</v>
      </c>
      <c r="G8077" t="s">
        <v>1463</v>
      </c>
      <c r="H8077" t="str">
        <f>IFERROR(VLOOKUP(D8077,Resources!A:C,3,FALSE),"NA")</f>
        <v/>
      </c>
      <c r="I8077" t="str">
        <f>IF(VLOOKUP(D8077,Resources!A:D,4,FALSE)=0,"",VLOOKUP(D8077,Resources!A:D,4,FALSE))</f>
        <v>N</v>
      </c>
    </row>
    <row r="8078" spans="1:9" x14ac:dyDescent="0.2">
      <c r="A8078">
        <v>990</v>
      </c>
      <c r="B8078" t="str">
        <f t="shared" si="251"/>
        <v>Scaife Family Foundation_Hazelden Foundation2016200000</v>
      </c>
      <c r="C8078" t="s">
        <v>193</v>
      </c>
      <c r="D8078" t="s">
        <v>223</v>
      </c>
      <c r="E8078" s="3">
        <v>200000</v>
      </c>
      <c r="F8078">
        <v>2016</v>
      </c>
      <c r="G8078" t="s">
        <v>1463</v>
      </c>
      <c r="H8078" t="str">
        <f>IFERROR(VLOOKUP(D8078,Resources!A:C,3,FALSE),"NA")</f>
        <v/>
      </c>
      <c r="I8078" t="str">
        <f>IF(VLOOKUP(D8078,Resources!A:D,4,FALSE)=0,"",VLOOKUP(D8078,Resources!A:D,4,FALSE))</f>
        <v>N</v>
      </c>
    </row>
    <row r="8079" spans="1:9" x14ac:dyDescent="0.2">
      <c r="A8079">
        <v>990</v>
      </c>
      <c r="B8079" t="str">
        <f t="shared" si="251"/>
        <v>Scaife Family Foundation_Heart &amp; Soul Animal Sanctuary201610000</v>
      </c>
      <c r="C8079" t="s">
        <v>193</v>
      </c>
      <c r="D8079" t="s">
        <v>224</v>
      </c>
      <c r="E8079" s="3">
        <v>10000</v>
      </c>
      <c r="F8079">
        <v>2016</v>
      </c>
      <c r="G8079" t="s">
        <v>1463</v>
      </c>
      <c r="H8079" t="str">
        <f>IFERROR(VLOOKUP(D8079,Resources!A:C,3,FALSE),"NA")</f>
        <v/>
      </c>
      <c r="I8079" t="str">
        <f>IF(VLOOKUP(D8079,Resources!A:D,4,FALSE)=0,"",VLOOKUP(D8079,Resources!A:D,4,FALSE))</f>
        <v>N</v>
      </c>
    </row>
    <row r="8080" spans="1:9" x14ac:dyDescent="0.2">
      <c r="A8080">
        <v>990</v>
      </c>
      <c r="B8080" t="str">
        <f t="shared" si="251"/>
        <v>Scaife Family Foundation_Historical Society Palm Beach County201650000</v>
      </c>
      <c r="C8080" t="s">
        <v>193</v>
      </c>
      <c r="D8080" t="s">
        <v>1682</v>
      </c>
      <c r="E8080" s="3">
        <v>50000</v>
      </c>
      <c r="F8080">
        <v>2016</v>
      </c>
      <c r="G8080" t="s">
        <v>1463</v>
      </c>
      <c r="H8080" t="str">
        <f>IFERROR(VLOOKUP(D8080,Resources!A:C,3,FALSE),"NA")</f>
        <v/>
      </c>
      <c r="I8080" t="str">
        <f>IF(VLOOKUP(D8080,Resources!A:D,4,FALSE)=0,"",VLOOKUP(D8080,Resources!A:D,4,FALSE))</f>
        <v>N</v>
      </c>
    </row>
    <row r="8081" spans="1:9" x14ac:dyDescent="0.2">
      <c r="A8081">
        <v>990</v>
      </c>
      <c r="B8081" t="str">
        <f t="shared" si="251"/>
        <v>Scaife Family Foundation_Horse Haven of Tennessee201611600</v>
      </c>
      <c r="C8081" t="s">
        <v>193</v>
      </c>
      <c r="D8081" t="s">
        <v>225</v>
      </c>
      <c r="E8081" s="3">
        <v>11600</v>
      </c>
      <c r="F8081">
        <v>2016</v>
      </c>
      <c r="G8081" t="s">
        <v>1463</v>
      </c>
      <c r="H8081" t="str">
        <f>IFERROR(VLOOKUP(D8081,Resources!A:C,3,FALSE),"NA")</f>
        <v/>
      </c>
      <c r="I8081" t="str">
        <f>IF(VLOOKUP(D8081,Resources!A:D,4,FALSE)=0,"",VLOOKUP(D8081,Resources!A:D,4,FALSE))</f>
        <v>N</v>
      </c>
    </row>
    <row r="8082" spans="1:9" x14ac:dyDescent="0.2">
      <c r="A8082">
        <v>990</v>
      </c>
      <c r="B8082" t="str">
        <f t="shared" si="251"/>
        <v>Scaife Family Foundation_Hospice of Plam Beach County Foundation20167500</v>
      </c>
      <c r="C8082" t="s">
        <v>193</v>
      </c>
      <c r="D8082" t="s">
        <v>1683</v>
      </c>
      <c r="E8082" s="3">
        <v>7500</v>
      </c>
      <c r="F8082">
        <v>2016</v>
      </c>
      <c r="G8082" t="s">
        <v>1463</v>
      </c>
      <c r="H8082" t="str">
        <f>IFERROR(VLOOKUP(D8082,Resources!A:C,3,FALSE),"NA")</f>
        <v/>
      </c>
      <c r="I8082" t="str">
        <f>IF(VLOOKUP(D8082,Resources!A:D,4,FALSE)=0,"",VLOOKUP(D8082,Resources!A:D,4,FALSE))</f>
        <v>N</v>
      </c>
    </row>
    <row r="8083" spans="1:9" x14ac:dyDescent="0.2">
      <c r="A8083">
        <v>990</v>
      </c>
      <c r="B8083" t="str">
        <f t="shared" si="251"/>
        <v>Scaife Family Foundation_Institute for Research Education and Training in Addictions201664000</v>
      </c>
      <c r="C8083" t="s">
        <v>193</v>
      </c>
      <c r="D8083" t="s">
        <v>228</v>
      </c>
      <c r="E8083" s="3">
        <v>64000</v>
      </c>
      <c r="F8083">
        <v>2016</v>
      </c>
      <c r="G8083" t="s">
        <v>1463</v>
      </c>
      <c r="H8083" t="str">
        <f>IFERROR(VLOOKUP(D8083,Resources!A:C,3,FALSE),"NA")</f>
        <v/>
      </c>
      <c r="I8083" t="str">
        <f>IF(VLOOKUP(D8083,Resources!A:D,4,FALSE)=0,"",VLOOKUP(D8083,Resources!A:D,4,FALSE))</f>
        <v>N</v>
      </c>
    </row>
    <row r="8084" spans="1:9" x14ac:dyDescent="0.2">
      <c r="A8084">
        <v>990</v>
      </c>
      <c r="B8084" t="str">
        <f t="shared" si="251"/>
        <v>Scaife Family Foundation_IRETA201664000</v>
      </c>
      <c r="C8084" t="s">
        <v>193</v>
      </c>
      <c r="D8084" t="s">
        <v>1684</v>
      </c>
      <c r="E8084" s="3">
        <v>64000</v>
      </c>
      <c r="F8084">
        <v>2016</v>
      </c>
      <c r="G8084" t="s">
        <v>1463</v>
      </c>
      <c r="H8084" t="str">
        <f>IFERROR(VLOOKUP(D8084,Resources!A:C,3,FALSE),"NA")</f>
        <v/>
      </c>
      <c r="I8084" t="str">
        <f>IF(VLOOKUP(D8084,Resources!A:D,4,FALSE)=0,"",VLOOKUP(D8084,Resources!A:D,4,FALSE))</f>
        <v>N</v>
      </c>
    </row>
    <row r="8085" spans="1:9" x14ac:dyDescent="0.2">
      <c r="A8085">
        <v>990</v>
      </c>
      <c r="B8085" t="str">
        <f t="shared" si="251"/>
        <v>Scaife Family Foundation_Jack the Bike Man201665000</v>
      </c>
      <c r="C8085" t="s">
        <v>193</v>
      </c>
      <c r="D8085" t="s">
        <v>1659</v>
      </c>
      <c r="E8085" s="3">
        <v>65000</v>
      </c>
      <c r="F8085">
        <v>2016</v>
      </c>
      <c r="G8085" t="s">
        <v>1463</v>
      </c>
      <c r="H8085" t="str">
        <f>IFERROR(VLOOKUP(D8085,Resources!A:C,3,FALSE),"NA")</f>
        <v/>
      </c>
      <c r="I8085" t="str">
        <f>IF(VLOOKUP(D8085,Resources!A:D,4,FALSE)=0,"",VLOOKUP(D8085,Resources!A:D,4,FALSE))</f>
        <v>N</v>
      </c>
    </row>
    <row r="8086" spans="1:9" x14ac:dyDescent="0.2">
      <c r="A8086">
        <v>990</v>
      </c>
      <c r="B8086" t="str">
        <f t="shared" si="251"/>
        <v>Scaife Family Foundation_K-9 for Warriors201675000</v>
      </c>
      <c r="C8086" t="s">
        <v>193</v>
      </c>
      <c r="D8086" t="s">
        <v>1674</v>
      </c>
      <c r="E8086" s="3">
        <v>75000</v>
      </c>
      <c r="F8086">
        <v>2016</v>
      </c>
      <c r="G8086" t="s">
        <v>1463</v>
      </c>
      <c r="H8086" t="str">
        <f>IFERROR(VLOOKUP(D8086,Resources!A:C,3,FALSE),"NA")</f>
        <v/>
      </c>
      <c r="I8086" t="str">
        <f>IF(VLOOKUP(D8086,Resources!A:D,4,FALSE)=0,"",VLOOKUP(D8086,Resources!A:D,4,FALSE))</f>
        <v>N</v>
      </c>
    </row>
    <row r="8087" spans="1:9" x14ac:dyDescent="0.2">
      <c r="A8087">
        <v>990</v>
      </c>
      <c r="B8087" t="str">
        <f t="shared" si="251"/>
        <v>Scaife Family Foundation_Lauren's Kids201610000</v>
      </c>
      <c r="C8087" t="s">
        <v>193</v>
      </c>
      <c r="D8087" t="s">
        <v>1685</v>
      </c>
      <c r="E8087" s="3">
        <v>10000</v>
      </c>
      <c r="F8087">
        <v>2016</v>
      </c>
      <c r="G8087" t="s">
        <v>1463</v>
      </c>
      <c r="H8087" t="str">
        <f>IFERROR(VLOOKUP(D8087,Resources!A:C,3,FALSE),"NA")</f>
        <v/>
      </c>
      <c r="I8087" t="str">
        <f>IF(VLOOKUP(D8087,Resources!A:D,4,FALSE)=0,"",VLOOKUP(D8087,Resources!A:D,4,FALSE))</f>
        <v>N</v>
      </c>
    </row>
    <row r="8088" spans="1:9" x14ac:dyDescent="0.2">
      <c r="A8088">
        <v>990</v>
      </c>
      <c r="B8088" t="str">
        <f t="shared" si="251"/>
        <v>Scaife Family Foundation_Lighthouse Guild International201635000</v>
      </c>
      <c r="C8088" t="s">
        <v>193</v>
      </c>
      <c r="D8088" t="s">
        <v>1686</v>
      </c>
      <c r="E8088" s="3">
        <v>35000</v>
      </c>
      <c r="F8088">
        <v>2016</v>
      </c>
      <c r="G8088" t="s">
        <v>1463</v>
      </c>
      <c r="H8088" t="str">
        <f>IFERROR(VLOOKUP(D8088,Resources!A:C,3,FALSE),"NA")</f>
        <v/>
      </c>
      <c r="I8088" t="str">
        <f>IF(VLOOKUP(D8088,Resources!A:D,4,FALSE)=0,"",VLOOKUP(D8088,Resources!A:D,4,FALSE))</f>
        <v>N</v>
      </c>
    </row>
    <row r="8089" spans="1:9" x14ac:dyDescent="0.2">
      <c r="A8089">
        <v>990</v>
      </c>
      <c r="B8089" t="str">
        <f t="shared" ref="B8089:B8152" si="252">C8089&amp;"_"&amp;D8089&amp;F8089&amp;E8089</f>
        <v>Scaife Family Foundation_Longhopes Donkey Shelter20163000</v>
      </c>
      <c r="C8089" t="s">
        <v>193</v>
      </c>
      <c r="D8089" t="s">
        <v>232</v>
      </c>
      <c r="E8089" s="3">
        <v>3000</v>
      </c>
      <c r="F8089">
        <v>2016</v>
      </c>
      <c r="G8089" t="s">
        <v>1463</v>
      </c>
      <c r="H8089" t="str">
        <f>IFERROR(VLOOKUP(D8089,Resources!A:C,3,FALSE),"NA")</f>
        <v/>
      </c>
      <c r="I8089" t="str">
        <f>IF(VLOOKUP(D8089,Resources!A:D,4,FALSE)=0,"",VLOOKUP(D8089,Resources!A:D,4,FALSE))</f>
        <v>N</v>
      </c>
    </row>
    <row r="8090" spans="1:9" x14ac:dyDescent="0.2">
      <c r="A8090">
        <v>990</v>
      </c>
      <c r="B8090" t="str">
        <f t="shared" si="252"/>
        <v>Scaife Family Foundation_Make-A-Wish Foundation of Greater Pennsylvania and Southern West Virginia201678000</v>
      </c>
      <c r="C8090" t="s">
        <v>193</v>
      </c>
      <c r="D8090" t="s">
        <v>233</v>
      </c>
      <c r="E8090" s="3">
        <v>78000</v>
      </c>
      <c r="F8090">
        <v>2016</v>
      </c>
      <c r="G8090" t="s">
        <v>1463</v>
      </c>
      <c r="H8090" t="str">
        <f>IFERROR(VLOOKUP(D8090,Resources!A:C,3,FALSE),"NA")</f>
        <v/>
      </c>
      <c r="I8090" t="str">
        <f>IF(VLOOKUP(D8090,Resources!A:D,4,FALSE)=0,"",VLOOKUP(D8090,Resources!A:D,4,FALSE))</f>
        <v>N</v>
      </c>
    </row>
    <row r="8091" spans="1:9" x14ac:dyDescent="0.2">
      <c r="A8091">
        <v>990</v>
      </c>
      <c r="B8091" t="str">
        <f t="shared" si="252"/>
        <v>Scaife Family Foundation_National Alliance on Mental Illness - Palm Beach201615000</v>
      </c>
      <c r="C8091" t="s">
        <v>193</v>
      </c>
      <c r="D8091" t="s">
        <v>1660</v>
      </c>
      <c r="E8091" s="3">
        <v>15000</v>
      </c>
      <c r="F8091">
        <v>2016</v>
      </c>
      <c r="G8091" t="s">
        <v>1463</v>
      </c>
      <c r="H8091" t="str">
        <f>IFERROR(VLOOKUP(D8091,Resources!A:C,3,FALSE),"NA")</f>
        <v/>
      </c>
      <c r="I8091" t="str">
        <f>IF(VLOOKUP(D8091,Resources!A:D,4,FALSE)=0,"",VLOOKUP(D8091,Resources!A:D,4,FALSE))</f>
        <v>N</v>
      </c>
    </row>
    <row r="8092" spans="1:9" x14ac:dyDescent="0.2">
      <c r="A8092">
        <v>990</v>
      </c>
      <c r="B8092" t="str">
        <f t="shared" si="252"/>
        <v>Scaife Family Foundation_National Disaster Search Dog Foundation2016250000</v>
      </c>
      <c r="C8092" t="s">
        <v>193</v>
      </c>
      <c r="D8092" t="s">
        <v>235</v>
      </c>
      <c r="E8092" s="3">
        <v>250000</v>
      </c>
      <c r="F8092">
        <v>2016</v>
      </c>
      <c r="G8092" t="s">
        <v>1463</v>
      </c>
      <c r="H8092" t="str">
        <f>IFERROR(VLOOKUP(D8092,Resources!A:C,3,FALSE),"NA")</f>
        <v/>
      </c>
      <c r="I8092" t="str">
        <f>IF(VLOOKUP(D8092,Resources!A:D,4,FALSE)=0,"",VLOOKUP(D8092,Resources!A:D,4,FALSE))</f>
        <v>N</v>
      </c>
    </row>
    <row r="8093" spans="1:9" x14ac:dyDescent="0.2">
      <c r="A8093">
        <v>990</v>
      </c>
      <c r="B8093" t="str">
        <f t="shared" si="252"/>
        <v>Scaife Family Foundation_National Rural Alcohol and Drug Abuse Network2016100000</v>
      </c>
      <c r="C8093" t="s">
        <v>193</v>
      </c>
      <c r="D8093" t="s">
        <v>237</v>
      </c>
      <c r="E8093" s="3">
        <v>100000</v>
      </c>
      <c r="F8093">
        <v>2016</v>
      </c>
      <c r="G8093" t="s">
        <v>1463</v>
      </c>
      <c r="H8093" t="str">
        <f>IFERROR(VLOOKUP(D8093,Resources!A:C,3,FALSE),"NA")</f>
        <v/>
      </c>
      <c r="I8093" t="str">
        <f>IF(VLOOKUP(D8093,Resources!A:D,4,FALSE)=0,"",VLOOKUP(D8093,Resources!A:D,4,FALSE))</f>
        <v>N</v>
      </c>
    </row>
    <row r="8094" spans="1:9" x14ac:dyDescent="0.2">
      <c r="A8094">
        <v>990</v>
      </c>
      <c r="B8094" t="str">
        <f t="shared" si="252"/>
        <v>Scaife Family Foundation_New Horizons Service Dogs201625000</v>
      </c>
      <c r="C8094" t="s">
        <v>193</v>
      </c>
      <c r="D8094" t="s">
        <v>238</v>
      </c>
      <c r="E8094" s="3">
        <v>25000</v>
      </c>
      <c r="F8094">
        <v>2016</v>
      </c>
      <c r="G8094" t="s">
        <v>1463</v>
      </c>
      <c r="H8094" t="str">
        <f>IFERROR(VLOOKUP(D8094,Resources!A:C,3,FALSE),"NA")</f>
        <v/>
      </c>
      <c r="I8094" t="str">
        <f>IF(VLOOKUP(D8094,Resources!A:D,4,FALSE)=0,"",VLOOKUP(D8094,Resources!A:D,4,FALSE))</f>
        <v>N</v>
      </c>
    </row>
    <row r="8095" spans="1:9" x14ac:dyDescent="0.2">
      <c r="A8095">
        <v>990</v>
      </c>
      <c r="B8095" t="str">
        <f t="shared" si="252"/>
        <v>Scaife Family Foundation_NumbersUSA201675000</v>
      </c>
      <c r="C8095" t="s">
        <v>193</v>
      </c>
      <c r="D8095" t="s">
        <v>16</v>
      </c>
      <c r="E8095" s="3">
        <v>75000</v>
      </c>
      <c r="F8095">
        <v>2016</v>
      </c>
      <c r="G8095" t="s">
        <v>1463</v>
      </c>
      <c r="H8095" t="str">
        <f>IFERROR(VLOOKUP(D8095,Resources!A:C,3,FALSE),"NA")</f>
        <v>SourceWatch</v>
      </c>
      <c r="I8095" t="str">
        <f>IF(VLOOKUP(D8095,Resources!A:D,4,FALSE)=0,"",VLOOKUP(D8095,Resources!A:D,4,FALSE))</f>
        <v>Y</v>
      </c>
    </row>
    <row r="8096" spans="1:9" x14ac:dyDescent="0.2">
      <c r="A8096">
        <v>990</v>
      </c>
      <c r="B8096" t="str">
        <f t="shared" si="252"/>
        <v>Scaife Family Foundation_Operation Warm201617000</v>
      </c>
      <c r="C8096" t="s">
        <v>193</v>
      </c>
      <c r="D8096" t="s">
        <v>240</v>
      </c>
      <c r="E8096" s="3">
        <v>17000</v>
      </c>
      <c r="F8096">
        <v>2016</v>
      </c>
      <c r="G8096" t="s">
        <v>1463</v>
      </c>
      <c r="H8096" t="str">
        <f>IFERROR(VLOOKUP(D8096,Resources!A:C,3,FALSE),"NA")</f>
        <v/>
      </c>
      <c r="I8096" t="str">
        <f>IF(VLOOKUP(D8096,Resources!A:D,4,FALSE)=0,"",VLOOKUP(D8096,Resources!A:D,4,FALSE))</f>
        <v>N</v>
      </c>
    </row>
    <row r="8097" spans="1:9" x14ac:dyDescent="0.2">
      <c r="A8097">
        <v>990</v>
      </c>
      <c r="B8097" t="str">
        <f t="shared" si="252"/>
        <v>Scaife Family Foundation_Palm Beach Island Cats20163500</v>
      </c>
      <c r="C8097" t="s">
        <v>193</v>
      </c>
      <c r="D8097" t="s">
        <v>241</v>
      </c>
      <c r="E8097" s="3">
        <v>3500</v>
      </c>
      <c r="F8097">
        <v>2016</v>
      </c>
      <c r="G8097" t="s">
        <v>1463</v>
      </c>
      <c r="H8097" t="str">
        <f>IFERROR(VLOOKUP(D8097,Resources!A:C,3,FALSE),"NA")</f>
        <v/>
      </c>
      <c r="I8097" t="str">
        <f>IF(VLOOKUP(D8097,Resources!A:D,4,FALSE)=0,"",VLOOKUP(D8097,Resources!A:D,4,FALSE))</f>
        <v>N</v>
      </c>
    </row>
    <row r="8098" spans="1:9" x14ac:dyDescent="0.2">
      <c r="A8098">
        <v>990</v>
      </c>
      <c r="B8098" t="str">
        <f t="shared" si="252"/>
        <v>Scaife Family Foundation_Paws 4 Liberty201680000</v>
      </c>
      <c r="C8098" t="s">
        <v>193</v>
      </c>
      <c r="D8098" t="s">
        <v>242</v>
      </c>
      <c r="E8098" s="3">
        <v>80000</v>
      </c>
      <c r="F8098">
        <v>2016</v>
      </c>
      <c r="G8098" t="s">
        <v>1463</v>
      </c>
      <c r="H8098" t="str">
        <f>IFERROR(VLOOKUP(D8098,Resources!A:C,3,FALSE),"NA")</f>
        <v/>
      </c>
      <c r="I8098" t="str">
        <f>IF(VLOOKUP(D8098,Resources!A:D,4,FALSE)=0,"",VLOOKUP(D8098,Resources!A:D,4,FALSE))</f>
        <v>N</v>
      </c>
    </row>
    <row r="8099" spans="1:9" x14ac:dyDescent="0.2">
      <c r="A8099">
        <v>990</v>
      </c>
      <c r="B8099" t="str">
        <f t="shared" si="252"/>
        <v>Scaife Family Foundation_Pets for the Elderly Foundation201610000</v>
      </c>
      <c r="C8099" t="s">
        <v>193</v>
      </c>
      <c r="D8099" t="s">
        <v>243</v>
      </c>
      <c r="E8099" s="3">
        <v>10000</v>
      </c>
      <c r="F8099">
        <v>2016</v>
      </c>
      <c r="G8099" t="s">
        <v>1463</v>
      </c>
      <c r="H8099" t="str">
        <f>IFERROR(VLOOKUP(D8099,Resources!A:C,3,FALSE),"NA")</f>
        <v/>
      </c>
      <c r="I8099" t="str">
        <f>IF(VLOOKUP(D8099,Resources!A:D,4,FALSE)=0,"",VLOOKUP(D8099,Resources!A:D,4,FALSE))</f>
        <v>N</v>
      </c>
    </row>
    <row r="8100" spans="1:9" x14ac:dyDescent="0.2">
      <c r="A8100">
        <v>990</v>
      </c>
      <c r="B8100" t="str">
        <f t="shared" si="252"/>
        <v>Scaife Family Foundation_Philanthropy Roundtable201620000</v>
      </c>
      <c r="C8100" t="s">
        <v>193</v>
      </c>
      <c r="D8100" t="s">
        <v>244</v>
      </c>
      <c r="E8100" s="3">
        <v>20000</v>
      </c>
      <c r="F8100">
        <v>2016</v>
      </c>
      <c r="G8100" t="s">
        <v>1463</v>
      </c>
      <c r="H8100" t="str">
        <f>IFERROR(VLOOKUP(D8100,Resources!A:C,3,FALSE),"NA")</f>
        <v>SourceWatch</v>
      </c>
      <c r="I8100" t="str">
        <f>IF(VLOOKUP(D8100,Resources!A:D,4,FALSE)=0,"",VLOOKUP(D8100,Resources!A:D,4,FALSE))</f>
        <v>Y</v>
      </c>
    </row>
    <row r="8101" spans="1:9" x14ac:dyDescent="0.2">
      <c r="A8101">
        <v>990</v>
      </c>
      <c r="B8101" t="str">
        <f t="shared" si="252"/>
        <v>Scaife Family Foundation_Philanthropy Roundtable201620000</v>
      </c>
      <c r="C8101" t="s">
        <v>193</v>
      </c>
      <c r="D8101" t="s">
        <v>244</v>
      </c>
      <c r="E8101" s="3">
        <v>20000</v>
      </c>
      <c r="F8101">
        <v>2016</v>
      </c>
      <c r="G8101" t="s">
        <v>1463</v>
      </c>
      <c r="H8101" t="str">
        <f>IFERROR(VLOOKUP(D8101,Resources!A:C,3,FALSE),"NA")</f>
        <v>SourceWatch</v>
      </c>
      <c r="I8101" t="str">
        <f>IF(VLOOKUP(D8101,Resources!A:D,4,FALSE)=0,"",VLOOKUP(D8101,Resources!A:D,4,FALSE))</f>
        <v>Y</v>
      </c>
    </row>
    <row r="8102" spans="1:9" x14ac:dyDescent="0.2">
      <c r="A8102">
        <v>990</v>
      </c>
      <c r="B8102" t="str">
        <f t="shared" si="252"/>
        <v>Scaife Family Foundation_Phoenix House201675000</v>
      </c>
      <c r="C8102" t="s">
        <v>193</v>
      </c>
      <c r="D8102" t="s">
        <v>1675</v>
      </c>
      <c r="E8102" s="3">
        <v>75000</v>
      </c>
      <c r="F8102">
        <v>2016</v>
      </c>
      <c r="G8102" t="s">
        <v>1463</v>
      </c>
      <c r="H8102" t="str">
        <f>IFERROR(VLOOKUP(D8102,Resources!A:C,3,FALSE),"NA")</f>
        <v/>
      </c>
      <c r="I8102" t="str">
        <f>IF(VLOOKUP(D8102,Resources!A:D,4,FALSE)=0,"",VLOOKUP(D8102,Resources!A:D,4,FALSE))</f>
        <v>N</v>
      </c>
    </row>
    <row r="8103" spans="1:9" x14ac:dyDescent="0.2">
      <c r="A8103">
        <v>990</v>
      </c>
      <c r="B8103" t="str">
        <f t="shared" si="252"/>
        <v>Scaife Family Foundation_ProEnglish201640000</v>
      </c>
      <c r="C8103" t="s">
        <v>193</v>
      </c>
      <c r="D8103" t="s">
        <v>247</v>
      </c>
      <c r="E8103" s="3">
        <v>40000</v>
      </c>
      <c r="F8103">
        <v>2016</v>
      </c>
      <c r="G8103" t="s">
        <v>1463</v>
      </c>
      <c r="H8103" t="str">
        <f>IFERROR(VLOOKUP(D8103,Resources!A:C,3,FALSE),"NA")</f>
        <v>SourceWatch</v>
      </c>
      <c r="I8103" t="str">
        <f>IF(VLOOKUP(D8103,Resources!A:D,4,FALSE)=0,"",VLOOKUP(D8103,Resources!A:D,4,FALSE))</f>
        <v>Y</v>
      </c>
    </row>
    <row r="8104" spans="1:9" x14ac:dyDescent="0.2">
      <c r="A8104">
        <v>990</v>
      </c>
      <c r="B8104" t="str">
        <f t="shared" si="252"/>
        <v>Scaife Family Foundation_Puppies Behind Bars2016300000</v>
      </c>
      <c r="C8104" t="s">
        <v>193</v>
      </c>
      <c r="D8104" t="s">
        <v>248</v>
      </c>
      <c r="E8104" s="3">
        <v>300000</v>
      </c>
      <c r="F8104">
        <v>2016</v>
      </c>
      <c r="G8104" t="s">
        <v>1463</v>
      </c>
      <c r="H8104" t="str">
        <f>IFERROR(VLOOKUP(D8104,Resources!A:C,3,FALSE),"NA")</f>
        <v/>
      </c>
      <c r="I8104" t="str">
        <f>IF(VLOOKUP(D8104,Resources!A:D,4,FALSE)=0,"",VLOOKUP(D8104,Resources!A:D,4,FALSE))</f>
        <v>N</v>
      </c>
    </row>
    <row r="8105" spans="1:9" x14ac:dyDescent="0.2">
      <c r="A8105">
        <v>990</v>
      </c>
      <c r="B8105" t="str">
        <f t="shared" si="252"/>
        <v>Scaife Family Foundation_Quantum House20167000</v>
      </c>
      <c r="C8105" t="s">
        <v>193</v>
      </c>
      <c r="D8105" t="s">
        <v>273</v>
      </c>
      <c r="E8105" s="3">
        <v>7000</v>
      </c>
      <c r="F8105">
        <v>2016</v>
      </c>
      <c r="G8105" t="s">
        <v>1463</v>
      </c>
      <c r="H8105" t="str">
        <f>IFERROR(VLOOKUP(D8105,Resources!A:C,3,FALSE),"NA")</f>
        <v/>
      </c>
      <c r="I8105" t="str">
        <f>IF(VLOOKUP(D8105,Resources!A:D,4,FALSE)=0,"",VLOOKUP(D8105,Resources!A:D,4,FALSE))</f>
        <v>N</v>
      </c>
    </row>
    <row r="8106" spans="1:9" x14ac:dyDescent="0.2">
      <c r="A8106">
        <v>990</v>
      </c>
      <c r="B8106" t="str">
        <f t="shared" si="252"/>
        <v>Scaife Family Foundation_Saltworks Theatre Company201620000</v>
      </c>
      <c r="C8106" t="s">
        <v>193</v>
      </c>
      <c r="D8106" t="s">
        <v>249</v>
      </c>
      <c r="E8106" s="3">
        <v>20000</v>
      </c>
      <c r="F8106">
        <v>2016</v>
      </c>
      <c r="G8106" t="s">
        <v>1463</v>
      </c>
      <c r="H8106" t="str">
        <f>IFERROR(VLOOKUP(D8106,Resources!A:C,3,FALSE),"NA")</f>
        <v/>
      </c>
      <c r="I8106" t="str">
        <f>IF(VLOOKUP(D8106,Resources!A:D,4,FALSE)=0,"",VLOOKUP(D8106,Resources!A:D,4,FALSE))</f>
        <v>N</v>
      </c>
    </row>
    <row r="8107" spans="1:9" x14ac:dyDescent="0.2">
      <c r="A8107">
        <v>990</v>
      </c>
      <c r="B8107" t="str">
        <f t="shared" si="252"/>
        <v>Scaife Family Foundation_Shelter for Abused Women &amp; Children201627000</v>
      </c>
      <c r="C8107" t="s">
        <v>193</v>
      </c>
      <c r="D8107" t="s">
        <v>250</v>
      </c>
      <c r="E8107" s="3">
        <v>27000</v>
      </c>
      <c r="F8107">
        <v>2016</v>
      </c>
      <c r="G8107" t="s">
        <v>1463</v>
      </c>
      <c r="H8107" t="str">
        <f>IFERROR(VLOOKUP(D8107,Resources!A:C,3,FALSE),"NA")</f>
        <v/>
      </c>
      <c r="I8107" t="str">
        <f>IF(VLOOKUP(D8107,Resources!A:D,4,FALSE)=0,"",VLOOKUP(D8107,Resources!A:D,4,FALSE))</f>
        <v>N</v>
      </c>
    </row>
    <row r="8108" spans="1:9" x14ac:dyDescent="0.2">
      <c r="A8108">
        <v>990</v>
      </c>
      <c r="B8108" t="str">
        <f t="shared" si="252"/>
        <v>Scaife Family Foundation_Southeastern Guide Dogs201625000</v>
      </c>
      <c r="C8108" t="s">
        <v>193</v>
      </c>
      <c r="D8108" t="s">
        <v>1676</v>
      </c>
      <c r="E8108" s="3">
        <v>25000</v>
      </c>
      <c r="F8108">
        <v>2016</v>
      </c>
      <c r="G8108" t="s">
        <v>1463</v>
      </c>
      <c r="H8108" t="str">
        <f>IFERROR(VLOOKUP(D8108,Resources!A:C,3,FALSE),"NA")</f>
        <v/>
      </c>
      <c r="I8108" t="str">
        <f>IF(VLOOKUP(D8108,Resources!A:D,4,FALSE)=0,"",VLOOKUP(D8108,Resources!A:D,4,FALSE))</f>
        <v>N</v>
      </c>
    </row>
    <row r="8109" spans="1:9" x14ac:dyDescent="0.2">
      <c r="A8109">
        <v>990</v>
      </c>
      <c r="B8109" t="str">
        <f t="shared" si="252"/>
        <v>Scaife Family Foundation_St Nicholas Russian Orthodox Church201610000</v>
      </c>
      <c r="C8109" t="s">
        <v>193</v>
      </c>
      <c r="D8109" t="s">
        <v>1663</v>
      </c>
      <c r="E8109" s="3">
        <v>10000</v>
      </c>
      <c r="F8109">
        <v>2016</v>
      </c>
      <c r="G8109" t="s">
        <v>1463</v>
      </c>
      <c r="H8109" t="str">
        <f>IFERROR(VLOOKUP(D8109,Resources!A:C,3,FALSE),"NA")</f>
        <v/>
      </c>
      <c r="I8109" t="str">
        <f>IF(VLOOKUP(D8109,Resources!A:D,4,FALSE)=0,"",VLOOKUP(D8109,Resources!A:D,4,FALSE))</f>
        <v>N</v>
      </c>
    </row>
    <row r="8110" spans="1:9" x14ac:dyDescent="0.2">
      <c r="A8110">
        <v>990</v>
      </c>
      <c r="B8110" t="str">
        <f t="shared" si="252"/>
        <v>Scaife Family Foundation_St. Luke's-Roosevelt Hospital Center2016300000</v>
      </c>
      <c r="C8110" t="s">
        <v>193</v>
      </c>
      <c r="D8110" t="s">
        <v>252</v>
      </c>
      <c r="E8110" s="3">
        <v>300000</v>
      </c>
      <c r="F8110">
        <v>2016</v>
      </c>
      <c r="G8110" t="s">
        <v>1463</v>
      </c>
      <c r="H8110" t="str">
        <f>IFERROR(VLOOKUP(D8110,Resources!A:C,3,FALSE),"NA")</f>
        <v/>
      </c>
      <c r="I8110" t="str">
        <f>IF(VLOOKUP(D8110,Resources!A:D,4,FALSE)=0,"",VLOOKUP(D8110,Resources!A:D,4,FALSE))</f>
        <v>N</v>
      </c>
    </row>
    <row r="8111" spans="1:9" x14ac:dyDescent="0.2">
      <c r="A8111">
        <v>990</v>
      </c>
      <c r="B8111" t="str">
        <f t="shared" si="252"/>
        <v>Scaife Family Foundation_University of California San Diego2016120000</v>
      </c>
      <c r="C8111" t="s">
        <v>193</v>
      </c>
      <c r="D8111" t="s">
        <v>254</v>
      </c>
      <c r="E8111" s="3">
        <v>120000</v>
      </c>
      <c r="F8111">
        <v>2016</v>
      </c>
      <c r="G8111" t="s">
        <v>1463</v>
      </c>
      <c r="H8111" t="str">
        <f>IFERROR(VLOOKUP(D8111,Resources!A:C,3,FALSE),"NA")</f>
        <v/>
      </c>
      <c r="I8111" t="str">
        <f>IF(VLOOKUP(D8111,Resources!A:D,4,FALSE)=0,"",VLOOKUP(D8111,Resources!A:D,4,FALSE))</f>
        <v/>
      </c>
    </row>
    <row r="8112" spans="1:9" x14ac:dyDescent="0.2">
      <c r="A8112">
        <v>990</v>
      </c>
      <c r="B8112" t="str">
        <f t="shared" si="252"/>
        <v>Scaife Family Foundation_University of Forida, College of Veterinary Medicine201650000</v>
      </c>
      <c r="C8112" t="s">
        <v>193</v>
      </c>
      <c r="D8112" t="s">
        <v>1687</v>
      </c>
      <c r="E8112" s="3">
        <v>50000</v>
      </c>
      <c r="F8112">
        <v>2016</v>
      </c>
      <c r="G8112" t="s">
        <v>1463</v>
      </c>
      <c r="H8112" t="str">
        <f>IFERROR(VLOOKUP(D8112,Resources!A:C,3,FALSE),"NA")</f>
        <v/>
      </c>
      <c r="I8112" t="str">
        <f>IF(VLOOKUP(D8112,Resources!A:D,4,FALSE)=0,"",VLOOKUP(D8112,Resources!A:D,4,FALSE))</f>
        <v/>
      </c>
    </row>
    <row r="8113" spans="1:9" x14ac:dyDescent="0.2">
      <c r="A8113">
        <v>990</v>
      </c>
      <c r="B8113" t="str">
        <f t="shared" si="252"/>
        <v>Scaife Family Foundation_Urban Youth Impact201610000</v>
      </c>
      <c r="C8113" t="s">
        <v>193</v>
      </c>
      <c r="D8113" t="s">
        <v>257</v>
      </c>
      <c r="E8113" s="3">
        <v>10000</v>
      </c>
      <c r="F8113">
        <v>2016</v>
      </c>
      <c r="G8113" t="s">
        <v>1463</v>
      </c>
      <c r="H8113" t="str">
        <f>IFERROR(VLOOKUP(D8113,Resources!A:C,3,FALSE),"NA")</f>
        <v/>
      </c>
      <c r="I8113" t="str">
        <f>IF(VLOOKUP(D8113,Resources!A:D,4,FALSE)=0,"",VLOOKUP(D8113,Resources!A:D,4,FALSE))</f>
        <v>N</v>
      </c>
    </row>
    <row r="8114" spans="1:9" x14ac:dyDescent="0.2">
      <c r="A8114">
        <v>990</v>
      </c>
      <c r="B8114" t="str">
        <f t="shared" si="252"/>
        <v>Scaife Family Foundation_Vinceremos Therapeutic Riding Center201690000</v>
      </c>
      <c r="C8114" t="s">
        <v>193</v>
      </c>
      <c r="D8114" t="s">
        <v>259</v>
      </c>
      <c r="E8114" s="3">
        <v>90000</v>
      </c>
      <c r="F8114">
        <v>2016</v>
      </c>
      <c r="G8114" t="s">
        <v>1463</v>
      </c>
      <c r="H8114" t="str">
        <f>IFERROR(VLOOKUP(D8114,Resources!A:C,3,FALSE),"NA")</f>
        <v/>
      </c>
      <c r="I8114" t="str">
        <f>IF(VLOOKUP(D8114,Resources!A:D,4,FALSE)=0,"",VLOOKUP(D8114,Resources!A:D,4,FALSE))</f>
        <v>N</v>
      </c>
    </row>
    <row r="8115" spans="1:9" x14ac:dyDescent="0.2">
      <c r="A8115">
        <v>990</v>
      </c>
      <c r="B8115" t="str">
        <f t="shared" si="252"/>
        <v>Scaife Family Foundation_West Palm Beach Library Foundation201616404</v>
      </c>
      <c r="C8115" t="s">
        <v>193</v>
      </c>
      <c r="D8115" t="s">
        <v>260</v>
      </c>
      <c r="E8115" s="3">
        <v>16404</v>
      </c>
      <c r="F8115">
        <v>2016</v>
      </c>
      <c r="G8115" t="s">
        <v>1463</v>
      </c>
      <c r="H8115" t="str">
        <f>IFERROR(VLOOKUP(D8115,Resources!A:C,3,FALSE),"NA")</f>
        <v/>
      </c>
      <c r="I8115" t="str">
        <f>IF(VLOOKUP(D8115,Resources!A:D,4,FALSE)=0,"",VLOOKUP(D8115,Resources!A:D,4,FALSE))</f>
        <v>N</v>
      </c>
    </row>
    <row r="8116" spans="1:9" x14ac:dyDescent="0.2">
      <c r="A8116">
        <v>990</v>
      </c>
      <c r="B8116" t="str">
        <f t="shared" si="252"/>
        <v>Scaife Family Foundation_Wild Life Foundation201640000</v>
      </c>
      <c r="C8116" t="s">
        <v>193</v>
      </c>
      <c r="D8116" t="s">
        <v>1688</v>
      </c>
      <c r="E8116" s="3">
        <v>40000</v>
      </c>
      <c r="F8116">
        <v>2016</v>
      </c>
      <c r="G8116" t="s">
        <v>1463</v>
      </c>
      <c r="H8116" t="str">
        <f>IFERROR(VLOOKUP(D8116,Resources!A:C,3,FALSE),"NA")</f>
        <v/>
      </c>
      <c r="I8116" t="str">
        <f>IF(VLOOKUP(D8116,Resources!A:D,4,FALSE)=0,"",VLOOKUP(D8116,Resources!A:D,4,FALSE))</f>
        <v>N</v>
      </c>
    </row>
    <row r="8117" spans="1:9" x14ac:dyDescent="0.2">
      <c r="A8117">
        <v>990</v>
      </c>
      <c r="B8117" t="str">
        <f t="shared" si="252"/>
        <v>Scaife Family Foundation_Women's Center &amp; Shelter of Greater Pittsburgh201660000</v>
      </c>
      <c r="C8117" t="s">
        <v>193</v>
      </c>
      <c r="D8117" t="s">
        <v>280</v>
      </c>
      <c r="E8117" s="3">
        <v>60000</v>
      </c>
      <c r="F8117">
        <v>2016</v>
      </c>
      <c r="G8117" t="s">
        <v>1463</v>
      </c>
      <c r="H8117" t="str">
        <f>IFERROR(VLOOKUP(D8117,Resources!A:C,3,FALSE),"NA")</f>
        <v/>
      </c>
      <c r="I8117" t="str">
        <f>IF(VLOOKUP(D8117,Resources!A:D,4,FALSE)=0,"",VLOOKUP(D8117,Resources!A:D,4,FALSE))</f>
        <v>N</v>
      </c>
    </row>
    <row r="8118" spans="1:9" x14ac:dyDescent="0.2">
      <c r="A8118" t="s">
        <v>935</v>
      </c>
      <c r="B8118" t="str">
        <f t="shared" si="252"/>
        <v>The Carthage Foundation_Accuracy in Media198575000</v>
      </c>
      <c r="C8118" t="s">
        <v>4</v>
      </c>
      <c r="D8118" t="s">
        <v>106</v>
      </c>
      <c r="E8118" s="3">
        <v>75000</v>
      </c>
      <c r="F8118">
        <v>1985</v>
      </c>
      <c r="H8118" t="str">
        <f>IFERROR(VLOOKUP(D8118,Resources!A:C,3,FALSE),"NA")</f>
        <v>SourceWatch</v>
      </c>
      <c r="I8118" t="str">
        <f>IF(VLOOKUP(D8118,Resources!A:D,4,FALSE)=0,"",VLOOKUP(D8118,Resources!A:D,4,FALSE))</f>
        <v>Y</v>
      </c>
    </row>
    <row r="8119" spans="1:9" x14ac:dyDescent="0.2">
      <c r="A8119" t="s">
        <v>935</v>
      </c>
      <c r="B8119" t="str">
        <f t="shared" si="252"/>
        <v>The Carthage Foundation_American Bar Association1985175000</v>
      </c>
      <c r="C8119" t="s">
        <v>4</v>
      </c>
      <c r="D8119" t="s">
        <v>189</v>
      </c>
      <c r="E8119" s="3">
        <v>175000</v>
      </c>
      <c r="F8119">
        <v>1985</v>
      </c>
      <c r="H8119" t="str">
        <f>IFERROR(VLOOKUP(D8119,Resources!A:C,3,FALSE),"NA")</f>
        <v/>
      </c>
      <c r="I8119" t="str">
        <f>IF(VLOOKUP(D8119,Resources!A:D,4,FALSE)=0,"",VLOOKUP(D8119,Resources!A:D,4,FALSE))</f>
        <v/>
      </c>
    </row>
    <row r="8120" spans="1:9" x14ac:dyDescent="0.2">
      <c r="A8120" t="s">
        <v>935</v>
      </c>
      <c r="B8120" t="str">
        <f t="shared" si="252"/>
        <v>The Carthage Foundation_American Defense Institute198510000</v>
      </c>
      <c r="C8120" t="s">
        <v>4</v>
      </c>
      <c r="D8120" t="s">
        <v>107</v>
      </c>
      <c r="E8120" s="3">
        <v>10000</v>
      </c>
      <c r="F8120">
        <v>1985</v>
      </c>
      <c r="H8120" t="str">
        <f>IFERROR(VLOOKUP(D8120,Resources!A:C,3,FALSE),"NA")</f>
        <v/>
      </c>
      <c r="I8120" t="str">
        <f>IF(VLOOKUP(D8120,Resources!A:D,4,FALSE)=0,"",VLOOKUP(D8120,Resources!A:D,4,FALSE))</f>
        <v>Y</v>
      </c>
    </row>
    <row r="8121" spans="1:9" x14ac:dyDescent="0.2">
      <c r="A8121" t="s">
        <v>935</v>
      </c>
      <c r="B8121" t="str">
        <f t="shared" si="252"/>
        <v>The Carthage Foundation_American Foreign Policy Council198525000</v>
      </c>
      <c r="C8121" t="s">
        <v>4</v>
      </c>
      <c r="D8121" t="s">
        <v>49</v>
      </c>
      <c r="E8121" s="3">
        <v>25000</v>
      </c>
      <c r="F8121">
        <v>1985</v>
      </c>
      <c r="H8121" t="str">
        <f>IFERROR(VLOOKUP(D8121,Resources!A:C,3,FALSE),"NA")</f>
        <v>SourceWatch</v>
      </c>
      <c r="I8121" t="str">
        <f>IF(VLOOKUP(D8121,Resources!A:D,4,FALSE)=0,"",VLOOKUP(D8121,Resources!A:D,4,FALSE))</f>
        <v>Y</v>
      </c>
    </row>
    <row r="8122" spans="1:9" x14ac:dyDescent="0.2">
      <c r="A8122" t="s">
        <v>935</v>
      </c>
      <c r="B8122" t="str">
        <f t="shared" si="252"/>
        <v>The Carthage Foundation_American Geological Institute198510000</v>
      </c>
      <c r="C8122" t="s">
        <v>4</v>
      </c>
      <c r="D8122" t="s">
        <v>190</v>
      </c>
      <c r="E8122" s="3">
        <v>10000</v>
      </c>
      <c r="F8122">
        <v>1985</v>
      </c>
      <c r="H8122" t="str">
        <f>IFERROR(VLOOKUP(D8122,Resources!A:C,3,FALSE),"NA")</f>
        <v/>
      </c>
      <c r="I8122" t="str">
        <f>IF(VLOOKUP(D8122,Resources!A:D,4,FALSE)=0,"",VLOOKUP(D8122,Resources!A:D,4,FALSE))</f>
        <v/>
      </c>
    </row>
    <row r="8123" spans="1:9" x14ac:dyDescent="0.2">
      <c r="A8123" t="s">
        <v>935</v>
      </c>
      <c r="B8123" t="str">
        <f t="shared" si="252"/>
        <v>The Carthage Foundation_American Legal Foundation198516500</v>
      </c>
      <c r="C8123" t="s">
        <v>4</v>
      </c>
      <c r="D8123" t="s">
        <v>191</v>
      </c>
      <c r="E8123" s="3">
        <v>16500</v>
      </c>
      <c r="F8123">
        <v>1985</v>
      </c>
      <c r="H8123" t="str">
        <f>IFERROR(VLOOKUP(D8123,Resources!A:C,3,FALSE),"NA")</f>
        <v/>
      </c>
      <c r="I8123" t="str">
        <f>IF(VLOOKUP(D8123,Resources!A:D,4,FALSE)=0,"",VLOOKUP(D8123,Resources!A:D,4,FALSE))</f>
        <v>Y</v>
      </c>
    </row>
    <row r="8124" spans="1:9" x14ac:dyDescent="0.2">
      <c r="A8124" t="s">
        <v>935</v>
      </c>
      <c r="B8124" t="str">
        <f t="shared" si="252"/>
        <v>The Carthage Foundation_American Legal Foundation198550000</v>
      </c>
      <c r="C8124" t="s">
        <v>4</v>
      </c>
      <c r="D8124" t="s">
        <v>191</v>
      </c>
      <c r="E8124" s="3">
        <v>50000</v>
      </c>
      <c r="F8124">
        <v>1985</v>
      </c>
      <c r="H8124" t="str">
        <f>IFERROR(VLOOKUP(D8124,Resources!A:C,3,FALSE),"NA")</f>
        <v/>
      </c>
      <c r="I8124" t="str">
        <f>IF(VLOOKUP(D8124,Resources!A:D,4,FALSE)=0,"",VLOOKUP(D8124,Resources!A:D,4,FALSE))</f>
        <v>Y</v>
      </c>
    </row>
    <row r="8125" spans="1:9" x14ac:dyDescent="0.2">
      <c r="A8125" t="s">
        <v>935</v>
      </c>
      <c r="B8125" t="str">
        <f t="shared" si="252"/>
        <v>The Carthage Foundation_American Society of Local Officials198515000</v>
      </c>
      <c r="C8125" t="s">
        <v>4</v>
      </c>
      <c r="D8125" t="s">
        <v>192</v>
      </c>
      <c r="E8125" s="3">
        <v>15000</v>
      </c>
      <c r="F8125">
        <v>1985</v>
      </c>
      <c r="H8125" t="str">
        <f>IFERROR(VLOOKUP(D8125,Resources!A:C,3,FALSE),"NA")</f>
        <v/>
      </c>
      <c r="I8125" t="str">
        <f>IF(VLOOKUP(D8125,Resources!A:D,4,FALSE)=0,"",VLOOKUP(D8125,Resources!A:D,4,FALSE))</f>
        <v>N</v>
      </c>
    </row>
    <row r="8126" spans="1:9" x14ac:dyDescent="0.2">
      <c r="A8126" t="s">
        <v>935</v>
      </c>
      <c r="B8126" t="str">
        <f t="shared" si="252"/>
        <v>The Carthage Foundation_Accuracy in Media198625000</v>
      </c>
      <c r="C8126" t="s">
        <v>4</v>
      </c>
      <c r="D8126" t="s">
        <v>106</v>
      </c>
      <c r="E8126" s="3">
        <v>25000</v>
      </c>
      <c r="F8126">
        <v>1986</v>
      </c>
      <c r="H8126" t="str">
        <f>IFERROR(VLOOKUP(D8126,Resources!A:C,3,FALSE),"NA")</f>
        <v>SourceWatch</v>
      </c>
      <c r="I8126" t="str">
        <f>IF(VLOOKUP(D8126,Resources!A:D,4,FALSE)=0,"",VLOOKUP(D8126,Resources!A:D,4,FALSE))</f>
        <v>Y</v>
      </c>
    </row>
    <row r="8127" spans="1:9" x14ac:dyDescent="0.2">
      <c r="A8127" t="s">
        <v>935</v>
      </c>
      <c r="B8127" t="str">
        <f t="shared" si="252"/>
        <v>The Carthage Foundation_Accuracy in Media198625000</v>
      </c>
      <c r="C8127" t="s">
        <v>4</v>
      </c>
      <c r="D8127" t="s">
        <v>106</v>
      </c>
      <c r="E8127" s="3">
        <v>25000</v>
      </c>
      <c r="F8127">
        <v>1986</v>
      </c>
      <c r="H8127" t="str">
        <f>IFERROR(VLOOKUP(D8127,Resources!A:C,3,FALSE),"NA")</f>
        <v>SourceWatch</v>
      </c>
      <c r="I8127" t="str">
        <f>IF(VLOOKUP(D8127,Resources!A:D,4,FALSE)=0,"",VLOOKUP(D8127,Resources!A:D,4,FALSE))</f>
        <v>Y</v>
      </c>
    </row>
    <row r="8128" spans="1:9" x14ac:dyDescent="0.2">
      <c r="A8128" t="s">
        <v>935</v>
      </c>
      <c r="B8128" t="str">
        <f t="shared" si="252"/>
        <v>The Carthage Foundation_American Defense Institute198610000</v>
      </c>
      <c r="C8128" t="s">
        <v>4</v>
      </c>
      <c r="D8128" t="s">
        <v>107</v>
      </c>
      <c r="E8128" s="3">
        <v>10000</v>
      </c>
      <c r="F8128">
        <v>1986</v>
      </c>
      <c r="H8128" t="str">
        <f>IFERROR(VLOOKUP(D8128,Resources!A:C,3,FALSE),"NA")</f>
        <v/>
      </c>
      <c r="I8128" t="str">
        <f>IF(VLOOKUP(D8128,Resources!A:D,4,FALSE)=0,"",VLOOKUP(D8128,Resources!A:D,4,FALSE))</f>
        <v>Y</v>
      </c>
    </row>
    <row r="8129" spans="1:9" x14ac:dyDescent="0.2">
      <c r="A8129" t="s">
        <v>935</v>
      </c>
      <c r="B8129" t="str">
        <f t="shared" si="252"/>
        <v>The Carthage Foundation_American Foundation for Resistance International198630000</v>
      </c>
      <c r="C8129" t="s">
        <v>4</v>
      </c>
      <c r="D8129" t="s">
        <v>179</v>
      </c>
      <c r="E8129" s="3">
        <v>30000</v>
      </c>
      <c r="F8129">
        <v>1986</v>
      </c>
      <c r="H8129" t="str">
        <f>IFERROR(VLOOKUP(D8129,Resources!A:C,3,FALSE),"NA")</f>
        <v/>
      </c>
      <c r="I8129" t="str">
        <f>IF(VLOOKUP(D8129,Resources!A:D,4,FALSE)=0,"",VLOOKUP(D8129,Resources!A:D,4,FALSE))</f>
        <v>Y</v>
      </c>
    </row>
    <row r="8130" spans="1:9" x14ac:dyDescent="0.2">
      <c r="A8130" t="s">
        <v>935</v>
      </c>
      <c r="B8130" t="str">
        <f t="shared" si="252"/>
        <v>The Carthage Foundation_American Spectator Foundation1986125000</v>
      </c>
      <c r="C8130" t="s">
        <v>4</v>
      </c>
      <c r="D8130" t="s">
        <v>127</v>
      </c>
      <c r="E8130" s="3">
        <v>125000</v>
      </c>
      <c r="F8130">
        <v>1986</v>
      </c>
      <c r="H8130" t="str">
        <f>IFERROR(VLOOKUP(D8130,Resources!A:C,3,FALSE),"NA")</f>
        <v>ExxonSecrets</v>
      </c>
      <c r="I8130" t="str">
        <f>IF(VLOOKUP(D8130,Resources!A:D,4,FALSE)=0,"",VLOOKUP(D8130,Resources!A:D,4,FALSE))</f>
        <v>Y</v>
      </c>
    </row>
    <row r="8131" spans="1:9" x14ac:dyDescent="0.2">
      <c r="A8131" t="s">
        <v>935</v>
      </c>
      <c r="B8131" t="str">
        <f t="shared" si="252"/>
        <v>The Carthage Foundation_Capital Legal Foundation198650000</v>
      </c>
      <c r="C8131" t="s">
        <v>4</v>
      </c>
      <c r="D8131" t="s">
        <v>180</v>
      </c>
      <c r="E8131" s="3">
        <v>50000</v>
      </c>
      <c r="F8131">
        <v>1986</v>
      </c>
      <c r="H8131" t="str">
        <f>IFERROR(VLOOKUP(D8131,Resources!A:C,3,FALSE),"NA")</f>
        <v>ExxonSecrets</v>
      </c>
      <c r="I8131" t="str">
        <f>IF(VLOOKUP(D8131,Resources!A:D,4,FALSE)=0,"",VLOOKUP(D8131,Resources!A:D,4,FALSE))</f>
        <v>Y</v>
      </c>
    </row>
    <row r="8132" spans="1:9" x14ac:dyDescent="0.2">
      <c r="A8132" t="s">
        <v>935</v>
      </c>
      <c r="B8132" t="str">
        <f t="shared" si="252"/>
        <v>The Carthage Foundation_Center for Judicial Studies198625000</v>
      </c>
      <c r="C8132" t="s">
        <v>4</v>
      </c>
      <c r="D8132" t="s">
        <v>181</v>
      </c>
      <c r="E8132" s="3">
        <v>25000</v>
      </c>
      <c r="F8132">
        <v>1986</v>
      </c>
      <c r="H8132" t="str">
        <f>IFERROR(VLOOKUP(D8132,Resources!A:C,3,FALSE),"NA")</f>
        <v/>
      </c>
      <c r="I8132" t="str">
        <f>IF(VLOOKUP(D8132,Resources!A:D,4,FALSE)=0,"",VLOOKUP(D8132,Resources!A:D,4,FALSE))</f>
        <v/>
      </c>
    </row>
    <row r="8133" spans="1:9" x14ac:dyDescent="0.2">
      <c r="A8133" t="s">
        <v>935</v>
      </c>
      <c r="B8133" t="str">
        <f t="shared" si="252"/>
        <v>The Carthage Foundation_Center for Peace and Freedom198675000</v>
      </c>
      <c r="C8133" t="s">
        <v>4</v>
      </c>
      <c r="D8133" t="s">
        <v>169</v>
      </c>
      <c r="E8133" s="3">
        <v>75000</v>
      </c>
      <c r="F8133">
        <v>1986</v>
      </c>
      <c r="H8133" t="str">
        <f>IFERROR(VLOOKUP(D8133,Resources!A:C,3,FALSE),"NA")</f>
        <v/>
      </c>
      <c r="I8133" t="str">
        <f>IF(VLOOKUP(D8133,Resources!A:D,4,FALSE)=0,"",VLOOKUP(D8133,Resources!A:D,4,FALSE))</f>
        <v/>
      </c>
    </row>
    <row r="8134" spans="1:9" x14ac:dyDescent="0.2">
      <c r="A8134" t="s">
        <v>935</v>
      </c>
      <c r="B8134" t="str">
        <f t="shared" si="252"/>
        <v>The Carthage Foundation_Center for Security Studies198650000</v>
      </c>
      <c r="C8134" t="s">
        <v>4</v>
      </c>
      <c r="D8134" t="s">
        <v>182</v>
      </c>
      <c r="E8134" s="3">
        <v>50000</v>
      </c>
      <c r="F8134">
        <v>1986</v>
      </c>
      <c r="H8134" t="str">
        <f>IFERROR(VLOOKUP(D8134,Resources!A:C,3,FALSE),"NA")</f>
        <v/>
      </c>
      <c r="I8134" t="str">
        <f>IF(VLOOKUP(D8134,Resources!A:D,4,FALSE)=0,"",VLOOKUP(D8134,Resources!A:D,4,FALSE))</f>
        <v/>
      </c>
    </row>
    <row r="8135" spans="1:9" x14ac:dyDescent="0.2">
      <c r="A8135" t="s">
        <v>935</v>
      </c>
      <c r="B8135" t="str">
        <f t="shared" si="252"/>
        <v>The Carthage Foundation_Center for Security Studies198675000</v>
      </c>
      <c r="C8135" t="s">
        <v>4</v>
      </c>
      <c r="D8135" t="s">
        <v>182</v>
      </c>
      <c r="E8135" s="3">
        <v>75000</v>
      </c>
      <c r="F8135">
        <v>1986</v>
      </c>
      <c r="H8135" t="str">
        <f>IFERROR(VLOOKUP(D8135,Resources!A:C,3,FALSE),"NA")</f>
        <v/>
      </c>
      <c r="I8135" t="str">
        <f>IF(VLOOKUP(D8135,Resources!A:D,4,FALSE)=0,"",VLOOKUP(D8135,Resources!A:D,4,FALSE))</f>
        <v/>
      </c>
    </row>
    <row r="8136" spans="1:9" x14ac:dyDescent="0.2">
      <c r="A8136" t="s">
        <v>935</v>
      </c>
      <c r="B8136" t="str">
        <f t="shared" si="252"/>
        <v>The Carthage Foundation_Center for Strategic and International Studies198635000</v>
      </c>
      <c r="C8136" t="s">
        <v>4</v>
      </c>
      <c r="D8136" t="s">
        <v>132</v>
      </c>
      <c r="E8136" s="3">
        <v>35000</v>
      </c>
      <c r="F8136">
        <v>1986</v>
      </c>
      <c r="H8136" t="str">
        <f>IFERROR(VLOOKUP(D8136,Resources!A:C,3,FALSE),"NA")</f>
        <v>SourceWatch</v>
      </c>
      <c r="I8136" t="str">
        <f>IF(VLOOKUP(D8136,Resources!A:D,4,FALSE)=0,"",VLOOKUP(D8136,Resources!A:D,4,FALSE))</f>
        <v>Y</v>
      </c>
    </row>
    <row r="8137" spans="1:9" x14ac:dyDescent="0.2">
      <c r="A8137" t="s">
        <v>935</v>
      </c>
      <c r="B8137" t="str">
        <f t="shared" si="252"/>
        <v>The Carthage Foundation_Committee for the Free World198635000</v>
      </c>
      <c r="C8137" t="s">
        <v>4</v>
      </c>
      <c r="D8137" t="s">
        <v>163</v>
      </c>
      <c r="E8137" s="3">
        <v>35000</v>
      </c>
      <c r="F8137">
        <v>1986</v>
      </c>
      <c r="H8137" t="str">
        <f>IFERROR(VLOOKUP(D8137,Resources!A:C,3,FALSE),"NA")</f>
        <v>SourceWatch</v>
      </c>
      <c r="I8137" t="str">
        <f>IF(VLOOKUP(D8137,Resources!A:D,4,FALSE)=0,"",VLOOKUP(D8137,Resources!A:D,4,FALSE))</f>
        <v>Y</v>
      </c>
    </row>
    <row r="8138" spans="1:9" x14ac:dyDescent="0.2">
      <c r="A8138" t="s">
        <v>935</v>
      </c>
      <c r="B8138" t="str">
        <f t="shared" si="252"/>
        <v>The Carthage Foundation_Committee on the Present Danger198675000</v>
      </c>
      <c r="C8138" t="s">
        <v>4</v>
      </c>
      <c r="D8138" t="s">
        <v>171</v>
      </c>
      <c r="E8138" s="3">
        <v>75000</v>
      </c>
      <c r="F8138">
        <v>1986</v>
      </c>
      <c r="H8138" t="str">
        <f>IFERROR(VLOOKUP(D8138,Resources!A:C,3,FALSE),"NA")</f>
        <v>SourceWatch</v>
      </c>
      <c r="I8138" t="str">
        <f>IF(VLOOKUP(D8138,Resources!A:D,4,FALSE)=0,"",VLOOKUP(D8138,Resources!A:D,4,FALSE))</f>
        <v>Y</v>
      </c>
    </row>
    <row r="8139" spans="1:9" x14ac:dyDescent="0.2">
      <c r="A8139" t="s">
        <v>935</v>
      </c>
      <c r="B8139" t="str">
        <f t="shared" si="252"/>
        <v>The Carthage Foundation_Ethics and Public Policy Center198640000</v>
      </c>
      <c r="C8139" t="s">
        <v>4</v>
      </c>
      <c r="D8139" t="s">
        <v>172</v>
      </c>
      <c r="E8139" s="3">
        <v>40000</v>
      </c>
      <c r="F8139">
        <v>1986</v>
      </c>
      <c r="H8139" t="str">
        <f>IFERROR(VLOOKUP(D8139,Resources!A:C,3,FALSE),"NA")</f>
        <v>SourceWatch</v>
      </c>
      <c r="I8139" t="str">
        <f>IF(VLOOKUP(D8139,Resources!A:D,4,FALSE)=0,"",VLOOKUP(D8139,Resources!A:D,4,FALSE))</f>
        <v>Y</v>
      </c>
    </row>
    <row r="8140" spans="1:9" x14ac:dyDescent="0.2">
      <c r="A8140" t="s">
        <v>935</v>
      </c>
      <c r="B8140" t="str">
        <f t="shared" si="252"/>
        <v>The Carthage Foundation_European-American Institute for Security Research198615000</v>
      </c>
      <c r="C8140" t="s">
        <v>4</v>
      </c>
      <c r="D8140" t="s">
        <v>183</v>
      </c>
      <c r="E8140" s="3">
        <v>15000</v>
      </c>
      <c r="F8140">
        <v>1986</v>
      </c>
      <c r="H8140" t="str">
        <f>IFERROR(VLOOKUP(D8140,Resources!A:C,3,FALSE),"NA")</f>
        <v/>
      </c>
      <c r="I8140" t="str">
        <f>IF(VLOOKUP(D8140,Resources!A:D,4,FALSE)=0,"",VLOOKUP(D8140,Resources!A:D,4,FALSE))</f>
        <v>N</v>
      </c>
    </row>
    <row r="8141" spans="1:9" x14ac:dyDescent="0.2">
      <c r="A8141" t="s">
        <v>935</v>
      </c>
      <c r="B8141" t="str">
        <f t="shared" si="252"/>
        <v>The Carthage Foundation_Federation for American Immigration Reform198650000</v>
      </c>
      <c r="C8141" t="s">
        <v>4</v>
      </c>
      <c r="D8141" t="s">
        <v>10</v>
      </c>
      <c r="E8141" s="3">
        <v>50000</v>
      </c>
      <c r="F8141">
        <v>1986</v>
      </c>
      <c r="H8141" t="str">
        <f>IFERROR(VLOOKUP(D8141,Resources!A:C,3,FALSE),"NA")</f>
        <v>SourceWatch</v>
      </c>
      <c r="I8141" t="str">
        <f>IF(VLOOKUP(D8141,Resources!A:D,4,FALSE)=0,"",VLOOKUP(D8141,Resources!A:D,4,FALSE))</f>
        <v>Y</v>
      </c>
    </row>
    <row r="8142" spans="1:9" x14ac:dyDescent="0.2">
      <c r="A8142" t="s">
        <v>935</v>
      </c>
      <c r="B8142" t="str">
        <f t="shared" si="252"/>
        <v>The Carthage Foundation_Foreign Policy Research Institute198625000</v>
      </c>
      <c r="C8142" t="s">
        <v>4</v>
      </c>
      <c r="D8142" t="s">
        <v>72</v>
      </c>
      <c r="E8142" s="3">
        <v>25000</v>
      </c>
      <c r="F8142">
        <v>1986</v>
      </c>
      <c r="H8142" t="str">
        <f>IFERROR(VLOOKUP(D8142,Resources!A:C,3,FALSE),"NA")</f>
        <v>SourceWatch</v>
      </c>
      <c r="I8142" t="str">
        <f>IF(VLOOKUP(D8142,Resources!A:D,4,FALSE)=0,"",VLOOKUP(D8142,Resources!A:D,4,FALSE))</f>
        <v>Y</v>
      </c>
    </row>
    <row r="8143" spans="1:9" x14ac:dyDescent="0.2">
      <c r="A8143" t="s">
        <v>935</v>
      </c>
      <c r="B8143" t="str">
        <f t="shared" si="252"/>
        <v>The Carthage Foundation_Foundation for American Communications198625000</v>
      </c>
      <c r="C8143" t="s">
        <v>4</v>
      </c>
      <c r="D8143" t="s">
        <v>173</v>
      </c>
      <c r="E8143" s="3">
        <v>25000</v>
      </c>
      <c r="F8143">
        <v>1986</v>
      </c>
      <c r="H8143" t="str">
        <f>IFERROR(VLOOKUP(D8143,Resources!A:C,3,FALSE),"NA")</f>
        <v>SourceWatch</v>
      </c>
      <c r="I8143" t="str">
        <f>IF(VLOOKUP(D8143,Resources!A:D,4,FALSE)=0,"",VLOOKUP(D8143,Resources!A:D,4,FALSE))</f>
        <v>Y</v>
      </c>
    </row>
    <row r="8144" spans="1:9" x14ac:dyDescent="0.2">
      <c r="A8144" t="s">
        <v>935</v>
      </c>
      <c r="B8144" t="str">
        <f t="shared" si="252"/>
        <v>The Carthage Foundation_Foundation for Democratic Education198650000</v>
      </c>
      <c r="C8144" t="s">
        <v>4</v>
      </c>
      <c r="D8144" t="s">
        <v>184</v>
      </c>
      <c r="E8144" s="3">
        <v>50000</v>
      </c>
      <c r="F8144">
        <v>1986</v>
      </c>
      <c r="H8144" t="str">
        <f>IFERROR(VLOOKUP(D8144,Resources!A:C,3,FALSE),"NA")</f>
        <v>SourceWatch</v>
      </c>
      <c r="I8144" t="str">
        <f>IF(VLOOKUP(D8144,Resources!A:D,4,FALSE)=0,"",VLOOKUP(D8144,Resources!A:D,4,FALSE))</f>
        <v/>
      </c>
    </row>
    <row r="8145" spans="1:9" x14ac:dyDescent="0.2">
      <c r="A8145" t="s">
        <v>935</v>
      </c>
      <c r="B8145" t="str">
        <f t="shared" si="252"/>
        <v>The Carthage Foundation_Free Congress Research and Education Foundation1986100000</v>
      </c>
      <c r="C8145" t="s">
        <v>4</v>
      </c>
      <c r="D8145" t="s">
        <v>30</v>
      </c>
      <c r="E8145" s="3">
        <v>100000</v>
      </c>
      <c r="F8145">
        <v>1986</v>
      </c>
      <c r="H8145" t="str">
        <f>IFERROR(VLOOKUP(D8145,Resources!A:C,3,FALSE),"NA")</f>
        <v>SourceWatch</v>
      </c>
      <c r="I8145" t="str">
        <f>IF(VLOOKUP(D8145,Resources!A:D,4,FALSE)=0,"",VLOOKUP(D8145,Resources!A:D,4,FALSE))</f>
        <v>Y</v>
      </c>
    </row>
    <row r="8146" spans="1:9" x14ac:dyDescent="0.2">
      <c r="A8146" t="s">
        <v>935</v>
      </c>
      <c r="B8146" t="str">
        <f t="shared" si="252"/>
        <v>The Carthage Foundation_Free Congress Research and Education Foundation1986150000</v>
      </c>
      <c r="C8146" t="s">
        <v>4</v>
      </c>
      <c r="D8146" t="s">
        <v>30</v>
      </c>
      <c r="E8146" s="3">
        <v>150000</v>
      </c>
      <c r="F8146">
        <v>1986</v>
      </c>
      <c r="H8146" t="str">
        <f>IFERROR(VLOOKUP(D8146,Resources!A:C,3,FALSE),"NA")</f>
        <v>SourceWatch</v>
      </c>
      <c r="I8146" t="str">
        <f>IF(VLOOKUP(D8146,Resources!A:D,4,FALSE)=0,"",VLOOKUP(D8146,Resources!A:D,4,FALSE))</f>
        <v>Y</v>
      </c>
    </row>
    <row r="8147" spans="1:9" x14ac:dyDescent="0.2">
      <c r="A8147" t="s">
        <v>935</v>
      </c>
      <c r="B8147" t="str">
        <f t="shared" si="252"/>
        <v>The Carthage Foundation_Free Congress Research and Education Foundation1986200000</v>
      </c>
      <c r="C8147" t="s">
        <v>4</v>
      </c>
      <c r="D8147" t="s">
        <v>30</v>
      </c>
      <c r="E8147" s="3">
        <v>200000</v>
      </c>
      <c r="F8147">
        <v>1986</v>
      </c>
      <c r="H8147" t="str">
        <f>IFERROR(VLOOKUP(D8147,Resources!A:C,3,FALSE),"NA")</f>
        <v>SourceWatch</v>
      </c>
      <c r="I8147" t="str">
        <f>IF(VLOOKUP(D8147,Resources!A:D,4,FALSE)=0,"",VLOOKUP(D8147,Resources!A:D,4,FALSE))</f>
        <v>Y</v>
      </c>
    </row>
    <row r="8148" spans="1:9" x14ac:dyDescent="0.2">
      <c r="A8148" t="s">
        <v>935</v>
      </c>
      <c r="B8148" t="str">
        <f t="shared" si="252"/>
        <v>The Carthage Foundation_Free Congress Research and Education Foundation198625000</v>
      </c>
      <c r="C8148" t="s">
        <v>4</v>
      </c>
      <c r="D8148" t="s">
        <v>30</v>
      </c>
      <c r="E8148" s="3">
        <v>25000</v>
      </c>
      <c r="F8148">
        <v>1986</v>
      </c>
      <c r="H8148" t="str">
        <f>IFERROR(VLOOKUP(D8148,Resources!A:C,3,FALSE),"NA")</f>
        <v>SourceWatch</v>
      </c>
      <c r="I8148" t="str">
        <f>IF(VLOOKUP(D8148,Resources!A:D,4,FALSE)=0,"",VLOOKUP(D8148,Resources!A:D,4,FALSE))</f>
        <v>Y</v>
      </c>
    </row>
    <row r="8149" spans="1:9" x14ac:dyDescent="0.2">
      <c r="A8149" t="s">
        <v>935</v>
      </c>
      <c r="B8149" t="str">
        <f t="shared" si="252"/>
        <v>The Carthage Foundation_Free Congress Research and Education Foundation198625000</v>
      </c>
      <c r="C8149" t="s">
        <v>4</v>
      </c>
      <c r="D8149" t="s">
        <v>30</v>
      </c>
      <c r="E8149" s="3">
        <v>25000</v>
      </c>
      <c r="F8149">
        <v>1986</v>
      </c>
      <c r="H8149" t="str">
        <f>IFERROR(VLOOKUP(D8149,Resources!A:C,3,FALSE),"NA")</f>
        <v>SourceWatch</v>
      </c>
      <c r="I8149" t="str">
        <f>IF(VLOOKUP(D8149,Resources!A:D,4,FALSE)=0,"",VLOOKUP(D8149,Resources!A:D,4,FALSE))</f>
        <v>Y</v>
      </c>
    </row>
    <row r="8150" spans="1:9" x14ac:dyDescent="0.2">
      <c r="A8150" t="s">
        <v>935</v>
      </c>
      <c r="B8150" t="str">
        <f t="shared" si="252"/>
        <v>The Carthage Foundation_Free Congress Research and Education Foundation198625000</v>
      </c>
      <c r="C8150" t="s">
        <v>4</v>
      </c>
      <c r="D8150" t="s">
        <v>30</v>
      </c>
      <c r="E8150" s="3">
        <v>25000</v>
      </c>
      <c r="F8150">
        <v>1986</v>
      </c>
      <c r="H8150" t="str">
        <f>IFERROR(VLOOKUP(D8150,Resources!A:C,3,FALSE),"NA")</f>
        <v>SourceWatch</v>
      </c>
      <c r="I8150" t="str">
        <f>IF(VLOOKUP(D8150,Resources!A:D,4,FALSE)=0,"",VLOOKUP(D8150,Resources!A:D,4,FALSE))</f>
        <v>Y</v>
      </c>
    </row>
    <row r="8151" spans="1:9" x14ac:dyDescent="0.2">
      <c r="A8151" t="s">
        <v>935</v>
      </c>
      <c r="B8151" t="str">
        <f t="shared" si="252"/>
        <v>The Carthage Foundation_Free Congress Research and Education Foundation198650000</v>
      </c>
      <c r="C8151" t="s">
        <v>4</v>
      </c>
      <c r="D8151" t="s">
        <v>30</v>
      </c>
      <c r="E8151" s="3">
        <v>50000</v>
      </c>
      <c r="F8151">
        <v>1986</v>
      </c>
      <c r="H8151" t="str">
        <f>IFERROR(VLOOKUP(D8151,Resources!A:C,3,FALSE),"NA")</f>
        <v>SourceWatch</v>
      </c>
      <c r="I8151" t="str">
        <f>IF(VLOOKUP(D8151,Resources!A:D,4,FALSE)=0,"",VLOOKUP(D8151,Resources!A:D,4,FALSE))</f>
        <v>Y</v>
      </c>
    </row>
    <row r="8152" spans="1:9" x14ac:dyDescent="0.2">
      <c r="A8152" t="s">
        <v>935</v>
      </c>
      <c r="B8152" t="str">
        <f t="shared" si="252"/>
        <v>The Carthage Foundation_Freedom Federation Inc.198610000</v>
      </c>
      <c r="C8152" t="s">
        <v>4</v>
      </c>
      <c r="D8152" t="s">
        <v>174</v>
      </c>
      <c r="E8152" s="3">
        <v>10000</v>
      </c>
      <c r="F8152">
        <v>1986</v>
      </c>
      <c r="H8152" t="str">
        <f>IFERROR(VLOOKUP(D8152,Resources!A:C,3,FALSE),"NA")</f>
        <v/>
      </c>
      <c r="I8152" t="str">
        <f>IF(VLOOKUP(D8152,Resources!A:D,4,FALSE)=0,"",VLOOKUP(D8152,Resources!A:D,4,FALSE))</f>
        <v/>
      </c>
    </row>
    <row r="8153" spans="1:9" x14ac:dyDescent="0.2">
      <c r="A8153" t="s">
        <v>935</v>
      </c>
      <c r="B8153" t="str">
        <f t="shared" ref="B8153:B8216" si="253">C8153&amp;"_"&amp;D8153&amp;F8153&amp;E8153</f>
        <v>The Carthage Foundation_George C. Marshall Institute198622500</v>
      </c>
      <c r="C8153" t="s">
        <v>4</v>
      </c>
      <c r="D8153" t="s">
        <v>45</v>
      </c>
      <c r="E8153" s="3">
        <v>22500</v>
      </c>
      <c r="F8153">
        <v>1986</v>
      </c>
      <c r="H8153" t="str">
        <f>IFERROR(VLOOKUP(D8153,Resources!A:C,3,FALSE),"NA")</f>
        <v>DeSmog</v>
      </c>
      <c r="I8153" t="str">
        <f>IF(VLOOKUP(D8153,Resources!A:D,4,FALSE)=0,"",VLOOKUP(D8153,Resources!A:D,4,FALSE))</f>
        <v>Y</v>
      </c>
    </row>
    <row r="8154" spans="1:9" x14ac:dyDescent="0.2">
      <c r="A8154" t="s">
        <v>935</v>
      </c>
      <c r="B8154" t="str">
        <f t="shared" si="253"/>
        <v>The Carthage Foundation_George Mason University198625000</v>
      </c>
      <c r="C8154" t="s">
        <v>4</v>
      </c>
      <c r="D8154" t="s">
        <v>31</v>
      </c>
      <c r="E8154" s="3">
        <v>25000</v>
      </c>
      <c r="F8154">
        <v>1986</v>
      </c>
      <c r="H8154" t="str">
        <f>IFERROR(VLOOKUP(D8154,Resources!A:C,3,FALSE),"NA")</f>
        <v>DeSmog</v>
      </c>
      <c r="I8154" t="str">
        <f>IF(VLOOKUP(D8154,Resources!A:D,4,FALSE)=0,"",VLOOKUP(D8154,Resources!A:D,4,FALSE))</f>
        <v>Y</v>
      </c>
    </row>
    <row r="8155" spans="1:9" x14ac:dyDescent="0.2">
      <c r="A8155" t="s">
        <v>935</v>
      </c>
      <c r="B8155" t="str">
        <f t="shared" si="253"/>
        <v>The Carthage Foundation_Heartland Institute198610000</v>
      </c>
      <c r="C8155" t="s">
        <v>4</v>
      </c>
      <c r="D8155" t="s">
        <v>185</v>
      </c>
      <c r="E8155" s="3">
        <v>10000</v>
      </c>
      <c r="F8155">
        <v>1986</v>
      </c>
      <c r="H8155" t="str">
        <f>IFERROR(VLOOKUP(D8155,Resources!A:C,3,FALSE),"NA")</f>
        <v>DeSmog</v>
      </c>
      <c r="I8155" t="str">
        <f>IF(VLOOKUP(D8155,Resources!A:D,4,FALSE)=0,"",VLOOKUP(D8155,Resources!A:D,4,FALSE))</f>
        <v>Y</v>
      </c>
    </row>
    <row r="8156" spans="1:9" x14ac:dyDescent="0.2">
      <c r="A8156" t="s">
        <v>935</v>
      </c>
      <c r="B8156" t="str">
        <f t="shared" si="253"/>
        <v>The Carthage Foundation_High Frontier198650000</v>
      </c>
      <c r="C8156" t="s">
        <v>4</v>
      </c>
      <c r="D8156" t="s">
        <v>11</v>
      </c>
      <c r="E8156" s="3">
        <v>50000</v>
      </c>
      <c r="F8156">
        <v>1986</v>
      </c>
      <c r="H8156" t="str">
        <f>IFERROR(VLOOKUP(D8156,Resources!A:C,3,FALSE),"NA")</f>
        <v>SourceWatch</v>
      </c>
      <c r="I8156" t="str">
        <f>IF(VLOOKUP(D8156,Resources!A:D,4,FALSE)=0,"",VLOOKUP(D8156,Resources!A:D,4,FALSE))</f>
        <v>Y</v>
      </c>
    </row>
    <row r="8157" spans="1:9" x14ac:dyDescent="0.2">
      <c r="A8157" t="s">
        <v>935</v>
      </c>
      <c r="B8157" t="str">
        <f t="shared" si="253"/>
        <v>The Carthage Foundation_Hoover Institution on War Revolution and Peace198650000</v>
      </c>
      <c r="C8157" t="s">
        <v>4</v>
      </c>
      <c r="D8157" t="s">
        <v>104</v>
      </c>
      <c r="E8157" s="3">
        <v>50000</v>
      </c>
      <c r="F8157">
        <v>1986</v>
      </c>
      <c r="H8157" t="str">
        <f>IFERROR(VLOOKUP(D8157,Resources!A:C,3,FALSE),"NA")</f>
        <v>SourceWatch</v>
      </c>
      <c r="I8157" t="str">
        <f>IF(VLOOKUP(D8157,Resources!A:D,4,FALSE)=0,"",VLOOKUP(D8157,Resources!A:D,4,FALSE))</f>
        <v>Y</v>
      </c>
    </row>
    <row r="8158" spans="1:9" x14ac:dyDescent="0.2">
      <c r="A8158" t="s">
        <v>935</v>
      </c>
      <c r="B8158" t="str">
        <f t="shared" si="253"/>
        <v>The Carthage Foundation_Institute for Contemporary Studies198650000</v>
      </c>
      <c r="C8158" t="s">
        <v>4</v>
      </c>
      <c r="D8158" t="s">
        <v>135</v>
      </c>
      <c r="E8158" s="3">
        <v>50000</v>
      </c>
      <c r="F8158">
        <v>1986</v>
      </c>
      <c r="H8158" t="str">
        <f>IFERROR(VLOOKUP(D8158,Resources!A:C,3,FALSE),"NA")</f>
        <v>SourceWatch</v>
      </c>
      <c r="I8158" t="str">
        <f>IF(VLOOKUP(D8158,Resources!A:D,4,FALSE)=0,"",VLOOKUP(D8158,Resources!A:D,4,FALSE))</f>
        <v>Y</v>
      </c>
    </row>
    <row r="8159" spans="1:9" x14ac:dyDescent="0.2">
      <c r="A8159" t="s">
        <v>935</v>
      </c>
      <c r="B8159" t="str">
        <f t="shared" si="253"/>
        <v>The Carthage Foundation_Institute for Educational Affairs198610000</v>
      </c>
      <c r="C8159" t="s">
        <v>4</v>
      </c>
      <c r="D8159" t="s">
        <v>156</v>
      </c>
      <c r="E8159" s="3">
        <v>10000</v>
      </c>
      <c r="F8159">
        <v>1986</v>
      </c>
      <c r="H8159" t="str">
        <f>IFERROR(VLOOKUP(D8159,Resources!A:C,3,FALSE),"NA")</f>
        <v>SourceWatch</v>
      </c>
      <c r="I8159" t="str">
        <f>IF(VLOOKUP(D8159,Resources!A:D,4,FALSE)=0,"",VLOOKUP(D8159,Resources!A:D,4,FALSE))</f>
        <v>Y</v>
      </c>
    </row>
    <row r="8160" spans="1:9" x14ac:dyDescent="0.2">
      <c r="A8160" t="s">
        <v>935</v>
      </c>
      <c r="B8160" t="str">
        <f t="shared" si="253"/>
        <v>The Carthage Foundation_Institute For Foreign Policy Analysis198625000</v>
      </c>
      <c r="C8160" t="s">
        <v>4</v>
      </c>
      <c r="D8160" t="s">
        <v>62</v>
      </c>
      <c r="E8160" s="3">
        <v>25000</v>
      </c>
      <c r="F8160">
        <v>1986</v>
      </c>
      <c r="H8160" t="str">
        <f>IFERROR(VLOOKUP(D8160,Resources!A:C,3,FALSE),"NA")</f>
        <v>SourceWatch</v>
      </c>
      <c r="I8160" t="str">
        <f>IF(VLOOKUP(D8160,Resources!A:D,4,FALSE)=0,"",VLOOKUP(D8160,Resources!A:D,4,FALSE))</f>
        <v>Y</v>
      </c>
    </row>
    <row r="8161" spans="1:9" x14ac:dyDescent="0.2">
      <c r="A8161" t="s">
        <v>935</v>
      </c>
      <c r="B8161" t="str">
        <f t="shared" si="253"/>
        <v>The Carthage Foundation_Institute for Philosophical and Social Research198625000</v>
      </c>
      <c r="C8161" t="s">
        <v>4</v>
      </c>
      <c r="D8161" t="s">
        <v>175</v>
      </c>
      <c r="E8161" s="3">
        <v>25000</v>
      </c>
      <c r="F8161">
        <v>1986</v>
      </c>
      <c r="H8161" t="str">
        <f>IFERROR(VLOOKUP(D8161,Resources!A:C,3,FALSE),"NA")</f>
        <v/>
      </c>
      <c r="I8161" t="str">
        <f>IF(VLOOKUP(D8161,Resources!A:D,4,FALSE)=0,"",VLOOKUP(D8161,Resources!A:D,4,FALSE))</f>
        <v/>
      </c>
    </row>
    <row r="8162" spans="1:9" x14ac:dyDescent="0.2">
      <c r="A8162" t="s">
        <v>935</v>
      </c>
      <c r="B8162" t="str">
        <f t="shared" si="253"/>
        <v>The Carthage Foundation_Institute on Religion and Democracy198610000</v>
      </c>
      <c r="C8162" t="s">
        <v>4</v>
      </c>
      <c r="D8162" t="s">
        <v>12</v>
      </c>
      <c r="E8162" s="3">
        <v>10000</v>
      </c>
      <c r="F8162">
        <v>1986</v>
      </c>
      <c r="H8162" t="str">
        <f>IFERROR(VLOOKUP(D8162,Resources!A:C,3,FALSE),"NA")</f>
        <v>SourceWatch</v>
      </c>
      <c r="I8162" t="str">
        <f>IF(VLOOKUP(D8162,Resources!A:D,4,FALSE)=0,"",VLOOKUP(D8162,Resources!A:D,4,FALSE))</f>
        <v>Y</v>
      </c>
    </row>
    <row r="8163" spans="1:9" x14ac:dyDescent="0.2">
      <c r="A8163" t="s">
        <v>935</v>
      </c>
      <c r="B8163" t="str">
        <f t="shared" si="253"/>
        <v>The Carthage Foundation_International Projects Assistance Services198625000</v>
      </c>
      <c r="C8163" t="s">
        <v>4</v>
      </c>
      <c r="D8163" t="s">
        <v>186</v>
      </c>
      <c r="E8163" s="3">
        <v>25000</v>
      </c>
      <c r="F8163">
        <v>1986</v>
      </c>
      <c r="H8163" t="str">
        <f>IFERROR(VLOOKUP(D8163,Resources!A:C,3,FALSE),"NA")</f>
        <v/>
      </c>
      <c r="I8163" t="str">
        <f>IF(VLOOKUP(D8163,Resources!A:D,4,FALSE)=0,"",VLOOKUP(D8163,Resources!A:D,4,FALSE))</f>
        <v>N</v>
      </c>
    </row>
    <row r="8164" spans="1:9" x14ac:dyDescent="0.2">
      <c r="A8164" t="s">
        <v>935</v>
      </c>
      <c r="B8164" t="str">
        <f t="shared" si="253"/>
        <v>The Carthage Foundation_International Projects Assistance Services198625000</v>
      </c>
      <c r="C8164" t="s">
        <v>4</v>
      </c>
      <c r="D8164" t="s">
        <v>186</v>
      </c>
      <c r="E8164" s="3">
        <v>25000</v>
      </c>
      <c r="F8164">
        <v>1986</v>
      </c>
      <c r="H8164" t="str">
        <f>IFERROR(VLOOKUP(D8164,Resources!A:C,3,FALSE),"NA")</f>
        <v/>
      </c>
      <c r="I8164" t="str">
        <f>IF(VLOOKUP(D8164,Resources!A:D,4,FALSE)=0,"",VLOOKUP(D8164,Resources!A:D,4,FALSE))</f>
        <v>N</v>
      </c>
    </row>
    <row r="8165" spans="1:9" x14ac:dyDescent="0.2">
      <c r="A8165" t="s">
        <v>935</v>
      </c>
      <c r="B8165" t="str">
        <f t="shared" si="253"/>
        <v>The Carthage Foundation_International Projects Assistance Services19865000</v>
      </c>
      <c r="C8165" t="s">
        <v>4</v>
      </c>
      <c r="D8165" t="s">
        <v>186</v>
      </c>
      <c r="E8165" s="3">
        <v>5000</v>
      </c>
      <c r="F8165">
        <v>1986</v>
      </c>
      <c r="H8165" t="str">
        <f>IFERROR(VLOOKUP(D8165,Resources!A:C,3,FALSE),"NA")</f>
        <v/>
      </c>
      <c r="I8165" t="str">
        <f>IF(VLOOKUP(D8165,Resources!A:D,4,FALSE)=0,"",VLOOKUP(D8165,Resources!A:D,4,FALSE))</f>
        <v>N</v>
      </c>
    </row>
    <row r="8166" spans="1:9" x14ac:dyDescent="0.2">
      <c r="A8166" t="s">
        <v>935</v>
      </c>
      <c r="B8166" t="str">
        <f t="shared" si="253"/>
        <v>The Carthage Foundation_Landmark Legal Foundation198625000</v>
      </c>
      <c r="C8166" t="s">
        <v>4</v>
      </c>
      <c r="D8166" t="s">
        <v>56</v>
      </c>
      <c r="E8166" s="3">
        <v>25000</v>
      </c>
      <c r="F8166">
        <v>1986</v>
      </c>
      <c r="H8166" t="str">
        <f>IFERROR(VLOOKUP(D8166,Resources!A:C,3,FALSE),"NA")</f>
        <v>SourceWatch</v>
      </c>
      <c r="I8166" t="str">
        <f>IF(VLOOKUP(D8166,Resources!A:D,4,FALSE)=0,"",VLOOKUP(D8166,Resources!A:D,4,FALSE))</f>
        <v>Y</v>
      </c>
    </row>
    <row r="8167" spans="1:9" x14ac:dyDescent="0.2">
      <c r="A8167" t="s">
        <v>935</v>
      </c>
      <c r="B8167" t="str">
        <f t="shared" si="253"/>
        <v>The Carthage Foundation_Maldon Institute198625000</v>
      </c>
      <c r="C8167" t="s">
        <v>4</v>
      </c>
      <c r="D8167" t="s">
        <v>15</v>
      </c>
      <c r="E8167" s="3">
        <v>25000</v>
      </c>
      <c r="F8167">
        <v>1986</v>
      </c>
      <c r="H8167" t="str">
        <f>IFERROR(VLOOKUP(D8167,Resources!A:C,3,FALSE),"NA")</f>
        <v/>
      </c>
      <c r="I8167" t="str">
        <f>IF(VLOOKUP(D8167,Resources!A:D,4,FALSE)=0,"",VLOOKUP(D8167,Resources!A:D,4,FALSE))</f>
        <v>Y</v>
      </c>
    </row>
    <row r="8168" spans="1:9" x14ac:dyDescent="0.2">
      <c r="A8168" t="s">
        <v>935</v>
      </c>
      <c r="B8168" t="str">
        <f t="shared" si="253"/>
        <v>The Carthage Foundation_Media Institute198650000</v>
      </c>
      <c r="C8168" t="s">
        <v>4</v>
      </c>
      <c r="D8168" t="s">
        <v>157</v>
      </c>
      <c r="E8168" s="3">
        <v>50000</v>
      </c>
      <c r="F8168">
        <v>1986</v>
      </c>
      <c r="H8168" t="str">
        <f>IFERROR(VLOOKUP(D8168,Resources!A:C,3,FALSE),"NA")</f>
        <v>SourceWatch</v>
      </c>
      <c r="I8168" t="str">
        <f>IF(VLOOKUP(D8168,Resources!A:D,4,FALSE)=0,"",VLOOKUP(D8168,Resources!A:D,4,FALSE))</f>
        <v>Y</v>
      </c>
    </row>
    <row r="8169" spans="1:9" x14ac:dyDescent="0.2">
      <c r="A8169" t="s">
        <v>935</v>
      </c>
      <c r="B8169" t="str">
        <f t="shared" si="253"/>
        <v>The Carthage Foundation_Mountain States Legal Foundation198625000</v>
      </c>
      <c r="C8169" t="s">
        <v>4</v>
      </c>
      <c r="D8169" t="s">
        <v>38</v>
      </c>
      <c r="E8169" s="3">
        <v>25000</v>
      </c>
      <c r="F8169">
        <v>1986</v>
      </c>
      <c r="H8169" t="str">
        <f>IFERROR(VLOOKUP(D8169,Resources!A:C,3,FALSE),"NA")</f>
        <v>SourceWatch</v>
      </c>
      <c r="I8169" t="str">
        <f>IF(VLOOKUP(D8169,Resources!A:D,4,FALSE)=0,"",VLOOKUP(D8169,Resources!A:D,4,FALSE))</f>
        <v>Y</v>
      </c>
    </row>
    <row r="8170" spans="1:9" x14ac:dyDescent="0.2">
      <c r="A8170" t="s">
        <v>935</v>
      </c>
      <c r="B8170" t="str">
        <f t="shared" si="253"/>
        <v>The Carthage Foundation_National Affairs198650000</v>
      </c>
      <c r="C8170" t="s">
        <v>4</v>
      </c>
      <c r="D8170" t="s">
        <v>139</v>
      </c>
      <c r="E8170" s="3">
        <v>50000</v>
      </c>
      <c r="F8170">
        <v>1986</v>
      </c>
      <c r="H8170" t="str">
        <f>IFERROR(VLOOKUP(D8170,Resources!A:C,3,FALSE),"NA")</f>
        <v/>
      </c>
      <c r="I8170" t="str">
        <f>IF(VLOOKUP(D8170,Resources!A:D,4,FALSE)=0,"",VLOOKUP(D8170,Resources!A:D,4,FALSE))</f>
        <v/>
      </c>
    </row>
    <row r="8171" spans="1:9" x14ac:dyDescent="0.2">
      <c r="A8171" t="s">
        <v>935</v>
      </c>
      <c r="B8171" t="str">
        <f t="shared" si="253"/>
        <v>The Carthage Foundation_National Center for Policy Analysis198625000</v>
      </c>
      <c r="C8171" t="s">
        <v>4</v>
      </c>
      <c r="D8171" t="s">
        <v>129</v>
      </c>
      <c r="E8171" s="3">
        <v>25000</v>
      </c>
      <c r="F8171">
        <v>1986</v>
      </c>
      <c r="H8171" t="str">
        <f>IFERROR(VLOOKUP(D8171,Resources!A:C,3,FALSE),"NA")</f>
        <v>SourceWatch</v>
      </c>
      <c r="I8171" t="str">
        <f>IF(VLOOKUP(D8171,Resources!A:D,4,FALSE)=0,"",VLOOKUP(D8171,Resources!A:D,4,FALSE))</f>
        <v>Y</v>
      </c>
    </row>
    <row r="8172" spans="1:9" x14ac:dyDescent="0.2">
      <c r="A8172" t="s">
        <v>935</v>
      </c>
      <c r="B8172" t="str">
        <f t="shared" si="253"/>
        <v>The Carthage Foundation_National Center for Public Policy Research198625000</v>
      </c>
      <c r="C8172" t="s">
        <v>4</v>
      </c>
      <c r="D8172" t="s">
        <v>39</v>
      </c>
      <c r="E8172" s="3">
        <v>25000</v>
      </c>
      <c r="F8172">
        <v>1986</v>
      </c>
      <c r="H8172" t="str">
        <f>IFERROR(VLOOKUP(D8172,Resources!A:C,3,FALSE),"NA")</f>
        <v>DeSmog</v>
      </c>
      <c r="I8172" t="str">
        <f>IF(VLOOKUP(D8172,Resources!A:D,4,FALSE)=0,"",VLOOKUP(D8172,Resources!A:D,4,FALSE))</f>
        <v>Y</v>
      </c>
    </row>
    <row r="8173" spans="1:9" x14ac:dyDescent="0.2">
      <c r="A8173" t="s">
        <v>935</v>
      </c>
      <c r="B8173" t="str">
        <f t="shared" si="253"/>
        <v>The Carthage Foundation_National Forum Foundation198625000</v>
      </c>
      <c r="C8173" t="s">
        <v>4</v>
      </c>
      <c r="D8173" t="s">
        <v>146</v>
      </c>
      <c r="E8173" s="3">
        <v>25000</v>
      </c>
      <c r="F8173">
        <v>1986</v>
      </c>
      <c r="H8173" t="str">
        <f>IFERROR(VLOOKUP(D8173,Resources!A:C,3,FALSE),"NA")</f>
        <v/>
      </c>
      <c r="I8173" t="str">
        <f>IF(VLOOKUP(D8173,Resources!A:D,4,FALSE)=0,"",VLOOKUP(D8173,Resources!A:D,4,FALSE))</f>
        <v/>
      </c>
    </row>
    <row r="8174" spans="1:9" x14ac:dyDescent="0.2">
      <c r="A8174" t="s">
        <v>935</v>
      </c>
      <c r="B8174" t="str">
        <f t="shared" si="253"/>
        <v>The Carthage Foundation_New York University198650000</v>
      </c>
      <c r="C8174" t="s">
        <v>4</v>
      </c>
      <c r="D8174" t="s">
        <v>147</v>
      </c>
      <c r="E8174" s="3">
        <v>50000</v>
      </c>
      <c r="F8174">
        <v>1986</v>
      </c>
      <c r="H8174" t="str">
        <f>IFERROR(VLOOKUP(D8174,Resources!A:C,3,FALSE),"NA")</f>
        <v/>
      </c>
      <c r="I8174" t="str">
        <f>IF(VLOOKUP(D8174,Resources!A:D,4,FALSE)=0,"",VLOOKUP(D8174,Resources!A:D,4,FALSE))</f>
        <v/>
      </c>
    </row>
    <row r="8175" spans="1:9" x14ac:dyDescent="0.2">
      <c r="A8175" t="s">
        <v>935</v>
      </c>
      <c r="B8175" t="str">
        <f t="shared" si="253"/>
        <v>The Carthage Foundation_Property and Environment Research Center198650000</v>
      </c>
      <c r="C8175" t="s">
        <v>4</v>
      </c>
      <c r="D8175" t="s">
        <v>14</v>
      </c>
      <c r="E8175" s="3">
        <v>50000</v>
      </c>
      <c r="F8175">
        <v>1986</v>
      </c>
      <c r="H8175" t="str">
        <f>IFERROR(VLOOKUP(D8175,Resources!A:C,3,FALSE),"NA")</f>
        <v>SourceWatch</v>
      </c>
      <c r="I8175" t="str">
        <f>IF(VLOOKUP(D8175,Resources!A:D,4,FALSE)=0,"",VLOOKUP(D8175,Resources!A:D,4,FALSE))</f>
        <v>Y</v>
      </c>
    </row>
    <row r="8176" spans="1:9" x14ac:dyDescent="0.2">
      <c r="A8176" t="s">
        <v>935</v>
      </c>
      <c r="B8176" t="str">
        <f t="shared" si="253"/>
        <v>The Carthage Foundation_Sabre Foundation198610000</v>
      </c>
      <c r="C8176" t="s">
        <v>4</v>
      </c>
      <c r="D8176" t="s">
        <v>187</v>
      </c>
      <c r="E8176" s="3">
        <v>10000</v>
      </c>
      <c r="F8176">
        <v>1986</v>
      </c>
      <c r="H8176" t="str">
        <f>IFERROR(VLOOKUP(D8176,Resources!A:C,3,FALSE),"NA")</f>
        <v/>
      </c>
      <c r="I8176" t="str">
        <f>IF(VLOOKUP(D8176,Resources!A:D,4,FALSE)=0,"",VLOOKUP(D8176,Resources!A:D,4,FALSE))</f>
        <v>N</v>
      </c>
    </row>
    <row r="8177" spans="1:9" x14ac:dyDescent="0.2">
      <c r="A8177" t="s">
        <v>935</v>
      </c>
      <c r="B8177" t="str">
        <f t="shared" si="253"/>
        <v>The Carthage Foundation_Smith College198650000</v>
      </c>
      <c r="C8177" t="s">
        <v>4</v>
      </c>
      <c r="D8177" t="s">
        <v>177</v>
      </c>
      <c r="E8177" s="3">
        <v>50000</v>
      </c>
      <c r="F8177">
        <v>1986</v>
      </c>
      <c r="H8177" t="str">
        <f>IFERROR(VLOOKUP(D8177,Resources!A:C,3,FALSE),"NA")</f>
        <v/>
      </c>
      <c r="I8177" t="str">
        <f>IF(VLOOKUP(D8177,Resources!A:D,4,FALSE)=0,"",VLOOKUP(D8177,Resources!A:D,4,FALSE))</f>
        <v/>
      </c>
    </row>
    <row r="8178" spans="1:9" x14ac:dyDescent="0.2">
      <c r="A8178" t="s">
        <v>935</v>
      </c>
      <c r="B8178" t="str">
        <f t="shared" si="253"/>
        <v>The Carthage Foundation_Southeastern Legal Foundation198625000</v>
      </c>
      <c r="C8178" t="s">
        <v>4</v>
      </c>
      <c r="D8178" t="s">
        <v>67</v>
      </c>
      <c r="E8178" s="3">
        <v>25000</v>
      </c>
      <c r="F8178">
        <v>1986</v>
      </c>
      <c r="H8178" t="str">
        <f>IFERROR(VLOOKUP(D8178,Resources!A:C,3,FALSE),"NA")</f>
        <v>SourceWatch</v>
      </c>
      <c r="I8178" t="str">
        <f>IF(VLOOKUP(D8178,Resources!A:D,4,FALSE)=0,"",VLOOKUP(D8178,Resources!A:D,4,FALSE))</f>
        <v>Y</v>
      </c>
    </row>
    <row r="8179" spans="1:9" x14ac:dyDescent="0.2">
      <c r="A8179" t="s">
        <v>935</v>
      </c>
      <c r="B8179" t="str">
        <f t="shared" si="253"/>
        <v>The Carthage Foundation_The Heritage Foundation198625000</v>
      </c>
      <c r="C8179" t="s">
        <v>4</v>
      </c>
      <c r="D8179" t="s">
        <v>92</v>
      </c>
      <c r="E8179" s="3">
        <v>25000</v>
      </c>
      <c r="F8179">
        <v>1986</v>
      </c>
      <c r="H8179" t="str">
        <f>IFERROR(VLOOKUP(D8179,Resources!A:C,3,FALSE),"NA")</f>
        <v>DeSmog</v>
      </c>
      <c r="I8179" t="str">
        <f>IF(VLOOKUP(D8179,Resources!A:D,4,FALSE)=0,"",VLOOKUP(D8179,Resources!A:D,4,FALSE))</f>
        <v>Y</v>
      </c>
    </row>
    <row r="8180" spans="1:9" x14ac:dyDescent="0.2">
      <c r="A8180" t="s">
        <v>935</v>
      </c>
      <c r="B8180" t="str">
        <f t="shared" si="253"/>
        <v>The Carthage Foundation_The Heritage Foundation198625000</v>
      </c>
      <c r="C8180" t="s">
        <v>4</v>
      </c>
      <c r="D8180" t="s">
        <v>92</v>
      </c>
      <c r="E8180" s="3">
        <v>25000</v>
      </c>
      <c r="F8180">
        <v>1986</v>
      </c>
      <c r="H8180" t="str">
        <f>IFERROR(VLOOKUP(D8180,Resources!A:C,3,FALSE),"NA")</f>
        <v>DeSmog</v>
      </c>
      <c r="I8180" t="str">
        <f>IF(VLOOKUP(D8180,Resources!A:D,4,FALSE)=0,"",VLOOKUP(D8180,Resources!A:D,4,FALSE))</f>
        <v>Y</v>
      </c>
    </row>
    <row r="8181" spans="1:9" x14ac:dyDescent="0.2">
      <c r="A8181" t="s">
        <v>935</v>
      </c>
      <c r="B8181" t="str">
        <f t="shared" si="253"/>
        <v>The Carthage Foundation_United States Global Strategy Council198660000</v>
      </c>
      <c r="C8181" t="s">
        <v>4</v>
      </c>
      <c r="D8181" t="s">
        <v>136</v>
      </c>
      <c r="E8181" s="3">
        <v>60000</v>
      </c>
      <c r="F8181">
        <v>1986</v>
      </c>
      <c r="H8181" t="str">
        <f>IFERROR(VLOOKUP(D8181,Resources!A:C,3,FALSE),"NA")</f>
        <v>SourceWatch</v>
      </c>
      <c r="I8181" t="str">
        <f>IF(VLOOKUP(D8181,Resources!A:D,4,FALSE)=0,"",VLOOKUP(D8181,Resources!A:D,4,FALSE))</f>
        <v>Y</v>
      </c>
    </row>
    <row r="8182" spans="1:9" x14ac:dyDescent="0.2">
      <c r="A8182" t="s">
        <v>935</v>
      </c>
      <c r="B8182" t="str">
        <f t="shared" si="253"/>
        <v>The Carthage Foundation_United States Strategic Institute198650000</v>
      </c>
      <c r="C8182" t="s">
        <v>4</v>
      </c>
      <c r="D8182" t="s">
        <v>188</v>
      </c>
      <c r="E8182" s="3">
        <v>50000</v>
      </c>
      <c r="F8182">
        <v>1986</v>
      </c>
      <c r="H8182" t="str">
        <f>IFERROR(VLOOKUP(D8182,Resources!A:C,3,FALSE),"NA")</f>
        <v/>
      </c>
      <c r="I8182" t="str">
        <f>IF(VLOOKUP(D8182,Resources!A:D,4,FALSE)=0,"",VLOOKUP(D8182,Resources!A:D,4,FALSE))</f>
        <v/>
      </c>
    </row>
    <row r="8183" spans="1:9" x14ac:dyDescent="0.2">
      <c r="A8183" t="s">
        <v>935</v>
      </c>
      <c r="B8183" t="str">
        <f t="shared" si="253"/>
        <v>The Carthage Foundation_Villanova University19865000</v>
      </c>
      <c r="C8183" t="s">
        <v>4</v>
      </c>
      <c r="D8183" t="s">
        <v>126</v>
      </c>
      <c r="E8183" s="3">
        <v>5000</v>
      </c>
      <c r="F8183">
        <v>1986</v>
      </c>
      <c r="H8183" t="str">
        <f>IFERROR(VLOOKUP(D8183,Resources!A:C,3,FALSE),"NA")</f>
        <v/>
      </c>
      <c r="I8183" t="str">
        <f>IF(VLOOKUP(D8183,Resources!A:D,4,FALSE)=0,"",VLOOKUP(D8183,Resources!A:D,4,FALSE))</f>
        <v/>
      </c>
    </row>
    <row r="8184" spans="1:9" x14ac:dyDescent="0.2">
      <c r="A8184" t="s">
        <v>935</v>
      </c>
      <c r="B8184" t="str">
        <f t="shared" si="253"/>
        <v>The Carthage Foundation_Washington Legal Foundation198650000</v>
      </c>
      <c r="C8184" t="s">
        <v>4</v>
      </c>
      <c r="D8184" t="s">
        <v>94</v>
      </c>
      <c r="E8184" s="3">
        <v>50000</v>
      </c>
      <c r="F8184">
        <v>1986</v>
      </c>
      <c r="H8184" t="str">
        <f>IFERROR(VLOOKUP(D8184,Resources!A:C,3,FALSE),"NA")</f>
        <v>SourceWatch</v>
      </c>
      <c r="I8184" t="str">
        <f>IF(VLOOKUP(D8184,Resources!A:D,4,FALSE)=0,"",VLOOKUP(D8184,Resources!A:D,4,FALSE))</f>
        <v>Y</v>
      </c>
    </row>
    <row r="8185" spans="1:9" x14ac:dyDescent="0.2">
      <c r="A8185" t="s">
        <v>935</v>
      </c>
      <c r="B8185" t="str">
        <f t="shared" si="253"/>
        <v>The Carthage Foundation_Washington Legal Foundation198650000</v>
      </c>
      <c r="C8185" t="s">
        <v>4</v>
      </c>
      <c r="D8185" t="s">
        <v>94</v>
      </c>
      <c r="E8185" s="3">
        <v>50000</v>
      </c>
      <c r="F8185">
        <v>1986</v>
      </c>
      <c r="H8185" t="str">
        <f>IFERROR(VLOOKUP(D8185,Resources!A:C,3,FALSE),"NA")</f>
        <v>SourceWatch</v>
      </c>
      <c r="I8185" t="str">
        <f>IF(VLOOKUP(D8185,Resources!A:D,4,FALSE)=0,"",VLOOKUP(D8185,Resources!A:D,4,FALSE))</f>
        <v>Y</v>
      </c>
    </row>
    <row r="8186" spans="1:9" x14ac:dyDescent="0.2">
      <c r="A8186" t="s">
        <v>935</v>
      </c>
      <c r="B8186" t="str">
        <f t="shared" si="253"/>
        <v>The Carthage Foundation_Washington Legal Foundation198650000</v>
      </c>
      <c r="C8186" t="s">
        <v>4</v>
      </c>
      <c r="D8186" t="s">
        <v>94</v>
      </c>
      <c r="E8186" s="3">
        <v>50000</v>
      </c>
      <c r="F8186">
        <v>1986</v>
      </c>
      <c r="H8186" t="str">
        <f>IFERROR(VLOOKUP(D8186,Resources!A:C,3,FALSE),"NA")</f>
        <v>SourceWatch</v>
      </c>
      <c r="I8186" t="str">
        <f>IF(VLOOKUP(D8186,Resources!A:D,4,FALSE)=0,"",VLOOKUP(D8186,Resources!A:D,4,FALSE))</f>
        <v>Y</v>
      </c>
    </row>
    <row r="8187" spans="1:9" x14ac:dyDescent="0.2">
      <c r="A8187" t="s">
        <v>935</v>
      </c>
      <c r="B8187" t="str">
        <f t="shared" si="253"/>
        <v>The Carthage Foundation_Accuracy in Media198775000</v>
      </c>
      <c r="C8187" t="s">
        <v>4</v>
      </c>
      <c r="D8187" t="s">
        <v>106</v>
      </c>
      <c r="E8187" s="3">
        <v>75000</v>
      </c>
      <c r="F8187">
        <v>1987</v>
      </c>
      <c r="H8187" t="str">
        <f>IFERROR(VLOOKUP(D8187,Resources!A:C,3,FALSE),"NA")</f>
        <v>SourceWatch</v>
      </c>
      <c r="I8187" t="str">
        <f>IF(VLOOKUP(D8187,Resources!A:D,4,FALSE)=0,"",VLOOKUP(D8187,Resources!A:D,4,FALSE))</f>
        <v>Y</v>
      </c>
    </row>
    <row r="8188" spans="1:9" x14ac:dyDescent="0.2">
      <c r="A8188" t="s">
        <v>935</v>
      </c>
      <c r="B8188" t="str">
        <f t="shared" si="253"/>
        <v>The Carthage Foundation_American Defense Institute198710000</v>
      </c>
      <c r="C8188" t="s">
        <v>4</v>
      </c>
      <c r="D8188" t="s">
        <v>107</v>
      </c>
      <c r="E8188" s="3">
        <v>10000</v>
      </c>
      <c r="F8188">
        <v>1987</v>
      </c>
      <c r="H8188" t="str">
        <f>IFERROR(VLOOKUP(D8188,Resources!A:C,3,FALSE),"NA")</f>
        <v/>
      </c>
      <c r="I8188" t="str">
        <f>IF(VLOOKUP(D8188,Resources!A:D,4,FALSE)=0,"",VLOOKUP(D8188,Resources!A:D,4,FALSE))</f>
        <v>Y</v>
      </c>
    </row>
    <row r="8189" spans="1:9" x14ac:dyDescent="0.2">
      <c r="A8189" t="s">
        <v>935</v>
      </c>
      <c r="B8189" t="str">
        <f t="shared" si="253"/>
        <v>The Carthage Foundation_Brandywine Conservancy1987150000</v>
      </c>
      <c r="C8189" t="s">
        <v>4</v>
      </c>
      <c r="D8189" t="s">
        <v>152</v>
      </c>
      <c r="E8189" s="3">
        <v>150000</v>
      </c>
      <c r="F8189">
        <v>1987</v>
      </c>
      <c r="H8189" t="str">
        <f>IFERROR(VLOOKUP(D8189,Resources!A:C,3,FALSE),"NA")</f>
        <v>SourceWatch</v>
      </c>
      <c r="I8189" t="str">
        <f>IF(VLOOKUP(D8189,Resources!A:D,4,FALSE)=0,"",VLOOKUP(D8189,Resources!A:D,4,FALSE))</f>
        <v>Y</v>
      </c>
    </row>
    <row r="8190" spans="1:9" x14ac:dyDescent="0.2">
      <c r="A8190" t="s">
        <v>935</v>
      </c>
      <c r="B8190" t="str">
        <f t="shared" si="253"/>
        <v>The Carthage Foundation_Center for Peace and Freedom198750000</v>
      </c>
      <c r="C8190" t="s">
        <v>4</v>
      </c>
      <c r="D8190" t="s">
        <v>169</v>
      </c>
      <c r="E8190" s="3">
        <v>50000</v>
      </c>
      <c r="F8190">
        <v>1987</v>
      </c>
      <c r="H8190" t="str">
        <f>IFERROR(VLOOKUP(D8190,Resources!A:C,3,FALSE),"NA")</f>
        <v/>
      </c>
      <c r="I8190" t="str">
        <f>IF(VLOOKUP(D8190,Resources!A:D,4,FALSE)=0,"",VLOOKUP(D8190,Resources!A:D,4,FALSE))</f>
        <v/>
      </c>
    </row>
    <row r="8191" spans="1:9" x14ac:dyDescent="0.2">
      <c r="A8191" t="s">
        <v>935</v>
      </c>
      <c r="B8191" t="str">
        <f t="shared" si="253"/>
        <v>The Carthage Foundation_Citizens Committee for the Pro-Democratic Coalition in Central America198725000</v>
      </c>
      <c r="C8191" t="s">
        <v>4</v>
      </c>
      <c r="D8191" t="s">
        <v>170</v>
      </c>
      <c r="E8191" s="3">
        <v>25000</v>
      </c>
      <c r="F8191">
        <v>1987</v>
      </c>
      <c r="H8191" t="str">
        <f>IFERROR(VLOOKUP(D8191,Resources!A:C,3,FALSE),"NA")</f>
        <v/>
      </c>
      <c r="I8191" t="str">
        <f>IF(VLOOKUP(D8191,Resources!A:D,4,FALSE)=0,"",VLOOKUP(D8191,Resources!A:D,4,FALSE))</f>
        <v/>
      </c>
    </row>
    <row r="8192" spans="1:9" x14ac:dyDescent="0.2">
      <c r="A8192" t="s">
        <v>935</v>
      </c>
      <c r="B8192" t="str">
        <f t="shared" si="253"/>
        <v>The Carthage Foundation_Committee on the Present Danger198725000</v>
      </c>
      <c r="C8192" t="s">
        <v>4</v>
      </c>
      <c r="D8192" t="s">
        <v>171</v>
      </c>
      <c r="E8192" s="3">
        <v>25000</v>
      </c>
      <c r="F8192">
        <v>1987</v>
      </c>
      <c r="H8192" t="str">
        <f>IFERROR(VLOOKUP(D8192,Resources!A:C,3,FALSE),"NA")</f>
        <v>SourceWatch</v>
      </c>
      <c r="I8192" t="str">
        <f>IF(VLOOKUP(D8192,Resources!A:D,4,FALSE)=0,"",VLOOKUP(D8192,Resources!A:D,4,FALSE))</f>
        <v>Y</v>
      </c>
    </row>
    <row r="8193" spans="1:9" x14ac:dyDescent="0.2">
      <c r="A8193" t="s">
        <v>935</v>
      </c>
      <c r="B8193" t="str">
        <f t="shared" si="253"/>
        <v>The Carthage Foundation_Ethics and Public Policy Center198740000</v>
      </c>
      <c r="C8193" t="s">
        <v>4</v>
      </c>
      <c r="D8193" t="s">
        <v>172</v>
      </c>
      <c r="E8193" s="3">
        <v>40000</v>
      </c>
      <c r="F8193">
        <v>1987</v>
      </c>
      <c r="H8193" t="str">
        <f>IFERROR(VLOOKUP(D8193,Resources!A:C,3,FALSE),"NA")</f>
        <v>SourceWatch</v>
      </c>
      <c r="I8193" t="str">
        <f>IF(VLOOKUP(D8193,Resources!A:D,4,FALSE)=0,"",VLOOKUP(D8193,Resources!A:D,4,FALSE))</f>
        <v>Y</v>
      </c>
    </row>
    <row r="8194" spans="1:9" x14ac:dyDescent="0.2">
      <c r="A8194" t="s">
        <v>935</v>
      </c>
      <c r="B8194" t="str">
        <f t="shared" si="253"/>
        <v>The Carthage Foundation_Federation for American Immigration Reform198750000</v>
      </c>
      <c r="C8194" t="s">
        <v>4</v>
      </c>
      <c r="D8194" t="s">
        <v>10</v>
      </c>
      <c r="E8194" s="3">
        <v>50000</v>
      </c>
      <c r="F8194">
        <v>1987</v>
      </c>
      <c r="H8194" t="str">
        <f>IFERROR(VLOOKUP(D8194,Resources!A:C,3,FALSE),"NA")</f>
        <v>SourceWatch</v>
      </c>
      <c r="I8194" t="str">
        <f>IF(VLOOKUP(D8194,Resources!A:D,4,FALSE)=0,"",VLOOKUP(D8194,Resources!A:D,4,FALSE))</f>
        <v>Y</v>
      </c>
    </row>
    <row r="8195" spans="1:9" x14ac:dyDescent="0.2">
      <c r="A8195" t="s">
        <v>935</v>
      </c>
      <c r="B8195" t="str">
        <f t="shared" si="253"/>
        <v>The Carthage Foundation_Foundation for American Communications198750000</v>
      </c>
      <c r="C8195" t="s">
        <v>4</v>
      </c>
      <c r="D8195" t="s">
        <v>173</v>
      </c>
      <c r="E8195" s="3">
        <v>50000</v>
      </c>
      <c r="F8195">
        <v>1987</v>
      </c>
      <c r="H8195" t="str">
        <f>IFERROR(VLOOKUP(D8195,Resources!A:C,3,FALSE),"NA")</f>
        <v>SourceWatch</v>
      </c>
      <c r="I8195" t="str">
        <f>IF(VLOOKUP(D8195,Resources!A:D,4,FALSE)=0,"",VLOOKUP(D8195,Resources!A:D,4,FALSE))</f>
        <v>Y</v>
      </c>
    </row>
    <row r="8196" spans="1:9" x14ac:dyDescent="0.2">
      <c r="A8196" t="s">
        <v>935</v>
      </c>
      <c r="B8196" t="str">
        <f t="shared" si="253"/>
        <v>The Carthage Foundation_Free Congress Research and Education Foundation198720000</v>
      </c>
      <c r="C8196" t="s">
        <v>4</v>
      </c>
      <c r="D8196" t="s">
        <v>30</v>
      </c>
      <c r="E8196" s="3">
        <v>20000</v>
      </c>
      <c r="F8196">
        <v>1987</v>
      </c>
      <c r="H8196" t="str">
        <f>IFERROR(VLOOKUP(D8196,Resources!A:C,3,FALSE),"NA")</f>
        <v>SourceWatch</v>
      </c>
      <c r="I8196" t="str">
        <f>IF(VLOOKUP(D8196,Resources!A:D,4,FALSE)=0,"",VLOOKUP(D8196,Resources!A:D,4,FALSE))</f>
        <v>Y</v>
      </c>
    </row>
    <row r="8197" spans="1:9" x14ac:dyDescent="0.2">
      <c r="A8197" t="s">
        <v>935</v>
      </c>
      <c r="B8197" t="str">
        <f t="shared" si="253"/>
        <v>The Carthage Foundation_Free Congress Research and Education Foundation1987550000</v>
      </c>
      <c r="C8197" t="s">
        <v>4</v>
      </c>
      <c r="D8197" t="s">
        <v>30</v>
      </c>
      <c r="E8197" s="3">
        <v>550000</v>
      </c>
      <c r="F8197">
        <v>1987</v>
      </c>
      <c r="H8197" t="str">
        <f>IFERROR(VLOOKUP(D8197,Resources!A:C,3,FALSE),"NA")</f>
        <v>SourceWatch</v>
      </c>
      <c r="I8197" t="str">
        <f>IF(VLOOKUP(D8197,Resources!A:D,4,FALSE)=0,"",VLOOKUP(D8197,Resources!A:D,4,FALSE))</f>
        <v>Y</v>
      </c>
    </row>
    <row r="8198" spans="1:9" x14ac:dyDescent="0.2">
      <c r="A8198" t="s">
        <v>935</v>
      </c>
      <c r="B8198" t="str">
        <f t="shared" si="253"/>
        <v>The Carthage Foundation_Freedom Federation Inc.198710000</v>
      </c>
      <c r="C8198" t="s">
        <v>4</v>
      </c>
      <c r="D8198" t="s">
        <v>174</v>
      </c>
      <c r="E8198" s="3">
        <v>10000</v>
      </c>
      <c r="F8198">
        <v>1987</v>
      </c>
      <c r="H8198" t="str">
        <f>IFERROR(VLOOKUP(D8198,Resources!A:C,3,FALSE),"NA")</f>
        <v/>
      </c>
      <c r="I8198" t="str">
        <f>IF(VLOOKUP(D8198,Resources!A:D,4,FALSE)=0,"",VLOOKUP(D8198,Resources!A:D,4,FALSE))</f>
        <v/>
      </c>
    </row>
    <row r="8199" spans="1:9" x14ac:dyDescent="0.2">
      <c r="A8199" t="s">
        <v>935</v>
      </c>
      <c r="B8199" t="str">
        <f t="shared" si="253"/>
        <v>The Carthage Foundation_Freedom House198750000</v>
      </c>
      <c r="C8199" t="s">
        <v>4</v>
      </c>
      <c r="D8199" t="s">
        <v>121</v>
      </c>
      <c r="E8199" s="3">
        <v>50000</v>
      </c>
      <c r="F8199">
        <v>1987</v>
      </c>
      <c r="H8199" t="str">
        <f>IFERROR(VLOOKUP(D8199,Resources!A:C,3,FALSE),"NA")</f>
        <v>SourceWatch</v>
      </c>
      <c r="I8199" t="str">
        <f>IF(VLOOKUP(D8199,Resources!A:D,4,FALSE)=0,"",VLOOKUP(D8199,Resources!A:D,4,FALSE))</f>
        <v>Y</v>
      </c>
    </row>
    <row r="8200" spans="1:9" x14ac:dyDescent="0.2">
      <c r="A8200" t="s">
        <v>935</v>
      </c>
      <c r="B8200" t="str">
        <f t="shared" si="253"/>
        <v>The Carthage Foundation_George C. Marshall Institute198725000</v>
      </c>
      <c r="C8200" t="s">
        <v>4</v>
      </c>
      <c r="D8200" t="s">
        <v>45</v>
      </c>
      <c r="E8200" s="3">
        <v>25000</v>
      </c>
      <c r="F8200">
        <v>1987</v>
      </c>
      <c r="H8200" t="str">
        <f>IFERROR(VLOOKUP(D8200,Resources!A:C,3,FALSE),"NA")</f>
        <v>DeSmog</v>
      </c>
      <c r="I8200" t="str">
        <f>IF(VLOOKUP(D8200,Resources!A:D,4,FALSE)=0,"",VLOOKUP(D8200,Resources!A:D,4,FALSE))</f>
        <v>Y</v>
      </c>
    </row>
    <row r="8201" spans="1:9" x14ac:dyDescent="0.2">
      <c r="A8201" t="s">
        <v>935</v>
      </c>
      <c r="B8201" t="str">
        <f t="shared" si="253"/>
        <v>The Carthage Foundation_Harvard University198735000</v>
      </c>
      <c r="C8201" t="s">
        <v>4</v>
      </c>
      <c r="D8201" t="s">
        <v>111</v>
      </c>
      <c r="E8201" s="3">
        <v>35000</v>
      </c>
      <c r="F8201">
        <v>1987</v>
      </c>
      <c r="H8201" t="str">
        <f>IFERROR(VLOOKUP(D8201,Resources!A:C,3,FALSE),"NA")</f>
        <v/>
      </c>
      <c r="I8201" t="str">
        <f>IF(VLOOKUP(D8201,Resources!A:D,4,FALSE)=0,"",VLOOKUP(D8201,Resources!A:D,4,FALSE))</f>
        <v/>
      </c>
    </row>
    <row r="8202" spans="1:9" x14ac:dyDescent="0.2">
      <c r="A8202" t="s">
        <v>935</v>
      </c>
      <c r="B8202" t="str">
        <f t="shared" si="253"/>
        <v>The Carthage Foundation_High Frontier198750000</v>
      </c>
      <c r="C8202" t="s">
        <v>4</v>
      </c>
      <c r="D8202" t="s">
        <v>11</v>
      </c>
      <c r="E8202" s="3">
        <v>50000</v>
      </c>
      <c r="F8202">
        <v>1987</v>
      </c>
      <c r="H8202" t="str">
        <f>IFERROR(VLOOKUP(D8202,Resources!A:C,3,FALSE),"NA")</f>
        <v>SourceWatch</v>
      </c>
      <c r="I8202" t="str">
        <f>IF(VLOOKUP(D8202,Resources!A:D,4,FALSE)=0,"",VLOOKUP(D8202,Resources!A:D,4,FALSE))</f>
        <v>Y</v>
      </c>
    </row>
    <row r="8203" spans="1:9" x14ac:dyDescent="0.2">
      <c r="A8203" t="s">
        <v>935</v>
      </c>
      <c r="B8203" t="str">
        <f t="shared" si="253"/>
        <v>The Carthage Foundation_Hoover Institution on War Revolution and Peace198725000</v>
      </c>
      <c r="C8203" t="s">
        <v>4</v>
      </c>
      <c r="D8203" t="s">
        <v>104</v>
      </c>
      <c r="E8203" s="3">
        <v>25000</v>
      </c>
      <c r="F8203">
        <v>1987</v>
      </c>
      <c r="H8203" t="str">
        <f>IFERROR(VLOOKUP(D8203,Resources!A:C,3,FALSE),"NA")</f>
        <v>SourceWatch</v>
      </c>
      <c r="I8203" t="str">
        <f>IF(VLOOKUP(D8203,Resources!A:D,4,FALSE)=0,"",VLOOKUP(D8203,Resources!A:D,4,FALSE))</f>
        <v>Y</v>
      </c>
    </row>
    <row r="8204" spans="1:9" x14ac:dyDescent="0.2">
      <c r="A8204" t="s">
        <v>935</v>
      </c>
      <c r="B8204" t="str">
        <f t="shared" si="253"/>
        <v>The Carthage Foundation_Hoover Institution on War Revolution and Peace198725000</v>
      </c>
      <c r="C8204" t="s">
        <v>4</v>
      </c>
      <c r="D8204" t="s">
        <v>104</v>
      </c>
      <c r="E8204" s="3">
        <v>25000</v>
      </c>
      <c r="F8204">
        <v>1987</v>
      </c>
      <c r="H8204" t="str">
        <f>IFERROR(VLOOKUP(D8204,Resources!A:C,3,FALSE),"NA")</f>
        <v>SourceWatch</v>
      </c>
      <c r="I8204" t="str">
        <f>IF(VLOOKUP(D8204,Resources!A:D,4,FALSE)=0,"",VLOOKUP(D8204,Resources!A:D,4,FALSE))</f>
        <v>Y</v>
      </c>
    </row>
    <row r="8205" spans="1:9" x14ac:dyDescent="0.2">
      <c r="A8205" t="s">
        <v>935</v>
      </c>
      <c r="B8205" t="str">
        <f t="shared" si="253"/>
        <v>The Carthage Foundation_Institute for Contemporary Studies198725000</v>
      </c>
      <c r="C8205" t="s">
        <v>4</v>
      </c>
      <c r="D8205" t="s">
        <v>135</v>
      </c>
      <c r="E8205" s="3">
        <v>25000</v>
      </c>
      <c r="F8205">
        <v>1987</v>
      </c>
      <c r="H8205" t="str">
        <f>IFERROR(VLOOKUP(D8205,Resources!A:C,3,FALSE),"NA")</f>
        <v>SourceWatch</v>
      </c>
      <c r="I8205" t="str">
        <f>IF(VLOOKUP(D8205,Resources!A:D,4,FALSE)=0,"",VLOOKUP(D8205,Resources!A:D,4,FALSE))</f>
        <v>Y</v>
      </c>
    </row>
    <row r="8206" spans="1:9" x14ac:dyDescent="0.2">
      <c r="A8206" t="s">
        <v>935</v>
      </c>
      <c r="B8206" t="str">
        <f t="shared" si="253"/>
        <v>The Carthage Foundation_Institute for Humane Studies198730000</v>
      </c>
      <c r="C8206" t="s">
        <v>4</v>
      </c>
      <c r="D8206" t="s">
        <v>34</v>
      </c>
      <c r="E8206" s="3">
        <v>30000</v>
      </c>
      <c r="F8206">
        <v>1987</v>
      </c>
      <c r="H8206" t="str">
        <f>IFERROR(VLOOKUP(D8206,Resources!A:C,3,FALSE),"NA")</f>
        <v>DeSmog</v>
      </c>
      <c r="I8206" t="str">
        <f>IF(VLOOKUP(D8206,Resources!A:D,4,FALSE)=0,"",VLOOKUP(D8206,Resources!A:D,4,FALSE))</f>
        <v>Y</v>
      </c>
    </row>
    <row r="8207" spans="1:9" x14ac:dyDescent="0.2">
      <c r="A8207" t="s">
        <v>935</v>
      </c>
      <c r="B8207" t="str">
        <f t="shared" si="253"/>
        <v>The Carthage Foundation_Institute for Philosophical and Social Research198725000</v>
      </c>
      <c r="C8207" t="s">
        <v>4</v>
      </c>
      <c r="D8207" t="s">
        <v>175</v>
      </c>
      <c r="E8207" s="3">
        <v>25000</v>
      </c>
      <c r="F8207">
        <v>1987</v>
      </c>
      <c r="H8207" t="str">
        <f>IFERROR(VLOOKUP(D8207,Resources!A:C,3,FALSE),"NA")</f>
        <v/>
      </c>
      <c r="I8207" t="str">
        <f>IF(VLOOKUP(D8207,Resources!A:D,4,FALSE)=0,"",VLOOKUP(D8207,Resources!A:D,4,FALSE))</f>
        <v/>
      </c>
    </row>
    <row r="8208" spans="1:9" x14ac:dyDescent="0.2">
      <c r="A8208" t="s">
        <v>935</v>
      </c>
      <c r="B8208" t="str">
        <f t="shared" si="253"/>
        <v>The Carthage Foundation_Maldon Institute198750000</v>
      </c>
      <c r="C8208" t="s">
        <v>4</v>
      </c>
      <c r="D8208" t="s">
        <v>15</v>
      </c>
      <c r="E8208" s="3">
        <v>50000</v>
      </c>
      <c r="F8208">
        <v>1987</v>
      </c>
      <c r="H8208" t="str">
        <f>IFERROR(VLOOKUP(D8208,Resources!A:C,3,FALSE),"NA")</f>
        <v/>
      </c>
      <c r="I8208" t="str">
        <f>IF(VLOOKUP(D8208,Resources!A:D,4,FALSE)=0,"",VLOOKUP(D8208,Resources!A:D,4,FALSE))</f>
        <v>Y</v>
      </c>
    </row>
    <row r="8209" spans="1:9" x14ac:dyDescent="0.2">
      <c r="A8209" t="s">
        <v>935</v>
      </c>
      <c r="B8209" t="str">
        <f t="shared" si="253"/>
        <v>The Carthage Foundation_Manhattan Institute for Policy Research198778000</v>
      </c>
      <c r="C8209" t="s">
        <v>4</v>
      </c>
      <c r="D8209" t="s">
        <v>89</v>
      </c>
      <c r="E8209" s="3">
        <v>78000</v>
      </c>
      <c r="F8209">
        <v>1987</v>
      </c>
      <c r="H8209" t="str">
        <f>IFERROR(VLOOKUP(D8209,Resources!A:C,3,FALSE),"NA")</f>
        <v>SourceWatch</v>
      </c>
      <c r="I8209" t="str">
        <f>IF(VLOOKUP(D8209,Resources!A:D,4,FALSE)=0,"",VLOOKUP(D8209,Resources!A:D,4,FALSE))</f>
        <v>Y</v>
      </c>
    </row>
    <row r="8210" spans="1:9" x14ac:dyDescent="0.2">
      <c r="A8210" t="s">
        <v>935</v>
      </c>
      <c r="B8210" t="str">
        <f t="shared" si="253"/>
        <v>The Carthage Foundation_Media Institute198725000</v>
      </c>
      <c r="C8210" t="s">
        <v>4</v>
      </c>
      <c r="D8210" t="s">
        <v>157</v>
      </c>
      <c r="E8210" s="3">
        <v>25000</v>
      </c>
      <c r="F8210">
        <v>1987</v>
      </c>
      <c r="H8210" t="str">
        <f>IFERROR(VLOOKUP(D8210,Resources!A:C,3,FALSE),"NA")</f>
        <v>SourceWatch</v>
      </c>
      <c r="I8210" t="str">
        <f>IF(VLOOKUP(D8210,Resources!A:D,4,FALSE)=0,"",VLOOKUP(D8210,Resources!A:D,4,FALSE))</f>
        <v>Y</v>
      </c>
    </row>
    <row r="8211" spans="1:9" x14ac:dyDescent="0.2">
      <c r="A8211" t="s">
        <v>935</v>
      </c>
      <c r="B8211" t="str">
        <f t="shared" si="253"/>
        <v>The Carthage Foundation_Mountain States Legal Foundation198725000</v>
      </c>
      <c r="C8211" t="s">
        <v>4</v>
      </c>
      <c r="D8211" t="s">
        <v>38</v>
      </c>
      <c r="E8211" s="3">
        <v>25000</v>
      </c>
      <c r="F8211">
        <v>1987</v>
      </c>
      <c r="H8211" t="str">
        <f>IFERROR(VLOOKUP(D8211,Resources!A:C,3,FALSE),"NA")</f>
        <v>SourceWatch</v>
      </c>
      <c r="I8211" t="str">
        <f>IF(VLOOKUP(D8211,Resources!A:D,4,FALSE)=0,"",VLOOKUP(D8211,Resources!A:D,4,FALSE))</f>
        <v>Y</v>
      </c>
    </row>
    <row r="8212" spans="1:9" x14ac:dyDescent="0.2">
      <c r="A8212" t="s">
        <v>935</v>
      </c>
      <c r="B8212" t="str">
        <f t="shared" si="253"/>
        <v>The Carthage Foundation_National Center for Policy Analysis198725000</v>
      </c>
      <c r="C8212" t="s">
        <v>4</v>
      </c>
      <c r="D8212" t="s">
        <v>129</v>
      </c>
      <c r="E8212" s="3">
        <v>25000</v>
      </c>
      <c r="F8212">
        <v>1987</v>
      </c>
      <c r="H8212" t="str">
        <f>IFERROR(VLOOKUP(D8212,Resources!A:C,3,FALSE),"NA")</f>
        <v>SourceWatch</v>
      </c>
      <c r="I8212" t="str">
        <f>IF(VLOOKUP(D8212,Resources!A:D,4,FALSE)=0,"",VLOOKUP(D8212,Resources!A:D,4,FALSE))</f>
        <v>Y</v>
      </c>
    </row>
    <row r="8213" spans="1:9" x14ac:dyDescent="0.2">
      <c r="A8213" t="s">
        <v>935</v>
      </c>
      <c r="B8213" t="str">
        <f t="shared" si="253"/>
        <v>The Carthage Foundation_National Center for Public Policy Research198760000</v>
      </c>
      <c r="C8213" t="s">
        <v>4</v>
      </c>
      <c r="D8213" t="s">
        <v>39</v>
      </c>
      <c r="E8213" s="3">
        <v>60000</v>
      </c>
      <c r="F8213">
        <v>1987</v>
      </c>
      <c r="H8213" t="str">
        <f>IFERROR(VLOOKUP(D8213,Resources!A:C,3,FALSE),"NA")</f>
        <v>DeSmog</v>
      </c>
      <c r="I8213" t="str">
        <f>IF(VLOOKUP(D8213,Resources!A:D,4,FALSE)=0,"",VLOOKUP(D8213,Resources!A:D,4,FALSE))</f>
        <v>Y</v>
      </c>
    </row>
    <row r="8214" spans="1:9" x14ac:dyDescent="0.2">
      <c r="A8214" t="s">
        <v>935</v>
      </c>
      <c r="B8214" t="str">
        <f t="shared" si="253"/>
        <v>The Carthage Foundation_National Strategy Information Center1987100000</v>
      </c>
      <c r="C8214" t="s">
        <v>4</v>
      </c>
      <c r="D8214" t="s">
        <v>167</v>
      </c>
      <c r="E8214" s="3">
        <v>100000</v>
      </c>
      <c r="F8214">
        <v>1987</v>
      </c>
      <c r="H8214" t="str">
        <f>IFERROR(VLOOKUP(D8214,Resources!A:C,3,FALSE),"NA")</f>
        <v>SourceWatch</v>
      </c>
      <c r="I8214" t="str">
        <f>IF(VLOOKUP(D8214,Resources!A:D,4,FALSE)=0,"",VLOOKUP(D8214,Resources!A:D,4,FALSE))</f>
        <v>Y</v>
      </c>
    </row>
    <row r="8215" spans="1:9" x14ac:dyDescent="0.2">
      <c r="A8215" t="s">
        <v>935</v>
      </c>
      <c r="B8215" t="str">
        <f t="shared" si="253"/>
        <v>The Carthage Foundation_New York University198725000</v>
      </c>
      <c r="C8215" t="s">
        <v>4</v>
      </c>
      <c r="D8215" t="s">
        <v>147</v>
      </c>
      <c r="E8215" s="3">
        <v>25000</v>
      </c>
      <c r="F8215">
        <v>1987</v>
      </c>
      <c r="H8215" t="str">
        <f>IFERROR(VLOOKUP(D8215,Resources!A:C,3,FALSE),"NA")</f>
        <v/>
      </c>
      <c r="I8215" t="str">
        <f>IF(VLOOKUP(D8215,Resources!A:D,4,FALSE)=0,"",VLOOKUP(D8215,Resources!A:D,4,FALSE))</f>
        <v/>
      </c>
    </row>
    <row r="8216" spans="1:9" x14ac:dyDescent="0.2">
      <c r="A8216" t="s">
        <v>935</v>
      </c>
      <c r="B8216" t="str">
        <f t="shared" si="253"/>
        <v>The Carthage Foundation_Property and Environment Research Center198725000</v>
      </c>
      <c r="C8216" t="s">
        <v>4</v>
      </c>
      <c r="D8216" t="s">
        <v>14</v>
      </c>
      <c r="E8216" s="3">
        <v>25000</v>
      </c>
      <c r="F8216">
        <v>1987</v>
      </c>
      <c r="H8216" t="str">
        <f>IFERROR(VLOOKUP(D8216,Resources!A:C,3,FALSE),"NA")</f>
        <v>SourceWatch</v>
      </c>
      <c r="I8216" t="str">
        <f>IF(VLOOKUP(D8216,Resources!A:D,4,FALSE)=0,"",VLOOKUP(D8216,Resources!A:D,4,FALSE))</f>
        <v>Y</v>
      </c>
    </row>
    <row r="8217" spans="1:9" x14ac:dyDescent="0.2">
      <c r="A8217" t="s">
        <v>935</v>
      </c>
      <c r="B8217" t="str">
        <f t="shared" ref="B8217:B8280" si="254">C8217&amp;"_"&amp;D8217&amp;F8217&amp;E8217</f>
        <v>The Carthage Foundation_Public Research Syndicated198750000</v>
      </c>
      <c r="C8217" t="s">
        <v>4</v>
      </c>
      <c r="D8217" t="s">
        <v>176</v>
      </c>
      <c r="E8217" s="3">
        <v>50000</v>
      </c>
      <c r="F8217">
        <v>1987</v>
      </c>
      <c r="H8217" t="str">
        <f>IFERROR(VLOOKUP(D8217,Resources!A:C,3,FALSE),"NA")</f>
        <v/>
      </c>
      <c r="I8217" t="str">
        <f>IF(VLOOKUP(D8217,Resources!A:D,4,FALSE)=0,"",VLOOKUP(D8217,Resources!A:D,4,FALSE))</f>
        <v/>
      </c>
    </row>
    <row r="8218" spans="1:9" x14ac:dyDescent="0.2">
      <c r="A8218" t="s">
        <v>935</v>
      </c>
      <c r="B8218" t="str">
        <f t="shared" si="254"/>
        <v>The Carthage Foundation_Smith College198750000</v>
      </c>
      <c r="C8218" t="s">
        <v>4</v>
      </c>
      <c r="D8218" t="s">
        <v>177</v>
      </c>
      <c r="E8218" s="3">
        <v>50000</v>
      </c>
      <c r="F8218">
        <v>1987</v>
      </c>
      <c r="H8218" t="str">
        <f>IFERROR(VLOOKUP(D8218,Resources!A:C,3,FALSE),"NA")</f>
        <v/>
      </c>
      <c r="I8218" t="str">
        <f>IF(VLOOKUP(D8218,Resources!A:D,4,FALSE)=0,"",VLOOKUP(D8218,Resources!A:D,4,FALSE))</f>
        <v/>
      </c>
    </row>
    <row r="8219" spans="1:9" x14ac:dyDescent="0.2">
      <c r="A8219" t="s">
        <v>935</v>
      </c>
      <c r="B8219" t="str">
        <f t="shared" si="254"/>
        <v>The Carthage Foundation_Texas A&amp;M University19875000</v>
      </c>
      <c r="C8219" t="s">
        <v>4</v>
      </c>
      <c r="D8219" t="s">
        <v>178</v>
      </c>
      <c r="E8219" s="3">
        <v>5000</v>
      </c>
      <c r="F8219">
        <v>1987</v>
      </c>
      <c r="H8219" t="str">
        <f>IFERROR(VLOOKUP(D8219,Resources!A:C,3,FALSE),"NA")</f>
        <v/>
      </c>
      <c r="I8219" t="str">
        <f>IF(VLOOKUP(D8219,Resources!A:D,4,FALSE)=0,"",VLOOKUP(D8219,Resources!A:D,4,FALSE))</f>
        <v/>
      </c>
    </row>
    <row r="8220" spans="1:9" x14ac:dyDescent="0.2">
      <c r="A8220" t="s">
        <v>934</v>
      </c>
      <c r="B8220" t="s">
        <v>1249</v>
      </c>
      <c r="C8220" t="s">
        <v>4</v>
      </c>
      <c r="D8220" t="s">
        <v>178</v>
      </c>
      <c r="E8220" s="3">
        <v>5000</v>
      </c>
      <c r="F8220">
        <v>1987</v>
      </c>
      <c r="H8220" t="str">
        <f>IFERROR(VLOOKUP(D8220,Resources!A:C,3,FALSE),"NA")</f>
        <v/>
      </c>
      <c r="I8220" t="str">
        <f>IF(VLOOKUP(D8220,Resources!A:D,4,FALSE)=0,"",VLOOKUP(D8220,Resources!A:D,4,FALSE))</f>
        <v/>
      </c>
    </row>
    <row r="8221" spans="1:9" x14ac:dyDescent="0.2">
      <c r="A8221" t="s">
        <v>935</v>
      </c>
      <c r="B8221" t="str">
        <f t="shared" ref="B8221:B8247" si="255">C8221&amp;"_"&amp;D8221&amp;F8221&amp;E8221</f>
        <v>The Carthage Foundation_The Heritage Foundation198750000</v>
      </c>
      <c r="C8221" t="s">
        <v>4</v>
      </c>
      <c r="D8221" t="s">
        <v>92</v>
      </c>
      <c r="E8221" s="3">
        <v>50000</v>
      </c>
      <c r="F8221">
        <v>1987</v>
      </c>
      <c r="H8221" t="str">
        <f>IFERROR(VLOOKUP(D8221,Resources!A:C,3,FALSE),"NA")</f>
        <v>DeSmog</v>
      </c>
      <c r="I8221" t="str">
        <f>IF(VLOOKUP(D8221,Resources!A:D,4,FALSE)=0,"",VLOOKUP(D8221,Resources!A:D,4,FALSE))</f>
        <v>Y</v>
      </c>
    </row>
    <row r="8222" spans="1:9" x14ac:dyDescent="0.2">
      <c r="A8222" t="s">
        <v>935</v>
      </c>
      <c r="B8222" t="str">
        <f t="shared" si="255"/>
        <v>The Carthage Foundation_Washington Legal Foundation1987100000</v>
      </c>
      <c r="C8222" t="s">
        <v>4</v>
      </c>
      <c r="D8222" t="s">
        <v>94</v>
      </c>
      <c r="E8222" s="3">
        <v>100000</v>
      </c>
      <c r="F8222">
        <v>1987</v>
      </c>
      <c r="H8222" t="str">
        <f>IFERROR(VLOOKUP(D8222,Resources!A:C,3,FALSE),"NA")</f>
        <v>SourceWatch</v>
      </c>
      <c r="I8222" t="str">
        <f>IF(VLOOKUP(D8222,Resources!A:D,4,FALSE)=0,"",VLOOKUP(D8222,Resources!A:D,4,FALSE))</f>
        <v>Y</v>
      </c>
    </row>
    <row r="8223" spans="1:9" x14ac:dyDescent="0.2">
      <c r="A8223" t="s">
        <v>935</v>
      </c>
      <c r="B8223" t="str">
        <f t="shared" si="255"/>
        <v>The Carthage Foundation_American Defense Institute198810000</v>
      </c>
      <c r="C8223" t="s">
        <v>4</v>
      </c>
      <c r="D8223" t="s">
        <v>107</v>
      </c>
      <c r="E8223" s="3">
        <v>10000</v>
      </c>
      <c r="F8223">
        <v>1988</v>
      </c>
      <c r="H8223" t="str">
        <f>IFERROR(VLOOKUP(D8223,Resources!A:C,3,FALSE),"NA")</f>
        <v/>
      </c>
      <c r="I8223" t="str">
        <f>IF(VLOOKUP(D8223,Resources!A:D,4,FALSE)=0,"",VLOOKUP(D8223,Resources!A:D,4,FALSE))</f>
        <v>Y</v>
      </c>
    </row>
    <row r="8224" spans="1:9" x14ac:dyDescent="0.2">
      <c r="A8224" t="s">
        <v>935</v>
      </c>
      <c r="B8224" t="str">
        <f t="shared" si="255"/>
        <v>The Carthage Foundation_American Security Council Foundation198840000</v>
      </c>
      <c r="C8224" t="s">
        <v>4</v>
      </c>
      <c r="D8224" t="s">
        <v>166</v>
      </c>
      <c r="E8224" s="3">
        <v>40000</v>
      </c>
      <c r="F8224">
        <v>1988</v>
      </c>
      <c r="H8224" t="str">
        <f>IFERROR(VLOOKUP(D8224,Resources!A:C,3,FALSE),"NA")</f>
        <v>Other</v>
      </c>
      <c r="I8224" t="str">
        <f>IF(VLOOKUP(D8224,Resources!A:D,4,FALSE)=0,"",VLOOKUP(D8224,Resources!A:D,4,FALSE))</f>
        <v>Y</v>
      </c>
    </row>
    <row r="8225" spans="1:9" x14ac:dyDescent="0.2">
      <c r="A8225" t="s">
        <v>935</v>
      </c>
      <c r="B8225" t="str">
        <f t="shared" si="255"/>
        <v>The Carthage Foundation_American Spectator Foundation198815000</v>
      </c>
      <c r="C8225" t="s">
        <v>4</v>
      </c>
      <c r="D8225" t="s">
        <v>127</v>
      </c>
      <c r="E8225" s="3">
        <v>15000</v>
      </c>
      <c r="F8225">
        <v>1988</v>
      </c>
      <c r="H8225" t="str">
        <f>IFERROR(VLOOKUP(D8225,Resources!A:C,3,FALSE),"NA")</f>
        <v>ExxonSecrets</v>
      </c>
      <c r="I8225" t="str">
        <f>IF(VLOOKUP(D8225,Resources!A:D,4,FALSE)=0,"",VLOOKUP(D8225,Resources!A:D,4,FALSE))</f>
        <v>Y</v>
      </c>
    </row>
    <row r="8226" spans="1:9" x14ac:dyDescent="0.2">
      <c r="A8226" t="s">
        <v>935</v>
      </c>
      <c r="B8226" t="str">
        <f t="shared" si="255"/>
        <v>The Carthage Foundation_American Spectator Foundation198825000</v>
      </c>
      <c r="C8226" t="s">
        <v>4</v>
      </c>
      <c r="D8226" t="s">
        <v>127</v>
      </c>
      <c r="E8226" s="3">
        <v>25000</v>
      </c>
      <c r="F8226">
        <v>1988</v>
      </c>
      <c r="H8226" t="str">
        <f>IFERROR(VLOOKUP(D8226,Resources!A:C,3,FALSE),"NA")</f>
        <v>ExxonSecrets</v>
      </c>
      <c r="I8226" t="str">
        <f>IF(VLOOKUP(D8226,Resources!A:D,4,FALSE)=0,"",VLOOKUP(D8226,Resources!A:D,4,FALSE))</f>
        <v>Y</v>
      </c>
    </row>
    <row r="8227" spans="1:9" x14ac:dyDescent="0.2">
      <c r="A8227" t="s">
        <v>935</v>
      </c>
      <c r="B8227" t="str">
        <f t="shared" si="255"/>
        <v>The Carthage Foundation_Brandywine Conservancy1988350000</v>
      </c>
      <c r="C8227" t="s">
        <v>4</v>
      </c>
      <c r="D8227" t="s">
        <v>152</v>
      </c>
      <c r="E8227" s="3">
        <v>350000</v>
      </c>
      <c r="F8227">
        <v>1988</v>
      </c>
      <c r="H8227" t="str">
        <f>IFERROR(VLOOKUP(D8227,Resources!A:C,3,FALSE),"NA")</f>
        <v>SourceWatch</v>
      </c>
      <c r="I8227" t="str">
        <f>IF(VLOOKUP(D8227,Resources!A:D,4,FALSE)=0,"",VLOOKUP(D8227,Resources!A:D,4,FALSE))</f>
        <v>Y</v>
      </c>
    </row>
    <row r="8228" spans="1:9" x14ac:dyDescent="0.2">
      <c r="A8228" t="s">
        <v>935</v>
      </c>
      <c r="B8228" t="str">
        <f t="shared" si="255"/>
        <v>The Carthage Foundation_Federation for American Immigration Reform198825000</v>
      </c>
      <c r="C8228" t="s">
        <v>4</v>
      </c>
      <c r="D8228" t="s">
        <v>10</v>
      </c>
      <c r="E8228" s="3">
        <v>25000</v>
      </c>
      <c r="F8228">
        <v>1988</v>
      </c>
      <c r="H8228" t="str">
        <f>IFERROR(VLOOKUP(D8228,Resources!A:C,3,FALSE),"NA")</f>
        <v>SourceWatch</v>
      </c>
      <c r="I8228" t="str">
        <f>IF(VLOOKUP(D8228,Resources!A:D,4,FALSE)=0,"",VLOOKUP(D8228,Resources!A:D,4,FALSE))</f>
        <v>Y</v>
      </c>
    </row>
    <row r="8229" spans="1:9" x14ac:dyDescent="0.2">
      <c r="A8229" t="s">
        <v>935</v>
      </c>
      <c r="B8229" t="str">
        <f t="shared" si="255"/>
        <v>The Carthage Foundation_Free Congress Research and Education Foundation1988220000</v>
      </c>
      <c r="C8229" t="s">
        <v>4</v>
      </c>
      <c r="D8229" t="s">
        <v>30</v>
      </c>
      <c r="E8229" s="3">
        <v>220000</v>
      </c>
      <c r="F8229">
        <v>1988</v>
      </c>
      <c r="H8229" t="str">
        <f>IFERROR(VLOOKUP(D8229,Resources!A:C,3,FALSE),"NA")</f>
        <v>SourceWatch</v>
      </c>
      <c r="I8229" t="str">
        <f>IF(VLOOKUP(D8229,Resources!A:D,4,FALSE)=0,"",VLOOKUP(D8229,Resources!A:D,4,FALSE))</f>
        <v>Y</v>
      </c>
    </row>
    <row r="8230" spans="1:9" x14ac:dyDescent="0.2">
      <c r="A8230" t="s">
        <v>935</v>
      </c>
      <c r="B8230" t="str">
        <f t="shared" si="255"/>
        <v>The Carthage Foundation_Free Congress Research and Education Foundation198825000</v>
      </c>
      <c r="C8230" t="s">
        <v>4</v>
      </c>
      <c r="D8230" t="s">
        <v>30</v>
      </c>
      <c r="E8230" s="3">
        <v>25000</v>
      </c>
      <c r="F8230">
        <v>1988</v>
      </c>
      <c r="H8230" t="str">
        <f>IFERROR(VLOOKUP(D8230,Resources!A:C,3,FALSE),"NA")</f>
        <v>SourceWatch</v>
      </c>
      <c r="I8230" t="str">
        <f>IF(VLOOKUP(D8230,Resources!A:D,4,FALSE)=0,"",VLOOKUP(D8230,Resources!A:D,4,FALSE))</f>
        <v>Y</v>
      </c>
    </row>
    <row r="8231" spans="1:9" x14ac:dyDescent="0.2">
      <c r="A8231" t="s">
        <v>935</v>
      </c>
      <c r="B8231" t="str">
        <f t="shared" si="255"/>
        <v>The Carthage Foundation_Free Congress Research and Education Foundation198875000</v>
      </c>
      <c r="C8231" t="s">
        <v>4</v>
      </c>
      <c r="D8231" t="s">
        <v>30</v>
      </c>
      <c r="E8231" s="3">
        <v>75000</v>
      </c>
      <c r="F8231">
        <v>1988</v>
      </c>
      <c r="H8231" t="str">
        <f>IFERROR(VLOOKUP(D8231,Resources!A:C,3,FALSE),"NA")</f>
        <v>SourceWatch</v>
      </c>
      <c r="I8231" t="str">
        <f>IF(VLOOKUP(D8231,Resources!A:D,4,FALSE)=0,"",VLOOKUP(D8231,Resources!A:D,4,FALSE))</f>
        <v>Y</v>
      </c>
    </row>
    <row r="8232" spans="1:9" x14ac:dyDescent="0.2">
      <c r="A8232" t="s">
        <v>935</v>
      </c>
      <c r="B8232" t="str">
        <f t="shared" si="255"/>
        <v>The Carthage Foundation_Freedom House198825000</v>
      </c>
      <c r="C8232" t="s">
        <v>4</v>
      </c>
      <c r="D8232" t="s">
        <v>121</v>
      </c>
      <c r="E8232" s="3">
        <v>25000</v>
      </c>
      <c r="F8232">
        <v>1988</v>
      </c>
      <c r="H8232" t="str">
        <f>IFERROR(VLOOKUP(D8232,Resources!A:C,3,FALSE),"NA")</f>
        <v>SourceWatch</v>
      </c>
      <c r="I8232" t="str">
        <f>IF(VLOOKUP(D8232,Resources!A:D,4,FALSE)=0,"",VLOOKUP(D8232,Resources!A:D,4,FALSE))</f>
        <v>Y</v>
      </c>
    </row>
    <row r="8233" spans="1:9" x14ac:dyDescent="0.2">
      <c r="A8233" t="s">
        <v>935</v>
      </c>
      <c r="B8233" t="str">
        <f t="shared" si="255"/>
        <v>The Carthage Foundation_Maldon Institute198850000</v>
      </c>
      <c r="C8233" t="s">
        <v>4</v>
      </c>
      <c r="D8233" t="s">
        <v>15</v>
      </c>
      <c r="E8233" s="3">
        <v>50000</v>
      </c>
      <c r="F8233">
        <v>1988</v>
      </c>
      <c r="H8233" t="str">
        <f>IFERROR(VLOOKUP(D8233,Resources!A:C,3,FALSE),"NA")</f>
        <v/>
      </c>
      <c r="I8233" t="str">
        <f>IF(VLOOKUP(D8233,Resources!A:D,4,FALSE)=0,"",VLOOKUP(D8233,Resources!A:D,4,FALSE))</f>
        <v>Y</v>
      </c>
    </row>
    <row r="8234" spans="1:9" x14ac:dyDescent="0.2">
      <c r="A8234" t="s">
        <v>935</v>
      </c>
      <c r="B8234" t="str">
        <f t="shared" si="255"/>
        <v>The Carthage Foundation_National Center for Public Policy Research198835000</v>
      </c>
      <c r="C8234" t="s">
        <v>4</v>
      </c>
      <c r="D8234" t="s">
        <v>39</v>
      </c>
      <c r="E8234" s="3">
        <v>35000</v>
      </c>
      <c r="F8234">
        <v>1988</v>
      </c>
      <c r="H8234" t="str">
        <f>IFERROR(VLOOKUP(D8234,Resources!A:C,3,FALSE),"NA")</f>
        <v>DeSmog</v>
      </c>
      <c r="I8234" t="str">
        <f>IF(VLOOKUP(D8234,Resources!A:D,4,FALSE)=0,"",VLOOKUP(D8234,Resources!A:D,4,FALSE))</f>
        <v>Y</v>
      </c>
    </row>
    <row r="8235" spans="1:9" x14ac:dyDescent="0.2">
      <c r="A8235" t="s">
        <v>935</v>
      </c>
      <c r="B8235" t="str">
        <f t="shared" si="255"/>
        <v>The Carthage Foundation_National Defense University19881000</v>
      </c>
      <c r="C8235" t="s">
        <v>4</v>
      </c>
      <c r="D8235" t="s">
        <v>40</v>
      </c>
      <c r="E8235" s="3">
        <v>1000</v>
      </c>
      <c r="F8235">
        <v>1988</v>
      </c>
      <c r="H8235" t="str">
        <f>IFERROR(VLOOKUP(D8235,Resources!A:C,3,FALSE),"NA")</f>
        <v>SourceWatch</v>
      </c>
      <c r="I8235" t="str">
        <f>IF(VLOOKUP(D8235,Resources!A:D,4,FALSE)=0,"",VLOOKUP(D8235,Resources!A:D,4,FALSE))</f>
        <v>Y</v>
      </c>
    </row>
    <row r="8236" spans="1:9" x14ac:dyDescent="0.2">
      <c r="A8236" t="s">
        <v>935</v>
      </c>
      <c r="B8236" t="str">
        <f t="shared" si="255"/>
        <v>The Carthage Foundation_National Strategy Information Center198825000</v>
      </c>
      <c r="C8236" t="s">
        <v>4</v>
      </c>
      <c r="D8236" t="s">
        <v>167</v>
      </c>
      <c r="E8236" s="3">
        <v>25000</v>
      </c>
      <c r="F8236">
        <v>1988</v>
      </c>
      <c r="H8236" t="str">
        <f>IFERROR(VLOOKUP(D8236,Resources!A:C,3,FALSE),"NA")</f>
        <v>SourceWatch</v>
      </c>
      <c r="I8236" t="str">
        <f>IF(VLOOKUP(D8236,Resources!A:D,4,FALSE)=0,"",VLOOKUP(D8236,Resources!A:D,4,FALSE))</f>
        <v>Y</v>
      </c>
    </row>
    <row r="8237" spans="1:9" x14ac:dyDescent="0.2">
      <c r="A8237" t="s">
        <v>935</v>
      </c>
      <c r="B8237" t="str">
        <f t="shared" si="255"/>
        <v>The Carthage Foundation_Pro Demca198825000</v>
      </c>
      <c r="C8237" t="s">
        <v>4</v>
      </c>
      <c r="D8237" t="s">
        <v>168</v>
      </c>
      <c r="E8237" s="3">
        <v>25000</v>
      </c>
      <c r="F8237">
        <v>1988</v>
      </c>
      <c r="H8237" t="str">
        <f>IFERROR(VLOOKUP(D8237,Resources!A:C,3,FALSE),"NA")</f>
        <v/>
      </c>
      <c r="I8237" t="str">
        <f>IF(VLOOKUP(D8237,Resources!A:D,4,FALSE)=0,"",VLOOKUP(D8237,Resources!A:D,4,FALSE))</f>
        <v/>
      </c>
    </row>
    <row r="8238" spans="1:9" x14ac:dyDescent="0.2">
      <c r="A8238" t="s">
        <v>935</v>
      </c>
      <c r="B8238" t="str">
        <f t="shared" si="255"/>
        <v>The Carthage Foundation_The Heritage Foundation1988100000</v>
      </c>
      <c r="C8238" t="s">
        <v>4</v>
      </c>
      <c r="D8238" t="s">
        <v>92</v>
      </c>
      <c r="E8238" s="3">
        <v>100000</v>
      </c>
      <c r="F8238">
        <v>1988</v>
      </c>
      <c r="H8238" t="str">
        <f>IFERROR(VLOOKUP(D8238,Resources!A:C,3,FALSE),"NA")</f>
        <v>DeSmog</v>
      </c>
      <c r="I8238" t="str">
        <f>IF(VLOOKUP(D8238,Resources!A:D,4,FALSE)=0,"",VLOOKUP(D8238,Resources!A:D,4,FALSE))</f>
        <v>Y</v>
      </c>
    </row>
    <row r="8239" spans="1:9" x14ac:dyDescent="0.2">
      <c r="A8239" t="s">
        <v>935</v>
      </c>
      <c r="B8239" t="str">
        <f t="shared" si="255"/>
        <v>The Carthage Foundation_American Defense Institute198910000</v>
      </c>
      <c r="C8239" t="s">
        <v>4</v>
      </c>
      <c r="D8239" t="s">
        <v>107</v>
      </c>
      <c r="E8239" s="3">
        <v>10000</v>
      </c>
      <c r="F8239">
        <v>1989</v>
      </c>
      <c r="H8239" t="str">
        <f>IFERROR(VLOOKUP(D8239,Resources!A:C,3,FALSE),"NA")</f>
        <v/>
      </c>
      <c r="I8239" t="str">
        <f>IF(VLOOKUP(D8239,Resources!A:D,4,FALSE)=0,"",VLOOKUP(D8239,Resources!A:D,4,FALSE))</f>
        <v>Y</v>
      </c>
    </row>
    <row r="8240" spans="1:9" x14ac:dyDescent="0.2">
      <c r="A8240" t="s">
        <v>935</v>
      </c>
      <c r="B8240" t="str">
        <f t="shared" si="255"/>
        <v>The Carthage Foundation_American Spectator Foundation198920000</v>
      </c>
      <c r="C8240" t="s">
        <v>4</v>
      </c>
      <c r="D8240" t="s">
        <v>127</v>
      </c>
      <c r="E8240" s="3">
        <v>20000</v>
      </c>
      <c r="F8240">
        <v>1989</v>
      </c>
      <c r="H8240" t="str">
        <f>IFERROR(VLOOKUP(D8240,Resources!A:C,3,FALSE),"NA")</f>
        <v>ExxonSecrets</v>
      </c>
      <c r="I8240" t="str">
        <f>IF(VLOOKUP(D8240,Resources!A:D,4,FALSE)=0,"",VLOOKUP(D8240,Resources!A:D,4,FALSE))</f>
        <v>Y</v>
      </c>
    </row>
    <row r="8241" spans="1:9" x14ac:dyDescent="0.2">
      <c r="A8241" t="s">
        <v>935</v>
      </c>
      <c r="B8241" t="str">
        <f t="shared" si="255"/>
        <v>The Carthage Foundation_Brandywine Conservancy1989100000</v>
      </c>
      <c r="C8241" t="s">
        <v>4</v>
      </c>
      <c r="D8241" t="s">
        <v>152</v>
      </c>
      <c r="E8241" s="3">
        <v>100000</v>
      </c>
      <c r="F8241">
        <v>1989</v>
      </c>
      <c r="H8241" t="str">
        <f>IFERROR(VLOOKUP(D8241,Resources!A:C,3,FALSE),"NA")</f>
        <v>SourceWatch</v>
      </c>
      <c r="I8241" t="str">
        <f>IF(VLOOKUP(D8241,Resources!A:D,4,FALSE)=0,"",VLOOKUP(D8241,Resources!A:D,4,FALSE))</f>
        <v>Y</v>
      </c>
    </row>
    <row r="8242" spans="1:9" x14ac:dyDescent="0.2">
      <c r="A8242" t="s">
        <v>935</v>
      </c>
      <c r="B8242" t="str">
        <f t="shared" si="255"/>
        <v>The Carthage Foundation_Brandywine Conservancy1989100000</v>
      </c>
      <c r="C8242" t="s">
        <v>4</v>
      </c>
      <c r="D8242" t="s">
        <v>152</v>
      </c>
      <c r="E8242" s="3">
        <v>100000</v>
      </c>
      <c r="F8242">
        <v>1989</v>
      </c>
      <c r="H8242" t="str">
        <f>IFERROR(VLOOKUP(D8242,Resources!A:C,3,FALSE),"NA")</f>
        <v>SourceWatch</v>
      </c>
      <c r="I8242" t="str">
        <f>IF(VLOOKUP(D8242,Resources!A:D,4,FALSE)=0,"",VLOOKUP(D8242,Resources!A:D,4,FALSE))</f>
        <v>Y</v>
      </c>
    </row>
    <row r="8243" spans="1:9" x14ac:dyDescent="0.2">
      <c r="A8243" t="s">
        <v>935</v>
      </c>
      <c r="B8243" t="str">
        <f t="shared" si="255"/>
        <v>The Carthage Foundation_Brandywine Conservancy1989100000</v>
      </c>
      <c r="C8243" t="s">
        <v>4</v>
      </c>
      <c r="D8243" t="s">
        <v>152</v>
      </c>
      <c r="E8243" s="3">
        <v>100000</v>
      </c>
      <c r="F8243">
        <v>1989</v>
      </c>
      <c r="H8243" t="str">
        <f>IFERROR(VLOOKUP(D8243,Resources!A:C,3,FALSE),"NA")</f>
        <v>SourceWatch</v>
      </c>
      <c r="I8243" t="str">
        <f>IF(VLOOKUP(D8243,Resources!A:D,4,FALSE)=0,"",VLOOKUP(D8243,Resources!A:D,4,FALSE))</f>
        <v>Y</v>
      </c>
    </row>
    <row r="8244" spans="1:9" x14ac:dyDescent="0.2">
      <c r="A8244" t="s">
        <v>935</v>
      </c>
      <c r="B8244" t="str">
        <f t="shared" si="255"/>
        <v>The Carthage Foundation_Cato Institute198915000</v>
      </c>
      <c r="C8244" t="s">
        <v>4</v>
      </c>
      <c r="D8244" t="s">
        <v>8</v>
      </c>
      <c r="E8244" s="3">
        <v>15000</v>
      </c>
      <c r="F8244">
        <v>1989</v>
      </c>
      <c r="H8244" t="str">
        <f>IFERROR(VLOOKUP(D8244,Resources!A:C,3,FALSE),"NA")</f>
        <v>DeSmog</v>
      </c>
      <c r="I8244" t="str">
        <f>IF(VLOOKUP(D8244,Resources!A:D,4,FALSE)=0,"",VLOOKUP(D8244,Resources!A:D,4,FALSE))</f>
        <v>Y</v>
      </c>
    </row>
    <row r="8245" spans="1:9" x14ac:dyDescent="0.2">
      <c r="A8245" t="s">
        <v>935</v>
      </c>
      <c r="B8245" t="str">
        <f t="shared" si="255"/>
        <v>The Carthage Foundation_Center for Individual Rights198925000</v>
      </c>
      <c r="C8245" t="s">
        <v>4</v>
      </c>
      <c r="D8245" t="s">
        <v>936</v>
      </c>
      <c r="E8245" s="3">
        <v>25000</v>
      </c>
      <c r="F8245">
        <v>1989</v>
      </c>
      <c r="H8245" t="str">
        <f>IFERROR(VLOOKUP(D8245,Resources!A:C,3,FALSE),"NA")</f>
        <v>SourceWatch</v>
      </c>
      <c r="I8245" t="str">
        <f>IF(VLOOKUP(D8245,Resources!A:D,4,FALSE)=0,"",VLOOKUP(D8245,Resources!A:D,4,FALSE))</f>
        <v>Y</v>
      </c>
    </row>
    <row r="8246" spans="1:9" x14ac:dyDescent="0.2">
      <c r="A8246" t="s">
        <v>935</v>
      </c>
      <c r="B8246" t="str">
        <f t="shared" si="255"/>
        <v>The Carthage Foundation_Committee for the Free World198935000</v>
      </c>
      <c r="C8246" t="s">
        <v>4</v>
      </c>
      <c r="D8246" t="s">
        <v>163</v>
      </c>
      <c r="E8246" s="3">
        <v>35000</v>
      </c>
      <c r="F8246">
        <v>1989</v>
      </c>
      <c r="H8246" t="str">
        <f>IFERROR(VLOOKUP(D8246,Resources!A:C,3,FALSE),"NA")</f>
        <v>SourceWatch</v>
      </c>
      <c r="I8246" t="str">
        <f>IF(VLOOKUP(D8246,Resources!A:D,4,FALSE)=0,"",VLOOKUP(D8246,Resources!A:D,4,FALSE))</f>
        <v>Y</v>
      </c>
    </row>
    <row r="8247" spans="1:9" x14ac:dyDescent="0.2">
      <c r="A8247" t="s">
        <v>935</v>
      </c>
      <c r="B8247" t="str">
        <f t="shared" si="255"/>
        <v>The Carthage Foundation_Federation for American Immigration Reform198925000</v>
      </c>
      <c r="C8247" t="s">
        <v>4</v>
      </c>
      <c r="D8247" t="s">
        <v>10</v>
      </c>
      <c r="E8247" s="3">
        <v>25000</v>
      </c>
      <c r="F8247">
        <v>1989</v>
      </c>
      <c r="H8247" t="str">
        <f>IFERROR(VLOOKUP(D8247,Resources!A:C,3,FALSE),"NA")</f>
        <v>SourceWatch</v>
      </c>
      <c r="I8247" t="str">
        <f>IF(VLOOKUP(D8247,Resources!A:D,4,FALSE)=0,"",VLOOKUP(D8247,Resources!A:D,4,FALSE))</f>
        <v>Y</v>
      </c>
    </row>
    <row r="8248" spans="1:9" x14ac:dyDescent="0.2">
      <c r="A8248" t="s">
        <v>934</v>
      </c>
      <c r="B8248" t="s">
        <v>1248</v>
      </c>
      <c r="C8248" t="s">
        <v>4</v>
      </c>
      <c r="D8248" t="s">
        <v>53</v>
      </c>
      <c r="E8248" s="3">
        <v>25000</v>
      </c>
      <c r="F8248">
        <v>1989</v>
      </c>
      <c r="H8248" t="str">
        <f>IFERROR(VLOOKUP(D8248,Resources!A:C,3,FALSE),"NA")</f>
        <v>SourceWatch</v>
      </c>
      <c r="I8248" t="str">
        <f>IF(VLOOKUP(D8248,Resources!A:D,4,FALSE)=0,"",VLOOKUP(D8248,Resources!A:D,4,FALSE))</f>
        <v>Y</v>
      </c>
    </row>
    <row r="8249" spans="1:9" x14ac:dyDescent="0.2">
      <c r="A8249" t="s">
        <v>935</v>
      </c>
      <c r="B8249" t="str">
        <f t="shared" ref="B8249:B8277" si="256">C8249&amp;"_"&amp;D8249&amp;F8249&amp;E8249</f>
        <v>The Carthage Foundation_Foundation for Research on Economics &amp; the Environment198925000</v>
      </c>
      <c r="C8249" t="s">
        <v>4</v>
      </c>
      <c r="D8249" t="s">
        <v>53</v>
      </c>
      <c r="E8249" s="3">
        <v>25000</v>
      </c>
      <c r="F8249">
        <v>1989</v>
      </c>
      <c r="H8249" t="str">
        <f>IFERROR(VLOOKUP(D8249,Resources!A:C,3,FALSE),"NA")</f>
        <v>SourceWatch</v>
      </c>
      <c r="I8249" t="str">
        <f>IF(VLOOKUP(D8249,Resources!A:D,4,FALSE)=0,"",VLOOKUP(D8249,Resources!A:D,4,FALSE))</f>
        <v>Y</v>
      </c>
    </row>
    <row r="8250" spans="1:9" x14ac:dyDescent="0.2">
      <c r="A8250" t="s">
        <v>935</v>
      </c>
      <c r="B8250" t="str">
        <f t="shared" si="256"/>
        <v>The Carthage Foundation_Free Congress Research and Education Foundation1989100000</v>
      </c>
      <c r="C8250" t="s">
        <v>4</v>
      </c>
      <c r="D8250" t="s">
        <v>30</v>
      </c>
      <c r="E8250" s="3">
        <v>100000</v>
      </c>
      <c r="F8250">
        <v>1989</v>
      </c>
      <c r="H8250" t="str">
        <f>IFERROR(VLOOKUP(D8250,Resources!A:C,3,FALSE),"NA")</f>
        <v>SourceWatch</v>
      </c>
      <c r="I8250" t="str">
        <f>IF(VLOOKUP(D8250,Resources!A:D,4,FALSE)=0,"",VLOOKUP(D8250,Resources!A:D,4,FALSE))</f>
        <v>Y</v>
      </c>
    </row>
    <row r="8251" spans="1:9" x14ac:dyDescent="0.2">
      <c r="A8251" t="s">
        <v>935</v>
      </c>
      <c r="B8251" t="str">
        <f t="shared" si="256"/>
        <v>The Carthage Foundation_Free Congress Research and Education Foundation1989100000</v>
      </c>
      <c r="C8251" t="s">
        <v>4</v>
      </c>
      <c r="D8251" t="s">
        <v>30</v>
      </c>
      <c r="E8251" s="3">
        <v>100000</v>
      </c>
      <c r="F8251">
        <v>1989</v>
      </c>
      <c r="H8251" t="str">
        <f>IFERROR(VLOOKUP(D8251,Resources!A:C,3,FALSE),"NA")</f>
        <v>SourceWatch</v>
      </c>
      <c r="I8251" t="str">
        <f>IF(VLOOKUP(D8251,Resources!A:D,4,FALSE)=0,"",VLOOKUP(D8251,Resources!A:D,4,FALSE))</f>
        <v>Y</v>
      </c>
    </row>
    <row r="8252" spans="1:9" x14ac:dyDescent="0.2">
      <c r="A8252" t="s">
        <v>935</v>
      </c>
      <c r="B8252" t="str">
        <f t="shared" si="256"/>
        <v>The Carthage Foundation_Free Congress Research and Education Foundation1989200000</v>
      </c>
      <c r="C8252" t="s">
        <v>4</v>
      </c>
      <c r="D8252" t="s">
        <v>30</v>
      </c>
      <c r="E8252" s="3">
        <v>200000</v>
      </c>
      <c r="F8252">
        <v>1989</v>
      </c>
      <c r="H8252" t="str">
        <f>IFERROR(VLOOKUP(D8252,Resources!A:C,3,FALSE),"NA")</f>
        <v>SourceWatch</v>
      </c>
      <c r="I8252" t="str">
        <f>IF(VLOOKUP(D8252,Resources!A:D,4,FALSE)=0,"",VLOOKUP(D8252,Resources!A:D,4,FALSE))</f>
        <v>Y</v>
      </c>
    </row>
    <row r="8253" spans="1:9" x14ac:dyDescent="0.2">
      <c r="A8253" t="s">
        <v>935</v>
      </c>
      <c r="B8253" t="str">
        <f t="shared" si="256"/>
        <v>The Carthage Foundation_Freedom House198950000</v>
      </c>
      <c r="C8253" t="s">
        <v>4</v>
      </c>
      <c r="D8253" t="s">
        <v>121</v>
      </c>
      <c r="E8253" s="3">
        <v>50000</v>
      </c>
      <c r="F8253">
        <v>1989</v>
      </c>
      <c r="H8253" t="str">
        <f>IFERROR(VLOOKUP(D8253,Resources!A:C,3,FALSE),"NA")</f>
        <v>SourceWatch</v>
      </c>
      <c r="I8253" t="str">
        <f>IF(VLOOKUP(D8253,Resources!A:D,4,FALSE)=0,"",VLOOKUP(D8253,Resources!A:D,4,FALSE))</f>
        <v>Y</v>
      </c>
    </row>
    <row r="8254" spans="1:9" x14ac:dyDescent="0.2">
      <c r="A8254" t="s">
        <v>935</v>
      </c>
      <c r="B8254" t="str">
        <f t="shared" si="256"/>
        <v>The Carthage Foundation_High Frontier198930000</v>
      </c>
      <c r="C8254" t="s">
        <v>4</v>
      </c>
      <c r="D8254" t="s">
        <v>11</v>
      </c>
      <c r="E8254" s="3">
        <v>30000</v>
      </c>
      <c r="F8254">
        <v>1989</v>
      </c>
      <c r="H8254" t="str">
        <f>IFERROR(VLOOKUP(D8254,Resources!A:C,3,FALSE),"NA")</f>
        <v>SourceWatch</v>
      </c>
      <c r="I8254" t="str">
        <f>IF(VLOOKUP(D8254,Resources!A:D,4,FALSE)=0,"",VLOOKUP(D8254,Resources!A:D,4,FALSE))</f>
        <v>Y</v>
      </c>
    </row>
    <row r="8255" spans="1:9" x14ac:dyDescent="0.2">
      <c r="A8255" t="s">
        <v>935</v>
      </c>
      <c r="B8255" t="str">
        <f t="shared" si="256"/>
        <v>The Carthage Foundation_Institute for the Study of the Americas198930000</v>
      </c>
      <c r="C8255" t="s">
        <v>4</v>
      </c>
      <c r="D8255" t="s">
        <v>164</v>
      </c>
      <c r="E8255" s="3">
        <v>30000</v>
      </c>
      <c r="F8255">
        <v>1989</v>
      </c>
      <c r="H8255" t="str">
        <f>IFERROR(VLOOKUP(D8255,Resources!A:C,3,FALSE),"NA")</f>
        <v>Other</v>
      </c>
      <c r="I8255" t="str">
        <f>IF(VLOOKUP(D8255,Resources!A:D,4,FALSE)=0,"",VLOOKUP(D8255,Resources!A:D,4,FALSE))</f>
        <v>N</v>
      </c>
    </row>
    <row r="8256" spans="1:9" x14ac:dyDescent="0.2">
      <c r="A8256" t="s">
        <v>935</v>
      </c>
      <c r="B8256" t="str">
        <f t="shared" si="256"/>
        <v>The Carthage Foundation_Lawyers for the Republic Inc.198925000</v>
      </c>
      <c r="C8256" t="s">
        <v>4</v>
      </c>
      <c r="D8256" t="s">
        <v>165</v>
      </c>
      <c r="E8256" s="3">
        <v>25000</v>
      </c>
      <c r="F8256">
        <v>1989</v>
      </c>
      <c r="H8256" t="str">
        <f>IFERROR(VLOOKUP(D8256,Resources!A:C,3,FALSE),"NA")</f>
        <v/>
      </c>
      <c r="I8256" t="str">
        <f>IF(VLOOKUP(D8256,Resources!A:D,4,FALSE)=0,"",VLOOKUP(D8256,Resources!A:D,4,FALSE))</f>
        <v/>
      </c>
    </row>
    <row r="8257" spans="1:9" x14ac:dyDescent="0.2">
      <c r="A8257" t="s">
        <v>935</v>
      </c>
      <c r="B8257" t="str">
        <f t="shared" si="256"/>
        <v>The Carthage Foundation_Maldon Institute198925000</v>
      </c>
      <c r="C8257" t="s">
        <v>4</v>
      </c>
      <c r="D8257" t="s">
        <v>15</v>
      </c>
      <c r="E8257" s="3">
        <v>25000</v>
      </c>
      <c r="F8257">
        <v>1989</v>
      </c>
      <c r="H8257" t="str">
        <f>IFERROR(VLOOKUP(D8257,Resources!A:C,3,FALSE),"NA")</f>
        <v/>
      </c>
      <c r="I8257" t="str">
        <f>IF(VLOOKUP(D8257,Resources!A:D,4,FALSE)=0,"",VLOOKUP(D8257,Resources!A:D,4,FALSE))</f>
        <v>Y</v>
      </c>
    </row>
    <row r="8258" spans="1:9" x14ac:dyDescent="0.2">
      <c r="A8258" t="s">
        <v>935</v>
      </c>
      <c r="B8258" t="str">
        <f t="shared" si="256"/>
        <v>The Carthage Foundation_Maldon Institute198925000</v>
      </c>
      <c r="C8258" t="s">
        <v>4</v>
      </c>
      <c r="D8258" t="s">
        <v>15</v>
      </c>
      <c r="E8258" s="3">
        <v>25000</v>
      </c>
      <c r="F8258">
        <v>1989</v>
      </c>
      <c r="H8258" t="str">
        <f>IFERROR(VLOOKUP(D8258,Resources!A:C,3,FALSE),"NA")</f>
        <v/>
      </c>
      <c r="I8258" t="str">
        <f>IF(VLOOKUP(D8258,Resources!A:D,4,FALSE)=0,"",VLOOKUP(D8258,Resources!A:D,4,FALSE))</f>
        <v>Y</v>
      </c>
    </row>
    <row r="8259" spans="1:9" x14ac:dyDescent="0.2">
      <c r="A8259" t="s">
        <v>935</v>
      </c>
      <c r="B8259" t="str">
        <f t="shared" si="256"/>
        <v>The Carthage Foundation_Maldon Institute198950000</v>
      </c>
      <c r="C8259" t="s">
        <v>4</v>
      </c>
      <c r="D8259" t="s">
        <v>15</v>
      </c>
      <c r="E8259" s="3">
        <v>50000</v>
      </c>
      <c r="F8259">
        <v>1989</v>
      </c>
      <c r="H8259" t="str">
        <f>IFERROR(VLOOKUP(D8259,Resources!A:C,3,FALSE),"NA")</f>
        <v/>
      </c>
      <c r="I8259" t="str">
        <f>IF(VLOOKUP(D8259,Resources!A:D,4,FALSE)=0,"",VLOOKUP(D8259,Resources!A:D,4,FALSE))</f>
        <v>Y</v>
      </c>
    </row>
    <row r="8260" spans="1:9" x14ac:dyDescent="0.2">
      <c r="A8260" t="s">
        <v>935</v>
      </c>
      <c r="B8260" t="str">
        <f t="shared" si="256"/>
        <v>The Carthage Foundation_Media Institute198950000</v>
      </c>
      <c r="C8260" t="s">
        <v>4</v>
      </c>
      <c r="D8260" t="s">
        <v>157</v>
      </c>
      <c r="E8260" s="3">
        <v>50000</v>
      </c>
      <c r="F8260">
        <v>1989</v>
      </c>
      <c r="H8260" t="str">
        <f>IFERROR(VLOOKUP(D8260,Resources!A:C,3,FALSE),"NA")</f>
        <v>SourceWatch</v>
      </c>
      <c r="I8260" t="str">
        <f>IF(VLOOKUP(D8260,Resources!A:D,4,FALSE)=0,"",VLOOKUP(D8260,Resources!A:D,4,FALSE))</f>
        <v>Y</v>
      </c>
    </row>
    <row r="8261" spans="1:9" x14ac:dyDescent="0.2">
      <c r="A8261" t="s">
        <v>935</v>
      </c>
      <c r="B8261" t="str">
        <f t="shared" si="256"/>
        <v>The Carthage Foundation_National Center for Policy Analysis198925000</v>
      </c>
      <c r="C8261" t="s">
        <v>4</v>
      </c>
      <c r="D8261" t="s">
        <v>129</v>
      </c>
      <c r="E8261" s="3">
        <v>25000</v>
      </c>
      <c r="F8261">
        <v>1989</v>
      </c>
      <c r="H8261" t="str">
        <f>IFERROR(VLOOKUP(D8261,Resources!A:C,3,FALSE),"NA")</f>
        <v>SourceWatch</v>
      </c>
      <c r="I8261" t="str">
        <f>IF(VLOOKUP(D8261,Resources!A:D,4,FALSE)=0,"",VLOOKUP(D8261,Resources!A:D,4,FALSE))</f>
        <v>Y</v>
      </c>
    </row>
    <row r="8262" spans="1:9" x14ac:dyDescent="0.2">
      <c r="A8262" t="s">
        <v>935</v>
      </c>
      <c r="B8262" t="str">
        <f t="shared" si="256"/>
        <v>The Carthage Foundation_National Center for Public Policy Research198930000</v>
      </c>
      <c r="C8262" t="s">
        <v>4</v>
      </c>
      <c r="D8262" t="s">
        <v>39</v>
      </c>
      <c r="E8262" s="3">
        <v>30000</v>
      </c>
      <c r="F8262">
        <v>1989</v>
      </c>
      <c r="H8262" t="str">
        <f>IFERROR(VLOOKUP(D8262,Resources!A:C,3,FALSE),"NA")</f>
        <v>DeSmog</v>
      </c>
      <c r="I8262" t="str">
        <f>IF(VLOOKUP(D8262,Resources!A:D,4,FALSE)=0,"",VLOOKUP(D8262,Resources!A:D,4,FALSE))</f>
        <v>Y</v>
      </c>
    </row>
    <row r="8263" spans="1:9" x14ac:dyDescent="0.2">
      <c r="A8263" t="s">
        <v>935</v>
      </c>
      <c r="B8263" t="str">
        <f t="shared" si="256"/>
        <v>The Carthage Foundation_New York Law School198931000</v>
      </c>
      <c r="C8263" t="s">
        <v>4</v>
      </c>
      <c r="D8263" t="s">
        <v>158</v>
      </c>
      <c r="E8263" s="3">
        <v>31000</v>
      </c>
      <c r="F8263">
        <v>1989</v>
      </c>
      <c r="H8263" t="str">
        <f>IFERROR(VLOOKUP(D8263,Resources!A:C,3,FALSE),"NA")</f>
        <v/>
      </c>
      <c r="I8263" t="str">
        <f>IF(VLOOKUP(D8263,Resources!A:D,4,FALSE)=0,"",VLOOKUP(D8263,Resources!A:D,4,FALSE))</f>
        <v/>
      </c>
    </row>
    <row r="8264" spans="1:9" x14ac:dyDescent="0.2">
      <c r="A8264" t="s">
        <v>935</v>
      </c>
      <c r="B8264" t="str">
        <f t="shared" si="256"/>
        <v>The Carthage Foundation_The Heritage Foundation198950000</v>
      </c>
      <c r="C8264" t="s">
        <v>4</v>
      </c>
      <c r="D8264" t="s">
        <v>92</v>
      </c>
      <c r="E8264" s="3">
        <v>50000</v>
      </c>
      <c r="F8264">
        <v>1989</v>
      </c>
      <c r="H8264" t="str">
        <f>IFERROR(VLOOKUP(D8264,Resources!A:C,3,FALSE),"NA")</f>
        <v>DeSmog</v>
      </c>
      <c r="I8264" t="str">
        <f>IF(VLOOKUP(D8264,Resources!A:D,4,FALSE)=0,"",VLOOKUP(D8264,Resources!A:D,4,FALSE))</f>
        <v>Y</v>
      </c>
    </row>
    <row r="8265" spans="1:9" x14ac:dyDescent="0.2">
      <c r="A8265" t="s">
        <v>935</v>
      </c>
      <c r="B8265" t="str">
        <f t="shared" si="256"/>
        <v>The Carthage Foundation_The Heritage Foundation198950000</v>
      </c>
      <c r="C8265" t="s">
        <v>4</v>
      </c>
      <c r="D8265" t="s">
        <v>92</v>
      </c>
      <c r="E8265" s="3">
        <v>50000</v>
      </c>
      <c r="F8265">
        <v>1989</v>
      </c>
      <c r="H8265" t="str">
        <f>IFERROR(VLOOKUP(D8265,Resources!A:C,3,FALSE),"NA")</f>
        <v>DeSmog</v>
      </c>
      <c r="I8265" t="str">
        <f>IF(VLOOKUP(D8265,Resources!A:D,4,FALSE)=0,"",VLOOKUP(D8265,Resources!A:D,4,FALSE))</f>
        <v>Y</v>
      </c>
    </row>
    <row r="8266" spans="1:9" x14ac:dyDescent="0.2">
      <c r="A8266" t="s">
        <v>935</v>
      </c>
      <c r="B8266" t="str">
        <f t="shared" si="256"/>
        <v>The Carthage Foundation_The Heritage Foundation198950000</v>
      </c>
      <c r="C8266" t="s">
        <v>4</v>
      </c>
      <c r="D8266" t="s">
        <v>92</v>
      </c>
      <c r="E8266" s="3">
        <v>50000</v>
      </c>
      <c r="F8266">
        <v>1989</v>
      </c>
      <c r="H8266" t="str">
        <f>IFERROR(VLOOKUP(D8266,Resources!A:C,3,FALSE),"NA")</f>
        <v>DeSmog</v>
      </c>
      <c r="I8266" t="str">
        <f>IF(VLOOKUP(D8266,Resources!A:D,4,FALSE)=0,"",VLOOKUP(D8266,Resources!A:D,4,FALSE))</f>
        <v>Y</v>
      </c>
    </row>
    <row r="8267" spans="1:9" x14ac:dyDescent="0.2">
      <c r="A8267" t="s">
        <v>935</v>
      </c>
      <c r="B8267" t="str">
        <f t="shared" si="256"/>
        <v>The Carthage Foundation_Washington Legal Foundation198935000</v>
      </c>
      <c r="C8267" t="s">
        <v>4</v>
      </c>
      <c r="D8267" t="s">
        <v>94</v>
      </c>
      <c r="E8267" s="3">
        <v>35000</v>
      </c>
      <c r="F8267">
        <v>1989</v>
      </c>
      <c r="H8267" t="str">
        <f>IFERROR(VLOOKUP(D8267,Resources!A:C,3,FALSE),"NA")</f>
        <v>SourceWatch</v>
      </c>
      <c r="I8267" t="str">
        <f>IF(VLOOKUP(D8267,Resources!A:D,4,FALSE)=0,"",VLOOKUP(D8267,Resources!A:D,4,FALSE))</f>
        <v>Y</v>
      </c>
    </row>
    <row r="8268" spans="1:9" x14ac:dyDescent="0.2">
      <c r="A8268" t="s">
        <v>935</v>
      </c>
      <c r="B8268" t="str">
        <f t="shared" si="256"/>
        <v>The Carthage Foundation_Accuracy in Media199025000</v>
      </c>
      <c r="C8268" t="s">
        <v>4</v>
      </c>
      <c r="D8268" t="s">
        <v>106</v>
      </c>
      <c r="E8268" s="3">
        <v>25000</v>
      </c>
      <c r="F8268">
        <v>1990</v>
      </c>
      <c r="H8268" t="str">
        <f>IFERROR(VLOOKUP(D8268,Resources!A:C,3,FALSE),"NA")</f>
        <v>SourceWatch</v>
      </c>
      <c r="I8268" t="str">
        <f>IF(VLOOKUP(D8268,Resources!A:D,4,FALSE)=0,"",VLOOKUP(D8268,Resources!A:D,4,FALSE))</f>
        <v>Y</v>
      </c>
    </row>
    <row r="8269" spans="1:9" x14ac:dyDescent="0.2">
      <c r="A8269" t="s">
        <v>935</v>
      </c>
      <c r="B8269" t="str">
        <f t="shared" si="256"/>
        <v>The Carthage Foundation_Alexis de Tocqueville Institution199015000</v>
      </c>
      <c r="C8269" t="s">
        <v>4</v>
      </c>
      <c r="D8269" t="s">
        <v>154</v>
      </c>
      <c r="E8269" s="3">
        <v>15000</v>
      </c>
      <c r="F8269">
        <v>1990</v>
      </c>
      <c r="H8269" t="str">
        <f>IFERROR(VLOOKUP(D8269,Resources!A:C,3,FALSE),"NA")</f>
        <v>DeSmog</v>
      </c>
      <c r="I8269" t="str">
        <f>IF(VLOOKUP(D8269,Resources!A:D,4,FALSE)=0,"",VLOOKUP(D8269,Resources!A:D,4,FALSE))</f>
        <v>Y</v>
      </c>
    </row>
    <row r="8270" spans="1:9" x14ac:dyDescent="0.2">
      <c r="A8270" t="s">
        <v>935</v>
      </c>
      <c r="B8270" t="str">
        <f t="shared" si="256"/>
        <v>The Carthage Foundation_American Jewish Committee1990190000</v>
      </c>
      <c r="C8270" t="s">
        <v>4</v>
      </c>
      <c r="D8270" t="s">
        <v>50</v>
      </c>
      <c r="E8270" s="3">
        <v>190000</v>
      </c>
      <c r="F8270">
        <v>1990</v>
      </c>
      <c r="H8270" t="str">
        <f>IFERROR(VLOOKUP(D8270,Resources!A:C,3,FALSE),"NA")</f>
        <v/>
      </c>
      <c r="I8270" t="str">
        <f>IF(VLOOKUP(D8270,Resources!A:D,4,FALSE)=0,"",VLOOKUP(D8270,Resources!A:D,4,FALSE))</f>
        <v>N</v>
      </c>
    </row>
    <row r="8271" spans="1:9" x14ac:dyDescent="0.2">
      <c r="A8271" t="s">
        <v>935</v>
      </c>
      <c r="B8271" t="str">
        <f t="shared" si="256"/>
        <v>The Carthage Foundation_American Jewish Committee199020000</v>
      </c>
      <c r="C8271" t="s">
        <v>4</v>
      </c>
      <c r="D8271" t="s">
        <v>50</v>
      </c>
      <c r="E8271" s="3">
        <v>20000</v>
      </c>
      <c r="F8271">
        <v>1990</v>
      </c>
      <c r="H8271" t="str">
        <f>IFERROR(VLOOKUP(D8271,Resources!A:C,3,FALSE),"NA")</f>
        <v/>
      </c>
      <c r="I8271" t="str">
        <f>IF(VLOOKUP(D8271,Resources!A:D,4,FALSE)=0,"",VLOOKUP(D8271,Resources!A:D,4,FALSE))</f>
        <v>N</v>
      </c>
    </row>
    <row r="8272" spans="1:9" x14ac:dyDescent="0.2">
      <c r="A8272" t="s">
        <v>935</v>
      </c>
      <c r="B8272" t="str">
        <f t="shared" si="256"/>
        <v>The Carthage Foundation_American Spectator Foundation199025000</v>
      </c>
      <c r="C8272" t="s">
        <v>4</v>
      </c>
      <c r="D8272" t="s">
        <v>127</v>
      </c>
      <c r="E8272" s="3">
        <v>25000</v>
      </c>
      <c r="F8272">
        <v>1990</v>
      </c>
      <c r="H8272" t="str">
        <f>IFERROR(VLOOKUP(D8272,Resources!A:C,3,FALSE),"NA")</f>
        <v>ExxonSecrets</v>
      </c>
      <c r="I8272" t="str">
        <f>IF(VLOOKUP(D8272,Resources!A:D,4,FALSE)=0,"",VLOOKUP(D8272,Resources!A:D,4,FALSE))</f>
        <v>Y</v>
      </c>
    </row>
    <row r="8273" spans="1:9" x14ac:dyDescent="0.2">
      <c r="A8273" t="s">
        <v>935</v>
      </c>
      <c r="B8273" t="str">
        <f t="shared" si="256"/>
        <v>The Carthage Foundation_Brandywine Conservancy1990100000</v>
      </c>
      <c r="C8273" t="s">
        <v>4</v>
      </c>
      <c r="D8273" t="s">
        <v>152</v>
      </c>
      <c r="E8273" s="3">
        <v>100000</v>
      </c>
      <c r="F8273">
        <v>1990</v>
      </c>
      <c r="H8273" t="str">
        <f>IFERROR(VLOOKUP(D8273,Resources!A:C,3,FALSE),"NA")</f>
        <v>SourceWatch</v>
      </c>
      <c r="I8273" t="str">
        <f>IF(VLOOKUP(D8273,Resources!A:D,4,FALSE)=0,"",VLOOKUP(D8273,Resources!A:D,4,FALSE))</f>
        <v>Y</v>
      </c>
    </row>
    <row r="8274" spans="1:9" x14ac:dyDescent="0.2">
      <c r="A8274" t="s">
        <v>935</v>
      </c>
      <c r="B8274" t="str">
        <f t="shared" si="256"/>
        <v>The Carthage Foundation_Brandywine Conservancy1990400000</v>
      </c>
      <c r="C8274" t="s">
        <v>4</v>
      </c>
      <c r="D8274" t="s">
        <v>152</v>
      </c>
      <c r="E8274" s="3">
        <v>400000</v>
      </c>
      <c r="F8274">
        <v>1990</v>
      </c>
      <c r="H8274" t="str">
        <f>IFERROR(VLOOKUP(D8274,Resources!A:C,3,FALSE),"NA")</f>
        <v>SourceWatch</v>
      </c>
      <c r="I8274" t="str">
        <f>IF(VLOOKUP(D8274,Resources!A:D,4,FALSE)=0,"",VLOOKUP(D8274,Resources!A:D,4,FALSE))</f>
        <v>Y</v>
      </c>
    </row>
    <row r="8275" spans="1:9" x14ac:dyDescent="0.2">
      <c r="A8275" t="s">
        <v>935</v>
      </c>
      <c r="B8275" t="str">
        <f t="shared" si="256"/>
        <v>The Carthage Foundation_Center for Individual Rights199025000</v>
      </c>
      <c r="C8275" t="s">
        <v>4</v>
      </c>
      <c r="D8275" t="s">
        <v>936</v>
      </c>
      <c r="E8275" s="3">
        <v>25000</v>
      </c>
      <c r="F8275">
        <v>1990</v>
      </c>
      <c r="H8275" t="str">
        <f>IFERROR(VLOOKUP(D8275,Resources!A:C,3,FALSE),"NA")</f>
        <v>SourceWatch</v>
      </c>
      <c r="I8275" t="str">
        <f>IF(VLOOKUP(D8275,Resources!A:D,4,FALSE)=0,"",VLOOKUP(D8275,Resources!A:D,4,FALSE))</f>
        <v>Y</v>
      </c>
    </row>
    <row r="8276" spans="1:9" x14ac:dyDescent="0.2">
      <c r="A8276" t="s">
        <v>935</v>
      </c>
      <c r="B8276" t="str">
        <f t="shared" si="256"/>
        <v>The Carthage Foundation_Center for Security Policy199050000</v>
      </c>
      <c r="C8276" t="s">
        <v>4</v>
      </c>
      <c r="D8276" t="s">
        <v>44</v>
      </c>
      <c r="E8276" s="3">
        <v>50000</v>
      </c>
      <c r="F8276">
        <v>1990</v>
      </c>
      <c r="H8276" t="str">
        <f>IFERROR(VLOOKUP(D8276,Resources!A:C,3,FALSE),"NA")</f>
        <v>SourceWatch</v>
      </c>
      <c r="I8276" t="str">
        <f>IF(VLOOKUP(D8276,Resources!A:D,4,FALSE)=0,"",VLOOKUP(D8276,Resources!A:D,4,FALSE))</f>
        <v>Y</v>
      </c>
    </row>
    <row r="8277" spans="1:9" x14ac:dyDescent="0.2">
      <c r="A8277" t="s">
        <v>935</v>
      </c>
      <c r="B8277" t="str">
        <f t="shared" si="256"/>
        <v>The Carthage Foundation_Center for Strategic and International Studies199050000</v>
      </c>
      <c r="C8277" t="s">
        <v>4</v>
      </c>
      <c r="D8277" t="s">
        <v>132</v>
      </c>
      <c r="E8277" s="3">
        <v>50000</v>
      </c>
      <c r="F8277">
        <v>1990</v>
      </c>
      <c r="H8277" t="str">
        <f>IFERROR(VLOOKUP(D8277,Resources!A:C,3,FALSE),"NA")</f>
        <v>SourceWatch</v>
      </c>
      <c r="I8277" t="str">
        <f>IF(VLOOKUP(D8277,Resources!A:D,4,FALSE)=0,"",VLOOKUP(D8277,Resources!A:D,4,FALSE))</f>
        <v>Y</v>
      </c>
    </row>
    <row r="8278" spans="1:9" x14ac:dyDescent="0.2">
      <c r="A8278" t="s">
        <v>934</v>
      </c>
      <c r="B8278" t="s">
        <v>1247</v>
      </c>
      <c r="C8278" t="s">
        <v>4</v>
      </c>
      <c r="D8278" t="s">
        <v>53</v>
      </c>
      <c r="E8278" s="3">
        <v>25000</v>
      </c>
      <c r="F8278">
        <v>1990</v>
      </c>
      <c r="H8278" t="str">
        <f>IFERROR(VLOOKUP(D8278,Resources!A:C,3,FALSE),"NA")</f>
        <v>SourceWatch</v>
      </c>
      <c r="I8278" t="str">
        <f>IF(VLOOKUP(D8278,Resources!A:D,4,FALSE)=0,"",VLOOKUP(D8278,Resources!A:D,4,FALSE))</f>
        <v>Y</v>
      </c>
    </row>
    <row r="8279" spans="1:9" x14ac:dyDescent="0.2">
      <c r="A8279" t="s">
        <v>935</v>
      </c>
      <c r="B8279" t="str">
        <f t="shared" ref="B8279:B8322" si="257">C8279&amp;"_"&amp;D8279&amp;F8279&amp;E8279</f>
        <v>The Carthage Foundation_Foundation for Research on Economics &amp; the Environment199025000</v>
      </c>
      <c r="C8279" t="s">
        <v>4</v>
      </c>
      <c r="D8279" t="s">
        <v>53</v>
      </c>
      <c r="E8279" s="3">
        <v>25000</v>
      </c>
      <c r="F8279">
        <v>1990</v>
      </c>
      <c r="H8279" t="str">
        <f>IFERROR(VLOOKUP(D8279,Resources!A:C,3,FALSE),"NA")</f>
        <v>SourceWatch</v>
      </c>
      <c r="I8279" t="str">
        <f>IF(VLOOKUP(D8279,Resources!A:D,4,FALSE)=0,"",VLOOKUP(D8279,Resources!A:D,4,FALSE))</f>
        <v>Y</v>
      </c>
    </row>
    <row r="8280" spans="1:9" x14ac:dyDescent="0.2">
      <c r="A8280" t="s">
        <v>935</v>
      </c>
      <c r="B8280" t="str">
        <f t="shared" si="257"/>
        <v>The Carthage Foundation_Free Congress Research and Education Foundation1990100000</v>
      </c>
      <c r="C8280" t="s">
        <v>4</v>
      </c>
      <c r="D8280" t="s">
        <v>30</v>
      </c>
      <c r="E8280" s="3">
        <v>100000</v>
      </c>
      <c r="F8280">
        <v>1990</v>
      </c>
      <c r="H8280" t="str">
        <f>IFERROR(VLOOKUP(D8280,Resources!A:C,3,FALSE),"NA")</f>
        <v>SourceWatch</v>
      </c>
      <c r="I8280" t="str">
        <f>IF(VLOOKUP(D8280,Resources!A:D,4,FALSE)=0,"",VLOOKUP(D8280,Resources!A:D,4,FALSE))</f>
        <v>Y</v>
      </c>
    </row>
    <row r="8281" spans="1:9" x14ac:dyDescent="0.2">
      <c r="A8281" t="s">
        <v>935</v>
      </c>
      <c r="B8281" t="str">
        <f t="shared" si="257"/>
        <v>The Carthage Foundation_Free Congress Research and Education Foundation1990250000</v>
      </c>
      <c r="C8281" t="s">
        <v>4</v>
      </c>
      <c r="D8281" t="s">
        <v>30</v>
      </c>
      <c r="E8281" s="3">
        <v>250000</v>
      </c>
      <c r="F8281">
        <v>1990</v>
      </c>
      <c r="H8281" t="str">
        <f>IFERROR(VLOOKUP(D8281,Resources!A:C,3,FALSE),"NA")</f>
        <v>SourceWatch</v>
      </c>
      <c r="I8281" t="str">
        <f>IF(VLOOKUP(D8281,Resources!A:D,4,FALSE)=0,"",VLOOKUP(D8281,Resources!A:D,4,FALSE))</f>
        <v>Y</v>
      </c>
    </row>
    <row r="8282" spans="1:9" x14ac:dyDescent="0.2">
      <c r="A8282" t="s">
        <v>935</v>
      </c>
      <c r="B8282" t="str">
        <f t="shared" si="257"/>
        <v>The Carthage Foundation_Freedom House1990200000</v>
      </c>
      <c r="C8282" t="s">
        <v>4</v>
      </c>
      <c r="D8282" t="s">
        <v>121</v>
      </c>
      <c r="E8282" s="3">
        <v>200000</v>
      </c>
      <c r="F8282">
        <v>1990</v>
      </c>
      <c r="H8282" t="str">
        <f>IFERROR(VLOOKUP(D8282,Resources!A:C,3,FALSE),"NA")</f>
        <v>SourceWatch</v>
      </c>
      <c r="I8282" t="str">
        <f>IF(VLOOKUP(D8282,Resources!A:D,4,FALSE)=0,"",VLOOKUP(D8282,Resources!A:D,4,FALSE))</f>
        <v>Y</v>
      </c>
    </row>
    <row r="8283" spans="1:9" x14ac:dyDescent="0.2">
      <c r="A8283" t="s">
        <v>935</v>
      </c>
      <c r="B8283" t="str">
        <f t="shared" si="257"/>
        <v>The Carthage Foundation_Harvard University1990147000</v>
      </c>
      <c r="C8283" t="s">
        <v>4</v>
      </c>
      <c r="D8283" t="s">
        <v>111</v>
      </c>
      <c r="E8283" s="3">
        <v>147000</v>
      </c>
      <c r="F8283">
        <v>1990</v>
      </c>
      <c r="H8283" t="str">
        <f>IFERROR(VLOOKUP(D8283,Resources!A:C,3,FALSE),"NA")</f>
        <v/>
      </c>
      <c r="I8283" t="str">
        <f>IF(VLOOKUP(D8283,Resources!A:D,4,FALSE)=0,"",VLOOKUP(D8283,Resources!A:D,4,FALSE))</f>
        <v/>
      </c>
    </row>
    <row r="8284" spans="1:9" x14ac:dyDescent="0.2">
      <c r="A8284" t="s">
        <v>935</v>
      </c>
      <c r="B8284" t="str">
        <f t="shared" si="257"/>
        <v>The Carthage Foundation_Institute for Contemporary Studies199037500</v>
      </c>
      <c r="C8284" t="s">
        <v>4</v>
      </c>
      <c r="D8284" t="s">
        <v>135</v>
      </c>
      <c r="E8284" s="3">
        <v>37500</v>
      </c>
      <c r="F8284">
        <v>1990</v>
      </c>
      <c r="H8284" t="str">
        <f>IFERROR(VLOOKUP(D8284,Resources!A:C,3,FALSE),"NA")</f>
        <v>SourceWatch</v>
      </c>
      <c r="I8284" t="str">
        <f>IF(VLOOKUP(D8284,Resources!A:D,4,FALSE)=0,"",VLOOKUP(D8284,Resources!A:D,4,FALSE))</f>
        <v>Y</v>
      </c>
    </row>
    <row r="8285" spans="1:9" x14ac:dyDescent="0.2">
      <c r="A8285" t="s">
        <v>935</v>
      </c>
      <c r="B8285" t="str">
        <f t="shared" si="257"/>
        <v>The Carthage Foundation_Institute for Contemporary Studies199050000</v>
      </c>
      <c r="C8285" t="s">
        <v>4</v>
      </c>
      <c r="D8285" t="s">
        <v>135</v>
      </c>
      <c r="E8285" s="3">
        <v>50000</v>
      </c>
      <c r="F8285">
        <v>1990</v>
      </c>
      <c r="H8285" t="str">
        <f>IFERROR(VLOOKUP(D8285,Resources!A:C,3,FALSE),"NA")</f>
        <v>SourceWatch</v>
      </c>
      <c r="I8285" t="str">
        <f>IF(VLOOKUP(D8285,Resources!A:D,4,FALSE)=0,"",VLOOKUP(D8285,Resources!A:D,4,FALSE))</f>
        <v>Y</v>
      </c>
    </row>
    <row r="8286" spans="1:9" x14ac:dyDescent="0.2">
      <c r="A8286" t="s">
        <v>935</v>
      </c>
      <c r="B8286" t="str">
        <f t="shared" si="257"/>
        <v>The Carthage Foundation_Institute for Educational Affairs199060000</v>
      </c>
      <c r="C8286" t="s">
        <v>4</v>
      </c>
      <c r="D8286" t="s">
        <v>156</v>
      </c>
      <c r="E8286" s="3">
        <v>60000</v>
      </c>
      <c r="F8286">
        <v>1990</v>
      </c>
      <c r="H8286" t="str">
        <f>IFERROR(VLOOKUP(D8286,Resources!A:C,3,FALSE),"NA")</f>
        <v>SourceWatch</v>
      </c>
      <c r="I8286" t="str">
        <f>IF(VLOOKUP(D8286,Resources!A:D,4,FALSE)=0,"",VLOOKUP(D8286,Resources!A:D,4,FALSE))</f>
        <v>Y</v>
      </c>
    </row>
    <row r="8287" spans="1:9" x14ac:dyDescent="0.2">
      <c r="A8287" t="s">
        <v>935</v>
      </c>
      <c r="B8287" t="str">
        <f t="shared" si="257"/>
        <v>The Carthage Foundation_Institute on Religion and Public Life1990100000</v>
      </c>
      <c r="C8287" t="s">
        <v>4</v>
      </c>
      <c r="D8287" t="s">
        <v>55</v>
      </c>
      <c r="E8287" s="3">
        <v>100000</v>
      </c>
      <c r="F8287">
        <v>1990</v>
      </c>
      <c r="H8287" t="str">
        <f>IFERROR(VLOOKUP(D8287,Resources!A:C,3,FALSE),"NA")</f>
        <v>SourceWatch</v>
      </c>
      <c r="I8287" t="str">
        <f>IF(VLOOKUP(D8287,Resources!A:D,4,FALSE)=0,"",VLOOKUP(D8287,Resources!A:D,4,FALSE))</f>
        <v>Y</v>
      </c>
    </row>
    <row r="8288" spans="1:9" x14ac:dyDescent="0.2">
      <c r="A8288" t="s">
        <v>935</v>
      </c>
      <c r="B8288" t="str">
        <f t="shared" si="257"/>
        <v>The Carthage Foundation_Manhattan Institute for Policy Research199060000</v>
      </c>
      <c r="C8288" t="s">
        <v>4</v>
      </c>
      <c r="D8288" t="s">
        <v>89</v>
      </c>
      <c r="E8288" s="3">
        <v>60000</v>
      </c>
      <c r="F8288">
        <v>1990</v>
      </c>
      <c r="H8288" t="str">
        <f>IFERROR(VLOOKUP(D8288,Resources!A:C,3,FALSE),"NA")</f>
        <v>SourceWatch</v>
      </c>
      <c r="I8288" t="str">
        <f>IF(VLOOKUP(D8288,Resources!A:D,4,FALSE)=0,"",VLOOKUP(D8288,Resources!A:D,4,FALSE))</f>
        <v>Y</v>
      </c>
    </row>
    <row r="8289" spans="1:9" x14ac:dyDescent="0.2">
      <c r="A8289" t="s">
        <v>935</v>
      </c>
      <c r="B8289" t="str">
        <f t="shared" si="257"/>
        <v>The Carthage Foundation_Media Institute199050000</v>
      </c>
      <c r="C8289" t="s">
        <v>4</v>
      </c>
      <c r="D8289" t="s">
        <v>157</v>
      </c>
      <c r="E8289" s="3">
        <v>50000</v>
      </c>
      <c r="F8289">
        <v>1990</v>
      </c>
      <c r="H8289" t="str">
        <f>IFERROR(VLOOKUP(D8289,Resources!A:C,3,FALSE),"NA")</f>
        <v>SourceWatch</v>
      </c>
      <c r="I8289" t="str">
        <f>IF(VLOOKUP(D8289,Resources!A:D,4,FALSE)=0,"",VLOOKUP(D8289,Resources!A:D,4,FALSE))</f>
        <v>Y</v>
      </c>
    </row>
    <row r="8290" spans="1:9" x14ac:dyDescent="0.2">
      <c r="A8290" t="s">
        <v>935</v>
      </c>
      <c r="B8290" t="str">
        <f t="shared" si="257"/>
        <v>The Carthage Foundation_National Center for Policy Analysis199025000</v>
      </c>
      <c r="C8290" t="s">
        <v>4</v>
      </c>
      <c r="D8290" t="s">
        <v>129</v>
      </c>
      <c r="E8290" s="3">
        <v>25000</v>
      </c>
      <c r="F8290">
        <v>1990</v>
      </c>
      <c r="H8290" t="str">
        <f>IFERROR(VLOOKUP(D8290,Resources!A:C,3,FALSE),"NA")</f>
        <v>SourceWatch</v>
      </c>
      <c r="I8290" t="str">
        <f>IF(VLOOKUP(D8290,Resources!A:D,4,FALSE)=0,"",VLOOKUP(D8290,Resources!A:D,4,FALSE))</f>
        <v>Y</v>
      </c>
    </row>
    <row r="8291" spans="1:9" x14ac:dyDescent="0.2">
      <c r="A8291" t="s">
        <v>935</v>
      </c>
      <c r="B8291" t="str">
        <f t="shared" si="257"/>
        <v>The Carthage Foundation_National Center for Public Policy Research199030000</v>
      </c>
      <c r="C8291" t="s">
        <v>4</v>
      </c>
      <c r="D8291" t="s">
        <v>39</v>
      </c>
      <c r="E8291" s="3">
        <v>30000</v>
      </c>
      <c r="F8291">
        <v>1990</v>
      </c>
      <c r="H8291" t="str">
        <f>IFERROR(VLOOKUP(D8291,Resources!A:C,3,FALSE),"NA")</f>
        <v>DeSmog</v>
      </c>
      <c r="I8291" t="str">
        <f>IF(VLOOKUP(D8291,Resources!A:D,4,FALSE)=0,"",VLOOKUP(D8291,Resources!A:D,4,FALSE))</f>
        <v>Y</v>
      </c>
    </row>
    <row r="8292" spans="1:9" x14ac:dyDescent="0.2">
      <c r="A8292" t="s">
        <v>935</v>
      </c>
      <c r="B8292" t="str">
        <f t="shared" si="257"/>
        <v>The Carthage Foundation_National Defense University199025000</v>
      </c>
      <c r="C8292" t="s">
        <v>4</v>
      </c>
      <c r="D8292" t="s">
        <v>40</v>
      </c>
      <c r="E8292" s="3">
        <v>25000</v>
      </c>
      <c r="F8292">
        <v>1990</v>
      </c>
      <c r="H8292" t="str">
        <f>IFERROR(VLOOKUP(D8292,Resources!A:C,3,FALSE),"NA")</f>
        <v>SourceWatch</v>
      </c>
      <c r="I8292" t="str">
        <f>IF(VLOOKUP(D8292,Resources!A:D,4,FALSE)=0,"",VLOOKUP(D8292,Resources!A:D,4,FALSE))</f>
        <v>Y</v>
      </c>
    </row>
    <row r="8293" spans="1:9" x14ac:dyDescent="0.2">
      <c r="A8293" t="s">
        <v>935</v>
      </c>
      <c r="B8293" t="str">
        <f t="shared" si="257"/>
        <v>The Carthage Foundation_National Strategy Forum199010000</v>
      </c>
      <c r="C8293" t="s">
        <v>4</v>
      </c>
      <c r="D8293" t="s">
        <v>48</v>
      </c>
      <c r="E8293" s="3">
        <v>10000</v>
      </c>
      <c r="F8293">
        <v>1990</v>
      </c>
      <c r="H8293" t="str">
        <f>IFERROR(VLOOKUP(D8293,Resources!A:C,3,FALSE),"NA")</f>
        <v/>
      </c>
      <c r="I8293" t="str">
        <f>IF(VLOOKUP(D8293,Resources!A:D,4,FALSE)=0,"",VLOOKUP(D8293,Resources!A:D,4,FALSE))</f>
        <v/>
      </c>
    </row>
    <row r="8294" spans="1:9" x14ac:dyDescent="0.2">
      <c r="A8294" t="s">
        <v>935</v>
      </c>
      <c r="B8294" t="str">
        <f t="shared" si="257"/>
        <v>The Carthage Foundation_Naval War College199075000</v>
      </c>
      <c r="C8294" t="s">
        <v>4</v>
      </c>
      <c r="D8294" t="s">
        <v>153</v>
      </c>
      <c r="E8294" s="3">
        <v>75000</v>
      </c>
      <c r="F8294">
        <v>1990</v>
      </c>
      <c r="H8294" t="str">
        <f>IFERROR(VLOOKUP(D8294,Resources!A:C,3,FALSE),"NA")</f>
        <v/>
      </c>
      <c r="I8294" t="str">
        <f>IF(VLOOKUP(D8294,Resources!A:D,4,FALSE)=0,"",VLOOKUP(D8294,Resources!A:D,4,FALSE))</f>
        <v>N</v>
      </c>
    </row>
    <row r="8295" spans="1:9" x14ac:dyDescent="0.2">
      <c r="A8295" t="s">
        <v>935</v>
      </c>
      <c r="B8295" t="str">
        <f t="shared" si="257"/>
        <v>The Carthage Foundation_New York Law School199030000</v>
      </c>
      <c r="C8295" t="s">
        <v>4</v>
      </c>
      <c r="D8295" t="s">
        <v>158</v>
      </c>
      <c r="E8295" s="3">
        <v>30000</v>
      </c>
      <c r="F8295">
        <v>1990</v>
      </c>
      <c r="H8295" t="str">
        <f>IFERROR(VLOOKUP(D8295,Resources!A:C,3,FALSE),"NA")</f>
        <v/>
      </c>
      <c r="I8295" t="str">
        <f>IF(VLOOKUP(D8295,Resources!A:D,4,FALSE)=0,"",VLOOKUP(D8295,Resources!A:D,4,FALSE))</f>
        <v/>
      </c>
    </row>
    <row r="8296" spans="1:9" x14ac:dyDescent="0.2">
      <c r="A8296" t="s">
        <v>935</v>
      </c>
      <c r="B8296" t="str">
        <f t="shared" si="257"/>
        <v>The Carthage Foundation_New York University School of Law199065000</v>
      </c>
      <c r="C8296" t="s">
        <v>4</v>
      </c>
      <c r="D8296" t="s">
        <v>159</v>
      </c>
      <c r="E8296" s="3">
        <v>65000</v>
      </c>
      <c r="F8296">
        <v>1990</v>
      </c>
      <c r="H8296" t="str">
        <f>IFERROR(VLOOKUP(D8296,Resources!A:C,3,FALSE),"NA")</f>
        <v/>
      </c>
      <c r="I8296" t="str">
        <f>IF(VLOOKUP(D8296,Resources!A:D,4,FALSE)=0,"",VLOOKUP(D8296,Resources!A:D,4,FALSE))</f>
        <v/>
      </c>
    </row>
    <row r="8297" spans="1:9" x14ac:dyDescent="0.2">
      <c r="A8297" t="s">
        <v>935</v>
      </c>
      <c r="B8297" t="str">
        <f t="shared" si="257"/>
        <v>The Carthage Foundation_Pacific Legal Foundation1990100000</v>
      </c>
      <c r="C8297" t="s">
        <v>4</v>
      </c>
      <c r="D8297" t="s">
        <v>21</v>
      </c>
      <c r="E8297" s="3">
        <v>100000</v>
      </c>
      <c r="F8297">
        <v>1990</v>
      </c>
      <c r="H8297" t="str">
        <f>IFERROR(VLOOKUP(D8297,Resources!A:C,3,FALSE),"NA")</f>
        <v>SourceWatch</v>
      </c>
      <c r="I8297" t="str">
        <f>IF(VLOOKUP(D8297,Resources!A:D,4,FALSE)=0,"",VLOOKUP(D8297,Resources!A:D,4,FALSE))</f>
        <v>Y</v>
      </c>
    </row>
    <row r="8298" spans="1:9" x14ac:dyDescent="0.2">
      <c r="A8298" t="s">
        <v>935</v>
      </c>
      <c r="B8298" t="str">
        <f t="shared" si="257"/>
        <v>The Carthage Foundation_Property and Environment Research Center1990100000</v>
      </c>
      <c r="C8298" t="s">
        <v>4</v>
      </c>
      <c r="D8298" t="s">
        <v>14</v>
      </c>
      <c r="E8298" s="3">
        <v>100000</v>
      </c>
      <c r="F8298">
        <v>1990</v>
      </c>
      <c r="H8298" t="str">
        <f>IFERROR(VLOOKUP(D8298,Resources!A:C,3,FALSE),"NA")</f>
        <v>SourceWatch</v>
      </c>
      <c r="I8298" t="str">
        <f>IF(VLOOKUP(D8298,Resources!A:D,4,FALSE)=0,"",VLOOKUP(D8298,Resources!A:D,4,FALSE))</f>
        <v>Y</v>
      </c>
    </row>
    <row r="8299" spans="1:9" x14ac:dyDescent="0.2">
      <c r="A8299" t="s">
        <v>935</v>
      </c>
      <c r="B8299" t="str">
        <f t="shared" si="257"/>
        <v>The Carthage Foundation_Social Philosophy and Policy Foundation1990100000</v>
      </c>
      <c r="C8299" t="s">
        <v>4</v>
      </c>
      <c r="D8299" t="s">
        <v>112</v>
      </c>
      <c r="E8299" s="3">
        <v>100000</v>
      </c>
      <c r="F8299">
        <v>1990</v>
      </c>
      <c r="H8299" t="str">
        <f>IFERROR(VLOOKUP(D8299,Resources!A:C,3,FALSE),"NA")</f>
        <v/>
      </c>
      <c r="I8299" t="str">
        <f>IF(VLOOKUP(D8299,Resources!A:D,4,FALSE)=0,"",VLOOKUP(D8299,Resources!A:D,4,FALSE))</f>
        <v/>
      </c>
    </row>
    <row r="8300" spans="1:9" x14ac:dyDescent="0.2">
      <c r="A8300" t="s">
        <v>935</v>
      </c>
      <c r="B8300" t="str">
        <f t="shared" si="257"/>
        <v>The Carthage Foundation_Social Philosophy and Policy Foundation1990150000</v>
      </c>
      <c r="C8300" t="s">
        <v>4</v>
      </c>
      <c r="D8300" t="s">
        <v>112</v>
      </c>
      <c r="E8300" s="3">
        <v>150000</v>
      </c>
      <c r="F8300">
        <v>1990</v>
      </c>
      <c r="H8300" t="str">
        <f>IFERROR(VLOOKUP(D8300,Resources!A:C,3,FALSE),"NA")</f>
        <v/>
      </c>
      <c r="I8300" t="str">
        <f>IF(VLOOKUP(D8300,Resources!A:D,4,FALSE)=0,"",VLOOKUP(D8300,Resources!A:D,4,FALSE))</f>
        <v/>
      </c>
    </row>
    <row r="8301" spans="1:9" x14ac:dyDescent="0.2">
      <c r="A8301" t="s">
        <v>935</v>
      </c>
      <c r="B8301" t="str">
        <f t="shared" si="257"/>
        <v>The Carthage Foundation_University of California Los Angeles1990500000</v>
      </c>
      <c r="C8301" t="s">
        <v>4</v>
      </c>
      <c r="D8301" t="s">
        <v>155</v>
      </c>
      <c r="E8301" s="3">
        <v>500000</v>
      </c>
      <c r="F8301">
        <v>1990</v>
      </c>
      <c r="H8301" t="str">
        <f>IFERROR(VLOOKUP(D8301,Resources!A:C,3,FALSE),"NA")</f>
        <v/>
      </c>
      <c r="I8301" t="str">
        <f>IF(VLOOKUP(D8301,Resources!A:D,4,FALSE)=0,"",VLOOKUP(D8301,Resources!A:D,4,FALSE))</f>
        <v/>
      </c>
    </row>
    <row r="8302" spans="1:9" x14ac:dyDescent="0.2">
      <c r="A8302" t="s">
        <v>935</v>
      </c>
      <c r="B8302" t="str">
        <f t="shared" si="257"/>
        <v>The Carthage Foundation_University of South Carolina Aiken199025000</v>
      </c>
      <c r="C8302" t="s">
        <v>4</v>
      </c>
      <c r="D8302" t="s">
        <v>160</v>
      </c>
      <c r="E8302" s="3">
        <v>25000</v>
      </c>
      <c r="F8302">
        <v>1990</v>
      </c>
      <c r="H8302" t="str">
        <f>IFERROR(VLOOKUP(D8302,Resources!A:C,3,FALSE),"NA")</f>
        <v/>
      </c>
      <c r="I8302" t="str">
        <f>IF(VLOOKUP(D8302,Resources!A:D,4,FALSE)=0,"",VLOOKUP(D8302,Resources!A:D,4,FALSE))</f>
        <v/>
      </c>
    </row>
    <row r="8303" spans="1:9" x14ac:dyDescent="0.2">
      <c r="A8303" t="s">
        <v>935</v>
      </c>
      <c r="B8303" t="str">
        <f t="shared" si="257"/>
        <v>The Carthage Foundation_University of Virginia School of Law1990500000</v>
      </c>
      <c r="C8303" t="s">
        <v>4</v>
      </c>
      <c r="D8303" t="s">
        <v>22</v>
      </c>
      <c r="E8303" s="3">
        <v>500000</v>
      </c>
      <c r="F8303">
        <v>1990</v>
      </c>
      <c r="H8303" t="str">
        <f>IFERROR(VLOOKUP(D8303,Resources!A:C,3,FALSE),"NA")</f>
        <v/>
      </c>
      <c r="I8303" t="str">
        <f>IF(VLOOKUP(D8303,Resources!A:D,4,FALSE)=0,"",VLOOKUP(D8303,Resources!A:D,4,FALSE))</f>
        <v/>
      </c>
    </row>
    <row r="8304" spans="1:9" x14ac:dyDescent="0.2">
      <c r="A8304" t="s">
        <v>935</v>
      </c>
      <c r="B8304" t="str">
        <f t="shared" si="257"/>
        <v>The Carthage Foundation_Washington Legal Foundation1990100000</v>
      </c>
      <c r="C8304" t="s">
        <v>4</v>
      </c>
      <c r="D8304" t="s">
        <v>94</v>
      </c>
      <c r="E8304" s="3">
        <v>100000</v>
      </c>
      <c r="F8304">
        <v>1990</v>
      </c>
      <c r="H8304" t="str">
        <f>IFERROR(VLOOKUP(D8304,Resources!A:C,3,FALSE),"NA")</f>
        <v>SourceWatch</v>
      </c>
      <c r="I8304" t="str">
        <f>IF(VLOOKUP(D8304,Resources!A:D,4,FALSE)=0,"",VLOOKUP(D8304,Resources!A:D,4,FALSE))</f>
        <v>Y</v>
      </c>
    </row>
    <row r="8305" spans="1:9" x14ac:dyDescent="0.2">
      <c r="A8305" t="s">
        <v>935</v>
      </c>
      <c r="B8305" t="str">
        <f t="shared" si="257"/>
        <v>The Carthage Foundation_Winston Churchill Travelling Fellowships Foundation199010000</v>
      </c>
      <c r="C8305" t="s">
        <v>4</v>
      </c>
      <c r="D8305" t="s">
        <v>161</v>
      </c>
      <c r="E8305" s="3">
        <v>10000</v>
      </c>
      <c r="F8305">
        <v>1990</v>
      </c>
      <c r="H8305" t="str">
        <f>IFERROR(VLOOKUP(D8305,Resources!A:C,3,FALSE),"NA")</f>
        <v/>
      </c>
      <c r="I8305" t="str">
        <f>IF(VLOOKUP(D8305,Resources!A:D,4,FALSE)=0,"",VLOOKUP(D8305,Resources!A:D,4,FALSE))</f>
        <v>N</v>
      </c>
    </row>
    <row r="8306" spans="1:9" x14ac:dyDescent="0.2">
      <c r="A8306" t="s">
        <v>935</v>
      </c>
      <c r="B8306" t="str">
        <f t="shared" si="257"/>
        <v>The Carthage Foundation_World Affairs Council of Pittsburgh199075000</v>
      </c>
      <c r="C8306" t="s">
        <v>4</v>
      </c>
      <c r="D8306" t="s">
        <v>162</v>
      </c>
      <c r="E8306" s="3">
        <v>75000</v>
      </c>
      <c r="F8306">
        <v>1990</v>
      </c>
      <c r="H8306" t="str">
        <f>IFERROR(VLOOKUP(D8306,Resources!A:C,3,FALSE),"NA")</f>
        <v/>
      </c>
      <c r="I8306" t="str">
        <f>IF(VLOOKUP(D8306,Resources!A:D,4,FALSE)=0,"",VLOOKUP(D8306,Resources!A:D,4,FALSE))</f>
        <v>N</v>
      </c>
    </row>
    <row r="8307" spans="1:9" x14ac:dyDescent="0.2">
      <c r="A8307" t="s">
        <v>935</v>
      </c>
      <c r="B8307" t="str">
        <f t="shared" si="257"/>
        <v>The Carthage Foundation_Accuracy in Media1991120000</v>
      </c>
      <c r="C8307" t="s">
        <v>4</v>
      </c>
      <c r="D8307" t="s">
        <v>106</v>
      </c>
      <c r="E8307" s="3">
        <v>120000</v>
      </c>
      <c r="F8307">
        <v>1991</v>
      </c>
      <c r="H8307" t="str">
        <f>IFERROR(VLOOKUP(D8307,Resources!A:C,3,FALSE),"NA")</f>
        <v>SourceWatch</v>
      </c>
      <c r="I8307" t="str">
        <f>IF(VLOOKUP(D8307,Resources!A:D,4,FALSE)=0,"",VLOOKUP(D8307,Resources!A:D,4,FALSE))</f>
        <v>Y</v>
      </c>
    </row>
    <row r="8308" spans="1:9" x14ac:dyDescent="0.2">
      <c r="A8308" t="s">
        <v>935</v>
      </c>
      <c r="B8308" t="str">
        <f t="shared" si="257"/>
        <v>The Carthage Foundation_American Defense Institute199125000</v>
      </c>
      <c r="C8308" t="s">
        <v>4</v>
      </c>
      <c r="D8308" t="s">
        <v>107</v>
      </c>
      <c r="E8308" s="3">
        <v>25000</v>
      </c>
      <c r="F8308">
        <v>1991</v>
      </c>
      <c r="H8308" t="str">
        <f>IFERROR(VLOOKUP(D8308,Resources!A:C,3,FALSE),"NA")</f>
        <v/>
      </c>
      <c r="I8308" t="str">
        <f>IF(VLOOKUP(D8308,Resources!A:D,4,FALSE)=0,"",VLOOKUP(D8308,Resources!A:D,4,FALSE))</f>
        <v>Y</v>
      </c>
    </row>
    <row r="8309" spans="1:9" x14ac:dyDescent="0.2">
      <c r="A8309" t="s">
        <v>935</v>
      </c>
      <c r="B8309" t="str">
        <f t="shared" si="257"/>
        <v>The Carthage Foundation_American Spectator Foundation199140000</v>
      </c>
      <c r="C8309" t="s">
        <v>4</v>
      </c>
      <c r="D8309" t="s">
        <v>127</v>
      </c>
      <c r="E8309" s="3">
        <v>40000</v>
      </c>
      <c r="F8309">
        <v>1991</v>
      </c>
      <c r="H8309" t="str">
        <f>IFERROR(VLOOKUP(D8309,Resources!A:C,3,FALSE),"NA")</f>
        <v>ExxonSecrets</v>
      </c>
      <c r="I8309" t="str">
        <f>IF(VLOOKUP(D8309,Resources!A:D,4,FALSE)=0,"",VLOOKUP(D8309,Resources!A:D,4,FALSE))</f>
        <v>Y</v>
      </c>
    </row>
    <row r="8310" spans="1:9" x14ac:dyDescent="0.2">
      <c r="A8310" t="s">
        <v>935</v>
      </c>
      <c r="B8310" t="str">
        <f t="shared" si="257"/>
        <v>The Carthage Foundation_American Studies Center199125000</v>
      </c>
      <c r="C8310" t="s">
        <v>4</v>
      </c>
      <c r="D8310" t="s">
        <v>100</v>
      </c>
      <c r="E8310" s="3">
        <v>25000</v>
      </c>
      <c r="F8310">
        <v>1991</v>
      </c>
      <c r="H8310" t="str">
        <f>IFERROR(VLOOKUP(D8310,Resources!A:C,3,FALSE),"NA")</f>
        <v/>
      </c>
      <c r="I8310" t="str">
        <f>IF(VLOOKUP(D8310,Resources!A:D,4,FALSE)=0,"",VLOOKUP(D8310,Resources!A:D,4,FALSE))</f>
        <v/>
      </c>
    </row>
    <row r="8311" spans="1:9" x14ac:dyDescent="0.2">
      <c r="A8311" t="s">
        <v>935</v>
      </c>
      <c r="B8311" t="str">
        <f t="shared" si="257"/>
        <v>The Carthage Foundation_Americans Back In Charge1991100000</v>
      </c>
      <c r="C8311" t="s">
        <v>4</v>
      </c>
      <c r="D8311" t="s">
        <v>108</v>
      </c>
      <c r="E8311" s="3">
        <v>100000</v>
      </c>
      <c r="F8311">
        <v>1991</v>
      </c>
      <c r="H8311" t="str">
        <f>IFERROR(VLOOKUP(D8311,Resources!A:C,3,FALSE),"NA")</f>
        <v/>
      </c>
      <c r="I8311" t="str">
        <f>IF(VLOOKUP(D8311,Resources!A:D,4,FALSE)=0,"",VLOOKUP(D8311,Resources!A:D,4,FALSE))</f>
        <v>Y</v>
      </c>
    </row>
    <row r="8312" spans="1:9" x14ac:dyDescent="0.2">
      <c r="A8312" t="s">
        <v>935</v>
      </c>
      <c r="B8312" t="str">
        <f t="shared" si="257"/>
        <v>The Carthage Foundation_Atlas Economic Research Foundation199185000</v>
      </c>
      <c r="C8312" t="s">
        <v>4</v>
      </c>
      <c r="D8312" t="s">
        <v>7</v>
      </c>
      <c r="E8312" s="3">
        <v>85000</v>
      </c>
      <c r="F8312">
        <v>1991</v>
      </c>
      <c r="H8312" t="str">
        <f>IFERROR(VLOOKUP(D8312,Resources!A:C,3,FALSE),"NA")</f>
        <v>DeSmog</v>
      </c>
      <c r="I8312" t="str">
        <f>IF(VLOOKUP(D8312,Resources!A:D,4,FALSE)=0,"",VLOOKUP(D8312,Resources!A:D,4,FALSE))</f>
        <v>Y</v>
      </c>
    </row>
    <row r="8313" spans="1:9" x14ac:dyDescent="0.2">
      <c r="A8313" t="s">
        <v>935</v>
      </c>
      <c r="B8313" t="str">
        <f t="shared" si="257"/>
        <v>The Carthage Foundation_Brandywine Conservancy1991200000</v>
      </c>
      <c r="C8313" t="s">
        <v>4</v>
      </c>
      <c r="D8313" t="s">
        <v>152</v>
      </c>
      <c r="E8313" s="3">
        <v>200000</v>
      </c>
      <c r="F8313">
        <v>1991</v>
      </c>
      <c r="H8313" t="str">
        <f>IFERROR(VLOOKUP(D8313,Resources!A:C,3,FALSE),"NA")</f>
        <v>SourceWatch</v>
      </c>
      <c r="I8313" t="str">
        <f>IF(VLOOKUP(D8313,Resources!A:D,4,FALSE)=0,"",VLOOKUP(D8313,Resources!A:D,4,FALSE))</f>
        <v>Y</v>
      </c>
    </row>
    <row r="8314" spans="1:9" x14ac:dyDescent="0.2">
      <c r="A8314" t="s">
        <v>935</v>
      </c>
      <c r="B8314" t="str">
        <f t="shared" si="257"/>
        <v>The Carthage Foundation_Center for Immigration Studies199163000</v>
      </c>
      <c r="C8314" t="s">
        <v>4</v>
      </c>
      <c r="D8314" t="s">
        <v>80</v>
      </c>
      <c r="E8314" s="3">
        <v>63000</v>
      </c>
      <c r="F8314">
        <v>1991</v>
      </c>
      <c r="H8314" t="str">
        <f>IFERROR(VLOOKUP(D8314,Resources!A:C,3,FALSE),"NA")</f>
        <v>SourceWatch</v>
      </c>
      <c r="I8314" t="str">
        <f>IF(VLOOKUP(D8314,Resources!A:D,4,FALSE)=0,"",VLOOKUP(D8314,Resources!A:D,4,FALSE))</f>
        <v>Y</v>
      </c>
    </row>
    <row r="8315" spans="1:9" x14ac:dyDescent="0.2">
      <c r="A8315" t="s">
        <v>935</v>
      </c>
      <c r="B8315" t="str">
        <f t="shared" si="257"/>
        <v>The Carthage Foundation_Center for Individual Rights199150000</v>
      </c>
      <c r="C8315" t="s">
        <v>4</v>
      </c>
      <c r="D8315" t="s">
        <v>936</v>
      </c>
      <c r="E8315" s="3">
        <v>50000</v>
      </c>
      <c r="F8315">
        <v>1991</v>
      </c>
      <c r="H8315" t="str">
        <f>IFERROR(VLOOKUP(D8315,Resources!A:C,3,FALSE),"NA")</f>
        <v>SourceWatch</v>
      </c>
      <c r="I8315" t="str">
        <f>IF(VLOOKUP(D8315,Resources!A:D,4,FALSE)=0,"",VLOOKUP(D8315,Resources!A:D,4,FALSE))</f>
        <v>Y</v>
      </c>
    </row>
    <row r="8316" spans="1:9" x14ac:dyDescent="0.2">
      <c r="A8316" t="s">
        <v>935</v>
      </c>
      <c r="B8316" t="str">
        <f t="shared" si="257"/>
        <v>The Carthage Foundation_Center for Security Policy199150000</v>
      </c>
      <c r="C8316" t="s">
        <v>4</v>
      </c>
      <c r="D8316" t="s">
        <v>44</v>
      </c>
      <c r="E8316" s="3">
        <v>50000</v>
      </c>
      <c r="F8316">
        <v>1991</v>
      </c>
      <c r="H8316" t="str">
        <f>IFERROR(VLOOKUP(D8316,Resources!A:C,3,FALSE),"NA")</f>
        <v>SourceWatch</v>
      </c>
      <c r="I8316" t="str">
        <f>IF(VLOOKUP(D8316,Resources!A:D,4,FALSE)=0,"",VLOOKUP(D8316,Resources!A:D,4,FALSE))</f>
        <v>Y</v>
      </c>
    </row>
    <row r="8317" spans="1:9" x14ac:dyDescent="0.2">
      <c r="A8317" t="s">
        <v>935</v>
      </c>
      <c r="B8317" t="str">
        <f t="shared" si="257"/>
        <v>The Carthage Foundation_Committee for a Constructive Tomorrow199125000</v>
      </c>
      <c r="C8317" t="s">
        <v>4</v>
      </c>
      <c r="D8317" t="s">
        <v>18</v>
      </c>
      <c r="E8317" s="3">
        <v>25000</v>
      </c>
      <c r="F8317">
        <v>1991</v>
      </c>
      <c r="H8317" t="str">
        <f>IFERROR(VLOOKUP(D8317,Resources!A:C,3,FALSE),"NA")</f>
        <v>DeSmog</v>
      </c>
      <c r="I8317" t="str">
        <f>IF(VLOOKUP(D8317,Resources!A:D,4,FALSE)=0,"",VLOOKUP(D8317,Resources!A:D,4,FALSE))</f>
        <v>Y</v>
      </c>
    </row>
    <row r="8318" spans="1:9" x14ac:dyDescent="0.2">
      <c r="A8318" t="s">
        <v>935</v>
      </c>
      <c r="B8318" t="str">
        <f t="shared" si="257"/>
        <v>The Carthage Foundation_Competitive Enterprise Institute199125000</v>
      </c>
      <c r="C8318" t="s">
        <v>4</v>
      </c>
      <c r="D8318" t="s">
        <v>142</v>
      </c>
      <c r="E8318" s="3">
        <v>25000</v>
      </c>
      <c r="F8318">
        <v>1991</v>
      </c>
      <c r="H8318" t="str">
        <f>IFERROR(VLOOKUP(D8318,Resources!A:C,3,FALSE),"NA")</f>
        <v>DeSmog</v>
      </c>
      <c r="I8318" t="str">
        <f>IF(VLOOKUP(D8318,Resources!A:D,4,FALSE)=0,"",VLOOKUP(D8318,Resources!A:D,4,FALSE))</f>
        <v>Y</v>
      </c>
    </row>
    <row r="8319" spans="1:9" x14ac:dyDescent="0.2">
      <c r="A8319" t="s">
        <v>935</v>
      </c>
      <c r="B8319" t="str">
        <f t="shared" si="257"/>
        <v>The Carthage Foundation_Criminal Justice Legal Foundation199125000</v>
      </c>
      <c r="C8319" t="s">
        <v>4</v>
      </c>
      <c r="D8319" t="s">
        <v>26</v>
      </c>
      <c r="E8319" s="3">
        <v>25000</v>
      </c>
      <c r="F8319">
        <v>1991</v>
      </c>
      <c r="H8319" t="str">
        <f>IFERROR(VLOOKUP(D8319,Resources!A:C,3,FALSE),"NA")</f>
        <v/>
      </c>
      <c r="I8319" t="str">
        <f>IF(VLOOKUP(D8319,Resources!A:D,4,FALSE)=0,"",VLOOKUP(D8319,Resources!A:D,4,FALSE))</f>
        <v/>
      </c>
    </row>
    <row r="8320" spans="1:9" x14ac:dyDescent="0.2">
      <c r="A8320" t="s">
        <v>935</v>
      </c>
      <c r="B8320" t="str">
        <f t="shared" si="257"/>
        <v>The Carthage Foundation_Defense Forum Foundation19915000</v>
      </c>
      <c r="C8320" t="s">
        <v>4</v>
      </c>
      <c r="D8320" t="s">
        <v>27</v>
      </c>
      <c r="E8320" s="3">
        <v>5000</v>
      </c>
      <c r="F8320">
        <v>1991</v>
      </c>
      <c r="H8320" t="str">
        <f>IFERROR(VLOOKUP(D8320,Resources!A:C,3,FALSE),"NA")</f>
        <v>SourceWatch</v>
      </c>
      <c r="I8320" t="str">
        <f>IF(VLOOKUP(D8320,Resources!A:D,4,FALSE)=0,"",VLOOKUP(D8320,Resources!A:D,4,FALSE))</f>
        <v>Y</v>
      </c>
    </row>
    <row r="8321" spans="1:9" x14ac:dyDescent="0.2">
      <c r="A8321" t="s">
        <v>935</v>
      </c>
      <c r="B8321" t="str">
        <f t="shared" si="257"/>
        <v>The Carthage Foundation_ETV Endowment of South Carolina1991150000</v>
      </c>
      <c r="C8321" t="s">
        <v>4</v>
      </c>
      <c r="D8321" t="s">
        <v>143</v>
      </c>
      <c r="E8321" s="3">
        <v>150000</v>
      </c>
      <c r="F8321">
        <v>1991</v>
      </c>
      <c r="H8321" t="str">
        <f>IFERROR(VLOOKUP(D8321,Resources!A:C,3,FALSE),"NA")</f>
        <v/>
      </c>
      <c r="I8321" t="str">
        <f>IF(VLOOKUP(D8321,Resources!A:D,4,FALSE)=0,"",VLOOKUP(D8321,Resources!A:D,4,FALSE))</f>
        <v>N</v>
      </c>
    </row>
    <row r="8322" spans="1:9" x14ac:dyDescent="0.2">
      <c r="A8322" t="s">
        <v>935</v>
      </c>
      <c r="B8322" t="str">
        <f t="shared" si="257"/>
        <v>The Carthage Foundation_Federation for American Immigration Reform199160000</v>
      </c>
      <c r="C8322" t="s">
        <v>4</v>
      </c>
      <c r="D8322" t="s">
        <v>10</v>
      </c>
      <c r="E8322" s="3">
        <v>60000</v>
      </c>
      <c r="F8322">
        <v>1991</v>
      </c>
      <c r="H8322" t="str">
        <f>IFERROR(VLOOKUP(D8322,Resources!A:C,3,FALSE),"NA")</f>
        <v>SourceWatch</v>
      </c>
      <c r="I8322" t="str">
        <f>IF(VLOOKUP(D8322,Resources!A:D,4,FALSE)=0,"",VLOOKUP(D8322,Resources!A:D,4,FALSE))</f>
        <v>Y</v>
      </c>
    </row>
    <row r="8323" spans="1:9" x14ac:dyDescent="0.2">
      <c r="A8323" t="s">
        <v>934</v>
      </c>
      <c r="B8323" t="s">
        <v>1246</v>
      </c>
      <c r="C8323" t="s">
        <v>4</v>
      </c>
      <c r="D8323" t="s">
        <v>53</v>
      </c>
      <c r="E8323" s="3">
        <v>50000</v>
      </c>
      <c r="F8323">
        <v>1991</v>
      </c>
      <c r="H8323" t="str">
        <f>IFERROR(VLOOKUP(D8323,Resources!A:C,3,FALSE),"NA")</f>
        <v>SourceWatch</v>
      </c>
      <c r="I8323" t="str">
        <f>IF(VLOOKUP(D8323,Resources!A:D,4,FALSE)=0,"",VLOOKUP(D8323,Resources!A:D,4,FALSE))</f>
        <v>Y</v>
      </c>
    </row>
    <row r="8324" spans="1:9" x14ac:dyDescent="0.2">
      <c r="A8324" t="s">
        <v>935</v>
      </c>
      <c r="B8324" t="str">
        <f t="shared" ref="B8324:B8359" si="258">C8324&amp;"_"&amp;D8324&amp;F8324&amp;E8324</f>
        <v>The Carthage Foundation_Foundation for Research on Economics &amp; the Environment199150000</v>
      </c>
      <c r="C8324" t="s">
        <v>4</v>
      </c>
      <c r="D8324" t="s">
        <v>53</v>
      </c>
      <c r="E8324" s="3">
        <v>50000</v>
      </c>
      <c r="F8324">
        <v>1991</v>
      </c>
      <c r="H8324" t="str">
        <f>IFERROR(VLOOKUP(D8324,Resources!A:C,3,FALSE),"NA")</f>
        <v>SourceWatch</v>
      </c>
      <c r="I8324" t="str">
        <f>IF(VLOOKUP(D8324,Resources!A:D,4,FALSE)=0,"",VLOOKUP(D8324,Resources!A:D,4,FALSE))</f>
        <v>Y</v>
      </c>
    </row>
    <row r="8325" spans="1:9" x14ac:dyDescent="0.2">
      <c r="A8325" t="s">
        <v>935</v>
      </c>
      <c r="B8325" t="str">
        <f t="shared" si="258"/>
        <v>The Carthage Foundation_Fraser Institute199125000</v>
      </c>
      <c r="C8325" t="s">
        <v>4</v>
      </c>
      <c r="D8325" t="s">
        <v>150</v>
      </c>
      <c r="E8325" s="3">
        <v>25000</v>
      </c>
      <c r="F8325">
        <v>1991</v>
      </c>
      <c r="H8325" t="str">
        <f>IFERROR(VLOOKUP(D8325,Resources!A:C,3,FALSE),"NA")</f>
        <v>DeSmog</v>
      </c>
      <c r="I8325" t="str">
        <f>IF(VLOOKUP(D8325,Resources!A:D,4,FALSE)=0,"",VLOOKUP(D8325,Resources!A:D,4,FALSE))</f>
        <v>Y</v>
      </c>
    </row>
    <row r="8326" spans="1:9" x14ac:dyDescent="0.2">
      <c r="A8326" t="s">
        <v>935</v>
      </c>
      <c r="B8326" t="str">
        <f t="shared" si="258"/>
        <v>The Carthage Foundation_Free Congress Research and Education Foundation1991565000</v>
      </c>
      <c r="C8326" t="s">
        <v>4</v>
      </c>
      <c r="D8326" t="s">
        <v>30</v>
      </c>
      <c r="E8326" s="3">
        <v>565000</v>
      </c>
      <c r="F8326">
        <v>1991</v>
      </c>
      <c r="H8326" t="str">
        <f>IFERROR(VLOOKUP(D8326,Resources!A:C,3,FALSE),"NA")</f>
        <v>SourceWatch</v>
      </c>
      <c r="I8326" t="str">
        <f>IF(VLOOKUP(D8326,Resources!A:D,4,FALSE)=0,"",VLOOKUP(D8326,Resources!A:D,4,FALSE))</f>
        <v>Y</v>
      </c>
    </row>
    <row r="8327" spans="1:9" x14ac:dyDescent="0.2">
      <c r="A8327" t="s">
        <v>935</v>
      </c>
      <c r="B8327" t="str">
        <f t="shared" si="258"/>
        <v>The Carthage Foundation_George C. Marshall Institute1991130000</v>
      </c>
      <c r="C8327" t="s">
        <v>4</v>
      </c>
      <c r="D8327" t="s">
        <v>45</v>
      </c>
      <c r="E8327" s="3">
        <v>130000</v>
      </c>
      <c r="F8327">
        <v>1991</v>
      </c>
      <c r="H8327" t="str">
        <f>IFERROR(VLOOKUP(D8327,Resources!A:C,3,FALSE),"NA")</f>
        <v>DeSmog</v>
      </c>
      <c r="I8327" t="str">
        <f>IF(VLOOKUP(D8327,Resources!A:D,4,FALSE)=0,"",VLOOKUP(D8327,Resources!A:D,4,FALSE))</f>
        <v>Y</v>
      </c>
    </row>
    <row r="8328" spans="1:9" x14ac:dyDescent="0.2">
      <c r="A8328" t="s">
        <v>935</v>
      </c>
      <c r="B8328" t="str">
        <f t="shared" si="258"/>
        <v>The Carthage Foundation_High Frontier1991100000</v>
      </c>
      <c r="C8328" t="s">
        <v>4</v>
      </c>
      <c r="D8328" t="s">
        <v>11</v>
      </c>
      <c r="E8328" s="3">
        <v>100000</v>
      </c>
      <c r="F8328">
        <v>1991</v>
      </c>
      <c r="H8328" t="str">
        <f>IFERROR(VLOOKUP(D8328,Resources!A:C,3,FALSE),"NA")</f>
        <v>SourceWatch</v>
      </c>
      <c r="I8328" t="str">
        <f>IF(VLOOKUP(D8328,Resources!A:D,4,FALSE)=0,"",VLOOKUP(D8328,Resources!A:D,4,FALSE))</f>
        <v>Y</v>
      </c>
    </row>
    <row r="8329" spans="1:9" x14ac:dyDescent="0.2">
      <c r="A8329" t="s">
        <v>935</v>
      </c>
      <c r="B8329" t="str">
        <f t="shared" si="258"/>
        <v>The Carthage Foundation_Hudson Institute199140000</v>
      </c>
      <c r="C8329" t="s">
        <v>4</v>
      </c>
      <c r="D8329" t="s">
        <v>32</v>
      </c>
      <c r="E8329" s="3">
        <v>40000</v>
      </c>
      <c r="F8329">
        <v>1991</v>
      </c>
      <c r="H8329" t="str">
        <f>IFERROR(VLOOKUP(D8329,Resources!A:C,3,FALSE),"NA")</f>
        <v>SourceWatch</v>
      </c>
      <c r="I8329" t="str">
        <f>IF(VLOOKUP(D8329,Resources!A:D,4,FALSE)=0,"",VLOOKUP(D8329,Resources!A:D,4,FALSE))</f>
        <v>Y</v>
      </c>
    </row>
    <row r="8330" spans="1:9" x14ac:dyDescent="0.2">
      <c r="A8330" t="s">
        <v>935</v>
      </c>
      <c r="B8330" t="str">
        <f t="shared" si="258"/>
        <v>The Carthage Foundation_Institute For Foreign Policy Analysis199160000</v>
      </c>
      <c r="C8330" t="s">
        <v>4</v>
      </c>
      <c r="D8330" t="s">
        <v>62</v>
      </c>
      <c r="E8330" s="3">
        <v>60000</v>
      </c>
      <c r="F8330">
        <v>1991</v>
      </c>
      <c r="H8330" t="str">
        <f>IFERROR(VLOOKUP(D8330,Resources!A:C,3,FALSE),"NA")</f>
        <v>SourceWatch</v>
      </c>
      <c r="I8330" t="str">
        <f>IF(VLOOKUP(D8330,Resources!A:D,4,FALSE)=0,"",VLOOKUP(D8330,Resources!A:D,4,FALSE))</f>
        <v>Y</v>
      </c>
    </row>
    <row r="8331" spans="1:9" x14ac:dyDescent="0.2">
      <c r="A8331" t="s">
        <v>935</v>
      </c>
      <c r="B8331" t="str">
        <f t="shared" si="258"/>
        <v>The Carthage Foundation_Maldon Institute199150000</v>
      </c>
      <c r="C8331" t="s">
        <v>4</v>
      </c>
      <c r="D8331" t="s">
        <v>15</v>
      </c>
      <c r="E8331" s="3">
        <v>50000</v>
      </c>
      <c r="F8331">
        <v>1991</v>
      </c>
      <c r="H8331" t="str">
        <f>IFERROR(VLOOKUP(D8331,Resources!A:C,3,FALSE),"NA")</f>
        <v/>
      </c>
      <c r="I8331" t="str">
        <f>IF(VLOOKUP(D8331,Resources!A:D,4,FALSE)=0,"",VLOOKUP(D8331,Resources!A:D,4,FALSE))</f>
        <v>Y</v>
      </c>
    </row>
    <row r="8332" spans="1:9" x14ac:dyDescent="0.2">
      <c r="A8332" t="s">
        <v>935</v>
      </c>
      <c r="B8332" t="str">
        <f t="shared" si="258"/>
        <v>The Carthage Foundation_Manhattan Institute for Policy Research199145000</v>
      </c>
      <c r="C8332" t="s">
        <v>4</v>
      </c>
      <c r="D8332" t="s">
        <v>89</v>
      </c>
      <c r="E8332" s="3">
        <v>45000</v>
      </c>
      <c r="F8332">
        <v>1991</v>
      </c>
      <c r="H8332" t="str">
        <f>IFERROR(VLOOKUP(D8332,Resources!A:C,3,FALSE),"NA")</f>
        <v>SourceWatch</v>
      </c>
      <c r="I8332" t="str">
        <f>IF(VLOOKUP(D8332,Resources!A:D,4,FALSE)=0,"",VLOOKUP(D8332,Resources!A:D,4,FALSE))</f>
        <v>Y</v>
      </c>
    </row>
    <row r="8333" spans="1:9" x14ac:dyDescent="0.2">
      <c r="A8333" t="s">
        <v>935</v>
      </c>
      <c r="B8333" t="str">
        <f t="shared" si="258"/>
        <v>The Carthage Foundation_Michigan State University199180000</v>
      </c>
      <c r="C8333" t="s">
        <v>4</v>
      </c>
      <c r="D8333" t="s">
        <v>124</v>
      </c>
      <c r="E8333" s="3">
        <v>80000</v>
      </c>
      <c r="F8333">
        <v>1991</v>
      </c>
      <c r="H8333" t="str">
        <f>IFERROR(VLOOKUP(D8333,Resources!A:C,3,FALSE),"NA")</f>
        <v/>
      </c>
      <c r="I8333" t="str">
        <f>IF(VLOOKUP(D8333,Resources!A:D,4,FALSE)=0,"",VLOOKUP(D8333,Resources!A:D,4,FALSE))</f>
        <v/>
      </c>
    </row>
    <row r="8334" spans="1:9" x14ac:dyDescent="0.2">
      <c r="A8334" t="s">
        <v>935</v>
      </c>
      <c r="B8334" t="str">
        <f t="shared" si="258"/>
        <v>The Carthage Foundation_National Affairs1991100000</v>
      </c>
      <c r="C8334" t="s">
        <v>4</v>
      </c>
      <c r="D8334" t="s">
        <v>139</v>
      </c>
      <c r="E8334" s="3">
        <v>100000</v>
      </c>
      <c r="F8334">
        <v>1991</v>
      </c>
      <c r="H8334" t="str">
        <f>IFERROR(VLOOKUP(D8334,Resources!A:C,3,FALSE),"NA")</f>
        <v/>
      </c>
      <c r="I8334" t="str">
        <f>IF(VLOOKUP(D8334,Resources!A:D,4,FALSE)=0,"",VLOOKUP(D8334,Resources!A:D,4,FALSE))</f>
        <v/>
      </c>
    </row>
    <row r="8335" spans="1:9" x14ac:dyDescent="0.2">
      <c r="A8335" t="s">
        <v>935</v>
      </c>
      <c r="B8335" t="str">
        <f t="shared" si="258"/>
        <v>The Carthage Foundation_National Center for Policy Analysis199150000</v>
      </c>
      <c r="C8335" t="s">
        <v>4</v>
      </c>
      <c r="D8335" t="s">
        <v>129</v>
      </c>
      <c r="E8335" s="3">
        <v>50000</v>
      </c>
      <c r="F8335">
        <v>1991</v>
      </c>
      <c r="H8335" t="str">
        <f>IFERROR(VLOOKUP(D8335,Resources!A:C,3,FALSE),"NA")</f>
        <v>SourceWatch</v>
      </c>
      <c r="I8335" t="str">
        <f>IF(VLOOKUP(D8335,Resources!A:D,4,FALSE)=0,"",VLOOKUP(D8335,Resources!A:D,4,FALSE))</f>
        <v>Y</v>
      </c>
    </row>
    <row r="8336" spans="1:9" x14ac:dyDescent="0.2">
      <c r="A8336" t="s">
        <v>935</v>
      </c>
      <c r="B8336" t="str">
        <f t="shared" si="258"/>
        <v>The Carthage Foundation_National Center for Public Policy Research199160000</v>
      </c>
      <c r="C8336" t="s">
        <v>4</v>
      </c>
      <c r="D8336" t="s">
        <v>39</v>
      </c>
      <c r="E8336" s="3">
        <v>60000</v>
      </c>
      <c r="F8336">
        <v>1991</v>
      </c>
      <c r="H8336" t="str">
        <f>IFERROR(VLOOKUP(D8336,Resources!A:C,3,FALSE),"NA")</f>
        <v>DeSmog</v>
      </c>
      <c r="I8336" t="str">
        <f>IF(VLOOKUP(D8336,Resources!A:D,4,FALSE)=0,"",VLOOKUP(D8336,Resources!A:D,4,FALSE))</f>
        <v>Y</v>
      </c>
    </row>
    <row r="8337" spans="1:9" x14ac:dyDescent="0.2">
      <c r="A8337" t="s">
        <v>935</v>
      </c>
      <c r="B8337" t="str">
        <f t="shared" si="258"/>
        <v>The Carthage Foundation_National Forum Foundation199125000</v>
      </c>
      <c r="C8337" t="s">
        <v>4</v>
      </c>
      <c r="D8337" t="s">
        <v>146</v>
      </c>
      <c r="E8337" s="3">
        <v>25000</v>
      </c>
      <c r="F8337">
        <v>1991</v>
      </c>
      <c r="H8337" t="str">
        <f>IFERROR(VLOOKUP(D8337,Resources!A:C,3,FALSE),"NA")</f>
        <v/>
      </c>
      <c r="I8337" t="str">
        <f>IF(VLOOKUP(D8337,Resources!A:D,4,FALSE)=0,"",VLOOKUP(D8337,Resources!A:D,4,FALSE))</f>
        <v/>
      </c>
    </row>
    <row r="8338" spans="1:9" x14ac:dyDescent="0.2">
      <c r="A8338" t="s">
        <v>935</v>
      </c>
      <c r="B8338" t="str">
        <f t="shared" si="258"/>
        <v>The Carthage Foundation_Naval War College199152000</v>
      </c>
      <c r="C8338" t="s">
        <v>4</v>
      </c>
      <c r="D8338" t="s">
        <v>153</v>
      </c>
      <c r="E8338" s="3">
        <v>52000</v>
      </c>
      <c r="F8338">
        <v>1991</v>
      </c>
      <c r="H8338" t="str">
        <f>IFERROR(VLOOKUP(D8338,Resources!A:C,3,FALSE),"NA")</f>
        <v/>
      </c>
      <c r="I8338" t="str">
        <f>IF(VLOOKUP(D8338,Resources!A:D,4,FALSE)=0,"",VLOOKUP(D8338,Resources!A:D,4,FALSE))</f>
        <v>N</v>
      </c>
    </row>
    <row r="8339" spans="1:9" x14ac:dyDescent="0.2">
      <c r="A8339" t="s">
        <v>935</v>
      </c>
      <c r="B8339" t="str">
        <f t="shared" si="258"/>
        <v>The Carthage Foundation_Pacific Legal Foundation199175000</v>
      </c>
      <c r="C8339" t="s">
        <v>4</v>
      </c>
      <c r="D8339" t="s">
        <v>21</v>
      </c>
      <c r="E8339" s="3">
        <v>75000</v>
      </c>
      <c r="F8339">
        <v>1991</v>
      </c>
      <c r="H8339" t="str">
        <f>IFERROR(VLOOKUP(D8339,Resources!A:C,3,FALSE),"NA")</f>
        <v>SourceWatch</v>
      </c>
      <c r="I8339" t="str">
        <f>IF(VLOOKUP(D8339,Resources!A:D,4,FALSE)=0,"",VLOOKUP(D8339,Resources!A:D,4,FALSE))</f>
        <v>Y</v>
      </c>
    </row>
    <row r="8340" spans="1:9" x14ac:dyDescent="0.2">
      <c r="A8340" t="s">
        <v>935</v>
      </c>
      <c r="B8340" t="str">
        <f t="shared" si="258"/>
        <v>The Carthage Foundation_The Claremont Institute199150000</v>
      </c>
      <c r="C8340" t="s">
        <v>4</v>
      </c>
      <c r="D8340" t="s">
        <v>68</v>
      </c>
      <c r="E8340" s="3">
        <v>50000</v>
      </c>
      <c r="F8340">
        <v>1991</v>
      </c>
      <c r="H8340" t="str">
        <f>IFERROR(VLOOKUP(D8340,Resources!A:C,3,FALSE),"NA")</f>
        <v>SourceWatch</v>
      </c>
      <c r="I8340" t="str">
        <f>IF(VLOOKUP(D8340,Resources!A:D,4,FALSE)=0,"",VLOOKUP(D8340,Resources!A:D,4,FALSE))</f>
        <v>Y</v>
      </c>
    </row>
    <row r="8341" spans="1:9" x14ac:dyDescent="0.2">
      <c r="A8341" t="s">
        <v>935</v>
      </c>
      <c r="B8341" t="str">
        <f t="shared" si="258"/>
        <v>The Carthage Foundation_The Heritage Foundation1991156000</v>
      </c>
      <c r="C8341" t="s">
        <v>4</v>
      </c>
      <c r="D8341" t="s">
        <v>92</v>
      </c>
      <c r="E8341" s="3">
        <v>156000</v>
      </c>
      <c r="F8341">
        <v>1991</v>
      </c>
      <c r="H8341" t="str">
        <f>IFERROR(VLOOKUP(D8341,Resources!A:C,3,FALSE),"NA")</f>
        <v>DeSmog</v>
      </c>
      <c r="I8341" t="str">
        <f>IF(VLOOKUP(D8341,Resources!A:D,4,FALSE)=0,"",VLOOKUP(D8341,Resources!A:D,4,FALSE))</f>
        <v>Y</v>
      </c>
    </row>
    <row r="8342" spans="1:9" x14ac:dyDescent="0.2">
      <c r="A8342" t="s">
        <v>935</v>
      </c>
      <c r="B8342" t="str">
        <f t="shared" si="258"/>
        <v>The Carthage Foundation_United States Global Strategy Council199140000</v>
      </c>
      <c r="C8342" t="s">
        <v>4</v>
      </c>
      <c r="D8342" t="s">
        <v>136</v>
      </c>
      <c r="E8342" s="3">
        <v>40000</v>
      </c>
      <c r="F8342">
        <v>1991</v>
      </c>
      <c r="H8342" t="str">
        <f>IFERROR(VLOOKUP(D8342,Resources!A:C,3,FALSE),"NA")</f>
        <v>SourceWatch</v>
      </c>
      <c r="I8342" t="str">
        <f>IF(VLOOKUP(D8342,Resources!A:D,4,FALSE)=0,"",VLOOKUP(D8342,Resources!A:D,4,FALSE))</f>
        <v>Y</v>
      </c>
    </row>
    <row r="8343" spans="1:9" x14ac:dyDescent="0.2">
      <c r="A8343" t="s">
        <v>935</v>
      </c>
      <c r="B8343" t="str">
        <f t="shared" si="258"/>
        <v>The Carthage Foundation_Villanova University199110000</v>
      </c>
      <c r="C8343" t="s">
        <v>4</v>
      </c>
      <c r="D8343" t="s">
        <v>126</v>
      </c>
      <c r="E8343" s="3">
        <v>10000</v>
      </c>
      <c r="F8343">
        <v>1991</v>
      </c>
      <c r="H8343" t="str">
        <f>IFERROR(VLOOKUP(D8343,Resources!A:C,3,FALSE),"NA")</f>
        <v/>
      </c>
      <c r="I8343" t="str">
        <f>IF(VLOOKUP(D8343,Resources!A:D,4,FALSE)=0,"",VLOOKUP(D8343,Resources!A:D,4,FALSE))</f>
        <v/>
      </c>
    </row>
    <row r="8344" spans="1:9" x14ac:dyDescent="0.2">
      <c r="A8344" t="s">
        <v>935</v>
      </c>
      <c r="B8344" t="str">
        <f t="shared" si="258"/>
        <v>The Carthage Foundation_Washington Legal Foundation1991125000</v>
      </c>
      <c r="C8344" t="s">
        <v>4</v>
      </c>
      <c r="D8344" t="s">
        <v>94</v>
      </c>
      <c r="E8344" s="3">
        <v>125000</v>
      </c>
      <c r="F8344">
        <v>1991</v>
      </c>
      <c r="H8344" t="str">
        <f>IFERROR(VLOOKUP(D8344,Resources!A:C,3,FALSE),"NA")</f>
        <v>SourceWatch</v>
      </c>
      <c r="I8344" t="str">
        <f>IF(VLOOKUP(D8344,Resources!A:D,4,FALSE)=0,"",VLOOKUP(D8344,Resources!A:D,4,FALSE))</f>
        <v>Y</v>
      </c>
    </row>
    <row r="8345" spans="1:9" x14ac:dyDescent="0.2">
      <c r="A8345" t="s">
        <v>935</v>
      </c>
      <c r="B8345" t="str">
        <f t="shared" si="258"/>
        <v>The Carthage Foundation_Accuracy in Media1992110000</v>
      </c>
      <c r="C8345" t="s">
        <v>4</v>
      </c>
      <c r="D8345" t="s">
        <v>106</v>
      </c>
      <c r="E8345" s="3">
        <v>110000</v>
      </c>
      <c r="F8345">
        <v>1992</v>
      </c>
      <c r="H8345" t="str">
        <f>IFERROR(VLOOKUP(D8345,Resources!A:C,3,FALSE),"NA")</f>
        <v>SourceWatch</v>
      </c>
      <c r="I8345" t="str">
        <f>IF(VLOOKUP(D8345,Resources!A:D,4,FALSE)=0,"",VLOOKUP(D8345,Resources!A:D,4,FALSE))</f>
        <v>Y</v>
      </c>
    </row>
    <row r="8346" spans="1:9" x14ac:dyDescent="0.2">
      <c r="A8346" t="s">
        <v>935</v>
      </c>
      <c r="B8346" t="str">
        <f t="shared" si="258"/>
        <v>The Carthage Foundation_American Defense Institute199250000</v>
      </c>
      <c r="C8346" t="s">
        <v>4</v>
      </c>
      <c r="D8346" t="s">
        <v>107</v>
      </c>
      <c r="E8346" s="3">
        <v>50000</v>
      </c>
      <c r="F8346">
        <v>1992</v>
      </c>
      <c r="H8346" t="str">
        <f>IFERROR(VLOOKUP(D8346,Resources!A:C,3,FALSE),"NA")</f>
        <v/>
      </c>
      <c r="I8346" t="str">
        <f>IF(VLOOKUP(D8346,Resources!A:D,4,FALSE)=0,"",VLOOKUP(D8346,Resources!A:D,4,FALSE))</f>
        <v>Y</v>
      </c>
    </row>
    <row r="8347" spans="1:9" x14ac:dyDescent="0.2">
      <c r="A8347" t="s">
        <v>935</v>
      </c>
      <c r="B8347" t="str">
        <f t="shared" si="258"/>
        <v>The Carthage Foundation_American Jewish Committee199270000</v>
      </c>
      <c r="C8347" t="s">
        <v>4</v>
      </c>
      <c r="D8347" t="s">
        <v>50</v>
      </c>
      <c r="E8347" s="3">
        <v>70000</v>
      </c>
      <c r="F8347">
        <v>1992</v>
      </c>
      <c r="H8347" t="str">
        <f>IFERROR(VLOOKUP(D8347,Resources!A:C,3,FALSE),"NA")</f>
        <v/>
      </c>
      <c r="I8347" t="str">
        <f>IF(VLOOKUP(D8347,Resources!A:D,4,FALSE)=0,"",VLOOKUP(D8347,Resources!A:D,4,FALSE))</f>
        <v>N</v>
      </c>
    </row>
    <row r="8348" spans="1:9" x14ac:dyDescent="0.2">
      <c r="A8348" t="s">
        <v>935</v>
      </c>
      <c r="B8348" t="str">
        <f t="shared" si="258"/>
        <v>The Carthage Foundation_American Spectator Foundation199249000</v>
      </c>
      <c r="C8348" t="s">
        <v>4</v>
      </c>
      <c r="D8348" t="s">
        <v>127</v>
      </c>
      <c r="E8348" s="3">
        <v>49000</v>
      </c>
      <c r="F8348">
        <v>1992</v>
      </c>
      <c r="H8348" t="str">
        <f>IFERROR(VLOOKUP(D8348,Resources!A:C,3,FALSE),"NA")</f>
        <v>ExxonSecrets</v>
      </c>
      <c r="I8348" t="str">
        <f>IF(VLOOKUP(D8348,Resources!A:D,4,FALSE)=0,"",VLOOKUP(D8348,Resources!A:D,4,FALSE))</f>
        <v>Y</v>
      </c>
    </row>
    <row r="8349" spans="1:9" x14ac:dyDescent="0.2">
      <c r="A8349" t="s">
        <v>935</v>
      </c>
      <c r="B8349" t="str">
        <f t="shared" si="258"/>
        <v>The Carthage Foundation_Americans Back In Charge1992100000</v>
      </c>
      <c r="C8349" t="s">
        <v>4</v>
      </c>
      <c r="D8349" t="s">
        <v>108</v>
      </c>
      <c r="E8349" s="3">
        <v>100000</v>
      </c>
      <c r="F8349">
        <v>1992</v>
      </c>
      <c r="H8349" t="str">
        <f>IFERROR(VLOOKUP(D8349,Resources!A:C,3,FALSE),"NA")</f>
        <v/>
      </c>
      <c r="I8349" t="str">
        <f>IF(VLOOKUP(D8349,Resources!A:D,4,FALSE)=0,"",VLOOKUP(D8349,Resources!A:D,4,FALSE))</f>
        <v>Y</v>
      </c>
    </row>
    <row r="8350" spans="1:9" x14ac:dyDescent="0.2">
      <c r="A8350" t="s">
        <v>935</v>
      </c>
      <c r="B8350" t="str">
        <f t="shared" si="258"/>
        <v>The Carthage Foundation_Atlas Economic Research Foundation1992100000</v>
      </c>
      <c r="C8350" t="s">
        <v>4</v>
      </c>
      <c r="D8350" t="s">
        <v>7</v>
      </c>
      <c r="E8350" s="3">
        <v>100000</v>
      </c>
      <c r="F8350">
        <v>1992</v>
      </c>
      <c r="H8350" t="str">
        <f>IFERROR(VLOOKUP(D8350,Resources!A:C,3,FALSE),"NA")</f>
        <v>DeSmog</v>
      </c>
      <c r="I8350" t="str">
        <f>IF(VLOOKUP(D8350,Resources!A:D,4,FALSE)=0,"",VLOOKUP(D8350,Resources!A:D,4,FALSE))</f>
        <v>Y</v>
      </c>
    </row>
    <row r="8351" spans="1:9" x14ac:dyDescent="0.2">
      <c r="A8351" t="s">
        <v>935</v>
      </c>
      <c r="B8351" t="str">
        <f t="shared" si="258"/>
        <v>The Carthage Foundation_Boston University199254000</v>
      </c>
      <c r="C8351" t="s">
        <v>4</v>
      </c>
      <c r="D8351" t="s">
        <v>149</v>
      </c>
      <c r="E8351" s="3">
        <v>54000</v>
      </c>
      <c r="F8351">
        <v>1992</v>
      </c>
      <c r="H8351" t="str">
        <f>IFERROR(VLOOKUP(D8351,Resources!A:C,3,FALSE),"NA")</f>
        <v/>
      </c>
      <c r="I8351" t="str">
        <f>IF(VLOOKUP(D8351,Resources!A:D,4,FALSE)=0,"",VLOOKUP(D8351,Resources!A:D,4,FALSE))</f>
        <v/>
      </c>
    </row>
    <row r="8352" spans="1:9" x14ac:dyDescent="0.2">
      <c r="A8352" t="s">
        <v>935</v>
      </c>
      <c r="B8352" t="str">
        <f t="shared" si="258"/>
        <v>The Carthage Foundation_Center for Immigration Studies199250000</v>
      </c>
      <c r="C8352" t="s">
        <v>4</v>
      </c>
      <c r="D8352" t="s">
        <v>80</v>
      </c>
      <c r="E8352" s="3">
        <v>50000</v>
      </c>
      <c r="F8352">
        <v>1992</v>
      </c>
      <c r="H8352" t="str">
        <f>IFERROR(VLOOKUP(D8352,Resources!A:C,3,FALSE),"NA")</f>
        <v>SourceWatch</v>
      </c>
      <c r="I8352" t="str">
        <f>IF(VLOOKUP(D8352,Resources!A:D,4,FALSE)=0,"",VLOOKUP(D8352,Resources!A:D,4,FALSE))</f>
        <v>Y</v>
      </c>
    </row>
    <row r="8353" spans="1:9" x14ac:dyDescent="0.2">
      <c r="A8353" t="s">
        <v>935</v>
      </c>
      <c r="B8353" t="str">
        <f t="shared" si="258"/>
        <v>The Carthage Foundation_Center for Individual Rights199250000</v>
      </c>
      <c r="C8353" t="s">
        <v>4</v>
      </c>
      <c r="D8353" t="s">
        <v>936</v>
      </c>
      <c r="E8353" s="3">
        <v>50000</v>
      </c>
      <c r="F8353">
        <v>1992</v>
      </c>
      <c r="H8353" t="str">
        <f>IFERROR(VLOOKUP(D8353,Resources!A:C,3,FALSE),"NA")</f>
        <v>SourceWatch</v>
      </c>
      <c r="I8353" t="str">
        <f>IF(VLOOKUP(D8353,Resources!A:D,4,FALSE)=0,"",VLOOKUP(D8353,Resources!A:D,4,FALSE))</f>
        <v>Y</v>
      </c>
    </row>
    <row r="8354" spans="1:9" x14ac:dyDescent="0.2">
      <c r="A8354" t="s">
        <v>935</v>
      </c>
      <c r="B8354" t="str">
        <f t="shared" si="258"/>
        <v>The Carthage Foundation_Center for Media and Public Affairs199240000</v>
      </c>
      <c r="C8354" t="s">
        <v>4</v>
      </c>
      <c r="D8354" t="s">
        <v>60</v>
      </c>
      <c r="E8354" s="3">
        <v>40000</v>
      </c>
      <c r="F8354">
        <v>1992</v>
      </c>
      <c r="H8354" t="str">
        <f>IFERROR(VLOOKUP(D8354,Resources!A:C,3,FALSE),"NA")</f>
        <v>SourceWatch</v>
      </c>
      <c r="I8354" t="str">
        <f>IF(VLOOKUP(D8354,Resources!A:D,4,FALSE)=0,"",VLOOKUP(D8354,Resources!A:D,4,FALSE))</f>
        <v>Y</v>
      </c>
    </row>
    <row r="8355" spans="1:9" x14ac:dyDescent="0.2">
      <c r="A8355" t="s">
        <v>935</v>
      </c>
      <c r="B8355" t="str">
        <f t="shared" si="258"/>
        <v>The Carthage Foundation_Committee for a Constructive Tomorrow199225000</v>
      </c>
      <c r="C8355" t="s">
        <v>4</v>
      </c>
      <c r="D8355" t="s">
        <v>18</v>
      </c>
      <c r="E8355" s="3">
        <v>25000</v>
      </c>
      <c r="F8355">
        <v>1992</v>
      </c>
      <c r="H8355" t="str">
        <f>IFERROR(VLOOKUP(D8355,Resources!A:C,3,FALSE),"NA")</f>
        <v>DeSmog</v>
      </c>
      <c r="I8355" t="str">
        <f>IF(VLOOKUP(D8355,Resources!A:D,4,FALSE)=0,"",VLOOKUP(D8355,Resources!A:D,4,FALSE))</f>
        <v>Y</v>
      </c>
    </row>
    <row r="8356" spans="1:9" x14ac:dyDescent="0.2">
      <c r="A8356" t="s">
        <v>935</v>
      </c>
      <c r="B8356" t="str">
        <f t="shared" si="258"/>
        <v>The Carthage Foundation_Criminal Justice Legal Foundation199225000</v>
      </c>
      <c r="C8356" t="s">
        <v>4</v>
      </c>
      <c r="D8356" t="s">
        <v>26</v>
      </c>
      <c r="E8356" s="3">
        <v>25000</v>
      </c>
      <c r="F8356">
        <v>1992</v>
      </c>
      <c r="H8356" t="str">
        <f>IFERROR(VLOOKUP(D8356,Resources!A:C,3,FALSE),"NA")</f>
        <v/>
      </c>
      <c r="I8356" t="str">
        <f>IF(VLOOKUP(D8356,Resources!A:D,4,FALSE)=0,"",VLOOKUP(D8356,Resources!A:D,4,FALSE))</f>
        <v/>
      </c>
    </row>
    <row r="8357" spans="1:9" x14ac:dyDescent="0.2">
      <c r="A8357" t="s">
        <v>935</v>
      </c>
      <c r="B8357" t="str">
        <f t="shared" si="258"/>
        <v>The Carthage Foundation_Defense Forum Foundation19925000</v>
      </c>
      <c r="C8357" t="s">
        <v>4</v>
      </c>
      <c r="D8357" t="s">
        <v>27</v>
      </c>
      <c r="E8357" s="3">
        <v>5000</v>
      </c>
      <c r="F8357">
        <v>1992</v>
      </c>
      <c r="H8357" t="str">
        <f>IFERROR(VLOOKUP(D8357,Resources!A:C,3,FALSE),"NA")</f>
        <v>SourceWatch</v>
      </c>
      <c r="I8357" t="str">
        <f>IF(VLOOKUP(D8357,Resources!A:D,4,FALSE)=0,"",VLOOKUP(D8357,Resources!A:D,4,FALSE))</f>
        <v>Y</v>
      </c>
    </row>
    <row r="8358" spans="1:9" x14ac:dyDescent="0.2">
      <c r="A8358" t="s">
        <v>935</v>
      </c>
      <c r="B8358" t="str">
        <f t="shared" si="258"/>
        <v>The Carthage Foundation_ETV Endowment of South Carolina199225000</v>
      </c>
      <c r="C8358" t="s">
        <v>4</v>
      </c>
      <c r="D8358" t="s">
        <v>143</v>
      </c>
      <c r="E8358" s="3">
        <v>25000</v>
      </c>
      <c r="F8358">
        <v>1992</v>
      </c>
      <c r="H8358" t="str">
        <f>IFERROR(VLOOKUP(D8358,Resources!A:C,3,FALSE),"NA")</f>
        <v/>
      </c>
      <c r="I8358" t="str">
        <f>IF(VLOOKUP(D8358,Resources!A:D,4,FALSE)=0,"",VLOOKUP(D8358,Resources!A:D,4,FALSE))</f>
        <v>N</v>
      </c>
    </row>
    <row r="8359" spans="1:9" x14ac:dyDescent="0.2">
      <c r="A8359" t="s">
        <v>935</v>
      </c>
      <c r="B8359" t="str">
        <f t="shared" si="258"/>
        <v>The Carthage Foundation_Federation for American Immigration Reform199250000</v>
      </c>
      <c r="C8359" t="s">
        <v>4</v>
      </c>
      <c r="D8359" t="s">
        <v>10</v>
      </c>
      <c r="E8359" s="3">
        <v>50000</v>
      </c>
      <c r="F8359">
        <v>1992</v>
      </c>
      <c r="H8359" t="str">
        <f>IFERROR(VLOOKUP(D8359,Resources!A:C,3,FALSE),"NA")</f>
        <v>SourceWatch</v>
      </c>
      <c r="I8359" t="str">
        <f>IF(VLOOKUP(D8359,Resources!A:D,4,FALSE)=0,"",VLOOKUP(D8359,Resources!A:D,4,FALSE))</f>
        <v>Y</v>
      </c>
    </row>
    <row r="8360" spans="1:9" x14ac:dyDescent="0.2">
      <c r="A8360" t="s">
        <v>934</v>
      </c>
      <c r="B8360" t="s">
        <v>1245</v>
      </c>
      <c r="C8360" t="s">
        <v>4</v>
      </c>
      <c r="D8360" t="s">
        <v>53</v>
      </c>
      <c r="E8360" s="3">
        <v>100000</v>
      </c>
      <c r="F8360">
        <v>1992</v>
      </c>
      <c r="H8360" t="str">
        <f>IFERROR(VLOOKUP(D8360,Resources!A:C,3,FALSE),"NA")</f>
        <v>SourceWatch</v>
      </c>
      <c r="I8360" t="str">
        <f>IF(VLOOKUP(D8360,Resources!A:D,4,FALSE)=0,"",VLOOKUP(D8360,Resources!A:D,4,FALSE))</f>
        <v>Y</v>
      </c>
    </row>
    <row r="8361" spans="1:9" x14ac:dyDescent="0.2">
      <c r="A8361" t="s">
        <v>935</v>
      </c>
      <c r="B8361" t="str">
        <f t="shared" ref="B8361:B8392" si="259">C8361&amp;"_"&amp;D8361&amp;F8361&amp;E8361</f>
        <v>The Carthage Foundation_Foundation for Research on Economics &amp; the Environment1992100000</v>
      </c>
      <c r="C8361" t="s">
        <v>4</v>
      </c>
      <c r="D8361" t="s">
        <v>53</v>
      </c>
      <c r="E8361" s="3">
        <v>100000</v>
      </c>
      <c r="F8361">
        <v>1992</v>
      </c>
      <c r="H8361" t="str">
        <f>IFERROR(VLOOKUP(D8361,Resources!A:C,3,FALSE),"NA")</f>
        <v>SourceWatch</v>
      </c>
      <c r="I8361" t="str">
        <f>IF(VLOOKUP(D8361,Resources!A:D,4,FALSE)=0,"",VLOOKUP(D8361,Resources!A:D,4,FALSE))</f>
        <v>Y</v>
      </c>
    </row>
    <row r="8362" spans="1:9" x14ac:dyDescent="0.2">
      <c r="A8362" t="s">
        <v>935</v>
      </c>
      <c r="B8362" t="str">
        <f t="shared" si="259"/>
        <v>The Carthage Foundation_Fraser Institute199225000</v>
      </c>
      <c r="C8362" t="s">
        <v>4</v>
      </c>
      <c r="D8362" t="s">
        <v>150</v>
      </c>
      <c r="E8362" s="3">
        <v>25000</v>
      </c>
      <c r="F8362">
        <v>1992</v>
      </c>
      <c r="H8362" t="str">
        <f>IFERROR(VLOOKUP(D8362,Resources!A:C,3,FALSE),"NA")</f>
        <v>DeSmog</v>
      </c>
      <c r="I8362" t="str">
        <f>IF(VLOOKUP(D8362,Resources!A:D,4,FALSE)=0,"",VLOOKUP(D8362,Resources!A:D,4,FALSE))</f>
        <v>Y</v>
      </c>
    </row>
    <row r="8363" spans="1:9" x14ac:dyDescent="0.2">
      <c r="A8363" t="s">
        <v>935</v>
      </c>
      <c r="B8363" t="str">
        <f t="shared" si="259"/>
        <v>The Carthage Foundation_Free Congress Research and Education Foundation1992375000</v>
      </c>
      <c r="C8363" t="s">
        <v>4</v>
      </c>
      <c r="D8363" t="s">
        <v>30</v>
      </c>
      <c r="E8363" s="3">
        <v>375000</v>
      </c>
      <c r="F8363">
        <v>1992</v>
      </c>
      <c r="H8363" t="str">
        <f>IFERROR(VLOOKUP(D8363,Resources!A:C,3,FALSE),"NA")</f>
        <v>SourceWatch</v>
      </c>
      <c r="I8363" t="str">
        <f>IF(VLOOKUP(D8363,Resources!A:D,4,FALSE)=0,"",VLOOKUP(D8363,Resources!A:D,4,FALSE))</f>
        <v>Y</v>
      </c>
    </row>
    <row r="8364" spans="1:9" x14ac:dyDescent="0.2">
      <c r="A8364" t="s">
        <v>935</v>
      </c>
      <c r="B8364" t="str">
        <f t="shared" si="259"/>
        <v>The Carthage Foundation_Free Congress Research and Education Foundation1992400000</v>
      </c>
      <c r="C8364" t="s">
        <v>4</v>
      </c>
      <c r="D8364" t="s">
        <v>30</v>
      </c>
      <c r="E8364" s="3">
        <v>400000</v>
      </c>
      <c r="F8364">
        <v>1992</v>
      </c>
      <c r="H8364" t="str">
        <f>IFERROR(VLOOKUP(D8364,Resources!A:C,3,FALSE),"NA")</f>
        <v>SourceWatch</v>
      </c>
      <c r="I8364" t="str">
        <f>IF(VLOOKUP(D8364,Resources!A:D,4,FALSE)=0,"",VLOOKUP(D8364,Resources!A:D,4,FALSE))</f>
        <v>Y</v>
      </c>
    </row>
    <row r="8365" spans="1:9" x14ac:dyDescent="0.2">
      <c r="A8365" t="s">
        <v>935</v>
      </c>
      <c r="B8365" t="str">
        <f t="shared" si="259"/>
        <v>The Carthage Foundation_Harvard University1992161000</v>
      </c>
      <c r="C8365" t="s">
        <v>4</v>
      </c>
      <c r="D8365" t="s">
        <v>111</v>
      </c>
      <c r="E8365" s="3">
        <v>161000</v>
      </c>
      <c r="F8365">
        <v>1992</v>
      </c>
      <c r="H8365" t="str">
        <f>IFERROR(VLOOKUP(D8365,Resources!A:C,3,FALSE),"NA")</f>
        <v/>
      </c>
      <c r="I8365" t="str">
        <f>IF(VLOOKUP(D8365,Resources!A:D,4,FALSE)=0,"",VLOOKUP(D8365,Resources!A:D,4,FALSE))</f>
        <v/>
      </c>
    </row>
    <row r="8366" spans="1:9" x14ac:dyDescent="0.2">
      <c r="A8366" t="s">
        <v>935</v>
      </c>
      <c r="B8366" t="str">
        <f t="shared" si="259"/>
        <v>The Carthage Foundation_High Frontier199235000</v>
      </c>
      <c r="C8366" t="s">
        <v>4</v>
      </c>
      <c r="D8366" t="s">
        <v>11</v>
      </c>
      <c r="E8366" s="3">
        <v>35000</v>
      </c>
      <c r="F8366">
        <v>1992</v>
      </c>
      <c r="H8366" t="str">
        <f>IFERROR(VLOOKUP(D8366,Resources!A:C,3,FALSE),"NA")</f>
        <v>SourceWatch</v>
      </c>
      <c r="I8366" t="str">
        <f>IF(VLOOKUP(D8366,Resources!A:D,4,FALSE)=0,"",VLOOKUP(D8366,Resources!A:D,4,FALSE))</f>
        <v>Y</v>
      </c>
    </row>
    <row r="8367" spans="1:9" x14ac:dyDescent="0.2">
      <c r="A8367" t="s">
        <v>935</v>
      </c>
      <c r="B8367" t="str">
        <f t="shared" si="259"/>
        <v>The Carthage Foundation_Maldon Institute199275000</v>
      </c>
      <c r="C8367" t="s">
        <v>4</v>
      </c>
      <c r="D8367" t="s">
        <v>15</v>
      </c>
      <c r="E8367" s="3">
        <v>75000</v>
      </c>
      <c r="F8367">
        <v>1992</v>
      </c>
      <c r="H8367" t="str">
        <f>IFERROR(VLOOKUP(D8367,Resources!A:C,3,FALSE),"NA")</f>
        <v/>
      </c>
      <c r="I8367" t="str">
        <f>IF(VLOOKUP(D8367,Resources!A:D,4,FALSE)=0,"",VLOOKUP(D8367,Resources!A:D,4,FALSE))</f>
        <v>Y</v>
      </c>
    </row>
    <row r="8368" spans="1:9" x14ac:dyDescent="0.2">
      <c r="A8368" t="s">
        <v>935</v>
      </c>
      <c r="B8368" t="str">
        <f t="shared" si="259"/>
        <v>The Carthage Foundation_Manhattan Institute for Policy Research199215000</v>
      </c>
      <c r="C8368" t="s">
        <v>4</v>
      </c>
      <c r="D8368" t="s">
        <v>89</v>
      </c>
      <c r="E8368" s="3">
        <v>15000</v>
      </c>
      <c r="F8368">
        <v>1992</v>
      </c>
      <c r="H8368" t="str">
        <f>IFERROR(VLOOKUP(D8368,Resources!A:C,3,FALSE),"NA")</f>
        <v>SourceWatch</v>
      </c>
      <c r="I8368" t="str">
        <f>IF(VLOOKUP(D8368,Resources!A:D,4,FALSE)=0,"",VLOOKUP(D8368,Resources!A:D,4,FALSE))</f>
        <v>Y</v>
      </c>
    </row>
    <row r="8369" spans="1:9" x14ac:dyDescent="0.2">
      <c r="A8369" t="s">
        <v>935</v>
      </c>
      <c r="B8369" t="str">
        <f t="shared" si="259"/>
        <v>The Carthage Foundation_Michigan State University1992120000</v>
      </c>
      <c r="C8369" t="s">
        <v>4</v>
      </c>
      <c r="D8369" t="s">
        <v>124</v>
      </c>
      <c r="E8369" s="3">
        <v>120000</v>
      </c>
      <c r="F8369">
        <v>1992</v>
      </c>
      <c r="H8369" t="str">
        <f>IFERROR(VLOOKUP(D8369,Resources!A:C,3,FALSE),"NA")</f>
        <v/>
      </c>
      <c r="I8369" t="str">
        <f>IF(VLOOKUP(D8369,Resources!A:D,4,FALSE)=0,"",VLOOKUP(D8369,Resources!A:D,4,FALSE))</f>
        <v/>
      </c>
    </row>
    <row r="8370" spans="1:9" x14ac:dyDescent="0.2">
      <c r="A8370" t="s">
        <v>935</v>
      </c>
      <c r="B8370" t="str">
        <f t="shared" si="259"/>
        <v>The Carthage Foundation_National Center for Policy Analysis1992100000</v>
      </c>
      <c r="C8370" t="s">
        <v>4</v>
      </c>
      <c r="D8370" t="s">
        <v>129</v>
      </c>
      <c r="E8370" s="3">
        <v>100000</v>
      </c>
      <c r="F8370">
        <v>1992</v>
      </c>
      <c r="H8370" t="str">
        <f>IFERROR(VLOOKUP(D8370,Resources!A:C,3,FALSE),"NA")</f>
        <v>SourceWatch</v>
      </c>
      <c r="I8370" t="str">
        <f>IF(VLOOKUP(D8370,Resources!A:D,4,FALSE)=0,"",VLOOKUP(D8370,Resources!A:D,4,FALSE))</f>
        <v>Y</v>
      </c>
    </row>
    <row r="8371" spans="1:9" x14ac:dyDescent="0.2">
      <c r="A8371" t="s">
        <v>935</v>
      </c>
      <c r="B8371" t="str">
        <f t="shared" si="259"/>
        <v>The Carthage Foundation_National Center for Public Policy Research199250000</v>
      </c>
      <c r="C8371" t="s">
        <v>4</v>
      </c>
      <c r="D8371" t="s">
        <v>39</v>
      </c>
      <c r="E8371" s="3">
        <v>50000</v>
      </c>
      <c r="F8371">
        <v>1992</v>
      </c>
      <c r="H8371" t="str">
        <f>IFERROR(VLOOKUP(D8371,Resources!A:C,3,FALSE),"NA")</f>
        <v>DeSmog</v>
      </c>
      <c r="I8371" t="str">
        <f>IF(VLOOKUP(D8371,Resources!A:D,4,FALSE)=0,"",VLOOKUP(D8371,Resources!A:D,4,FALSE))</f>
        <v>Y</v>
      </c>
    </row>
    <row r="8372" spans="1:9" x14ac:dyDescent="0.2">
      <c r="A8372" t="s">
        <v>935</v>
      </c>
      <c r="B8372" t="str">
        <f t="shared" si="259"/>
        <v>The Carthage Foundation_New York University199235000</v>
      </c>
      <c r="C8372" t="s">
        <v>4</v>
      </c>
      <c r="D8372" t="s">
        <v>147</v>
      </c>
      <c r="E8372" s="3">
        <v>35000</v>
      </c>
      <c r="F8372">
        <v>1992</v>
      </c>
      <c r="H8372" t="str">
        <f>IFERROR(VLOOKUP(D8372,Resources!A:C,3,FALSE),"NA")</f>
        <v/>
      </c>
      <c r="I8372" t="str">
        <f>IF(VLOOKUP(D8372,Resources!A:D,4,FALSE)=0,"",VLOOKUP(D8372,Resources!A:D,4,FALSE))</f>
        <v/>
      </c>
    </row>
    <row r="8373" spans="1:9" x14ac:dyDescent="0.2">
      <c r="A8373" t="s">
        <v>935</v>
      </c>
      <c r="B8373" t="str">
        <f t="shared" si="259"/>
        <v>The Carthage Foundation_Social Philosophy and Policy Foundation199240000</v>
      </c>
      <c r="C8373" t="s">
        <v>4</v>
      </c>
      <c r="D8373" t="s">
        <v>112</v>
      </c>
      <c r="E8373" s="3">
        <v>40000</v>
      </c>
      <c r="F8373">
        <v>1992</v>
      </c>
      <c r="H8373" t="str">
        <f>IFERROR(VLOOKUP(D8373,Resources!A:C,3,FALSE),"NA")</f>
        <v/>
      </c>
      <c r="I8373" t="str">
        <f>IF(VLOOKUP(D8373,Resources!A:D,4,FALSE)=0,"",VLOOKUP(D8373,Resources!A:D,4,FALSE))</f>
        <v/>
      </c>
    </row>
    <row r="8374" spans="1:9" x14ac:dyDescent="0.2">
      <c r="A8374" t="s">
        <v>935</v>
      </c>
      <c r="B8374" t="str">
        <f t="shared" si="259"/>
        <v>The Carthage Foundation_Tax Foundation199230000</v>
      </c>
      <c r="C8374" t="s">
        <v>4</v>
      </c>
      <c r="D8374" t="s">
        <v>131</v>
      </c>
      <c r="E8374" s="3">
        <v>30000</v>
      </c>
      <c r="F8374">
        <v>1992</v>
      </c>
      <c r="H8374" t="str">
        <f>IFERROR(VLOOKUP(D8374,Resources!A:C,3,FALSE),"NA")</f>
        <v>SourceWatch</v>
      </c>
      <c r="I8374" t="str">
        <f>IF(VLOOKUP(D8374,Resources!A:D,4,FALSE)=0,"",VLOOKUP(D8374,Resources!A:D,4,FALSE))</f>
        <v>Y</v>
      </c>
    </row>
    <row r="8375" spans="1:9" x14ac:dyDescent="0.2">
      <c r="A8375" t="s">
        <v>935</v>
      </c>
      <c r="B8375" t="str">
        <f t="shared" si="259"/>
        <v>The Carthage Foundation_The Claremont Institute199250000</v>
      </c>
      <c r="C8375" t="s">
        <v>4</v>
      </c>
      <c r="D8375" t="s">
        <v>68</v>
      </c>
      <c r="E8375" s="3">
        <v>50000</v>
      </c>
      <c r="F8375">
        <v>1992</v>
      </c>
      <c r="H8375" t="str">
        <f>IFERROR(VLOOKUP(D8375,Resources!A:C,3,FALSE),"NA")</f>
        <v>SourceWatch</v>
      </c>
      <c r="I8375" t="str">
        <f>IF(VLOOKUP(D8375,Resources!A:D,4,FALSE)=0,"",VLOOKUP(D8375,Resources!A:D,4,FALSE))</f>
        <v>Y</v>
      </c>
    </row>
    <row r="8376" spans="1:9" x14ac:dyDescent="0.2">
      <c r="A8376" t="s">
        <v>935</v>
      </c>
      <c r="B8376" t="str">
        <f t="shared" si="259"/>
        <v>The Carthage Foundation_The Heritage Foundation199275000</v>
      </c>
      <c r="C8376" t="s">
        <v>4</v>
      </c>
      <c r="D8376" t="s">
        <v>92</v>
      </c>
      <c r="E8376" s="3">
        <v>75000</v>
      </c>
      <c r="F8376">
        <v>1992</v>
      </c>
      <c r="H8376" t="str">
        <f>IFERROR(VLOOKUP(D8376,Resources!A:C,3,FALSE),"NA")</f>
        <v>DeSmog</v>
      </c>
      <c r="I8376" t="str">
        <f>IF(VLOOKUP(D8376,Resources!A:D,4,FALSE)=0,"",VLOOKUP(D8376,Resources!A:D,4,FALSE))</f>
        <v>Y</v>
      </c>
    </row>
    <row r="8377" spans="1:9" x14ac:dyDescent="0.2">
      <c r="A8377" t="s">
        <v>935</v>
      </c>
      <c r="B8377" t="str">
        <f t="shared" si="259"/>
        <v>The Carthage Foundation_United States Global Strategy Council199240000</v>
      </c>
      <c r="C8377" t="s">
        <v>4</v>
      </c>
      <c r="D8377" t="s">
        <v>136</v>
      </c>
      <c r="E8377" s="3">
        <v>40000</v>
      </c>
      <c r="F8377">
        <v>1992</v>
      </c>
      <c r="H8377" t="str">
        <f>IFERROR(VLOOKUP(D8377,Resources!A:C,3,FALSE),"NA")</f>
        <v>SourceWatch</v>
      </c>
      <c r="I8377" t="str">
        <f>IF(VLOOKUP(D8377,Resources!A:D,4,FALSE)=0,"",VLOOKUP(D8377,Resources!A:D,4,FALSE))</f>
        <v>Y</v>
      </c>
    </row>
    <row r="8378" spans="1:9" x14ac:dyDescent="0.2">
      <c r="A8378" t="s">
        <v>935</v>
      </c>
      <c r="B8378" t="str">
        <f t="shared" si="259"/>
        <v>The Carthage Foundation_Villanova University199219700</v>
      </c>
      <c r="C8378" t="s">
        <v>4</v>
      </c>
      <c r="D8378" t="s">
        <v>126</v>
      </c>
      <c r="E8378" s="3">
        <v>19700</v>
      </c>
      <c r="F8378">
        <v>1992</v>
      </c>
      <c r="H8378" t="str">
        <f>IFERROR(VLOOKUP(D8378,Resources!A:C,3,FALSE),"NA")</f>
        <v/>
      </c>
      <c r="I8378" t="str">
        <f>IF(VLOOKUP(D8378,Resources!A:D,4,FALSE)=0,"",VLOOKUP(D8378,Resources!A:D,4,FALSE))</f>
        <v/>
      </c>
    </row>
    <row r="8379" spans="1:9" x14ac:dyDescent="0.2">
      <c r="A8379" t="s">
        <v>935</v>
      </c>
      <c r="B8379" t="str">
        <f t="shared" si="259"/>
        <v>The Carthage Foundation_Washington Legal Foundation1992300000</v>
      </c>
      <c r="C8379" t="s">
        <v>4</v>
      </c>
      <c r="D8379" t="s">
        <v>94</v>
      </c>
      <c r="E8379" s="3">
        <v>300000</v>
      </c>
      <c r="F8379">
        <v>1992</v>
      </c>
      <c r="H8379" t="str">
        <f>IFERROR(VLOOKUP(D8379,Resources!A:C,3,FALSE),"NA")</f>
        <v>SourceWatch</v>
      </c>
      <c r="I8379" t="str">
        <f>IF(VLOOKUP(D8379,Resources!A:D,4,FALSE)=0,"",VLOOKUP(D8379,Resources!A:D,4,FALSE))</f>
        <v>Y</v>
      </c>
    </row>
    <row r="8380" spans="1:9" x14ac:dyDescent="0.2">
      <c r="A8380" t="s">
        <v>935</v>
      </c>
      <c r="B8380" t="str">
        <f t="shared" si="259"/>
        <v>The Carthage Foundation_Wheaton College1992100000</v>
      </c>
      <c r="C8380" t="s">
        <v>4</v>
      </c>
      <c r="D8380" t="s">
        <v>151</v>
      </c>
      <c r="E8380" s="3">
        <v>100000</v>
      </c>
      <c r="F8380">
        <v>1992</v>
      </c>
      <c r="H8380" t="str">
        <f>IFERROR(VLOOKUP(D8380,Resources!A:C,3,FALSE),"NA")</f>
        <v/>
      </c>
      <c r="I8380" t="str">
        <f>IF(VLOOKUP(D8380,Resources!A:D,4,FALSE)=0,"",VLOOKUP(D8380,Resources!A:D,4,FALSE))</f>
        <v/>
      </c>
    </row>
    <row r="8381" spans="1:9" x14ac:dyDescent="0.2">
      <c r="A8381" t="s">
        <v>935</v>
      </c>
      <c r="B8381" t="str">
        <f t="shared" si="259"/>
        <v>The Carthage Foundation_Accuracy in Media1993100000</v>
      </c>
      <c r="C8381" t="s">
        <v>4</v>
      </c>
      <c r="D8381" t="s">
        <v>106</v>
      </c>
      <c r="E8381" s="3">
        <v>100000</v>
      </c>
      <c r="F8381">
        <v>1993</v>
      </c>
      <c r="H8381" t="str">
        <f>IFERROR(VLOOKUP(D8381,Resources!A:C,3,FALSE),"NA")</f>
        <v>SourceWatch</v>
      </c>
      <c r="I8381" t="str">
        <f>IF(VLOOKUP(D8381,Resources!A:D,4,FALSE)=0,"",VLOOKUP(D8381,Resources!A:D,4,FALSE))</f>
        <v>Y</v>
      </c>
    </row>
    <row r="8382" spans="1:9" x14ac:dyDescent="0.2">
      <c r="A8382" t="s">
        <v>935</v>
      </c>
      <c r="B8382" t="str">
        <f t="shared" si="259"/>
        <v>The Carthage Foundation_American Defense Institute199350000</v>
      </c>
      <c r="C8382" t="s">
        <v>4</v>
      </c>
      <c r="D8382" t="s">
        <v>107</v>
      </c>
      <c r="E8382" s="3">
        <v>50000</v>
      </c>
      <c r="F8382">
        <v>1993</v>
      </c>
      <c r="H8382" t="str">
        <f>IFERROR(VLOOKUP(D8382,Resources!A:C,3,FALSE),"NA")</f>
        <v/>
      </c>
      <c r="I8382" t="str">
        <f>IF(VLOOKUP(D8382,Resources!A:D,4,FALSE)=0,"",VLOOKUP(D8382,Resources!A:D,4,FALSE))</f>
        <v>Y</v>
      </c>
    </row>
    <row r="8383" spans="1:9" x14ac:dyDescent="0.2">
      <c r="A8383" t="s">
        <v>935</v>
      </c>
      <c r="B8383" t="str">
        <f t="shared" si="259"/>
        <v>The Carthage Foundation_American Jewish Committee1993140000</v>
      </c>
      <c r="C8383" t="s">
        <v>4</v>
      </c>
      <c r="D8383" t="s">
        <v>50</v>
      </c>
      <c r="E8383" s="3">
        <v>140000</v>
      </c>
      <c r="F8383">
        <v>1993</v>
      </c>
      <c r="H8383" t="str">
        <f>IFERROR(VLOOKUP(D8383,Resources!A:C,3,FALSE),"NA")</f>
        <v/>
      </c>
      <c r="I8383" t="str">
        <f>IF(VLOOKUP(D8383,Resources!A:D,4,FALSE)=0,"",VLOOKUP(D8383,Resources!A:D,4,FALSE))</f>
        <v>N</v>
      </c>
    </row>
    <row r="8384" spans="1:9" x14ac:dyDescent="0.2">
      <c r="A8384" t="s">
        <v>935</v>
      </c>
      <c r="B8384" t="str">
        <f t="shared" si="259"/>
        <v>The Carthage Foundation_American Spectator Foundation1993200000</v>
      </c>
      <c r="C8384" t="s">
        <v>4</v>
      </c>
      <c r="D8384" t="s">
        <v>127</v>
      </c>
      <c r="E8384" s="3">
        <v>200000</v>
      </c>
      <c r="F8384">
        <v>1993</v>
      </c>
      <c r="H8384" t="str">
        <f>IFERROR(VLOOKUP(D8384,Resources!A:C,3,FALSE),"NA")</f>
        <v>ExxonSecrets</v>
      </c>
      <c r="I8384" t="str">
        <f>IF(VLOOKUP(D8384,Resources!A:D,4,FALSE)=0,"",VLOOKUP(D8384,Resources!A:D,4,FALSE))</f>
        <v>Y</v>
      </c>
    </row>
    <row r="8385" spans="1:9" x14ac:dyDescent="0.2">
      <c r="A8385" t="s">
        <v>935</v>
      </c>
      <c r="B8385" t="str">
        <f t="shared" si="259"/>
        <v>The Carthage Foundation_American Spectator Foundation199325000</v>
      </c>
      <c r="C8385" t="s">
        <v>4</v>
      </c>
      <c r="D8385" t="s">
        <v>127</v>
      </c>
      <c r="E8385" s="3">
        <v>25000</v>
      </c>
      <c r="F8385">
        <v>1993</v>
      </c>
      <c r="H8385" t="str">
        <f>IFERROR(VLOOKUP(D8385,Resources!A:C,3,FALSE),"NA")</f>
        <v>ExxonSecrets</v>
      </c>
      <c r="I8385" t="str">
        <f>IF(VLOOKUP(D8385,Resources!A:D,4,FALSE)=0,"",VLOOKUP(D8385,Resources!A:D,4,FALSE))</f>
        <v>Y</v>
      </c>
    </row>
    <row r="8386" spans="1:9" x14ac:dyDescent="0.2">
      <c r="A8386" t="s">
        <v>935</v>
      </c>
      <c r="B8386" t="str">
        <f t="shared" si="259"/>
        <v>The Carthage Foundation_American Spectator Foundation199350000</v>
      </c>
      <c r="C8386" t="s">
        <v>4</v>
      </c>
      <c r="D8386" t="s">
        <v>127</v>
      </c>
      <c r="E8386" s="3">
        <v>50000</v>
      </c>
      <c r="F8386">
        <v>1993</v>
      </c>
      <c r="H8386" t="str">
        <f>IFERROR(VLOOKUP(D8386,Resources!A:C,3,FALSE),"NA")</f>
        <v>ExxonSecrets</v>
      </c>
      <c r="I8386" t="str">
        <f>IF(VLOOKUP(D8386,Resources!A:D,4,FALSE)=0,"",VLOOKUP(D8386,Resources!A:D,4,FALSE))</f>
        <v>Y</v>
      </c>
    </row>
    <row r="8387" spans="1:9" x14ac:dyDescent="0.2">
      <c r="A8387" t="s">
        <v>935</v>
      </c>
      <c r="B8387" t="str">
        <f t="shared" si="259"/>
        <v>The Carthage Foundation_American Studies Center199350000</v>
      </c>
      <c r="C8387" t="s">
        <v>4</v>
      </c>
      <c r="D8387" t="s">
        <v>100</v>
      </c>
      <c r="E8387" s="3">
        <v>50000</v>
      </c>
      <c r="F8387">
        <v>1993</v>
      </c>
      <c r="H8387" t="str">
        <f>IFERROR(VLOOKUP(D8387,Resources!A:C,3,FALSE),"NA")</f>
        <v/>
      </c>
      <c r="I8387" t="str">
        <f>IF(VLOOKUP(D8387,Resources!A:D,4,FALSE)=0,"",VLOOKUP(D8387,Resources!A:D,4,FALSE))</f>
        <v/>
      </c>
    </row>
    <row r="8388" spans="1:9" x14ac:dyDescent="0.2">
      <c r="A8388" t="s">
        <v>935</v>
      </c>
      <c r="B8388" t="str">
        <f t="shared" si="259"/>
        <v>The Carthage Foundation_Americans Back In Charge199325000</v>
      </c>
      <c r="C8388" t="s">
        <v>4</v>
      </c>
      <c r="D8388" t="s">
        <v>108</v>
      </c>
      <c r="E8388" s="3">
        <v>25000</v>
      </c>
      <c r="F8388">
        <v>1993</v>
      </c>
      <c r="H8388" t="str">
        <f>IFERROR(VLOOKUP(D8388,Resources!A:C,3,FALSE),"NA")</f>
        <v/>
      </c>
      <c r="I8388" t="str">
        <f>IF(VLOOKUP(D8388,Resources!A:D,4,FALSE)=0,"",VLOOKUP(D8388,Resources!A:D,4,FALSE))</f>
        <v>Y</v>
      </c>
    </row>
    <row r="8389" spans="1:9" x14ac:dyDescent="0.2">
      <c r="A8389" t="s">
        <v>935</v>
      </c>
      <c r="B8389" t="str">
        <f t="shared" si="259"/>
        <v>The Carthage Foundation_Atlas Economic Research Foundation199360000</v>
      </c>
      <c r="C8389" t="s">
        <v>4</v>
      </c>
      <c r="D8389" t="s">
        <v>7</v>
      </c>
      <c r="E8389" s="3">
        <v>60000</v>
      </c>
      <c r="F8389">
        <v>1993</v>
      </c>
      <c r="H8389" t="str">
        <f>IFERROR(VLOOKUP(D8389,Resources!A:C,3,FALSE),"NA")</f>
        <v>DeSmog</v>
      </c>
      <c r="I8389" t="str">
        <f>IF(VLOOKUP(D8389,Resources!A:D,4,FALSE)=0,"",VLOOKUP(D8389,Resources!A:D,4,FALSE))</f>
        <v>Y</v>
      </c>
    </row>
    <row r="8390" spans="1:9" x14ac:dyDescent="0.2">
      <c r="A8390" t="s">
        <v>935</v>
      </c>
      <c r="B8390" t="str">
        <f t="shared" si="259"/>
        <v>The Carthage Foundation_Center for Immigration Studies199324500</v>
      </c>
      <c r="C8390" t="s">
        <v>4</v>
      </c>
      <c r="D8390" t="s">
        <v>80</v>
      </c>
      <c r="E8390" s="3">
        <v>24500</v>
      </c>
      <c r="F8390">
        <v>1993</v>
      </c>
      <c r="H8390" t="str">
        <f>IFERROR(VLOOKUP(D8390,Resources!A:C,3,FALSE),"NA")</f>
        <v>SourceWatch</v>
      </c>
      <c r="I8390" t="str">
        <f>IF(VLOOKUP(D8390,Resources!A:D,4,FALSE)=0,"",VLOOKUP(D8390,Resources!A:D,4,FALSE))</f>
        <v>Y</v>
      </c>
    </row>
    <row r="8391" spans="1:9" x14ac:dyDescent="0.2">
      <c r="A8391" t="s">
        <v>935</v>
      </c>
      <c r="B8391" t="str">
        <f t="shared" si="259"/>
        <v>The Carthage Foundation_Center for Immigration Studies199350000</v>
      </c>
      <c r="C8391" t="s">
        <v>4</v>
      </c>
      <c r="D8391" t="s">
        <v>80</v>
      </c>
      <c r="E8391" s="3">
        <v>50000</v>
      </c>
      <c r="F8391">
        <v>1993</v>
      </c>
      <c r="H8391" t="str">
        <f>IFERROR(VLOOKUP(D8391,Resources!A:C,3,FALSE),"NA")</f>
        <v>SourceWatch</v>
      </c>
      <c r="I8391" t="str">
        <f>IF(VLOOKUP(D8391,Resources!A:D,4,FALSE)=0,"",VLOOKUP(D8391,Resources!A:D,4,FALSE))</f>
        <v>Y</v>
      </c>
    </row>
    <row r="8392" spans="1:9" x14ac:dyDescent="0.2">
      <c r="A8392" t="s">
        <v>935</v>
      </c>
      <c r="B8392" t="str">
        <f t="shared" si="259"/>
        <v>The Carthage Foundation_Center for Individual Rights1993100000</v>
      </c>
      <c r="C8392" t="s">
        <v>4</v>
      </c>
      <c r="D8392" t="s">
        <v>936</v>
      </c>
      <c r="E8392" s="3">
        <v>100000</v>
      </c>
      <c r="F8392">
        <v>1993</v>
      </c>
      <c r="H8392" t="str">
        <f>IFERROR(VLOOKUP(D8392,Resources!A:C,3,FALSE),"NA")</f>
        <v>SourceWatch</v>
      </c>
      <c r="I8392" t="str">
        <f>IF(VLOOKUP(D8392,Resources!A:D,4,FALSE)=0,"",VLOOKUP(D8392,Resources!A:D,4,FALSE))</f>
        <v>Y</v>
      </c>
    </row>
    <row r="8393" spans="1:9" x14ac:dyDescent="0.2">
      <c r="A8393" t="s">
        <v>935</v>
      </c>
      <c r="B8393" t="str">
        <f t="shared" ref="B8393:B8424" si="260">C8393&amp;"_"&amp;D8393&amp;F8393&amp;E8393</f>
        <v>The Carthage Foundation_Center for Individual Rights199350000</v>
      </c>
      <c r="C8393" t="s">
        <v>4</v>
      </c>
      <c r="D8393" t="s">
        <v>936</v>
      </c>
      <c r="E8393" s="3">
        <v>50000</v>
      </c>
      <c r="F8393">
        <v>1993</v>
      </c>
      <c r="H8393" t="str">
        <f>IFERROR(VLOOKUP(D8393,Resources!A:C,3,FALSE),"NA")</f>
        <v>SourceWatch</v>
      </c>
      <c r="I8393" t="str">
        <f>IF(VLOOKUP(D8393,Resources!A:D,4,FALSE)=0,"",VLOOKUP(D8393,Resources!A:D,4,FALSE))</f>
        <v>Y</v>
      </c>
    </row>
    <row r="8394" spans="1:9" x14ac:dyDescent="0.2">
      <c r="A8394" t="s">
        <v>935</v>
      </c>
      <c r="B8394" t="str">
        <f t="shared" si="260"/>
        <v>The Carthage Foundation_Center for Media and Public Affairs199325000</v>
      </c>
      <c r="C8394" t="s">
        <v>4</v>
      </c>
      <c r="D8394" t="s">
        <v>60</v>
      </c>
      <c r="E8394" s="3">
        <v>25000</v>
      </c>
      <c r="F8394">
        <v>1993</v>
      </c>
      <c r="H8394" t="str">
        <f>IFERROR(VLOOKUP(D8394,Resources!A:C,3,FALSE),"NA")</f>
        <v>SourceWatch</v>
      </c>
      <c r="I8394" t="str">
        <f>IF(VLOOKUP(D8394,Resources!A:D,4,FALSE)=0,"",VLOOKUP(D8394,Resources!A:D,4,FALSE))</f>
        <v>Y</v>
      </c>
    </row>
    <row r="8395" spans="1:9" x14ac:dyDescent="0.2">
      <c r="A8395" t="s">
        <v>935</v>
      </c>
      <c r="B8395" t="str">
        <f t="shared" si="260"/>
        <v>The Carthage Foundation_Center for Media and Public Affairs199340000</v>
      </c>
      <c r="C8395" t="s">
        <v>4</v>
      </c>
      <c r="D8395" t="s">
        <v>60</v>
      </c>
      <c r="E8395" s="3">
        <v>40000</v>
      </c>
      <c r="F8395">
        <v>1993</v>
      </c>
      <c r="H8395" t="str">
        <f>IFERROR(VLOOKUP(D8395,Resources!A:C,3,FALSE),"NA")</f>
        <v>SourceWatch</v>
      </c>
      <c r="I8395" t="str">
        <f>IF(VLOOKUP(D8395,Resources!A:D,4,FALSE)=0,"",VLOOKUP(D8395,Resources!A:D,4,FALSE))</f>
        <v>Y</v>
      </c>
    </row>
    <row r="8396" spans="1:9" x14ac:dyDescent="0.2">
      <c r="A8396" t="s">
        <v>935</v>
      </c>
      <c r="B8396" t="str">
        <f t="shared" si="260"/>
        <v>The Carthage Foundation_Center for Neighborhood Enterprise199371000</v>
      </c>
      <c r="C8396" t="s">
        <v>4</v>
      </c>
      <c r="D8396" t="s">
        <v>141</v>
      </c>
      <c r="E8396" s="3">
        <v>71000</v>
      </c>
      <c r="F8396">
        <v>1993</v>
      </c>
      <c r="H8396" t="str">
        <f>IFERROR(VLOOKUP(D8396,Resources!A:C,3,FALSE),"NA")</f>
        <v>SourceWatch</v>
      </c>
      <c r="I8396" t="str">
        <f>IF(VLOOKUP(D8396,Resources!A:D,4,FALSE)=0,"",VLOOKUP(D8396,Resources!A:D,4,FALSE))</f>
        <v>Y</v>
      </c>
    </row>
    <row r="8397" spans="1:9" x14ac:dyDescent="0.2">
      <c r="A8397" t="s">
        <v>935</v>
      </c>
      <c r="B8397" t="str">
        <f t="shared" si="260"/>
        <v>The Carthage Foundation_Center for Security Policy1993125000</v>
      </c>
      <c r="C8397" t="s">
        <v>4</v>
      </c>
      <c r="D8397" t="s">
        <v>44</v>
      </c>
      <c r="E8397" s="3">
        <v>125000</v>
      </c>
      <c r="F8397">
        <v>1993</v>
      </c>
      <c r="H8397" t="str">
        <f>IFERROR(VLOOKUP(D8397,Resources!A:C,3,FALSE),"NA")</f>
        <v>SourceWatch</v>
      </c>
      <c r="I8397" t="str">
        <f>IF(VLOOKUP(D8397,Resources!A:D,4,FALSE)=0,"",VLOOKUP(D8397,Resources!A:D,4,FALSE))</f>
        <v>Y</v>
      </c>
    </row>
    <row r="8398" spans="1:9" x14ac:dyDescent="0.2">
      <c r="A8398" t="s">
        <v>935</v>
      </c>
      <c r="B8398" t="str">
        <f t="shared" si="260"/>
        <v>The Carthage Foundation_Committee for a Constructive Tomorrow199325000</v>
      </c>
      <c r="C8398" t="s">
        <v>4</v>
      </c>
      <c r="D8398" t="s">
        <v>18</v>
      </c>
      <c r="E8398" s="3">
        <v>25000</v>
      </c>
      <c r="F8398">
        <v>1993</v>
      </c>
      <c r="H8398" t="str">
        <f>IFERROR(VLOOKUP(D8398,Resources!A:C,3,FALSE),"NA")</f>
        <v>DeSmog</v>
      </c>
      <c r="I8398" t="str">
        <f>IF(VLOOKUP(D8398,Resources!A:D,4,FALSE)=0,"",VLOOKUP(D8398,Resources!A:D,4,FALSE))</f>
        <v>Y</v>
      </c>
    </row>
    <row r="8399" spans="1:9" x14ac:dyDescent="0.2">
      <c r="A8399" t="s">
        <v>935</v>
      </c>
      <c r="B8399" t="str">
        <f t="shared" si="260"/>
        <v>The Carthage Foundation_Competitive Enterprise Institute199335000</v>
      </c>
      <c r="C8399" t="s">
        <v>4</v>
      </c>
      <c r="D8399" t="s">
        <v>142</v>
      </c>
      <c r="E8399" s="3">
        <v>35000</v>
      </c>
      <c r="F8399">
        <v>1993</v>
      </c>
      <c r="H8399" t="str">
        <f>IFERROR(VLOOKUP(D8399,Resources!A:C,3,FALSE),"NA")</f>
        <v>DeSmog</v>
      </c>
      <c r="I8399" t="str">
        <f>IF(VLOOKUP(D8399,Resources!A:D,4,FALSE)=0,"",VLOOKUP(D8399,Resources!A:D,4,FALSE))</f>
        <v>Y</v>
      </c>
    </row>
    <row r="8400" spans="1:9" x14ac:dyDescent="0.2">
      <c r="A8400" t="s">
        <v>935</v>
      </c>
      <c r="B8400" t="str">
        <f t="shared" si="260"/>
        <v>The Carthage Foundation_Council for Basic Education199315000</v>
      </c>
      <c r="C8400" t="s">
        <v>4</v>
      </c>
      <c r="D8400" t="s">
        <v>137</v>
      </c>
      <c r="E8400" s="3">
        <v>15000</v>
      </c>
      <c r="F8400">
        <v>1993</v>
      </c>
      <c r="H8400" t="str">
        <f>IFERROR(VLOOKUP(D8400,Resources!A:C,3,FALSE),"NA")</f>
        <v/>
      </c>
      <c r="I8400" t="str">
        <f>IF(VLOOKUP(D8400,Resources!A:D,4,FALSE)=0,"",VLOOKUP(D8400,Resources!A:D,4,FALSE))</f>
        <v>Y</v>
      </c>
    </row>
    <row r="8401" spans="1:9" x14ac:dyDescent="0.2">
      <c r="A8401" t="s">
        <v>935</v>
      </c>
      <c r="B8401" t="str">
        <f t="shared" si="260"/>
        <v>The Carthage Foundation_Criminal Justice Legal Foundation199325000</v>
      </c>
      <c r="C8401" t="s">
        <v>4</v>
      </c>
      <c r="D8401" t="s">
        <v>26</v>
      </c>
      <c r="E8401" s="3">
        <v>25000</v>
      </c>
      <c r="F8401">
        <v>1993</v>
      </c>
      <c r="H8401" t="str">
        <f>IFERROR(VLOOKUP(D8401,Resources!A:C,3,FALSE),"NA")</f>
        <v/>
      </c>
      <c r="I8401" t="str">
        <f>IF(VLOOKUP(D8401,Resources!A:D,4,FALSE)=0,"",VLOOKUP(D8401,Resources!A:D,4,FALSE))</f>
        <v/>
      </c>
    </row>
    <row r="8402" spans="1:9" x14ac:dyDescent="0.2">
      <c r="A8402" t="s">
        <v>935</v>
      </c>
      <c r="B8402" t="str">
        <f t="shared" si="260"/>
        <v>The Carthage Foundation_David Horowitz Freedom Center199325000</v>
      </c>
      <c r="C8402" t="s">
        <v>4</v>
      </c>
      <c r="D8402" t="s">
        <v>81</v>
      </c>
      <c r="E8402" s="3">
        <v>25000</v>
      </c>
      <c r="F8402">
        <v>1993</v>
      </c>
      <c r="H8402" t="str">
        <f>IFERROR(VLOOKUP(D8402,Resources!A:C,3,FALSE),"NA")</f>
        <v>SourceWatch</v>
      </c>
      <c r="I8402" t="str">
        <f>IF(VLOOKUP(D8402,Resources!A:D,4,FALSE)=0,"",VLOOKUP(D8402,Resources!A:D,4,FALSE))</f>
        <v>Y</v>
      </c>
    </row>
    <row r="8403" spans="1:9" x14ac:dyDescent="0.2">
      <c r="A8403" t="s">
        <v>935</v>
      </c>
      <c r="B8403" t="str">
        <f t="shared" si="260"/>
        <v>The Carthage Foundation_Defenders of Property Rights199350000</v>
      </c>
      <c r="C8403" t="s">
        <v>4</v>
      </c>
      <c r="D8403" t="s">
        <v>52</v>
      </c>
      <c r="E8403" s="3">
        <v>50000</v>
      </c>
      <c r="F8403">
        <v>1993</v>
      </c>
      <c r="H8403" t="str">
        <f>IFERROR(VLOOKUP(D8403,Resources!A:C,3,FALSE),"NA")</f>
        <v>SourceWatch</v>
      </c>
      <c r="I8403" t="str">
        <f>IF(VLOOKUP(D8403,Resources!A:D,4,FALSE)=0,"",VLOOKUP(D8403,Resources!A:D,4,FALSE))</f>
        <v>Y</v>
      </c>
    </row>
    <row r="8404" spans="1:9" x14ac:dyDescent="0.2">
      <c r="A8404" t="s">
        <v>935</v>
      </c>
      <c r="B8404" t="str">
        <f t="shared" si="260"/>
        <v>The Carthage Foundation_Defense Forum Foundation19935000</v>
      </c>
      <c r="C8404" t="s">
        <v>4</v>
      </c>
      <c r="D8404" t="s">
        <v>27</v>
      </c>
      <c r="E8404" s="3">
        <v>5000</v>
      </c>
      <c r="F8404">
        <v>1993</v>
      </c>
      <c r="H8404" t="str">
        <f>IFERROR(VLOOKUP(D8404,Resources!A:C,3,FALSE),"NA")</f>
        <v>SourceWatch</v>
      </c>
      <c r="I8404" t="str">
        <f>IF(VLOOKUP(D8404,Resources!A:D,4,FALSE)=0,"",VLOOKUP(D8404,Resources!A:D,4,FALSE))</f>
        <v>Y</v>
      </c>
    </row>
    <row r="8405" spans="1:9" x14ac:dyDescent="0.2">
      <c r="A8405" t="s">
        <v>935</v>
      </c>
      <c r="B8405" t="str">
        <f t="shared" si="260"/>
        <v>The Carthage Foundation_ETV Endowment of South Carolina199325000</v>
      </c>
      <c r="C8405" t="s">
        <v>4</v>
      </c>
      <c r="D8405" t="s">
        <v>143</v>
      </c>
      <c r="E8405" s="3">
        <v>25000</v>
      </c>
      <c r="F8405">
        <v>1993</v>
      </c>
      <c r="H8405" t="str">
        <f>IFERROR(VLOOKUP(D8405,Resources!A:C,3,FALSE),"NA")</f>
        <v/>
      </c>
      <c r="I8405" t="str">
        <f>IF(VLOOKUP(D8405,Resources!A:D,4,FALSE)=0,"",VLOOKUP(D8405,Resources!A:D,4,FALSE))</f>
        <v>N</v>
      </c>
    </row>
    <row r="8406" spans="1:9" x14ac:dyDescent="0.2">
      <c r="A8406" t="s">
        <v>935</v>
      </c>
      <c r="B8406" t="str">
        <f t="shared" si="260"/>
        <v>The Carthage Foundation_ETV Endowment of South Carolina199325000</v>
      </c>
      <c r="C8406" t="s">
        <v>4</v>
      </c>
      <c r="D8406" t="s">
        <v>143</v>
      </c>
      <c r="E8406" s="3">
        <v>25000</v>
      </c>
      <c r="F8406">
        <v>1993</v>
      </c>
      <c r="H8406" t="str">
        <f>IFERROR(VLOOKUP(D8406,Resources!A:C,3,FALSE),"NA")</f>
        <v/>
      </c>
      <c r="I8406" t="str">
        <f>IF(VLOOKUP(D8406,Resources!A:D,4,FALSE)=0,"",VLOOKUP(D8406,Resources!A:D,4,FALSE))</f>
        <v>N</v>
      </c>
    </row>
    <row r="8407" spans="1:9" x14ac:dyDescent="0.2">
      <c r="A8407" t="s">
        <v>935</v>
      </c>
      <c r="B8407" t="str">
        <f t="shared" si="260"/>
        <v>The Carthage Foundation_Federation for American Immigration Reform199324500</v>
      </c>
      <c r="C8407" t="s">
        <v>4</v>
      </c>
      <c r="D8407" t="s">
        <v>10</v>
      </c>
      <c r="E8407" s="3">
        <v>24500</v>
      </c>
      <c r="F8407">
        <v>1993</v>
      </c>
      <c r="H8407" t="str">
        <f>IFERROR(VLOOKUP(D8407,Resources!A:C,3,FALSE),"NA")</f>
        <v>SourceWatch</v>
      </c>
      <c r="I8407" t="str">
        <f>IF(VLOOKUP(D8407,Resources!A:D,4,FALSE)=0,"",VLOOKUP(D8407,Resources!A:D,4,FALSE))</f>
        <v>Y</v>
      </c>
    </row>
    <row r="8408" spans="1:9" x14ac:dyDescent="0.2">
      <c r="A8408" t="s">
        <v>935</v>
      </c>
      <c r="B8408" t="str">
        <f t="shared" si="260"/>
        <v>The Carthage Foundation_Federation for American Immigration Reform199345000</v>
      </c>
      <c r="C8408" t="s">
        <v>4</v>
      </c>
      <c r="D8408" t="s">
        <v>10</v>
      </c>
      <c r="E8408" s="3">
        <v>45000</v>
      </c>
      <c r="F8408">
        <v>1993</v>
      </c>
      <c r="H8408" t="str">
        <f>IFERROR(VLOOKUP(D8408,Resources!A:C,3,FALSE),"NA")</f>
        <v>SourceWatch</v>
      </c>
      <c r="I8408" t="str">
        <f>IF(VLOOKUP(D8408,Resources!A:D,4,FALSE)=0,"",VLOOKUP(D8408,Resources!A:D,4,FALSE))</f>
        <v>Y</v>
      </c>
    </row>
    <row r="8409" spans="1:9" x14ac:dyDescent="0.2">
      <c r="A8409" t="s">
        <v>935</v>
      </c>
      <c r="B8409" t="str">
        <f t="shared" si="260"/>
        <v>The Carthage Foundation_Foundation for Economic Education199325000</v>
      </c>
      <c r="C8409" t="s">
        <v>4</v>
      </c>
      <c r="D8409" t="s">
        <v>120</v>
      </c>
      <c r="E8409" s="3">
        <v>25000</v>
      </c>
      <c r="F8409">
        <v>1993</v>
      </c>
      <c r="H8409" t="str">
        <f>IFERROR(VLOOKUP(D8409,Resources!A:C,3,FALSE),"NA")</f>
        <v>DeSmog</v>
      </c>
      <c r="I8409" t="str">
        <f>IF(VLOOKUP(D8409,Resources!A:D,4,FALSE)=0,"",VLOOKUP(D8409,Resources!A:D,4,FALSE))</f>
        <v>Y</v>
      </c>
    </row>
    <row r="8410" spans="1:9" x14ac:dyDescent="0.2">
      <c r="A8410" t="s">
        <v>934</v>
      </c>
      <c r="B8410" t="s">
        <v>1244</v>
      </c>
      <c r="C8410" t="s">
        <v>4</v>
      </c>
      <c r="D8410" t="s">
        <v>53</v>
      </c>
      <c r="E8410" s="3">
        <v>50000</v>
      </c>
      <c r="F8410">
        <v>1993</v>
      </c>
      <c r="H8410" t="str">
        <f>IFERROR(VLOOKUP(D8410,Resources!A:C,3,FALSE),"NA")</f>
        <v>SourceWatch</v>
      </c>
      <c r="I8410" t="str">
        <f>IF(VLOOKUP(D8410,Resources!A:D,4,FALSE)=0,"",VLOOKUP(D8410,Resources!A:D,4,FALSE))</f>
        <v>Y</v>
      </c>
    </row>
    <row r="8411" spans="1:9" x14ac:dyDescent="0.2">
      <c r="A8411" t="s">
        <v>934</v>
      </c>
      <c r="B8411" t="s">
        <v>1244</v>
      </c>
      <c r="C8411" t="s">
        <v>4</v>
      </c>
      <c r="D8411" t="s">
        <v>53</v>
      </c>
      <c r="E8411" s="3">
        <v>50000</v>
      </c>
      <c r="F8411">
        <v>1993</v>
      </c>
      <c r="H8411" t="str">
        <f>IFERROR(VLOOKUP(D8411,Resources!A:C,3,FALSE),"NA")</f>
        <v>SourceWatch</v>
      </c>
      <c r="I8411" t="str">
        <f>IF(VLOOKUP(D8411,Resources!A:D,4,FALSE)=0,"",VLOOKUP(D8411,Resources!A:D,4,FALSE))</f>
        <v>Y</v>
      </c>
    </row>
    <row r="8412" spans="1:9" x14ac:dyDescent="0.2">
      <c r="A8412" t="s">
        <v>935</v>
      </c>
      <c r="B8412" t="str">
        <f t="shared" ref="B8412:B8443" si="261">C8412&amp;"_"&amp;D8412&amp;F8412&amp;E8412</f>
        <v>The Carthage Foundation_Foundation for Research on Economics &amp; the Environment199350000</v>
      </c>
      <c r="C8412" t="s">
        <v>4</v>
      </c>
      <c r="D8412" t="s">
        <v>53</v>
      </c>
      <c r="E8412" s="3">
        <v>50000</v>
      </c>
      <c r="F8412">
        <v>1993</v>
      </c>
      <c r="H8412" t="str">
        <f>IFERROR(VLOOKUP(D8412,Resources!A:C,3,FALSE),"NA")</f>
        <v>SourceWatch</v>
      </c>
      <c r="I8412" t="str">
        <f>IF(VLOOKUP(D8412,Resources!A:D,4,FALSE)=0,"",VLOOKUP(D8412,Resources!A:D,4,FALSE))</f>
        <v>Y</v>
      </c>
    </row>
    <row r="8413" spans="1:9" x14ac:dyDescent="0.2">
      <c r="A8413" t="s">
        <v>935</v>
      </c>
      <c r="B8413" t="str">
        <f t="shared" si="261"/>
        <v>The Carthage Foundation_Foundation for Research on Economics &amp; the Environment199350000</v>
      </c>
      <c r="C8413" t="s">
        <v>4</v>
      </c>
      <c r="D8413" t="s">
        <v>53</v>
      </c>
      <c r="E8413" s="3">
        <v>50000</v>
      </c>
      <c r="F8413">
        <v>1993</v>
      </c>
      <c r="H8413" t="str">
        <f>IFERROR(VLOOKUP(D8413,Resources!A:C,3,FALSE),"NA")</f>
        <v>SourceWatch</v>
      </c>
      <c r="I8413" t="str">
        <f>IF(VLOOKUP(D8413,Resources!A:D,4,FALSE)=0,"",VLOOKUP(D8413,Resources!A:D,4,FALSE))</f>
        <v>Y</v>
      </c>
    </row>
    <row r="8414" spans="1:9" x14ac:dyDescent="0.2">
      <c r="A8414" t="s">
        <v>935</v>
      </c>
      <c r="B8414" t="str">
        <f t="shared" si="261"/>
        <v>The Carthage Foundation_Free Congress Research and Education Foundation19931012000</v>
      </c>
      <c r="C8414" t="s">
        <v>4</v>
      </c>
      <c r="D8414" t="s">
        <v>30</v>
      </c>
      <c r="E8414" s="3">
        <v>1012000</v>
      </c>
      <c r="F8414">
        <v>1993</v>
      </c>
      <c r="H8414" t="str">
        <f>IFERROR(VLOOKUP(D8414,Resources!A:C,3,FALSE),"NA")</f>
        <v>SourceWatch</v>
      </c>
      <c r="I8414" t="str">
        <f>IF(VLOOKUP(D8414,Resources!A:D,4,FALSE)=0,"",VLOOKUP(D8414,Resources!A:D,4,FALSE))</f>
        <v>Y</v>
      </c>
    </row>
    <row r="8415" spans="1:9" x14ac:dyDescent="0.2">
      <c r="A8415" t="s">
        <v>935</v>
      </c>
      <c r="B8415" t="str">
        <f t="shared" si="261"/>
        <v>The Carthage Foundation_George Mason University199325000</v>
      </c>
      <c r="C8415" t="s">
        <v>4</v>
      </c>
      <c r="D8415" t="s">
        <v>31</v>
      </c>
      <c r="E8415" s="3">
        <v>25000</v>
      </c>
      <c r="F8415">
        <v>1993</v>
      </c>
      <c r="H8415" t="str">
        <f>IFERROR(VLOOKUP(D8415,Resources!A:C,3,FALSE),"NA")</f>
        <v>DeSmog</v>
      </c>
      <c r="I8415" t="str">
        <f>IF(VLOOKUP(D8415,Resources!A:D,4,FALSE)=0,"",VLOOKUP(D8415,Resources!A:D,4,FALSE))</f>
        <v>Y</v>
      </c>
    </row>
    <row r="8416" spans="1:9" x14ac:dyDescent="0.2">
      <c r="A8416" t="s">
        <v>935</v>
      </c>
      <c r="B8416" t="str">
        <f t="shared" si="261"/>
        <v>The Carthage Foundation_Harvard Kennedy School of Government199325000</v>
      </c>
      <c r="C8416" t="s">
        <v>4</v>
      </c>
      <c r="D8416" t="s">
        <v>144</v>
      </c>
      <c r="E8416" s="3">
        <v>25000</v>
      </c>
      <c r="F8416">
        <v>1993</v>
      </c>
      <c r="H8416" t="str">
        <f>IFERROR(VLOOKUP(D8416,Resources!A:C,3,FALSE),"NA")</f>
        <v>SourceWatch</v>
      </c>
      <c r="I8416" t="str">
        <f>IF(VLOOKUP(D8416,Resources!A:D,4,FALSE)=0,"",VLOOKUP(D8416,Resources!A:D,4,FALSE))</f>
        <v/>
      </c>
    </row>
    <row r="8417" spans="1:9" x14ac:dyDescent="0.2">
      <c r="A8417" t="s">
        <v>935</v>
      </c>
      <c r="B8417" t="str">
        <f t="shared" si="261"/>
        <v>The Carthage Foundation_Harvard University199356000</v>
      </c>
      <c r="C8417" t="s">
        <v>4</v>
      </c>
      <c r="D8417" t="s">
        <v>111</v>
      </c>
      <c r="E8417" s="3">
        <v>56000</v>
      </c>
      <c r="F8417">
        <v>1993</v>
      </c>
      <c r="H8417" t="str">
        <f>IFERROR(VLOOKUP(D8417,Resources!A:C,3,FALSE),"NA")</f>
        <v/>
      </c>
      <c r="I8417" t="str">
        <f>IF(VLOOKUP(D8417,Resources!A:D,4,FALSE)=0,"",VLOOKUP(D8417,Resources!A:D,4,FALSE))</f>
        <v/>
      </c>
    </row>
    <row r="8418" spans="1:9" x14ac:dyDescent="0.2">
      <c r="A8418" t="s">
        <v>935</v>
      </c>
      <c r="B8418" t="str">
        <f t="shared" si="261"/>
        <v>The Carthage Foundation_Institute for Contemporary Studies199314000</v>
      </c>
      <c r="C8418" t="s">
        <v>4</v>
      </c>
      <c r="D8418" t="s">
        <v>135</v>
      </c>
      <c r="E8418" s="3">
        <v>14000</v>
      </c>
      <c r="F8418">
        <v>1993</v>
      </c>
      <c r="H8418" t="str">
        <f>IFERROR(VLOOKUP(D8418,Resources!A:C,3,FALSE),"NA")</f>
        <v>SourceWatch</v>
      </c>
      <c r="I8418" t="str">
        <f>IF(VLOOKUP(D8418,Resources!A:D,4,FALSE)=0,"",VLOOKUP(D8418,Resources!A:D,4,FALSE))</f>
        <v>Y</v>
      </c>
    </row>
    <row r="8419" spans="1:9" x14ac:dyDescent="0.2">
      <c r="A8419" t="s">
        <v>935</v>
      </c>
      <c r="B8419" t="str">
        <f t="shared" si="261"/>
        <v>The Carthage Foundation_Institute For Foreign Policy Analysis1993135000</v>
      </c>
      <c r="C8419" t="s">
        <v>4</v>
      </c>
      <c r="D8419" t="s">
        <v>62</v>
      </c>
      <c r="E8419" s="3">
        <v>135000</v>
      </c>
      <c r="F8419">
        <v>1993</v>
      </c>
      <c r="H8419" t="str">
        <f>IFERROR(VLOOKUP(D8419,Resources!A:C,3,FALSE),"NA")</f>
        <v>SourceWatch</v>
      </c>
      <c r="I8419" t="str">
        <f>IF(VLOOKUP(D8419,Resources!A:D,4,FALSE)=0,"",VLOOKUP(D8419,Resources!A:D,4,FALSE))</f>
        <v>Y</v>
      </c>
    </row>
    <row r="8420" spans="1:9" x14ac:dyDescent="0.2">
      <c r="A8420" t="s">
        <v>935</v>
      </c>
      <c r="B8420" t="str">
        <f t="shared" si="261"/>
        <v>The Carthage Foundation_Institute For Foreign Policy Analysis199350000</v>
      </c>
      <c r="C8420" t="s">
        <v>4</v>
      </c>
      <c r="D8420" t="s">
        <v>62</v>
      </c>
      <c r="E8420" s="3">
        <v>50000</v>
      </c>
      <c r="F8420">
        <v>1993</v>
      </c>
      <c r="H8420" t="str">
        <f>IFERROR(VLOOKUP(D8420,Resources!A:C,3,FALSE),"NA")</f>
        <v>SourceWatch</v>
      </c>
      <c r="I8420" t="str">
        <f>IF(VLOOKUP(D8420,Resources!A:D,4,FALSE)=0,"",VLOOKUP(D8420,Resources!A:D,4,FALSE))</f>
        <v>Y</v>
      </c>
    </row>
    <row r="8421" spans="1:9" x14ac:dyDescent="0.2">
      <c r="A8421" t="s">
        <v>935</v>
      </c>
      <c r="B8421" t="str">
        <f t="shared" si="261"/>
        <v>The Carthage Foundation_Institute for Humane Studies199340000</v>
      </c>
      <c r="C8421" t="s">
        <v>4</v>
      </c>
      <c r="D8421" t="s">
        <v>34</v>
      </c>
      <c r="E8421" s="3">
        <v>40000</v>
      </c>
      <c r="F8421">
        <v>1993</v>
      </c>
      <c r="H8421" t="str">
        <f>IFERROR(VLOOKUP(D8421,Resources!A:C,3,FALSE),"NA")</f>
        <v>DeSmog</v>
      </c>
      <c r="I8421" t="str">
        <f>IF(VLOOKUP(D8421,Resources!A:D,4,FALSE)=0,"",VLOOKUP(D8421,Resources!A:D,4,FALSE))</f>
        <v>Y</v>
      </c>
    </row>
    <row r="8422" spans="1:9" x14ac:dyDescent="0.2">
      <c r="A8422" t="s">
        <v>935</v>
      </c>
      <c r="B8422" t="str">
        <f t="shared" si="261"/>
        <v>The Carthage Foundation_Institute for Policy Innovation199320000</v>
      </c>
      <c r="C8422" t="s">
        <v>4</v>
      </c>
      <c r="D8422" t="s">
        <v>98</v>
      </c>
      <c r="E8422" s="3">
        <v>20000</v>
      </c>
      <c r="F8422">
        <v>1993</v>
      </c>
      <c r="H8422" t="str">
        <f>IFERROR(VLOOKUP(D8422,Resources!A:C,3,FALSE),"NA")</f>
        <v>SourceWatch</v>
      </c>
      <c r="I8422" t="str">
        <f>IF(VLOOKUP(D8422,Resources!A:D,4,FALSE)=0,"",VLOOKUP(D8422,Resources!A:D,4,FALSE))</f>
        <v>Y</v>
      </c>
    </row>
    <row r="8423" spans="1:9" x14ac:dyDescent="0.2">
      <c r="A8423" t="s">
        <v>935</v>
      </c>
      <c r="B8423" t="str">
        <f t="shared" si="261"/>
        <v>The Carthage Foundation_Issues and Views Open Forum Foundation199315000</v>
      </c>
      <c r="C8423" t="s">
        <v>4</v>
      </c>
      <c r="D8423" t="s">
        <v>64</v>
      </c>
      <c r="E8423" s="3">
        <v>15000</v>
      </c>
      <c r="F8423">
        <v>1993</v>
      </c>
      <c r="H8423" t="str">
        <f>IFERROR(VLOOKUP(D8423,Resources!A:C,3,FALSE),"NA")</f>
        <v/>
      </c>
      <c r="I8423" t="str">
        <f>IF(VLOOKUP(D8423,Resources!A:D,4,FALSE)=0,"",VLOOKUP(D8423,Resources!A:D,4,FALSE))</f>
        <v/>
      </c>
    </row>
    <row r="8424" spans="1:9" x14ac:dyDescent="0.2">
      <c r="A8424" t="s">
        <v>935</v>
      </c>
      <c r="B8424" t="str">
        <f t="shared" si="261"/>
        <v>The Carthage Foundation_Landmark Legal Foundation199375000</v>
      </c>
      <c r="C8424" t="s">
        <v>4</v>
      </c>
      <c r="D8424" t="s">
        <v>56</v>
      </c>
      <c r="E8424" s="3">
        <v>75000</v>
      </c>
      <c r="F8424">
        <v>1993</v>
      </c>
      <c r="H8424" t="str">
        <f>IFERROR(VLOOKUP(D8424,Resources!A:C,3,FALSE),"NA")</f>
        <v>SourceWatch</v>
      </c>
      <c r="I8424" t="str">
        <f>IF(VLOOKUP(D8424,Resources!A:D,4,FALSE)=0,"",VLOOKUP(D8424,Resources!A:D,4,FALSE))</f>
        <v>Y</v>
      </c>
    </row>
    <row r="8425" spans="1:9" x14ac:dyDescent="0.2">
      <c r="A8425" t="s">
        <v>935</v>
      </c>
      <c r="B8425" t="str">
        <f t="shared" si="261"/>
        <v>The Carthage Foundation_Maldon Institute1993100000</v>
      </c>
      <c r="C8425" t="s">
        <v>4</v>
      </c>
      <c r="D8425" t="s">
        <v>15</v>
      </c>
      <c r="E8425" s="3">
        <v>100000</v>
      </c>
      <c r="F8425">
        <v>1993</v>
      </c>
      <c r="H8425" t="str">
        <f>IFERROR(VLOOKUP(D8425,Resources!A:C,3,FALSE),"NA")</f>
        <v/>
      </c>
      <c r="I8425" t="str">
        <f>IF(VLOOKUP(D8425,Resources!A:D,4,FALSE)=0,"",VLOOKUP(D8425,Resources!A:D,4,FALSE))</f>
        <v>Y</v>
      </c>
    </row>
    <row r="8426" spans="1:9" x14ac:dyDescent="0.2">
      <c r="A8426" t="s">
        <v>935</v>
      </c>
      <c r="B8426" t="str">
        <f t="shared" si="261"/>
        <v>The Carthage Foundation_Manhattan Institute for Policy Research199330000</v>
      </c>
      <c r="C8426" t="s">
        <v>4</v>
      </c>
      <c r="D8426" t="s">
        <v>89</v>
      </c>
      <c r="E8426" s="3">
        <v>30000</v>
      </c>
      <c r="F8426">
        <v>1993</v>
      </c>
      <c r="H8426" t="str">
        <f>IFERROR(VLOOKUP(D8426,Resources!A:C,3,FALSE),"NA")</f>
        <v>SourceWatch</v>
      </c>
      <c r="I8426" t="str">
        <f>IF(VLOOKUP(D8426,Resources!A:D,4,FALSE)=0,"",VLOOKUP(D8426,Resources!A:D,4,FALSE))</f>
        <v>Y</v>
      </c>
    </row>
    <row r="8427" spans="1:9" x14ac:dyDescent="0.2">
      <c r="A8427" t="s">
        <v>935</v>
      </c>
      <c r="B8427" t="str">
        <f t="shared" si="261"/>
        <v>The Carthage Foundation_Manhattan Institute for Policy Research199350000</v>
      </c>
      <c r="C8427" t="s">
        <v>4</v>
      </c>
      <c r="D8427" t="s">
        <v>89</v>
      </c>
      <c r="E8427" s="3">
        <v>50000</v>
      </c>
      <c r="F8427">
        <v>1993</v>
      </c>
      <c r="H8427" t="str">
        <f>IFERROR(VLOOKUP(D8427,Resources!A:C,3,FALSE),"NA")</f>
        <v>SourceWatch</v>
      </c>
      <c r="I8427" t="str">
        <f>IF(VLOOKUP(D8427,Resources!A:D,4,FALSE)=0,"",VLOOKUP(D8427,Resources!A:D,4,FALSE))</f>
        <v>Y</v>
      </c>
    </row>
    <row r="8428" spans="1:9" x14ac:dyDescent="0.2">
      <c r="A8428" t="s">
        <v>935</v>
      </c>
      <c r="B8428" t="str">
        <f t="shared" si="261"/>
        <v>The Carthage Foundation_Mid-America Institute for Public Policy Research1993100000</v>
      </c>
      <c r="C8428" t="s">
        <v>4</v>
      </c>
      <c r="D8428" t="s">
        <v>145</v>
      </c>
      <c r="E8428" s="3">
        <v>100000</v>
      </c>
      <c r="F8428">
        <v>1993</v>
      </c>
      <c r="H8428" t="str">
        <f>IFERROR(VLOOKUP(D8428,Resources!A:C,3,FALSE),"NA")</f>
        <v/>
      </c>
      <c r="I8428" t="str">
        <f>IF(VLOOKUP(D8428,Resources!A:D,4,FALSE)=0,"",VLOOKUP(D8428,Resources!A:D,4,FALSE))</f>
        <v/>
      </c>
    </row>
    <row r="8429" spans="1:9" x14ac:dyDescent="0.2">
      <c r="A8429" t="s">
        <v>935</v>
      </c>
      <c r="B8429" t="str">
        <f t="shared" si="261"/>
        <v>The Carthage Foundation_National Affairs199325000</v>
      </c>
      <c r="C8429" t="s">
        <v>4</v>
      </c>
      <c r="D8429" t="s">
        <v>139</v>
      </c>
      <c r="E8429" s="3">
        <v>25000</v>
      </c>
      <c r="F8429">
        <v>1993</v>
      </c>
      <c r="H8429" t="str">
        <f>IFERROR(VLOOKUP(D8429,Resources!A:C,3,FALSE),"NA")</f>
        <v/>
      </c>
      <c r="I8429" t="str">
        <f>IF(VLOOKUP(D8429,Resources!A:D,4,FALSE)=0,"",VLOOKUP(D8429,Resources!A:D,4,FALSE))</f>
        <v/>
      </c>
    </row>
    <row r="8430" spans="1:9" x14ac:dyDescent="0.2">
      <c r="A8430" t="s">
        <v>935</v>
      </c>
      <c r="B8430" t="str">
        <f t="shared" si="261"/>
        <v>The Carthage Foundation_National Center for Policy Analysis1993105000</v>
      </c>
      <c r="C8430" t="s">
        <v>4</v>
      </c>
      <c r="D8430" t="s">
        <v>129</v>
      </c>
      <c r="E8430" s="3">
        <v>105000</v>
      </c>
      <c r="F8430">
        <v>1993</v>
      </c>
      <c r="H8430" t="str">
        <f>IFERROR(VLOOKUP(D8430,Resources!A:C,3,FALSE),"NA")</f>
        <v>SourceWatch</v>
      </c>
      <c r="I8430" t="str">
        <f>IF(VLOOKUP(D8430,Resources!A:D,4,FALSE)=0,"",VLOOKUP(D8430,Resources!A:D,4,FALSE))</f>
        <v>Y</v>
      </c>
    </row>
    <row r="8431" spans="1:9" x14ac:dyDescent="0.2">
      <c r="A8431" t="s">
        <v>935</v>
      </c>
      <c r="B8431" t="str">
        <f t="shared" si="261"/>
        <v>The Carthage Foundation_National Center for Public Policy Research199375000</v>
      </c>
      <c r="C8431" t="s">
        <v>4</v>
      </c>
      <c r="D8431" t="s">
        <v>39</v>
      </c>
      <c r="E8431" s="3">
        <v>75000</v>
      </c>
      <c r="F8431">
        <v>1993</v>
      </c>
      <c r="H8431" t="str">
        <f>IFERROR(VLOOKUP(D8431,Resources!A:C,3,FALSE),"NA")</f>
        <v>DeSmog</v>
      </c>
      <c r="I8431" t="str">
        <f>IF(VLOOKUP(D8431,Resources!A:D,4,FALSE)=0,"",VLOOKUP(D8431,Resources!A:D,4,FALSE))</f>
        <v>Y</v>
      </c>
    </row>
    <row r="8432" spans="1:9" x14ac:dyDescent="0.2">
      <c r="A8432" t="s">
        <v>935</v>
      </c>
      <c r="B8432" t="str">
        <f t="shared" si="261"/>
        <v>The Carthage Foundation_National Forum Foundation199335000</v>
      </c>
      <c r="C8432" t="s">
        <v>4</v>
      </c>
      <c r="D8432" t="s">
        <v>146</v>
      </c>
      <c r="E8432" s="3">
        <v>35000</v>
      </c>
      <c r="F8432">
        <v>1993</v>
      </c>
      <c r="H8432" t="str">
        <f>IFERROR(VLOOKUP(D8432,Resources!A:C,3,FALSE),"NA")</f>
        <v/>
      </c>
      <c r="I8432" t="str">
        <f>IF(VLOOKUP(D8432,Resources!A:D,4,FALSE)=0,"",VLOOKUP(D8432,Resources!A:D,4,FALSE))</f>
        <v/>
      </c>
    </row>
    <row r="8433" spans="1:9" x14ac:dyDescent="0.2">
      <c r="A8433" t="s">
        <v>935</v>
      </c>
      <c r="B8433" t="str">
        <f t="shared" si="261"/>
        <v>The Carthage Foundation_National Taxpayers Union Foundation199375000</v>
      </c>
      <c r="C8433" t="s">
        <v>4</v>
      </c>
      <c r="D8433" t="s">
        <v>84</v>
      </c>
      <c r="E8433" s="3">
        <v>75000</v>
      </c>
      <c r="F8433">
        <v>1993</v>
      </c>
      <c r="H8433" t="str">
        <f>IFERROR(VLOOKUP(D8433,Resources!A:C,3,FALSE),"NA")</f>
        <v>SourceWatch</v>
      </c>
      <c r="I8433" t="str">
        <f>IF(VLOOKUP(D8433,Resources!A:D,4,FALSE)=0,"",VLOOKUP(D8433,Resources!A:D,4,FALSE))</f>
        <v>Y</v>
      </c>
    </row>
    <row r="8434" spans="1:9" x14ac:dyDescent="0.2">
      <c r="A8434" t="s">
        <v>935</v>
      </c>
      <c r="B8434" t="str">
        <f t="shared" si="261"/>
        <v>The Carthage Foundation_New York University199340000</v>
      </c>
      <c r="C8434" t="s">
        <v>4</v>
      </c>
      <c r="D8434" t="s">
        <v>147</v>
      </c>
      <c r="E8434" s="3">
        <v>40000</v>
      </c>
      <c r="F8434">
        <v>1993</v>
      </c>
      <c r="H8434" t="str">
        <f>IFERROR(VLOOKUP(D8434,Resources!A:C,3,FALSE),"NA")</f>
        <v/>
      </c>
      <c r="I8434" t="str">
        <f>IF(VLOOKUP(D8434,Resources!A:D,4,FALSE)=0,"",VLOOKUP(D8434,Resources!A:D,4,FALSE))</f>
        <v/>
      </c>
    </row>
    <row r="8435" spans="1:9" x14ac:dyDescent="0.2">
      <c r="A8435" t="s">
        <v>935</v>
      </c>
      <c r="B8435" t="str">
        <f t="shared" si="261"/>
        <v>The Carthage Foundation_Reason Foundation199316000</v>
      </c>
      <c r="C8435" t="s">
        <v>4</v>
      </c>
      <c r="D8435" t="s">
        <v>66</v>
      </c>
      <c r="E8435" s="3">
        <v>16000</v>
      </c>
      <c r="F8435">
        <v>1993</v>
      </c>
      <c r="H8435" t="str">
        <f>IFERROR(VLOOKUP(D8435,Resources!A:C,3,FALSE),"NA")</f>
        <v>DeSmog</v>
      </c>
      <c r="I8435" t="str">
        <f>IF(VLOOKUP(D8435,Resources!A:D,4,FALSE)=0,"",VLOOKUP(D8435,Resources!A:D,4,FALSE))</f>
        <v>Y</v>
      </c>
    </row>
    <row r="8436" spans="1:9" x14ac:dyDescent="0.2">
      <c r="A8436" t="s">
        <v>935</v>
      </c>
      <c r="B8436" t="str">
        <f t="shared" si="261"/>
        <v>The Carthage Foundation_Safe Streets Alliance199325000</v>
      </c>
      <c r="C8436" t="s">
        <v>4</v>
      </c>
      <c r="D8436" t="s">
        <v>148</v>
      </c>
      <c r="E8436" s="3">
        <v>25000</v>
      </c>
      <c r="F8436">
        <v>1993</v>
      </c>
      <c r="H8436" t="str">
        <f>IFERROR(VLOOKUP(D8436,Resources!A:C,3,FALSE),"NA")</f>
        <v/>
      </c>
      <c r="I8436" t="str">
        <f>IF(VLOOKUP(D8436,Resources!A:D,4,FALSE)=0,"",VLOOKUP(D8436,Resources!A:D,4,FALSE))</f>
        <v>N</v>
      </c>
    </row>
    <row r="8437" spans="1:9" x14ac:dyDescent="0.2">
      <c r="A8437" t="s">
        <v>935</v>
      </c>
      <c r="B8437" t="str">
        <f t="shared" si="261"/>
        <v>The Carthage Foundation_Safe Streets Alliance199375000</v>
      </c>
      <c r="C8437" t="s">
        <v>4</v>
      </c>
      <c r="D8437" t="s">
        <v>148</v>
      </c>
      <c r="E8437" s="3">
        <v>75000</v>
      </c>
      <c r="F8437">
        <v>1993</v>
      </c>
      <c r="H8437" t="str">
        <f>IFERROR(VLOOKUP(D8437,Resources!A:C,3,FALSE),"NA")</f>
        <v/>
      </c>
      <c r="I8437" t="str">
        <f>IF(VLOOKUP(D8437,Resources!A:D,4,FALSE)=0,"",VLOOKUP(D8437,Resources!A:D,4,FALSE))</f>
        <v>N</v>
      </c>
    </row>
    <row r="8438" spans="1:9" x14ac:dyDescent="0.2">
      <c r="A8438" t="s">
        <v>935</v>
      </c>
      <c r="B8438" t="str">
        <f t="shared" si="261"/>
        <v>The Carthage Foundation_Social Philosophy and Policy Foundation1993100000</v>
      </c>
      <c r="C8438" t="s">
        <v>4</v>
      </c>
      <c r="D8438" t="s">
        <v>112</v>
      </c>
      <c r="E8438" s="3">
        <v>100000</v>
      </c>
      <c r="F8438">
        <v>1993</v>
      </c>
      <c r="H8438" t="str">
        <f>IFERROR(VLOOKUP(D8438,Resources!A:C,3,FALSE),"NA")</f>
        <v/>
      </c>
      <c r="I8438" t="str">
        <f>IF(VLOOKUP(D8438,Resources!A:D,4,FALSE)=0,"",VLOOKUP(D8438,Resources!A:D,4,FALSE))</f>
        <v/>
      </c>
    </row>
    <row r="8439" spans="1:9" x14ac:dyDescent="0.2">
      <c r="A8439" t="s">
        <v>935</v>
      </c>
      <c r="B8439" t="str">
        <f t="shared" si="261"/>
        <v>The Carthage Foundation_Tax Foundation199350000</v>
      </c>
      <c r="C8439" t="s">
        <v>4</v>
      </c>
      <c r="D8439" t="s">
        <v>131</v>
      </c>
      <c r="E8439" s="3">
        <v>50000</v>
      </c>
      <c r="F8439">
        <v>1993</v>
      </c>
      <c r="H8439" t="str">
        <f>IFERROR(VLOOKUP(D8439,Resources!A:C,3,FALSE),"NA")</f>
        <v>SourceWatch</v>
      </c>
      <c r="I8439" t="str">
        <f>IF(VLOOKUP(D8439,Resources!A:D,4,FALSE)=0,"",VLOOKUP(D8439,Resources!A:D,4,FALSE))</f>
        <v>Y</v>
      </c>
    </row>
    <row r="8440" spans="1:9" x14ac:dyDescent="0.2">
      <c r="A8440" t="s">
        <v>935</v>
      </c>
      <c r="B8440" t="str">
        <f t="shared" si="261"/>
        <v>The Carthage Foundation_The Claremont Institute199375000</v>
      </c>
      <c r="C8440" t="s">
        <v>4</v>
      </c>
      <c r="D8440" t="s">
        <v>68</v>
      </c>
      <c r="E8440" s="3">
        <v>75000</v>
      </c>
      <c r="F8440">
        <v>1993</v>
      </c>
      <c r="H8440" t="str">
        <f>IFERROR(VLOOKUP(D8440,Resources!A:C,3,FALSE),"NA")</f>
        <v>SourceWatch</v>
      </c>
      <c r="I8440" t="str">
        <f>IF(VLOOKUP(D8440,Resources!A:D,4,FALSE)=0,"",VLOOKUP(D8440,Resources!A:D,4,FALSE))</f>
        <v>Y</v>
      </c>
    </row>
    <row r="8441" spans="1:9" x14ac:dyDescent="0.2">
      <c r="A8441" t="s">
        <v>935</v>
      </c>
      <c r="B8441" t="str">
        <f t="shared" si="261"/>
        <v>The Carthage Foundation_The Heritage Foundation1993100000</v>
      </c>
      <c r="C8441" t="s">
        <v>4</v>
      </c>
      <c r="D8441" t="s">
        <v>92</v>
      </c>
      <c r="E8441" s="3">
        <v>100000</v>
      </c>
      <c r="F8441">
        <v>1993</v>
      </c>
      <c r="H8441" t="str">
        <f>IFERROR(VLOOKUP(D8441,Resources!A:C,3,FALSE),"NA")</f>
        <v>DeSmog</v>
      </c>
      <c r="I8441" t="str">
        <f>IF(VLOOKUP(D8441,Resources!A:D,4,FALSE)=0,"",VLOOKUP(D8441,Resources!A:D,4,FALSE))</f>
        <v>Y</v>
      </c>
    </row>
    <row r="8442" spans="1:9" x14ac:dyDescent="0.2">
      <c r="A8442" t="s">
        <v>935</v>
      </c>
      <c r="B8442" t="str">
        <f t="shared" si="261"/>
        <v>The Carthage Foundation_The Heritage Foundation1993125000</v>
      </c>
      <c r="C8442" t="s">
        <v>4</v>
      </c>
      <c r="D8442" t="s">
        <v>92</v>
      </c>
      <c r="E8442" s="3">
        <v>125000</v>
      </c>
      <c r="F8442">
        <v>1993</v>
      </c>
      <c r="H8442" t="str">
        <f>IFERROR(VLOOKUP(D8442,Resources!A:C,3,FALSE),"NA")</f>
        <v>DeSmog</v>
      </c>
      <c r="I8442" t="str">
        <f>IF(VLOOKUP(D8442,Resources!A:D,4,FALSE)=0,"",VLOOKUP(D8442,Resources!A:D,4,FALSE))</f>
        <v>Y</v>
      </c>
    </row>
    <row r="8443" spans="1:9" x14ac:dyDescent="0.2">
      <c r="A8443" t="s">
        <v>935</v>
      </c>
      <c r="B8443" t="str">
        <f t="shared" si="261"/>
        <v>The Carthage Foundation_The Heritage Foundation1993135000</v>
      </c>
      <c r="C8443" t="s">
        <v>4</v>
      </c>
      <c r="D8443" t="s">
        <v>92</v>
      </c>
      <c r="E8443" s="3">
        <v>135000</v>
      </c>
      <c r="F8443">
        <v>1993</v>
      </c>
      <c r="H8443" t="str">
        <f>IFERROR(VLOOKUP(D8443,Resources!A:C,3,FALSE),"NA")</f>
        <v>DeSmog</v>
      </c>
      <c r="I8443" t="str">
        <f>IF(VLOOKUP(D8443,Resources!A:D,4,FALSE)=0,"",VLOOKUP(D8443,Resources!A:D,4,FALSE))</f>
        <v>Y</v>
      </c>
    </row>
    <row r="8444" spans="1:9" x14ac:dyDescent="0.2">
      <c r="A8444" t="s">
        <v>935</v>
      </c>
      <c r="B8444" t="str">
        <f t="shared" ref="B8444:B8475" si="262">C8444&amp;"_"&amp;D8444&amp;F8444&amp;E8444</f>
        <v>The Carthage Foundation_The Heritage Foundation1993150000</v>
      </c>
      <c r="C8444" t="s">
        <v>4</v>
      </c>
      <c r="D8444" t="s">
        <v>92</v>
      </c>
      <c r="E8444" s="3">
        <v>150000</v>
      </c>
      <c r="F8444">
        <v>1993</v>
      </c>
      <c r="H8444" t="str">
        <f>IFERROR(VLOOKUP(D8444,Resources!A:C,3,FALSE),"NA")</f>
        <v>DeSmog</v>
      </c>
      <c r="I8444" t="str">
        <f>IF(VLOOKUP(D8444,Resources!A:D,4,FALSE)=0,"",VLOOKUP(D8444,Resources!A:D,4,FALSE))</f>
        <v>Y</v>
      </c>
    </row>
    <row r="8445" spans="1:9" x14ac:dyDescent="0.2">
      <c r="A8445" t="s">
        <v>935</v>
      </c>
      <c r="B8445" t="str">
        <f t="shared" si="262"/>
        <v>The Carthage Foundation_The Heritage Foundation1993165000</v>
      </c>
      <c r="C8445" t="s">
        <v>4</v>
      </c>
      <c r="D8445" t="s">
        <v>92</v>
      </c>
      <c r="E8445" s="3">
        <v>165000</v>
      </c>
      <c r="F8445">
        <v>1993</v>
      </c>
      <c r="H8445" t="str">
        <f>IFERROR(VLOOKUP(D8445,Resources!A:C,3,FALSE),"NA")</f>
        <v>DeSmog</v>
      </c>
      <c r="I8445" t="str">
        <f>IF(VLOOKUP(D8445,Resources!A:D,4,FALSE)=0,"",VLOOKUP(D8445,Resources!A:D,4,FALSE))</f>
        <v>Y</v>
      </c>
    </row>
    <row r="8446" spans="1:9" x14ac:dyDescent="0.2">
      <c r="A8446" t="s">
        <v>935</v>
      </c>
      <c r="B8446" t="str">
        <f t="shared" si="262"/>
        <v>The Carthage Foundation_United States Global Strategy Council199335000</v>
      </c>
      <c r="C8446" t="s">
        <v>4</v>
      </c>
      <c r="D8446" t="s">
        <v>136</v>
      </c>
      <c r="E8446" s="3">
        <v>35000</v>
      </c>
      <c r="F8446">
        <v>1993</v>
      </c>
      <c r="H8446" t="str">
        <f>IFERROR(VLOOKUP(D8446,Resources!A:C,3,FALSE),"NA")</f>
        <v>SourceWatch</v>
      </c>
      <c r="I8446" t="str">
        <f>IF(VLOOKUP(D8446,Resources!A:D,4,FALSE)=0,"",VLOOKUP(D8446,Resources!A:D,4,FALSE))</f>
        <v>Y</v>
      </c>
    </row>
    <row r="8447" spans="1:9" x14ac:dyDescent="0.2">
      <c r="A8447" t="s">
        <v>935</v>
      </c>
      <c r="B8447" t="str">
        <f t="shared" si="262"/>
        <v>The Carthage Foundation_University of Texas at Arlington199350000</v>
      </c>
      <c r="C8447" t="s">
        <v>4</v>
      </c>
      <c r="D8447" t="s">
        <v>140</v>
      </c>
      <c r="E8447" s="3">
        <v>50000</v>
      </c>
      <c r="F8447">
        <v>1993</v>
      </c>
      <c r="H8447" t="str">
        <f>IFERROR(VLOOKUP(D8447,Resources!A:C,3,FALSE),"NA")</f>
        <v/>
      </c>
      <c r="I8447" t="str">
        <f>IF(VLOOKUP(D8447,Resources!A:D,4,FALSE)=0,"",VLOOKUP(D8447,Resources!A:D,4,FALSE))</f>
        <v/>
      </c>
    </row>
    <row r="8448" spans="1:9" x14ac:dyDescent="0.2">
      <c r="A8448" t="s">
        <v>935</v>
      </c>
      <c r="B8448" t="str">
        <f t="shared" si="262"/>
        <v>The Carthage Foundation_University of Virginia School of Law199379000</v>
      </c>
      <c r="C8448" t="s">
        <v>4</v>
      </c>
      <c r="D8448" t="s">
        <v>22</v>
      </c>
      <c r="E8448" s="3">
        <v>79000</v>
      </c>
      <c r="F8448">
        <v>1993</v>
      </c>
      <c r="H8448" t="str">
        <f>IFERROR(VLOOKUP(D8448,Resources!A:C,3,FALSE),"NA")</f>
        <v/>
      </c>
      <c r="I8448" t="str">
        <f>IF(VLOOKUP(D8448,Resources!A:D,4,FALSE)=0,"",VLOOKUP(D8448,Resources!A:D,4,FALSE))</f>
        <v/>
      </c>
    </row>
    <row r="8449" spans="1:9" x14ac:dyDescent="0.2">
      <c r="A8449" t="s">
        <v>935</v>
      </c>
      <c r="B8449" t="str">
        <f t="shared" si="262"/>
        <v>The Carthage Foundation_Washington Legal Foundation1993300000</v>
      </c>
      <c r="C8449" t="s">
        <v>4</v>
      </c>
      <c r="D8449" t="s">
        <v>94</v>
      </c>
      <c r="E8449" s="3">
        <v>300000</v>
      </c>
      <c r="F8449">
        <v>1993</v>
      </c>
      <c r="H8449" t="str">
        <f>IFERROR(VLOOKUP(D8449,Resources!A:C,3,FALSE),"NA")</f>
        <v>SourceWatch</v>
      </c>
      <c r="I8449" t="str">
        <f>IF(VLOOKUP(D8449,Resources!A:D,4,FALSE)=0,"",VLOOKUP(D8449,Resources!A:D,4,FALSE))</f>
        <v>Y</v>
      </c>
    </row>
    <row r="8450" spans="1:9" x14ac:dyDescent="0.2">
      <c r="A8450" t="s">
        <v>935</v>
      </c>
      <c r="B8450" t="str">
        <f t="shared" si="262"/>
        <v>The Carthage Foundation_Washington Legal Foundation1993500000</v>
      </c>
      <c r="C8450" t="s">
        <v>4</v>
      </c>
      <c r="D8450" t="s">
        <v>94</v>
      </c>
      <c r="E8450" s="3">
        <v>500000</v>
      </c>
      <c r="F8450">
        <v>1993</v>
      </c>
      <c r="H8450" t="str">
        <f>IFERROR(VLOOKUP(D8450,Resources!A:C,3,FALSE),"NA")</f>
        <v>SourceWatch</v>
      </c>
      <c r="I8450" t="str">
        <f>IF(VLOOKUP(D8450,Resources!A:D,4,FALSE)=0,"",VLOOKUP(D8450,Resources!A:D,4,FALSE))</f>
        <v>Y</v>
      </c>
    </row>
    <row r="8451" spans="1:9" x14ac:dyDescent="0.2">
      <c r="A8451" t="s">
        <v>935</v>
      </c>
      <c r="B8451" t="str">
        <f t="shared" si="262"/>
        <v>The Carthage Foundation_Accuracy in Media199485000</v>
      </c>
      <c r="C8451" t="s">
        <v>4</v>
      </c>
      <c r="D8451" t="s">
        <v>106</v>
      </c>
      <c r="E8451" s="3">
        <v>85000</v>
      </c>
      <c r="F8451">
        <v>1994</v>
      </c>
      <c r="H8451" t="str">
        <f>IFERROR(VLOOKUP(D8451,Resources!A:C,3,FALSE),"NA")</f>
        <v>SourceWatch</v>
      </c>
      <c r="I8451" t="str">
        <f>IF(VLOOKUP(D8451,Resources!A:D,4,FALSE)=0,"",VLOOKUP(D8451,Resources!A:D,4,FALSE))</f>
        <v>Y</v>
      </c>
    </row>
    <row r="8452" spans="1:9" x14ac:dyDescent="0.2">
      <c r="A8452" t="s">
        <v>935</v>
      </c>
      <c r="B8452" t="str">
        <f t="shared" si="262"/>
        <v>The Carthage Foundation_American Defense Institute199450000</v>
      </c>
      <c r="C8452" t="s">
        <v>4</v>
      </c>
      <c r="D8452" t="s">
        <v>107</v>
      </c>
      <c r="E8452" s="3">
        <v>50000</v>
      </c>
      <c r="F8452">
        <v>1994</v>
      </c>
      <c r="H8452" t="str">
        <f>IFERROR(VLOOKUP(D8452,Resources!A:C,3,FALSE),"NA")</f>
        <v/>
      </c>
      <c r="I8452" t="str">
        <f>IF(VLOOKUP(D8452,Resources!A:D,4,FALSE)=0,"",VLOOKUP(D8452,Resources!A:D,4,FALSE))</f>
        <v>Y</v>
      </c>
    </row>
    <row r="8453" spans="1:9" x14ac:dyDescent="0.2">
      <c r="A8453" t="s">
        <v>935</v>
      </c>
      <c r="B8453" t="str">
        <f t="shared" si="262"/>
        <v>The Carthage Foundation_American Spectator Foundation1994160000</v>
      </c>
      <c r="C8453" t="s">
        <v>4</v>
      </c>
      <c r="D8453" t="s">
        <v>127</v>
      </c>
      <c r="E8453" s="3">
        <v>160000</v>
      </c>
      <c r="F8453">
        <v>1994</v>
      </c>
      <c r="H8453" t="str">
        <f>IFERROR(VLOOKUP(D8453,Resources!A:C,3,FALSE),"NA")</f>
        <v>ExxonSecrets</v>
      </c>
      <c r="I8453" t="str">
        <f>IF(VLOOKUP(D8453,Resources!A:D,4,FALSE)=0,"",VLOOKUP(D8453,Resources!A:D,4,FALSE))</f>
        <v>Y</v>
      </c>
    </row>
    <row r="8454" spans="1:9" x14ac:dyDescent="0.2">
      <c r="A8454" t="s">
        <v>935</v>
      </c>
      <c r="B8454" t="str">
        <f t="shared" si="262"/>
        <v>The Carthage Foundation_American Spectator Foundation1994260000</v>
      </c>
      <c r="C8454" t="s">
        <v>4</v>
      </c>
      <c r="D8454" t="s">
        <v>127</v>
      </c>
      <c r="E8454" s="3">
        <v>260000</v>
      </c>
      <c r="F8454">
        <v>1994</v>
      </c>
      <c r="H8454" t="str">
        <f>IFERROR(VLOOKUP(D8454,Resources!A:C,3,FALSE),"NA")</f>
        <v>ExxonSecrets</v>
      </c>
      <c r="I8454" t="str">
        <f>IF(VLOOKUP(D8454,Resources!A:D,4,FALSE)=0,"",VLOOKUP(D8454,Resources!A:D,4,FALSE))</f>
        <v>Y</v>
      </c>
    </row>
    <row r="8455" spans="1:9" x14ac:dyDescent="0.2">
      <c r="A8455" t="s">
        <v>935</v>
      </c>
      <c r="B8455" t="str">
        <f t="shared" si="262"/>
        <v>The Carthage Foundation_Americans Back In Charge1994125000</v>
      </c>
      <c r="C8455" t="s">
        <v>4</v>
      </c>
      <c r="D8455" t="s">
        <v>108</v>
      </c>
      <c r="E8455" s="3">
        <v>125000</v>
      </c>
      <c r="F8455">
        <v>1994</v>
      </c>
      <c r="H8455" t="str">
        <f>IFERROR(VLOOKUP(D8455,Resources!A:C,3,FALSE),"NA")</f>
        <v/>
      </c>
      <c r="I8455" t="str">
        <f>IF(VLOOKUP(D8455,Resources!A:D,4,FALSE)=0,"",VLOOKUP(D8455,Resources!A:D,4,FALSE))</f>
        <v>Y</v>
      </c>
    </row>
    <row r="8456" spans="1:9" x14ac:dyDescent="0.2">
      <c r="A8456" t="s">
        <v>935</v>
      </c>
      <c r="B8456" t="str">
        <f t="shared" si="262"/>
        <v>The Carthage Foundation_Americans for Tax Reform Foundation199475000</v>
      </c>
      <c r="C8456" t="s">
        <v>4</v>
      </c>
      <c r="D8456" t="s">
        <v>79</v>
      </c>
      <c r="E8456" s="3">
        <v>75000</v>
      </c>
      <c r="F8456">
        <v>1994</v>
      </c>
      <c r="H8456" t="str">
        <f>IFERROR(VLOOKUP(D8456,Resources!A:C,3,FALSE),"NA")</f>
        <v>DeSmog</v>
      </c>
      <c r="I8456" t="str">
        <f>IF(VLOOKUP(D8456,Resources!A:D,4,FALSE)=0,"",VLOOKUP(D8456,Resources!A:D,4,FALSE))</f>
        <v>Y</v>
      </c>
    </row>
    <row r="8457" spans="1:9" x14ac:dyDescent="0.2">
      <c r="A8457" t="s">
        <v>935</v>
      </c>
      <c r="B8457" t="str">
        <f t="shared" si="262"/>
        <v>The Carthage Foundation_Atlas Economic Research Foundation199450000</v>
      </c>
      <c r="C8457" t="s">
        <v>4</v>
      </c>
      <c r="D8457" t="s">
        <v>7</v>
      </c>
      <c r="E8457" s="3">
        <v>50000</v>
      </c>
      <c r="F8457">
        <v>1994</v>
      </c>
      <c r="H8457" t="str">
        <f>IFERROR(VLOOKUP(D8457,Resources!A:C,3,FALSE),"NA")</f>
        <v>DeSmog</v>
      </c>
      <c r="I8457" t="str">
        <f>IF(VLOOKUP(D8457,Resources!A:D,4,FALSE)=0,"",VLOOKUP(D8457,Resources!A:D,4,FALSE))</f>
        <v>Y</v>
      </c>
    </row>
    <row r="8458" spans="1:9" x14ac:dyDescent="0.2">
      <c r="A8458" t="s">
        <v>935</v>
      </c>
      <c r="B8458" t="str">
        <f t="shared" si="262"/>
        <v>The Carthage Foundation_Center for Individual Rights1994100000</v>
      </c>
      <c r="C8458" t="s">
        <v>4</v>
      </c>
      <c r="D8458" t="s">
        <v>936</v>
      </c>
      <c r="E8458" s="3">
        <v>100000</v>
      </c>
      <c r="F8458">
        <v>1994</v>
      </c>
      <c r="H8458" t="str">
        <f>IFERROR(VLOOKUP(D8458,Resources!A:C,3,FALSE),"NA")</f>
        <v>SourceWatch</v>
      </c>
      <c r="I8458" t="str">
        <f>IF(VLOOKUP(D8458,Resources!A:D,4,FALSE)=0,"",VLOOKUP(D8458,Resources!A:D,4,FALSE))</f>
        <v>Y</v>
      </c>
    </row>
    <row r="8459" spans="1:9" x14ac:dyDescent="0.2">
      <c r="A8459" t="s">
        <v>935</v>
      </c>
      <c r="B8459" t="str">
        <f t="shared" si="262"/>
        <v>The Carthage Foundation_Center for Media and Public Affairs1994137000</v>
      </c>
      <c r="C8459" t="s">
        <v>4</v>
      </c>
      <c r="D8459" t="s">
        <v>60</v>
      </c>
      <c r="E8459" s="3">
        <v>137000</v>
      </c>
      <c r="F8459">
        <v>1994</v>
      </c>
      <c r="H8459" t="str">
        <f>IFERROR(VLOOKUP(D8459,Resources!A:C,3,FALSE),"NA")</f>
        <v>SourceWatch</v>
      </c>
      <c r="I8459" t="str">
        <f>IF(VLOOKUP(D8459,Resources!A:D,4,FALSE)=0,"",VLOOKUP(D8459,Resources!A:D,4,FALSE))</f>
        <v>Y</v>
      </c>
    </row>
    <row r="8460" spans="1:9" x14ac:dyDescent="0.2">
      <c r="A8460" t="s">
        <v>935</v>
      </c>
      <c r="B8460" t="str">
        <f t="shared" si="262"/>
        <v>The Carthage Foundation_Center for Media and Public Affairs199425000</v>
      </c>
      <c r="C8460" t="s">
        <v>4</v>
      </c>
      <c r="D8460" t="s">
        <v>60</v>
      </c>
      <c r="E8460" s="3">
        <v>25000</v>
      </c>
      <c r="F8460">
        <v>1994</v>
      </c>
      <c r="H8460" t="str">
        <f>IFERROR(VLOOKUP(D8460,Resources!A:C,3,FALSE),"NA")</f>
        <v>SourceWatch</v>
      </c>
      <c r="I8460" t="str">
        <f>IF(VLOOKUP(D8460,Resources!A:D,4,FALSE)=0,"",VLOOKUP(D8460,Resources!A:D,4,FALSE))</f>
        <v>Y</v>
      </c>
    </row>
    <row r="8461" spans="1:9" x14ac:dyDescent="0.2">
      <c r="A8461" t="s">
        <v>935</v>
      </c>
      <c r="B8461" t="str">
        <f t="shared" si="262"/>
        <v>The Carthage Foundation_Center for Security Policy1994125000</v>
      </c>
      <c r="C8461" t="s">
        <v>4</v>
      </c>
      <c r="D8461" t="s">
        <v>44</v>
      </c>
      <c r="E8461" s="3">
        <v>125000</v>
      </c>
      <c r="F8461">
        <v>1994</v>
      </c>
      <c r="H8461" t="str">
        <f>IFERROR(VLOOKUP(D8461,Resources!A:C,3,FALSE),"NA")</f>
        <v>SourceWatch</v>
      </c>
      <c r="I8461" t="str">
        <f>IF(VLOOKUP(D8461,Resources!A:D,4,FALSE)=0,"",VLOOKUP(D8461,Resources!A:D,4,FALSE))</f>
        <v>Y</v>
      </c>
    </row>
    <row r="8462" spans="1:9" x14ac:dyDescent="0.2">
      <c r="A8462" t="s">
        <v>935</v>
      </c>
      <c r="B8462" t="str">
        <f t="shared" si="262"/>
        <v>The Carthage Foundation_Claremont McKenna College199425000</v>
      </c>
      <c r="C8462" t="s">
        <v>4</v>
      </c>
      <c r="D8462" t="s">
        <v>133</v>
      </c>
      <c r="E8462" s="3">
        <v>25000</v>
      </c>
      <c r="F8462">
        <v>1994</v>
      </c>
      <c r="H8462" t="str">
        <f>IFERROR(VLOOKUP(D8462,Resources!A:C,3,FALSE),"NA")</f>
        <v/>
      </c>
      <c r="I8462" t="str">
        <f>IF(VLOOKUP(D8462,Resources!A:D,4,FALSE)=0,"",VLOOKUP(D8462,Resources!A:D,4,FALSE))</f>
        <v/>
      </c>
    </row>
    <row r="8463" spans="1:9" x14ac:dyDescent="0.2">
      <c r="A8463" t="s">
        <v>935</v>
      </c>
      <c r="B8463" t="str">
        <f t="shared" si="262"/>
        <v>The Carthage Foundation_Council for Basic Education199415000</v>
      </c>
      <c r="C8463" t="s">
        <v>4</v>
      </c>
      <c r="D8463" t="s">
        <v>137</v>
      </c>
      <c r="E8463" s="3">
        <v>15000</v>
      </c>
      <c r="F8463">
        <v>1994</v>
      </c>
      <c r="H8463" t="str">
        <f>IFERROR(VLOOKUP(D8463,Resources!A:C,3,FALSE),"NA")</f>
        <v/>
      </c>
      <c r="I8463" t="str">
        <f>IF(VLOOKUP(D8463,Resources!A:D,4,FALSE)=0,"",VLOOKUP(D8463,Resources!A:D,4,FALSE))</f>
        <v>Y</v>
      </c>
    </row>
    <row r="8464" spans="1:9" x14ac:dyDescent="0.2">
      <c r="A8464" t="s">
        <v>935</v>
      </c>
      <c r="B8464" t="str">
        <f t="shared" si="262"/>
        <v>The Carthage Foundation_Criminal Justice Legal Foundation199425000</v>
      </c>
      <c r="C8464" t="s">
        <v>4</v>
      </c>
      <c r="D8464" t="s">
        <v>26</v>
      </c>
      <c r="E8464" s="3">
        <v>25000</v>
      </c>
      <c r="F8464">
        <v>1994</v>
      </c>
      <c r="H8464" t="str">
        <f>IFERROR(VLOOKUP(D8464,Resources!A:C,3,FALSE),"NA")</f>
        <v/>
      </c>
      <c r="I8464" t="str">
        <f>IF(VLOOKUP(D8464,Resources!A:D,4,FALSE)=0,"",VLOOKUP(D8464,Resources!A:D,4,FALSE))</f>
        <v/>
      </c>
    </row>
    <row r="8465" spans="1:9" x14ac:dyDescent="0.2">
      <c r="A8465" t="s">
        <v>935</v>
      </c>
      <c r="B8465" t="str">
        <f t="shared" si="262"/>
        <v>The Carthage Foundation_Critical Review Foundation199415000</v>
      </c>
      <c r="C8465" t="s">
        <v>4</v>
      </c>
      <c r="D8465" t="s">
        <v>97</v>
      </c>
      <c r="E8465" s="3">
        <v>15000</v>
      </c>
      <c r="F8465">
        <v>1994</v>
      </c>
      <c r="H8465" t="str">
        <f>IFERROR(VLOOKUP(D8465,Resources!A:C,3,FALSE),"NA")</f>
        <v/>
      </c>
      <c r="I8465" t="str">
        <f>IF(VLOOKUP(D8465,Resources!A:D,4,FALSE)=0,"",VLOOKUP(D8465,Resources!A:D,4,FALSE))</f>
        <v/>
      </c>
    </row>
    <row r="8466" spans="1:9" x14ac:dyDescent="0.2">
      <c r="A8466" t="s">
        <v>935</v>
      </c>
      <c r="B8466" t="str">
        <f t="shared" si="262"/>
        <v>The Carthage Foundation_Defenders of Property Rights1994100000</v>
      </c>
      <c r="C8466" t="s">
        <v>4</v>
      </c>
      <c r="D8466" t="s">
        <v>52</v>
      </c>
      <c r="E8466" s="3">
        <v>100000</v>
      </c>
      <c r="F8466">
        <v>1994</v>
      </c>
      <c r="H8466" t="str">
        <f>IFERROR(VLOOKUP(D8466,Resources!A:C,3,FALSE),"NA")</f>
        <v>SourceWatch</v>
      </c>
      <c r="I8466" t="str">
        <f>IF(VLOOKUP(D8466,Resources!A:D,4,FALSE)=0,"",VLOOKUP(D8466,Resources!A:D,4,FALSE))</f>
        <v>Y</v>
      </c>
    </row>
    <row r="8467" spans="1:9" x14ac:dyDescent="0.2">
      <c r="A8467" t="s">
        <v>935</v>
      </c>
      <c r="B8467" t="str">
        <f t="shared" si="262"/>
        <v>The Carthage Foundation_Defense Forum Foundation19945000</v>
      </c>
      <c r="C8467" t="s">
        <v>4</v>
      </c>
      <c r="D8467" t="s">
        <v>27</v>
      </c>
      <c r="E8467" s="3">
        <v>5000</v>
      </c>
      <c r="F8467">
        <v>1994</v>
      </c>
      <c r="H8467" t="str">
        <f>IFERROR(VLOOKUP(D8467,Resources!A:C,3,FALSE),"NA")</f>
        <v>SourceWatch</v>
      </c>
      <c r="I8467" t="str">
        <f>IF(VLOOKUP(D8467,Resources!A:D,4,FALSE)=0,"",VLOOKUP(D8467,Resources!A:D,4,FALSE))</f>
        <v>Y</v>
      </c>
    </row>
    <row r="8468" spans="1:9" x14ac:dyDescent="0.2">
      <c r="A8468" t="s">
        <v>935</v>
      </c>
      <c r="B8468" t="str">
        <f t="shared" si="262"/>
        <v>The Carthage Foundation_Federalist Society for Law and Public Policy Studies199450000</v>
      </c>
      <c r="C8468" t="s">
        <v>4</v>
      </c>
      <c r="D8468" t="s">
        <v>71</v>
      </c>
      <c r="E8468" s="3">
        <v>50000</v>
      </c>
      <c r="F8468">
        <v>1994</v>
      </c>
      <c r="H8468" t="str">
        <f>IFERROR(VLOOKUP(D8468,Resources!A:C,3,FALSE),"NA")</f>
        <v>SourceWatch</v>
      </c>
      <c r="I8468" t="str">
        <f>IF(VLOOKUP(D8468,Resources!A:D,4,FALSE)=0,"",VLOOKUP(D8468,Resources!A:D,4,FALSE))</f>
        <v>Y</v>
      </c>
    </row>
    <row r="8469" spans="1:9" x14ac:dyDescent="0.2">
      <c r="A8469" t="s">
        <v>935</v>
      </c>
      <c r="B8469" t="str">
        <f t="shared" si="262"/>
        <v>The Carthage Foundation_Federation for American Immigration Reform199450000</v>
      </c>
      <c r="C8469" t="s">
        <v>4</v>
      </c>
      <c r="D8469" t="s">
        <v>10</v>
      </c>
      <c r="E8469" s="3">
        <v>50000</v>
      </c>
      <c r="F8469">
        <v>1994</v>
      </c>
      <c r="H8469" t="str">
        <f>IFERROR(VLOOKUP(D8469,Resources!A:C,3,FALSE),"NA")</f>
        <v>SourceWatch</v>
      </c>
      <c r="I8469" t="str">
        <f>IF(VLOOKUP(D8469,Resources!A:D,4,FALSE)=0,"",VLOOKUP(D8469,Resources!A:D,4,FALSE))</f>
        <v>Y</v>
      </c>
    </row>
    <row r="8470" spans="1:9" x14ac:dyDescent="0.2">
      <c r="A8470" t="s">
        <v>934</v>
      </c>
      <c r="B8470" t="s">
        <v>1243</v>
      </c>
      <c r="C8470" t="s">
        <v>4</v>
      </c>
      <c r="D8470" t="s">
        <v>53</v>
      </c>
      <c r="E8470" s="3">
        <v>50000</v>
      </c>
      <c r="F8470">
        <v>1994</v>
      </c>
      <c r="H8470" t="str">
        <f>IFERROR(VLOOKUP(D8470,Resources!A:C,3,FALSE),"NA")</f>
        <v>SourceWatch</v>
      </c>
      <c r="I8470" t="str">
        <f>IF(VLOOKUP(D8470,Resources!A:D,4,FALSE)=0,"",VLOOKUP(D8470,Resources!A:D,4,FALSE))</f>
        <v>Y</v>
      </c>
    </row>
    <row r="8471" spans="1:9" x14ac:dyDescent="0.2">
      <c r="A8471" t="s">
        <v>935</v>
      </c>
      <c r="B8471" t="str">
        <f t="shared" ref="B8471:B8502" si="263">C8471&amp;"_"&amp;D8471&amp;F8471&amp;E8471</f>
        <v>The Carthage Foundation_Foundation for Research on Economics &amp; the Environment199450000</v>
      </c>
      <c r="C8471" t="s">
        <v>4</v>
      </c>
      <c r="D8471" t="s">
        <v>53</v>
      </c>
      <c r="E8471" s="3">
        <v>50000</v>
      </c>
      <c r="F8471">
        <v>1994</v>
      </c>
      <c r="H8471" t="str">
        <f>IFERROR(VLOOKUP(D8471,Resources!A:C,3,FALSE),"NA")</f>
        <v>SourceWatch</v>
      </c>
      <c r="I8471" t="str">
        <f>IF(VLOOKUP(D8471,Resources!A:D,4,FALSE)=0,"",VLOOKUP(D8471,Resources!A:D,4,FALSE))</f>
        <v>Y</v>
      </c>
    </row>
    <row r="8472" spans="1:9" x14ac:dyDescent="0.2">
      <c r="A8472" t="s">
        <v>935</v>
      </c>
      <c r="B8472" t="str">
        <f t="shared" si="263"/>
        <v>The Carthage Foundation_Free Congress Research and Education Foundation1994100000</v>
      </c>
      <c r="C8472" t="s">
        <v>4</v>
      </c>
      <c r="D8472" t="s">
        <v>30</v>
      </c>
      <c r="E8472" s="3">
        <v>100000</v>
      </c>
      <c r="F8472">
        <v>1994</v>
      </c>
      <c r="H8472" t="str">
        <f>IFERROR(VLOOKUP(D8472,Resources!A:C,3,FALSE),"NA")</f>
        <v>SourceWatch</v>
      </c>
      <c r="I8472" t="str">
        <f>IF(VLOOKUP(D8472,Resources!A:D,4,FALSE)=0,"",VLOOKUP(D8472,Resources!A:D,4,FALSE))</f>
        <v>Y</v>
      </c>
    </row>
    <row r="8473" spans="1:9" x14ac:dyDescent="0.2">
      <c r="A8473" t="s">
        <v>935</v>
      </c>
      <c r="B8473" t="str">
        <f t="shared" si="263"/>
        <v>The Carthage Foundation_Free Congress Research and Education Foundation199425000</v>
      </c>
      <c r="C8473" t="s">
        <v>4</v>
      </c>
      <c r="D8473" t="s">
        <v>30</v>
      </c>
      <c r="E8473" s="3">
        <v>25000</v>
      </c>
      <c r="F8473">
        <v>1994</v>
      </c>
      <c r="H8473" t="str">
        <f>IFERROR(VLOOKUP(D8473,Resources!A:C,3,FALSE),"NA")</f>
        <v>SourceWatch</v>
      </c>
      <c r="I8473" t="str">
        <f>IF(VLOOKUP(D8473,Resources!A:D,4,FALSE)=0,"",VLOOKUP(D8473,Resources!A:D,4,FALSE))</f>
        <v>Y</v>
      </c>
    </row>
    <row r="8474" spans="1:9" x14ac:dyDescent="0.2">
      <c r="A8474" t="s">
        <v>935</v>
      </c>
      <c r="B8474" t="str">
        <f t="shared" si="263"/>
        <v>The Carthage Foundation_Free Congress Research and Education Foundation1994790000</v>
      </c>
      <c r="C8474" t="s">
        <v>4</v>
      </c>
      <c r="D8474" t="s">
        <v>30</v>
      </c>
      <c r="E8474" s="3">
        <v>790000</v>
      </c>
      <c r="F8474">
        <v>1994</v>
      </c>
      <c r="H8474" t="str">
        <f>IFERROR(VLOOKUP(D8474,Resources!A:C,3,FALSE),"NA")</f>
        <v>SourceWatch</v>
      </c>
      <c r="I8474" t="str">
        <f>IF(VLOOKUP(D8474,Resources!A:D,4,FALSE)=0,"",VLOOKUP(D8474,Resources!A:D,4,FALSE))</f>
        <v>Y</v>
      </c>
    </row>
    <row r="8475" spans="1:9" x14ac:dyDescent="0.2">
      <c r="A8475" t="s">
        <v>935</v>
      </c>
      <c r="B8475" t="str">
        <f t="shared" si="263"/>
        <v>The Carthage Foundation_George Mason University199450000</v>
      </c>
      <c r="C8475" t="s">
        <v>4</v>
      </c>
      <c r="D8475" t="s">
        <v>31</v>
      </c>
      <c r="E8475" s="3">
        <v>50000</v>
      </c>
      <c r="F8475">
        <v>1994</v>
      </c>
      <c r="H8475" t="str">
        <f>IFERROR(VLOOKUP(D8475,Resources!A:C,3,FALSE),"NA")</f>
        <v>DeSmog</v>
      </c>
      <c r="I8475" t="str">
        <f>IF(VLOOKUP(D8475,Resources!A:D,4,FALSE)=0,"",VLOOKUP(D8475,Resources!A:D,4,FALSE))</f>
        <v>Y</v>
      </c>
    </row>
    <row r="8476" spans="1:9" x14ac:dyDescent="0.2">
      <c r="A8476" t="s">
        <v>935</v>
      </c>
      <c r="B8476" t="str">
        <f t="shared" si="263"/>
        <v>The Carthage Foundation_Harvard University199445000</v>
      </c>
      <c r="C8476" t="s">
        <v>4</v>
      </c>
      <c r="D8476" t="s">
        <v>111</v>
      </c>
      <c r="E8476" s="3">
        <v>45000</v>
      </c>
      <c r="F8476">
        <v>1994</v>
      </c>
      <c r="H8476" t="str">
        <f>IFERROR(VLOOKUP(D8476,Resources!A:C,3,FALSE),"NA")</f>
        <v/>
      </c>
      <c r="I8476" t="str">
        <f>IF(VLOOKUP(D8476,Resources!A:D,4,FALSE)=0,"",VLOOKUP(D8476,Resources!A:D,4,FALSE))</f>
        <v/>
      </c>
    </row>
    <row r="8477" spans="1:9" x14ac:dyDescent="0.2">
      <c r="A8477" t="s">
        <v>935</v>
      </c>
      <c r="B8477" t="str">
        <f t="shared" si="263"/>
        <v>The Carthage Foundation_High Frontier199435000</v>
      </c>
      <c r="C8477" t="s">
        <v>4</v>
      </c>
      <c r="D8477" t="s">
        <v>11</v>
      </c>
      <c r="E8477" s="3">
        <v>35000</v>
      </c>
      <c r="F8477">
        <v>1994</v>
      </c>
      <c r="H8477" t="str">
        <f>IFERROR(VLOOKUP(D8477,Resources!A:C,3,FALSE),"NA")</f>
        <v>SourceWatch</v>
      </c>
      <c r="I8477" t="str">
        <f>IF(VLOOKUP(D8477,Resources!A:D,4,FALSE)=0,"",VLOOKUP(D8477,Resources!A:D,4,FALSE))</f>
        <v>Y</v>
      </c>
    </row>
    <row r="8478" spans="1:9" x14ac:dyDescent="0.2">
      <c r="A8478" t="s">
        <v>935</v>
      </c>
      <c r="B8478" t="str">
        <f t="shared" si="263"/>
        <v>The Carthage Foundation_Hudson Institute1994100000</v>
      </c>
      <c r="C8478" t="s">
        <v>4</v>
      </c>
      <c r="D8478" t="s">
        <v>32</v>
      </c>
      <c r="E8478" s="3">
        <v>100000</v>
      </c>
      <c r="F8478">
        <v>1994</v>
      </c>
      <c r="H8478" t="str">
        <f>IFERROR(VLOOKUP(D8478,Resources!A:C,3,FALSE),"NA")</f>
        <v>SourceWatch</v>
      </c>
      <c r="I8478" t="str">
        <f>IF(VLOOKUP(D8478,Resources!A:D,4,FALSE)=0,"",VLOOKUP(D8478,Resources!A:D,4,FALSE))</f>
        <v>Y</v>
      </c>
    </row>
    <row r="8479" spans="1:9" x14ac:dyDescent="0.2">
      <c r="A8479" t="s">
        <v>935</v>
      </c>
      <c r="B8479" t="str">
        <f t="shared" si="263"/>
        <v>The Carthage Foundation_Hudson Institute199420000</v>
      </c>
      <c r="C8479" t="s">
        <v>4</v>
      </c>
      <c r="D8479" t="s">
        <v>32</v>
      </c>
      <c r="E8479" s="3">
        <v>20000</v>
      </c>
      <c r="F8479">
        <v>1994</v>
      </c>
      <c r="H8479" t="str">
        <f>IFERROR(VLOOKUP(D8479,Resources!A:C,3,FALSE),"NA")</f>
        <v>SourceWatch</v>
      </c>
      <c r="I8479" t="str">
        <f>IF(VLOOKUP(D8479,Resources!A:D,4,FALSE)=0,"",VLOOKUP(D8479,Resources!A:D,4,FALSE))</f>
        <v>Y</v>
      </c>
    </row>
    <row r="8480" spans="1:9" x14ac:dyDescent="0.2">
      <c r="A8480" t="s">
        <v>935</v>
      </c>
      <c r="B8480" t="str">
        <f t="shared" si="263"/>
        <v>The Carthage Foundation_Hudson Institute199475000</v>
      </c>
      <c r="C8480" t="s">
        <v>4</v>
      </c>
      <c r="D8480" t="s">
        <v>32</v>
      </c>
      <c r="E8480" s="3">
        <v>75000</v>
      </c>
      <c r="F8480">
        <v>1994</v>
      </c>
      <c r="H8480" t="str">
        <f>IFERROR(VLOOKUP(D8480,Resources!A:C,3,FALSE),"NA")</f>
        <v>SourceWatch</v>
      </c>
      <c r="I8480" t="str">
        <f>IF(VLOOKUP(D8480,Resources!A:D,4,FALSE)=0,"",VLOOKUP(D8480,Resources!A:D,4,FALSE))</f>
        <v>Y</v>
      </c>
    </row>
    <row r="8481" spans="1:9" x14ac:dyDescent="0.2">
      <c r="A8481" t="s">
        <v>935</v>
      </c>
      <c r="B8481" t="str">
        <f t="shared" si="263"/>
        <v>The Carthage Foundation_Independent Women's Forum1994100000</v>
      </c>
      <c r="C8481" t="s">
        <v>4</v>
      </c>
      <c r="D8481" t="s">
        <v>19</v>
      </c>
      <c r="E8481" s="3">
        <v>100000</v>
      </c>
      <c r="F8481">
        <v>1994</v>
      </c>
      <c r="H8481" t="str">
        <f>IFERROR(VLOOKUP(D8481,Resources!A:C,3,FALSE),"NA")</f>
        <v>SourceWatch</v>
      </c>
      <c r="I8481" t="str">
        <f>IF(VLOOKUP(D8481,Resources!A:D,4,FALSE)=0,"",VLOOKUP(D8481,Resources!A:D,4,FALSE))</f>
        <v>Y</v>
      </c>
    </row>
    <row r="8482" spans="1:9" x14ac:dyDescent="0.2">
      <c r="A8482" t="s">
        <v>935</v>
      </c>
      <c r="B8482" t="str">
        <f t="shared" si="263"/>
        <v>The Carthage Foundation_Institute For Foreign Policy Analysis1994110000</v>
      </c>
      <c r="C8482" t="s">
        <v>4</v>
      </c>
      <c r="D8482" t="s">
        <v>62</v>
      </c>
      <c r="E8482" s="3">
        <v>110000</v>
      </c>
      <c r="F8482">
        <v>1994</v>
      </c>
      <c r="H8482" t="str">
        <f>IFERROR(VLOOKUP(D8482,Resources!A:C,3,FALSE),"NA")</f>
        <v>SourceWatch</v>
      </c>
      <c r="I8482" t="str">
        <f>IF(VLOOKUP(D8482,Resources!A:D,4,FALSE)=0,"",VLOOKUP(D8482,Resources!A:D,4,FALSE))</f>
        <v>Y</v>
      </c>
    </row>
    <row r="8483" spans="1:9" x14ac:dyDescent="0.2">
      <c r="A8483" t="s">
        <v>935</v>
      </c>
      <c r="B8483" t="str">
        <f t="shared" si="263"/>
        <v>The Carthage Foundation_Institute For Foreign Policy Analysis199440000</v>
      </c>
      <c r="C8483" t="s">
        <v>4</v>
      </c>
      <c r="D8483" t="s">
        <v>62</v>
      </c>
      <c r="E8483" s="3">
        <v>40000</v>
      </c>
      <c r="F8483">
        <v>1994</v>
      </c>
      <c r="H8483" t="str">
        <f>IFERROR(VLOOKUP(D8483,Resources!A:C,3,FALSE),"NA")</f>
        <v>SourceWatch</v>
      </c>
      <c r="I8483" t="str">
        <f>IF(VLOOKUP(D8483,Resources!A:D,4,FALSE)=0,"",VLOOKUP(D8483,Resources!A:D,4,FALSE))</f>
        <v>Y</v>
      </c>
    </row>
    <row r="8484" spans="1:9" x14ac:dyDescent="0.2">
      <c r="A8484" t="s">
        <v>935</v>
      </c>
      <c r="B8484" t="str">
        <f t="shared" si="263"/>
        <v>The Carthage Foundation_Institute for Humane Studies199440000</v>
      </c>
      <c r="C8484" t="s">
        <v>4</v>
      </c>
      <c r="D8484" t="s">
        <v>34</v>
      </c>
      <c r="E8484" s="3">
        <v>40000</v>
      </c>
      <c r="F8484">
        <v>1994</v>
      </c>
      <c r="H8484" t="str">
        <f>IFERROR(VLOOKUP(D8484,Resources!A:C,3,FALSE),"NA")</f>
        <v>DeSmog</v>
      </c>
      <c r="I8484" t="str">
        <f>IF(VLOOKUP(D8484,Resources!A:D,4,FALSE)=0,"",VLOOKUP(D8484,Resources!A:D,4,FALSE))</f>
        <v>Y</v>
      </c>
    </row>
    <row r="8485" spans="1:9" x14ac:dyDescent="0.2">
      <c r="A8485" t="s">
        <v>935</v>
      </c>
      <c r="B8485" t="str">
        <f t="shared" si="263"/>
        <v>The Carthage Foundation_Johns Hopkins University19944000</v>
      </c>
      <c r="C8485" t="s">
        <v>4</v>
      </c>
      <c r="D8485" t="s">
        <v>138</v>
      </c>
      <c r="E8485" s="3">
        <v>4000</v>
      </c>
      <c r="F8485">
        <v>1994</v>
      </c>
      <c r="H8485" t="str">
        <f>IFERROR(VLOOKUP(D8485,Resources!A:C,3,FALSE),"NA")</f>
        <v>SourceWatch</v>
      </c>
      <c r="I8485" t="str">
        <f>IF(VLOOKUP(D8485,Resources!A:D,4,FALSE)=0,"",VLOOKUP(D8485,Resources!A:D,4,FALSE))</f>
        <v>Y</v>
      </c>
    </row>
    <row r="8486" spans="1:9" x14ac:dyDescent="0.2">
      <c r="A8486" t="s">
        <v>935</v>
      </c>
      <c r="B8486" t="str">
        <f t="shared" si="263"/>
        <v>The Carthage Foundation_Landmark Legal Foundation1994150000</v>
      </c>
      <c r="C8486" t="s">
        <v>4</v>
      </c>
      <c r="D8486" t="s">
        <v>56</v>
      </c>
      <c r="E8486" s="3">
        <v>150000</v>
      </c>
      <c r="F8486">
        <v>1994</v>
      </c>
      <c r="H8486" t="str">
        <f>IFERROR(VLOOKUP(D8486,Resources!A:C,3,FALSE),"NA")</f>
        <v>SourceWatch</v>
      </c>
      <c r="I8486" t="str">
        <f>IF(VLOOKUP(D8486,Resources!A:D,4,FALSE)=0,"",VLOOKUP(D8486,Resources!A:D,4,FALSE))</f>
        <v>Y</v>
      </c>
    </row>
    <row r="8487" spans="1:9" x14ac:dyDescent="0.2">
      <c r="A8487" t="s">
        <v>935</v>
      </c>
      <c r="B8487" t="str">
        <f t="shared" si="263"/>
        <v>The Carthage Foundation_Maldon Institute1994125000</v>
      </c>
      <c r="C8487" t="s">
        <v>4</v>
      </c>
      <c r="D8487" t="s">
        <v>15</v>
      </c>
      <c r="E8487" s="3">
        <v>125000</v>
      </c>
      <c r="F8487">
        <v>1994</v>
      </c>
      <c r="H8487" t="str">
        <f>IFERROR(VLOOKUP(D8487,Resources!A:C,3,FALSE),"NA")</f>
        <v/>
      </c>
      <c r="I8487" t="str">
        <f>IF(VLOOKUP(D8487,Resources!A:D,4,FALSE)=0,"",VLOOKUP(D8487,Resources!A:D,4,FALSE))</f>
        <v>Y</v>
      </c>
    </row>
    <row r="8488" spans="1:9" x14ac:dyDescent="0.2">
      <c r="A8488" t="s">
        <v>935</v>
      </c>
      <c r="B8488" t="str">
        <f t="shared" si="263"/>
        <v>The Carthage Foundation_Michigan State University199480000</v>
      </c>
      <c r="C8488" t="s">
        <v>4</v>
      </c>
      <c r="D8488" t="s">
        <v>124</v>
      </c>
      <c r="E8488" s="3">
        <v>80000</v>
      </c>
      <c r="F8488">
        <v>1994</v>
      </c>
      <c r="H8488" t="str">
        <f>IFERROR(VLOOKUP(D8488,Resources!A:C,3,FALSE),"NA")</f>
        <v/>
      </c>
      <c r="I8488" t="str">
        <f>IF(VLOOKUP(D8488,Resources!A:D,4,FALSE)=0,"",VLOOKUP(D8488,Resources!A:D,4,FALSE))</f>
        <v/>
      </c>
    </row>
    <row r="8489" spans="1:9" x14ac:dyDescent="0.2">
      <c r="A8489" t="s">
        <v>935</v>
      </c>
      <c r="B8489" t="str">
        <f t="shared" si="263"/>
        <v>The Carthage Foundation_National Affairs199425000</v>
      </c>
      <c r="C8489" t="s">
        <v>4</v>
      </c>
      <c r="D8489" t="s">
        <v>139</v>
      </c>
      <c r="E8489" s="3">
        <v>25000</v>
      </c>
      <c r="F8489">
        <v>1994</v>
      </c>
      <c r="H8489" t="str">
        <f>IFERROR(VLOOKUP(D8489,Resources!A:C,3,FALSE),"NA")</f>
        <v/>
      </c>
      <c r="I8489" t="str">
        <f>IF(VLOOKUP(D8489,Resources!A:D,4,FALSE)=0,"",VLOOKUP(D8489,Resources!A:D,4,FALSE))</f>
        <v/>
      </c>
    </row>
    <row r="8490" spans="1:9" x14ac:dyDescent="0.2">
      <c r="A8490" t="s">
        <v>935</v>
      </c>
      <c r="B8490" t="str">
        <f t="shared" si="263"/>
        <v>The Carthage Foundation_National Center for Policy Analysis199450000</v>
      </c>
      <c r="C8490" t="s">
        <v>4</v>
      </c>
      <c r="D8490" t="s">
        <v>129</v>
      </c>
      <c r="E8490" s="3">
        <v>50000</v>
      </c>
      <c r="F8490">
        <v>1994</v>
      </c>
      <c r="H8490" t="str">
        <f>IFERROR(VLOOKUP(D8490,Resources!A:C,3,FALSE),"NA")</f>
        <v>SourceWatch</v>
      </c>
      <c r="I8490" t="str">
        <f>IF(VLOOKUP(D8490,Resources!A:D,4,FALSE)=0,"",VLOOKUP(D8490,Resources!A:D,4,FALSE))</f>
        <v>Y</v>
      </c>
    </row>
    <row r="8491" spans="1:9" x14ac:dyDescent="0.2">
      <c r="A8491" t="s">
        <v>935</v>
      </c>
      <c r="B8491" t="str">
        <f t="shared" si="263"/>
        <v>The Carthage Foundation_National Center for Public Policy Research199450000</v>
      </c>
      <c r="C8491" t="s">
        <v>4</v>
      </c>
      <c r="D8491" t="s">
        <v>39</v>
      </c>
      <c r="E8491" s="3">
        <v>50000</v>
      </c>
      <c r="F8491">
        <v>1994</v>
      </c>
      <c r="H8491" t="str">
        <f>IFERROR(VLOOKUP(D8491,Resources!A:C,3,FALSE),"NA")</f>
        <v>DeSmog</v>
      </c>
      <c r="I8491" t="str">
        <f>IF(VLOOKUP(D8491,Resources!A:D,4,FALSE)=0,"",VLOOKUP(D8491,Resources!A:D,4,FALSE))</f>
        <v>Y</v>
      </c>
    </row>
    <row r="8492" spans="1:9" x14ac:dyDescent="0.2">
      <c r="A8492" t="s">
        <v>935</v>
      </c>
      <c r="B8492" t="str">
        <f t="shared" si="263"/>
        <v>The Carthage Foundation_Tax Foundation199450000</v>
      </c>
      <c r="C8492" t="s">
        <v>4</v>
      </c>
      <c r="D8492" t="s">
        <v>131</v>
      </c>
      <c r="E8492" s="3">
        <v>50000</v>
      </c>
      <c r="F8492">
        <v>1994</v>
      </c>
      <c r="H8492" t="str">
        <f>IFERROR(VLOOKUP(D8492,Resources!A:C,3,FALSE),"NA")</f>
        <v>SourceWatch</v>
      </c>
      <c r="I8492" t="str">
        <f>IF(VLOOKUP(D8492,Resources!A:D,4,FALSE)=0,"",VLOOKUP(D8492,Resources!A:D,4,FALSE))</f>
        <v>Y</v>
      </c>
    </row>
    <row r="8493" spans="1:9" x14ac:dyDescent="0.2">
      <c r="A8493" t="s">
        <v>935</v>
      </c>
      <c r="B8493" t="str">
        <f t="shared" si="263"/>
        <v>The Carthage Foundation_The Heritage Foundation1994100000</v>
      </c>
      <c r="C8493" t="s">
        <v>4</v>
      </c>
      <c r="D8493" t="s">
        <v>92</v>
      </c>
      <c r="E8493" s="3">
        <v>100000</v>
      </c>
      <c r="F8493">
        <v>1994</v>
      </c>
      <c r="H8493" t="str">
        <f>IFERROR(VLOOKUP(D8493,Resources!A:C,3,FALSE),"NA")</f>
        <v>DeSmog</v>
      </c>
      <c r="I8493" t="str">
        <f>IF(VLOOKUP(D8493,Resources!A:D,4,FALSE)=0,"",VLOOKUP(D8493,Resources!A:D,4,FALSE))</f>
        <v>Y</v>
      </c>
    </row>
    <row r="8494" spans="1:9" x14ac:dyDescent="0.2">
      <c r="A8494" t="s">
        <v>935</v>
      </c>
      <c r="B8494" t="str">
        <f t="shared" si="263"/>
        <v>The Carthage Foundation_The Heritage Foundation1994100000</v>
      </c>
      <c r="C8494" t="s">
        <v>4</v>
      </c>
      <c r="D8494" t="s">
        <v>92</v>
      </c>
      <c r="E8494" s="3">
        <v>100000</v>
      </c>
      <c r="F8494">
        <v>1994</v>
      </c>
      <c r="H8494" t="str">
        <f>IFERROR(VLOOKUP(D8494,Resources!A:C,3,FALSE),"NA")</f>
        <v>DeSmog</v>
      </c>
      <c r="I8494" t="str">
        <f>IF(VLOOKUP(D8494,Resources!A:D,4,FALSE)=0,"",VLOOKUP(D8494,Resources!A:D,4,FALSE))</f>
        <v>Y</v>
      </c>
    </row>
    <row r="8495" spans="1:9" x14ac:dyDescent="0.2">
      <c r="A8495" t="s">
        <v>935</v>
      </c>
      <c r="B8495" t="str">
        <f t="shared" si="263"/>
        <v>The Carthage Foundation_The Heritage Foundation1994100000</v>
      </c>
      <c r="C8495" t="s">
        <v>4</v>
      </c>
      <c r="D8495" t="s">
        <v>92</v>
      </c>
      <c r="E8495" s="3">
        <v>100000</v>
      </c>
      <c r="F8495">
        <v>1994</v>
      </c>
      <c r="H8495" t="str">
        <f>IFERROR(VLOOKUP(D8495,Resources!A:C,3,FALSE),"NA")</f>
        <v>DeSmog</v>
      </c>
      <c r="I8495" t="str">
        <f>IF(VLOOKUP(D8495,Resources!A:D,4,FALSE)=0,"",VLOOKUP(D8495,Resources!A:D,4,FALSE))</f>
        <v>Y</v>
      </c>
    </row>
    <row r="8496" spans="1:9" x14ac:dyDescent="0.2">
      <c r="A8496" t="s">
        <v>935</v>
      </c>
      <c r="B8496" t="str">
        <f t="shared" si="263"/>
        <v>The Carthage Foundation_The Heritage Foundation1994128000</v>
      </c>
      <c r="C8496" t="s">
        <v>4</v>
      </c>
      <c r="D8496" t="s">
        <v>92</v>
      </c>
      <c r="E8496" s="3">
        <v>128000</v>
      </c>
      <c r="F8496">
        <v>1994</v>
      </c>
      <c r="H8496" t="str">
        <f>IFERROR(VLOOKUP(D8496,Resources!A:C,3,FALSE),"NA")</f>
        <v>DeSmog</v>
      </c>
      <c r="I8496" t="str">
        <f>IF(VLOOKUP(D8496,Resources!A:D,4,FALSE)=0,"",VLOOKUP(D8496,Resources!A:D,4,FALSE))</f>
        <v>Y</v>
      </c>
    </row>
    <row r="8497" spans="1:9" x14ac:dyDescent="0.2">
      <c r="A8497" t="s">
        <v>935</v>
      </c>
      <c r="B8497" t="str">
        <f t="shared" si="263"/>
        <v>The Carthage Foundation_University of Texas at Arlington199450000</v>
      </c>
      <c r="C8497" t="s">
        <v>4</v>
      </c>
      <c r="D8497" t="s">
        <v>140</v>
      </c>
      <c r="E8497" s="3">
        <v>50000</v>
      </c>
      <c r="F8497">
        <v>1994</v>
      </c>
      <c r="H8497" t="str">
        <f>IFERROR(VLOOKUP(D8497,Resources!A:C,3,FALSE),"NA")</f>
        <v/>
      </c>
      <c r="I8497" t="str">
        <f>IF(VLOOKUP(D8497,Resources!A:D,4,FALSE)=0,"",VLOOKUP(D8497,Resources!A:D,4,FALSE))</f>
        <v/>
      </c>
    </row>
    <row r="8498" spans="1:9" x14ac:dyDescent="0.2">
      <c r="A8498" t="s">
        <v>935</v>
      </c>
      <c r="B8498" t="str">
        <f t="shared" si="263"/>
        <v>The Carthage Foundation_Washington Legal Foundation1994150000</v>
      </c>
      <c r="C8498" t="s">
        <v>4</v>
      </c>
      <c r="D8498" t="s">
        <v>94</v>
      </c>
      <c r="E8498" s="3">
        <v>150000</v>
      </c>
      <c r="F8498">
        <v>1994</v>
      </c>
      <c r="H8498" t="str">
        <f>IFERROR(VLOOKUP(D8498,Resources!A:C,3,FALSE),"NA")</f>
        <v>SourceWatch</v>
      </c>
      <c r="I8498" t="str">
        <f>IF(VLOOKUP(D8498,Resources!A:D,4,FALSE)=0,"",VLOOKUP(D8498,Resources!A:D,4,FALSE))</f>
        <v>Y</v>
      </c>
    </row>
    <row r="8499" spans="1:9" x14ac:dyDescent="0.2">
      <c r="A8499" t="s">
        <v>935</v>
      </c>
      <c r="B8499" t="str">
        <f t="shared" si="263"/>
        <v>The Carthage Foundation_Washington Legal Foundation1994250000</v>
      </c>
      <c r="C8499" t="s">
        <v>4</v>
      </c>
      <c r="D8499" t="s">
        <v>94</v>
      </c>
      <c r="E8499" s="3">
        <v>250000</v>
      </c>
      <c r="F8499">
        <v>1994</v>
      </c>
      <c r="H8499" t="str">
        <f>IFERROR(VLOOKUP(D8499,Resources!A:C,3,FALSE),"NA")</f>
        <v>SourceWatch</v>
      </c>
      <c r="I8499" t="str">
        <f>IF(VLOOKUP(D8499,Resources!A:D,4,FALSE)=0,"",VLOOKUP(D8499,Resources!A:D,4,FALSE))</f>
        <v>Y</v>
      </c>
    </row>
    <row r="8500" spans="1:9" x14ac:dyDescent="0.2">
      <c r="A8500" t="s">
        <v>935</v>
      </c>
      <c r="B8500" t="str">
        <f t="shared" si="263"/>
        <v>The Carthage Foundation_Women's Freedom Network199450000</v>
      </c>
      <c r="C8500" t="s">
        <v>4</v>
      </c>
      <c r="D8500" t="s">
        <v>105</v>
      </c>
      <c r="E8500" s="3">
        <v>50000</v>
      </c>
      <c r="F8500">
        <v>1994</v>
      </c>
      <c r="H8500" t="str">
        <f>IFERROR(VLOOKUP(D8500,Resources!A:C,3,FALSE),"NA")</f>
        <v/>
      </c>
      <c r="I8500" t="str">
        <f>IF(VLOOKUP(D8500,Resources!A:D,4,FALSE)=0,"",VLOOKUP(D8500,Resources!A:D,4,FALSE))</f>
        <v>N</v>
      </c>
    </row>
    <row r="8501" spans="1:9" x14ac:dyDescent="0.2">
      <c r="A8501" t="s">
        <v>935</v>
      </c>
      <c r="B8501" t="str">
        <f t="shared" si="263"/>
        <v>The Carthage Foundation_Accuracy in Media1995355000</v>
      </c>
      <c r="C8501" t="s">
        <v>4</v>
      </c>
      <c r="D8501" t="s">
        <v>106</v>
      </c>
      <c r="E8501" s="3">
        <v>355000</v>
      </c>
      <c r="F8501">
        <v>1995</v>
      </c>
      <c r="H8501" t="str">
        <f>IFERROR(VLOOKUP(D8501,Resources!A:C,3,FALSE),"NA")</f>
        <v>SourceWatch</v>
      </c>
      <c r="I8501" t="str">
        <f>IF(VLOOKUP(D8501,Resources!A:D,4,FALSE)=0,"",VLOOKUP(D8501,Resources!A:D,4,FALSE))</f>
        <v>Y</v>
      </c>
    </row>
    <row r="8502" spans="1:9" x14ac:dyDescent="0.2">
      <c r="A8502" t="s">
        <v>935</v>
      </c>
      <c r="B8502" t="str">
        <f t="shared" si="263"/>
        <v>The Carthage Foundation_Allegheny Institute for Public Policy1995107500</v>
      </c>
      <c r="C8502" t="s">
        <v>4</v>
      </c>
      <c r="D8502" t="s">
        <v>5</v>
      </c>
      <c r="E8502" s="3">
        <v>107500</v>
      </c>
      <c r="F8502">
        <v>1995</v>
      </c>
      <c r="H8502" t="str">
        <f>IFERROR(VLOOKUP(D8502,Resources!A:C,3,FALSE),"NA")</f>
        <v>Other</v>
      </c>
      <c r="I8502" t="str">
        <f>IF(VLOOKUP(D8502,Resources!A:D,4,FALSE)=0,"",VLOOKUP(D8502,Resources!A:D,4,FALSE))</f>
        <v>Y</v>
      </c>
    </row>
    <row r="8503" spans="1:9" x14ac:dyDescent="0.2">
      <c r="A8503" t="s">
        <v>935</v>
      </c>
      <c r="B8503" t="str">
        <f t="shared" ref="B8503:B8534" si="264">C8503&amp;"_"&amp;D8503&amp;F8503&amp;E8503</f>
        <v>The Carthage Foundation_Allegheny Institute for Public Policy199550000</v>
      </c>
      <c r="C8503" t="s">
        <v>4</v>
      </c>
      <c r="D8503" t="s">
        <v>5</v>
      </c>
      <c r="E8503" s="3">
        <v>50000</v>
      </c>
      <c r="F8503">
        <v>1995</v>
      </c>
      <c r="H8503" t="str">
        <f>IFERROR(VLOOKUP(D8503,Resources!A:C,3,FALSE),"NA")</f>
        <v>Other</v>
      </c>
      <c r="I8503" t="str">
        <f>IF(VLOOKUP(D8503,Resources!A:D,4,FALSE)=0,"",VLOOKUP(D8503,Resources!A:D,4,FALSE))</f>
        <v>Y</v>
      </c>
    </row>
    <row r="8504" spans="1:9" x14ac:dyDescent="0.2">
      <c r="A8504" t="s">
        <v>935</v>
      </c>
      <c r="B8504" t="str">
        <f t="shared" si="264"/>
        <v>The Carthage Foundation_American Defense Institute199550000</v>
      </c>
      <c r="C8504" t="s">
        <v>4</v>
      </c>
      <c r="D8504" t="s">
        <v>107</v>
      </c>
      <c r="E8504" s="3">
        <v>50000</v>
      </c>
      <c r="F8504">
        <v>1995</v>
      </c>
      <c r="H8504" t="str">
        <f>IFERROR(VLOOKUP(D8504,Resources!A:C,3,FALSE),"NA")</f>
        <v/>
      </c>
      <c r="I8504" t="str">
        <f>IF(VLOOKUP(D8504,Resources!A:D,4,FALSE)=0,"",VLOOKUP(D8504,Resources!A:D,4,FALSE))</f>
        <v>Y</v>
      </c>
    </row>
    <row r="8505" spans="1:9" x14ac:dyDescent="0.2">
      <c r="A8505" t="s">
        <v>935</v>
      </c>
      <c r="B8505" t="str">
        <f t="shared" si="264"/>
        <v>The Carthage Foundation_American Foreign Policy Council199580000</v>
      </c>
      <c r="C8505" t="s">
        <v>4</v>
      </c>
      <c r="D8505" t="s">
        <v>49</v>
      </c>
      <c r="E8505" s="3">
        <v>80000</v>
      </c>
      <c r="F8505">
        <v>1995</v>
      </c>
      <c r="H8505" t="str">
        <f>IFERROR(VLOOKUP(D8505,Resources!A:C,3,FALSE),"NA")</f>
        <v>SourceWatch</v>
      </c>
      <c r="I8505" t="str">
        <f>IF(VLOOKUP(D8505,Resources!A:D,4,FALSE)=0,"",VLOOKUP(D8505,Resources!A:D,4,FALSE))</f>
        <v>Y</v>
      </c>
    </row>
    <row r="8506" spans="1:9" x14ac:dyDescent="0.2">
      <c r="A8506" t="s">
        <v>935</v>
      </c>
      <c r="B8506" t="str">
        <f t="shared" si="264"/>
        <v>The Carthage Foundation_American Jewish Committee199515000</v>
      </c>
      <c r="C8506" t="s">
        <v>4</v>
      </c>
      <c r="D8506" t="s">
        <v>50</v>
      </c>
      <c r="E8506" s="3">
        <v>15000</v>
      </c>
      <c r="F8506">
        <v>1995</v>
      </c>
      <c r="H8506" t="str">
        <f>IFERROR(VLOOKUP(D8506,Resources!A:C,3,FALSE),"NA")</f>
        <v/>
      </c>
      <c r="I8506" t="str">
        <f>IF(VLOOKUP(D8506,Resources!A:D,4,FALSE)=0,"",VLOOKUP(D8506,Resources!A:D,4,FALSE))</f>
        <v>N</v>
      </c>
    </row>
    <row r="8507" spans="1:9" x14ac:dyDescent="0.2">
      <c r="A8507" t="s">
        <v>935</v>
      </c>
      <c r="B8507" t="str">
        <f t="shared" si="264"/>
        <v>The Carthage Foundation_American Spectator Foundation1995100000</v>
      </c>
      <c r="C8507" t="s">
        <v>4</v>
      </c>
      <c r="D8507" t="s">
        <v>127</v>
      </c>
      <c r="E8507" s="3">
        <v>100000</v>
      </c>
      <c r="F8507">
        <v>1995</v>
      </c>
      <c r="H8507" t="str">
        <f>IFERROR(VLOOKUP(D8507,Resources!A:C,3,FALSE),"NA")</f>
        <v>ExxonSecrets</v>
      </c>
      <c r="I8507" t="str">
        <f>IF(VLOOKUP(D8507,Resources!A:D,4,FALSE)=0,"",VLOOKUP(D8507,Resources!A:D,4,FALSE))</f>
        <v>Y</v>
      </c>
    </row>
    <row r="8508" spans="1:9" x14ac:dyDescent="0.2">
      <c r="A8508" t="s">
        <v>935</v>
      </c>
      <c r="B8508" t="str">
        <f t="shared" si="264"/>
        <v>The Carthage Foundation_American Spectator Foundation1995250000</v>
      </c>
      <c r="C8508" t="s">
        <v>4</v>
      </c>
      <c r="D8508" t="s">
        <v>127</v>
      </c>
      <c r="E8508" s="3">
        <v>250000</v>
      </c>
      <c r="F8508">
        <v>1995</v>
      </c>
      <c r="H8508" t="str">
        <f>IFERROR(VLOOKUP(D8508,Resources!A:C,3,FALSE),"NA")</f>
        <v>ExxonSecrets</v>
      </c>
      <c r="I8508" t="str">
        <f>IF(VLOOKUP(D8508,Resources!A:D,4,FALSE)=0,"",VLOOKUP(D8508,Resources!A:D,4,FALSE))</f>
        <v>Y</v>
      </c>
    </row>
    <row r="8509" spans="1:9" x14ac:dyDescent="0.2">
      <c r="A8509" t="s">
        <v>935</v>
      </c>
      <c r="B8509" t="str">
        <f t="shared" si="264"/>
        <v>The Carthage Foundation_American Studies Center199550000</v>
      </c>
      <c r="C8509" t="s">
        <v>4</v>
      </c>
      <c r="D8509" t="s">
        <v>100</v>
      </c>
      <c r="E8509" s="3">
        <v>50000</v>
      </c>
      <c r="F8509">
        <v>1995</v>
      </c>
      <c r="H8509" t="str">
        <f>IFERROR(VLOOKUP(D8509,Resources!A:C,3,FALSE),"NA")</f>
        <v/>
      </c>
      <c r="I8509" t="str">
        <f>IF(VLOOKUP(D8509,Resources!A:D,4,FALSE)=0,"",VLOOKUP(D8509,Resources!A:D,4,FALSE))</f>
        <v/>
      </c>
    </row>
    <row r="8510" spans="1:9" x14ac:dyDescent="0.2">
      <c r="A8510" t="s">
        <v>935</v>
      </c>
      <c r="B8510" t="str">
        <f t="shared" si="264"/>
        <v>The Carthage Foundation_Americans Back In Charge199575000</v>
      </c>
      <c r="C8510" t="s">
        <v>4</v>
      </c>
      <c r="D8510" t="s">
        <v>108</v>
      </c>
      <c r="E8510" s="3">
        <v>75000</v>
      </c>
      <c r="F8510">
        <v>1995</v>
      </c>
      <c r="H8510" t="str">
        <f>IFERROR(VLOOKUP(D8510,Resources!A:C,3,FALSE),"NA")</f>
        <v/>
      </c>
      <c r="I8510" t="str">
        <f>IF(VLOOKUP(D8510,Resources!A:D,4,FALSE)=0,"",VLOOKUP(D8510,Resources!A:D,4,FALSE))</f>
        <v>Y</v>
      </c>
    </row>
    <row r="8511" spans="1:9" x14ac:dyDescent="0.2">
      <c r="A8511" t="s">
        <v>935</v>
      </c>
      <c r="B8511" t="str">
        <f t="shared" si="264"/>
        <v>The Carthage Foundation_Atlas Economic Research Foundation1995225000</v>
      </c>
      <c r="C8511" t="s">
        <v>4</v>
      </c>
      <c r="D8511" t="s">
        <v>7</v>
      </c>
      <c r="E8511" s="3">
        <v>225000</v>
      </c>
      <c r="F8511">
        <v>1995</v>
      </c>
      <c r="H8511" t="str">
        <f>IFERROR(VLOOKUP(D8511,Resources!A:C,3,FALSE),"NA")</f>
        <v>DeSmog</v>
      </c>
      <c r="I8511" t="str">
        <f>IF(VLOOKUP(D8511,Resources!A:D,4,FALSE)=0,"",VLOOKUP(D8511,Resources!A:D,4,FALSE))</f>
        <v>Y</v>
      </c>
    </row>
    <row r="8512" spans="1:9" x14ac:dyDescent="0.2">
      <c r="A8512" t="s">
        <v>935</v>
      </c>
      <c r="B8512" t="str">
        <f t="shared" si="264"/>
        <v>The Carthage Foundation_Center for Immigration Studies199550000</v>
      </c>
      <c r="C8512" t="s">
        <v>4</v>
      </c>
      <c r="D8512" t="s">
        <v>80</v>
      </c>
      <c r="E8512" s="3">
        <v>50000</v>
      </c>
      <c r="F8512">
        <v>1995</v>
      </c>
      <c r="H8512" t="str">
        <f>IFERROR(VLOOKUP(D8512,Resources!A:C,3,FALSE),"NA")</f>
        <v>SourceWatch</v>
      </c>
      <c r="I8512" t="str">
        <f>IF(VLOOKUP(D8512,Resources!A:D,4,FALSE)=0,"",VLOOKUP(D8512,Resources!A:D,4,FALSE))</f>
        <v>Y</v>
      </c>
    </row>
    <row r="8513" spans="1:9" x14ac:dyDescent="0.2">
      <c r="A8513" t="s">
        <v>935</v>
      </c>
      <c r="B8513" t="str">
        <f t="shared" si="264"/>
        <v>The Carthage Foundation_Center for Individual Rights1995150000</v>
      </c>
      <c r="C8513" t="s">
        <v>4</v>
      </c>
      <c r="D8513" t="s">
        <v>936</v>
      </c>
      <c r="E8513" s="3">
        <v>150000</v>
      </c>
      <c r="F8513">
        <v>1995</v>
      </c>
      <c r="H8513" t="str">
        <f>IFERROR(VLOOKUP(D8513,Resources!A:C,3,FALSE),"NA")</f>
        <v>SourceWatch</v>
      </c>
      <c r="I8513" t="str">
        <f>IF(VLOOKUP(D8513,Resources!A:D,4,FALSE)=0,"",VLOOKUP(D8513,Resources!A:D,4,FALSE))</f>
        <v>Y</v>
      </c>
    </row>
    <row r="8514" spans="1:9" x14ac:dyDescent="0.2">
      <c r="A8514" t="s">
        <v>935</v>
      </c>
      <c r="B8514" t="str">
        <f t="shared" si="264"/>
        <v>The Carthage Foundation_Center for Security Policy1995100000</v>
      </c>
      <c r="C8514" t="s">
        <v>4</v>
      </c>
      <c r="D8514" t="s">
        <v>44</v>
      </c>
      <c r="E8514" s="3">
        <v>100000</v>
      </c>
      <c r="F8514">
        <v>1995</v>
      </c>
      <c r="H8514" t="str">
        <f>IFERROR(VLOOKUP(D8514,Resources!A:C,3,FALSE),"NA")</f>
        <v>SourceWatch</v>
      </c>
      <c r="I8514" t="str">
        <f>IF(VLOOKUP(D8514,Resources!A:D,4,FALSE)=0,"",VLOOKUP(D8514,Resources!A:D,4,FALSE))</f>
        <v>Y</v>
      </c>
    </row>
    <row r="8515" spans="1:9" x14ac:dyDescent="0.2">
      <c r="A8515" t="s">
        <v>935</v>
      </c>
      <c r="B8515" t="str">
        <f t="shared" si="264"/>
        <v>The Carthage Foundation_Center for Strategic and International Studies199560000</v>
      </c>
      <c r="C8515" t="s">
        <v>4</v>
      </c>
      <c r="D8515" t="s">
        <v>132</v>
      </c>
      <c r="E8515" s="3">
        <v>60000</v>
      </c>
      <c r="F8515">
        <v>1995</v>
      </c>
      <c r="H8515" t="str">
        <f>IFERROR(VLOOKUP(D8515,Resources!A:C,3,FALSE),"NA")</f>
        <v>SourceWatch</v>
      </c>
      <c r="I8515" t="str">
        <f>IF(VLOOKUP(D8515,Resources!A:D,4,FALSE)=0,"",VLOOKUP(D8515,Resources!A:D,4,FALSE))</f>
        <v>Y</v>
      </c>
    </row>
    <row r="8516" spans="1:9" x14ac:dyDescent="0.2">
      <c r="A8516" t="s">
        <v>935</v>
      </c>
      <c r="B8516" t="str">
        <f t="shared" si="264"/>
        <v>The Carthage Foundation_Claremont McKenna College199522000</v>
      </c>
      <c r="C8516" t="s">
        <v>4</v>
      </c>
      <c r="D8516" t="s">
        <v>133</v>
      </c>
      <c r="E8516" s="3">
        <v>22000</v>
      </c>
      <c r="F8516">
        <v>1995</v>
      </c>
      <c r="H8516" t="str">
        <f>IFERROR(VLOOKUP(D8516,Resources!A:C,3,FALSE),"NA")</f>
        <v/>
      </c>
      <c r="I8516" t="str">
        <f>IF(VLOOKUP(D8516,Resources!A:D,4,FALSE)=0,"",VLOOKUP(D8516,Resources!A:D,4,FALSE))</f>
        <v/>
      </c>
    </row>
    <row r="8517" spans="1:9" x14ac:dyDescent="0.2">
      <c r="A8517" t="s">
        <v>935</v>
      </c>
      <c r="B8517" t="str">
        <f t="shared" si="264"/>
        <v>The Carthage Foundation_Committee for a Constructive Tomorrow199550000</v>
      </c>
      <c r="C8517" t="s">
        <v>4</v>
      </c>
      <c r="D8517" t="s">
        <v>18</v>
      </c>
      <c r="E8517" s="3">
        <v>50000</v>
      </c>
      <c r="F8517">
        <v>1995</v>
      </c>
      <c r="H8517" t="str">
        <f>IFERROR(VLOOKUP(D8517,Resources!A:C,3,FALSE),"NA")</f>
        <v>DeSmog</v>
      </c>
      <c r="I8517" t="str">
        <f>IF(VLOOKUP(D8517,Resources!A:D,4,FALSE)=0,"",VLOOKUP(D8517,Resources!A:D,4,FALSE))</f>
        <v>Y</v>
      </c>
    </row>
    <row r="8518" spans="1:9" x14ac:dyDescent="0.2">
      <c r="A8518" t="s">
        <v>935</v>
      </c>
      <c r="B8518" t="str">
        <f t="shared" si="264"/>
        <v>The Carthage Foundation_Commonwealth Foundation for Public Policy Alternatives199510000</v>
      </c>
      <c r="C8518" t="s">
        <v>4</v>
      </c>
      <c r="D8518" t="s">
        <v>134</v>
      </c>
      <c r="E8518" s="3">
        <v>10000</v>
      </c>
      <c r="F8518">
        <v>1995</v>
      </c>
      <c r="H8518" t="str">
        <f>IFERROR(VLOOKUP(D8518,Resources!A:C,3,FALSE),"NA")</f>
        <v>SourceWatch</v>
      </c>
      <c r="I8518" t="str">
        <f>IF(VLOOKUP(D8518,Resources!A:D,4,FALSE)=0,"",VLOOKUP(D8518,Resources!A:D,4,FALSE))</f>
        <v>Y</v>
      </c>
    </row>
    <row r="8519" spans="1:9" x14ac:dyDescent="0.2">
      <c r="A8519" t="s">
        <v>935</v>
      </c>
      <c r="B8519" t="str">
        <f t="shared" si="264"/>
        <v>The Carthage Foundation_Criminal Justice Legal Foundation199525000</v>
      </c>
      <c r="C8519" t="s">
        <v>4</v>
      </c>
      <c r="D8519" t="s">
        <v>26</v>
      </c>
      <c r="E8519" s="3">
        <v>25000</v>
      </c>
      <c r="F8519">
        <v>1995</v>
      </c>
      <c r="H8519" t="str">
        <f>IFERROR(VLOOKUP(D8519,Resources!A:C,3,FALSE),"NA")</f>
        <v/>
      </c>
      <c r="I8519" t="str">
        <f>IF(VLOOKUP(D8519,Resources!A:D,4,FALSE)=0,"",VLOOKUP(D8519,Resources!A:D,4,FALSE))</f>
        <v/>
      </c>
    </row>
    <row r="8520" spans="1:9" x14ac:dyDescent="0.2">
      <c r="A8520" t="s">
        <v>935</v>
      </c>
      <c r="B8520" t="str">
        <f t="shared" si="264"/>
        <v>The Carthage Foundation_Critical Review Foundation199515000</v>
      </c>
      <c r="C8520" t="s">
        <v>4</v>
      </c>
      <c r="D8520" t="s">
        <v>97</v>
      </c>
      <c r="E8520" s="3">
        <v>15000</v>
      </c>
      <c r="F8520">
        <v>1995</v>
      </c>
      <c r="H8520" t="str">
        <f>IFERROR(VLOOKUP(D8520,Resources!A:C,3,FALSE),"NA")</f>
        <v/>
      </c>
      <c r="I8520" t="str">
        <f>IF(VLOOKUP(D8520,Resources!A:D,4,FALSE)=0,"",VLOOKUP(D8520,Resources!A:D,4,FALSE))</f>
        <v/>
      </c>
    </row>
    <row r="8521" spans="1:9" x14ac:dyDescent="0.2">
      <c r="A8521" t="s">
        <v>935</v>
      </c>
      <c r="B8521" t="str">
        <f t="shared" si="264"/>
        <v>The Carthage Foundation_David Horowitz Freedom Center1995250000</v>
      </c>
      <c r="C8521" t="s">
        <v>4</v>
      </c>
      <c r="D8521" t="s">
        <v>81</v>
      </c>
      <c r="E8521" s="3">
        <v>250000</v>
      </c>
      <c r="F8521">
        <v>1995</v>
      </c>
      <c r="H8521" t="str">
        <f>IFERROR(VLOOKUP(D8521,Resources!A:C,3,FALSE),"NA")</f>
        <v>SourceWatch</v>
      </c>
      <c r="I8521" t="str">
        <f>IF(VLOOKUP(D8521,Resources!A:D,4,FALSE)=0,"",VLOOKUP(D8521,Resources!A:D,4,FALSE))</f>
        <v>Y</v>
      </c>
    </row>
    <row r="8522" spans="1:9" x14ac:dyDescent="0.2">
      <c r="A8522" t="s">
        <v>935</v>
      </c>
      <c r="B8522" t="str">
        <f t="shared" si="264"/>
        <v>The Carthage Foundation_Defenders of Property Rights1995100000</v>
      </c>
      <c r="C8522" t="s">
        <v>4</v>
      </c>
      <c r="D8522" t="s">
        <v>52</v>
      </c>
      <c r="E8522" s="3">
        <v>100000</v>
      </c>
      <c r="F8522">
        <v>1995</v>
      </c>
      <c r="H8522" t="str">
        <f>IFERROR(VLOOKUP(D8522,Resources!A:C,3,FALSE),"NA")</f>
        <v>SourceWatch</v>
      </c>
      <c r="I8522" t="str">
        <f>IF(VLOOKUP(D8522,Resources!A:D,4,FALSE)=0,"",VLOOKUP(D8522,Resources!A:D,4,FALSE))</f>
        <v>Y</v>
      </c>
    </row>
    <row r="8523" spans="1:9" x14ac:dyDescent="0.2">
      <c r="A8523" t="s">
        <v>935</v>
      </c>
      <c r="B8523" t="str">
        <f t="shared" si="264"/>
        <v>The Carthage Foundation_Defense Forum Foundation199510000</v>
      </c>
      <c r="C8523" t="s">
        <v>4</v>
      </c>
      <c r="D8523" t="s">
        <v>27</v>
      </c>
      <c r="E8523" s="3">
        <v>10000</v>
      </c>
      <c r="F8523">
        <v>1995</v>
      </c>
      <c r="H8523" t="str">
        <f>IFERROR(VLOOKUP(D8523,Resources!A:C,3,FALSE),"NA")</f>
        <v>SourceWatch</v>
      </c>
      <c r="I8523" t="str">
        <f>IF(VLOOKUP(D8523,Resources!A:D,4,FALSE)=0,"",VLOOKUP(D8523,Resources!A:D,4,FALSE))</f>
        <v>Y</v>
      </c>
    </row>
    <row r="8524" spans="1:9" x14ac:dyDescent="0.2">
      <c r="A8524" t="s">
        <v>935</v>
      </c>
      <c r="B8524" t="str">
        <f t="shared" si="264"/>
        <v>The Carthage Foundation_Federation for American Immigration Reform1995125000</v>
      </c>
      <c r="C8524" t="s">
        <v>4</v>
      </c>
      <c r="D8524" t="s">
        <v>10</v>
      </c>
      <c r="E8524" s="3">
        <v>125000</v>
      </c>
      <c r="F8524">
        <v>1995</v>
      </c>
      <c r="H8524" t="str">
        <f>IFERROR(VLOOKUP(D8524,Resources!A:C,3,FALSE),"NA")</f>
        <v>SourceWatch</v>
      </c>
      <c r="I8524" t="str">
        <f>IF(VLOOKUP(D8524,Resources!A:D,4,FALSE)=0,"",VLOOKUP(D8524,Resources!A:D,4,FALSE))</f>
        <v>Y</v>
      </c>
    </row>
    <row r="8525" spans="1:9" x14ac:dyDescent="0.2">
      <c r="A8525" t="s">
        <v>935</v>
      </c>
      <c r="B8525" t="str">
        <f t="shared" si="264"/>
        <v>The Carthage Foundation_Florida State University199510000</v>
      </c>
      <c r="C8525" t="s">
        <v>4</v>
      </c>
      <c r="D8525" t="s">
        <v>119</v>
      </c>
      <c r="E8525" s="3">
        <v>10000</v>
      </c>
      <c r="F8525">
        <v>1995</v>
      </c>
      <c r="H8525" t="str">
        <f>IFERROR(VLOOKUP(D8525,Resources!A:C,3,FALSE),"NA")</f>
        <v/>
      </c>
      <c r="I8525" t="str">
        <f>IF(VLOOKUP(D8525,Resources!A:D,4,FALSE)=0,"",VLOOKUP(D8525,Resources!A:D,4,FALSE))</f>
        <v/>
      </c>
    </row>
    <row r="8526" spans="1:9" x14ac:dyDescent="0.2">
      <c r="A8526" t="s">
        <v>934</v>
      </c>
      <c r="B8526" t="s">
        <v>1242</v>
      </c>
      <c r="C8526" t="s">
        <v>4</v>
      </c>
      <c r="D8526" t="s">
        <v>53</v>
      </c>
      <c r="E8526" s="3">
        <v>100000</v>
      </c>
      <c r="F8526">
        <v>1995</v>
      </c>
      <c r="H8526" t="str">
        <f>IFERROR(VLOOKUP(D8526,Resources!A:C,3,FALSE),"NA")</f>
        <v>SourceWatch</v>
      </c>
      <c r="I8526" t="str">
        <f>IF(VLOOKUP(D8526,Resources!A:D,4,FALSE)=0,"",VLOOKUP(D8526,Resources!A:D,4,FALSE))</f>
        <v>Y</v>
      </c>
    </row>
    <row r="8527" spans="1:9" x14ac:dyDescent="0.2">
      <c r="A8527" t="s">
        <v>935</v>
      </c>
      <c r="B8527" t="str">
        <f t="shared" ref="B8527:B8558" si="265">C8527&amp;"_"&amp;D8527&amp;F8527&amp;E8527</f>
        <v>The Carthage Foundation_Foundation for Research on Economics &amp; the Environment1995100000</v>
      </c>
      <c r="C8527" t="s">
        <v>4</v>
      </c>
      <c r="D8527" t="s">
        <v>53</v>
      </c>
      <c r="E8527" s="3">
        <v>100000</v>
      </c>
      <c r="F8527">
        <v>1995</v>
      </c>
      <c r="H8527" t="str">
        <f>IFERROR(VLOOKUP(D8527,Resources!A:C,3,FALSE),"NA")</f>
        <v>SourceWatch</v>
      </c>
      <c r="I8527" t="str">
        <f>IF(VLOOKUP(D8527,Resources!A:D,4,FALSE)=0,"",VLOOKUP(D8527,Resources!A:D,4,FALSE))</f>
        <v>Y</v>
      </c>
    </row>
    <row r="8528" spans="1:9" x14ac:dyDescent="0.2">
      <c r="A8528" t="s">
        <v>935</v>
      </c>
      <c r="B8528" t="str">
        <f t="shared" si="265"/>
        <v>The Carthage Foundation_Free Congress Research and Education Foundation1995200000</v>
      </c>
      <c r="C8528" t="s">
        <v>4</v>
      </c>
      <c r="D8528" t="s">
        <v>30</v>
      </c>
      <c r="E8528" s="3">
        <v>200000</v>
      </c>
      <c r="F8528">
        <v>1995</v>
      </c>
      <c r="H8528" t="str">
        <f>IFERROR(VLOOKUP(D8528,Resources!A:C,3,FALSE),"NA")</f>
        <v>SourceWatch</v>
      </c>
      <c r="I8528" t="str">
        <f>IF(VLOOKUP(D8528,Resources!A:D,4,FALSE)=0,"",VLOOKUP(D8528,Resources!A:D,4,FALSE))</f>
        <v>Y</v>
      </c>
    </row>
    <row r="8529" spans="1:9" x14ac:dyDescent="0.2">
      <c r="A8529" t="s">
        <v>935</v>
      </c>
      <c r="B8529" t="str">
        <f t="shared" si="265"/>
        <v>The Carthage Foundation_Free Congress Research and Education Foundation1995210000</v>
      </c>
      <c r="C8529" t="s">
        <v>4</v>
      </c>
      <c r="D8529" t="s">
        <v>30</v>
      </c>
      <c r="E8529" s="3">
        <v>210000</v>
      </c>
      <c r="F8529">
        <v>1995</v>
      </c>
      <c r="H8529" t="str">
        <f>IFERROR(VLOOKUP(D8529,Resources!A:C,3,FALSE),"NA")</f>
        <v>SourceWatch</v>
      </c>
      <c r="I8529" t="str">
        <f>IF(VLOOKUP(D8529,Resources!A:D,4,FALSE)=0,"",VLOOKUP(D8529,Resources!A:D,4,FALSE))</f>
        <v>Y</v>
      </c>
    </row>
    <row r="8530" spans="1:9" x14ac:dyDescent="0.2">
      <c r="A8530" t="s">
        <v>935</v>
      </c>
      <c r="B8530" t="str">
        <f t="shared" si="265"/>
        <v>The Carthage Foundation_Free Congress Research and Education Foundation1995310000</v>
      </c>
      <c r="C8530" t="s">
        <v>4</v>
      </c>
      <c r="D8530" t="s">
        <v>30</v>
      </c>
      <c r="E8530" s="3">
        <v>310000</v>
      </c>
      <c r="F8530">
        <v>1995</v>
      </c>
      <c r="H8530" t="str">
        <f>IFERROR(VLOOKUP(D8530,Resources!A:C,3,FALSE),"NA")</f>
        <v>SourceWatch</v>
      </c>
      <c r="I8530" t="str">
        <f>IF(VLOOKUP(D8530,Resources!A:D,4,FALSE)=0,"",VLOOKUP(D8530,Resources!A:D,4,FALSE))</f>
        <v>Y</v>
      </c>
    </row>
    <row r="8531" spans="1:9" x14ac:dyDescent="0.2">
      <c r="A8531" t="s">
        <v>935</v>
      </c>
      <c r="B8531" t="str">
        <f t="shared" si="265"/>
        <v>The Carthage Foundation_Freedom House199520000</v>
      </c>
      <c r="C8531" t="s">
        <v>4</v>
      </c>
      <c r="D8531" t="s">
        <v>121</v>
      </c>
      <c r="E8531" s="3">
        <v>20000</v>
      </c>
      <c r="F8531">
        <v>1995</v>
      </c>
      <c r="H8531" t="str">
        <f>IFERROR(VLOOKUP(D8531,Resources!A:C,3,FALSE),"NA")</f>
        <v>SourceWatch</v>
      </c>
      <c r="I8531" t="str">
        <f>IF(VLOOKUP(D8531,Resources!A:D,4,FALSE)=0,"",VLOOKUP(D8531,Resources!A:D,4,FALSE))</f>
        <v>Y</v>
      </c>
    </row>
    <row r="8532" spans="1:9" x14ac:dyDescent="0.2">
      <c r="A8532" t="s">
        <v>935</v>
      </c>
      <c r="B8532" t="str">
        <f t="shared" si="265"/>
        <v>The Carthage Foundation_Harvard University199530000</v>
      </c>
      <c r="C8532" t="s">
        <v>4</v>
      </c>
      <c r="D8532" t="s">
        <v>111</v>
      </c>
      <c r="E8532" s="3">
        <v>30000</v>
      </c>
      <c r="F8532">
        <v>1995</v>
      </c>
      <c r="H8532" t="str">
        <f>IFERROR(VLOOKUP(D8532,Resources!A:C,3,FALSE),"NA")</f>
        <v/>
      </c>
      <c r="I8532" t="str">
        <f>IF(VLOOKUP(D8532,Resources!A:D,4,FALSE)=0,"",VLOOKUP(D8532,Resources!A:D,4,FALSE))</f>
        <v/>
      </c>
    </row>
    <row r="8533" spans="1:9" x14ac:dyDescent="0.2">
      <c r="A8533" t="s">
        <v>935</v>
      </c>
      <c r="B8533" t="str">
        <f t="shared" si="265"/>
        <v>The Carthage Foundation_High Frontier199535000</v>
      </c>
      <c r="C8533" t="s">
        <v>4</v>
      </c>
      <c r="D8533" t="s">
        <v>11</v>
      </c>
      <c r="E8533" s="3">
        <v>35000</v>
      </c>
      <c r="F8533">
        <v>1995</v>
      </c>
      <c r="H8533" t="str">
        <f>IFERROR(VLOOKUP(D8533,Resources!A:C,3,FALSE),"NA")</f>
        <v>SourceWatch</v>
      </c>
      <c r="I8533" t="str">
        <f>IF(VLOOKUP(D8533,Resources!A:D,4,FALSE)=0,"",VLOOKUP(D8533,Resources!A:D,4,FALSE))</f>
        <v>Y</v>
      </c>
    </row>
    <row r="8534" spans="1:9" x14ac:dyDescent="0.2">
      <c r="A8534" t="s">
        <v>935</v>
      </c>
      <c r="B8534" t="str">
        <f t="shared" si="265"/>
        <v>The Carthage Foundation_Hoover Institution on War Revolution and Peace199510000</v>
      </c>
      <c r="C8534" t="s">
        <v>4</v>
      </c>
      <c r="D8534" t="s">
        <v>104</v>
      </c>
      <c r="E8534" s="3">
        <v>10000</v>
      </c>
      <c r="F8534">
        <v>1995</v>
      </c>
      <c r="H8534" t="str">
        <f>IFERROR(VLOOKUP(D8534,Resources!A:C,3,FALSE),"NA")</f>
        <v>SourceWatch</v>
      </c>
      <c r="I8534" t="str">
        <f>IF(VLOOKUP(D8534,Resources!A:D,4,FALSE)=0,"",VLOOKUP(D8534,Resources!A:D,4,FALSE))</f>
        <v>Y</v>
      </c>
    </row>
    <row r="8535" spans="1:9" x14ac:dyDescent="0.2">
      <c r="A8535" t="s">
        <v>935</v>
      </c>
      <c r="B8535" t="str">
        <f t="shared" si="265"/>
        <v>The Carthage Foundation_Hudson Institute1995175000</v>
      </c>
      <c r="C8535" t="s">
        <v>4</v>
      </c>
      <c r="D8535" t="s">
        <v>32</v>
      </c>
      <c r="E8535" s="3">
        <v>175000</v>
      </c>
      <c r="F8535">
        <v>1995</v>
      </c>
      <c r="H8535" t="str">
        <f>IFERROR(VLOOKUP(D8535,Resources!A:C,3,FALSE),"NA")</f>
        <v>SourceWatch</v>
      </c>
      <c r="I8535" t="str">
        <f>IF(VLOOKUP(D8535,Resources!A:D,4,FALSE)=0,"",VLOOKUP(D8535,Resources!A:D,4,FALSE))</f>
        <v>Y</v>
      </c>
    </row>
    <row r="8536" spans="1:9" x14ac:dyDescent="0.2">
      <c r="A8536" t="s">
        <v>935</v>
      </c>
      <c r="B8536" t="str">
        <f t="shared" si="265"/>
        <v>The Carthage Foundation_Hudson Institute199540000</v>
      </c>
      <c r="C8536" t="s">
        <v>4</v>
      </c>
      <c r="D8536" t="s">
        <v>32</v>
      </c>
      <c r="E8536" s="3">
        <v>40000</v>
      </c>
      <c r="F8536">
        <v>1995</v>
      </c>
      <c r="H8536" t="str">
        <f>IFERROR(VLOOKUP(D8536,Resources!A:C,3,FALSE),"NA")</f>
        <v>SourceWatch</v>
      </c>
      <c r="I8536" t="str">
        <f>IF(VLOOKUP(D8536,Resources!A:D,4,FALSE)=0,"",VLOOKUP(D8536,Resources!A:D,4,FALSE))</f>
        <v>Y</v>
      </c>
    </row>
    <row r="8537" spans="1:9" x14ac:dyDescent="0.2">
      <c r="A8537" t="s">
        <v>935</v>
      </c>
      <c r="B8537" t="str">
        <f t="shared" si="265"/>
        <v>The Carthage Foundation_Independent Women's Forum1995100000</v>
      </c>
      <c r="C8537" t="s">
        <v>4</v>
      </c>
      <c r="D8537" t="s">
        <v>19</v>
      </c>
      <c r="E8537" s="3">
        <v>100000</v>
      </c>
      <c r="F8537">
        <v>1995</v>
      </c>
      <c r="H8537" t="str">
        <f>IFERROR(VLOOKUP(D8537,Resources!A:C,3,FALSE),"NA")</f>
        <v>SourceWatch</v>
      </c>
      <c r="I8537" t="str">
        <f>IF(VLOOKUP(D8537,Resources!A:D,4,FALSE)=0,"",VLOOKUP(D8537,Resources!A:D,4,FALSE))</f>
        <v>Y</v>
      </c>
    </row>
    <row r="8538" spans="1:9" x14ac:dyDescent="0.2">
      <c r="A8538" t="s">
        <v>935</v>
      </c>
      <c r="B8538" t="str">
        <f t="shared" si="265"/>
        <v>The Carthage Foundation_Institute for Contemporary Studies199524000</v>
      </c>
      <c r="C8538" t="s">
        <v>4</v>
      </c>
      <c r="D8538" t="s">
        <v>135</v>
      </c>
      <c r="E8538" s="3">
        <v>24000</v>
      </c>
      <c r="F8538">
        <v>1995</v>
      </c>
      <c r="H8538" t="str">
        <f>IFERROR(VLOOKUP(D8538,Resources!A:C,3,FALSE),"NA")</f>
        <v>SourceWatch</v>
      </c>
      <c r="I8538" t="str">
        <f>IF(VLOOKUP(D8538,Resources!A:D,4,FALSE)=0,"",VLOOKUP(D8538,Resources!A:D,4,FALSE))</f>
        <v>Y</v>
      </c>
    </row>
    <row r="8539" spans="1:9" x14ac:dyDescent="0.2">
      <c r="A8539" t="s">
        <v>935</v>
      </c>
      <c r="B8539" t="str">
        <f t="shared" si="265"/>
        <v>The Carthage Foundation_Institute For Foreign Policy Analysis1995100000</v>
      </c>
      <c r="C8539" t="s">
        <v>4</v>
      </c>
      <c r="D8539" t="s">
        <v>62</v>
      </c>
      <c r="E8539" s="3">
        <v>100000</v>
      </c>
      <c r="F8539">
        <v>1995</v>
      </c>
      <c r="H8539" t="str">
        <f>IFERROR(VLOOKUP(D8539,Resources!A:C,3,FALSE),"NA")</f>
        <v>SourceWatch</v>
      </c>
      <c r="I8539" t="str">
        <f>IF(VLOOKUP(D8539,Resources!A:D,4,FALSE)=0,"",VLOOKUP(D8539,Resources!A:D,4,FALSE))</f>
        <v>Y</v>
      </c>
    </row>
    <row r="8540" spans="1:9" x14ac:dyDescent="0.2">
      <c r="A8540" t="s">
        <v>935</v>
      </c>
      <c r="B8540" t="str">
        <f t="shared" si="265"/>
        <v>The Carthage Foundation_Institute for Humane Studies1995120000</v>
      </c>
      <c r="C8540" t="s">
        <v>4</v>
      </c>
      <c r="D8540" t="s">
        <v>34</v>
      </c>
      <c r="E8540" s="3">
        <v>120000</v>
      </c>
      <c r="F8540">
        <v>1995</v>
      </c>
      <c r="H8540" t="str">
        <f>IFERROR(VLOOKUP(D8540,Resources!A:C,3,FALSE),"NA")</f>
        <v>DeSmog</v>
      </c>
      <c r="I8540" t="str">
        <f>IF(VLOOKUP(D8540,Resources!A:D,4,FALSE)=0,"",VLOOKUP(D8540,Resources!A:D,4,FALSE))</f>
        <v>Y</v>
      </c>
    </row>
    <row r="8541" spans="1:9" x14ac:dyDescent="0.2">
      <c r="A8541" t="s">
        <v>935</v>
      </c>
      <c r="B8541" t="str">
        <f t="shared" si="265"/>
        <v>The Carthage Foundation_Institute for Policy Innovation199550000</v>
      </c>
      <c r="C8541" t="s">
        <v>4</v>
      </c>
      <c r="D8541" t="s">
        <v>98</v>
      </c>
      <c r="E8541" s="3">
        <v>50000</v>
      </c>
      <c r="F8541">
        <v>1995</v>
      </c>
      <c r="H8541" t="str">
        <f>IFERROR(VLOOKUP(D8541,Resources!A:C,3,FALSE),"NA")</f>
        <v>SourceWatch</v>
      </c>
      <c r="I8541" t="str">
        <f>IF(VLOOKUP(D8541,Resources!A:D,4,FALSE)=0,"",VLOOKUP(D8541,Resources!A:D,4,FALSE))</f>
        <v>Y</v>
      </c>
    </row>
    <row r="8542" spans="1:9" x14ac:dyDescent="0.2">
      <c r="A8542" t="s">
        <v>935</v>
      </c>
      <c r="B8542" t="str">
        <f t="shared" si="265"/>
        <v>The Carthage Foundation_Institute on Religion and Public Life199535000</v>
      </c>
      <c r="C8542" t="s">
        <v>4</v>
      </c>
      <c r="D8542" t="s">
        <v>55</v>
      </c>
      <c r="E8542" s="3">
        <v>35000</v>
      </c>
      <c r="F8542">
        <v>1995</v>
      </c>
      <c r="H8542" t="str">
        <f>IFERROR(VLOOKUP(D8542,Resources!A:C,3,FALSE),"NA")</f>
        <v>SourceWatch</v>
      </c>
      <c r="I8542" t="str">
        <f>IF(VLOOKUP(D8542,Resources!A:D,4,FALSE)=0,"",VLOOKUP(D8542,Resources!A:D,4,FALSE))</f>
        <v>Y</v>
      </c>
    </row>
    <row r="8543" spans="1:9" x14ac:dyDescent="0.2">
      <c r="A8543" t="s">
        <v>935</v>
      </c>
      <c r="B8543" t="str">
        <f t="shared" si="265"/>
        <v>The Carthage Foundation_Intercollegiate Studies Institute199536300</v>
      </c>
      <c r="C8543" t="s">
        <v>4</v>
      </c>
      <c r="D8543" t="s">
        <v>73</v>
      </c>
      <c r="E8543" s="3">
        <v>36300</v>
      </c>
      <c r="F8543">
        <v>1995</v>
      </c>
      <c r="H8543" t="str">
        <f>IFERROR(VLOOKUP(D8543,Resources!A:C,3,FALSE),"NA")</f>
        <v>SourceWatch</v>
      </c>
      <c r="I8543" t="str">
        <f>IF(VLOOKUP(D8543,Resources!A:D,4,FALSE)=0,"",VLOOKUP(D8543,Resources!A:D,4,FALSE))</f>
        <v>Y</v>
      </c>
    </row>
    <row r="8544" spans="1:9" x14ac:dyDescent="0.2">
      <c r="A8544" t="s">
        <v>935</v>
      </c>
      <c r="B8544" t="str">
        <f t="shared" si="265"/>
        <v>The Carthage Foundation_Issues and Views Open Forum Foundation199515000</v>
      </c>
      <c r="C8544" t="s">
        <v>4</v>
      </c>
      <c r="D8544" t="s">
        <v>64</v>
      </c>
      <c r="E8544" s="3">
        <v>15000</v>
      </c>
      <c r="F8544">
        <v>1995</v>
      </c>
      <c r="H8544" t="str">
        <f>IFERROR(VLOOKUP(D8544,Resources!A:C,3,FALSE),"NA")</f>
        <v/>
      </c>
      <c r="I8544" t="str">
        <f>IF(VLOOKUP(D8544,Resources!A:D,4,FALSE)=0,"",VLOOKUP(D8544,Resources!A:D,4,FALSE))</f>
        <v/>
      </c>
    </row>
    <row r="8545" spans="1:9" x14ac:dyDescent="0.2">
      <c r="A8545" t="s">
        <v>935</v>
      </c>
      <c r="B8545" t="str">
        <f t="shared" si="265"/>
        <v>The Carthage Foundation_Landmark Legal Foundation1995125000</v>
      </c>
      <c r="C8545" t="s">
        <v>4</v>
      </c>
      <c r="D8545" t="s">
        <v>56</v>
      </c>
      <c r="E8545" s="3">
        <v>125000</v>
      </c>
      <c r="F8545">
        <v>1995</v>
      </c>
      <c r="H8545" t="str">
        <f>IFERROR(VLOOKUP(D8545,Resources!A:C,3,FALSE),"NA")</f>
        <v>SourceWatch</v>
      </c>
      <c r="I8545" t="str">
        <f>IF(VLOOKUP(D8545,Resources!A:D,4,FALSE)=0,"",VLOOKUP(D8545,Resources!A:D,4,FALSE))</f>
        <v>Y</v>
      </c>
    </row>
    <row r="8546" spans="1:9" x14ac:dyDescent="0.2">
      <c r="A8546" t="s">
        <v>935</v>
      </c>
      <c r="B8546" t="str">
        <f t="shared" si="265"/>
        <v>The Carthage Foundation_Maldon Institute1995150000</v>
      </c>
      <c r="C8546" t="s">
        <v>4</v>
      </c>
      <c r="D8546" t="s">
        <v>15</v>
      </c>
      <c r="E8546" s="3">
        <v>150000</v>
      </c>
      <c r="F8546">
        <v>1995</v>
      </c>
      <c r="H8546" t="str">
        <f>IFERROR(VLOOKUP(D8546,Resources!A:C,3,FALSE),"NA")</f>
        <v/>
      </c>
      <c r="I8546" t="str">
        <f>IF(VLOOKUP(D8546,Resources!A:D,4,FALSE)=0,"",VLOOKUP(D8546,Resources!A:D,4,FALSE))</f>
        <v>Y</v>
      </c>
    </row>
    <row r="8547" spans="1:9" x14ac:dyDescent="0.2">
      <c r="A8547" t="s">
        <v>935</v>
      </c>
      <c r="B8547" t="str">
        <f t="shared" si="265"/>
        <v>The Carthage Foundation_Manhattan Institute for Policy Research199525000</v>
      </c>
      <c r="C8547" t="s">
        <v>4</v>
      </c>
      <c r="D8547" t="s">
        <v>89</v>
      </c>
      <c r="E8547" s="3">
        <v>25000</v>
      </c>
      <c r="F8547">
        <v>1995</v>
      </c>
      <c r="H8547" t="str">
        <f>IFERROR(VLOOKUP(D8547,Resources!A:C,3,FALSE),"NA")</f>
        <v>SourceWatch</v>
      </c>
      <c r="I8547" t="str">
        <f>IF(VLOOKUP(D8547,Resources!A:D,4,FALSE)=0,"",VLOOKUP(D8547,Resources!A:D,4,FALSE))</f>
        <v>Y</v>
      </c>
    </row>
    <row r="8548" spans="1:9" x14ac:dyDescent="0.2">
      <c r="A8548" t="s">
        <v>935</v>
      </c>
      <c r="B8548" t="str">
        <f t="shared" si="265"/>
        <v>The Carthage Foundation_Michigan State University199587000</v>
      </c>
      <c r="C8548" t="s">
        <v>4</v>
      </c>
      <c r="D8548" t="s">
        <v>124</v>
      </c>
      <c r="E8548" s="3">
        <v>87000</v>
      </c>
      <c r="F8548">
        <v>1995</v>
      </c>
      <c r="H8548" t="str">
        <f>IFERROR(VLOOKUP(D8548,Resources!A:C,3,FALSE),"NA")</f>
        <v/>
      </c>
      <c r="I8548" t="str">
        <f>IF(VLOOKUP(D8548,Resources!A:D,4,FALSE)=0,"",VLOOKUP(D8548,Resources!A:D,4,FALSE))</f>
        <v/>
      </c>
    </row>
    <row r="8549" spans="1:9" x14ac:dyDescent="0.2">
      <c r="A8549" t="s">
        <v>935</v>
      </c>
      <c r="B8549" t="str">
        <f t="shared" si="265"/>
        <v>The Carthage Foundation_Mont Pelerin Society19955000</v>
      </c>
      <c r="C8549" t="s">
        <v>4</v>
      </c>
      <c r="D8549" t="s">
        <v>99</v>
      </c>
      <c r="E8549" s="3">
        <v>5000</v>
      </c>
      <c r="F8549">
        <v>1995</v>
      </c>
      <c r="H8549" t="str">
        <f>IFERROR(VLOOKUP(D8549,Resources!A:C,3,FALSE),"NA")</f>
        <v>SourceWatch</v>
      </c>
      <c r="I8549" t="str">
        <f>IF(VLOOKUP(D8549,Resources!A:D,4,FALSE)=0,"",VLOOKUP(D8549,Resources!A:D,4,FALSE))</f>
        <v>Y</v>
      </c>
    </row>
    <row r="8550" spans="1:9" x14ac:dyDescent="0.2">
      <c r="A8550" t="s">
        <v>935</v>
      </c>
      <c r="B8550" t="str">
        <f t="shared" si="265"/>
        <v>The Carthage Foundation_National Center for Public Policy Research1995100000</v>
      </c>
      <c r="C8550" t="s">
        <v>4</v>
      </c>
      <c r="D8550" t="s">
        <v>39</v>
      </c>
      <c r="E8550" s="3">
        <v>100000</v>
      </c>
      <c r="F8550">
        <v>1995</v>
      </c>
      <c r="H8550" t="str">
        <f>IFERROR(VLOOKUP(D8550,Resources!A:C,3,FALSE),"NA")</f>
        <v>DeSmog</v>
      </c>
      <c r="I8550" t="str">
        <f>IF(VLOOKUP(D8550,Resources!A:D,4,FALSE)=0,"",VLOOKUP(D8550,Resources!A:D,4,FALSE))</f>
        <v>Y</v>
      </c>
    </row>
    <row r="8551" spans="1:9" x14ac:dyDescent="0.2">
      <c r="A8551" t="s">
        <v>935</v>
      </c>
      <c r="B8551" t="str">
        <f t="shared" si="265"/>
        <v>The Carthage Foundation_National Defense University199575000</v>
      </c>
      <c r="C8551" t="s">
        <v>4</v>
      </c>
      <c r="D8551" t="s">
        <v>40</v>
      </c>
      <c r="E8551" s="3">
        <v>75000</v>
      </c>
      <c r="F8551">
        <v>1995</v>
      </c>
      <c r="H8551" t="str">
        <f>IFERROR(VLOOKUP(D8551,Resources!A:C,3,FALSE),"NA")</f>
        <v>SourceWatch</v>
      </c>
      <c r="I8551" t="str">
        <f>IF(VLOOKUP(D8551,Resources!A:D,4,FALSE)=0,"",VLOOKUP(D8551,Resources!A:D,4,FALSE))</f>
        <v>Y</v>
      </c>
    </row>
    <row r="8552" spans="1:9" x14ac:dyDescent="0.2">
      <c r="A8552" t="s">
        <v>935</v>
      </c>
      <c r="B8552" t="str">
        <f t="shared" si="265"/>
        <v>The Carthage Foundation_National Legal and Policy Center199562000</v>
      </c>
      <c r="C8552" t="s">
        <v>4</v>
      </c>
      <c r="D8552" t="s">
        <v>47</v>
      </c>
      <c r="E8552" s="3">
        <v>62000</v>
      </c>
      <c r="F8552">
        <v>1995</v>
      </c>
      <c r="H8552" t="str">
        <f>IFERROR(VLOOKUP(D8552,Resources!A:C,3,FALSE),"NA")</f>
        <v>SourceWatch</v>
      </c>
      <c r="I8552" t="str">
        <f>IF(VLOOKUP(D8552,Resources!A:D,4,FALSE)=0,"",VLOOKUP(D8552,Resources!A:D,4,FALSE))</f>
        <v>Y</v>
      </c>
    </row>
    <row r="8553" spans="1:9" x14ac:dyDescent="0.2">
      <c r="A8553" t="s">
        <v>935</v>
      </c>
      <c r="B8553" t="str">
        <f t="shared" si="265"/>
        <v>The Carthage Foundation_Pacific Academy for Advanced Studies199510000</v>
      </c>
      <c r="C8553" t="s">
        <v>4</v>
      </c>
      <c r="D8553" t="s">
        <v>130</v>
      </c>
      <c r="E8553" s="3">
        <v>10000</v>
      </c>
      <c r="F8553">
        <v>1995</v>
      </c>
      <c r="H8553" t="str">
        <f>IFERROR(VLOOKUP(D8553,Resources!A:C,3,FALSE),"NA")</f>
        <v/>
      </c>
      <c r="I8553" t="str">
        <f>IF(VLOOKUP(D8553,Resources!A:D,4,FALSE)=0,"",VLOOKUP(D8553,Resources!A:D,4,FALSE))</f>
        <v/>
      </c>
    </row>
    <row r="8554" spans="1:9" x14ac:dyDescent="0.2">
      <c r="A8554" t="s">
        <v>935</v>
      </c>
      <c r="B8554" t="str">
        <f t="shared" si="265"/>
        <v>The Carthage Foundation_Pacific Academy for Advanced Studies199550000</v>
      </c>
      <c r="C8554" t="s">
        <v>4</v>
      </c>
      <c r="D8554" t="s">
        <v>130</v>
      </c>
      <c r="E8554" s="3">
        <v>50000</v>
      </c>
      <c r="F8554">
        <v>1995</v>
      </c>
      <c r="H8554" t="str">
        <f>IFERROR(VLOOKUP(D8554,Resources!A:C,3,FALSE),"NA")</f>
        <v/>
      </c>
      <c r="I8554" t="str">
        <f>IF(VLOOKUP(D8554,Resources!A:D,4,FALSE)=0,"",VLOOKUP(D8554,Resources!A:D,4,FALSE))</f>
        <v/>
      </c>
    </row>
    <row r="8555" spans="1:9" x14ac:dyDescent="0.2">
      <c r="A8555" t="s">
        <v>935</v>
      </c>
      <c r="B8555" t="str">
        <f t="shared" si="265"/>
        <v>The Carthage Foundation_Social Philosophy and Policy Foundation1995125000</v>
      </c>
      <c r="C8555" t="s">
        <v>4</v>
      </c>
      <c r="D8555" t="s">
        <v>112</v>
      </c>
      <c r="E8555" s="3">
        <v>125000</v>
      </c>
      <c r="F8555">
        <v>1995</v>
      </c>
      <c r="H8555" t="str">
        <f>IFERROR(VLOOKUP(D8555,Resources!A:C,3,FALSE),"NA")</f>
        <v/>
      </c>
      <c r="I8555" t="str">
        <f>IF(VLOOKUP(D8555,Resources!A:D,4,FALSE)=0,"",VLOOKUP(D8555,Resources!A:D,4,FALSE))</f>
        <v/>
      </c>
    </row>
    <row r="8556" spans="1:9" x14ac:dyDescent="0.2">
      <c r="A8556" t="s">
        <v>935</v>
      </c>
      <c r="B8556" t="str">
        <f t="shared" si="265"/>
        <v>The Carthage Foundation_Tax Foundation199525000</v>
      </c>
      <c r="C8556" t="s">
        <v>4</v>
      </c>
      <c r="D8556" t="s">
        <v>131</v>
      </c>
      <c r="E8556" s="3">
        <v>25000</v>
      </c>
      <c r="F8556">
        <v>1995</v>
      </c>
      <c r="H8556" t="str">
        <f>IFERROR(VLOOKUP(D8556,Resources!A:C,3,FALSE),"NA")</f>
        <v>SourceWatch</v>
      </c>
      <c r="I8556" t="str">
        <f>IF(VLOOKUP(D8556,Resources!A:D,4,FALSE)=0,"",VLOOKUP(D8556,Resources!A:D,4,FALSE))</f>
        <v>Y</v>
      </c>
    </row>
    <row r="8557" spans="1:9" x14ac:dyDescent="0.2">
      <c r="A8557" t="s">
        <v>935</v>
      </c>
      <c r="B8557" t="str">
        <f t="shared" si="265"/>
        <v>The Carthage Foundation_The Foundation Endowment1995100000</v>
      </c>
      <c r="C8557" t="s">
        <v>4</v>
      </c>
      <c r="D8557" t="s">
        <v>667</v>
      </c>
      <c r="E8557" s="3">
        <v>100000</v>
      </c>
      <c r="F8557">
        <v>1995</v>
      </c>
      <c r="H8557" t="str">
        <f>IFERROR(VLOOKUP(D8557,Resources!A:C,3,FALSE),"NA")</f>
        <v/>
      </c>
      <c r="I8557" t="str">
        <f>IF(VLOOKUP(D8557,Resources!A:D,4,FALSE)=0,"",VLOOKUP(D8557,Resources!A:D,4,FALSE))</f>
        <v/>
      </c>
    </row>
    <row r="8558" spans="1:9" x14ac:dyDescent="0.2">
      <c r="A8558" t="s">
        <v>935</v>
      </c>
      <c r="B8558" t="str">
        <f t="shared" si="265"/>
        <v>The Carthage Foundation_The Heritage Foundation1995200000</v>
      </c>
      <c r="C8558" t="s">
        <v>4</v>
      </c>
      <c r="D8558" t="s">
        <v>92</v>
      </c>
      <c r="E8558" s="3">
        <v>200000</v>
      </c>
      <c r="F8558">
        <v>1995</v>
      </c>
      <c r="H8558" t="str">
        <f>IFERROR(VLOOKUP(D8558,Resources!A:C,3,FALSE),"NA")</f>
        <v>DeSmog</v>
      </c>
      <c r="I8558" t="str">
        <f>IF(VLOOKUP(D8558,Resources!A:D,4,FALSE)=0,"",VLOOKUP(D8558,Resources!A:D,4,FALSE))</f>
        <v>Y</v>
      </c>
    </row>
    <row r="8559" spans="1:9" x14ac:dyDescent="0.2">
      <c r="A8559" t="s">
        <v>935</v>
      </c>
      <c r="B8559" t="str">
        <f t="shared" ref="B8559:B8590" si="266">C8559&amp;"_"&amp;D8559&amp;F8559&amp;E8559</f>
        <v>The Carthage Foundation_The Heritage Foundation199535000</v>
      </c>
      <c r="C8559" t="s">
        <v>4</v>
      </c>
      <c r="D8559" t="s">
        <v>92</v>
      </c>
      <c r="E8559" s="3">
        <v>35000</v>
      </c>
      <c r="F8559">
        <v>1995</v>
      </c>
      <c r="H8559" t="str">
        <f>IFERROR(VLOOKUP(D8559,Resources!A:C,3,FALSE),"NA")</f>
        <v>DeSmog</v>
      </c>
      <c r="I8559" t="str">
        <f>IF(VLOOKUP(D8559,Resources!A:D,4,FALSE)=0,"",VLOOKUP(D8559,Resources!A:D,4,FALSE))</f>
        <v>Y</v>
      </c>
    </row>
    <row r="8560" spans="1:9" x14ac:dyDescent="0.2">
      <c r="A8560" t="s">
        <v>935</v>
      </c>
      <c r="B8560" t="str">
        <f t="shared" si="266"/>
        <v>The Carthage Foundation_The Heritage Foundation1995350000</v>
      </c>
      <c r="C8560" t="s">
        <v>4</v>
      </c>
      <c r="D8560" t="s">
        <v>92</v>
      </c>
      <c r="E8560" s="3">
        <v>350000</v>
      </c>
      <c r="F8560">
        <v>1995</v>
      </c>
      <c r="H8560" t="str">
        <f>IFERROR(VLOOKUP(D8560,Resources!A:C,3,FALSE),"NA")</f>
        <v>DeSmog</v>
      </c>
      <c r="I8560" t="str">
        <f>IF(VLOOKUP(D8560,Resources!A:D,4,FALSE)=0,"",VLOOKUP(D8560,Resources!A:D,4,FALSE))</f>
        <v>Y</v>
      </c>
    </row>
    <row r="8561" spans="1:9" x14ac:dyDescent="0.2">
      <c r="A8561" t="s">
        <v>935</v>
      </c>
      <c r="B8561" t="str">
        <f t="shared" si="266"/>
        <v>The Carthage Foundation_The Heritage Foundation199550000</v>
      </c>
      <c r="C8561" t="s">
        <v>4</v>
      </c>
      <c r="D8561" t="s">
        <v>92</v>
      </c>
      <c r="E8561" s="3">
        <v>50000</v>
      </c>
      <c r="F8561">
        <v>1995</v>
      </c>
      <c r="H8561" t="str">
        <f>IFERROR(VLOOKUP(D8561,Resources!A:C,3,FALSE),"NA")</f>
        <v>DeSmog</v>
      </c>
      <c r="I8561" t="str">
        <f>IF(VLOOKUP(D8561,Resources!A:D,4,FALSE)=0,"",VLOOKUP(D8561,Resources!A:D,4,FALSE))</f>
        <v>Y</v>
      </c>
    </row>
    <row r="8562" spans="1:9" x14ac:dyDescent="0.2">
      <c r="A8562" t="s">
        <v>935</v>
      </c>
      <c r="B8562" t="str">
        <f t="shared" si="266"/>
        <v>The Carthage Foundation_Toward Tradition199515000</v>
      </c>
      <c r="C8562" t="s">
        <v>4</v>
      </c>
      <c r="D8562" t="s">
        <v>93</v>
      </c>
      <c r="E8562" s="3">
        <v>15000</v>
      </c>
      <c r="F8562">
        <v>1995</v>
      </c>
      <c r="H8562" t="str">
        <f>IFERROR(VLOOKUP(D8562,Resources!A:C,3,FALSE),"NA")</f>
        <v>Other</v>
      </c>
      <c r="I8562" t="str">
        <f>IF(VLOOKUP(D8562,Resources!A:D,4,FALSE)=0,"",VLOOKUP(D8562,Resources!A:D,4,FALSE))</f>
        <v/>
      </c>
    </row>
    <row r="8563" spans="1:9" x14ac:dyDescent="0.2">
      <c r="A8563" t="s">
        <v>935</v>
      </c>
      <c r="B8563" t="str">
        <f t="shared" si="266"/>
        <v>The Carthage Foundation_United States Global Strategy Council199535000</v>
      </c>
      <c r="C8563" t="s">
        <v>4</v>
      </c>
      <c r="D8563" t="s">
        <v>136</v>
      </c>
      <c r="E8563" s="3">
        <v>35000</v>
      </c>
      <c r="F8563">
        <v>1995</v>
      </c>
      <c r="H8563" t="str">
        <f>IFERROR(VLOOKUP(D8563,Resources!A:C,3,FALSE),"NA")</f>
        <v>SourceWatch</v>
      </c>
      <c r="I8563" t="str">
        <f>IF(VLOOKUP(D8563,Resources!A:D,4,FALSE)=0,"",VLOOKUP(D8563,Resources!A:D,4,FALSE))</f>
        <v>Y</v>
      </c>
    </row>
    <row r="8564" spans="1:9" x14ac:dyDescent="0.2">
      <c r="A8564" t="s">
        <v>935</v>
      </c>
      <c r="B8564" t="str">
        <f t="shared" si="266"/>
        <v>The Carthage Foundation_University of Virginia School of Law199579000</v>
      </c>
      <c r="C8564" t="s">
        <v>4</v>
      </c>
      <c r="D8564" t="s">
        <v>22</v>
      </c>
      <c r="E8564" s="3">
        <v>79000</v>
      </c>
      <c r="F8564">
        <v>1995</v>
      </c>
      <c r="H8564" t="str">
        <f>IFERROR(VLOOKUP(D8564,Resources!A:C,3,FALSE),"NA")</f>
        <v/>
      </c>
      <c r="I8564" t="str">
        <f>IF(VLOOKUP(D8564,Resources!A:D,4,FALSE)=0,"",VLOOKUP(D8564,Resources!A:D,4,FALSE))</f>
        <v/>
      </c>
    </row>
    <row r="8565" spans="1:9" x14ac:dyDescent="0.2">
      <c r="A8565" t="s">
        <v>935</v>
      </c>
      <c r="B8565" t="str">
        <f t="shared" si="266"/>
        <v>The Carthage Foundation_Villanova University199515500</v>
      </c>
      <c r="C8565" t="s">
        <v>4</v>
      </c>
      <c r="D8565" t="s">
        <v>126</v>
      </c>
      <c r="E8565" s="3">
        <v>15500</v>
      </c>
      <c r="F8565">
        <v>1995</v>
      </c>
      <c r="H8565" t="str">
        <f>IFERROR(VLOOKUP(D8565,Resources!A:C,3,FALSE),"NA")</f>
        <v/>
      </c>
      <c r="I8565" t="str">
        <f>IF(VLOOKUP(D8565,Resources!A:D,4,FALSE)=0,"",VLOOKUP(D8565,Resources!A:D,4,FALSE))</f>
        <v/>
      </c>
    </row>
    <row r="8566" spans="1:9" x14ac:dyDescent="0.2">
      <c r="A8566" t="s">
        <v>935</v>
      </c>
      <c r="B8566" t="str">
        <f t="shared" si="266"/>
        <v>The Carthage Foundation_Washington Legal Foundation1995400000</v>
      </c>
      <c r="C8566" t="s">
        <v>4</v>
      </c>
      <c r="D8566" t="s">
        <v>94</v>
      </c>
      <c r="E8566" s="3">
        <v>400000</v>
      </c>
      <c r="F8566">
        <v>1995</v>
      </c>
      <c r="H8566" t="str">
        <f>IFERROR(VLOOKUP(D8566,Resources!A:C,3,FALSE),"NA")</f>
        <v>SourceWatch</v>
      </c>
      <c r="I8566" t="str">
        <f>IF(VLOOKUP(D8566,Resources!A:D,4,FALSE)=0,"",VLOOKUP(D8566,Resources!A:D,4,FALSE))</f>
        <v>Y</v>
      </c>
    </row>
    <row r="8567" spans="1:9" x14ac:dyDescent="0.2">
      <c r="A8567" t="s">
        <v>935</v>
      </c>
      <c r="B8567" t="str">
        <f t="shared" si="266"/>
        <v>The Carthage Foundation_Washington Legal Foundation199550000</v>
      </c>
      <c r="C8567" t="s">
        <v>4</v>
      </c>
      <c r="D8567" t="s">
        <v>94</v>
      </c>
      <c r="E8567" s="3">
        <v>50000</v>
      </c>
      <c r="F8567">
        <v>1995</v>
      </c>
      <c r="H8567" t="str">
        <f>IFERROR(VLOOKUP(D8567,Resources!A:C,3,FALSE),"NA")</f>
        <v>SourceWatch</v>
      </c>
      <c r="I8567" t="str">
        <f>IF(VLOOKUP(D8567,Resources!A:D,4,FALSE)=0,"",VLOOKUP(D8567,Resources!A:D,4,FALSE))</f>
        <v>Y</v>
      </c>
    </row>
    <row r="8568" spans="1:9" x14ac:dyDescent="0.2">
      <c r="A8568" t="s">
        <v>935</v>
      </c>
      <c r="B8568" t="str">
        <f t="shared" si="266"/>
        <v>The Carthage Foundation_Women for Freedom199559500</v>
      </c>
      <c r="C8568" t="s">
        <v>4</v>
      </c>
      <c r="D8568" t="s">
        <v>113</v>
      </c>
      <c r="E8568" s="3">
        <v>59500</v>
      </c>
      <c r="F8568">
        <v>1995</v>
      </c>
      <c r="H8568" t="str">
        <f>IFERROR(VLOOKUP(D8568,Resources!A:C,3,FALSE),"NA")</f>
        <v/>
      </c>
      <c r="I8568" t="str">
        <f>IF(VLOOKUP(D8568,Resources!A:D,4,FALSE)=0,"",VLOOKUP(D8568,Resources!A:D,4,FALSE))</f>
        <v>N</v>
      </c>
    </row>
    <row r="8569" spans="1:9" x14ac:dyDescent="0.2">
      <c r="A8569" t="s">
        <v>935</v>
      </c>
      <c r="B8569" t="str">
        <f t="shared" si="266"/>
        <v>The Carthage Foundation_Accuracy in Media1996125000</v>
      </c>
      <c r="C8569" t="s">
        <v>4</v>
      </c>
      <c r="D8569" t="s">
        <v>106</v>
      </c>
      <c r="E8569" s="3">
        <v>125000</v>
      </c>
      <c r="F8569">
        <v>1996</v>
      </c>
      <c r="H8569" t="str">
        <f>IFERROR(VLOOKUP(D8569,Resources!A:C,3,FALSE),"NA")</f>
        <v>SourceWatch</v>
      </c>
      <c r="I8569" t="str">
        <f>IF(VLOOKUP(D8569,Resources!A:D,4,FALSE)=0,"",VLOOKUP(D8569,Resources!A:D,4,FALSE))</f>
        <v>Y</v>
      </c>
    </row>
    <row r="8570" spans="1:9" x14ac:dyDescent="0.2">
      <c r="A8570" t="s">
        <v>935</v>
      </c>
      <c r="B8570" t="str">
        <f t="shared" si="266"/>
        <v>The Carthage Foundation_Accuracy in Media199650000</v>
      </c>
      <c r="C8570" t="s">
        <v>4</v>
      </c>
      <c r="D8570" t="s">
        <v>106</v>
      </c>
      <c r="E8570" s="3">
        <v>50000</v>
      </c>
      <c r="F8570">
        <v>1996</v>
      </c>
      <c r="H8570" t="str">
        <f>IFERROR(VLOOKUP(D8570,Resources!A:C,3,FALSE),"NA")</f>
        <v>SourceWatch</v>
      </c>
      <c r="I8570" t="str">
        <f>IF(VLOOKUP(D8570,Resources!A:D,4,FALSE)=0,"",VLOOKUP(D8570,Resources!A:D,4,FALSE))</f>
        <v>Y</v>
      </c>
    </row>
    <row r="8571" spans="1:9" x14ac:dyDescent="0.2">
      <c r="A8571" t="s">
        <v>935</v>
      </c>
      <c r="B8571" t="str">
        <f t="shared" si="266"/>
        <v>The Carthage Foundation_American Defense Institute199675000</v>
      </c>
      <c r="C8571" t="s">
        <v>4</v>
      </c>
      <c r="D8571" t="s">
        <v>107</v>
      </c>
      <c r="E8571" s="3">
        <v>75000</v>
      </c>
      <c r="F8571">
        <v>1996</v>
      </c>
      <c r="H8571" t="str">
        <f>IFERROR(VLOOKUP(D8571,Resources!A:C,3,FALSE),"NA")</f>
        <v/>
      </c>
      <c r="I8571" t="str">
        <f>IF(VLOOKUP(D8571,Resources!A:D,4,FALSE)=0,"",VLOOKUP(D8571,Resources!A:D,4,FALSE))</f>
        <v>Y</v>
      </c>
    </row>
    <row r="8572" spans="1:9" x14ac:dyDescent="0.2">
      <c r="A8572" t="s">
        <v>935</v>
      </c>
      <c r="B8572" t="str">
        <f t="shared" si="266"/>
        <v>The Carthage Foundation_American Foreign Policy Council1996100000</v>
      </c>
      <c r="C8572" t="s">
        <v>4</v>
      </c>
      <c r="D8572" t="s">
        <v>49</v>
      </c>
      <c r="E8572" s="3">
        <v>100000</v>
      </c>
      <c r="F8572">
        <v>1996</v>
      </c>
      <c r="H8572" t="str">
        <f>IFERROR(VLOOKUP(D8572,Resources!A:C,3,FALSE),"NA")</f>
        <v>SourceWatch</v>
      </c>
      <c r="I8572" t="str">
        <f>IF(VLOOKUP(D8572,Resources!A:D,4,FALSE)=0,"",VLOOKUP(D8572,Resources!A:D,4,FALSE))</f>
        <v>Y</v>
      </c>
    </row>
    <row r="8573" spans="1:9" x14ac:dyDescent="0.2">
      <c r="A8573" t="s">
        <v>935</v>
      </c>
      <c r="B8573" t="str">
        <f t="shared" si="266"/>
        <v>The Carthage Foundation_American Jewish Committee199690000</v>
      </c>
      <c r="C8573" t="s">
        <v>4</v>
      </c>
      <c r="D8573" t="s">
        <v>50</v>
      </c>
      <c r="E8573" s="3">
        <v>90000</v>
      </c>
      <c r="F8573">
        <v>1996</v>
      </c>
      <c r="H8573" t="str">
        <f>IFERROR(VLOOKUP(D8573,Resources!A:C,3,FALSE),"NA")</f>
        <v/>
      </c>
      <c r="I8573" t="str">
        <f>IF(VLOOKUP(D8573,Resources!A:D,4,FALSE)=0,"",VLOOKUP(D8573,Resources!A:D,4,FALSE))</f>
        <v>N</v>
      </c>
    </row>
    <row r="8574" spans="1:9" x14ac:dyDescent="0.2">
      <c r="A8574" t="s">
        <v>935</v>
      </c>
      <c r="B8574" t="str">
        <f t="shared" si="266"/>
        <v>The Carthage Foundation_American Spectator Foundation1996100000</v>
      </c>
      <c r="C8574" t="s">
        <v>4</v>
      </c>
      <c r="D8574" t="s">
        <v>127</v>
      </c>
      <c r="E8574" s="3">
        <v>100000</v>
      </c>
      <c r="F8574">
        <v>1996</v>
      </c>
      <c r="H8574" t="str">
        <f>IFERROR(VLOOKUP(D8574,Resources!A:C,3,FALSE),"NA")</f>
        <v>ExxonSecrets</v>
      </c>
      <c r="I8574" t="str">
        <f>IF(VLOOKUP(D8574,Resources!A:D,4,FALSE)=0,"",VLOOKUP(D8574,Resources!A:D,4,FALSE))</f>
        <v>Y</v>
      </c>
    </row>
    <row r="8575" spans="1:9" x14ac:dyDescent="0.2">
      <c r="A8575" t="s">
        <v>935</v>
      </c>
      <c r="B8575" t="str">
        <f t="shared" si="266"/>
        <v>The Carthage Foundation_American Spectator Foundation1996150000</v>
      </c>
      <c r="C8575" t="s">
        <v>4</v>
      </c>
      <c r="D8575" t="s">
        <v>127</v>
      </c>
      <c r="E8575" s="3">
        <v>150000</v>
      </c>
      <c r="F8575">
        <v>1996</v>
      </c>
      <c r="H8575" t="str">
        <f>IFERROR(VLOOKUP(D8575,Resources!A:C,3,FALSE),"NA")</f>
        <v>ExxonSecrets</v>
      </c>
      <c r="I8575" t="str">
        <f>IF(VLOOKUP(D8575,Resources!A:D,4,FALSE)=0,"",VLOOKUP(D8575,Resources!A:D,4,FALSE))</f>
        <v>Y</v>
      </c>
    </row>
    <row r="8576" spans="1:9" x14ac:dyDescent="0.2">
      <c r="A8576" t="s">
        <v>935</v>
      </c>
      <c r="B8576" t="str">
        <f t="shared" si="266"/>
        <v>The Carthage Foundation_Center for Immigration Studies199650000</v>
      </c>
      <c r="C8576" t="s">
        <v>4</v>
      </c>
      <c r="D8576" t="s">
        <v>80</v>
      </c>
      <c r="E8576" s="3">
        <v>50000</v>
      </c>
      <c r="F8576">
        <v>1996</v>
      </c>
      <c r="H8576" t="str">
        <f>IFERROR(VLOOKUP(D8576,Resources!A:C,3,FALSE),"NA")</f>
        <v>SourceWatch</v>
      </c>
      <c r="I8576" t="str">
        <f>IF(VLOOKUP(D8576,Resources!A:D,4,FALSE)=0,"",VLOOKUP(D8576,Resources!A:D,4,FALSE))</f>
        <v>Y</v>
      </c>
    </row>
    <row r="8577" spans="1:9" x14ac:dyDescent="0.2">
      <c r="A8577" t="s">
        <v>935</v>
      </c>
      <c r="B8577" t="str">
        <f t="shared" si="266"/>
        <v>The Carthage Foundation_Center for Individual Rights199650000</v>
      </c>
      <c r="C8577" t="s">
        <v>4</v>
      </c>
      <c r="D8577" t="s">
        <v>936</v>
      </c>
      <c r="E8577" s="3">
        <v>50000</v>
      </c>
      <c r="F8577">
        <v>1996</v>
      </c>
      <c r="H8577" t="str">
        <f>IFERROR(VLOOKUP(D8577,Resources!A:C,3,FALSE),"NA")</f>
        <v>SourceWatch</v>
      </c>
      <c r="I8577" t="str">
        <f>IF(VLOOKUP(D8577,Resources!A:D,4,FALSE)=0,"",VLOOKUP(D8577,Resources!A:D,4,FALSE))</f>
        <v>Y</v>
      </c>
    </row>
    <row r="8578" spans="1:9" x14ac:dyDescent="0.2">
      <c r="A8578" t="s">
        <v>935</v>
      </c>
      <c r="B8578" t="str">
        <f t="shared" si="266"/>
        <v>The Carthage Foundation_Center for Security Policy1996140000</v>
      </c>
      <c r="C8578" t="s">
        <v>4</v>
      </c>
      <c r="D8578" t="s">
        <v>44</v>
      </c>
      <c r="E8578" s="3">
        <v>140000</v>
      </c>
      <c r="F8578">
        <v>1996</v>
      </c>
      <c r="H8578" t="str">
        <f>IFERROR(VLOOKUP(D8578,Resources!A:C,3,FALSE),"NA")</f>
        <v>SourceWatch</v>
      </c>
      <c r="I8578" t="str">
        <f>IF(VLOOKUP(D8578,Resources!A:D,4,FALSE)=0,"",VLOOKUP(D8578,Resources!A:D,4,FALSE))</f>
        <v>Y</v>
      </c>
    </row>
    <row r="8579" spans="1:9" x14ac:dyDescent="0.2">
      <c r="A8579" t="s">
        <v>935</v>
      </c>
      <c r="B8579" t="str">
        <f t="shared" si="266"/>
        <v>The Carthage Foundation_Center for Security Policy199630000</v>
      </c>
      <c r="C8579" t="s">
        <v>4</v>
      </c>
      <c r="D8579" t="s">
        <v>44</v>
      </c>
      <c r="E8579" s="3">
        <v>30000</v>
      </c>
      <c r="F8579">
        <v>1996</v>
      </c>
      <c r="H8579" t="str">
        <f>IFERROR(VLOOKUP(D8579,Resources!A:C,3,FALSE),"NA")</f>
        <v>SourceWatch</v>
      </c>
      <c r="I8579" t="str">
        <f>IF(VLOOKUP(D8579,Resources!A:D,4,FALSE)=0,"",VLOOKUP(D8579,Resources!A:D,4,FALSE))</f>
        <v>Y</v>
      </c>
    </row>
    <row r="8580" spans="1:9" x14ac:dyDescent="0.2">
      <c r="A8580" t="s">
        <v>935</v>
      </c>
      <c r="B8580" t="str">
        <f t="shared" si="266"/>
        <v>The Carthage Foundation_Defenders of Property Rights1996100000</v>
      </c>
      <c r="C8580" t="s">
        <v>4</v>
      </c>
      <c r="D8580" t="s">
        <v>52</v>
      </c>
      <c r="E8580" s="3">
        <v>100000</v>
      </c>
      <c r="F8580">
        <v>1996</v>
      </c>
      <c r="H8580" t="str">
        <f>IFERROR(VLOOKUP(D8580,Resources!A:C,3,FALSE),"NA")</f>
        <v>SourceWatch</v>
      </c>
      <c r="I8580" t="str">
        <f>IF(VLOOKUP(D8580,Resources!A:D,4,FALSE)=0,"",VLOOKUP(D8580,Resources!A:D,4,FALSE))</f>
        <v>Y</v>
      </c>
    </row>
    <row r="8581" spans="1:9" x14ac:dyDescent="0.2">
      <c r="A8581" t="s">
        <v>935</v>
      </c>
      <c r="B8581" t="str">
        <f t="shared" si="266"/>
        <v>The Carthage Foundation_Defense Forum Foundation199610000</v>
      </c>
      <c r="C8581" t="s">
        <v>4</v>
      </c>
      <c r="D8581" t="s">
        <v>27</v>
      </c>
      <c r="E8581" s="3">
        <v>10000</v>
      </c>
      <c r="F8581">
        <v>1996</v>
      </c>
      <c r="H8581" t="str">
        <f>IFERROR(VLOOKUP(D8581,Resources!A:C,3,FALSE),"NA")</f>
        <v>SourceWatch</v>
      </c>
      <c r="I8581" t="str">
        <f>IF(VLOOKUP(D8581,Resources!A:D,4,FALSE)=0,"",VLOOKUP(D8581,Resources!A:D,4,FALSE))</f>
        <v>Y</v>
      </c>
    </row>
    <row r="8582" spans="1:9" x14ac:dyDescent="0.2">
      <c r="A8582" t="s">
        <v>935</v>
      </c>
      <c r="B8582" t="str">
        <f t="shared" si="266"/>
        <v>The Carthage Foundation_Federation for American Immigration Reform199675000</v>
      </c>
      <c r="C8582" t="s">
        <v>4</v>
      </c>
      <c r="D8582" t="s">
        <v>10</v>
      </c>
      <c r="E8582" s="3">
        <v>75000</v>
      </c>
      <c r="F8582">
        <v>1996</v>
      </c>
      <c r="H8582" t="str">
        <f>IFERROR(VLOOKUP(D8582,Resources!A:C,3,FALSE),"NA")</f>
        <v>SourceWatch</v>
      </c>
      <c r="I8582" t="str">
        <f>IF(VLOOKUP(D8582,Resources!A:D,4,FALSE)=0,"",VLOOKUP(D8582,Resources!A:D,4,FALSE))</f>
        <v>Y</v>
      </c>
    </row>
    <row r="8583" spans="1:9" x14ac:dyDescent="0.2">
      <c r="A8583" t="s">
        <v>934</v>
      </c>
      <c r="B8583" t="s">
        <v>1241</v>
      </c>
      <c r="C8583" t="s">
        <v>4</v>
      </c>
      <c r="D8583" t="s">
        <v>53</v>
      </c>
      <c r="E8583" s="3">
        <v>100000</v>
      </c>
      <c r="F8583">
        <v>1996</v>
      </c>
      <c r="H8583" t="str">
        <f>IFERROR(VLOOKUP(D8583,Resources!A:C,3,FALSE),"NA")</f>
        <v>SourceWatch</v>
      </c>
      <c r="I8583" t="str">
        <f>IF(VLOOKUP(D8583,Resources!A:D,4,FALSE)=0,"",VLOOKUP(D8583,Resources!A:D,4,FALSE))</f>
        <v>Y</v>
      </c>
    </row>
    <row r="8584" spans="1:9" x14ac:dyDescent="0.2">
      <c r="A8584" t="s">
        <v>935</v>
      </c>
      <c r="B8584" t="str">
        <f t="shared" ref="B8584:B8615" si="267">C8584&amp;"_"&amp;D8584&amp;F8584&amp;E8584</f>
        <v>The Carthage Foundation_Foundation for Research on Economics &amp; the Environment1996100000</v>
      </c>
      <c r="C8584" t="s">
        <v>4</v>
      </c>
      <c r="D8584" t="s">
        <v>53</v>
      </c>
      <c r="E8584" s="3">
        <v>100000</v>
      </c>
      <c r="F8584">
        <v>1996</v>
      </c>
      <c r="H8584" t="str">
        <f>IFERROR(VLOOKUP(D8584,Resources!A:C,3,FALSE),"NA")</f>
        <v>SourceWatch</v>
      </c>
      <c r="I8584" t="str">
        <f>IF(VLOOKUP(D8584,Resources!A:D,4,FALSE)=0,"",VLOOKUP(D8584,Resources!A:D,4,FALSE))</f>
        <v>Y</v>
      </c>
    </row>
    <row r="8585" spans="1:9" x14ac:dyDescent="0.2">
      <c r="A8585" t="s">
        <v>935</v>
      </c>
      <c r="B8585" t="str">
        <f t="shared" si="267"/>
        <v>The Carthage Foundation_Free Congress Research and Education Foundation1996160000</v>
      </c>
      <c r="C8585" t="s">
        <v>4</v>
      </c>
      <c r="D8585" t="s">
        <v>30</v>
      </c>
      <c r="E8585" s="3">
        <v>160000</v>
      </c>
      <c r="F8585">
        <v>1996</v>
      </c>
      <c r="H8585" t="str">
        <f>IFERROR(VLOOKUP(D8585,Resources!A:C,3,FALSE),"NA")</f>
        <v>SourceWatch</v>
      </c>
      <c r="I8585" t="str">
        <f>IF(VLOOKUP(D8585,Resources!A:D,4,FALSE)=0,"",VLOOKUP(D8585,Resources!A:D,4,FALSE))</f>
        <v>Y</v>
      </c>
    </row>
    <row r="8586" spans="1:9" x14ac:dyDescent="0.2">
      <c r="A8586" t="s">
        <v>935</v>
      </c>
      <c r="B8586" t="str">
        <f t="shared" si="267"/>
        <v>The Carthage Foundation_Free Congress Research and Education Foundation1996190000</v>
      </c>
      <c r="C8586" t="s">
        <v>4</v>
      </c>
      <c r="D8586" t="s">
        <v>30</v>
      </c>
      <c r="E8586" s="3">
        <v>190000</v>
      </c>
      <c r="F8586">
        <v>1996</v>
      </c>
      <c r="H8586" t="str">
        <f>IFERROR(VLOOKUP(D8586,Resources!A:C,3,FALSE),"NA")</f>
        <v>SourceWatch</v>
      </c>
      <c r="I8586" t="str">
        <f>IF(VLOOKUP(D8586,Resources!A:D,4,FALSE)=0,"",VLOOKUP(D8586,Resources!A:D,4,FALSE))</f>
        <v>Y</v>
      </c>
    </row>
    <row r="8587" spans="1:9" x14ac:dyDescent="0.2">
      <c r="A8587" t="s">
        <v>935</v>
      </c>
      <c r="B8587" t="str">
        <f t="shared" si="267"/>
        <v>The Carthage Foundation_Free Congress Research and Education Foundation1996200000</v>
      </c>
      <c r="C8587" t="s">
        <v>4</v>
      </c>
      <c r="D8587" t="s">
        <v>30</v>
      </c>
      <c r="E8587" s="3">
        <v>200000</v>
      </c>
      <c r="F8587">
        <v>1996</v>
      </c>
      <c r="H8587" t="str">
        <f>IFERROR(VLOOKUP(D8587,Resources!A:C,3,FALSE),"NA")</f>
        <v>SourceWatch</v>
      </c>
      <c r="I8587" t="str">
        <f>IF(VLOOKUP(D8587,Resources!A:D,4,FALSE)=0,"",VLOOKUP(D8587,Resources!A:D,4,FALSE))</f>
        <v>Y</v>
      </c>
    </row>
    <row r="8588" spans="1:9" x14ac:dyDescent="0.2">
      <c r="A8588" t="s">
        <v>935</v>
      </c>
      <c r="B8588" t="str">
        <f t="shared" si="267"/>
        <v>The Carthage Foundation_Free Congress Research and Education Foundation199650000</v>
      </c>
      <c r="C8588" t="s">
        <v>4</v>
      </c>
      <c r="D8588" t="s">
        <v>30</v>
      </c>
      <c r="E8588" s="3">
        <v>50000</v>
      </c>
      <c r="F8588">
        <v>1996</v>
      </c>
      <c r="H8588" t="str">
        <f>IFERROR(VLOOKUP(D8588,Resources!A:C,3,FALSE),"NA")</f>
        <v>SourceWatch</v>
      </c>
      <c r="I8588" t="str">
        <f>IF(VLOOKUP(D8588,Resources!A:D,4,FALSE)=0,"",VLOOKUP(D8588,Resources!A:D,4,FALSE))</f>
        <v>Y</v>
      </c>
    </row>
    <row r="8589" spans="1:9" x14ac:dyDescent="0.2">
      <c r="A8589" t="s">
        <v>935</v>
      </c>
      <c r="B8589" t="str">
        <f t="shared" si="267"/>
        <v>The Carthage Foundation_Freedom House199640000</v>
      </c>
      <c r="C8589" t="s">
        <v>4</v>
      </c>
      <c r="D8589" t="s">
        <v>121</v>
      </c>
      <c r="E8589" s="3">
        <v>40000</v>
      </c>
      <c r="F8589">
        <v>1996</v>
      </c>
      <c r="H8589" t="str">
        <f>IFERROR(VLOOKUP(D8589,Resources!A:C,3,FALSE),"NA")</f>
        <v>SourceWatch</v>
      </c>
      <c r="I8589" t="str">
        <f>IF(VLOOKUP(D8589,Resources!A:D,4,FALSE)=0,"",VLOOKUP(D8589,Resources!A:D,4,FALSE))</f>
        <v>Y</v>
      </c>
    </row>
    <row r="8590" spans="1:9" x14ac:dyDescent="0.2">
      <c r="A8590" t="s">
        <v>935</v>
      </c>
      <c r="B8590" t="str">
        <f t="shared" si="267"/>
        <v>The Carthage Foundation_Harvard University199645000</v>
      </c>
      <c r="C8590" t="s">
        <v>4</v>
      </c>
      <c r="D8590" t="s">
        <v>111</v>
      </c>
      <c r="E8590" s="3">
        <v>45000</v>
      </c>
      <c r="F8590">
        <v>1996</v>
      </c>
      <c r="H8590" t="str">
        <f>IFERROR(VLOOKUP(D8590,Resources!A:C,3,FALSE),"NA")</f>
        <v/>
      </c>
      <c r="I8590" t="str">
        <f>IF(VLOOKUP(D8590,Resources!A:D,4,FALSE)=0,"",VLOOKUP(D8590,Resources!A:D,4,FALSE))</f>
        <v/>
      </c>
    </row>
    <row r="8591" spans="1:9" x14ac:dyDescent="0.2">
      <c r="A8591" t="s">
        <v>935</v>
      </c>
      <c r="B8591" t="str">
        <f t="shared" si="267"/>
        <v>The Carthage Foundation_Hoover Institution on War Revolution and Peace199610000</v>
      </c>
      <c r="C8591" t="s">
        <v>4</v>
      </c>
      <c r="D8591" t="s">
        <v>104</v>
      </c>
      <c r="E8591" s="3">
        <v>10000</v>
      </c>
      <c r="F8591">
        <v>1996</v>
      </c>
      <c r="H8591" t="str">
        <f>IFERROR(VLOOKUP(D8591,Resources!A:C,3,FALSE),"NA")</f>
        <v>SourceWatch</v>
      </c>
      <c r="I8591" t="str">
        <f>IF(VLOOKUP(D8591,Resources!A:D,4,FALSE)=0,"",VLOOKUP(D8591,Resources!A:D,4,FALSE))</f>
        <v>Y</v>
      </c>
    </row>
    <row r="8592" spans="1:9" x14ac:dyDescent="0.2">
      <c r="A8592" t="s">
        <v>935</v>
      </c>
      <c r="B8592" t="str">
        <f t="shared" si="267"/>
        <v>The Carthage Foundation_Hudson Institute199630000</v>
      </c>
      <c r="C8592" t="s">
        <v>4</v>
      </c>
      <c r="D8592" t="s">
        <v>32</v>
      </c>
      <c r="E8592" s="3">
        <v>30000</v>
      </c>
      <c r="F8592">
        <v>1996</v>
      </c>
      <c r="H8592" t="str">
        <f>IFERROR(VLOOKUP(D8592,Resources!A:C,3,FALSE),"NA")</f>
        <v>SourceWatch</v>
      </c>
      <c r="I8592" t="str">
        <f>IF(VLOOKUP(D8592,Resources!A:D,4,FALSE)=0,"",VLOOKUP(D8592,Resources!A:D,4,FALSE))</f>
        <v>Y</v>
      </c>
    </row>
    <row r="8593" spans="1:9" x14ac:dyDescent="0.2">
      <c r="A8593" t="s">
        <v>935</v>
      </c>
      <c r="B8593" t="str">
        <f t="shared" si="267"/>
        <v>The Carthage Foundation_Independent Women's Forum1996100000</v>
      </c>
      <c r="C8593" t="s">
        <v>4</v>
      </c>
      <c r="D8593" t="s">
        <v>19</v>
      </c>
      <c r="E8593" s="3">
        <v>100000</v>
      </c>
      <c r="F8593">
        <v>1996</v>
      </c>
      <c r="H8593" t="str">
        <f>IFERROR(VLOOKUP(D8593,Resources!A:C,3,FALSE),"NA")</f>
        <v>SourceWatch</v>
      </c>
      <c r="I8593" t="str">
        <f>IF(VLOOKUP(D8593,Resources!A:D,4,FALSE)=0,"",VLOOKUP(D8593,Resources!A:D,4,FALSE))</f>
        <v>Y</v>
      </c>
    </row>
    <row r="8594" spans="1:9" x14ac:dyDescent="0.2">
      <c r="A8594" t="s">
        <v>935</v>
      </c>
      <c r="B8594" t="str">
        <f t="shared" si="267"/>
        <v>The Carthage Foundation_Institute For Foreign Policy Analysis1996100000</v>
      </c>
      <c r="C8594" t="s">
        <v>4</v>
      </c>
      <c r="D8594" t="s">
        <v>62</v>
      </c>
      <c r="E8594" s="3">
        <v>100000</v>
      </c>
      <c r="F8594">
        <v>1996</v>
      </c>
      <c r="H8594" t="str">
        <f>IFERROR(VLOOKUP(D8594,Resources!A:C,3,FALSE),"NA")</f>
        <v>SourceWatch</v>
      </c>
      <c r="I8594" t="str">
        <f>IF(VLOOKUP(D8594,Resources!A:D,4,FALSE)=0,"",VLOOKUP(D8594,Resources!A:D,4,FALSE))</f>
        <v>Y</v>
      </c>
    </row>
    <row r="8595" spans="1:9" x14ac:dyDescent="0.2">
      <c r="A8595" t="s">
        <v>935</v>
      </c>
      <c r="B8595" t="str">
        <f t="shared" si="267"/>
        <v>The Carthage Foundation_Institute for Humane Studies199650000</v>
      </c>
      <c r="C8595" t="s">
        <v>4</v>
      </c>
      <c r="D8595" t="s">
        <v>34</v>
      </c>
      <c r="E8595" s="3">
        <v>50000</v>
      </c>
      <c r="F8595">
        <v>1996</v>
      </c>
      <c r="H8595" t="str">
        <f>IFERROR(VLOOKUP(D8595,Resources!A:C,3,FALSE),"NA")</f>
        <v>DeSmog</v>
      </c>
      <c r="I8595" t="str">
        <f>IF(VLOOKUP(D8595,Resources!A:D,4,FALSE)=0,"",VLOOKUP(D8595,Resources!A:D,4,FALSE))</f>
        <v>Y</v>
      </c>
    </row>
    <row r="8596" spans="1:9" x14ac:dyDescent="0.2">
      <c r="A8596" t="s">
        <v>935</v>
      </c>
      <c r="B8596" t="str">
        <f t="shared" si="267"/>
        <v>The Carthage Foundation_Institute for Policy Innovation199675000</v>
      </c>
      <c r="C8596" t="s">
        <v>4</v>
      </c>
      <c r="D8596" t="s">
        <v>98</v>
      </c>
      <c r="E8596" s="3">
        <v>75000</v>
      </c>
      <c r="F8596">
        <v>1996</v>
      </c>
      <c r="H8596" t="str">
        <f>IFERROR(VLOOKUP(D8596,Resources!A:C,3,FALSE),"NA")</f>
        <v>SourceWatch</v>
      </c>
      <c r="I8596" t="str">
        <f>IF(VLOOKUP(D8596,Resources!A:D,4,FALSE)=0,"",VLOOKUP(D8596,Resources!A:D,4,FALSE))</f>
        <v>Y</v>
      </c>
    </row>
    <row r="8597" spans="1:9" x14ac:dyDescent="0.2">
      <c r="A8597" t="s">
        <v>935</v>
      </c>
      <c r="B8597" t="str">
        <f t="shared" si="267"/>
        <v>The Carthage Foundation_Jamestown Foundation199625000</v>
      </c>
      <c r="C8597" t="s">
        <v>4</v>
      </c>
      <c r="D8597" t="s">
        <v>74</v>
      </c>
      <c r="E8597" s="3">
        <v>25000</v>
      </c>
      <c r="F8597">
        <v>1996</v>
      </c>
      <c r="H8597" t="str">
        <f>IFERROR(VLOOKUP(D8597,Resources!A:C,3,FALSE),"NA")</f>
        <v>SourceWatch</v>
      </c>
      <c r="I8597" t="str">
        <f>IF(VLOOKUP(D8597,Resources!A:D,4,FALSE)=0,"",VLOOKUP(D8597,Resources!A:D,4,FALSE))</f>
        <v>Y</v>
      </c>
    </row>
    <row r="8598" spans="1:9" x14ac:dyDescent="0.2">
      <c r="A8598" t="s">
        <v>935</v>
      </c>
      <c r="B8598" t="str">
        <f t="shared" si="267"/>
        <v>The Carthage Foundation_Maldon Institute1996100000</v>
      </c>
      <c r="C8598" t="s">
        <v>4</v>
      </c>
      <c r="D8598" t="s">
        <v>15</v>
      </c>
      <c r="E8598" s="3">
        <v>100000</v>
      </c>
      <c r="F8598">
        <v>1996</v>
      </c>
      <c r="H8598" t="str">
        <f>IFERROR(VLOOKUP(D8598,Resources!A:C,3,FALSE),"NA")</f>
        <v/>
      </c>
      <c r="I8598" t="str">
        <f>IF(VLOOKUP(D8598,Resources!A:D,4,FALSE)=0,"",VLOOKUP(D8598,Resources!A:D,4,FALSE))</f>
        <v>Y</v>
      </c>
    </row>
    <row r="8599" spans="1:9" x14ac:dyDescent="0.2">
      <c r="A8599" t="s">
        <v>935</v>
      </c>
      <c r="B8599" t="str">
        <f t="shared" si="267"/>
        <v>The Carthage Foundation_Manhattan Institute for Policy Research199625000</v>
      </c>
      <c r="C8599" t="s">
        <v>4</v>
      </c>
      <c r="D8599" t="s">
        <v>89</v>
      </c>
      <c r="E8599" s="3">
        <v>25000</v>
      </c>
      <c r="F8599">
        <v>1996</v>
      </c>
      <c r="H8599" t="str">
        <f>IFERROR(VLOOKUP(D8599,Resources!A:C,3,FALSE),"NA")</f>
        <v>SourceWatch</v>
      </c>
      <c r="I8599" t="str">
        <f>IF(VLOOKUP(D8599,Resources!A:D,4,FALSE)=0,"",VLOOKUP(D8599,Resources!A:D,4,FALSE))</f>
        <v>Y</v>
      </c>
    </row>
    <row r="8600" spans="1:9" x14ac:dyDescent="0.2">
      <c r="A8600" t="s">
        <v>935</v>
      </c>
      <c r="B8600" t="str">
        <f t="shared" si="267"/>
        <v>The Carthage Foundation_Michigan State University199690000</v>
      </c>
      <c r="C8600" t="s">
        <v>4</v>
      </c>
      <c r="D8600" t="s">
        <v>124</v>
      </c>
      <c r="E8600" s="3">
        <v>90000</v>
      </c>
      <c r="F8600">
        <v>1996</v>
      </c>
      <c r="H8600" t="str">
        <f>IFERROR(VLOOKUP(D8600,Resources!A:C,3,FALSE),"NA")</f>
        <v/>
      </c>
      <c r="I8600" t="str">
        <f>IF(VLOOKUP(D8600,Resources!A:D,4,FALSE)=0,"",VLOOKUP(D8600,Resources!A:D,4,FALSE))</f>
        <v/>
      </c>
    </row>
    <row r="8601" spans="1:9" x14ac:dyDescent="0.2">
      <c r="A8601" t="s">
        <v>935</v>
      </c>
      <c r="B8601" t="str">
        <f t="shared" si="267"/>
        <v>The Carthage Foundation_Mont Pelerin Society19965000</v>
      </c>
      <c r="C8601" t="s">
        <v>4</v>
      </c>
      <c r="D8601" t="s">
        <v>99</v>
      </c>
      <c r="E8601" s="3">
        <v>5000</v>
      </c>
      <c r="F8601">
        <v>1996</v>
      </c>
      <c r="H8601" t="str">
        <f>IFERROR(VLOOKUP(D8601,Resources!A:C,3,FALSE),"NA")</f>
        <v>SourceWatch</v>
      </c>
      <c r="I8601" t="str">
        <f>IF(VLOOKUP(D8601,Resources!A:D,4,FALSE)=0,"",VLOOKUP(D8601,Resources!A:D,4,FALSE))</f>
        <v>Y</v>
      </c>
    </row>
    <row r="8602" spans="1:9" x14ac:dyDescent="0.2">
      <c r="A8602" t="s">
        <v>935</v>
      </c>
      <c r="B8602" t="str">
        <f t="shared" si="267"/>
        <v>The Carthage Foundation_National Center for Public Policy Research199650000</v>
      </c>
      <c r="C8602" t="s">
        <v>4</v>
      </c>
      <c r="D8602" t="s">
        <v>39</v>
      </c>
      <c r="E8602" s="3">
        <v>50000</v>
      </c>
      <c r="F8602">
        <v>1996</v>
      </c>
      <c r="H8602" t="str">
        <f>IFERROR(VLOOKUP(D8602,Resources!A:C,3,FALSE),"NA")</f>
        <v>DeSmog</v>
      </c>
      <c r="I8602" t="str">
        <f>IF(VLOOKUP(D8602,Resources!A:D,4,FALSE)=0,"",VLOOKUP(D8602,Resources!A:D,4,FALSE))</f>
        <v>Y</v>
      </c>
    </row>
    <row r="8603" spans="1:9" x14ac:dyDescent="0.2">
      <c r="A8603" t="s">
        <v>935</v>
      </c>
      <c r="B8603" t="str">
        <f t="shared" si="267"/>
        <v>The Carthage Foundation_National Defense University199675000</v>
      </c>
      <c r="C8603" t="s">
        <v>4</v>
      </c>
      <c r="D8603" t="s">
        <v>40</v>
      </c>
      <c r="E8603" s="3">
        <v>75000</v>
      </c>
      <c r="F8603">
        <v>1996</v>
      </c>
      <c r="H8603" t="str">
        <f>IFERROR(VLOOKUP(D8603,Resources!A:C,3,FALSE),"NA")</f>
        <v>SourceWatch</v>
      </c>
      <c r="I8603" t="str">
        <f>IF(VLOOKUP(D8603,Resources!A:D,4,FALSE)=0,"",VLOOKUP(D8603,Resources!A:D,4,FALSE))</f>
        <v>Y</v>
      </c>
    </row>
    <row r="8604" spans="1:9" x14ac:dyDescent="0.2">
      <c r="A8604" t="s">
        <v>935</v>
      </c>
      <c r="B8604" t="str">
        <f t="shared" si="267"/>
        <v>The Carthage Foundation_Social Philosophy and Policy Foundation1996125000</v>
      </c>
      <c r="C8604" t="s">
        <v>4</v>
      </c>
      <c r="D8604" t="s">
        <v>112</v>
      </c>
      <c r="E8604" s="3">
        <v>125000</v>
      </c>
      <c r="F8604">
        <v>1996</v>
      </c>
      <c r="H8604" t="str">
        <f>IFERROR(VLOOKUP(D8604,Resources!A:C,3,FALSE),"NA")</f>
        <v/>
      </c>
      <c r="I8604" t="str">
        <f>IF(VLOOKUP(D8604,Resources!A:D,4,FALSE)=0,"",VLOOKUP(D8604,Resources!A:D,4,FALSE))</f>
        <v/>
      </c>
    </row>
    <row r="8605" spans="1:9" x14ac:dyDescent="0.2">
      <c r="A8605" t="s">
        <v>935</v>
      </c>
      <c r="B8605" t="str">
        <f t="shared" si="267"/>
        <v>The Carthage Foundation_Tax Foundation199625000</v>
      </c>
      <c r="C8605" t="s">
        <v>4</v>
      </c>
      <c r="D8605" t="s">
        <v>131</v>
      </c>
      <c r="E8605" s="3">
        <v>25000</v>
      </c>
      <c r="F8605">
        <v>1996</v>
      </c>
      <c r="H8605" t="str">
        <f>IFERROR(VLOOKUP(D8605,Resources!A:C,3,FALSE),"NA")</f>
        <v>SourceWatch</v>
      </c>
      <c r="I8605" t="str">
        <f>IF(VLOOKUP(D8605,Resources!A:D,4,FALSE)=0,"",VLOOKUP(D8605,Resources!A:D,4,FALSE))</f>
        <v>Y</v>
      </c>
    </row>
    <row r="8606" spans="1:9" x14ac:dyDescent="0.2">
      <c r="A8606" t="s">
        <v>935</v>
      </c>
      <c r="B8606" t="str">
        <f t="shared" si="267"/>
        <v>The Carthage Foundation_The Foundation Endowment199675000</v>
      </c>
      <c r="C8606" t="s">
        <v>4</v>
      </c>
      <c r="D8606" t="s">
        <v>667</v>
      </c>
      <c r="E8606" s="3">
        <v>75000</v>
      </c>
      <c r="F8606">
        <v>1996</v>
      </c>
      <c r="H8606" t="str">
        <f>IFERROR(VLOOKUP(D8606,Resources!A:C,3,FALSE),"NA")</f>
        <v/>
      </c>
      <c r="I8606" t="str">
        <f>IF(VLOOKUP(D8606,Resources!A:D,4,FALSE)=0,"",VLOOKUP(D8606,Resources!A:D,4,FALSE))</f>
        <v/>
      </c>
    </row>
    <row r="8607" spans="1:9" x14ac:dyDescent="0.2">
      <c r="A8607" t="s">
        <v>935</v>
      </c>
      <c r="B8607" t="str">
        <f t="shared" si="267"/>
        <v>The Carthage Foundation_The Heritage Foundation199610000</v>
      </c>
      <c r="C8607" t="s">
        <v>4</v>
      </c>
      <c r="D8607" t="s">
        <v>92</v>
      </c>
      <c r="E8607" s="3">
        <v>10000</v>
      </c>
      <c r="F8607">
        <v>1996</v>
      </c>
      <c r="H8607" t="str">
        <f>IFERROR(VLOOKUP(D8607,Resources!A:C,3,FALSE),"NA")</f>
        <v>DeSmog</v>
      </c>
      <c r="I8607" t="str">
        <f>IF(VLOOKUP(D8607,Resources!A:D,4,FALSE)=0,"",VLOOKUP(D8607,Resources!A:D,4,FALSE))</f>
        <v>Y</v>
      </c>
    </row>
    <row r="8608" spans="1:9" x14ac:dyDescent="0.2">
      <c r="A8608" t="s">
        <v>935</v>
      </c>
      <c r="B8608" t="str">
        <f t="shared" si="267"/>
        <v>The Carthage Foundation_The Heritage Foundation1996200000</v>
      </c>
      <c r="C8608" t="s">
        <v>4</v>
      </c>
      <c r="D8608" t="s">
        <v>92</v>
      </c>
      <c r="E8608" s="3">
        <v>200000</v>
      </c>
      <c r="F8608">
        <v>1996</v>
      </c>
      <c r="H8608" t="str">
        <f>IFERROR(VLOOKUP(D8608,Resources!A:C,3,FALSE),"NA")</f>
        <v>DeSmog</v>
      </c>
      <c r="I8608" t="str">
        <f>IF(VLOOKUP(D8608,Resources!A:D,4,FALSE)=0,"",VLOOKUP(D8608,Resources!A:D,4,FALSE))</f>
        <v>Y</v>
      </c>
    </row>
    <row r="8609" spans="1:9" x14ac:dyDescent="0.2">
      <c r="A8609" t="s">
        <v>935</v>
      </c>
      <c r="B8609" t="str">
        <f t="shared" si="267"/>
        <v>The Carthage Foundation_University of Virginia School of Law199679000</v>
      </c>
      <c r="C8609" t="s">
        <v>4</v>
      </c>
      <c r="D8609" t="s">
        <v>22</v>
      </c>
      <c r="E8609" s="3">
        <v>79000</v>
      </c>
      <c r="F8609">
        <v>1996</v>
      </c>
      <c r="H8609" t="str">
        <f>IFERROR(VLOOKUP(D8609,Resources!A:C,3,FALSE),"NA")</f>
        <v/>
      </c>
      <c r="I8609" t="str">
        <f>IF(VLOOKUP(D8609,Resources!A:D,4,FALSE)=0,"",VLOOKUP(D8609,Resources!A:D,4,FALSE))</f>
        <v/>
      </c>
    </row>
    <row r="8610" spans="1:9" x14ac:dyDescent="0.2">
      <c r="A8610" t="s">
        <v>935</v>
      </c>
      <c r="B8610" t="str">
        <f t="shared" si="267"/>
        <v>The Carthage Foundation_Washington Legal Foundation1996200000</v>
      </c>
      <c r="C8610" t="s">
        <v>4</v>
      </c>
      <c r="D8610" t="s">
        <v>94</v>
      </c>
      <c r="E8610" s="3">
        <v>200000</v>
      </c>
      <c r="F8610">
        <v>1996</v>
      </c>
      <c r="H8610" t="str">
        <f>IFERROR(VLOOKUP(D8610,Resources!A:C,3,FALSE),"NA")</f>
        <v>SourceWatch</v>
      </c>
      <c r="I8610" t="str">
        <f>IF(VLOOKUP(D8610,Resources!A:D,4,FALSE)=0,"",VLOOKUP(D8610,Resources!A:D,4,FALSE))</f>
        <v>Y</v>
      </c>
    </row>
    <row r="8611" spans="1:9" x14ac:dyDescent="0.2">
      <c r="A8611" t="s">
        <v>935</v>
      </c>
      <c r="B8611" t="str">
        <f t="shared" si="267"/>
        <v>The Carthage Foundation_Women's Freedom Network199650000</v>
      </c>
      <c r="C8611" t="s">
        <v>4</v>
      </c>
      <c r="D8611" t="s">
        <v>105</v>
      </c>
      <c r="E8611" s="3">
        <v>50000</v>
      </c>
      <c r="F8611">
        <v>1996</v>
      </c>
      <c r="H8611" t="str">
        <f>IFERROR(VLOOKUP(D8611,Resources!A:C,3,FALSE),"NA")</f>
        <v/>
      </c>
      <c r="I8611" t="str">
        <f>IF(VLOOKUP(D8611,Resources!A:D,4,FALSE)=0,"",VLOOKUP(D8611,Resources!A:D,4,FALSE))</f>
        <v>N</v>
      </c>
    </row>
    <row r="8612" spans="1:9" x14ac:dyDescent="0.2">
      <c r="A8612" t="s">
        <v>935</v>
      </c>
      <c r="B8612" t="str">
        <f t="shared" si="267"/>
        <v>The Carthage Foundation_Accuracy in Media1997150000</v>
      </c>
      <c r="C8612" t="s">
        <v>4</v>
      </c>
      <c r="D8612" t="s">
        <v>106</v>
      </c>
      <c r="E8612" s="3">
        <v>150000</v>
      </c>
      <c r="F8612">
        <v>1997</v>
      </c>
      <c r="H8612" t="str">
        <f>IFERROR(VLOOKUP(D8612,Resources!A:C,3,FALSE),"NA")</f>
        <v>SourceWatch</v>
      </c>
      <c r="I8612" t="str">
        <f>IF(VLOOKUP(D8612,Resources!A:D,4,FALSE)=0,"",VLOOKUP(D8612,Resources!A:D,4,FALSE))</f>
        <v>Y</v>
      </c>
    </row>
    <row r="8613" spans="1:9" x14ac:dyDescent="0.2">
      <c r="A8613" t="s">
        <v>935</v>
      </c>
      <c r="B8613" t="str">
        <f t="shared" si="267"/>
        <v>The Carthage Foundation_Allegheny Institute for Public Policy1997100000</v>
      </c>
      <c r="C8613" t="s">
        <v>4</v>
      </c>
      <c r="D8613" t="s">
        <v>5</v>
      </c>
      <c r="E8613" s="3">
        <v>100000</v>
      </c>
      <c r="F8613">
        <v>1997</v>
      </c>
      <c r="H8613" t="str">
        <f>IFERROR(VLOOKUP(D8613,Resources!A:C,3,FALSE),"NA")</f>
        <v>Other</v>
      </c>
      <c r="I8613" t="str">
        <f>IF(VLOOKUP(D8613,Resources!A:D,4,FALSE)=0,"",VLOOKUP(D8613,Resources!A:D,4,FALSE))</f>
        <v>Y</v>
      </c>
    </row>
    <row r="8614" spans="1:9" x14ac:dyDescent="0.2">
      <c r="A8614" t="s">
        <v>935</v>
      </c>
      <c r="B8614" t="str">
        <f t="shared" si="267"/>
        <v>The Carthage Foundation_American Defense Institute199760000</v>
      </c>
      <c r="C8614" t="s">
        <v>4</v>
      </c>
      <c r="D8614" t="s">
        <v>107</v>
      </c>
      <c r="E8614" s="3">
        <v>60000</v>
      </c>
      <c r="F8614">
        <v>1997</v>
      </c>
      <c r="H8614" t="str">
        <f>IFERROR(VLOOKUP(D8614,Resources!A:C,3,FALSE),"NA")</f>
        <v/>
      </c>
      <c r="I8614" t="str">
        <f>IF(VLOOKUP(D8614,Resources!A:D,4,FALSE)=0,"",VLOOKUP(D8614,Resources!A:D,4,FALSE))</f>
        <v>Y</v>
      </c>
    </row>
    <row r="8615" spans="1:9" x14ac:dyDescent="0.2">
      <c r="A8615" t="s">
        <v>935</v>
      </c>
      <c r="B8615" t="str">
        <f t="shared" si="267"/>
        <v>The Carthage Foundation_American Jewish Committee199750000</v>
      </c>
      <c r="C8615" t="s">
        <v>4</v>
      </c>
      <c r="D8615" t="s">
        <v>50</v>
      </c>
      <c r="E8615" s="3">
        <v>50000</v>
      </c>
      <c r="F8615">
        <v>1997</v>
      </c>
      <c r="H8615" t="str">
        <f>IFERROR(VLOOKUP(D8615,Resources!A:C,3,FALSE),"NA")</f>
        <v/>
      </c>
      <c r="I8615" t="str">
        <f>IF(VLOOKUP(D8615,Resources!A:D,4,FALSE)=0,"",VLOOKUP(D8615,Resources!A:D,4,FALSE))</f>
        <v>N</v>
      </c>
    </row>
    <row r="8616" spans="1:9" x14ac:dyDescent="0.2">
      <c r="A8616" t="s">
        <v>935</v>
      </c>
      <c r="B8616" t="str">
        <f t="shared" ref="B8616:B8647" si="268">C8616&amp;"_"&amp;D8616&amp;F8616&amp;E8616</f>
        <v>The Carthage Foundation_American Spectator Foundation1997275000</v>
      </c>
      <c r="C8616" t="s">
        <v>4</v>
      </c>
      <c r="D8616" t="s">
        <v>127</v>
      </c>
      <c r="E8616" s="3">
        <v>275000</v>
      </c>
      <c r="F8616">
        <v>1997</v>
      </c>
      <c r="H8616" t="str">
        <f>IFERROR(VLOOKUP(D8616,Resources!A:C,3,FALSE),"NA")</f>
        <v>ExxonSecrets</v>
      </c>
      <c r="I8616" t="str">
        <f>IF(VLOOKUP(D8616,Resources!A:D,4,FALSE)=0,"",VLOOKUP(D8616,Resources!A:D,4,FALSE))</f>
        <v>Y</v>
      </c>
    </row>
    <row r="8617" spans="1:9" x14ac:dyDescent="0.2">
      <c r="A8617" t="s">
        <v>935</v>
      </c>
      <c r="B8617" t="str">
        <f t="shared" si="268"/>
        <v>The Carthage Foundation_Americans for Tax Reform Foundation199775000</v>
      </c>
      <c r="C8617" t="s">
        <v>4</v>
      </c>
      <c r="D8617" t="s">
        <v>79</v>
      </c>
      <c r="E8617" s="3">
        <v>75000</v>
      </c>
      <c r="F8617">
        <v>1997</v>
      </c>
      <c r="H8617" t="str">
        <f>IFERROR(VLOOKUP(D8617,Resources!A:C,3,FALSE),"NA")</f>
        <v>DeSmog</v>
      </c>
      <c r="I8617" t="str">
        <f>IF(VLOOKUP(D8617,Resources!A:D,4,FALSE)=0,"",VLOOKUP(D8617,Resources!A:D,4,FALSE))</f>
        <v>Y</v>
      </c>
    </row>
    <row r="8618" spans="1:9" x14ac:dyDescent="0.2">
      <c r="A8618" t="s">
        <v>935</v>
      </c>
      <c r="B8618" t="str">
        <f t="shared" si="268"/>
        <v>The Carthage Foundation_Atlas Economic Research Foundation1997110000</v>
      </c>
      <c r="C8618" t="s">
        <v>4</v>
      </c>
      <c r="D8618" t="s">
        <v>7</v>
      </c>
      <c r="E8618" s="3">
        <v>110000</v>
      </c>
      <c r="F8618">
        <v>1997</v>
      </c>
      <c r="H8618" t="str">
        <f>IFERROR(VLOOKUP(D8618,Resources!A:C,3,FALSE),"NA")</f>
        <v>DeSmog</v>
      </c>
      <c r="I8618" t="str">
        <f>IF(VLOOKUP(D8618,Resources!A:D,4,FALSE)=0,"",VLOOKUP(D8618,Resources!A:D,4,FALSE))</f>
        <v>Y</v>
      </c>
    </row>
    <row r="8619" spans="1:9" x14ac:dyDescent="0.2">
      <c r="A8619" t="s">
        <v>935</v>
      </c>
      <c r="B8619" t="str">
        <f t="shared" si="268"/>
        <v>The Carthage Foundation_Better Government Association199725000</v>
      </c>
      <c r="C8619" t="s">
        <v>4</v>
      </c>
      <c r="D8619" t="s">
        <v>114</v>
      </c>
      <c r="E8619" s="3">
        <v>25000</v>
      </c>
      <c r="F8619">
        <v>1997</v>
      </c>
      <c r="H8619" t="str">
        <f>IFERROR(VLOOKUP(D8619,Resources!A:C,3,FALSE),"NA")</f>
        <v/>
      </c>
      <c r="I8619" t="str">
        <f>IF(VLOOKUP(D8619,Resources!A:D,4,FALSE)=0,"",VLOOKUP(D8619,Resources!A:D,4,FALSE))</f>
        <v>Y</v>
      </c>
    </row>
    <row r="8620" spans="1:9" x14ac:dyDescent="0.2">
      <c r="A8620" t="s">
        <v>935</v>
      </c>
      <c r="B8620" t="str">
        <f t="shared" si="268"/>
        <v>The Carthage Foundation_Center for Individual Rights1997100000</v>
      </c>
      <c r="C8620" t="s">
        <v>4</v>
      </c>
      <c r="D8620" t="s">
        <v>936</v>
      </c>
      <c r="E8620" s="3">
        <v>100000</v>
      </c>
      <c r="F8620">
        <v>1997</v>
      </c>
      <c r="H8620" t="str">
        <f>IFERROR(VLOOKUP(D8620,Resources!A:C,3,FALSE),"NA")</f>
        <v>SourceWatch</v>
      </c>
      <c r="I8620" t="str">
        <f>IF(VLOOKUP(D8620,Resources!A:D,4,FALSE)=0,"",VLOOKUP(D8620,Resources!A:D,4,FALSE))</f>
        <v>Y</v>
      </c>
    </row>
    <row r="8621" spans="1:9" x14ac:dyDescent="0.2">
      <c r="A8621" t="s">
        <v>935</v>
      </c>
      <c r="B8621" t="str">
        <f t="shared" si="268"/>
        <v>The Carthage Foundation_Center for Security Policy199730000</v>
      </c>
      <c r="C8621" t="s">
        <v>4</v>
      </c>
      <c r="D8621" t="s">
        <v>44</v>
      </c>
      <c r="E8621" s="3">
        <v>30000</v>
      </c>
      <c r="F8621">
        <v>1997</v>
      </c>
      <c r="H8621" t="str">
        <f>IFERROR(VLOOKUP(D8621,Resources!A:C,3,FALSE),"NA")</f>
        <v>SourceWatch</v>
      </c>
      <c r="I8621" t="str">
        <f>IF(VLOOKUP(D8621,Resources!A:D,4,FALSE)=0,"",VLOOKUP(D8621,Resources!A:D,4,FALSE))</f>
        <v>Y</v>
      </c>
    </row>
    <row r="8622" spans="1:9" x14ac:dyDescent="0.2">
      <c r="A8622" t="s">
        <v>935</v>
      </c>
      <c r="B8622" t="str">
        <f t="shared" si="268"/>
        <v>The Carthage Foundation_Clare Boothe Luce Policy Institute199725000</v>
      </c>
      <c r="C8622" t="s">
        <v>4</v>
      </c>
      <c r="D8622" t="s">
        <v>95</v>
      </c>
      <c r="E8622" s="3">
        <v>25000</v>
      </c>
      <c r="F8622">
        <v>1997</v>
      </c>
      <c r="H8622" t="str">
        <f>IFERROR(VLOOKUP(D8622,Resources!A:C,3,FALSE),"NA")</f>
        <v/>
      </c>
      <c r="I8622" t="str">
        <f>IF(VLOOKUP(D8622,Resources!A:D,4,FALSE)=0,"",VLOOKUP(D8622,Resources!A:D,4,FALSE))</f>
        <v>Y</v>
      </c>
    </row>
    <row r="8623" spans="1:9" x14ac:dyDescent="0.2">
      <c r="A8623" t="s">
        <v>935</v>
      </c>
      <c r="B8623" t="str">
        <f t="shared" si="268"/>
        <v>The Carthage Foundation_Collegiate Network199720000</v>
      </c>
      <c r="C8623" t="s">
        <v>4</v>
      </c>
      <c r="D8623" t="s">
        <v>24</v>
      </c>
      <c r="E8623" s="3">
        <v>20000</v>
      </c>
      <c r="F8623">
        <v>1997</v>
      </c>
      <c r="H8623" t="str">
        <f>IFERROR(VLOOKUP(D8623,Resources!A:C,3,FALSE),"NA")</f>
        <v>SourceWatch</v>
      </c>
      <c r="I8623" t="str">
        <f>IF(VLOOKUP(D8623,Resources!A:D,4,FALSE)=0,"",VLOOKUP(D8623,Resources!A:D,4,FALSE))</f>
        <v>Y</v>
      </c>
    </row>
    <row r="8624" spans="1:9" x14ac:dyDescent="0.2">
      <c r="A8624" t="s">
        <v>935</v>
      </c>
      <c r="B8624" t="str">
        <f t="shared" si="268"/>
        <v>The Carthage Foundation_Committee for a Constructive Tomorrow199735000</v>
      </c>
      <c r="C8624" t="s">
        <v>4</v>
      </c>
      <c r="D8624" t="s">
        <v>18</v>
      </c>
      <c r="E8624" s="3">
        <v>35000</v>
      </c>
      <c r="F8624">
        <v>1997</v>
      </c>
      <c r="H8624" t="str">
        <f>IFERROR(VLOOKUP(D8624,Resources!A:C,3,FALSE),"NA")</f>
        <v>DeSmog</v>
      </c>
      <c r="I8624" t="str">
        <f>IF(VLOOKUP(D8624,Resources!A:D,4,FALSE)=0,"",VLOOKUP(D8624,Resources!A:D,4,FALSE))</f>
        <v>Y</v>
      </c>
    </row>
    <row r="8625" spans="1:9" x14ac:dyDescent="0.2">
      <c r="A8625" t="s">
        <v>935</v>
      </c>
      <c r="B8625" t="str">
        <f t="shared" si="268"/>
        <v>The Carthage Foundation_Criminal Justice Legal Foundation199725000</v>
      </c>
      <c r="C8625" t="s">
        <v>4</v>
      </c>
      <c r="D8625" t="s">
        <v>26</v>
      </c>
      <c r="E8625" s="3">
        <v>25000</v>
      </c>
      <c r="F8625">
        <v>1997</v>
      </c>
      <c r="H8625" t="str">
        <f>IFERROR(VLOOKUP(D8625,Resources!A:C,3,FALSE),"NA")</f>
        <v/>
      </c>
      <c r="I8625" t="str">
        <f>IF(VLOOKUP(D8625,Resources!A:D,4,FALSE)=0,"",VLOOKUP(D8625,Resources!A:D,4,FALSE))</f>
        <v/>
      </c>
    </row>
    <row r="8626" spans="1:9" x14ac:dyDescent="0.2">
      <c r="A8626" t="s">
        <v>935</v>
      </c>
      <c r="B8626" t="str">
        <f t="shared" si="268"/>
        <v>The Carthage Foundation_Critical Review Foundation199720000</v>
      </c>
      <c r="C8626" t="s">
        <v>4</v>
      </c>
      <c r="D8626" t="s">
        <v>97</v>
      </c>
      <c r="E8626" s="3">
        <v>20000</v>
      </c>
      <c r="F8626">
        <v>1997</v>
      </c>
      <c r="H8626" t="str">
        <f>IFERROR(VLOOKUP(D8626,Resources!A:C,3,FALSE),"NA")</f>
        <v/>
      </c>
      <c r="I8626" t="str">
        <f>IF(VLOOKUP(D8626,Resources!A:D,4,FALSE)=0,"",VLOOKUP(D8626,Resources!A:D,4,FALSE))</f>
        <v/>
      </c>
    </row>
    <row r="8627" spans="1:9" x14ac:dyDescent="0.2">
      <c r="A8627" t="s">
        <v>935</v>
      </c>
      <c r="B8627" t="str">
        <f t="shared" si="268"/>
        <v>The Carthage Foundation_Defense Forum Foundation199710000</v>
      </c>
      <c r="C8627" t="s">
        <v>4</v>
      </c>
      <c r="D8627" t="s">
        <v>27</v>
      </c>
      <c r="E8627" s="3">
        <v>10000</v>
      </c>
      <c r="F8627">
        <v>1997</v>
      </c>
      <c r="H8627" t="str">
        <f>IFERROR(VLOOKUP(D8627,Resources!A:C,3,FALSE),"NA")</f>
        <v>SourceWatch</v>
      </c>
      <c r="I8627" t="str">
        <f>IF(VLOOKUP(D8627,Resources!A:D,4,FALSE)=0,"",VLOOKUP(D8627,Resources!A:D,4,FALSE))</f>
        <v>Y</v>
      </c>
    </row>
    <row r="8628" spans="1:9" x14ac:dyDescent="0.2">
      <c r="A8628" t="s">
        <v>935</v>
      </c>
      <c r="B8628" t="str">
        <f t="shared" si="268"/>
        <v>The Carthage Foundation_Foundation for the Advancement of Monetary Education199710000</v>
      </c>
      <c r="C8628" t="s">
        <v>4</v>
      </c>
      <c r="D8628" t="s">
        <v>83</v>
      </c>
      <c r="E8628" s="3">
        <v>10000</v>
      </c>
      <c r="F8628">
        <v>1997</v>
      </c>
      <c r="H8628" t="str">
        <f>IFERROR(VLOOKUP(D8628,Resources!A:C,3,FALSE),"NA")</f>
        <v/>
      </c>
      <c r="I8628" t="str">
        <f>IF(VLOOKUP(D8628,Resources!A:D,4,FALSE)=0,"",VLOOKUP(D8628,Resources!A:D,4,FALSE))</f>
        <v/>
      </c>
    </row>
    <row r="8629" spans="1:9" x14ac:dyDescent="0.2">
      <c r="A8629" t="s">
        <v>935</v>
      </c>
      <c r="B8629" t="str">
        <f t="shared" si="268"/>
        <v>The Carthage Foundation_Free Congress Research and Education Foundation19971470000</v>
      </c>
      <c r="C8629" t="s">
        <v>4</v>
      </c>
      <c r="D8629" t="s">
        <v>30</v>
      </c>
      <c r="E8629" s="3">
        <v>1470000</v>
      </c>
      <c r="F8629">
        <v>1997</v>
      </c>
      <c r="H8629" t="str">
        <f>IFERROR(VLOOKUP(D8629,Resources!A:C,3,FALSE),"NA")</f>
        <v>SourceWatch</v>
      </c>
      <c r="I8629" t="str">
        <f>IF(VLOOKUP(D8629,Resources!A:D,4,FALSE)=0,"",VLOOKUP(D8629,Resources!A:D,4,FALSE))</f>
        <v>Y</v>
      </c>
    </row>
    <row r="8630" spans="1:9" x14ac:dyDescent="0.2">
      <c r="A8630" t="s">
        <v>935</v>
      </c>
      <c r="B8630" t="str">
        <f t="shared" si="268"/>
        <v>The Carthage Foundation_Freedom House199750000</v>
      </c>
      <c r="C8630" t="s">
        <v>4</v>
      </c>
      <c r="D8630" t="s">
        <v>121</v>
      </c>
      <c r="E8630" s="3">
        <v>50000</v>
      </c>
      <c r="F8630">
        <v>1997</v>
      </c>
      <c r="H8630" t="str">
        <f>IFERROR(VLOOKUP(D8630,Resources!A:C,3,FALSE),"NA")</f>
        <v>SourceWatch</v>
      </c>
      <c r="I8630" t="str">
        <f>IF(VLOOKUP(D8630,Resources!A:D,4,FALSE)=0,"",VLOOKUP(D8630,Resources!A:D,4,FALSE))</f>
        <v>Y</v>
      </c>
    </row>
    <row r="8631" spans="1:9" x14ac:dyDescent="0.2">
      <c r="A8631" t="s">
        <v>935</v>
      </c>
      <c r="B8631" t="str">
        <f t="shared" si="268"/>
        <v>The Carthage Foundation_George Washington University199730000</v>
      </c>
      <c r="C8631" t="s">
        <v>4</v>
      </c>
      <c r="D8631" t="s">
        <v>122</v>
      </c>
      <c r="E8631" s="3">
        <v>30000</v>
      </c>
      <c r="F8631">
        <v>1997</v>
      </c>
      <c r="H8631" t="str">
        <f>IFERROR(VLOOKUP(D8631,Resources!A:C,3,FALSE),"NA")</f>
        <v/>
      </c>
      <c r="I8631" t="str">
        <f>IF(VLOOKUP(D8631,Resources!A:D,4,FALSE)=0,"",VLOOKUP(D8631,Resources!A:D,4,FALSE))</f>
        <v/>
      </c>
    </row>
    <row r="8632" spans="1:9" x14ac:dyDescent="0.2">
      <c r="A8632" t="s">
        <v>935</v>
      </c>
      <c r="B8632" t="str">
        <f t="shared" si="268"/>
        <v>The Carthage Foundation_Hoover Institution on War Revolution and Peace199710000</v>
      </c>
      <c r="C8632" t="s">
        <v>4</v>
      </c>
      <c r="D8632" t="s">
        <v>104</v>
      </c>
      <c r="E8632" s="3">
        <v>10000</v>
      </c>
      <c r="F8632">
        <v>1997</v>
      </c>
      <c r="H8632" t="str">
        <f>IFERROR(VLOOKUP(D8632,Resources!A:C,3,FALSE),"NA")</f>
        <v>SourceWatch</v>
      </c>
      <c r="I8632" t="str">
        <f>IF(VLOOKUP(D8632,Resources!A:D,4,FALSE)=0,"",VLOOKUP(D8632,Resources!A:D,4,FALSE))</f>
        <v>Y</v>
      </c>
    </row>
    <row r="8633" spans="1:9" x14ac:dyDescent="0.2">
      <c r="A8633" t="s">
        <v>935</v>
      </c>
      <c r="B8633" t="str">
        <f t="shared" si="268"/>
        <v>The Carthage Foundation_Hoover Institution on War Revolution and Peace1997200000</v>
      </c>
      <c r="C8633" t="s">
        <v>4</v>
      </c>
      <c r="D8633" t="s">
        <v>104</v>
      </c>
      <c r="E8633" s="3">
        <v>200000</v>
      </c>
      <c r="F8633">
        <v>1997</v>
      </c>
      <c r="H8633" t="str">
        <f>IFERROR(VLOOKUP(D8633,Resources!A:C,3,FALSE),"NA")</f>
        <v>SourceWatch</v>
      </c>
      <c r="I8633" t="str">
        <f>IF(VLOOKUP(D8633,Resources!A:D,4,FALSE)=0,"",VLOOKUP(D8633,Resources!A:D,4,FALSE))</f>
        <v>Y</v>
      </c>
    </row>
    <row r="8634" spans="1:9" x14ac:dyDescent="0.2">
      <c r="A8634" t="s">
        <v>935</v>
      </c>
      <c r="B8634" t="str">
        <f t="shared" si="268"/>
        <v>The Carthage Foundation_Hudson Institute199760000</v>
      </c>
      <c r="C8634" t="s">
        <v>4</v>
      </c>
      <c r="D8634" t="s">
        <v>32</v>
      </c>
      <c r="E8634" s="3">
        <v>60000</v>
      </c>
      <c r="F8634">
        <v>1997</v>
      </c>
      <c r="H8634" t="str">
        <f>IFERROR(VLOOKUP(D8634,Resources!A:C,3,FALSE),"NA")</f>
        <v>SourceWatch</v>
      </c>
      <c r="I8634" t="str">
        <f>IF(VLOOKUP(D8634,Resources!A:D,4,FALSE)=0,"",VLOOKUP(D8634,Resources!A:D,4,FALSE))</f>
        <v>Y</v>
      </c>
    </row>
    <row r="8635" spans="1:9" x14ac:dyDescent="0.2">
      <c r="A8635" t="s">
        <v>935</v>
      </c>
      <c r="B8635" t="str">
        <f t="shared" si="268"/>
        <v>The Carthage Foundation_Institute for Health Freedom199775000</v>
      </c>
      <c r="C8635" t="s">
        <v>4</v>
      </c>
      <c r="D8635" t="s">
        <v>33</v>
      </c>
      <c r="E8635" s="3">
        <v>75000</v>
      </c>
      <c r="F8635">
        <v>1997</v>
      </c>
      <c r="H8635" t="str">
        <f>IFERROR(VLOOKUP(D8635,Resources!A:C,3,FALSE),"NA")</f>
        <v>Other</v>
      </c>
      <c r="I8635" t="str">
        <f>IF(VLOOKUP(D8635,Resources!A:D,4,FALSE)=0,"",VLOOKUP(D8635,Resources!A:D,4,FALSE))</f>
        <v>Y</v>
      </c>
    </row>
    <row r="8636" spans="1:9" x14ac:dyDescent="0.2">
      <c r="A8636" t="s">
        <v>935</v>
      </c>
      <c r="B8636" t="str">
        <f t="shared" si="268"/>
        <v>The Carthage Foundation_Institute for Humane Studies199775000</v>
      </c>
      <c r="C8636" t="s">
        <v>4</v>
      </c>
      <c r="D8636" t="s">
        <v>34</v>
      </c>
      <c r="E8636" s="3">
        <v>75000</v>
      </c>
      <c r="F8636">
        <v>1997</v>
      </c>
      <c r="H8636" t="str">
        <f>IFERROR(VLOOKUP(D8636,Resources!A:C,3,FALSE),"NA")</f>
        <v>DeSmog</v>
      </c>
      <c r="I8636" t="str">
        <f>IF(VLOOKUP(D8636,Resources!A:D,4,FALSE)=0,"",VLOOKUP(D8636,Resources!A:D,4,FALSE))</f>
        <v>Y</v>
      </c>
    </row>
    <row r="8637" spans="1:9" x14ac:dyDescent="0.2">
      <c r="A8637" t="s">
        <v>935</v>
      </c>
      <c r="B8637" t="str">
        <f t="shared" si="268"/>
        <v>The Carthage Foundation_Institute for Research on the Economics of Taxation1997100000</v>
      </c>
      <c r="C8637" t="s">
        <v>4</v>
      </c>
      <c r="D8637" t="s">
        <v>20</v>
      </c>
      <c r="E8637" s="3">
        <v>100000</v>
      </c>
      <c r="F8637">
        <v>1997</v>
      </c>
      <c r="H8637" t="str">
        <f>IFERROR(VLOOKUP(D8637,Resources!A:C,3,FALSE),"NA")</f>
        <v>SourceWatch</v>
      </c>
      <c r="I8637" t="str">
        <f>IF(VLOOKUP(D8637,Resources!A:D,4,FALSE)=0,"",VLOOKUP(D8637,Resources!A:D,4,FALSE))</f>
        <v>Y</v>
      </c>
    </row>
    <row r="8638" spans="1:9" x14ac:dyDescent="0.2">
      <c r="A8638" t="s">
        <v>935</v>
      </c>
      <c r="B8638" t="str">
        <f t="shared" si="268"/>
        <v>The Carthage Foundation_Institute on Religion and Democracy1997100000</v>
      </c>
      <c r="C8638" t="s">
        <v>4</v>
      </c>
      <c r="D8638" t="s">
        <v>12</v>
      </c>
      <c r="E8638" s="3">
        <v>100000</v>
      </c>
      <c r="F8638">
        <v>1997</v>
      </c>
      <c r="H8638" t="str">
        <f>IFERROR(VLOOKUP(D8638,Resources!A:C,3,FALSE),"NA")</f>
        <v>SourceWatch</v>
      </c>
      <c r="I8638" t="str">
        <f>IF(VLOOKUP(D8638,Resources!A:D,4,FALSE)=0,"",VLOOKUP(D8638,Resources!A:D,4,FALSE))</f>
        <v>Y</v>
      </c>
    </row>
    <row r="8639" spans="1:9" x14ac:dyDescent="0.2">
      <c r="A8639" t="s">
        <v>935</v>
      </c>
      <c r="B8639" t="str">
        <f t="shared" si="268"/>
        <v>The Carthage Foundation_Intercollegiate Studies Institute199750000</v>
      </c>
      <c r="C8639" t="s">
        <v>4</v>
      </c>
      <c r="D8639" t="s">
        <v>73</v>
      </c>
      <c r="E8639" s="3">
        <v>50000</v>
      </c>
      <c r="F8639">
        <v>1997</v>
      </c>
      <c r="H8639" t="str">
        <f>IFERROR(VLOOKUP(D8639,Resources!A:C,3,FALSE),"NA")</f>
        <v>SourceWatch</v>
      </c>
      <c r="I8639" t="str">
        <f>IF(VLOOKUP(D8639,Resources!A:D,4,FALSE)=0,"",VLOOKUP(D8639,Resources!A:D,4,FALSE))</f>
        <v>Y</v>
      </c>
    </row>
    <row r="8640" spans="1:9" x14ac:dyDescent="0.2">
      <c r="A8640" t="s">
        <v>935</v>
      </c>
      <c r="B8640" t="str">
        <f t="shared" si="268"/>
        <v>The Carthage Foundation_Judicial Watch1997550000</v>
      </c>
      <c r="C8640" t="s">
        <v>4</v>
      </c>
      <c r="D8640" t="s">
        <v>36</v>
      </c>
      <c r="E8640" s="3">
        <v>550000</v>
      </c>
      <c r="F8640">
        <v>1997</v>
      </c>
      <c r="H8640" t="str">
        <f>IFERROR(VLOOKUP(D8640,Resources!A:C,3,FALSE),"NA")</f>
        <v>SourceWatch</v>
      </c>
      <c r="I8640" t="str">
        <f>IF(VLOOKUP(D8640,Resources!A:D,4,FALSE)=0,"",VLOOKUP(D8640,Resources!A:D,4,FALSE))</f>
        <v>Y</v>
      </c>
    </row>
    <row r="8641" spans="1:9" x14ac:dyDescent="0.2">
      <c r="A8641" t="s">
        <v>935</v>
      </c>
      <c r="B8641" t="str">
        <f t="shared" si="268"/>
        <v>The Carthage Foundation_Maldon Institute1997215000</v>
      </c>
      <c r="C8641" t="s">
        <v>4</v>
      </c>
      <c r="D8641" t="s">
        <v>15</v>
      </c>
      <c r="E8641" s="3">
        <v>215000</v>
      </c>
      <c r="F8641">
        <v>1997</v>
      </c>
      <c r="H8641" t="str">
        <f>IFERROR(VLOOKUP(D8641,Resources!A:C,3,FALSE),"NA")</f>
        <v/>
      </c>
      <c r="I8641" t="str">
        <f>IF(VLOOKUP(D8641,Resources!A:D,4,FALSE)=0,"",VLOOKUP(D8641,Resources!A:D,4,FALSE))</f>
        <v>Y</v>
      </c>
    </row>
    <row r="8642" spans="1:9" x14ac:dyDescent="0.2">
      <c r="A8642" t="s">
        <v>935</v>
      </c>
      <c r="B8642" t="str">
        <f t="shared" si="268"/>
        <v>The Carthage Foundation_Manhattan Institute for Policy Research199750000</v>
      </c>
      <c r="C8642" t="s">
        <v>4</v>
      </c>
      <c r="D8642" t="s">
        <v>89</v>
      </c>
      <c r="E8642" s="3">
        <v>50000</v>
      </c>
      <c r="F8642">
        <v>1997</v>
      </c>
      <c r="H8642" t="str">
        <f>IFERROR(VLOOKUP(D8642,Resources!A:C,3,FALSE),"NA")</f>
        <v>SourceWatch</v>
      </c>
      <c r="I8642" t="str">
        <f>IF(VLOOKUP(D8642,Resources!A:D,4,FALSE)=0,"",VLOOKUP(D8642,Resources!A:D,4,FALSE))</f>
        <v>Y</v>
      </c>
    </row>
    <row r="8643" spans="1:9" x14ac:dyDescent="0.2">
      <c r="A8643" t="s">
        <v>935</v>
      </c>
      <c r="B8643" t="str">
        <f t="shared" si="268"/>
        <v>The Carthage Foundation_Media Research Center199710000</v>
      </c>
      <c r="C8643" t="s">
        <v>4</v>
      </c>
      <c r="D8643" t="s">
        <v>128</v>
      </c>
      <c r="E8643" s="3">
        <v>10000</v>
      </c>
      <c r="F8643">
        <v>1997</v>
      </c>
      <c r="H8643" t="str">
        <f>IFERROR(VLOOKUP(D8643,Resources!A:C,3,FALSE),"NA")</f>
        <v>SourceWatch</v>
      </c>
      <c r="I8643" t="str">
        <f>IF(VLOOKUP(D8643,Resources!A:D,4,FALSE)=0,"",VLOOKUP(D8643,Resources!A:D,4,FALSE))</f>
        <v>Y</v>
      </c>
    </row>
    <row r="8644" spans="1:9" x14ac:dyDescent="0.2">
      <c r="A8644" t="s">
        <v>935</v>
      </c>
      <c r="B8644" t="str">
        <f t="shared" si="268"/>
        <v>The Carthage Foundation_National Center for Policy Analysis199765000</v>
      </c>
      <c r="C8644" t="s">
        <v>4</v>
      </c>
      <c r="D8644" t="s">
        <v>129</v>
      </c>
      <c r="E8644" s="3">
        <v>65000</v>
      </c>
      <c r="F8644">
        <v>1997</v>
      </c>
      <c r="H8644" t="str">
        <f>IFERROR(VLOOKUP(D8644,Resources!A:C,3,FALSE),"NA")</f>
        <v>SourceWatch</v>
      </c>
      <c r="I8644" t="str">
        <f>IF(VLOOKUP(D8644,Resources!A:D,4,FALSE)=0,"",VLOOKUP(D8644,Resources!A:D,4,FALSE))</f>
        <v>Y</v>
      </c>
    </row>
    <row r="8645" spans="1:9" x14ac:dyDescent="0.2">
      <c r="A8645" t="s">
        <v>935</v>
      </c>
      <c r="B8645" t="str">
        <f t="shared" si="268"/>
        <v>The Carthage Foundation_Pacific Academy for Advanced Studies199750000</v>
      </c>
      <c r="C8645" t="s">
        <v>4</v>
      </c>
      <c r="D8645" t="s">
        <v>130</v>
      </c>
      <c r="E8645" s="3">
        <v>50000</v>
      </c>
      <c r="F8645">
        <v>1997</v>
      </c>
      <c r="H8645" t="str">
        <f>IFERROR(VLOOKUP(D8645,Resources!A:C,3,FALSE),"NA")</f>
        <v/>
      </c>
      <c r="I8645" t="str">
        <f>IF(VLOOKUP(D8645,Resources!A:D,4,FALSE)=0,"",VLOOKUP(D8645,Resources!A:D,4,FALSE))</f>
        <v/>
      </c>
    </row>
    <row r="8646" spans="1:9" x14ac:dyDescent="0.2">
      <c r="A8646" t="s">
        <v>935</v>
      </c>
      <c r="B8646" t="str">
        <f t="shared" si="268"/>
        <v>The Carthage Foundation_Tax Foundation199725000</v>
      </c>
      <c r="C8646" t="s">
        <v>4</v>
      </c>
      <c r="D8646" t="s">
        <v>131</v>
      </c>
      <c r="E8646" s="3">
        <v>25000</v>
      </c>
      <c r="F8646">
        <v>1997</v>
      </c>
      <c r="H8646" t="str">
        <f>IFERROR(VLOOKUP(D8646,Resources!A:C,3,FALSE),"NA")</f>
        <v>SourceWatch</v>
      </c>
      <c r="I8646" t="str">
        <f>IF(VLOOKUP(D8646,Resources!A:D,4,FALSE)=0,"",VLOOKUP(D8646,Resources!A:D,4,FALSE))</f>
        <v>Y</v>
      </c>
    </row>
    <row r="8647" spans="1:9" x14ac:dyDescent="0.2">
      <c r="A8647" t="s">
        <v>935</v>
      </c>
      <c r="B8647" t="str">
        <f t="shared" si="268"/>
        <v>The Carthage Foundation_The Foundation Endowment199710000</v>
      </c>
      <c r="C8647" t="s">
        <v>4</v>
      </c>
      <c r="D8647" t="s">
        <v>667</v>
      </c>
      <c r="E8647" s="3">
        <v>10000</v>
      </c>
      <c r="F8647">
        <v>1997</v>
      </c>
      <c r="H8647" t="str">
        <f>IFERROR(VLOOKUP(D8647,Resources!A:C,3,FALSE),"NA")</f>
        <v/>
      </c>
      <c r="I8647" t="str">
        <f>IF(VLOOKUP(D8647,Resources!A:D,4,FALSE)=0,"",VLOOKUP(D8647,Resources!A:D,4,FALSE))</f>
        <v/>
      </c>
    </row>
    <row r="8648" spans="1:9" x14ac:dyDescent="0.2">
      <c r="A8648" t="s">
        <v>935</v>
      </c>
      <c r="B8648" t="str">
        <f t="shared" ref="B8648:B8679" si="269">C8648&amp;"_"&amp;D8648&amp;F8648&amp;E8648</f>
        <v>The Carthage Foundation_Toward Tradition199715000</v>
      </c>
      <c r="C8648" t="s">
        <v>4</v>
      </c>
      <c r="D8648" t="s">
        <v>93</v>
      </c>
      <c r="E8648" s="3">
        <v>15000</v>
      </c>
      <c r="F8648">
        <v>1997</v>
      </c>
      <c r="H8648" t="str">
        <f>IFERROR(VLOOKUP(D8648,Resources!A:C,3,FALSE),"NA")</f>
        <v>Other</v>
      </c>
      <c r="I8648" t="str">
        <f>IF(VLOOKUP(D8648,Resources!A:D,4,FALSE)=0,"",VLOOKUP(D8648,Resources!A:D,4,FALSE))</f>
        <v/>
      </c>
    </row>
    <row r="8649" spans="1:9" x14ac:dyDescent="0.2">
      <c r="A8649" t="s">
        <v>935</v>
      </c>
      <c r="B8649" t="str">
        <f t="shared" si="269"/>
        <v>The Carthage Foundation_University of Virginia School of Law199779000</v>
      </c>
      <c r="C8649" t="s">
        <v>4</v>
      </c>
      <c r="D8649" t="s">
        <v>22</v>
      </c>
      <c r="E8649" s="3">
        <v>79000</v>
      </c>
      <c r="F8649">
        <v>1997</v>
      </c>
      <c r="H8649" t="str">
        <f>IFERROR(VLOOKUP(D8649,Resources!A:C,3,FALSE),"NA")</f>
        <v/>
      </c>
      <c r="I8649" t="str">
        <f>IF(VLOOKUP(D8649,Resources!A:D,4,FALSE)=0,"",VLOOKUP(D8649,Resources!A:D,4,FALSE))</f>
        <v/>
      </c>
    </row>
    <row r="8650" spans="1:9" x14ac:dyDescent="0.2">
      <c r="A8650" t="s">
        <v>935</v>
      </c>
      <c r="B8650" t="str">
        <f t="shared" si="269"/>
        <v>The Carthage Foundation_Washington Legal Foundation199775000</v>
      </c>
      <c r="C8650" t="s">
        <v>4</v>
      </c>
      <c r="D8650" t="s">
        <v>94</v>
      </c>
      <c r="E8650" s="3">
        <v>75000</v>
      </c>
      <c r="F8650">
        <v>1997</v>
      </c>
      <c r="H8650" t="str">
        <f>IFERROR(VLOOKUP(D8650,Resources!A:C,3,FALSE),"NA")</f>
        <v>SourceWatch</v>
      </c>
      <c r="I8650" t="str">
        <f>IF(VLOOKUP(D8650,Resources!A:D,4,FALSE)=0,"",VLOOKUP(D8650,Resources!A:D,4,FALSE))</f>
        <v>Y</v>
      </c>
    </row>
    <row r="8651" spans="1:9" x14ac:dyDescent="0.2">
      <c r="A8651" t="s">
        <v>935</v>
      </c>
      <c r="B8651" t="str">
        <f t="shared" si="269"/>
        <v>The Carthage Foundation_Women for Freedom199725000</v>
      </c>
      <c r="C8651" t="s">
        <v>4</v>
      </c>
      <c r="D8651" t="s">
        <v>113</v>
      </c>
      <c r="E8651" s="3">
        <v>25000</v>
      </c>
      <c r="F8651">
        <v>1997</v>
      </c>
      <c r="H8651" t="str">
        <f>IFERROR(VLOOKUP(D8651,Resources!A:C,3,FALSE),"NA")</f>
        <v/>
      </c>
      <c r="I8651" t="str">
        <f>IF(VLOOKUP(D8651,Resources!A:D,4,FALSE)=0,"",VLOOKUP(D8651,Resources!A:D,4,FALSE))</f>
        <v>N</v>
      </c>
    </row>
    <row r="8652" spans="1:9" x14ac:dyDescent="0.2">
      <c r="A8652" t="s">
        <v>935</v>
      </c>
      <c r="B8652" t="str">
        <f t="shared" si="269"/>
        <v>The Carthage Foundation_Accuracy in Media1998200000</v>
      </c>
      <c r="C8652" t="s">
        <v>4</v>
      </c>
      <c r="D8652" t="s">
        <v>106</v>
      </c>
      <c r="E8652" s="3">
        <v>200000</v>
      </c>
      <c r="F8652">
        <v>1998</v>
      </c>
      <c r="H8652" t="str">
        <f>IFERROR(VLOOKUP(D8652,Resources!A:C,3,FALSE),"NA")</f>
        <v>SourceWatch</v>
      </c>
      <c r="I8652" t="str">
        <f>IF(VLOOKUP(D8652,Resources!A:D,4,FALSE)=0,"",VLOOKUP(D8652,Resources!A:D,4,FALSE))</f>
        <v>Y</v>
      </c>
    </row>
    <row r="8653" spans="1:9" x14ac:dyDescent="0.2">
      <c r="A8653" t="s">
        <v>935</v>
      </c>
      <c r="B8653" t="str">
        <f t="shared" si="269"/>
        <v>The Carthage Foundation_Allegheny Institute for Public Policy1998206000</v>
      </c>
      <c r="C8653" t="s">
        <v>4</v>
      </c>
      <c r="D8653" t="s">
        <v>5</v>
      </c>
      <c r="E8653" s="3">
        <v>206000</v>
      </c>
      <c r="F8653">
        <v>1998</v>
      </c>
      <c r="H8653" t="str">
        <f>IFERROR(VLOOKUP(D8653,Resources!A:C,3,FALSE),"NA")</f>
        <v>Other</v>
      </c>
      <c r="I8653" t="str">
        <f>IF(VLOOKUP(D8653,Resources!A:D,4,FALSE)=0,"",VLOOKUP(D8653,Resources!A:D,4,FALSE))</f>
        <v>Y</v>
      </c>
    </row>
    <row r="8654" spans="1:9" x14ac:dyDescent="0.2">
      <c r="A8654" t="s">
        <v>935</v>
      </c>
      <c r="B8654" t="str">
        <f t="shared" si="269"/>
        <v>The Carthage Foundation_American Defense Institute199875000</v>
      </c>
      <c r="C8654" t="s">
        <v>4</v>
      </c>
      <c r="D8654" t="s">
        <v>107</v>
      </c>
      <c r="E8654" s="3">
        <v>75000</v>
      </c>
      <c r="F8654">
        <v>1998</v>
      </c>
      <c r="H8654" t="str">
        <f>IFERROR(VLOOKUP(D8654,Resources!A:C,3,FALSE),"NA")</f>
        <v/>
      </c>
      <c r="I8654" t="str">
        <f>IF(VLOOKUP(D8654,Resources!A:D,4,FALSE)=0,"",VLOOKUP(D8654,Resources!A:D,4,FALSE))</f>
        <v>Y</v>
      </c>
    </row>
    <row r="8655" spans="1:9" x14ac:dyDescent="0.2">
      <c r="A8655" t="s">
        <v>935</v>
      </c>
      <c r="B8655" t="str">
        <f t="shared" si="269"/>
        <v>The Carthage Foundation_American Enterprise Institute for Public Policy Research199875000</v>
      </c>
      <c r="C8655" t="s">
        <v>4</v>
      </c>
      <c r="D8655" t="s">
        <v>58</v>
      </c>
      <c r="E8655" s="3">
        <v>75000</v>
      </c>
      <c r="F8655">
        <v>1998</v>
      </c>
      <c r="H8655" t="str">
        <f>IFERROR(VLOOKUP(D8655,Resources!A:C,3,FALSE),"NA")</f>
        <v>DeSmog</v>
      </c>
      <c r="I8655" t="str">
        <f>IF(VLOOKUP(D8655,Resources!A:D,4,FALSE)=0,"",VLOOKUP(D8655,Resources!A:D,4,FALSE))</f>
        <v>Y</v>
      </c>
    </row>
    <row r="8656" spans="1:9" x14ac:dyDescent="0.2">
      <c r="A8656" t="s">
        <v>935</v>
      </c>
      <c r="B8656" t="str">
        <f t="shared" si="269"/>
        <v>The Carthage Foundation_American Foreign Policy Council1998100000</v>
      </c>
      <c r="C8656" t="s">
        <v>4</v>
      </c>
      <c r="D8656" t="s">
        <v>49</v>
      </c>
      <c r="E8656" s="3">
        <v>100000</v>
      </c>
      <c r="F8656">
        <v>1998</v>
      </c>
      <c r="H8656" t="str">
        <f>IFERROR(VLOOKUP(D8656,Resources!A:C,3,FALSE),"NA")</f>
        <v>SourceWatch</v>
      </c>
      <c r="I8656" t="str">
        <f>IF(VLOOKUP(D8656,Resources!A:D,4,FALSE)=0,"",VLOOKUP(D8656,Resources!A:D,4,FALSE))</f>
        <v>Y</v>
      </c>
    </row>
    <row r="8657" spans="1:9" x14ac:dyDescent="0.2">
      <c r="A8657" t="s">
        <v>935</v>
      </c>
      <c r="B8657" t="str">
        <f t="shared" si="269"/>
        <v>The Carthage Foundation_American Jewish Committee199860000</v>
      </c>
      <c r="C8657" t="s">
        <v>4</v>
      </c>
      <c r="D8657" t="s">
        <v>50</v>
      </c>
      <c r="E8657" s="3">
        <v>60000</v>
      </c>
      <c r="F8657">
        <v>1998</v>
      </c>
      <c r="H8657" t="str">
        <f>IFERROR(VLOOKUP(D8657,Resources!A:C,3,FALSE),"NA")</f>
        <v/>
      </c>
      <c r="I8657" t="str">
        <f>IF(VLOOKUP(D8657,Resources!A:D,4,FALSE)=0,"",VLOOKUP(D8657,Resources!A:D,4,FALSE))</f>
        <v>N</v>
      </c>
    </row>
    <row r="8658" spans="1:9" x14ac:dyDescent="0.2">
      <c r="A8658" t="s">
        <v>935</v>
      </c>
      <c r="B8658" t="str">
        <f t="shared" si="269"/>
        <v>The Carthage Foundation_American Studies Center199825000</v>
      </c>
      <c r="C8658" t="s">
        <v>4</v>
      </c>
      <c r="D8658" t="s">
        <v>100</v>
      </c>
      <c r="E8658" s="3">
        <v>25000</v>
      </c>
      <c r="F8658">
        <v>1998</v>
      </c>
      <c r="H8658" t="str">
        <f>IFERROR(VLOOKUP(D8658,Resources!A:C,3,FALSE),"NA")</f>
        <v/>
      </c>
      <c r="I8658" t="str">
        <f>IF(VLOOKUP(D8658,Resources!A:D,4,FALSE)=0,"",VLOOKUP(D8658,Resources!A:D,4,FALSE))</f>
        <v/>
      </c>
    </row>
    <row r="8659" spans="1:9" x14ac:dyDescent="0.2">
      <c r="A8659" t="s">
        <v>935</v>
      </c>
      <c r="B8659" t="str">
        <f t="shared" si="269"/>
        <v>The Carthage Foundation_Americans Back In Charge1998100000</v>
      </c>
      <c r="C8659" t="s">
        <v>4</v>
      </c>
      <c r="D8659" t="s">
        <v>108</v>
      </c>
      <c r="E8659" s="3">
        <v>100000</v>
      </c>
      <c r="F8659">
        <v>1998</v>
      </c>
      <c r="H8659" t="str">
        <f>IFERROR(VLOOKUP(D8659,Resources!A:C,3,FALSE),"NA")</f>
        <v/>
      </c>
      <c r="I8659" t="str">
        <f>IF(VLOOKUP(D8659,Resources!A:D,4,FALSE)=0,"",VLOOKUP(D8659,Resources!A:D,4,FALSE))</f>
        <v>Y</v>
      </c>
    </row>
    <row r="8660" spans="1:9" x14ac:dyDescent="0.2">
      <c r="A8660" t="s">
        <v>935</v>
      </c>
      <c r="B8660" t="str">
        <f t="shared" si="269"/>
        <v>The Carthage Foundation_Americans for Tax Reform Foundation199850000</v>
      </c>
      <c r="C8660" t="s">
        <v>4</v>
      </c>
      <c r="D8660" t="s">
        <v>79</v>
      </c>
      <c r="E8660" s="3">
        <v>50000</v>
      </c>
      <c r="F8660">
        <v>1998</v>
      </c>
      <c r="H8660" t="str">
        <f>IFERROR(VLOOKUP(D8660,Resources!A:C,3,FALSE),"NA")</f>
        <v>DeSmog</v>
      </c>
      <c r="I8660" t="str">
        <f>IF(VLOOKUP(D8660,Resources!A:D,4,FALSE)=0,"",VLOOKUP(D8660,Resources!A:D,4,FALSE))</f>
        <v>Y</v>
      </c>
    </row>
    <row r="8661" spans="1:9" x14ac:dyDescent="0.2">
      <c r="A8661" t="s">
        <v>935</v>
      </c>
      <c r="B8661" t="str">
        <f t="shared" si="269"/>
        <v>The Carthage Foundation_Association of Literary Scholars and Critics199830000</v>
      </c>
      <c r="C8661" t="s">
        <v>4</v>
      </c>
      <c r="D8661" t="s">
        <v>43</v>
      </c>
      <c r="E8661" s="3">
        <v>30000</v>
      </c>
      <c r="F8661">
        <v>1998</v>
      </c>
      <c r="H8661" t="str">
        <f>IFERROR(VLOOKUP(D8661,Resources!A:C,3,FALSE),"NA")</f>
        <v/>
      </c>
      <c r="I8661" t="str">
        <f>IF(VLOOKUP(D8661,Resources!A:D,4,FALSE)=0,"",VLOOKUP(D8661,Resources!A:D,4,FALSE))</f>
        <v>N</v>
      </c>
    </row>
    <row r="8662" spans="1:9" x14ac:dyDescent="0.2">
      <c r="A8662" t="s">
        <v>935</v>
      </c>
      <c r="B8662" t="str">
        <f t="shared" si="269"/>
        <v>The Carthage Foundation_Atlas Economic Research Foundation1998125000</v>
      </c>
      <c r="C8662" t="s">
        <v>4</v>
      </c>
      <c r="D8662" t="s">
        <v>7</v>
      </c>
      <c r="E8662" s="3">
        <v>125000</v>
      </c>
      <c r="F8662">
        <v>1998</v>
      </c>
      <c r="H8662" t="str">
        <f>IFERROR(VLOOKUP(D8662,Resources!A:C,3,FALSE),"NA")</f>
        <v>DeSmog</v>
      </c>
      <c r="I8662" t="str">
        <f>IF(VLOOKUP(D8662,Resources!A:D,4,FALSE)=0,"",VLOOKUP(D8662,Resources!A:D,4,FALSE))</f>
        <v>Y</v>
      </c>
    </row>
    <row r="8663" spans="1:9" x14ac:dyDescent="0.2">
      <c r="A8663" t="s">
        <v>935</v>
      </c>
      <c r="B8663" t="str">
        <f t="shared" si="269"/>
        <v>The Carthage Foundation_Better Government Association199843500</v>
      </c>
      <c r="C8663" t="s">
        <v>4</v>
      </c>
      <c r="D8663" t="s">
        <v>114</v>
      </c>
      <c r="E8663" s="3">
        <v>43500</v>
      </c>
      <c r="F8663">
        <v>1998</v>
      </c>
      <c r="H8663" t="str">
        <f>IFERROR(VLOOKUP(D8663,Resources!A:C,3,FALSE),"NA")</f>
        <v/>
      </c>
      <c r="I8663" t="str">
        <f>IF(VLOOKUP(D8663,Resources!A:D,4,FALSE)=0,"",VLOOKUP(D8663,Resources!A:D,4,FALSE))</f>
        <v>Y</v>
      </c>
    </row>
    <row r="8664" spans="1:9" x14ac:dyDescent="0.2">
      <c r="A8664" t="s">
        <v>935</v>
      </c>
      <c r="B8664" t="str">
        <f t="shared" si="269"/>
        <v>The Carthage Foundation_Boston College199819920</v>
      </c>
      <c r="C8664" t="s">
        <v>4</v>
      </c>
      <c r="D8664" t="s">
        <v>115</v>
      </c>
      <c r="E8664" s="3">
        <v>19920</v>
      </c>
      <c r="F8664">
        <v>1998</v>
      </c>
      <c r="H8664" t="str">
        <f>IFERROR(VLOOKUP(D8664,Resources!A:C,3,FALSE),"NA")</f>
        <v/>
      </c>
      <c r="I8664" t="str">
        <f>IF(VLOOKUP(D8664,Resources!A:D,4,FALSE)=0,"",VLOOKUP(D8664,Resources!A:D,4,FALSE))</f>
        <v/>
      </c>
    </row>
    <row r="8665" spans="1:9" x14ac:dyDescent="0.2">
      <c r="A8665" t="s">
        <v>935</v>
      </c>
      <c r="B8665" t="str">
        <f t="shared" si="269"/>
        <v>The Carthage Foundation_Center for a Free Cuba199840000</v>
      </c>
      <c r="C8665" t="s">
        <v>4</v>
      </c>
      <c r="D8665" t="s">
        <v>116</v>
      </c>
      <c r="E8665" s="3">
        <v>40000</v>
      </c>
      <c r="F8665">
        <v>1998</v>
      </c>
      <c r="H8665" t="str">
        <f>IFERROR(VLOOKUP(D8665,Resources!A:C,3,FALSE),"NA")</f>
        <v>SourceWatch</v>
      </c>
      <c r="I8665" t="str">
        <f>IF(VLOOKUP(D8665,Resources!A:D,4,FALSE)=0,"",VLOOKUP(D8665,Resources!A:D,4,FALSE))</f>
        <v>N</v>
      </c>
    </row>
    <row r="8666" spans="1:9" x14ac:dyDescent="0.2">
      <c r="A8666" t="s">
        <v>935</v>
      </c>
      <c r="B8666" t="str">
        <f t="shared" si="269"/>
        <v>The Carthage Foundation_Center for Immigration Studies199875000</v>
      </c>
      <c r="C8666" t="s">
        <v>4</v>
      </c>
      <c r="D8666" t="s">
        <v>80</v>
      </c>
      <c r="E8666" s="3">
        <v>75000</v>
      </c>
      <c r="F8666">
        <v>1998</v>
      </c>
      <c r="H8666" t="str">
        <f>IFERROR(VLOOKUP(D8666,Resources!A:C,3,FALSE),"NA")</f>
        <v>SourceWatch</v>
      </c>
      <c r="I8666" t="str">
        <f>IF(VLOOKUP(D8666,Resources!A:D,4,FALSE)=0,"",VLOOKUP(D8666,Resources!A:D,4,FALSE))</f>
        <v>Y</v>
      </c>
    </row>
    <row r="8667" spans="1:9" x14ac:dyDescent="0.2">
      <c r="A8667" t="s">
        <v>935</v>
      </c>
      <c r="B8667" t="str">
        <f t="shared" si="269"/>
        <v>The Carthage Foundation_Center for Security Policy1998125000</v>
      </c>
      <c r="C8667" t="s">
        <v>4</v>
      </c>
      <c r="D8667" t="s">
        <v>44</v>
      </c>
      <c r="E8667" s="3">
        <v>125000</v>
      </c>
      <c r="F8667">
        <v>1998</v>
      </c>
      <c r="H8667" t="str">
        <f>IFERROR(VLOOKUP(D8667,Resources!A:C,3,FALSE),"NA")</f>
        <v>SourceWatch</v>
      </c>
      <c r="I8667" t="str">
        <f>IF(VLOOKUP(D8667,Resources!A:D,4,FALSE)=0,"",VLOOKUP(D8667,Resources!A:D,4,FALSE))</f>
        <v>Y</v>
      </c>
    </row>
    <row r="8668" spans="1:9" x14ac:dyDescent="0.2">
      <c r="A8668" t="s">
        <v>935</v>
      </c>
      <c r="B8668" t="str">
        <f t="shared" si="269"/>
        <v>The Carthage Foundation_Clare Boothe Luce Policy Institute199835000</v>
      </c>
      <c r="C8668" t="s">
        <v>4</v>
      </c>
      <c r="D8668" t="s">
        <v>95</v>
      </c>
      <c r="E8668" s="3">
        <v>35000</v>
      </c>
      <c r="F8668">
        <v>1998</v>
      </c>
      <c r="H8668" t="str">
        <f>IFERROR(VLOOKUP(D8668,Resources!A:C,3,FALSE),"NA")</f>
        <v/>
      </c>
      <c r="I8668" t="str">
        <f>IF(VLOOKUP(D8668,Resources!A:D,4,FALSE)=0,"",VLOOKUP(D8668,Resources!A:D,4,FALSE))</f>
        <v>Y</v>
      </c>
    </row>
    <row r="8669" spans="1:9" x14ac:dyDescent="0.2">
      <c r="A8669" t="s">
        <v>935</v>
      </c>
      <c r="B8669" t="str">
        <f t="shared" si="269"/>
        <v>The Carthage Foundation_Coalition for Local Sovereignty199820000</v>
      </c>
      <c r="C8669" t="s">
        <v>4</v>
      </c>
      <c r="D8669" t="s">
        <v>96</v>
      </c>
      <c r="E8669" s="3">
        <v>20000</v>
      </c>
      <c r="F8669">
        <v>1998</v>
      </c>
      <c r="H8669" t="str">
        <f>IFERROR(VLOOKUP(D8669,Resources!A:C,3,FALSE),"NA")</f>
        <v/>
      </c>
      <c r="I8669" t="str">
        <f>IF(VLOOKUP(D8669,Resources!A:D,4,FALSE)=0,"",VLOOKUP(D8669,Resources!A:D,4,FALSE))</f>
        <v/>
      </c>
    </row>
    <row r="8670" spans="1:9" x14ac:dyDescent="0.2">
      <c r="A8670" t="s">
        <v>935</v>
      </c>
      <c r="B8670" t="str">
        <f t="shared" si="269"/>
        <v>The Carthage Foundation_Committee for a Constructive Tomorrow199850000</v>
      </c>
      <c r="C8670" t="s">
        <v>4</v>
      </c>
      <c r="D8670" t="s">
        <v>18</v>
      </c>
      <c r="E8670" s="3">
        <v>50000</v>
      </c>
      <c r="F8670">
        <v>1998</v>
      </c>
      <c r="H8670" t="str">
        <f>IFERROR(VLOOKUP(D8670,Resources!A:C,3,FALSE),"NA")</f>
        <v>DeSmog</v>
      </c>
      <c r="I8670" t="str">
        <f>IF(VLOOKUP(D8670,Resources!A:D,4,FALSE)=0,"",VLOOKUP(D8670,Resources!A:D,4,FALSE))</f>
        <v>Y</v>
      </c>
    </row>
    <row r="8671" spans="1:9" x14ac:dyDescent="0.2">
      <c r="A8671" t="s">
        <v>935</v>
      </c>
      <c r="B8671" t="str">
        <f t="shared" si="269"/>
        <v>The Carthage Foundation_Criminal Justice Legal Foundation199825000</v>
      </c>
      <c r="C8671" t="s">
        <v>4</v>
      </c>
      <c r="D8671" t="s">
        <v>26</v>
      </c>
      <c r="E8671" s="3">
        <v>25000</v>
      </c>
      <c r="F8671">
        <v>1998</v>
      </c>
      <c r="H8671" t="str">
        <f>IFERROR(VLOOKUP(D8671,Resources!A:C,3,FALSE),"NA")</f>
        <v/>
      </c>
      <c r="I8671" t="str">
        <f>IF(VLOOKUP(D8671,Resources!A:D,4,FALSE)=0,"",VLOOKUP(D8671,Resources!A:D,4,FALSE))</f>
        <v/>
      </c>
    </row>
    <row r="8672" spans="1:9" x14ac:dyDescent="0.2">
      <c r="A8672" t="s">
        <v>935</v>
      </c>
      <c r="B8672" t="str">
        <f t="shared" si="269"/>
        <v>The Carthage Foundation_Critical Review Foundation199820000</v>
      </c>
      <c r="C8672" t="s">
        <v>4</v>
      </c>
      <c r="D8672" t="s">
        <v>97</v>
      </c>
      <c r="E8672" s="3">
        <v>20000</v>
      </c>
      <c r="F8672">
        <v>1998</v>
      </c>
      <c r="H8672" t="str">
        <f>IFERROR(VLOOKUP(D8672,Resources!A:C,3,FALSE),"NA")</f>
        <v/>
      </c>
      <c r="I8672" t="str">
        <f>IF(VLOOKUP(D8672,Resources!A:D,4,FALSE)=0,"",VLOOKUP(D8672,Resources!A:D,4,FALSE))</f>
        <v/>
      </c>
    </row>
    <row r="8673" spans="1:9" x14ac:dyDescent="0.2">
      <c r="A8673" t="s">
        <v>935</v>
      </c>
      <c r="B8673" t="str">
        <f t="shared" si="269"/>
        <v>The Carthage Foundation_David Horowitz Freedom Center1998100000</v>
      </c>
      <c r="C8673" t="s">
        <v>4</v>
      </c>
      <c r="D8673" t="s">
        <v>81</v>
      </c>
      <c r="E8673" s="3">
        <v>100000</v>
      </c>
      <c r="F8673">
        <v>1998</v>
      </c>
      <c r="H8673" t="str">
        <f>IFERROR(VLOOKUP(D8673,Resources!A:C,3,FALSE),"NA")</f>
        <v>SourceWatch</v>
      </c>
      <c r="I8673" t="str">
        <f>IF(VLOOKUP(D8673,Resources!A:D,4,FALSE)=0,"",VLOOKUP(D8673,Resources!A:D,4,FALSE))</f>
        <v>Y</v>
      </c>
    </row>
    <row r="8674" spans="1:9" x14ac:dyDescent="0.2">
      <c r="A8674" t="s">
        <v>935</v>
      </c>
      <c r="B8674" t="str">
        <f t="shared" si="269"/>
        <v>The Carthage Foundation_Defenders of Property Rights199835000</v>
      </c>
      <c r="C8674" t="s">
        <v>4</v>
      </c>
      <c r="D8674" t="s">
        <v>52</v>
      </c>
      <c r="E8674" s="3">
        <v>35000</v>
      </c>
      <c r="F8674">
        <v>1998</v>
      </c>
      <c r="H8674" t="str">
        <f>IFERROR(VLOOKUP(D8674,Resources!A:C,3,FALSE),"NA")</f>
        <v>SourceWatch</v>
      </c>
      <c r="I8674" t="str">
        <f>IF(VLOOKUP(D8674,Resources!A:D,4,FALSE)=0,"",VLOOKUP(D8674,Resources!A:D,4,FALSE))</f>
        <v>Y</v>
      </c>
    </row>
    <row r="8675" spans="1:9" x14ac:dyDescent="0.2">
      <c r="A8675" t="s">
        <v>935</v>
      </c>
      <c r="B8675" t="str">
        <f t="shared" si="269"/>
        <v>The Carthage Foundation_Defense Forum Foundation199830000</v>
      </c>
      <c r="C8675" t="s">
        <v>4</v>
      </c>
      <c r="D8675" t="s">
        <v>27</v>
      </c>
      <c r="E8675" s="3">
        <v>30000</v>
      </c>
      <c r="F8675">
        <v>1998</v>
      </c>
      <c r="H8675" t="str">
        <f>IFERROR(VLOOKUP(D8675,Resources!A:C,3,FALSE),"NA")</f>
        <v>SourceWatch</v>
      </c>
      <c r="I8675" t="str">
        <f>IF(VLOOKUP(D8675,Resources!A:D,4,FALSE)=0,"",VLOOKUP(D8675,Resources!A:D,4,FALSE))</f>
        <v>Y</v>
      </c>
    </row>
    <row r="8676" spans="1:9" x14ac:dyDescent="0.2">
      <c r="A8676" t="s">
        <v>935</v>
      </c>
      <c r="B8676" t="str">
        <f t="shared" si="269"/>
        <v>The Carthage Foundation_Diversity Alliance for a Sustainable America199825000</v>
      </c>
      <c r="C8676" t="s">
        <v>4</v>
      </c>
      <c r="D8676" t="s">
        <v>28</v>
      </c>
      <c r="E8676" s="3">
        <v>25000</v>
      </c>
      <c r="F8676">
        <v>1998</v>
      </c>
      <c r="H8676" t="str">
        <f>IFERROR(VLOOKUP(D8676,Resources!A:C,3,FALSE),"NA")</f>
        <v>Other</v>
      </c>
      <c r="I8676" t="str">
        <f>IF(VLOOKUP(D8676,Resources!A:D,4,FALSE)=0,"",VLOOKUP(D8676,Resources!A:D,4,FALSE))</f>
        <v/>
      </c>
    </row>
    <row r="8677" spans="1:9" x14ac:dyDescent="0.2">
      <c r="A8677" t="s">
        <v>935</v>
      </c>
      <c r="B8677" t="str">
        <f t="shared" si="269"/>
        <v>The Carthage Foundation_Drug Free America Foundation1998100000</v>
      </c>
      <c r="C8677" t="s">
        <v>4</v>
      </c>
      <c r="D8677" t="s">
        <v>117</v>
      </c>
      <c r="E8677" s="3">
        <v>100000</v>
      </c>
      <c r="F8677">
        <v>1998</v>
      </c>
      <c r="H8677" t="str">
        <f>IFERROR(VLOOKUP(D8677,Resources!A:C,3,FALSE),"NA")</f>
        <v/>
      </c>
      <c r="I8677" t="str">
        <f>IF(VLOOKUP(D8677,Resources!A:D,4,FALSE)=0,"",VLOOKUP(D8677,Resources!A:D,4,FALSE))</f>
        <v>N</v>
      </c>
    </row>
    <row r="8678" spans="1:9" x14ac:dyDescent="0.2">
      <c r="A8678" t="s">
        <v>935</v>
      </c>
      <c r="B8678" t="str">
        <f t="shared" si="269"/>
        <v>The Carthage Foundation_First Principles Inc.199860000</v>
      </c>
      <c r="C8678" t="s">
        <v>4</v>
      </c>
      <c r="D8678" t="s">
        <v>118</v>
      </c>
      <c r="E8678" s="3">
        <v>60000</v>
      </c>
      <c r="F8678">
        <v>1998</v>
      </c>
      <c r="H8678" t="str">
        <f>IFERROR(VLOOKUP(D8678,Resources!A:C,3,FALSE),"NA")</f>
        <v/>
      </c>
      <c r="I8678" t="str">
        <f>IF(VLOOKUP(D8678,Resources!A:D,4,FALSE)=0,"",VLOOKUP(D8678,Resources!A:D,4,FALSE))</f>
        <v>N</v>
      </c>
    </row>
    <row r="8679" spans="1:9" x14ac:dyDescent="0.2">
      <c r="A8679" t="s">
        <v>935</v>
      </c>
      <c r="B8679" t="str">
        <f t="shared" si="269"/>
        <v>The Carthage Foundation_Florida State University199812500</v>
      </c>
      <c r="C8679" t="s">
        <v>4</v>
      </c>
      <c r="D8679" t="s">
        <v>119</v>
      </c>
      <c r="E8679" s="3">
        <v>12500</v>
      </c>
      <c r="F8679">
        <v>1998</v>
      </c>
      <c r="H8679" t="str">
        <f>IFERROR(VLOOKUP(D8679,Resources!A:C,3,FALSE),"NA")</f>
        <v/>
      </c>
      <c r="I8679" t="str">
        <f>IF(VLOOKUP(D8679,Resources!A:D,4,FALSE)=0,"",VLOOKUP(D8679,Resources!A:D,4,FALSE))</f>
        <v/>
      </c>
    </row>
    <row r="8680" spans="1:9" x14ac:dyDescent="0.2">
      <c r="A8680" t="s">
        <v>935</v>
      </c>
      <c r="B8680" t="str">
        <f t="shared" ref="B8680:B8711" si="270">C8680&amp;"_"&amp;D8680&amp;F8680&amp;E8680</f>
        <v>The Carthage Foundation_Foreign Policy Research Institute199850000</v>
      </c>
      <c r="C8680" t="s">
        <v>4</v>
      </c>
      <c r="D8680" t="s">
        <v>72</v>
      </c>
      <c r="E8680" s="3">
        <v>50000</v>
      </c>
      <c r="F8680">
        <v>1998</v>
      </c>
      <c r="H8680" t="str">
        <f>IFERROR(VLOOKUP(D8680,Resources!A:C,3,FALSE),"NA")</f>
        <v>SourceWatch</v>
      </c>
      <c r="I8680" t="str">
        <f>IF(VLOOKUP(D8680,Resources!A:D,4,FALSE)=0,"",VLOOKUP(D8680,Resources!A:D,4,FALSE))</f>
        <v>Y</v>
      </c>
    </row>
    <row r="8681" spans="1:9" x14ac:dyDescent="0.2">
      <c r="A8681" t="s">
        <v>935</v>
      </c>
      <c r="B8681" t="str">
        <f t="shared" si="270"/>
        <v>The Carthage Foundation_Foundation for Economic Education199810000</v>
      </c>
      <c r="C8681" t="s">
        <v>4</v>
      </c>
      <c r="D8681" t="s">
        <v>120</v>
      </c>
      <c r="E8681" s="3">
        <v>10000</v>
      </c>
      <c r="F8681">
        <v>1998</v>
      </c>
      <c r="H8681" t="str">
        <f>IFERROR(VLOOKUP(D8681,Resources!A:C,3,FALSE),"NA")</f>
        <v>DeSmog</v>
      </c>
      <c r="I8681" t="str">
        <f>IF(VLOOKUP(D8681,Resources!A:D,4,FALSE)=0,"",VLOOKUP(D8681,Resources!A:D,4,FALSE))</f>
        <v>Y</v>
      </c>
    </row>
    <row r="8682" spans="1:9" x14ac:dyDescent="0.2">
      <c r="A8682" t="s">
        <v>934</v>
      </c>
      <c r="B8682" t="s">
        <v>1240</v>
      </c>
      <c r="C8682" t="s">
        <v>4</v>
      </c>
      <c r="D8682" t="s">
        <v>53</v>
      </c>
      <c r="E8682" s="3">
        <v>75000</v>
      </c>
      <c r="F8682">
        <v>1998</v>
      </c>
      <c r="H8682" t="str">
        <f>IFERROR(VLOOKUP(D8682,Resources!A:C,3,FALSE),"NA")</f>
        <v>SourceWatch</v>
      </c>
      <c r="I8682" t="str">
        <f>IF(VLOOKUP(D8682,Resources!A:D,4,FALSE)=0,"",VLOOKUP(D8682,Resources!A:D,4,FALSE))</f>
        <v>Y</v>
      </c>
    </row>
    <row r="8683" spans="1:9" x14ac:dyDescent="0.2">
      <c r="A8683" t="s">
        <v>935</v>
      </c>
      <c r="B8683" t="str">
        <f t="shared" ref="B8683:B8714" si="271">C8683&amp;"_"&amp;D8683&amp;F8683&amp;E8683</f>
        <v>The Carthage Foundation_Foundation for Research on Economics &amp; the Environment199875000</v>
      </c>
      <c r="C8683" t="s">
        <v>4</v>
      </c>
      <c r="D8683" t="s">
        <v>53</v>
      </c>
      <c r="E8683" s="3">
        <v>75000</v>
      </c>
      <c r="F8683">
        <v>1998</v>
      </c>
      <c r="H8683" t="str">
        <f>IFERROR(VLOOKUP(D8683,Resources!A:C,3,FALSE),"NA")</f>
        <v>SourceWatch</v>
      </c>
      <c r="I8683" t="str">
        <f>IF(VLOOKUP(D8683,Resources!A:D,4,FALSE)=0,"",VLOOKUP(D8683,Resources!A:D,4,FALSE))</f>
        <v>Y</v>
      </c>
    </row>
    <row r="8684" spans="1:9" x14ac:dyDescent="0.2">
      <c r="A8684" t="s">
        <v>935</v>
      </c>
      <c r="B8684" t="str">
        <f t="shared" si="271"/>
        <v>The Carthage Foundation_Foundation for the Advancement of Monetary Education199825000</v>
      </c>
      <c r="C8684" t="s">
        <v>4</v>
      </c>
      <c r="D8684" t="s">
        <v>83</v>
      </c>
      <c r="E8684" s="3">
        <v>25000</v>
      </c>
      <c r="F8684">
        <v>1998</v>
      </c>
      <c r="H8684" t="str">
        <f>IFERROR(VLOOKUP(D8684,Resources!A:C,3,FALSE),"NA")</f>
        <v/>
      </c>
      <c r="I8684" t="str">
        <f>IF(VLOOKUP(D8684,Resources!A:D,4,FALSE)=0,"",VLOOKUP(D8684,Resources!A:D,4,FALSE))</f>
        <v/>
      </c>
    </row>
    <row r="8685" spans="1:9" x14ac:dyDescent="0.2">
      <c r="A8685" t="s">
        <v>935</v>
      </c>
      <c r="B8685" t="str">
        <f t="shared" si="271"/>
        <v>The Carthage Foundation_Free Congress Research and Education Foundation1998363000</v>
      </c>
      <c r="C8685" t="s">
        <v>4</v>
      </c>
      <c r="D8685" t="s">
        <v>30</v>
      </c>
      <c r="E8685" s="3">
        <v>363000</v>
      </c>
      <c r="F8685">
        <v>1998</v>
      </c>
      <c r="H8685" t="str">
        <f>IFERROR(VLOOKUP(D8685,Resources!A:C,3,FALSE),"NA")</f>
        <v>SourceWatch</v>
      </c>
      <c r="I8685" t="str">
        <f>IF(VLOOKUP(D8685,Resources!A:D,4,FALSE)=0,"",VLOOKUP(D8685,Resources!A:D,4,FALSE))</f>
        <v>Y</v>
      </c>
    </row>
    <row r="8686" spans="1:9" x14ac:dyDescent="0.2">
      <c r="A8686" t="s">
        <v>935</v>
      </c>
      <c r="B8686" t="str">
        <f t="shared" si="271"/>
        <v>The Carthage Foundation_Freedom House199855000</v>
      </c>
      <c r="C8686" t="s">
        <v>4</v>
      </c>
      <c r="D8686" t="s">
        <v>121</v>
      </c>
      <c r="E8686" s="3">
        <v>55000</v>
      </c>
      <c r="F8686">
        <v>1998</v>
      </c>
      <c r="H8686" t="str">
        <f>IFERROR(VLOOKUP(D8686,Resources!A:C,3,FALSE),"NA")</f>
        <v>SourceWatch</v>
      </c>
      <c r="I8686" t="str">
        <f>IF(VLOOKUP(D8686,Resources!A:D,4,FALSE)=0,"",VLOOKUP(D8686,Resources!A:D,4,FALSE))</f>
        <v>Y</v>
      </c>
    </row>
    <row r="8687" spans="1:9" x14ac:dyDescent="0.2">
      <c r="A8687" t="s">
        <v>935</v>
      </c>
      <c r="B8687" t="str">
        <f t="shared" si="271"/>
        <v>The Carthage Foundation_Gallatin Writers199850000</v>
      </c>
      <c r="C8687" t="s">
        <v>4</v>
      </c>
      <c r="D8687" t="s">
        <v>110</v>
      </c>
      <c r="E8687" s="3">
        <v>50000</v>
      </c>
      <c r="F8687">
        <v>1998</v>
      </c>
      <c r="H8687" t="str">
        <f>IFERROR(VLOOKUP(D8687,Resources!A:C,3,FALSE),"NA")</f>
        <v/>
      </c>
      <c r="I8687" t="str">
        <f>IF(VLOOKUP(D8687,Resources!A:D,4,FALSE)=0,"",VLOOKUP(D8687,Resources!A:D,4,FALSE))</f>
        <v>N</v>
      </c>
    </row>
    <row r="8688" spans="1:9" x14ac:dyDescent="0.2">
      <c r="A8688" t="s">
        <v>935</v>
      </c>
      <c r="B8688" t="str">
        <f t="shared" si="271"/>
        <v>The Carthage Foundation_George Mason University199835000</v>
      </c>
      <c r="C8688" t="s">
        <v>4</v>
      </c>
      <c r="D8688" t="s">
        <v>31</v>
      </c>
      <c r="E8688" s="3">
        <v>35000</v>
      </c>
      <c r="F8688">
        <v>1998</v>
      </c>
      <c r="H8688" t="str">
        <f>IFERROR(VLOOKUP(D8688,Resources!A:C,3,FALSE),"NA")</f>
        <v>DeSmog</v>
      </c>
      <c r="I8688" t="str">
        <f>IF(VLOOKUP(D8688,Resources!A:D,4,FALSE)=0,"",VLOOKUP(D8688,Resources!A:D,4,FALSE))</f>
        <v>Y</v>
      </c>
    </row>
    <row r="8689" spans="1:9" x14ac:dyDescent="0.2">
      <c r="A8689" t="s">
        <v>935</v>
      </c>
      <c r="B8689" t="str">
        <f t="shared" si="271"/>
        <v>The Carthage Foundation_George Washington University199830000</v>
      </c>
      <c r="C8689" t="s">
        <v>4</v>
      </c>
      <c r="D8689" t="s">
        <v>122</v>
      </c>
      <c r="E8689" s="3">
        <v>30000</v>
      </c>
      <c r="F8689">
        <v>1998</v>
      </c>
      <c r="H8689" t="str">
        <f>IFERROR(VLOOKUP(D8689,Resources!A:C,3,FALSE),"NA")</f>
        <v/>
      </c>
      <c r="I8689" t="str">
        <f>IF(VLOOKUP(D8689,Resources!A:D,4,FALSE)=0,"",VLOOKUP(D8689,Resources!A:D,4,FALSE))</f>
        <v/>
      </c>
    </row>
    <row r="8690" spans="1:9" x14ac:dyDescent="0.2">
      <c r="A8690" t="s">
        <v>935</v>
      </c>
      <c r="B8690" t="str">
        <f t="shared" si="271"/>
        <v>The Carthage Foundation_Hoover Institution on War Revolution and Peace1998368400</v>
      </c>
      <c r="C8690" t="s">
        <v>4</v>
      </c>
      <c r="D8690" t="s">
        <v>104</v>
      </c>
      <c r="E8690" s="3">
        <v>368400</v>
      </c>
      <c r="F8690">
        <v>1998</v>
      </c>
      <c r="H8690" t="str">
        <f>IFERROR(VLOOKUP(D8690,Resources!A:C,3,FALSE),"NA")</f>
        <v>SourceWatch</v>
      </c>
      <c r="I8690" t="str">
        <f>IF(VLOOKUP(D8690,Resources!A:D,4,FALSE)=0,"",VLOOKUP(D8690,Resources!A:D,4,FALSE))</f>
        <v>Y</v>
      </c>
    </row>
    <row r="8691" spans="1:9" x14ac:dyDescent="0.2">
      <c r="A8691" t="s">
        <v>935</v>
      </c>
      <c r="B8691" t="str">
        <f t="shared" si="271"/>
        <v>The Carthage Foundation_Institute for Health Freedom199875000</v>
      </c>
      <c r="C8691" t="s">
        <v>4</v>
      </c>
      <c r="D8691" t="s">
        <v>33</v>
      </c>
      <c r="E8691" s="3">
        <v>75000</v>
      </c>
      <c r="F8691">
        <v>1998</v>
      </c>
      <c r="H8691" t="str">
        <f>IFERROR(VLOOKUP(D8691,Resources!A:C,3,FALSE),"NA")</f>
        <v>Other</v>
      </c>
      <c r="I8691" t="str">
        <f>IF(VLOOKUP(D8691,Resources!A:D,4,FALSE)=0,"",VLOOKUP(D8691,Resources!A:D,4,FALSE))</f>
        <v>Y</v>
      </c>
    </row>
    <row r="8692" spans="1:9" x14ac:dyDescent="0.2">
      <c r="A8692" t="s">
        <v>935</v>
      </c>
      <c r="B8692" t="str">
        <f t="shared" si="271"/>
        <v>The Carthage Foundation_Institute for Humane Studies199875000</v>
      </c>
      <c r="C8692" t="s">
        <v>4</v>
      </c>
      <c r="D8692" t="s">
        <v>34</v>
      </c>
      <c r="E8692" s="3">
        <v>75000</v>
      </c>
      <c r="F8692">
        <v>1998</v>
      </c>
      <c r="H8692" t="str">
        <f>IFERROR(VLOOKUP(D8692,Resources!A:C,3,FALSE),"NA")</f>
        <v>DeSmog</v>
      </c>
      <c r="I8692" t="str">
        <f>IF(VLOOKUP(D8692,Resources!A:D,4,FALSE)=0,"",VLOOKUP(D8692,Resources!A:D,4,FALSE))</f>
        <v>Y</v>
      </c>
    </row>
    <row r="8693" spans="1:9" x14ac:dyDescent="0.2">
      <c r="A8693" t="s">
        <v>935</v>
      </c>
      <c r="B8693" t="str">
        <f t="shared" si="271"/>
        <v>The Carthage Foundation_Institute for Policy Innovation199875000</v>
      </c>
      <c r="C8693" t="s">
        <v>4</v>
      </c>
      <c r="D8693" t="s">
        <v>98</v>
      </c>
      <c r="E8693" s="3">
        <v>75000</v>
      </c>
      <c r="F8693">
        <v>1998</v>
      </c>
      <c r="H8693" t="str">
        <f>IFERROR(VLOOKUP(D8693,Resources!A:C,3,FALSE),"NA")</f>
        <v>SourceWatch</v>
      </c>
      <c r="I8693" t="str">
        <f>IF(VLOOKUP(D8693,Resources!A:D,4,FALSE)=0,"",VLOOKUP(D8693,Resources!A:D,4,FALSE))</f>
        <v>Y</v>
      </c>
    </row>
    <row r="8694" spans="1:9" x14ac:dyDescent="0.2">
      <c r="A8694" t="s">
        <v>935</v>
      </c>
      <c r="B8694" t="str">
        <f t="shared" si="271"/>
        <v>The Carthage Foundation_Institute for Research on the Economics of Taxation1998100000</v>
      </c>
      <c r="C8694" t="s">
        <v>4</v>
      </c>
      <c r="D8694" t="s">
        <v>20</v>
      </c>
      <c r="E8694" s="3">
        <v>100000</v>
      </c>
      <c r="F8694">
        <v>1998</v>
      </c>
      <c r="H8694" t="str">
        <f>IFERROR(VLOOKUP(D8694,Resources!A:C,3,FALSE),"NA")</f>
        <v>SourceWatch</v>
      </c>
      <c r="I8694" t="str">
        <f>IF(VLOOKUP(D8694,Resources!A:D,4,FALSE)=0,"",VLOOKUP(D8694,Resources!A:D,4,FALSE))</f>
        <v>Y</v>
      </c>
    </row>
    <row r="8695" spans="1:9" x14ac:dyDescent="0.2">
      <c r="A8695" t="s">
        <v>935</v>
      </c>
      <c r="B8695" t="str">
        <f t="shared" si="271"/>
        <v>The Carthage Foundation_Institute on Religion and Democracy1998125000</v>
      </c>
      <c r="C8695" t="s">
        <v>4</v>
      </c>
      <c r="D8695" t="s">
        <v>12</v>
      </c>
      <c r="E8695" s="3">
        <v>125000</v>
      </c>
      <c r="F8695">
        <v>1998</v>
      </c>
      <c r="H8695" t="str">
        <f>IFERROR(VLOOKUP(D8695,Resources!A:C,3,FALSE),"NA")</f>
        <v>SourceWatch</v>
      </c>
      <c r="I8695" t="str">
        <f>IF(VLOOKUP(D8695,Resources!A:D,4,FALSE)=0,"",VLOOKUP(D8695,Resources!A:D,4,FALSE))</f>
        <v>Y</v>
      </c>
    </row>
    <row r="8696" spans="1:9" x14ac:dyDescent="0.2">
      <c r="A8696" t="s">
        <v>935</v>
      </c>
      <c r="B8696" t="str">
        <f t="shared" si="271"/>
        <v>The Carthage Foundation_Institute on Religion and Public Life1998100000</v>
      </c>
      <c r="C8696" t="s">
        <v>4</v>
      </c>
      <c r="D8696" t="s">
        <v>55</v>
      </c>
      <c r="E8696" s="3">
        <v>100000</v>
      </c>
      <c r="F8696">
        <v>1998</v>
      </c>
      <c r="H8696" t="str">
        <f>IFERROR(VLOOKUP(D8696,Resources!A:C,3,FALSE),"NA")</f>
        <v>SourceWatch</v>
      </c>
      <c r="I8696" t="str">
        <f>IF(VLOOKUP(D8696,Resources!A:D,4,FALSE)=0,"",VLOOKUP(D8696,Resources!A:D,4,FALSE))</f>
        <v>Y</v>
      </c>
    </row>
    <row r="8697" spans="1:9" x14ac:dyDescent="0.2">
      <c r="A8697" t="s">
        <v>935</v>
      </c>
      <c r="B8697" t="str">
        <f t="shared" si="271"/>
        <v>The Carthage Foundation_Issues and Views Open Forum Foundation199815000</v>
      </c>
      <c r="C8697" t="s">
        <v>4</v>
      </c>
      <c r="D8697" t="s">
        <v>64</v>
      </c>
      <c r="E8697" s="3">
        <v>15000</v>
      </c>
      <c r="F8697">
        <v>1998</v>
      </c>
      <c r="H8697" t="str">
        <f>IFERROR(VLOOKUP(D8697,Resources!A:C,3,FALSE),"NA")</f>
        <v/>
      </c>
      <c r="I8697" t="str">
        <f>IF(VLOOKUP(D8697,Resources!A:D,4,FALSE)=0,"",VLOOKUP(D8697,Resources!A:D,4,FALSE))</f>
        <v/>
      </c>
    </row>
    <row r="8698" spans="1:9" x14ac:dyDescent="0.2">
      <c r="A8698" t="s">
        <v>935</v>
      </c>
      <c r="B8698" t="str">
        <f t="shared" si="271"/>
        <v>The Carthage Foundation_John Locke Institute19985000</v>
      </c>
      <c r="C8698" t="s">
        <v>4</v>
      </c>
      <c r="D8698" t="s">
        <v>123</v>
      </c>
      <c r="E8698" s="3">
        <v>5000</v>
      </c>
      <c r="F8698">
        <v>1998</v>
      </c>
      <c r="H8698" t="str">
        <f>IFERROR(VLOOKUP(D8698,Resources!A:C,3,FALSE),"NA")</f>
        <v/>
      </c>
      <c r="I8698" t="str">
        <f>IF(VLOOKUP(D8698,Resources!A:D,4,FALSE)=0,"",VLOOKUP(D8698,Resources!A:D,4,FALSE))</f>
        <v/>
      </c>
    </row>
    <row r="8699" spans="1:9" x14ac:dyDescent="0.2">
      <c r="A8699" t="s">
        <v>935</v>
      </c>
      <c r="B8699" t="str">
        <f t="shared" si="271"/>
        <v>The Carthage Foundation_Judicial Watch1998550000</v>
      </c>
      <c r="C8699" t="s">
        <v>4</v>
      </c>
      <c r="D8699" t="s">
        <v>36</v>
      </c>
      <c r="E8699" s="3">
        <v>550000</v>
      </c>
      <c r="F8699">
        <v>1998</v>
      </c>
      <c r="H8699" t="str">
        <f>IFERROR(VLOOKUP(D8699,Resources!A:C,3,FALSE),"NA")</f>
        <v>SourceWatch</v>
      </c>
      <c r="I8699" t="str">
        <f>IF(VLOOKUP(D8699,Resources!A:D,4,FALSE)=0,"",VLOOKUP(D8699,Resources!A:D,4,FALSE))</f>
        <v>Y</v>
      </c>
    </row>
    <row r="8700" spans="1:9" x14ac:dyDescent="0.2">
      <c r="A8700" t="s">
        <v>935</v>
      </c>
      <c r="B8700" t="str">
        <f t="shared" si="271"/>
        <v>The Carthage Foundation_Landmark Legal Foundation1998250000</v>
      </c>
      <c r="C8700" t="s">
        <v>4</v>
      </c>
      <c r="D8700" t="s">
        <v>56</v>
      </c>
      <c r="E8700" s="3">
        <v>250000</v>
      </c>
      <c r="F8700">
        <v>1998</v>
      </c>
      <c r="H8700" t="str">
        <f>IFERROR(VLOOKUP(D8700,Resources!A:C,3,FALSE),"NA")</f>
        <v>SourceWatch</v>
      </c>
      <c r="I8700" t="str">
        <f>IF(VLOOKUP(D8700,Resources!A:D,4,FALSE)=0,"",VLOOKUP(D8700,Resources!A:D,4,FALSE))</f>
        <v>Y</v>
      </c>
    </row>
    <row r="8701" spans="1:9" x14ac:dyDescent="0.2">
      <c r="A8701" t="s">
        <v>935</v>
      </c>
      <c r="B8701" t="str">
        <f t="shared" si="271"/>
        <v>The Carthage Foundation_Maldon Institute1998250000</v>
      </c>
      <c r="C8701" t="s">
        <v>4</v>
      </c>
      <c r="D8701" t="s">
        <v>15</v>
      </c>
      <c r="E8701" s="3">
        <v>250000</v>
      </c>
      <c r="F8701">
        <v>1998</v>
      </c>
      <c r="H8701" t="str">
        <f>IFERROR(VLOOKUP(D8701,Resources!A:C,3,FALSE),"NA")</f>
        <v/>
      </c>
      <c r="I8701" t="str">
        <f>IF(VLOOKUP(D8701,Resources!A:D,4,FALSE)=0,"",VLOOKUP(D8701,Resources!A:D,4,FALSE))</f>
        <v>Y</v>
      </c>
    </row>
    <row r="8702" spans="1:9" x14ac:dyDescent="0.2">
      <c r="A8702" t="s">
        <v>935</v>
      </c>
      <c r="B8702" t="str">
        <f t="shared" si="271"/>
        <v>The Carthage Foundation_Manhattan Institute for Policy Research199830000</v>
      </c>
      <c r="C8702" t="s">
        <v>4</v>
      </c>
      <c r="D8702" t="s">
        <v>89</v>
      </c>
      <c r="E8702" s="3">
        <v>30000</v>
      </c>
      <c r="F8702">
        <v>1998</v>
      </c>
      <c r="H8702" t="str">
        <f>IFERROR(VLOOKUP(D8702,Resources!A:C,3,FALSE),"NA")</f>
        <v>SourceWatch</v>
      </c>
      <c r="I8702" t="str">
        <f>IF(VLOOKUP(D8702,Resources!A:D,4,FALSE)=0,"",VLOOKUP(D8702,Resources!A:D,4,FALSE))</f>
        <v>Y</v>
      </c>
    </row>
    <row r="8703" spans="1:9" x14ac:dyDescent="0.2">
      <c r="A8703" t="s">
        <v>935</v>
      </c>
      <c r="B8703" t="str">
        <f t="shared" si="271"/>
        <v>The Carthage Foundation_Michigan State University199875000</v>
      </c>
      <c r="C8703" t="s">
        <v>4</v>
      </c>
      <c r="D8703" t="s">
        <v>124</v>
      </c>
      <c r="E8703" s="3">
        <v>75000</v>
      </c>
      <c r="F8703">
        <v>1998</v>
      </c>
      <c r="H8703" t="str">
        <f>IFERROR(VLOOKUP(D8703,Resources!A:C,3,FALSE),"NA")</f>
        <v/>
      </c>
      <c r="I8703" t="str">
        <f>IF(VLOOKUP(D8703,Resources!A:D,4,FALSE)=0,"",VLOOKUP(D8703,Resources!A:D,4,FALSE))</f>
        <v/>
      </c>
    </row>
    <row r="8704" spans="1:9" x14ac:dyDescent="0.2">
      <c r="A8704" t="s">
        <v>935</v>
      </c>
      <c r="B8704" t="str">
        <f t="shared" si="271"/>
        <v>The Carthage Foundation_Morley Publishing Group199825000</v>
      </c>
      <c r="C8704" t="s">
        <v>4</v>
      </c>
      <c r="D8704" t="s">
        <v>37</v>
      </c>
      <c r="E8704" s="3">
        <v>25000</v>
      </c>
      <c r="F8704">
        <v>1998</v>
      </c>
      <c r="H8704" t="str">
        <f>IFERROR(VLOOKUP(D8704,Resources!A:C,3,FALSE),"NA")</f>
        <v/>
      </c>
      <c r="I8704" t="str">
        <f>IF(VLOOKUP(D8704,Resources!A:D,4,FALSE)=0,"",VLOOKUP(D8704,Resources!A:D,4,FALSE))</f>
        <v/>
      </c>
    </row>
    <row r="8705" spans="1:9" x14ac:dyDescent="0.2">
      <c r="A8705" t="s">
        <v>935</v>
      </c>
      <c r="B8705" t="str">
        <f t="shared" si="271"/>
        <v>The Carthage Foundation_Mountain States Legal Foundation199825000</v>
      </c>
      <c r="C8705" t="s">
        <v>4</v>
      </c>
      <c r="D8705" t="s">
        <v>38</v>
      </c>
      <c r="E8705" s="3">
        <v>25000</v>
      </c>
      <c r="F8705">
        <v>1998</v>
      </c>
      <c r="H8705" t="str">
        <f>IFERROR(VLOOKUP(D8705,Resources!A:C,3,FALSE),"NA")</f>
        <v>SourceWatch</v>
      </c>
      <c r="I8705" t="str">
        <f>IF(VLOOKUP(D8705,Resources!A:D,4,FALSE)=0,"",VLOOKUP(D8705,Resources!A:D,4,FALSE))</f>
        <v>Y</v>
      </c>
    </row>
    <row r="8706" spans="1:9" x14ac:dyDescent="0.2">
      <c r="A8706" t="s">
        <v>935</v>
      </c>
      <c r="B8706" t="str">
        <f t="shared" si="271"/>
        <v>The Carthage Foundation_National Defense University1998100000</v>
      </c>
      <c r="C8706" t="s">
        <v>4</v>
      </c>
      <c r="D8706" t="s">
        <v>40</v>
      </c>
      <c r="E8706" s="3">
        <v>100000</v>
      </c>
      <c r="F8706">
        <v>1998</v>
      </c>
      <c r="H8706" t="str">
        <f>IFERROR(VLOOKUP(D8706,Resources!A:C,3,FALSE),"NA")</f>
        <v>SourceWatch</v>
      </c>
      <c r="I8706" t="str">
        <f>IF(VLOOKUP(D8706,Resources!A:D,4,FALSE)=0,"",VLOOKUP(D8706,Resources!A:D,4,FALSE))</f>
        <v>Y</v>
      </c>
    </row>
    <row r="8707" spans="1:9" x14ac:dyDescent="0.2">
      <c r="A8707" t="s">
        <v>935</v>
      </c>
      <c r="B8707" t="str">
        <f t="shared" si="271"/>
        <v>The Carthage Foundation_National Legal and Policy Center1998110000</v>
      </c>
      <c r="C8707" t="s">
        <v>4</v>
      </c>
      <c r="D8707" t="s">
        <v>47</v>
      </c>
      <c r="E8707" s="3">
        <v>110000</v>
      </c>
      <c r="F8707">
        <v>1998</v>
      </c>
      <c r="H8707" t="str">
        <f>IFERROR(VLOOKUP(D8707,Resources!A:C,3,FALSE),"NA")</f>
        <v>SourceWatch</v>
      </c>
      <c r="I8707" t="str">
        <f>IF(VLOOKUP(D8707,Resources!A:D,4,FALSE)=0,"",VLOOKUP(D8707,Resources!A:D,4,FALSE))</f>
        <v>Y</v>
      </c>
    </row>
    <row r="8708" spans="1:9" x14ac:dyDescent="0.2">
      <c r="A8708" t="s">
        <v>935</v>
      </c>
      <c r="B8708" t="str">
        <f t="shared" si="271"/>
        <v>The Carthage Foundation_National Taxpayers Union Foundation1998100000</v>
      </c>
      <c r="C8708" t="s">
        <v>4</v>
      </c>
      <c r="D8708" t="s">
        <v>84</v>
      </c>
      <c r="E8708" s="3">
        <v>100000</v>
      </c>
      <c r="F8708">
        <v>1998</v>
      </c>
      <c r="H8708" t="str">
        <f>IFERROR(VLOOKUP(D8708,Resources!A:C,3,FALSE),"NA")</f>
        <v>SourceWatch</v>
      </c>
      <c r="I8708" t="str">
        <f>IF(VLOOKUP(D8708,Resources!A:D,4,FALSE)=0,"",VLOOKUP(D8708,Resources!A:D,4,FALSE))</f>
        <v>Y</v>
      </c>
    </row>
    <row r="8709" spans="1:9" x14ac:dyDescent="0.2">
      <c r="A8709" t="s">
        <v>935</v>
      </c>
      <c r="B8709" t="str">
        <f t="shared" si="271"/>
        <v>The Carthage Foundation_One Nation/One California Research and Education Fund199860000</v>
      </c>
      <c r="C8709" t="s">
        <v>4</v>
      </c>
      <c r="D8709" t="s">
        <v>90</v>
      </c>
      <c r="E8709" s="3">
        <v>60000</v>
      </c>
      <c r="F8709">
        <v>1998</v>
      </c>
      <c r="H8709" t="str">
        <f>IFERROR(VLOOKUP(D8709,Resources!A:C,3,FALSE),"NA")</f>
        <v/>
      </c>
      <c r="I8709" t="str">
        <f>IF(VLOOKUP(D8709,Resources!A:D,4,FALSE)=0,"",VLOOKUP(D8709,Resources!A:D,4,FALSE))</f>
        <v/>
      </c>
    </row>
    <row r="8710" spans="1:9" x14ac:dyDescent="0.2">
      <c r="A8710" t="s">
        <v>935</v>
      </c>
      <c r="B8710" t="str">
        <f t="shared" si="271"/>
        <v>The Carthage Foundation_Patrick Henry Center for Individual Liberty1998100000</v>
      </c>
      <c r="C8710" t="s">
        <v>4</v>
      </c>
      <c r="D8710" t="s">
        <v>77</v>
      </c>
      <c r="E8710" s="3">
        <v>100000</v>
      </c>
      <c r="F8710">
        <v>1998</v>
      </c>
      <c r="H8710" t="str">
        <f>IFERROR(VLOOKUP(D8710,Resources!A:C,3,FALSE),"NA")</f>
        <v>SourceWatch</v>
      </c>
      <c r="I8710" t="str">
        <f>IF(VLOOKUP(D8710,Resources!A:D,4,FALSE)=0,"",VLOOKUP(D8710,Resources!A:D,4,FALSE))</f>
        <v>Y</v>
      </c>
    </row>
    <row r="8711" spans="1:9" x14ac:dyDescent="0.2">
      <c r="A8711" t="s">
        <v>935</v>
      </c>
      <c r="B8711" t="str">
        <f t="shared" si="271"/>
        <v>The Carthage Foundation_Pepperdine University199825000</v>
      </c>
      <c r="C8711" t="s">
        <v>4</v>
      </c>
      <c r="D8711" t="s">
        <v>125</v>
      </c>
      <c r="E8711" s="3">
        <v>25000</v>
      </c>
      <c r="F8711">
        <v>1998</v>
      </c>
      <c r="H8711" t="str">
        <f>IFERROR(VLOOKUP(D8711,Resources!A:C,3,FALSE),"NA")</f>
        <v>SourceWatch</v>
      </c>
      <c r="I8711" t="str">
        <f>IF(VLOOKUP(D8711,Resources!A:D,4,FALSE)=0,"",VLOOKUP(D8711,Resources!A:D,4,FALSE))</f>
        <v>Y</v>
      </c>
    </row>
    <row r="8712" spans="1:9" x14ac:dyDescent="0.2">
      <c r="A8712" t="s">
        <v>935</v>
      </c>
      <c r="B8712" t="str">
        <f t="shared" si="271"/>
        <v>The Carthage Foundation_Social Philosophy and Policy Foundation1998200000</v>
      </c>
      <c r="C8712" t="s">
        <v>4</v>
      </c>
      <c r="D8712" t="s">
        <v>112</v>
      </c>
      <c r="E8712" s="3">
        <v>200000</v>
      </c>
      <c r="F8712">
        <v>1998</v>
      </c>
      <c r="H8712" t="str">
        <f>IFERROR(VLOOKUP(D8712,Resources!A:C,3,FALSE),"NA")</f>
        <v/>
      </c>
      <c r="I8712" t="str">
        <f>IF(VLOOKUP(D8712,Resources!A:D,4,FALSE)=0,"",VLOOKUP(D8712,Resources!A:D,4,FALSE))</f>
        <v/>
      </c>
    </row>
    <row r="8713" spans="1:9" x14ac:dyDescent="0.2">
      <c r="A8713" t="s">
        <v>935</v>
      </c>
      <c r="B8713" t="str">
        <f t="shared" si="271"/>
        <v>The Carthage Foundation_The Foundation Endowment1998110000</v>
      </c>
      <c r="C8713" t="s">
        <v>4</v>
      </c>
      <c r="D8713" t="s">
        <v>667</v>
      </c>
      <c r="E8713" s="3">
        <v>110000</v>
      </c>
      <c r="F8713">
        <v>1998</v>
      </c>
      <c r="H8713" t="str">
        <f>IFERROR(VLOOKUP(D8713,Resources!A:C,3,FALSE),"NA")</f>
        <v/>
      </c>
      <c r="I8713" t="str">
        <f>IF(VLOOKUP(D8713,Resources!A:D,4,FALSE)=0,"",VLOOKUP(D8713,Resources!A:D,4,FALSE))</f>
        <v/>
      </c>
    </row>
    <row r="8714" spans="1:9" x14ac:dyDescent="0.2">
      <c r="A8714" t="s">
        <v>935</v>
      </c>
      <c r="B8714" t="str">
        <f t="shared" si="271"/>
        <v>The Carthage Foundation_Toward Tradition199855000</v>
      </c>
      <c r="C8714" t="s">
        <v>4</v>
      </c>
      <c r="D8714" t="s">
        <v>93</v>
      </c>
      <c r="E8714" s="3">
        <v>55000</v>
      </c>
      <c r="F8714">
        <v>1998</v>
      </c>
      <c r="H8714" t="str">
        <f>IFERROR(VLOOKUP(D8714,Resources!A:C,3,FALSE),"NA")</f>
        <v>Other</v>
      </c>
      <c r="I8714" t="str">
        <f>IF(VLOOKUP(D8714,Resources!A:D,4,FALSE)=0,"",VLOOKUP(D8714,Resources!A:D,4,FALSE))</f>
        <v/>
      </c>
    </row>
    <row r="8715" spans="1:9" x14ac:dyDescent="0.2">
      <c r="A8715" t="s">
        <v>935</v>
      </c>
      <c r="B8715" t="str">
        <f t="shared" ref="B8715:B8746" si="272">C8715&amp;"_"&amp;D8715&amp;F8715&amp;E8715</f>
        <v>The Carthage Foundation_University of Virginia School of Law199879000</v>
      </c>
      <c r="C8715" t="s">
        <v>4</v>
      </c>
      <c r="D8715" t="s">
        <v>22</v>
      </c>
      <c r="E8715" s="3">
        <v>79000</v>
      </c>
      <c r="F8715">
        <v>1998</v>
      </c>
      <c r="H8715" t="str">
        <f>IFERROR(VLOOKUP(D8715,Resources!A:C,3,FALSE),"NA")</f>
        <v/>
      </c>
      <c r="I8715" t="str">
        <f>IF(VLOOKUP(D8715,Resources!A:D,4,FALSE)=0,"",VLOOKUP(D8715,Resources!A:D,4,FALSE))</f>
        <v/>
      </c>
    </row>
    <row r="8716" spans="1:9" x14ac:dyDescent="0.2">
      <c r="A8716" t="s">
        <v>935</v>
      </c>
      <c r="B8716" t="str">
        <f t="shared" si="272"/>
        <v>The Carthage Foundation_Villanova University199815600</v>
      </c>
      <c r="C8716" t="s">
        <v>4</v>
      </c>
      <c r="D8716" t="s">
        <v>126</v>
      </c>
      <c r="E8716" s="3">
        <v>15600</v>
      </c>
      <c r="F8716">
        <v>1998</v>
      </c>
      <c r="H8716" t="str">
        <f>IFERROR(VLOOKUP(D8716,Resources!A:C,3,FALSE),"NA")</f>
        <v/>
      </c>
      <c r="I8716" t="str">
        <f>IF(VLOOKUP(D8716,Resources!A:D,4,FALSE)=0,"",VLOOKUP(D8716,Resources!A:D,4,FALSE))</f>
        <v/>
      </c>
    </row>
    <row r="8717" spans="1:9" x14ac:dyDescent="0.2">
      <c r="A8717" t="s">
        <v>935</v>
      </c>
      <c r="B8717" t="str">
        <f t="shared" si="272"/>
        <v>The Carthage Foundation_Washington Legal Foundation1998125000</v>
      </c>
      <c r="C8717" t="s">
        <v>4</v>
      </c>
      <c r="D8717" t="s">
        <v>94</v>
      </c>
      <c r="E8717" s="3">
        <v>125000</v>
      </c>
      <c r="F8717">
        <v>1998</v>
      </c>
      <c r="H8717" t="str">
        <f>IFERROR(VLOOKUP(D8717,Resources!A:C,3,FALSE),"NA")</f>
        <v>SourceWatch</v>
      </c>
      <c r="I8717" t="str">
        <f>IF(VLOOKUP(D8717,Resources!A:D,4,FALSE)=0,"",VLOOKUP(D8717,Resources!A:D,4,FALSE))</f>
        <v>Y</v>
      </c>
    </row>
    <row r="8718" spans="1:9" x14ac:dyDescent="0.2">
      <c r="A8718" t="s">
        <v>935</v>
      </c>
      <c r="B8718" t="str">
        <f t="shared" si="272"/>
        <v>The Carthage Foundation_Women for Freedom199825000</v>
      </c>
      <c r="C8718" t="s">
        <v>4</v>
      </c>
      <c r="D8718" t="s">
        <v>113</v>
      </c>
      <c r="E8718" s="3">
        <v>25000</v>
      </c>
      <c r="F8718">
        <v>1998</v>
      </c>
      <c r="H8718" t="str">
        <f>IFERROR(VLOOKUP(D8718,Resources!A:C,3,FALSE),"NA")</f>
        <v/>
      </c>
      <c r="I8718" t="str">
        <f>IF(VLOOKUP(D8718,Resources!A:D,4,FALSE)=0,"",VLOOKUP(D8718,Resources!A:D,4,FALSE))</f>
        <v>N</v>
      </c>
    </row>
    <row r="8719" spans="1:9" x14ac:dyDescent="0.2">
      <c r="A8719" t="s">
        <v>935</v>
      </c>
      <c r="B8719" t="str">
        <f t="shared" si="272"/>
        <v>The Carthage Foundation_Accuracy in Media1999200000</v>
      </c>
      <c r="C8719" t="s">
        <v>4</v>
      </c>
      <c r="D8719" t="s">
        <v>106</v>
      </c>
      <c r="E8719" s="3">
        <v>200000</v>
      </c>
      <c r="F8719">
        <v>1999</v>
      </c>
      <c r="H8719" t="str">
        <f>IFERROR(VLOOKUP(D8719,Resources!A:C,3,FALSE),"NA")</f>
        <v>SourceWatch</v>
      </c>
      <c r="I8719" t="str">
        <f>IF(VLOOKUP(D8719,Resources!A:D,4,FALSE)=0,"",VLOOKUP(D8719,Resources!A:D,4,FALSE))</f>
        <v>Y</v>
      </c>
    </row>
    <row r="8720" spans="1:9" x14ac:dyDescent="0.2">
      <c r="A8720" t="s">
        <v>935</v>
      </c>
      <c r="B8720" t="str">
        <f t="shared" si="272"/>
        <v>The Carthage Foundation_Allegheny Institute for Public Policy1999100000</v>
      </c>
      <c r="C8720" t="s">
        <v>4</v>
      </c>
      <c r="D8720" t="s">
        <v>5</v>
      </c>
      <c r="E8720" s="3">
        <v>100000</v>
      </c>
      <c r="F8720">
        <v>1999</v>
      </c>
      <c r="H8720" t="str">
        <f>IFERROR(VLOOKUP(D8720,Resources!A:C,3,FALSE),"NA")</f>
        <v>Other</v>
      </c>
      <c r="I8720" t="str">
        <f>IF(VLOOKUP(D8720,Resources!A:D,4,FALSE)=0,"",VLOOKUP(D8720,Resources!A:D,4,FALSE))</f>
        <v>Y</v>
      </c>
    </row>
    <row r="8721" spans="1:9" x14ac:dyDescent="0.2">
      <c r="A8721" t="s">
        <v>935</v>
      </c>
      <c r="B8721" t="str">
        <f t="shared" si="272"/>
        <v>The Carthage Foundation_America's Survival199915000</v>
      </c>
      <c r="C8721" t="s">
        <v>4</v>
      </c>
      <c r="D8721" t="s">
        <v>6</v>
      </c>
      <c r="E8721" s="3">
        <v>15000</v>
      </c>
      <c r="F8721">
        <v>1999</v>
      </c>
      <c r="H8721" t="str">
        <f>IFERROR(VLOOKUP(D8721,Resources!A:C,3,FALSE),"NA")</f>
        <v>SourceWatch</v>
      </c>
      <c r="I8721" t="str">
        <f>IF(VLOOKUP(D8721,Resources!A:D,4,FALSE)=0,"",VLOOKUP(D8721,Resources!A:D,4,FALSE))</f>
        <v>Y</v>
      </c>
    </row>
    <row r="8722" spans="1:9" x14ac:dyDescent="0.2">
      <c r="A8722" t="s">
        <v>935</v>
      </c>
      <c r="B8722" t="str">
        <f t="shared" si="272"/>
        <v>The Carthage Foundation_American Association for Small Property Ownership199910000</v>
      </c>
      <c r="C8722" t="s">
        <v>4</v>
      </c>
      <c r="D8722" t="s">
        <v>86</v>
      </c>
      <c r="E8722" s="3">
        <v>10000</v>
      </c>
      <c r="F8722">
        <v>1999</v>
      </c>
      <c r="H8722" t="str">
        <f>IFERROR(VLOOKUP(D8722,Resources!A:C,3,FALSE),"NA")</f>
        <v/>
      </c>
      <c r="I8722" t="str">
        <f>IF(VLOOKUP(D8722,Resources!A:D,4,FALSE)=0,"",VLOOKUP(D8722,Resources!A:D,4,FALSE))</f>
        <v>N</v>
      </c>
    </row>
    <row r="8723" spans="1:9" x14ac:dyDescent="0.2">
      <c r="A8723" t="s">
        <v>935</v>
      </c>
      <c r="B8723" t="str">
        <f t="shared" si="272"/>
        <v>The Carthage Foundation_American Defense Institute199975000</v>
      </c>
      <c r="C8723" t="s">
        <v>4</v>
      </c>
      <c r="D8723" t="s">
        <v>107</v>
      </c>
      <c r="E8723" s="3">
        <v>75000</v>
      </c>
      <c r="F8723">
        <v>1999</v>
      </c>
      <c r="H8723" t="str">
        <f>IFERROR(VLOOKUP(D8723,Resources!A:C,3,FALSE),"NA")</f>
        <v/>
      </c>
      <c r="I8723" t="str">
        <f>IF(VLOOKUP(D8723,Resources!A:D,4,FALSE)=0,"",VLOOKUP(D8723,Resources!A:D,4,FALSE))</f>
        <v>Y</v>
      </c>
    </row>
    <row r="8724" spans="1:9" x14ac:dyDescent="0.2">
      <c r="A8724" t="s">
        <v>935</v>
      </c>
      <c r="B8724" t="str">
        <f t="shared" si="272"/>
        <v>The Carthage Foundation_American Foreign Policy Council1999100000</v>
      </c>
      <c r="C8724" t="s">
        <v>4</v>
      </c>
      <c r="D8724" t="s">
        <v>49</v>
      </c>
      <c r="E8724" s="3">
        <v>100000</v>
      </c>
      <c r="F8724">
        <v>1999</v>
      </c>
      <c r="H8724" t="str">
        <f>IFERROR(VLOOKUP(D8724,Resources!A:C,3,FALSE),"NA")</f>
        <v>SourceWatch</v>
      </c>
      <c r="I8724" t="str">
        <f>IF(VLOOKUP(D8724,Resources!A:D,4,FALSE)=0,"",VLOOKUP(D8724,Resources!A:D,4,FALSE))</f>
        <v>Y</v>
      </c>
    </row>
    <row r="8725" spans="1:9" x14ac:dyDescent="0.2">
      <c r="A8725" t="s">
        <v>935</v>
      </c>
      <c r="B8725" t="str">
        <f t="shared" si="272"/>
        <v>The Carthage Foundation_American Jewish Committee199960000</v>
      </c>
      <c r="C8725" t="s">
        <v>4</v>
      </c>
      <c r="D8725" t="s">
        <v>50</v>
      </c>
      <c r="E8725" s="3">
        <v>60000</v>
      </c>
      <c r="F8725">
        <v>1999</v>
      </c>
      <c r="H8725" t="str">
        <f>IFERROR(VLOOKUP(D8725,Resources!A:C,3,FALSE),"NA")</f>
        <v/>
      </c>
      <c r="I8725" t="str">
        <f>IF(VLOOKUP(D8725,Resources!A:D,4,FALSE)=0,"",VLOOKUP(D8725,Resources!A:D,4,FALSE))</f>
        <v>N</v>
      </c>
    </row>
    <row r="8726" spans="1:9" x14ac:dyDescent="0.2">
      <c r="A8726" t="s">
        <v>935</v>
      </c>
      <c r="B8726" t="str">
        <f t="shared" si="272"/>
        <v>The Carthage Foundation_American Studies Center199925000</v>
      </c>
      <c r="C8726" t="s">
        <v>4</v>
      </c>
      <c r="D8726" t="s">
        <v>100</v>
      </c>
      <c r="E8726" s="3">
        <v>25000</v>
      </c>
      <c r="F8726">
        <v>1999</v>
      </c>
      <c r="H8726" t="str">
        <f>IFERROR(VLOOKUP(D8726,Resources!A:C,3,FALSE),"NA")</f>
        <v/>
      </c>
      <c r="I8726" t="str">
        <f>IF(VLOOKUP(D8726,Resources!A:D,4,FALSE)=0,"",VLOOKUP(D8726,Resources!A:D,4,FALSE))</f>
        <v/>
      </c>
    </row>
    <row r="8727" spans="1:9" x14ac:dyDescent="0.2">
      <c r="A8727" t="s">
        <v>935</v>
      </c>
      <c r="B8727" t="str">
        <f t="shared" si="272"/>
        <v>The Carthage Foundation_American Tort Reform Foundation199910000</v>
      </c>
      <c r="C8727" t="s">
        <v>4</v>
      </c>
      <c r="D8727" t="s">
        <v>101</v>
      </c>
      <c r="E8727" s="3">
        <v>10000</v>
      </c>
      <c r="F8727">
        <v>1999</v>
      </c>
      <c r="H8727" t="str">
        <f>IFERROR(VLOOKUP(D8727,Resources!A:C,3,FALSE),"NA")</f>
        <v>SourceWatch</v>
      </c>
      <c r="I8727" t="str">
        <f>IF(VLOOKUP(D8727,Resources!A:D,4,FALSE)=0,"",VLOOKUP(D8727,Resources!A:D,4,FALSE))</f>
        <v>Y</v>
      </c>
    </row>
    <row r="8728" spans="1:9" x14ac:dyDescent="0.2">
      <c r="A8728" t="s">
        <v>935</v>
      </c>
      <c r="B8728" t="str">
        <f t="shared" si="272"/>
        <v>The Carthage Foundation_Americans Back In Charge199925000</v>
      </c>
      <c r="C8728" t="s">
        <v>4</v>
      </c>
      <c r="D8728" t="s">
        <v>108</v>
      </c>
      <c r="E8728" s="3">
        <v>25000</v>
      </c>
      <c r="F8728">
        <v>1999</v>
      </c>
      <c r="H8728" t="str">
        <f>IFERROR(VLOOKUP(D8728,Resources!A:C,3,FALSE),"NA")</f>
        <v/>
      </c>
      <c r="I8728" t="str">
        <f>IF(VLOOKUP(D8728,Resources!A:D,4,FALSE)=0,"",VLOOKUP(D8728,Resources!A:D,4,FALSE))</f>
        <v>Y</v>
      </c>
    </row>
    <row r="8729" spans="1:9" x14ac:dyDescent="0.2">
      <c r="A8729" t="s">
        <v>935</v>
      </c>
      <c r="B8729" t="str">
        <f t="shared" si="272"/>
        <v>The Carthage Foundation_Americans for Tax Reform Foundation199950000</v>
      </c>
      <c r="C8729" t="s">
        <v>4</v>
      </c>
      <c r="D8729" t="s">
        <v>79</v>
      </c>
      <c r="E8729" s="3">
        <v>50000</v>
      </c>
      <c r="F8729">
        <v>1999</v>
      </c>
      <c r="H8729" t="str">
        <f>IFERROR(VLOOKUP(D8729,Resources!A:C,3,FALSE),"NA")</f>
        <v>DeSmog</v>
      </c>
      <c r="I8729" t="str">
        <f>IF(VLOOKUP(D8729,Resources!A:D,4,FALSE)=0,"",VLOOKUP(D8729,Resources!A:D,4,FALSE))</f>
        <v>Y</v>
      </c>
    </row>
    <row r="8730" spans="1:9" x14ac:dyDescent="0.2">
      <c r="A8730" t="s">
        <v>935</v>
      </c>
      <c r="B8730" t="str">
        <f t="shared" si="272"/>
        <v>The Carthage Foundation_Center for Education Reform199925000</v>
      </c>
      <c r="C8730" t="s">
        <v>4</v>
      </c>
      <c r="D8730" t="s">
        <v>109</v>
      </c>
      <c r="E8730" s="3">
        <v>25000</v>
      </c>
      <c r="F8730">
        <v>1999</v>
      </c>
      <c r="H8730" t="str">
        <f>IFERROR(VLOOKUP(D8730,Resources!A:C,3,FALSE),"NA")</f>
        <v>SourceWatch</v>
      </c>
      <c r="I8730" t="str">
        <f>IF(VLOOKUP(D8730,Resources!A:D,4,FALSE)=0,"",VLOOKUP(D8730,Resources!A:D,4,FALSE))</f>
        <v>Y</v>
      </c>
    </row>
    <row r="8731" spans="1:9" x14ac:dyDescent="0.2">
      <c r="A8731" t="s">
        <v>935</v>
      </c>
      <c r="B8731" t="str">
        <f t="shared" si="272"/>
        <v>The Carthage Foundation_Center for Immigration Studies199975000</v>
      </c>
      <c r="C8731" t="s">
        <v>4</v>
      </c>
      <c r="D8731" t="s">
        <v>80</v>
      </c>
      <c r="E8731" s="3">
        <v>75000</v>
      </c>
      <c r="F8731">
        <v>1999</v>
      </c>
      <c r="H8731" t="str">
        <f>IFERROR(VLOOKUP(D8731,Resources!A:C,3,FALSE),"NA")</f>
        <v>SourceWatch</v>
      </c>
      <c r="I8731" t="str">
        <f>IF(VLOOKUP(D8731,Resources!A:D,4,FALSE)=0,"",VLOOKUP(D8731,Resources!A:D,4,FALSE))</f>
        <v>Y</v>
      </c>
    </row>
    <row r="8732" spans="1:9" x14ac:dyDescent="0.2">
      <c r="A8732" t="s">
        <v>935</v>
      </c>
      <c r="B8732" t="str">
        <f t="shared" si="272"/>
        <v>The Carthage Foundation_Center for Security Policy1999100000</v>
      </c>
      <c r="C8732" t="s">
        <v>4</v>
      </c>
      <c r="D8732" t="s">
        <v>44</v>
      </c>
      <c r="E8732" s="3">
        <v>100000</v>
      </c>
      <c r="F8732">
        <v>1999</v>
      </c>
      <c r="H8732" t="str">
        <f>IFERROR(VLOOKUP(D8732,Resources!A:C,3,FALSE),"NA")</f>
        <v>SourceWatch</v>
      </c>
      <c r="I8732" t="str">
        <f>IF(VLOOKUP(D8732,Resources!A:D,4,FALSE)=0,"",VLOOKUP(D8732,Resources!A:D,4,FALSE))</f>
        <v>Y</v>
      </c>
    </row>
    <row r="8733" spans="1:9" x14ac:dyDescent="0.2">
      <c r="A8733" t="s">
        <v>935</v>
      </c>
      <c r="B8733" t="str">
        <f t="shared" si="272"/>
        <v>The Carthage Foundation_Committee for a Constructive Tomorrow199950000</v>
      </c>
      <c r="C8733" t="s">
        <v>4</v>
      </c>
      <c r="D8733" t="s">
        <v>18</v>
      </c>
      <c r="E8733" s="3">
        <v>50000</v>
      </c>
      <c r="F8733">
        <v>1999</v>
      </c>
      <c r="H8733" t="str">
        <f>IFERROR(VLOOKUP(D8733,Resources!A:C,3,FALSE),"NA")</f>
        <v>DeSmog</v>
      </c>
      <c r="I8733" t="str">
        <f>IF(VLOOKUP(D8733,Resources!A:D,4,FALSE)=0,"",VLOOKUP(D8733,Resources!A:D,4,FALSE))</f>
        <v>Y</v>
      </c>
    </row>
    <row r="8734" spans="1:9" x14ac:dyDescent="0.2">
      <c r="A8734" t="s">
        <v>934</v>
      </c>
      <c r="B8734" t="s">
        <v>1237</v>
      </c>
      <c r="C8734" t="s">
        <v>4</v>
      </c>
      <c r="D8734" t="s">
        <v>9</v>
      </c>
      <c r="E8734" s="3">
        <v>150000</v>
      </c>
      <c r="F8734">
        <v>1999</v>
      </c>
      <c r="H8734" t="str">
        <f>IFERROR(VLOOKUP(D8734,Resources!A:C,3,FALSE),"NA")</f>
        <v>Other</v>
      </c>
      <c r="I8734" t="str">
        <f>IF(VLOOKUP(D8734,Resources!A:D,4,FALSE)=0,"",VLOOKUP(D8734,Resources!A:D,4,FALSE))</f>
        <v>Y</v>
      </c>
    </row>
    <row r="8735" spans="1:9" x14ac:dyDescent="0.2">
      <c r="A8735" t="s">
        <v>935</v>
      </c>
      <c r="B8735" t="str">
        <f t="shared" ref="B8735:B8740" si="273">C8735&amp;"_"&amp;D8735&amp;F8735&amp;E8735</f>
        <v>The Carthage Foundation_Counterterrorism &amp; Security Education and Research Foundation1999150000</v>
      </c>
      <c r="C8735" t="s">
        <v>4</v>
      </c>
      <c r="D8735" t="s">
        <v>9</v>
      </c>
      <c r="E8735" s="3">
        <v>150000</v>
      </c>
      <c r="F8735">
        <v>1999</v>
      </c>
      <c r="H8735" t="str">
        <f>IFERROR(VLOOKUP(D8735,Resources!A:C,3,FALSE),"NA")</f>
        <v>Other</v>
      </c>
      <c r="I8735" t="str">
        <f>IF(VLOOKUP(D8735,Resources!A:D,4,FALSE)=0,"",VLOOKUP(D8735,Resources!A:D,4,FALSE))</f>
        <v>Y</v>
      </c>
    </row>
    <row r="8736" spans="1:9" x14ac:dyDescent="0.2">
      <c r="A8736" t="s">
        <v>935</v>
      </c>
      <c r="B8736" t="str">
        <f t="shared" si="273"/>
        <v>The Carthage Foundation_Criminal Justice Legal Foundation199925000</v>
      </c>
      <c r="C8736" t="s">
        <v>4</v>
      </c>
      <c r="D8736" t="s">
        <v>26</v>
      </c>
      <c r="E8736" s="3">
        <v>25000</v>
      </c>
      <c r="F8736">
        <v>1999</v>
      </c>
      <c r="H8736" t="str">
        <f>IFERROR(VLOOKUP(D8736,Resources!A:C,3,FALSE),"NA")</f>
        <v/>
      </c>
      <c r="I8736" t="str">
        <f>IF(VLOOKUP(D8736,Resources!A:D,4,FALSE)=0,"",VLOOKUP(D8736,Resources!A:D,4,FALSE))</f>
        <v/>
      </c>
    </row>
    <row r="8737" spans="1:9" x14ac:dyDescent="0.2">
      <c r="A8737" t="s">
        <v>935</v>
      </c>
      <c r="B8737" t="str">
        <f t="shared" si="273"/>
        <v>The Carthage Foundation_Critical Review Foundation199920000</v>
      </c>
      <c r="C8737" t="s">
        <v>4</v>
      </c>
      <c r="D8737" t="s">
        <v>97</v>
      </c>
      <c r="E8737" s="3">
        <v>20000</v>
      </c>
      <c r="F8737">
        <v>1999</v>
      </c>
      <c r="H8737" t="str">
        <f>IFERROR(VLOOKUP(D8737,Resources!A:C,3,FALSE),"NA")</f>
        <v/>
      </c>
      <c r="I8737" t="str">
        <f>IF(VLOOKUP(D8737,Resources!A:D,4,FALSE)=0,"",VLOOKUP(D8737,Resources!A:D,4,FALSE))</f>
        <v/>
      </c>
    </row>
    <row r="8738" spans="1:9" x14ac:dyDescent="0.2">
      <c r="A8738" t="s">
        <v>935</v>
      </c>
      <c r="B8738" t="str">
        <f t="shared" si="273"/>
        <v>The Carthage Foundation_Defenders of Property Rights1999100000</v>
      </c>
      <c r="C8738" t="s">
        <v>4</v>
      </c>
      <c r="D8738" t="s">
        <v>52</v>
      </c>
      <c r="E8738" s="3">
        <v>100000</v>
      </c>
      <c r="F8738">
        <v>1999</v>
      </c>
      <c r="H8738" t="str">
        <f>IFERROR(VLOOKUP(D8738,Resources!A:C,3,FALSE),"NA")</f>
        <v>SourceWatch</v>
      </c>
      <c r="I8738" t="str">
        <f>IF(VLOOKUP(D8738,Resources!A:D,4,FALSE)=0,"",VLOOKUP(D8738,Resources!A:D,4,FALSE))</f>
        <v>Y</v>
      </c>
    </row>
    <row r="8739" spans="1:9" x14ac:dyDescent="0.2">
      <c r="A8739" t="s">
        <v>935</v>
      </c>
      <c r="B8739" t="str">
        <f t="shared" si="273"/>
        <v>The Carthage Foundation_Defense Forum Foundation199930000</v>
      </c>
      <c r="C8739" t="s">
        <v>4</v>
      </c>
      <c r="D8739" t="s">
        <v>27</v>
      </c>
      <c r="E8739" s="3">
        <v>30000</v>
      </c>
      <c r="F8739">
        <v>1999</v>
      </c>
      <c r="H8739" t="str">
        <f>IFERROR(VLOOKUP(D8739,Resources!A:C,3,FALSE),"NA")</f>
        <v>SourceWatch</v>
      </c>
      <c r="I8739" t="str">
        <f>IF(VLOOKUP(D8739,Resources!A:D,4,FALSE)=0,"",VLOOKUP(D8739,Resources!A:D,4,FALSE))</f>
        <v>Y</v>
      </c>
    </row>
    <row r="8740" spans="1:9" x14ac:dyDescent="0.2">
      <c r="A8740" t="s">
        <v>935</v>
      </c>
      <c r="B8740" t="str">
        <f t="shared" si="273"/>
        <v>The Carthage Foundation_Diversity Alliance for a Sustainable America199925000</v>
      </c>
      <c r="C8740" t="s">
        <v>4</v>
      </c>
      <c r="D8740" t="s">
        <v>28</v>
      </c>
      <c r="E8740" s="3">
        <v>25000</v>
      </c>
      <c r="F8740">
        <v>1999</v>
      </c>
      <c r="H8740" t="str">
        <f>IFERROR(VLOOKUP(D8740,Resources!A:C,3,FALSE),"NA")</f>
        <v>Other</v>
      </c>
      <c r="I8740" t="str">
        <f>IF(VLOOKUP(D8740,Resources!A:D,4,FALSE)=0,"",VLOOKUP(D8740,Resources!A:D,4,FALSE))</f>
        <v/>
      </c>
    </row>
    <row r="8741" spans="1:9" x14ac:dyDescent="0.2">
      <c r="A8741" t="s">
        <v>934</v>
      </c>
      <c r="B8741" t="s">
        <v>1238</v>
      </c>
      <c r="C8741" t="s">
        <v>4</v>
      </c>
      <c r="D8741" t="s">
        <v>53</v>
      </c>
      <c r="E8741" s="3">
        <v>50000</v>
      </c>
      <c r="F8741">
        <v>1999</v>
      </c>
      <c r="H8741" t="str">
        <f>IFERROR(VLOOKUP(D8741,Resources!A:C,3,FALSE),"NA")</f>
        <v>SourceWatch</v>
      </c>
      <c r="I8741" t="str">
        <f>IF(VLOOKUP(D8741,Resources!A:D,4,FALSE)=0,"",VLOOKUP(D8741,Resources!A:D,4,FALSE))</f>
        <v>Y</v>
      </c>
    </row>
    <row r="8742" spans="1:9" x14ac:dyDescent="0.2">
      <c r="A8742" t="s">
        <v>935</v>
      </c>
      <c r="B8742" t="str">
        <f t="shared" ref="B8742:B8756" si="274">C8742&amp;"_"&amp;D8742&amp;F8742&amp;E8742</f>
        <v>The Carthage Foundation_Foundation for Research on Economics &amp; the Environment199950000</v>
      </c>
      <c r="C8742" t="s">
        <v>4</v>
      </c>
      <c r="D8742" t="s">
        <v>53</v>
      </c>
      <c r="E8742" s="3">
        <v>50000</v>
      </c>
      <c r="F8742">
        <v>1999</v>
      </c>
      <c r="H8742" t="str">
        <f>IFERROR(VLOOKUP(D8742,Resources!A:C,3,FALSE),"NA")</f>
        <v>SourceWatch</v>
      </c>
      <c r="I8742" t="str">
        <f>IF(VLOOKUP(D8742,Resources!A:D,4,FALSE)=0,"",VLOOKUP(D8742,Resources!A:D,4,FALSE))</f>
        <v>Y</v>
      </c>
    </row>
    <row r="8743" spans="1:9" x14ac:dyDescent="0.2">
      <c r="A8743" t="s">
        <v>935</v>
      </c>
      <c r="B8743" t="str">
        <f t="shared" si="274"/>
        <v>The Carthage Foundation_Foundation for the Advancement of Monetary Education199925000</v>
      </c>
      <c r="C8743" t="s">
        <v>4</v>
      </c>
      <c r="D8743" t="s">
        <v>83</v>
      </c>
      <c r="E8743" s="3">
        <v>25000</v>
      </c>
      <c r="F8743">
        <v>1999</v>
      </c>
      <c r="H8743" t="str">
        <f>IFERROR(VLOOKUP(D8743,Resources!A:C,3,FALSE),"NA")</f>
        <v/>
      </c>
      <c r="I8743" t="str">
        <f>IF(VLOOKUP(D8743,Resources!A:D,4,FALSE)=0,"",VLOOKUP(D8743,Resources!A:D,4,FALSE))</f>
        <v/>
      </c>
    </row>
    <row r="8744" spans="1:9" x14ac:dyDescent="0.2">
      <c r="A8744" t="s">
        <v>935</v>
      </c>
      <c r="B8744" t="str">
        <f t="shared" si="274"/>
        <v>The Carthage Foundation_Free Congress Research and Education Foundation1999700000</v>
      </c>
      <c r="C8744" t="s">
        <v>4</v>
      </c>
      <c r="D8744" t="s">
        <v>30</v>
      </c>
      <c r="E8744" s="3">
        <v>700000</v>
      </c>
      <c r="F8744">
        <v>1999</v>
      </c>
      <c r="H8744" t="str">
        <f>IFERROR(VLOOKUP(D8744,Resources!A:C,3,FALSE),"NA")</f>
        <v>SourceWatch</v>
      </c>
      <c r="I8744" t="str">
        <f>IF(VLOOKUP(D8744,Resources!A:D,4,FALSE)=0,"",VLOOKUP(D8744,Resources!A:D,4,FALSE))</f>
        <v>Y</v>
      </c>
    </row>
    <row r="8745" spans="1:9" x14ac:dyDescent="0.2">
      <c r="A8745" t="s">
        <v>935</v>
      </c>
      <c r="B8745" t="str">
        <f t="shared" si="274"/>
        <v>The Carthage Foundation_Gallatin Writers199950000</v>
      </c>
      <c r="C8745" t="s">
        <v>4</v>
      </c>
      <c r="D8745" t="s">
        <v>110</v>
      </c>
      <c r="E8745" s="3">
        <v>50000</v>
      </c>
      <c r="F8745">
        <v>1999</v>
      </c>
      <c r="H8745" t="str">
        <f>IFERROR(VLOOKUP(D8745,Resources!A:C,3,FALSE),"NA")</f>
        <v/>
      </c>
      <c r="I8745" t="str">
        <f>IF(VLOOKUP(D8745,Resources!A:D,4,FALSE)=0,"",VLOOKUP(D8745,Resources!A:D,4,FALSE))</f>
        <v>N</v>
      </c>
    </row>
    <row r="8746" spans="1:9" x14ac:dyDescent="0.2">
      <c r="A8746" t="s">
        <v>935</v>
      </c>
      <c r="B8746" t="str">
        <f t="shared" si="274"/>
        <v>The Carthage Foundation_Harvard University199950000</v>
      </c>
      <c r="C8746" t="s">
        <v>4</v>
      </c>
      <c r="D8746" t="s">
        <v>111</v>
      </c>
      <c r="E8746" s="3">
        <v>50000</v>
      </c>
      <c r="F8746">
        <v>1999</v>
      </c>
      <c r="H8746" t="str">
        <f>IFERROR(VLOOKUP(D8746,Resources!A:C,3,FALSE),"NA")</f>
        <v/>
      </c>
      <c r="I8746" t="str">
        <f>IF(VLOOKUP(D8746,Resources!A:D,4,FALSE)=0,"",VLOOKUP(D8746,Resources!A:D,4,FALSE))</f>
        <v/>
      </c>
    </row>
    <row r="8747" spans="1:9" x14ac:dyDescent="0.2">
      <c r="A8747" t="s">
        <v>935</v>
      </c>
      <c r="B8747" t="str">
        <f t="shared" si="274"/>
        <v>The Carthage Foundation_Hoover Institution on War Revolution and Peace1999137500</v>
      </c>
      <c r="C8747" t="s">
        <v>4</v>
      </c>
      <c r="D8747" t="s">
        <v>104</v>
      </c>
      <c r="E8747" s="3">
        <v>137500</v>
      </c>
      <c r="F8747">
        <v>1999</v>
      </c>
      <c r="H8747" t="str">
        <f>IFERROR(VLOOKUP(D8747,Resources!A:C,3,FALSE),"NA")</f>
        <v>SourceWatch</v>
      </c>
      <c r="I8747" t="str">
        <f>IF(VLOOKUP(D8747,Resources!A:D,4,FALSE)=0,"",VLOOKUP(D8747,Resources!A:D,4,FALSE))</f>
        <v>Y</v>
      </c>
    </row>
    <row r="8748" spans="1:9" x14ac:dyDescent="0.2">
      <c r="A8748" t="s">
        <v>935</v>
      </c>
      <c r="B8748" t="str">
        <f t="shared" si="274"/>
        <v>The Carthage Foundation_Hudson Institute199965000</v>
      </c>
      <c r="C8748" t="s">
        <v>4</v>
      </c>
      <c r="D8748" t="s">
        <v>32</v>
      </c>
      <c r="E8748" s="3">
        <v>65000</v>
      </c>
      <c r="F8748">
        <v>1999</v>
      </c>
      <c r="H8748" t="str">
        <f>IFERROR(VLOOKUP(D8748,Resources!A:C,3,FALSE),"NA")</f>
        <v>SourceWatch</v>
      </c>
      <c r="I8748" t="str">
        <f>IF(VLOOKUP(D8748,Resources!A:D,4,FALSE)=0,"",VLOOKUP(D8748,Resources!A:D,4,FALSE))</f>
        <v>Y</v>
      </c>
    </row>
    <row r="8749" spans="1:9" x14ac:dyDescent="0.2">
      <c r="A8749" t="s">
        <v>935</v>
      </c>
      <c r="B8749" t="str">
        <f t="shared" si="274"/>
        <v>The Carthage Foundation_Issues and Views Open Forum Foundation199910000</v>
      </c>
      <c r="C8749" t="s">
        <v>4</v>
      </c>
      <c r="D8749" t="s">
        <v>64</v>
      </c>
      <c r="E8749" s="3">
        <v>10000</v>
      </c>
      <c r="F8749">
        <v>1999</v>
      </c>
      <c r="H8749" t="str">
        <f>IFERROR(VLOOKUP(D8749,Resources!A:C,3,FALSE),"NA")</f>
        <v/>
      </c>
      <c r="I8749" t="str">
        <f>IF(VLOOKUP(D8749,Resources!A:D,4,FALSE)=0,"",VLOOKUP(D8749,Resources!A:D,4,FALSE))</f>
        <v/>
      </c>
    </row>
    <row r="8750" spans="1:9" x14ac:dyDescent="0.2">
      <c r="A8750" t="s">
        <v>935</v>
      </c>
      <c r="B8750" t="str">
        <f t="shared" si="274"/>
        <v>The Carthage Foundation_Judicial Watch1999200000</v>
      </c>
      <c r="C8750" t="s">
        <v>4</v>
      </c>
      <c r="D8750" t="s">
        <v>36</v>
      </c>
      <c r="E8750" s="3">
        <v>200000</v>
      </c>
      <c r="F8750">
        <v>1999</v>
      </c>
      <c r="H8750" t="str">
        <f>IFERROR(VLOOKUP(D8750,Resources!A:C,3,FALSE),"NA")</f>
        <v>SourceWatch</v>
      </c>
      <c r="I8750" t="str">
        <f>IF(VLOOKUP(D8750,Resources!A:D,4,FALSE)=0,"",VLOOKUP(D8750,Resources!A:D,4,FALSE))</f>
        <v>Y</v>
      </c>
    </row>
    <row r="8751" spans="1:9" x14ac:dyDescent="0.2">
      <c r="A8751" t="s">
        <v>935</v>
      </c>
      <c r="B8751" t="str">
        <f t="shared" si="274"/>
        <v>The Carthage Foundation_Landmark Legal Foundation1999125000</v>
      </c>
      <c r="C8751" t="s">
        <v>4</v>
      </c>
      <c r="D8751" t="s">
        <v>56</v>
      </c>
      <c r="E8751" s="3">
        <v>125000</v>
      </c>
      <c r="F8751">
        <v>1999</v>
      </c>
      <c r="H8751" t="str">
        <f>IFERROR(VLOOKUP(D8751,Resources!A:C,3,FALSE),"NA")</f>
        <v>SourceWatch</v>
      </c>
      <c r="I8751" t="str">
        <f>IF(VLOOKUP(D8751,Resources!A:D,4,FALSE)=0,"",VLOOKUP(D8751,Resources!A:D,4,FALSE))</f>
        <v>Y</v>
      </c>
    </row>
    <row r="8752" spans="1:9" x14ac:dyDescent="0.2">
      <c r="A8752" t="s">
        <v>935</v>
      </c>
      <c r="B8752" t="str">
        <f t="shared" si="274"/>
        <v>The Carthage Foundation_Maldon Institute1999150000</v>
      </c>
      <c r="C8752" t="s">
        <v>4</v>
      </c>
      <c r="D8752" t="s">
        <v>15</v>
      </c>
      <c r="E8752" s="3">
        <v>150000</v>
      </c>
      <c r="F8752">
        <v>1999</v>
      </c>
      <c r="H8752" t="str">
        <f>IFERROR(VLOOKUP(D8752,Resources!A:C,3,FALSE),"NA")</f>
        <v/>
      </c>
      <c r="I8752" t="str">
        <f>IF(VLOOKUP(D8752,Resources!A:D,4,FALSE)=0,"",VLOOKUP(D8752,Resources!A:D,4,FALSE))</f>
        <v>Y</v>
      </c>
    </row>
    <row r="8753" spans="1:9" x14ac:dyDescent="0.2">
      <c r="A8753" t="s">
        <v>935</v>
      </c>
      <c r="B8753" t="str">
        <f t="shared" si="274"/>
        <v>The Carthage Foundation_Manhattan Institute for Policy Research199930000</v>
      </c>
      <c r="C8753" t="s">
        <v>4</v>
      </c>
      <c r="D8753" t="s">
        <v>89</v>
      </c>
      <c r="E8753" s="3">
        <v>30000</v>
      </c>
      <c r="F8753">
        <v>1999</v>
      </c>
      <c r="H8753" t="str">
        <f>IFERROR(VLOOKUP(D8753,Resources!A:C,3,FALSE),"NA")</f>
        <v>SourceWatch</v>
      </c>
      <c r="I8753" t="str">
        <f>IF(VLOOKUP(D8753,Resources!A:D,4,FALSE)=0,"",VLOOKUP(D8753,Resources!A:D,4,FALSE))</f>
        <v>Y</v>
      </c>
    </row>
    <row r="8754" spans="1:9" x14ac:dyDescent="0.2">
      <c r="A8754" t="s">
        <v>935</v>
      </c>
      <c r="B8754" t="str">
        <f t="shared" si="274"/>
        <v>The Carthage Foundation_Morley Publishing Group199925000</v>
      </c>
      <c r="C8754" t="s">
        <v>4</v>
      </c>
      <c r="D8754" t="s">
        <v>37</v>
      </c>
      <c r="E8754" s="3">
        <v>25000</v>
      </c>
      <c r="F8754">
        <v>1999</v>
      </c>
      <c r="H8754" t="str">
        <f>IFERROR(VLOOKUP(D8754,Resources!A:C,3,FALSE),"NA")</f>
        <v/>
      </c>
      <c r="I8754" t="str">
        <f>IF(VLOOKUP(D8754,Resources!A:D,4,FALSE)=0,"",VLOOKUP(D8754,Resources!A:D,4,FALSE))</f>
        <v/>
      </c>
    </row>
    <row r="8755" spans="1:9" x14ac:dyDescent="0.2">
      <c r="A8755" t="s">
        <v>935</v>
      </c>
      <c r="B8755" t="str">
        <f t="shared" si="274"/>
        <v>The Carthage Foundation_Philadelphia Society199920000</v>
      </c>
      <c r="C8755" t="s">
        <v>4</v>
      </c>
      <c r="D8755" t="s">
        <v>663</v>
      </c>
      <c r="E8755" s="3">
        <v>20000</v>
      </c>
      <c r="F8755">
        <v>1999</v>
      </c>
      <c r="H8755" t="str">
        <f>IFERROR(VLOOKUP(D8755,Resources!A:C,3,FALSE),"NA")</f>
        <v>SourceWatch</v>
      </c>
      <c r="I8755" t="str">
        <f>IF(VLOOKUP(D8755,Resources!A:D,4,FALSE)=0,"",VLOOKUP(D8755,Resources!A:D,4,FALSE))</f>
        <v>Y</v>
      </c>
    </row>
    <row r="8756" spans="1:9" x14ac:dyDescent="0.2">
      <c r="A8756" t="s">
        <v>935</v>
      </c>
      <c r="B8756" t="str">
        <f t="shared" si="274"/>
        <v>The Carthage Foundation_Social Philosophy and Policy Foundation1999100000</v>
      </c>
      <c r="C8756" t="s">
        <v>4</v>
      </c>
      <c r="D8756" t="s">
        <v>112</v>
      </c>
      <c r="E8756" s="3">
        <v>100000</v>
      </c>
      <c r="F8756">
        <v>1999</v>
      </c>
      <c r="H8756" t="str">
        <f>IFERROR(VLOOKUP(D8756,Resources!A:C,3,FALSE),"NA")</f>
        <v/>
      </c>
      <c r="I8756" t="str">
        <f>IF(VLOOKUP(D8756,Resources!A:D,4,FALSE)=0,"",VLOOKUP(D8756,Resources!A:D,4,FALSE))</f>
        <v/>
      </c>
    </row>
    <row r="8757" spans="1:9" x14ac:dyDescent="0.2">
      <c r="A8757" t="s">
        <v>934</v>
      </c>
      <c r="B8757" t="s">
        <v>1239</v>
      </c>
      <c r="C8757" t="s">
        <v>4</v>
      </c>
      <c r="D8757" t="s">
        <v>41</v>
      </c>
      <c r="E8757" s="3">
        <v>10000</v>
      </c>
      <c r="F8757">
        <v>1999</v>
      </c>
      <c r="H8757" t="str">
        <f>IFERROR(VLOOKUP(D8757,Resources!A:C,3,FALSE),"NA")</f>
        <v/>
      </c>
      <c r="I8757" t="str">
        <f>IF(VLOOKUP(D8757,Resources!A:D,4,FALSE)=0,"",VLOOKUP(D8757,Resources!A:D,4,FALSE))</f>
        <v>N</v>
      </c>
    </row>
    <row r="8758" spans="1:9" x14ac:dyDescent="0.2">
      <c r="A8758" t="s">
        <v>935</v>
      </c>
      <c r="B8758" t="str">
        <f t="shared" ref="B8758:B8786" si="275">C8758&amp;"_"&amp;D8758&amp;F8758&amp;E8758</f>
        <v>The Carthage Foundation_The Society for the Education of Physicians &amp; Patients199910000</v>
      </c>
      <c r="C8758" t="s">
        <v>4</v>
      </c>
      <c r="D8758" t="s">
        <v>41</v>
      </c>
      <c r="E8758" s="3">
        <v>10000</v>
      </c>
      <c r="F8758">
        <v>1999</v>
      </c>
      <c r="H8758" t="str">
        <f>IFERROR(VLOOKUP(D8758,Resources!A:C,3,FALSE),"NA")</f>
        <v/>
      </c>
      <c r="I8758" t="str">
        <f>IF(VLOOKUP(D8758,Resources!A:D,4,FALSE)=0,"",VLOOKUP(D8758,Resources!A:D,4,FALSE))</f>
        <v>N</v>
      </c>
    </row>
    <row r="8759" spans="1:9" x14ac:dyDescent="0.2">
      <c r="A8759" t="s">
        <v>935</v>
      </c>
      <c r="B8759" t="str">
        <f t="shared" si="275"/>
        <v>The Carthage Foundation_Toward Tradition199935000</v>
      </c>
      <c r="C8759" t="s">
        <v>4</v>
      </c>
      <c r="D8759" t="s">
        <v>93</v>
      </c>
      <c r="E8759" s="3">
        <v>35000</v>
      </c>
      <c r="F8759">
        <v>1999</v>
      </c>
      <c r="H8759" t="str">
        <f>IFERROR(VLOOKUP(D8759,Resources!A:C,3,FALSE),"NA")</f>
        <v>Other</v>
      </c>
      <c r="I8759" t="str">
        <f>IF(VLOOKUP(D8759,Resources!A:D,4,FALSE)=0,"",VLOOKUP(D8759,Resources!A:D,4,FALSE))</f>
        <v/>
      </c>
    </row>
    <row r="8760" spans="1:9" x14ac:dyDescent="0.2">
      <c r="A8760" t="s">
        <v>935</v>
      </c>
      <c r="B8760" t="str">
        <f t="shared" si="275"/>
        <v>The Carthage Foundation_University of Virginia School of Law199985000</v>
      </c>
      <c r="C8760" t="s">
        <v>4</v>
      </c>
      <c r="D8760" t="s">
        <v>22</v>
      </c>
      <c r="E8760" s="3">
        <v>85000</v>
      </c>
      <c r="F8760">
        <v>1999</v>
      </c>
      <c r="H8760" t="str">
        <f>IFERROR(VLOOKUP(D8760,Resources!A:C,3,FALSE),"NA")</f>
        <v/>
      </c>
      <c r="I8760" t="str">
        <f>IF(VLOOKUP(D8760,Resources!A:D,4,FALSE)=0,"",VLOOKUP(D8760,Resources!A:D,4,FALSE))</f>
        <v/>
      </c>
    </row>
    <row r="8761" spans="1:9" x14ac:dyDescent="0.2">
      <c r="A8761" t="s">
        <v>935</v>
      </c>
      <c r="B8761" t="str">
        <f t="shared" si="275"/>
        <v>The Carthage Foundation_Women for Freedom199925000</v>
      </c>
      <c r="C8761" t="s">
        <v>4</v>
      </c>
      <c r="D8761" t="s">
        <v>113</v>
      </c>
      <c r="E8761" s="3">
        <v>25000</v>
      </c>
      <c r="F8761">
        <v>1999</v>
      </c>
      <c r="H8761" t="str">
        <f>IFERROR(VLOOKUP(D8761,Resources!A:C,3,FALSE),"NA")</f>
        <v/>
      </c>
      <c r="I8761" t="str">
        <f>IF(VLOOKUP(D8761,Resources!A:D,4,FALSE)=0,"",VLOOKUP(D8761,Resources!A:D,4,FALSE))</f>
        <v>N</v>
      </c>
    </row>
    <row r="8762" spans="1:9" x14ac:dyDescent="0.2">
      <c r="A8762" t="s">
        <v>935</v>
      </c>
      <c r="B8762" t="str">
        <f t="shared" si="275"/>
        <v>The Carthage Foundation_Allegheny Institute for Public Policy2000200000</v>
      </c>
      <c r="C8762" t="s">
        <v>4</v>
      </c>
      <c r="D8762" t="s">
        <v>5</v>
      </c>
      <c r="E8762" s="3">
        <v>200000</v>
      </c>
      <c r="F8762">
        <v>2000</v>
      </c>
      <c r="H8762" t="str">
        <f>IFERROR(VLOOKUP(D8762,Resources!A:C,3,FALSE),"NA")</f>
        <v>Other</v>
      </c>
      <c r="I8762" t="str">
        <f>IF(VLOOKUP(D8762,Resources!A:D,4,FALSE)=0,"",VLOOKUP(D8762,Resources!A:D,4,FALSE))</f>
        <v>Y</v>
      </c>
    </row>
    <row r="8763" spans="1:9" x14ac:dyDescent="0.2">
      <c r="A8763" t="s">
        <v>935</v>
      </c>
      <c r="B8763" t="str">
        <f t="shared" si="275"/>
        <v>The Carthage Foundation_American Association for Small Property Ownership200010000</v>
      </c>
      <c r="C8763" t="s">
        <v>4</v>
      </c>
      <c r="D8763" t="s">
        <v>86</v>
      </c>
      <c r="E8763" s="3">
        <v>10000</v>
      </c>
      <c r="F8763">
        <v>2000</v>
      </c>
      <c r="H8763" t="str">
        <f>IFERROR(VLOOKUP(D8763,Resources!A:C,3,FALSE),"NA")</f>
        <v/>
      </c>
      <c r="I8763" t="str">
        <f>IF(VLOOKUP(D8763,Resources!A:D,4,FALSE)=0,"",VLOOKUP(D8763,Resources!A:D,4,FALSE))</f>
        <v>N</v>
      </c>
    </row>
    <row r="8764" spans="1:9" x14ac:dyDescent="0.2">
      <c r="A8764" t="s">
        <v>935</v>
      </c>
      <c r="B8764" t="str">
        <f t="shared" si="275"/>
        <v>The Carthage Foundation_American Studies Center200025000</v>
      </c>
      <c r="C8764" t="s">
        <v>4</v>
      </c>
      <c r="D8764" t="s">
        <v>100</v>
      </c>
      <c r="E8764" s="3">
        <v>25000</v>
      </c>
      <c r="F8764">
        <v>2000</v>
      </c>
      <c r="H8764" t="str">
        <f>IFERROR(VLOOKUP(D8764,Resources!A:C,3,FALSE),"NA")</f>
        <v/>
      </c>
      <c r="I8764" t="str">
        <f>IF(VLOOKUP(D8764,Resources!A:D,4,FALSE)=0,"",VLOOKUP(D8764,Resources!A:D,4,FALSE))</f>
        <v/>
      </c>
    </row>
    <row r="8765" spans="1:9" x14ac:dyDescent="0.2">
      <c r="A8765" t="s">
        <v>935</v>
      </c>
      <c r="B8765" t="str">
        <f t="shared" si="275"/>
        <v>The Carthage Foundation_American Tort Reform Foundation200015000</v>
      </c>
      <c r="C8765" t="s">
        <v>4</v>
      </c>
      <c r="D8765" t="s">
        <v>101</v>
      </c>
      <c r="E8765" s="3">
        <v>15000</v>
      </c>
      <c r="F8765">
        <v>2000</v>
      </c>
      <c r="H8765" t="str">
        <f>IFERROR(VLOOKUP(D8765,Resources!A:C,3,FALSE),"NA")</f>
        <v>SourceWatch</v>
      </c>
      <c r="I8765" t="str">
        <f>IF(VLOOKUP(D8765,Resources!A:D,4,FALSE)=0,"",VLOOKUP(D8765,Resources!A:D,4,FALSE))</f>
        <v>Y</v>
      </c>
    </row>
    <row r="8766" spans="1:9" x14ac:dyDescent="0.2">
      <c r="A8766" t="s">
        <v>935</v>
      </c>
      <c r="B8766" t="str">
        <f t="shared" si="275"/>
        <v>The Carthage Foundation_Capital Research Center200030000</v>
      </c>
      <c r="C8766" t="s">
        <v>4</v>
      </c>
      <c r="D8766" t="s">
        <v>70</v>
      </c>
      <c r="E8766" s="3">
        <v>30000</v>
      </c>
      <c r="F8766">
        <v>2000</v>
      </c>
      <c r="H8766" t="str">
        <f>IFERROR(VLOOKUP(D8766,Resources!A:C,3,FALSE),"NA")</f>
        <v>DeSmog</v>
      </c>
      <c r="I8766" t="str">
        <f>IF(VLOOKUP(D8766,Resources!A:D,4,FALSE)=0,"",VLOOKUP(D8766,Resources!A:D,4,FALSE))</f>
        <v>Y</v>
      </c>
    </row>
    <row r="8767" spans="1:9" x14ac:dyDescent="0.2">
      <c r="A8767" t="s">
        <v>935</v>
      </c>
      <c r="B8767" t="str">
        <f t="shared" si="275"/>
        <v>The Carthage Foundation_Catholic University of America200015000</v>
      </c>
      <c r="C8767" t="s">
        <v>4</v>
      </c>
      <c r="D8767" t="s">
        <v>102</v>
      </c>
      <c r="E8767" s="3">
        <v>15000</v>
      </c>
      <c r="F8767">
        <v>2000</v>
      </c>
      <c r="H8767" t="str">
        <f>IFERROR(VLOOKUP(D8767,Resources!A:C,3,FALSE),"NA")</f>
        <v/>
      </c>
      <c r="I8767" t="str">
        <f>IF(VLOOKUP(D8767,Resources!A:D,4,FALSE)=0,"",VLOOKUP(D8767,Resources!A:D,4,FALSE))</f>
        <v/>
      </c>
    </row>
    <row r="8768" spans="1:9" x14ac:dyDescent="0.2">
      <c r="A8768" t="s">
        <v>935</v>
      </c>
      <c r="B8768" t="str">
        <f t="shared" si="275"/>
        <v>The Carthage Foundation_Committee for a Constructive Tomorrow200025000</v>
      </c>
      <c r="C8768" t="s">
        <v>4</v>
      </c>
      <c r="D8768" t="s">
        <v>18</v>
      </c>
      <c r="E8768" s="3">
        <v>25000</v>
      </c>
      <c r="F8768">
        <v>2000</v>
      </c>
      <c r="H8768" t="str">
        <f>IFERROR(VLOOKUP(D8768,Resources!A:C,3,FALSE),"NA")</f>
        <v>DeSmog</v>
      </c>
      <c r="I8768" t="str">
        <f>IF(VLOOKUP(D8768,Resources!A:D,4,FALSE)=0,"",VLOOKUP(D8768,Resources!A:D,4,FALSE))</f>
        <v>Y</v>
      </c>
    </row>
    <row r="8769" spans="1:9" x14ac:dyDescent="0.2">
      <c r="A8769" t="s">
        <v>935</v>
      </c>
      <c r="B8769" t="str">
        <f t="shared" si="275"/>
        <v>The Carthage Foundation_Connecticut Association of Scholars20005000</v>
      </c>
      <c r="C8769" t="s">
        <v>4</v>
      </c>
      <c r="D8769" t="s">
        <v>103</v>
      </c>
      <c r="E8769" s="3">
        <v>5000</v>
      </c>
      <c r="F8769">
        <v>2000</v>
      </c>
      <c r="H8769" t="str">
        <f>IFERROR(VLOOKUP(D8769,Resources!A:C,3,FALSE),"NA")</f>
        <v/>
      </c>
      <c r="I8769" t="str">
        <f>IF(VLOOKUP(D8769,Resources!A:D,4,FALSE)=0,"",VLOOKUP(D8769,Resources!A:D,4,FALSE))</f>
        <v>N</v>
      </c>
    </row>
    <row r="8770" spans="1:9" x14ac:dyDescent="0.2">
      <c r="A8770" t="s">
        <v>935</v>
      </c>
      <c r="B8770" t="str">
        <f t="shared" si="275"/>
        <v>The Carthage Foundation_Defense Forum Foundation200030000</v>
      </c>
      <c r="C8770" t="s">
        <v>4</v>
      </c>
      <c r="D8770" t="s">
        <v>27</v>
      </c>
      <c r="E8770" s="3">
        <v>30000</v>
      </c>
      <c r="F8770">
        <v>2000</v>
      </c>
      <c r="H8770" t="str">
        <f>IFERROR(VLOOKUP(D8770,Resources!A:C,3,FALSE),"NA")</f>
        <v>SourceWatch</v>
      </c>
      <c r="I8770" t="str">
        <f>IF(VLOOKUP(D8770,Resources!A:D,4,FALSE)=0,"",VLOOKUP(D8770,Resources!A:D,4,FALSE))</f>
        <v>Y</v>
      </c>
    </row>
    <row r="8771" spans="1:9" x14ac:dyDescent="0.2">
      <c r="A8771" t="s">
        <v>935</v>
      </c>
      <c r="B8771" t="str">
        <f t="shared" si="275"/>
        <v>The Carthage Foundation_Foundation for the Advancement of Monetary Education200025000</v>
      </c>
      <c r="C8771" t="s">
        <v>4</v>
      </c>
      <c r="D8771" t="s">
        <v>83</v>
      </c>
      <c r="E8771" s="3">
        <v>25000</v>
      </c>
      <c r="F8771">
        <v>2000</v>
      </c>
      <c r="H8771" t="str">
        <f>IFERROR(VLOOKUP(D8771,Resources!A:C,3,FALSE),"NA")</f>
        <v/>
      </c>
      <c r="I8771" t="str">
        <f>IF(VLOOKUP(D8771,Resources!A:D,4,FALSE)=0,"",VLOOKUP(D8771,Resources!A:D,4,FALSE))</f>
        <v/>
      </c>
    </row>
    <row r="8772" spans="1:9" x14ac:dyDescent="0.2">
      <c r="A8772" t="s">
        <v>935</v>
      </c>
      <c r="B8772" t="str">
        <f t="shared" si="275"/>
        <v>The Carthage Foundation_Hoover Institution on War Revolution and Peace200062500</v>
      </c>
      <c r="C8772" t="s">
        <v>4</v>
      </c>
      <c r="D8772" t="s">
        <v>104</v>
      </c>
      <c r="E8772" s="3">
        <v>62500</v>
      </c>
      <c r="F8772">
        <v>2000</v>
      </c>
      <c r="H8772" t="str">
        <f>IFERROR(VLOOKUP(D8772,Resources!A:C,3,FALSE),"NA")</f>
        <v>SourceWatch</v>
      </c>
      <c r="I8772" t="str">
        <f>IF(VLOOKUP(D8772,Resources!A:D,4,FALSE)=0,"",VLOOKUP(D8772,Resources!A:D,4,FALSE))</f>
        <v>Y</v>
      </c>
    </row>
    <row r="8773" spans="1:9" x14ac:dyDescent="0.2">
      <c r="A8773" t="s">
        <v>935</v>
      </c>
      <c r="B8773" t="str">
        <f t="shared" si="275"/>
        <v>The Carthage Foundation_Issues and Views Open Forum Foundation200010000</v>
      </c>
      <c r="C8773" t="s">
        <v>4</v>
      </c>
      <c r="D8773" t="s">
        <v>64</v>
      </c>
      <c r="E8773" s="3">
        <v>10000</v>
      </c>
      <c r="F8773">
        <v>2000</v>
      </c>
      <c r="H8773" t="str">
        <f>IFERROR(VLOOKUP(D8773,Resources!A:C,3,FALSE),"NA")</f>
        <v/>
      </c>
      <c r="I8773" t="str">
        <f>IF(VLOOKUP(D8773,Resources!A:D,4,FALSE)=0,"",VLOOKUP(D8773,Resources!A:D,4,FALSE))</f>
        <v/>
      </c>
    </row>
    <row r="8774" spans="1:9" x14ac:dyDescent="0.2">
      <c r="A8774" t="s">
        <v>935</v>
      </c>
      <c r="B8774" t="str">
        <f t="shared" si="275"/>
        <v>The Carthage Foundation_Manhattan Institute for Policy Research200015000</v>
      </c>
      <c r="C8774" t="s">
        <v>4</v>
      </c>
      <c r="D8774" t="s">
        <v>89</v>
      </c>
      <c r="E8774" s="3">
        <v>15000</v>
      </c>
      <c r="F8774">
        <v>2000</v>
      </c>
      <c r="H8774" t="str">
        <f>IFERROR(VLOOKUP(D8774,Resources!A:C,3,FALSE),"NA")</f>
        <v>SourceWatch</v>
      </c>
      <c r="I8774" t="str">
        <f>IF(VLOOKUP(D8774,Resources!A:D,4,FALSE)=0,"",VLOOKUP(D8774,Resources!A:D,4,FALSE))</f>
        <v>Y</v>
      </c>
    </row>
    <row r="8775" spans="1:9" x14ac:dyDescent="0.2">
      <c r="A8775" t="s">
        <v>935</v>
      </c>
      <c r="B8775" t="str">
        <f t="shared" si="275"/>
        <v>The Carthage Foundation_Mont Pelerin Society200010000</v>
      </c>
      <c r="C8775" t="s">
        <v>4</v>
      </c>
      <c r="D8775" t="s">
        <v>99</v>
      </c>
      <c r="E8775" s="3">
        <v>10000</v>
      </c>
      <c r="F8775">
        <v>2000</v>
      </c>
      <c r="H8775" t="str">
        <f>IFERROR(VLOOKUP(D8775,Resources!A:C,3,FALSE),"NA")</f>
        <v>SourceWatch</v>
      </c>
      <c r="I8775" t="str">
        <f>IF(VLOOKUP(D8775,Resources!A:D,4,FALSE)=0,"",VLOOKUP(D8775,Resources!A:D,4,FALSE))</f>
        <v>Y</v>
      </c>
    </row>
    <row r="8776" spans="1:9" x14ac:dyDescent="0.2">
      <c r="A8776" t="s">
        <v>935</v>
      </c>
      <c r="B8776" t="str">
        <f t="shared" si="275"/>
        <v>The Carthage Foundation_Mountain States Legal Foundation200025000</v>
      </c>
      <c r="C8776" t="s">
        <v>4</v>
      </c>
      <c r="D8776" t="s">
        <v>38</v>
      </c>
      <c r="E8776" s="3">
        <v>25000</v>
      </c>
      <c r="F8776">
        <v>2000</v>
      </c>
      <c r="H8776" t="str">
        <f>IFERROR(VLOOKUP(D8776,Resources!A:C,3,FALSE),"NA")</f>
        <v>SourceWatch</v>
      </c>
      <c r="I8776" t="str">
        <f>IF(VLOOKUP(D8776,Resources!A:D,4,FALSE)=0,"",VLOOKUP(D8776,Resources!A:D,4,FALSE))</f>
        <v>Y</v>
      </c>
    </row>
    <row r="8777" spans="1:9" x14ac:dyDescent="0.2">
      <c r="A8777" t="s">
        <v>935</v>
      </c>
      <c r="B8777" t="str">
        <f t="shared" si="275"/>
        <v>The Carthage Foundation_University of Virginia School of Law2000100000</v>
      </c>
      <c r="C8777" t="s">
        <v>4</v>
      </c>
      <c r="D8777" t="s">
        <v>22</v>
      </c>
      <c r="E8777" s="3">
        <v>100000</v>
      </c>
      <c r="F8777">
        <v>2000</v>
      </c>
      <c r="H8777" t="str">
        <f>IFERROR(VLOOKUP(D8777,Resources!A:C,3,FALSE),"NA")</f>
        <v/>
      </c>
      <c r="I8777" t="str">
        <f>IF(VLOOKUP(D8777,Resources!A:D,4,FALSE)=0,"",VLOOKUP(D8777,Resources!A:D,4,FALSE))</f>
        <v/>
      </c>
    </row>
    <row r="8778" spans="1:9" x14ac:dyDescent="0.2">
      <c r="A8778" t="s">
        <v>935</v>
      </c>
      <c r="B8778" t="str">
        <f t="shared" si="275"/>
        <v>The Carthage Foundation_Women's Freedom Network200025000</v>
      </c>
      <c r="C8778" t="s">
        <v>4</v>
      </c>
      <c r="D8778" t="s">
        <v>105</v>
      </c>
      <c r="E8778" s="3">
        <v>25000</v>
      </c>
      <c r="F8778">
        <v>2000</v>
      </c>
      <c r="H8778" t="str">
        <f>IFERROR(VLOOKUP(D8778,Resources!A:C,3,FALSE),"NA")</f>
        <v/>
      </c>
      <c r="I8778" t="str">
        <f>IF(VLOOKUP(D8778,Resources!A:D,4,FALSE)=0,"",VLOOKUP(D8778,Resources!A:D,4,FALSE))</f>
        <v>N</v>
      </c>
    </row>
    <row r="8779" spans="1:9" x14ac:dyDescent="0.2">
      <c r="A8779" t="s">
        <v>935</v>
      </c>
      <c r="B8779" t="str">
        <f t="shared" si="275"/>
        <v>The Carthage Foundation_Allegheny Institute for Public Policy200150000</v>
      </c>
      <c r="C8779" t="s">
        <v>4</v>
      </c>
      <c r="D8779" t="s">
        <v>5</v>
      </c>
      <c r="E8779" s="3">
        <v>50000</v>
      </c>
      <c r="F8779">
        <v>2001</v>
      </c>
      <c r="H8779" t="str">
        <f>IFERROR(VLOOKUP(D8779,Resources!A:C,3,FALSE),"NA")</f>
        <v>Other</v>
      </c>
      <c r="I8779" t="str">
        <f>IF(VLOOKUP(D8779,Resources!A:D,4,FALSE)=0,"",VLOOKUP(D8779,Resources!A:D,4,FALSE))</f>
        <v>Y</v>
      </c>
    </row>
    <row r="8780" spans="1:9" x14ac:dyDescent="0.2">
      <c r="A8780" t="s">
        <v>935</v>
      </c>
      <c r="B8780" t="str">
        <f t="shared" si="275"/>
        <v>The Carthage Foundation_America's Survival200135000</v>
      </c>
      <c r="C8780" t="s">
        <v>4</v>
      </c>
      <c r="D8780" t="s">
        <v>6</v>
      </c>
      <c r="E8780" s="3">
        <v>35000</v>
      </c>
      <c r="F8780">
        <v>2001</v>
      </c>
      <c r="H8780" t="str">
        <f>IFERROR(VLOOKUP(D8780,Resources!A:C,3,FALSE),"NA")</f>
        <v>SourceWatch</v>
      </c>
      <c r="I8780" t="str">
        <f>IF(VLOOKUP(D8780,Resources!A:D,4,FALSE)=0,"",VLOOKUP(D8780,Resources!A:D,4,FALSE))</f>
        <v>Y</v>
      </c>
    </row>
    <row r="8781" spans="1:9" x14ac:dyDescent="0.2">
      <c r="A8781" t="s">
        <v>935</v>
      </c>
      <c r="B8781" t="str">
        <f t="shared" si="275"/>
        <v>The Carthage Foundation_Atlas Economic Research Foundation200150000</v>
      </c>
      <c r="C8781" t="s">
        <v>4</v>
      </c>
      <c r="D8781" t="s">
        <v>7</v>
      </c>
      <c r="E8781" s="3">
        <v>50000</v>
      </c>
      <c r="F8781">
        <v>2001</v>
      </c>
      <c r="H8781" t="str">
        <f>IFERROR(VLOOKUP(D8781,Resources!A:C,3,FALSE),"NA")</f>
        <v>DeSmog</v>
      </c>
      <c r="I8781" t="str">
        <f>IF(VLOOKUP(D8781,Resources!A:D,4,FALSE)=0,"",VLOOKUP(D8781,Resources!A:D,4,FALSE))</f>
        <v>Y</v>
      </c>
    </row>
    <row r="8782" spans="1:9" x14ac:dyDescent="0.2">
      <c r="A8782" t="s">
        <v>935</v>
      </c>
      <c r="B8782" t="str">
        <f t="shared" si="275"/>
        <v>The Carthage Foundation_Center for Immigration Studies200150000</v>
      </c>
      <c r="C8782" t="s">
        <v>4</v>
      </c>
      <c r="D8782" t="s">
        <v>80</v>
      </c>
      <c r="E8782" s="3">
        <v>50000</v>
      </c>
      <c r="F8782">
        <v>2001</v>
      </c>
      <c r="H8782" t="str">
        <f>IFERROR(VLOOKUP(D8782,Resources!A:C,3,FALSE),"NA")</f>
        <v>SourceWatch</v>
      </c>
      <c r="I8782" t="str">
        <f>IF(VLOOKUP(D8782,Resources!A:D,4,FALSE)=0,"",VLOOKUP(D8782,Resources!A:D,4,FALSE))</f>
        <v>Y</v>
      </c>
    </row>
    <row r="8783" spans="1:9" x14ac:dyDescent="0.2">
      <c r="A8783" t="s">
        <v>935</v>
      </c>
      <c r="B8783" t="str">
        <f t="shared" si="275"/>
        <v>The Carthage Foundation_Clare Boothe Luce Policy Institute200135000</v>
      </c>
      <c r="C8783" t="s">
        <v>4</v>
      </c>
      <c r="D8783" t="s">
        <v>95</v>
      </c>
      <c r="E8783" s="3">
        <v>35000</v>
      </c>
      <c r="F8783">
        <v>2001</v>
      </c>
      <c r="H8783" t="str">
        <f>IFERROR(VLOOKUP(D8783,Resources!A:C,3,FALSE),"NA")</f>
        <v/>
      </c>
      <c r="I8783" t="str">
        <f>IF(VLOOKUP(D8783,Resources!A:D,4,FALSE)=0,"",VLOOKUP(D8783,Resources!A:D,4,FALSE))</f>
        <v>Y</v>
      </c>
    </row>
    <row r="8784" spans="1:9" x14ac:dyDescent="0.2">
      <c r="A8784" t="s">
        <v>935</v>
      </c>
      <c r="B8784" t="str">
        <f t="shared" si="275"/>
        <v>The Carthage Foundation_Coalition for Local Sovereignty200130000</v>
      </c>
      <c r="C8784" t="s">
        <v>4</v>
      </c>
      <c r="D8784" t="s">
        <v>96</v>
      </c>
      <c r="E8784" s="3">
        <v>30000</v>
      </c>
      <c r="F8784">
        <v>2001</v>
      </c>
      <c r="H8784" t="str">
        <f>IFERROR(VLOOKUP(D8784,Resources!A:C,3,FALSE),"NA")</f>
        <v/>
      </c>
      <c r="I8784" t="str">
        <f>IF(VLOOKUP(D8784,Resources!A:D,4,FALSE)=0,"",VLOOKUP(D8784,Resources!A:D,4,FALSE))</f>
        <v/>
      </c>
    </row>
    <row r="8785" spans="1:9" x14ac:dyDescent="0.2">
      <c r="A8785" t="s">
        <v>935</v>
      </c>
      <c r="B8785" t="str">
        <f t="shared" si="275"/>
        <v>The Carthage Foundation_Collegiate Network2001100000</v>
      </c>
      <c r="C8785" t="s">
        <v>4</v>
      </c>
      <c r="D8785" t="s">
        <v>24</v>
      </c>
      <c r="E8785" s="3">
        <v>100000</v>
      </c>
      <c r="F8785">
        <v>2001</v>
      </c>
      <c r="H8785" t="str">
        <f>IFERROR(VLOOKUP(D8785,Resources!A:C,3,FALSE),"NA")</f>
        <v>SourceWatch</v>
      </c>
      <c r="I8785" t="str">
        <f>IF(VLOOKUP(D8785,Resources!A:D,4,FALSE)=0,"",VLOOKUP(D8785,Resources!A:D,4,FALSE))</f>
        <v>Y</v>
      </c>
    </row>
    <row r="8786" spans="1:9" x14ac:dyDescent="0.2">
      <c r="A8786" t="s">
        <v>935</v>
      </c>
      <c r="B8786" t="str">
        <f t="shared" si="275"/>
        <v>The Carthage Foundation_Committee for a Constructive Tomorrow200150000</v>
      </c>
      <c r="C8786" t="s">
        <v>4</v>
      </c>
      <c r="D8786" t="s">
        <v>18</v>
      </c>
      <c r="E8786" s="3">
        <v>50000</v>
      </c>
      <c r="F8786">
        <v>2001</v>
      </c>
      <c r="H8786" t="str">
        <f>IFERROR(VLOOKUP(D8786,Resources!A:C,3,FALSE),"NA")</f>
        <v>DeSmog</v>
      </c>
      <c r="I8786" t="str">
        <f>IF(VLOOKUP(D8786,Resources!A:D,4,FALSE)=0,"",VLOOKUP(D8786,Resources!A:D,4,FALSE))</f>
        <v>Y</v>
      </c>
    </row>
    <row r="8787" spans="1:9" x14ac:dyDescent="0.2">
      <c r="A8787" t="s">
        <v>934</v>
      </c>
      <c r="B8787" t="s">
        <v>1235</v>
      </c>
      <c r="C8787" t="s">
        <v>4</v>
      </c>
      <c r="D8787" t="s">
        <v>9</v>
      </c>
      <c r="E8787" s="3">
        <v>100000</v>
      </c>
      <c r="F8787">
        <v>2001</v>
      </c>
      <c r="H8787" t="str">
        <f>IFERROR(VLOOKUP(D8787,Resources!A:C,3,FALSE),"NA")</f>
        <v>Other</v>
      </c>
      <c r="I8787" t="str">
        <f>IF(VLOOKUP(D8787,Resources!A:D,4,FALSE)=0,"",VLOOKUP(D8787,Resources!A:D,4,FALSE))</f>
        <v>Y</v>
      </c>
    </row>
    <row r="8788" spans="1:9" x14ac:dyDescent="0.2">
      <c r="A8788" t="s">
        <v>935</v>
      </c>
      <c r="B8788" t="str">
        <f t="shared" ref="B8788:B8806" si="276">C8788&amp;"_"&amp;D8788&amp;F8788&amp;E8788</f>
        <v>The Carthage Foundation_Counterterrorism &amp; Security Education and Research Foundation2001100000</v>
      </c>
      <c r="C8788" t="s">
        <v>4</v>
      </c>
      <c r="D8788" t="s">
        <v>9</v>
      </c>
      <c r="E8788" s="3">
        <v>100000</v>
      </c>
      <c r="F8788">
        <v>2001</v>
      </c>
      <c r="H8788" t="str">
        <f>IFERROR(VLOOKUP(D8788,Resources!A:C,3,FALSE),"NA")</f>
        <v>Other</v>
      </c>
      <c r="I8788" t="str">
        <f>IF(VLOOKUP(D8788,Resources!A:D,4,FALSE)=0,"",VLOOKUP(D8788,Resources!A:D,4,FALSE))</f>
        <v>Y</v>
      </c>
    </row>
    <row r="8789" spans="1:9" x14ac:dyDescent="0.2">
      <c r="A8789" t="s">
        <v>935</v>
      </c>
      <c r="B8789" t="str">
        <f t="shared" si="276"/>
        <v>The Carthage Foundation_Criminal Justice Legal Foundation200150000</v>
      </c>
      <c r="C8789" t="s">
        <v>4</v>
      </c>
      <c r="D8789" t="s">
        <v>26</v>
      </c>
      <c r="E8789" s="3">
        <v>50000</v>
      </c>
      <c r="F8789">
        <v>2001</v>
      </c>
      <c r="H8789" t="str">
        <f>IFERROR(VLOOKUP(D8789,Resources!A:C,3,FALSE),"NA")</f>
        <v/>
      </c>
      <c r="I8789" t="str">
        <f>IF(VLOOKUP(D8789,Resources!A:D,4,FALSE)=0,"",VLOOKUP(D8789,Resources!A:D,4,FALSE))</f>
        <v/>
      </c>
    </row>
    <row r="8790" spans="1:9" x14ac:dyDescent="0.2">
      <c r="A8790" t="s">
        <v>935</v>
      </c>
      <c r="B8790" t="str">
        <f t="shared" si="276"/>
        <v>The Carthage Foundation_Critical Review Foundation200115000</v>
      </c>
      <c r="C8790" t="s">
        <v>4</v>
      </c>
      <c r="D8790" t="s">
        <v>97</v>
      </c>
      <c r="E8790" s="3">
        <v>15000</v>
      </c>
      <c r="F8790">
        <v>2001</v>
      </c>
      <c r="H8790" t="str">
        <f>IFERROR(VLOOKUP(D8790,Resources!A:C,3,FALSE),"NA")</f>
        <v/>
      </c>
      <c r="I8790" t="str">
        <f>IF(VLOOKUP(D8790,Resources!A:D,4,FALSE)=0,"",VLOOKUP(D8790,Resources!A:D,4,FALSE))</f>
        <v/>
      </c>
    </row>
    <row r="8791" spans="1:9" x14ac:dyDescent="0.2">
      <c r="A8791" t="s">
        <v>935</v>
      </c>
      <c r="B8791" t="str">
        <f t="shared" si="276"/>
        <v>The Carthage Foundation_Defense Forum Foundation200130000</v>
      </c>
      <c r="C8791" t="s">
        <v>4</v>
      </c>
      <c r="D8791" t="s">
        <v>27</v>
      </c>
      <c r="E8791" s="3">
        <v>30000</v>
      </c>
      <c r="F8791">
        <v>2001</v>
      </c>
      <c r="H8791" t="str">
        <f>IFERROR(VLOOKUP(D8791,Resources!A:C,3,FALSE),"NA")</f>
        <v>SourceWatch</v>
      </c>
      <c r="I8791" t="str">
        <f>IF(VLOOKUP(D8791,Resources!A:D,4,FALSE)=0,"",VLOOKUP(D8791,Resources!A:D,4,FALSE))</f>
        <v>Y</v>
      </c>
    </row>
    <row r="8792" spans="1:9" x14ac:dyDescent="0.2">
      <c r="A8792" t="s">
        <v>935</v>
      </c>
      <c r="B8792" t="str">
        <f t="shared" si="276"/>
        <v>The Carthage Foundation_Federalist Society for Law and Public Policy Studies200125000</v>
      </c>
      <c r="C8792" t="s">
        <v>4</v>
      </c>
      <c r="D8792" t="s">
        <v>71</v>
      </c>
      <c r="E8792" s="3">
        <v>25000</v>
      </c>
      <c r="F8792">
        <v>2001</v>
      </c>
      <c r="H8792" t="str">
        <f>IFERROR(VLOOKUP(D8792,Resources!A:C,3,FALSE),"NA")</f>
        <v>SourceWatch</v>
      </c>
      <c r="I8792" t="str">
        <f>IF(VLOOKUP(D8792,Resources!A:D,4,FALSE)=0,"",VLOOKUP(D8792,Resources!A:D,4,FALSE))</f>
        <v>Y</v>
      </c>
    </row>
    <row r="8793" spans="1:9" x14ac:dyDescent="0.2">
      <c r="A8793" t="s">
        <v>935</v>
      </c>
      <c r="B8793" t="str">
        <f t="shared" si="276"/>
        <v>The Carthage Foundation_Foreign Policy Research Institute200145000</v>
      </c>
      <c r="C8793" t="s">
        <v>4</v>
      </c>
      <c r="D8793" t="s">
        <v>72</v>
      </c>
      <c r="E8793" s="3">
        <v>45000</v>
      </c>
      <c r="F8793">
        <v>2001</v>
      </c>
      <c r="H8793" t="str">
        <f>IFERROR(VLOOKUP(D8793,Resources!A:C,3,FALSE),"NA")</f>
        <v>SourceWatch</v>
      </c>
      <c r="I8793" t="str">
        <f>IF(VLOOKUP(D8793,Resources!A:D,4,FALSE)=0,"",VLOOKUP(D8793,Resources!A:D,4,FALSE))</f>
        <v>Y</v>
      </c>
    </row>
    <row r="8794" spans="1:9" x14ac:dyDescent="0.2">
      <c r="A8794" t="s">
        <v>935</v>
      </c>
      <c r="B8794" t="str">
        <f t="shared" si="276"/>
        <v>The Carthage Foundation_Foundation for the Advancement of Monetary Education200125000</v>
      </c>
      <c r="C8794" t="s">
        <v>4</v>
      </c>
      <c r="D8794" t="s">
        <v>83</v>
      </c>
      <c r="E8794" s="3">
        <v>25000</v>
      </c>
      <c r="F8794">
        <v>2001</v>
      </c>
      <c r="H8794" t="str">
        <f>IFERROR(VLOOKUP(D8794,Resources!A:C,3,FALSE),"NA")</f>
        <v/>
      </c>
      <c r="I8794" t="str">
        <f>IF(VLOOKUP(D8794,Resources!A:D,4,FALSE)=0,"",VLOOKUP(D8794,Resources!A:D,4,FALSE))</f>
        <v/>
      </c>
    </row>
    <row r="8795" spans="1:9" x14ac:dyDescent="0.2">
      <c r="A8795" t="s">
        <v>935</v>
      </c>
      <c r="B8795" t="str">
        <f t="shared" si="276"/>
        <v>The Carthage Foundation_Free Congress Research and Education Foundation2001250000</v>
      </c>
      <c r="C8795" t="s">
        <v>4</v>
      </c>
      <c r="D8795" t="s">
        <v>30</v>
      </c>
      <c r="E8795" s="3">
        <v>250000</v>
      </c>
      <c r="F8795">
        <v>2001</v>
      </c>
      <c r="H8795" t="str">
        <f>IFERROR(VLOOKUP(D8795,Resources!A:C,3,FALSE),"NA")</f>
        <v>SourceWatch</v>
      </c>
      <c r="I8795" t="str">
        <f>IF(VLOOKUP(D8795,Resources!A:D,4,FALSE)=0,"",VLOOKUP(D8795,Resources!A:D,4,FALSE))</f>
        <v>Y</v>
      </c>
    </row>
    <row r="8796" spans="1:9" x14ac:dyDescent="0.2">
      <c r="A8796" t="s">
        <v>935</v>
      </c>
      <c r="B8796" t="str">
        <f t="shared" si="276"/>
        <v>The Carthage Foundation_Institute For Foreign Policy Analysis2001125000</v>
      </c>
      <c r="C8796" t="s">
        <v>4</v>
      </c>
      <c r="D8796" t="s">
        <v>62</v>
      </c>
      <c r="E8796" s="3">
        <v>125000</v>
      </c>
      <c r="F8796">
        <v>2001</v>
      </c>
      <c r="H8796" t="str">
        <f>IFERROR(VLOOKUP(D8796,Resources!A:C,3,FALSE),"NA")</f>
        <v>SourceWatch</v>
      </c>
      <c r="I8796" t="str">
        <f>IF(VLOOKUP(D8796,Resources!A:D,4,FALSE)=0,"",VLOOKUP(D8796,Resources!A:D,4,FALSE))</f>
        <v>Y</v>
      </c>
    </row>
    <row r="8797" spans="1:9" x14ac:dyDescent="0.2">
      <c r="A8797" t="s">
        <v>935</v>
      </c>
      <c r="B8797" t="str">
        <f t="shared" si="276"/>
        <v>The Carthage Foundation_Institute for Policy Innovation200125000</v>
      </c>
      <c r="C8797" t="s">
        <v>4</v>
      </c>
      <c r="D8797" t="s">
        <v>98</v>
      </c>
      <c r="E8797" s="3">
        <v>25000</v>
      </c>
      <c r="F8797">
        <v>2001</v>
      </c>
      <c r="H8797" t="str">
        <f>IFERROR(VLOOKUP(D8797,Resources!A:C,3,FALSE),"NA")</f>
        <v>SourceWatch</v>
      </c>
      <c r="I8797" t="str">
        <f>IF(VLOOKUP(D8797,Resources!A:D,4,FALSE)=0,"",VLOOKUP(D8797,Resources!A:D,4,FALSE))</f>
        <v>Y</v>
      </c>
    </row>
    <row r="8798" spans="1:9" x14ac:dyDescent="0.2">
      <c r="A8798" t="s">
        <v>935</v>
      </c>
      <c r="B8798" t="str">
        <f t="shared" si="276"/>
        <v>The Carthage Foundation_Judicial Watch2001500000</v>
      </c>
      <c r="C8798" t="s">
        <v>4</v>
      </c>
      <c r="D8798" t="s">
        <v>36</v>
      </c>
      <c r="E8798" s="3">
        <v>500000</v>
      </c>
      <c r="F8798">
        <v>2001</v>
      </c>
      <c r="H8798" t="str">
        <f>IFERROR(VLOOKUP(D8798,Resources!A:C,3,FALSE),"NA")</f>
        <v>SourceWatch</v>
      </c>
      <c r="I8798" t="str">
        <f>IF(VLOOKUP(D8798,Resources!A:D,4,FALSE)=0,"",VLOOKUP(D8798,Resources!A:D,4,FALSE))</f>
        <v>Y</v>
      </c>
    </row>
    <row r="8799" spans="1:9" x14ac:dyDescent="0.2">
      <c r="A8799" t="s">
        <v>935</v>
      </c>
      <c r="B8799" t="str">
        <f t="shared" si="276"/>
        <v>The Carthage Foundation_Maldon Institute2001150000</v>
      </c>
      <c r="C8799" t="s">
        <v>4</v>
      </c>
      <c r="D8799" t="s">
        <v>15</v>
      </c>
      <c r="E8799" s="3">
        <v>150000</v>
      </c>
      <c r="F8799">
        <v>2001</v>
      </c>
      <c r="H8799" t="str">
        <f>IFERROR(VLOOKUP(D8799,Resources!A:C,3,FALSE),"NA")</f>
        <v/>
      </c>
      <c r="I8799" t="str">
        <f>IF(VLOOKUP(D8799,Resources!A:D,4,FALSE)=0,"",VLOOKUP(D8799,Resources!A:D,4,FALSE))</f>
        <v>Y</v>
      </c>
    </row>
    <row r="8800" spans="1:9" x14ac:dyDescent="0.2">
      <c r="A8800" t="s">
        <v>935</v>
      </c>
      <c r="B8800" t="str">
        <f t="shared" si="276"/>
        <v>The Carthage Foundation_Manhattan Institute for Policy Research200160000</v>
      </c>
      <c r="C8800" t="s">
        <v>4</v>
      </c>
      <c r="D8800" t="s">
        <v>89</v>
      </c>
      <c r="E8800" s="3">
        <v>60000</v>
      </c>
      <c r="F8800">
        <v>2001</v>
      </c>
      <c r="H8800" t="str">
        <f>IFERROR(VLOOKUP(D8800,Resources!A:C,3,FALSE),"NA")</f>
        <v>SourceWatch</v>
      </c>
      <c r="I8800" t="str">
        <f>IF(VLOOKUP(D8800,Resources!A:D,4,FALSE)=0,"",VLOOKUP(D8800,Resources!A:D,4,FALSE))</f>
        <v>Y</v>
      </c>
    </row>
    <row r="8801" spans="1:9" x14ac:dyDescent="0.2">
      <c r="A8801" t="s">
        <v>935</v>
      </c>
      <c r="B8801" t="str">
        <f t="shared" si="276"/>
        <v>The Carthage Foundation_Mont Pelerin Society200115000</v>
      </c>
      <c r="C8801" t="s">
        <v>4</v>
      </c>
      <c r="D8801" t="s">
        <v>99</v>
      </c>
      <c r="E8801" s="3">
        <v>15000</v>
      </c>
      <c r="F8801">
        <v>2001</v>
      </c>
      <c r="H8801" t="str">
        <f>IFERROR(VLOOKUP(D8801,Resources!A:C,3,FALSE),"NA")</f>
        <v>SourceWatch</v>
      </c>
      <c r="I8801" t="str">
        <f>IF(VLOOKUP(D8801,Resources!A:D,4,FALSE)=0,"",VLOOKUP(D8801,Resources!A:D,4,FALSE))</f>
        <v>Y</v>
      </c>
    </row>
    <row r="8802" spans="1:9" x14ac:dyDescent="0.2">
      <c r="A8802" t="s">
        <v>935</v>
      </c>
      <c r="B8802" t="str">
        <f t="shared" si="276"/>
        <v>The Carthage Foundation_Mountain States Legal Foundation200125000</v>
      </c>
      <c r="C8802" t="s">
        <v>4</v>
      </c>
      <c r="D8802" t="s">
        <v>38</v>
      </c>
      <c r="E8802" s="3">
        <v>25000</v>
      </c>
      <c r="F8802">
        <v>2001</v>
      </c>
      <c r="H8802" t="str">
        <f>IFERROR(VLOOKUP(D8802,Resources!A:C,3,FALSE),"NA")</f>
        <v>SourceWatch</v>
      </c>
      <c r="I8802" t="str">
        <f>IF(VLOOKUP(D8802,Resources!A:D,4,FALSE)=0,"",VLOOKUP(D8802,Resources!A:D,4,FALSE))</f>
        <v>Y</v>
      </c>
    </row>
    <row r="8803" spans="1:9" x14ac:dyDescent="0.2">
      <c r="A8803" t="s">
        <v>935</v>
      </c>
      <c r="B8803" t="str">
        <f t="shared" si="276"/>
        <v>The Carthage Foundation_National Institute for Public Policy200150000</v>
      </c>
      <c r="C8803" t="s">
        <v>4</v>
      </c>
      <c r="D8803" t="s">
        <v>46</v>
      </c>
      <c r="E8803" s="3">
        <v>50000</v>
      </c>
      <c r="F8803">
        <v>2001</v>
      </c>
      <c r="H8803" t="str">
        <f>IFERROR(VLOOKUP(D8803,Resources!A:C,3,FALSE),"NA")</f>
        <v>SourceWatch</v>
      </c>
      <c r="I8803" t="str">
        <f>IF(VLOOKUP(D8803,Resources!A:D,4,FALSE)=0,"",VLOOKUP(D8803,Resources!A:D,4,FALSE))</f>
        <v>Y</v>
      </c>
    </row>
    <row r="8804" spans="1:9" x14ac:dyDescent="0.2">
      <c r="A8804" t="s">
        <v>935</v>
      </c>
      <c r="B8804" t="str">
        <f t="shared" si="276"/>
        <v>The Carthage Foundation_Paul H. Nitze School of Advanced International Studies200160000</v>
      </c>
      <c r="C8804" t="s">
        <v>4</v>
      </c>
      <c r="D8804" t="s">
        <v>91</v>
      </c>
      <c r="E8804" s="3">
        <v>60000</v>
      </c>
      <c r="F8804">
        <v>2001</v>
      </c>
      <c r="H8804" t="str">
        <f>IFERROR(VLOOKUP(D8804,Resources!A:C,3,FALSE),"NA")</f>
        <v>SourceWatch</v>
      </c>
      <c r="I8804" t="str">
        <f>IF(VLOOKUP(D8804,Resources!A:D,4,FALSE)=0,"",VLOOKUP(D8804,Resources!A:D,4,FALSE))</f>
        <v>Y</v>
      </c>
    </row>
    <row r="8805" spans="1:9" x14ac:dyDescent="0.2">
      <c r="A8805" t="s">
        <v>935</v>
      </c>
      <c r="B8805" t="str">
        <f t="shared" si="276"/>
        <v>The Carthage Foundation_The Cinema Foundation Inc.200150000</v>
      </c>
      <c r="C8805" t="s">
        <v>4</v>
      </c>
      <c r="D8805" t="s">
        <v>51</v>
      </c>
      <c r="E8805" s="3">
        <v>50000</v>
      </c>
      <c r="F8805">
        <v>2001</v>
      </c>
      <c r="H8805" t="str">
        <f>IFERROR(VLOOKUP(D8805,Resources!A:C,3,FALSE),"NA")</f>
        <v/>
      </c>
      <c r="I8805" t="str">
        <f>IF(VLOOKUP(D8805,Resources!A:D,4,FALSE)=0,"",VLOOKUP(D8805,Resources!A:D,4,FALSE))</f>
        <v>N</v>
      </c>
    </row>
    <row r="8806" spans="1:9" x14ac:dyDescent="0.2">
      <c r="A8806" t="s">
        <v>935</v>
      </c>
      <c r="B8806" t="str">
        <f t="shared" si="276"/>
        <v>The Carthage Foundation_The Claremont Institute2001100000</v>
      </c>
      <c r="C8806" t="s">
        <v>4</v>
      </c>
      <c r="D8806" t="s">
        <v>68</v>
      </c>
      <c r="E8806" s="3">
        <v>100000</v>
      </c>
      <c r="F8806">
        <v>2001</v>
      </c>
      <c r="H8806" t="str">
        <f>IFERROR(VLOOKUP(D8806,Resources!A:C,3,FALSE),"NA")</f>
        <v>SourceWatch</v>
      </c>
      <c r="I8806" t="str">
        <f>IF(VLOOKUP(D8806,Resources!A:D,4,FALSE)=0,"",VLOOKUP(D8806,Resources!A:D,4,FALSE))</f>
        <v>Y</v>
      </c>
    </row>
    <row r="8807" spans="1:9" x14ac:dyDescent="0.2">
      <c r="A8807" t="s">
        <v>934</v>
      </c>
      <c r="B8807" t="s">
        <v>1236</v>
      </c>
      <c r="C8807" t="s">
        <v>4</v>
      </c>
      <c r="D8807" t="s">
        <v>41</v>
      </c>
      <c r="E8807" s="3">
        <v>15000</v>
      </c>
      <c r="F8807">
        <v>2001</v>
      </c>
      <c r="H8807" t="str">
        <f>IFERROR(VLOOKUP(D8807,Resources!A:C,3,FALSE),"NA")</f>
        <v/>
      </c>
      <c r="I8807" t="str">
        <f>IF(VLOOKUP(D8807,Resources!A:D,4,FALSE)=0,"",VLOOKUP(D8807,Resources!A:D,4,FALSE))</f>
        <v>N</v>
      </c>
    </row>
    <row r="8808" spans="1:9" x14ac:dyDescent="0.2">
      <c r="A8808" t="s">
        <v>935</v>
      </c>
      <c r="B8808" t="str">
        <f t="shared" ref="B8808:B8819" si="277">C8808&amp;"_"&amp;D8808&amp;F8808&amp;E8808</f>
        <v>The Carthage Foundation_The Society for the Education of Physicians &amp; Patients200115000</v>
      </c>
      <c r="C8808" t="s">
        <v>4</v>
      </c>
      <c r="D8808" t="s">
        <v>41</v>
      </c>
      <c r="E8808" s="3">
        <v>15000</v>
      </c>
      <c r="F8808">
        <v>2001</v>
      </c>
      <c r="H8808" t="str">
        <f>IFERROR(VLOOKUP(D8808,Resources!A:C,3,FALSE),"NA")</f>
        <v/>
      </c>
      <c r="I8808" t="str">
        <f>IF(VLOOKUP(D8808,Resources!A:D,4,FALSE)=0,"",VLOOKUP(D8808,Resources!A:D,4,FALSE))</f>
        <v>N</v>
      </c>
    </row>
    <row r="8809" spans="1:9" x14ac:dyDescent="0.2">
      <c r="A8809" t="s">
        <v>935</v>
      </c>
      <c r="B8809" t="str">
        <f t="shared" si="277"/>
        <v>The Carthage Foundation_Allegheny Institute for Public Policy2002150000</v>
      </c>
      <c r="C8809" t="s">
        <v>4</v>
      </c>
      <c r="D8809" t="s">
        <v>5</v>
      </c>
      <c r="E8809" s="3">
        <v>150000</v>
      </c>
      <c r="F8809">
        <v>2002</v>
      </c>
      <c r="H8809" t="str">
        <f>IFERROR(VLOOKUP(D8809,Resources!A:C,3,FALSE),"NA")</f>
        <v>Other</v>
      </c>
      <c r="I8809" t="str">
        <f>IF(VLOOKUP(D8809,Resources!A:D,4,FALSE)=0,"",VLOOKUP(D8809,Resources!A:D,4,FALSE))</f>
        <v>Y</v>
      </c>
    </row>
    <row r="8810" spans="1:9" x14ac:dyDescent="0.2">
      <c r="A8810" t="s">
        <v>935</v>
      </c>
      <c r="B8810" t="str">
        <f t="shared" si="277"/>
        <v>The Carthage Foundation_America's Survival200235000</v>
      </c>
      <c r="C8810" t="s">
        <v>4</v>
      </c>
      <c r="D8810" t="s">
        <v>6</v>
      </c>
      <c r="E8810" s="3">
        <v>35000</v>
      </c>
      <c r="F8810">
        <v>2002</v>
      </c>
      <c r="H8810" t="str">
        <f>IFERROR(VLOOKUP(D8810,Resources!A:C,3,FALSE),"NA")</f>
        <v>SourceWatch</v>
      </c>
      <c r="I8810" t="str">
        <f>IF(VLOOKUP(D8810,Resources!A:D,4,FALSE)=0,"",VLOOKUP(D8810,Resources!A:D,4,FALSE))</f>
        <v>Y</v>
      </c>
    </row>
    <row r="8811" spans="1:9" x14ac:dyDescent="0.2">
      <c r="A8811" t="s">
        <v>935</v>
      </c>
      <c r="B8811" t="str">
        <f t="shared" si="277"/>
        <v>The Carthage Foundation_American Association for Small Property Ownership200210000</v>
      </c>
      <c r="C8811" t="s">
        <v>4</v>
      </c>
      <c r="D8811" t="s">
        <v>86</v>
      </c>
      <c r="E8811" s="3">
        <v>10000</v>
      </c>
      <c r="F8811">
        <v>2002</v>
      </c>
      <c r="H8811" t="str">
        <f>IFERROR(VLOOKUP(D8811,Resources!A:C,3,FALSE),"NA")</f>
        <v/>
      </c>
      <c r="I8811" t="str">
        <f>IF(VLOOKUP(D8811,Resources!A:D,4,FALSE)=0,"",VLOOKUP(D8811,Resources!A:D,4,FALSE))</f>
        <v>N</v>
      </c>
    </row>
    <row r="8812" spans="1:9" x14ac:dyDescent="0.2">
      <c r="A8812" t="s">
        <v>935</v>
      </c>
      <c r="B8812" t="str">
        <f t="shared" si="277"/>
        <v>The Carthage Foundation_American Civil Rights Union200250000</v>
      </c>
      <c r="C8812" t="s">
        <v>4</v>
      </c>
      <c r="D8812" t="s">
        <v>42</v>
      </c>
      <c r="E8812" s="3">
        <v>50000</v>
      </c>
      <c r="F8812">
        <v>2002</v>
      </c>
      <c r="H8812" t="str">
        <f>IFERROR(VLOOKUP(D8812,Resources!A:C,3,FALSE),"NA")</f>
        <v>SourceWatch</v>
      </c>
      <c r="I8812" t="str">
        <f>IF(VLOOKUP(D8812,Resources!A:D,4,FALSE)=0,"",VLOOKUP(D8812,Resources!A:D,4,FALSE))</f>
        <v>Y</v>
      </c>
    </row>
    <row r="8813" spans="1:9" x14ac:dyDescent="0.2">
      <c r="A8813" t="s">
        <v>935</v>
      </c>
      <c r="B8813" t="str">
        <f t="shared" si="277"/>
        <v>The Carthage Foundation_American Enterprise Institute for Public Policy Research2002100000</v>
      </c>
      <c r="C8813" t="s">
        <v>4</v>
      </c>
      <c r="D8813" t="s">
        <v>58</v>
      </c>
      <c r="E8813" s="3">
        <v>100000</v>
      </c>
      <c r="F8813">
        <v>2002</v>
      </c>
      <c r="H8813" t="str">
        <f>IFERROR(VLOOKUP(D8813,Resources!A:C,3,FALSE),"NA")</f>
        <v>DeSmog</v>
      </c>
      <c r="I8813" t="str">
        <f>IF(VLOOKUP(D8813,Resources!A:D,4,FALSE)=0,"",VLOOKUP(D8813,Resources!A:D,4,FALSE))</f>
        <v>Y</v>
      </c>
    </row>
    <row r="8814" spans="1:9" x14ac:dyDescent="0.2">
      <c r="A8814" t="s">
        <v>935</v>
      </c>
      <c r="B8814" t="str">
        <f t="shared" si="277"/>
        <v>The Carthage Foundation_American Jewish Committee200260000</v>
      </c>
      <c r="C8814" t="s">
        <v>4</v>
      </c>
      <c r="D8814" t="s">
        <v>50</v>
      </c>
      <c r="E8814" s="3">
        <v>60000</v>
      </c>
      <c r="F8814">
        <v>2002</v>
      </c>
      <c r="H8814" t="str">
        <f>IFERROR(VLOOKUP(D8814,Resources!A:C,3,FALSE),"NA")</f>
        <v/>
      </c>
      <c r="I8814" t="str">
        <f>IF(VLOOKUP(D8814,Resources!A:D,4,FALSE)=0,"",VLOOKUP(D8814,Resources!A:D,4,FALSE))</f>
        <v>N</v>
      </c>
    </row>
    <row r="8815" spans="1:9" x14ac:dyDescent="0.2">
      <c r="A8815" t="s">
        <v>935</v>
      </c>
      <c r="B8815" t="str">
        <f t="shared" si="277"/>
        <v>The Carthage Foundation_Association of Literary Scholars and Critics200230000</v>
      </c>
      <c r="C8815" t="s">
        <v>4</v>
      </c>
      <c r="D8815" t="s">
        <v>43</v>
      </c>
      <c r="E8815" s="3">
        <v>30000</v>
      </c>
      <c r="F8815">
        <v>2002</v>
      </c>
      <c r="H8815" t="str">
        <f>IFERROR(VLOOKUP(D8815,Resources!A:C,3,FALSE),"NA")</f>
        <v/>
      </c>
      <c r="I8815" t="str">
        <f>IF(VLOOKUP(D8815,Resources!A:D,4,FALSE)=0,"",VLOOKUP(D8815,Resources!A:D,4,FALSE))</f>
        <v>N</v>
      </c>
    </row>
    <row r="8816" spans="1:9" x14ac:dyDescent="0.2">
      <c r="A8816" t="s">
        <v>935</v>
      </c>
      <c r="B8816" t="str">
        <f t="shared" si="277"/>
        <v>The Carthage Foundation_Atlas Economic Research Foundation200250000</v>
      </c>
      <c r="C8816" t="s">
        <v>4</v>
      </c>
      <c r="D8816" t="s">
        <v>7</v>
      </c>
      <c r="E8816" s="3">
        <v>50000</v>
      </c>
      <c r="F8816">
        <v>2002</v>
      </c>
      <c r="H8816" t="str">
        <f>IFERROR(VLOOKUP(D8816,Resources!A:C,3,FALSE),"NA")</f>
        <v>DeSmog</v>
      </c>
      <c r="I8816" t="str">
        <f>IF(VLOOKUP(D8816,Resources!A:D,4,FALSE)=0,"",VLOOKUP(D8816,Resources!A:D,4,FALSE))</f>
        <v>Y</v>
      </c>
    </row>
    <row r="8817" spans="1:9" x14ac:dyDescent="0.2">
      <c r="A8817" t="s">
        <v>935</v>
      </c>
      <c r="B8817" t="str">
        <f t="shared" si="277"/>
        <v>The Carthage Foundation_Capital Research Center2002160000</v>
      </c>
      <c r="C8817" t="s">
        <v>4</v>
      </c>
      <c r="D8817" t="s">
        <v>70</v>
      </c>
      <c r="E8817" s="3">
        <v>160000</v>
      </c>
      <c r="F8817">
        <v>2002</v>
      </c>
      <c r="H8817" t="str">
        <f>IFERROR(VLOOKUP(D8817,Resources!A:C,3,FALSE),"NA")</f>
        <v>DeSmog</v>
      </c>
      <c r="I8817" t="str">
        <f>IF(VLOOKUP(D8817,Resources!A:D,4,FALSE)=0,"",VLOOKUP(D8817,Resources!A:D,4,FALSE))</f>
        <v>Y</v>
      </c>
    </row>
    <row r="8818" spans="1:9" x14ac:dyDescent="0.2">
      <c r="A8818" t="s">
        <v>935</v>
      </c>
      <c r="B8818" t="str">
        <f t="shared" si="277"/>
        <v>The Carthage Foundation_Collegiate Network2002180000</v>
      </c>
      <c r="C8818" t="s">
        <v>4</v>
      </c>
      <c r="D8818" t="s">
        <v>24</v>
      </c>
      <c r="E8818" s="3">
        <v>180000</v>
      </c>
      <c r="F8818">
        <v>2002</v>
      </c>
      <c r="H8818" t="str">
        <f>IFERROR(VLOOKUP(D8818,Resources!A:C,3,FALSE),"NA")</f>
        <v>SourceWatch</v>
      </c>
      <c r="I8818" t="str">
        <f>IF(VLOOKUP(D8818,Resources!A:D,4,FALSE)=0,"",VLOOKUP(D8818,Resources!A:D,4,FALSE))</f>
        <v>Y</v>
      </c>
    </row>
    <row r="8819" spans="1:9" x14ac:dyDescent="0.2">
      <c r="A8819" t="s">
        <v>935</v>
      </c>
      <c r="B8819" t="str">
        <f t="shared" si="277"/>
        <v>The Carthage Foundation_Committee for a Constructive Tomorrow2002200000</v>
      </c>
      <c r="C8819" t="s">
        <v>4</v>
      </c>
      <c r="D8819" t="s">
        <v>18</v>
      </c>
      <c r="E8819" s="3">
        <v>200000</v>
      </c>
      <c r="F8819">
        <v>2002</v>
      </c>
      <c r="H8819" t="str">
        <f>IFERROR(VLOOKUP(D8819,Resources!A:C,3,FALSE),"NA")</f>
        <v>DeSmog</v>
      </c>
      <c r="I8819" t="str">
        <f>IF(VLOOKUP(D8819,Resources!A:D,4,FALSE)=0,"",VLOOKUP(D8819,Resources!A:D,4,FALSE))</f>
        <v>Y</v>
      </c>
    </row>
    <row r="8820" spans="1:9" x14ac:dyDescent="0.2">
      <c r="A8820" t="s">
        <v>934</v>
      </c>
      <c r="B8820" t="s">
        <v>1233</v>
      </c>
      <c r="C8820" t="s">
        <v>4</v>
      </c>
      <c r="D8820" t="s">
        <v>9</v>
      </c>
      <c r="E8820" s="3">
        <v>100000</v>
      </c>
      <c r="F8820">
        <v>2002</v>
      </c>
      <c r="H8820" t="str">
        <f>IFERROR(VLOOKUP(D8820,Resources!A:C,3,FALSE),"NA")</f>
        <v>Other</v>
      </c>
      <c r="I8820" t="str">
        <f>IF(VLOOKUP(D8820,Resources!A:D,4,FALSE)=0,"",VLOOKUP(D8820,Resources!A:D,4,FALSE))</f>
        <v>Y</v>
      </c>
    </row>
    <row r="8821" spans="1:9" x14ac:dyDescent="0.2">
      <c r="A8821" t="s">
        <v>935</v>
      </c>
      <c r="B8821" t="str">
        <f t="shared" ref="B8821:B8829" si="278">C8821&amp;"_"&amp;D8821&amp;F8821&amp;E8821</f>
        <v>The Carthage Foundation_Counterterrorism &amp; Security Education and Research Foundation2002100000</v>
      </c>
      <c r="C8821" t="s">
        <v>4</v>
      </c>
      <c r="D8821" t="s">
        <v>9</v>
      </c>
      <c r="E8821" s="3">
        <v>100000</v>
      </c>
      <c r="F8821">
        <v>2002</v>
      </c>
      <c r="H8821" t="str">
        <f>IFERROR(VLOOKUP(D8821,Resources!A:C,3,FALSE),"NA")</f>
        <v>Other</v>
      </c>
      <c r="I8821" t="str">
        <f>IF(VLOOKUP(D8821,Resources!A:D,4,FALSE)=0,"",VLOOKUP(D8821,Resources!A:D,4,FALSE))</f>
        <v>Y</v>
      </c>
    </row>
    <row r="8822" spans="1:9" x14ac:dyDescent="0.2">
      <c r="A8822" t="s">
        <v>935</v>
      </c>
      <c r="B8822" t="str">
        <f t="shared" si="278"/>
        <v>The Carthage Foundation_Criminal Justice Legal Foundation200225000</v>
      </c>
      <c r="C8822" t="s">
        <v>4</v>
      </c>
      <c r="D8822" t="s">
        <v>26</v>
      </c>
      <c r="E8822" s="3">
        <v>25000</v>
      </c>
      <c r="F8822">
        <v>2002</v>
      </c>
      <c r="H8822" t="str">
        <f>IFERROR(VLOOKUP(D8822,Resources!A:C,3,FALSE),"NA")</f>
        <v/>
      </c>
      <c r="I8822" t="str">
        <f>IF(VLOOKUP(D8822,Resources!A:D,4,FALSE)=0,"",VLOOKUP(D8822,Resources!A:D,4,FALSE))</f>
        <v/>
      </c>
    </row>
    <row r="8823" spans="1:9" x14ac:dyDescent="0.2">
      <c r="A8823" t="s">
        <v>935</v>
      </c>
      <c r="B8823" t="str">
        <f t="shared" si="278"/>
        <v>The Carthage Foundation_David Horowitz Freedom Center2002125000</v>
      </c>
      <c r="C8823" t="s">
        <v>4</v>
      </c>
      <c r="D8823" t="s">
        <v>81</v>
      </c>
      <c r="E8823" s="3">
        <v>125000</v>
      </c>
      <c r="F8823">
        <v>2002</v>
      </c>
      <c r="H8823" t="str">
        <f>IFERROR(VLOOKUP(D8823,Resources!A:C,3,FALSE),"NA")</f>
        <v>SourceWatch</v>
      </c>
      <c r="I8823" t="str">
        <f>IF(VLOOKUP(D8823,Resources!A:D,4,FALSE)=0,"",VLOOKUP(D8823,Resources!A:D,4,FALSE))</f>
        <v>Y</v>
      </c>
    </row>
    <row r="8824" spans="1:9" x14ac:dyDescent="0.2">
      <c r="A8824" t="s">
        <v>935</v>
      </c>
      <c r="B8824" t="str">
        <f t="shared" si="278"/>
        <v>The Carthage Foundation_Defense Forum Foundation200240000</v>
      </c>
      <c r="C8824" t="s">
        <v>4</v>
      </c>
      <c r="D8824" t="s">
        <v>27</v>
      </c>
      <c r="E8824" s="3">
        <v>40000</v>
      </c>
      <c r="F8824">
        <v>2002</v>
      </c>
      <c r="H8824" t="str">
        <f>IFERROR(VLOOKUP(D8824,Resources!A:C,3,FALSE),"NA")</f>
        <v>SourceWatch</v>
      </c>
      <c r="I8824" t="str">
        <f>IF(VLOOKUP(D8824,Resources!A:D,4,FALSE)=0,"",VLOOKUP(D8824,Resources!A:D,4,FALSE))</f>
        <v>Y</v>
      </c>
    </row>
    <row r="8825" spans="1:9" x14ac:dyDescent="0.2">
      <c r="A8825" t="s">
        <v>935</v>
      </c>
      <c r="B8825" t="str">
        <f t="shared" si="278"/>
        <v>The Carthage Foundation_Diversity Alliance for a Sustainable America200225000</v>
      </c>
      <c r="C8825" t="s">
        <v>4</v>
      </c>
      <c r="D8825" t="s">
        <v>28</v>
      </c>
      <c r="E8825" s="3">
        <v>25000</v>
      </c>
      <c r="F8825">
        <v>2002</v>
      </c>
      <c r="H8825" t="str">
        <f>IFERROR(VLOOKUP(D8825,Resources!A:C,3,FALSE),"NA")</f>
        <v>Other</v>
      </c>
      <c r="I8825" t="str">
        <f>IF(VLOOKUP(D8825,Resources!A:D,4,FALSE)=0,"",VLOOKUP(D8825,Resources!A:D,4,FALSE))</f>
        <v/>
      </c>
    </row>
    <row r="8826" spans="1:9" x14ac:dyDescent="0.2">
      <c r="A8826" t="s">
        <v>935</v>
      </c>
      <c r="B8826" t="str">
        <f t="shared" si="278"/>
        <v>The Carthage Foundation_Federalist Society for Law and Public Policy Studies2002100000</v>
      </c>
      <c r="C8826" t="s">
        <v>4</v>
      </c>
      <c r="D8826" t="s">
        <v>71</v>
      </c>
      <c r="E8826" s="3">
        <v>100000</v>
      </c>
      <c r="F8826">
        <v>2002</v>
      </c>
      <c r="H8826" t="str">
        <f>IFERROR(VLOOKUP(D8826,Resources!A:C,3,FALSE),"NA")</f>
        <v>SourceWatch</v>
      </c>
      <c r="I8826" t="str">
        <f>IF(VLOOKUP(D8826,Resources!A:D,4,FALSE)=0,"",VLOOKUP(D8826,Resources!A:D,4,FALSE))</f>
        <v>Y</v>
      </c>
    </row>
    <row r="8827" spans="1:9" x14ac:dyDescent="0.2">
      <c r="A8827" t="s">
        <v>935</v>
      </c>
      <c r="B8827" t="str">
        <f t="shared" si="278"/>
        <v>The Carthage Foundation_Foreign Policy Research Institute200225000</v>
      </c>
      <c r="C8827" t="s">
        <v>4</v>
      </c>
      <c r="D8827" t="s">
        <v>72</v>
      </c>
      <c r="E8827" s="3">
        <v>25000</v>
      </c>
      <c r="F8827">
        <v>2002</v>
      </c>
      <c r="H8827" t="str">
        <f>IFERROR(VLOOKUP(D8827,Resources!A:C,3,FALSE),"NA")</f>
        <v>SourceWatch</v>
      </c>
      <c r="I8827" t="str">
        <f>IF(VLOOKUP(D8827,Resources!A:D,4,FALSE)=0,"",VLOOKUP(D8827,Resources!A:D,4,FALSE))</f>
        <v>Y</v>
      </c>
    </row>
    <row r="8828" spans="1:9" x14ac:dyDescent="0.2">
      <c r="A8828" t="s">
        <v>935</v>
      </c>
      <c r="B8828" t="str">
        <f t="shared" si="278"/>
        <v>The Carthage Foundation_Foundation for Cultural Review200217500</v>
      </c>
      <c r="C8828" t="s">
        <v>4</v>
      </c>
      <c r="D8828" t="s">
        <v>29</v>
      </c>
      <c r="E8828" s="3">
        <v>17500</v>
      </c>
      <c r="F8828">
        <v>2002</v>
      </c>
      <c r="H8828" t="str">
        <f>IFERROR(VLOOKUP(D8828,Resources!A:C,3,FALSE),"NA")</f>
        <v/>
      </c>
      <c r="I8828" t="str">
        <f>IF(VLOOKUP(D8828,Resources!A:D,4,FALSE)=0,"",VLOOKUP(D8828,Resources!A:D,4,FALSE))</f>
        <v/>
      </c>
    </row>
    <row r="8829" spans="1:9" x14ac:dyDescent="0.2">
      <c r="A8829" t="s">
        <v>935</v>
      </c>
      <c r="B8829" t="str">
        <f t="shared" si="278"/>
        <v>The Carthage Foundation_Foundation for Individual Rights in Education2002100000</v>
      </c>
      <c r="C8829" t="s">
        <v>4</v>
      </c>
      <c r="D8829" t="s">
        <v>87</v>
      </c>
      <c r="E8829" s="3">
        <v>100000</v>
      </c>
      <c r="F8829">
        <v>2002</v>
      </c>
      <c r="H8829" t="str">
        <f>IFERROR(VLOOKUP(D8829,Resources!A:C,3,FALSE),"NA")</f>
        <v>SourceWatch</v>
      </c>
      <c r="I8829" t="str">
        <f>IF(VLOOKUP(D8829,Resources!A:D,4,FALSE)=0,"",VLOOKUP(D8829,Resources!A:D,4,FALSE))</f>
        <v>Y</v>
      </c>
    </row>
    <row r="8830" spans="1:9" x14ac:dyDescent="0.2">
      <c r="A8830" t="s">
        <v>934</v>
      </c>
      <c r="B8830" t="s">
        <v>1234</v>
      </c>
      <c r="C8830" t="s">
        <v>4</v>
      </c>
      <c r="D8830" t="s">
        <v>53</v>
      </c>
      <c r="E8830" s="3">
        <v>50000</v>
      </c>
      <c r="F8830">
        <v>2002</v>
      </c>
      <c r="H8830" t="str">
        <f>IFERROR(VLOOKUP(D8830,Resources!A:C,3,FALSE),"NA")</f>
        <v>SourceWatch</v>
      </c>
      <c r="I8830" t="str">
        <f>IF(VLOOKUP(D8830,Resources!A:D,4,FALSE)=0,"",VLOOKUP(D8830,Resources!A:D,4,FALSE))</f>
        <v>Y</v>
      </c>
    </row>
    <row r="8831" spans="1:9" x14ac:dyDescent="0.2">
      <c r="A8831" t="s">
        <v>935</v>
      </c>
      <c r="B8831" t="str">
        <f t="shared" ref="B8831:B8862" si="279">C8831&amp;"_"&amp;D8831&amp;F8831&amp;E8831</f>
        <v>The Carthage Foundation_Foundation for Research on Economics &amp; the Environment200250000</v>
      </c>
      <c r="C8831" t="s">
        <v>4</v>
      </c>
      <c r="D8831" t="s">
        <v>53</v>
      </c>
      <c r="E8831" s="3">
        <v>50000</v>
      </c>
      <c r="F8831">
        <v>2002</v>
      </c>
      <c r="H8831" t="str">
        <f>IFERROR(VLOOKUP(D8831,Resources!A:C,3,FALSE),"NA")</f>
        <v>SourceWatch</v>
      </c>
      <c r="I8831" t="str">
        <f>IF(VLOOKUP(D8831,Resources!A:D,4,FALSE)=0,"",VLOOKUP(D8831,Resources!A:D,4,FALSE))</f>
        <v>Y</v>
      </c>
    </row>
    <row r="8832" spans="1:9" x14ac:dyDescent="0.2">
      <c r="A8832" t="s">
        <v>935</v>
      </c>
      <c r="B8832" t="str">
        <f t="shared" si="279"/>
        <v>The Carthage Foundation_Free Congress Research and Education Foundation2002250000</v>
      </c>
      <c r="C8832" t="s">
        <v>4</v>
      </c>
      <c r="D8832" t="s">
        <v>30</v>
      </c>
      <c r="E8832" s="3">
        <v>250000</v>
      </c>
      <c r="F8832">
        <v>2002</v>
      </c>
      <c r="H8832" t="str">
        <f>IFERROR(VLOOKUP(D8832,Resources!A:C,3,FALSE),"NA")</f>
        <v>SourceWatch</v>
      </c>
      <c r="I8832" t="str">
        <f>IF(VLOOKUP(D8832,Resources!A:D,4,FALSE)=0,"",VLOOKUP(D8832,Resources!A:D,4,FALSE))</f>
        <v>Y</v>
      </c>
    </row>
    <row r="8833" spans="1:9" x14ac:dyDescent="0.2">
      <c r="A8833" t="s">
        <v>935</v>
      </c>
      <c r="B8833" t="str">
        <f t="shared" si="279"/>
        <v>The Carthage Foundation_Frontiers of Freedom Institute200235000</v>
      </c>
      <c r="C8833" t="s">
        <v>4</v>
      </c>
      <c r="D8833" t="s">
        <v>88</v>
      </c>
      <c r="E8833" s="3">
        <v>35000</v>
      </c>
      <c r="F8833">
        <v>2002</v>
      </c>
      <c r="H8833" t="str">
        <f>IFERROR(VLOOKUP(D8833,Resources!A:C,3,FALSE),"NA")</f>
        <v>DeSmog</v>
      </c>
      <c r="I8833" t="str">
        <f>IF(VLOOKUP(D8833,Resources!A:D,4,FALSE)=0,"",VLOOKUP(D8833,Resources!A:D,4,FALSE))</f>
        <v>Y</v>
      </c>
    </row>
    <row r="8834" spans="1:9" x14ac:dyDescent="0.2">
      <c r="A8834" t="s">
        <v>935</v>
      </c>
      <c r="B8834" t="str">
        <f t="shared" si="279"/>
        <v>The Carthage Foundation_Hudson Institute200285000</v>
      </c>
      <c r="C8834" t="s">
        <v>4</v>
      </c>
      <c r="D8834" t="s">
        <v>32</v>
      </c>
      <c r="E8834" s="3">
        <v>85000</v>
      </c>
      <c r="F8834">
        <v>2002</v>
      </c>
      <c r="H8834" t="str">
        <f>IFERROR(VLOOKUP(D8834,Resources!A:C,3,FALSE),"NA")</f>
        <v>SourceWatch</v>
      </c>
      <c r="I8834" t="str">
        <f>IF(VLOOKUP(D8834,Resources!A:D,4,FALSE)=0,"",VLOOKUP(D8834,Resources!A:D,4,FALSE))</f>
        <v>Y</v>
      </c>
    </row>
    <row r="8835" spans="1:9" x14ac:dyDescent="0.2">
      <c r="A8835" t="s">
        <v>935</v>
      </c>
      <c r="B8835" t="str">
        <f t="shared" si="279"/>
        <v>The Carthage Foundation_Institute For Foreign Policy Analysis2002150000</v>
      </c>
      <c r="C8835" t="s">
        <v>4</v>
      </c>
      <c r="D8835" t="s">
        <v>62</v>
      </c>
      <c r="E8835" s="3">
        <v>150000</v>
      </c>
      <c r="F8835">
        <v>2002</v>
      </c>
      <c r="H8835" t="str">
        <f>IFERROR(VLOOKUP(D8835,Resources!A:C,3,FALSE),"NA")</f>
        <v>SourceWatch</v>
      </c>
      <c r="I8835" t="str">
        <f>IF(VLOOKUP(D8835,Resources!A:D,4,FALSE)=0,"",VLOOKUP(D8835,Resources!A:D,4,FALSE))</f>
        <v>Y</v>
      </c>
    </row>
    <row r="8836" spans="1:9" x14ac:dyDescent="0.2">
      <c r="A8836" t="s">
        <v>935</v>
      </c>
      <c r="B8836" t="str">
        <f t="shared" si="279"/>
        <v>The Carthage Foundation_Institute for Health Freedom2002100000</v>
      </c>
      <c r="C8836" t="s">
        <v>4</v>
      </c>
      <c r="D8836" t="s">
        <v>33</v>
      </c>
      <c r="E8836" s="3">
        <v>100000</v>
      </c>
      <c r="F8836">
        <v>2002</v>
      </c>
      <c r="H8836" t="str">
        <f>IFERROR(VLOOKUP(D8836,Resources!A:C,3,FALSE),"NA")</f>
        <v>Other</v>
      </c>
      <c r="I8836" t="str">
        <f>IF(VLOOKUP(D8836,Resources!A:D,4,FALSE)=0,"",VLOOKUP(D8836,Resources!A:D,4,FALSE))</f>
        <v>Y</v>
      </c>
    </row>
    <row r="8837" spans="1:9" x14ac:dyDescent="0.2">
      <c r="A8837" t="s">
        <v>935</v>
      </c>
      <c r="B8837" t="str">
        <f t="shared" si="279"/>
        <v>The Carthage Foundation_Institute for International Studies200225000</v>
      </c>
      <c r="C8837" t="s">
        <v>4</v>
      </c>
      <c r="D8837" t="s">
        <v>35</v>
      </c>
      <c r="E8837" s="3">
        <v>25000</v>
      </c>
      <c r="F8837">
        <v>2002</v>
      </c>
      <c r="H8837" t="str">
        <f>IFERROR(VLOOKUP(D8837,Resources!A:C,3,FALSE),"NA")</f>
        <v/>
      </c>
      <c r="I8837" t="str">
        <f>IF(VLOOKUP(D8837,Resources!A:D,4,FALSE)=0,"",VLOOKUP(D8837,Resources!A:D,4,FALSE))</f>
        <v/>
      </c>
    </row>
    <row r="8838" spans="1:9" x14ac:dyDescent="0.2">
      <c r="A8838" t="s">
        <v>935</v>
      </c>
      <c r="B8838" t="str">
        <f t="shared" si="279"/>
        <v>The Carthage Foundation_Jamestown Foundation2002110000</v>
      </c>
      <c r="C8838" t="s">
        <v>4</v>
      </c>
      <c r="D8838" t="s">
        <v>74</v>
      </c>
      <c r="E8838" s="3">
        <v>110000</v>
      </c>
      <c r="F8838">
        <v>2002</v>
      </c>
      <c r="H8838" t="str">
        <f>IFERROR(VLOOKUP(D8838,Resources!A:C,3,FALSE),"NA")</f>
        <v>SourceWatch</v>
      </c>
      <c r="I8838" t="str">
        <f>IF(VLOOKUP(D8838,Resources!A:D,4,FALSE)=0,"",VLOOKUP(D8838,Resources!A:D,4,FALSE))</f>
        <v>Y</v>
      </c>
    </row>
    <row r="8839" spans="1:9" x14ac:dyDescent="0.2">
      <c r="A8839" t="s">
        <v>935</v>
      </c>
      <c r="B8839" t="str">
        <f t="shared" si="279"/>
        <v>The Carthage Foundation_Judicial Watch20021100000</v>
      </c>
      <c r="C8839" t="s">
        <v>4</v>
      </c>
      <c r="D8839" t="s">
        <v>36</v>
      </c>
      <c r="E8839" s="3">
        <v>1100000</v>
      </c>
      <c r="F8839">
        <v>2002</v>
      </c>
      <c r="H8839" t="str">
        <f>IFERROR(VLOOKUP(D8839,Resources!A:C,3,FALSE),"NA")</f>
        <v>SourceWatch</v>
      </c>
      <c r="I8839" t="str">
        <f>IF(VLOOKUP(D8839,Resources!A:D,4,FALSE)=0,"",VLOOKUP(D8839,Resources!A:D,4,FALSE))</f>
        <v>Y</v>
      </c>
    </row>
    <row r="8840" spans="1:9" x14ac:dyDescent="0.2">
      <c r="A8840" t="s">
        <v>935</v>
      </c>
      <c r="B8840" t="str">
        <f t="shared" si="279"/>
        <v>The Carthage Foundation_Landmark Legal Foundation2002250000</v>
      </c>
      <c r="C8840" t="s">
        <v>4</v>
      </c>
      <c r="D8840" t="s">
        <v>56</v>
      </c>
      <c r="E8840" s="3">
        <v>250000</v>
      </c>
      <c r="F8840">
        <v>2002</v>
      </c>
      <c r="H8840" t="str">
        <f>IFERROR(VLOOKUP(D8840,Resources!A:C,3,FALSE),"NA")</f>
        <v>SourceWatch</v>
      </c>
      <c r="I8840" t="str">
        <f>IF(VLOOKUP(D8840,Resources!A:D,4,FALSE)=0,"",VLOOKUP(D8840,Resources!A:D,4,FALSE))</f>
        <v>Y</v>
      </c>
    </row>
    <row r="8841" spans="1:9" x14ac:dyDescent="0.2">
      <c r="A8841" t="s">
        <v>935</v>
      </c>
      <c r="B8841" t="str">
        <f t="shared" si="279"/>
        <v>The Carthage Foundation_Maldon Institute2002450000</v>
      </c>
      <c r="C8841" t="s">
        <v>4</v>
      </c>
      <c r="D8841" t="s">
        <v>15</v>
      </c>
      <c r="E8841" s="3">
        <v>450000</v>
      </c>
      <c r="F8841">
        <v>2002</v>
      </c>
      <c r="H8841" t="str">
        <f>IFERROR(VLOOKUP(D8841,Resources!A:C,3,FALSE),"NA")</f>
        <v/>
      </c>
      <c r="I8841" t="str">
        <f>IF(VLOOKUP(D8841,Resources!A:D,4,FALSE)=0,"",VLOOKUP(D8841,Resources!A:D,4,FALSE))</f>
        <v>Y</v>
      </c>
    </row>
    <row r="8842" spans="1:9" x14ac:dyDescent="0.2">
      <c r="A8842" t="s">
        <v>935</v>
      </c>
      <c r="B8842" t="str">
        <f t="shared" si="279"/>
        <v>The Carthage Foundation_Manhattan Institute for Policy Research200230000</v>
      </c>
      <c r="C8842" t="s">
        <v>4</v>
      </c>
      <c r="D8842" t="s">
        <v>89</v>
      </c>
      <c r="E8842" s="3">
        <v>30000</v>
      </c>
      <c r="F8842">
        <v>2002</v>
      </c>
      <c r="H8842" t="str">
        <f>IFERROR(VLOOKUP(D8842,Resources!A:C,3,FALSE),"NA")</f>
        <v>SourceWatch</v>
      </c>
      <c r="I8842" t="str">
        <f>IF(VLOOKUP(D8842,Resources!A:D,4,FALSE)=0,"",VLOOKUP(D8842,Resources!A:D,4,FALSE))</f>
        <v>Y</v>
      </c>
    </row>
    <row r="8843" spans="1:9" x14ac:dyDescent="0.2">
      <c r="A8843" t="s">
        <v>935</v>
      </c>
      <c r="B8843" t="str">
        <f t="shared" si="279"/>
        <v>The Carthage Foundation_Morley Publishing Group200225000</v>
      </c>
      <c r="C8843" t="s">
        <v>4</v>
      </c>
      <c r="D8843" t="s">
        <v>37</v>
      </c>
      <c r="E8843" s="3">
        <v>25000</v>
      </c>
      <c r="F8843">
        <v>2002</v>
      </c>
      <c r="H8843" t="str">
        <f>IFERROR(VLOOKUP(D8843,Resources!A:C,3,FALSE),"NA")</f>
        <v/>
      </c>
      <c r="I8843" t="str">
        <f>IF(VLOOKUP(D8843,Resources!A:D,4,FALSE)=0,"",VLOOKUP(D8843,Resources!A:D,4,FALSE))</f>
        <v/>
      </c>
    </row>
    <row r="8844" spans="1:9" x14ac:dyDescent="0.2">
      <c r="A8844" t="s">
        <v>935</v>
      </c>
      <c r="B8844" t="str">
        <f t="shared" si="279"/>
        <v>The Carthage Foundation_Mountain States Legal Foundation200225000</v>
      </c>
      <c r="C8844" t="s">
        <v>4</v>
      </c>
      <c r="D8844" t="s">
        <v>38</v>
      </c>
      <c r="E8844" s="3">
        <v>25000</v>
      </c>
      <c r="F8844">
        <v>2002</v>
      </c>
      <c r="H8844" t="str">
        <f>IFERROR(VLOOKUP(D8844,Resources!A:C,3,FALSE),"NA")</f>
        <v>SourceWatch</v>
      </c>
      <c r="I8844" t="str">
        <f>IF(VLOOKUP(D8844,Resources!A:D,4,FALSE)=0,"",VLOOKUP(D8844,Resources!A:D,4,FALSE))</f>
        <v>Y</v>
      </c>
    </row>
    <row r="8845" spans="1:9" x14ac:dyDescent="0.2">
      <c r="A8845" t="s">
        <v>935</v>
      </c>
      <c r="B8845" t="str">
        <f t="shared" si="279"/>
        <v>The Carthage Foundation_National Center for Public Policy Research200250000</v>
      </c>
      <c r="C8845" t="s">
        <v>4</v>
      </c>
      <c r="D8845" t="s">
        <v>39</v>
      </c>
      <c r="E8845" s="3">
        <v>50000</v>
      </c>
      <c r="F8845">
        <v>2002</v>
      </c>
      <c r="H8845" t="str">
        <f>IFERROR(VLOOKUP(D8845,Resources!A:C,3,FALSE),"NA")</f>
        <v>DeSmog</v>
      </c>
      <c r="I8845" t="str">
        <f>IF(VLOOKUP(D8845,Resources!A:D,4,FALSE)=0,"",VLOOKUP(D8845,Resources!A:D,4,FALSE))</f>
        <v>Y</v>
      </c>
    </row>
    <row r="8846" spans="1:9" x14ac:dyDescent="0.2">
      <c r="A8846" t="s">
        <v>935</v>
      </c>
      <c r="B8846" t="str">
        <f t="shared" si="279"/>
        <v>The Carthage Foundation_National Defense University200250000</v>
      </c>
      <c r="C8846" t="s">
        <v>4</v>
      </c>
      <c r="D8846" t="s">
        <v>40</v>
      </c>
      <c r="E8846" s="3">
        <v>50000</v>
      </c>
      <c r="F8846">
        <v>2002</v>
      </c>
      <c r="H8846" t="str">
        <f>IFERROR(VLOOKUP(D8846,Resources!A:C,3,FALSE),"NA")</f>
        <v>SourceWatch</v>
      </c>
      <c r="I8846" t="str">
        <f>IF(VLOOKUP(D8846,Resources!A:D,4,FALSE)=0,"",VLOOKUP(D8846,Resources!A:D,4,FALSE))</f>
        <v>Y</v>
      </c>
    </row>
    <row r="8847" spans="1:9" x14ac:dyDescent="0.2">
      <c r="A8847" t="s">
        <v>935</v>
      </c>
      <c r="B8847" t="str">
        <f t="shared" si="279"/>
        <v>The Carthage Foundation_National Taxpayers Union Foundation200250000</v>
      </c>
      <c r="C8847" t="s">
        <v>4</v>
      </c>
      <c r="D8847" t="s">
        <v>84</v>
      </c>
      <c r="E8847" s="3">
        <v>50000</v>
      </c>
      <c r="F8847">
        <v>2002</v>
      </c>
      <c r="H8847" t="str">
        <f>IFERROR(VLOOKUP(D8847,Resources!A:C,3,FALSE),"NA")</f>
        <v>SourceWatch</v>
      </c>
      <c r="I8847" t="str">
        <f>IF(VLOOKUP(D8847,Resources!A:D,4,FALSE)=0,"",VLOOKUP(D8847,Resources!A:D,4,FALSE))</f>
        <v>Y</v>
      </c>
    </row>
    <row r="8848" spans="1:9" x14ac:dyDescent="0.2">
      <c r="A8848" t="s">
        <v>935</v>
      </c>
      <c r="B8848" t="str">
        <f t="shared" si="279"/>
        <v>The Carthage Foundation_New Citizenship Project200220000</v>
      </c>
      <c r="C8848" t="s">
        <v>4</v>
      </c>
      <c r="D8848" t="s">
        <v>75</v>
      </c>
      <c r="E8848" s="3">
        <v>20000</v>
      </c>
      <c r="F8848">
        <v>2002</v>
      </c>
      <c r="H8848" t="str">
        <f>IFERROR(VLOOKUP(D8848,Resources!A:C,3,FALSE),"NA")</f>
        <v>SourceWatch</v>
      </c>
      <c r="I8848" t="str">
        <f>IF(VLOOKUP(D8848,Resources!A:D,4,FALSE)=0,"",VLOOKUP(D8848,Resources!A:D,4,FALSE))</f>
        <v>Y</v>
      </c>
    </row>
    <row r="8849" spans="1:9" x14ac:dyDescent="0.2">
      <c r="A8849" t="s">
        <v>935</v>
      </c>
      <c r="B8849" t="str">
        <f t="shared" si="279"/>
        <v>The Carthage Foundation_One Nation/One California Research and Education Fund200260000</v>
      </c>
      <c r="C8849" t="s">
        <v>4</v>
      </c>
      <c r="D8849" t="s">
        <v>90</v>
      </c>
      <c r="E8849" s="3">
        <v>60000</v>
      </c>
      <c r="F8849">
        <v>2002</v>
      </c>
      <c r="H8849" t="str">
        <f>IFERROR(VLOOKUP(D8849,Resources!A:C,3,FALSE),"NA")</f>
        <v/>
      </c>
      <c r="I8849" t="str">
        <f>IF(VLOOKUP(D8849,Resources!A:D,4,FALSE)=0,"",VLOOKUP(D8849,Resources!A:D,4,FALSE))</f>
        <v/>
      </c>
    </row>
    <row r="8850" spans="1:9" x14ac:dyDescent="0.2">
      <c r="A8850" t="s">
        <v>935</v>
      </c>
      <c r="B8850" t="str">
        <f t="shared" si="279"/>
        <v>The Carthage Foundation_Patrick Henry Center for Individual Liberty200250000</v>
      </c>
      <c r="C8850" t="s">
        <v>4</v>
      </c>
      <c r="D8850" t="s">
        <v>77</v>
      </c>
      <c r="E8850" s="3">
        <v>50000</v>
      </c>
      <c r="F8850">
        <v>2002</v>
      </c>
      <c r="H8850" t="str">
        <f>IFERROR(VLOOKUP(D8850,Resources!A:C,3,FALSE),"NA")</f>
        <v>SourceWatch</v>
      </c>
      <c r="I8850" t="str">
        <f>IF(VLOOKUP(D8850,Resources!A:D,4,FALSE)=0,"",VLOOKUP(D8850,Resources!A:D,4,FALSE))</f>
        <v>Y</v>
      </c>
    </row>
    <row r="8851" spans="1:9" x14ac:dyDescent="0.2">
      <c r="A8851" t="s">
        <v>935</v>
      </c>
      <c r="B8851" t="str">
        <f t="shared" si="279"/>
        <v>The Carthage Foundation_Paul H. Nitze School of Advanced International Studies2002177000</v>
      </c>
      <c r="C8851" t="s">
        <v>4</v>
      </c>
      <c r="D8851" t="s">
        <v>91</v>
      </c>
      <c r="E8851" s="3">
        <v>177000</v>
      </c>
      <c r="F8851">
        <v>2002</v>
      </c>
      <c r="H8851" t="str">
        <f>IFERROR(VLOOKUP(D8851,Resources!A:C,3,FALSE),"NA")</f>
        <v>SourceWatch</v>
      </c>
      <c r="I8851" t="str">
        <f>IF(VLOOKUP(D8851,Resources!A:D,4,FALSE)=0,"",VLOOKUP(D8851,Resources!A:D,4,FALSE))</f>
        <v>Y</v>
      </c>
    </row>
    <row r="8852" spans="1:9" x14ac:dyDescent="0.2">
      <c r="A8852" t="s">
        <v>935</v>
      </c>
      <c r="B8852" t="str">
        <f t="shared" si="279"/>
        <v>The Carthage Foundation_Southeastern Legal Foundation2002125000</v>
      </c>
      <c r="C8852" t="s">
        <v>4</v>
      </c>
      <c r="D8852" t="s">
        <v>67</v>
      </c>
      <c r="E8852" s="3">
        <v>125000</v>
      </c>
      <c r="F8852">
        <v>2002</v>
      </c>
      <c r="H8852" t="str">
        <f>IFERROR(VLOOKUP(D8852,Resources!A:C,3,FALSE),"NA")</f>
        <v>SourceWatch</v>
      </c>
      <c r="I8852" t="str">
        <f>IF(VLOOKUP(D8852,Resources!A:D,4,FALSE)=0,"",VLOOKUP(D8852,Resources!A:D,4,FALSE))</f>
        <v>Y</v>
      </c>
    </row>
    <row r="8853" spans="1:9" x14ac:dyDescent="0.2">
      <c r="A8853" t="s">
        <v>935</v>
      </c>
      <c r="B8853" t="str">
        <f t="shared" si="279"/>
        <v>The Carthage Foundation_The Cinema Foundation Inc.200250000</v>
      </c>
      <c r="C8853" t="s">
        <v>4</v>
      </c>
      <c r="D8853" t="s">
        <v>51</v>
      </c>
      <c r="E8853" s="3">
        <v>50000</v>
      </c>
      <c r="F8853">
        <v>2002</v>
      </c>
      <c r="H8853" t="str">
        <f>IFERROR(VLOOKUP(D8853,Resources!A:C,3,FALSE),"NA")</f>
        <v/>
      </c>
      <c r="I8853" t="str">
        <f>IF(VLOOKUP(D8853,Resources!A:D,4,FALSE)=0,"",VLOOKUP(D8853,Resources!A:D,4,FALSE))</f>
        <v>N</v>
      </c>
    </row>
    <row r="8854" spans="1:9" x14ac:dyDescent="0.2">
      <c r="A8854" t="s">
        <v>935</v>
      </c>
      <c r="B8854" t="str">
        <f t="shared" si="279"/>
        <v>The Carthage Foundation_The Claremont Institute2002325000</v>
      </c>
      <c r="C8854" t="s">
        <v>4</v>
      </c>
      <c r="D8854" t="s">
        <v>68</v>
      </c>
      <c r="E8854" s="3">
        <v>325000</v>
      </c>
      <c r="F8854">
        <v>2002</v>
      </c>
      <c r="H8854" t="str">
        <f>IFERROR(VLOOKUP(D8854,Resources!A:C,3,FALSE),"NA")</f>
        <v>SourceWatch</v>
      </c>
      <c r="I8854" t="str">
        <f>IF(VLOOKUP(D8854,Resources!A:D,4,FALSE)=0,"",VLOOKUP(D8854,Resources!A:D,4,FALSE))</f>
        <v>Y</v>
      </c>
    </row>
    <row r="8855" spans="1:9" x14ac:dyDescent="0.2">
      <c r="A8855" t="s">
        <v>935</v>
      </c>
      <c r="B8855" t="str">
        <f t="shared" si="279"/>
        <v>The Carthage Foundation_The Freedom Foundation200250000</v>
      </c>
      <c r="C8855" t="s">
        <v>4</v>
      </c>
      <c r="D8855" t="s">
        <v>61</v>
      </c>
      <c r="E8855" s="3">
        <v>50000</v>
      </c>
      <c r="F8855">
        <v>2002</v>
      </c>
      <c r="H8855" t="str">
        <f>IFERROR(VLOOKUP(D8855,Resources!A:C,3,FALSE),"NA")</f>
        <v>SourceWatch</v>
      </c>
      <c r="I8855" t="str">
        <f>IF(VLOOKUP(D8855,Resources!A:D,4,FALSE)=0,"",VLOOKUP(D8855,Resources!A:D,4,FALSE))</f>
        <v>Y</v>
      </c>
    </row>
    <row r="8856" spans="1:9" x14ac:dyDescent="0.2">
      <c r="A8856" t="s">
        <v>935</v>
      </c>
      <c r="B8856" t="str">
        <f t="shared" si="279"/>
        <v>The Carthage Foundation_The Heritage Foundation200215000</v>
      </c>
      <c r="C8856" t="s">
        <v>4</v>
      </c>
      <c r="D8856" t="s">
        <v>92</v>
      </c>
      <c r="E8856" s="3">
        <v>15000</v>
      </c>
      <c r="F8856">
        <v>2002</v>
      </c>
      <c r="H8856" t="str">
        <f>IFERROR(VLOOKUP(D8856,Resources!A:C,3,FALSE),"NA")</f>
        <v>DeSmog</v>
      </c>
      <c r="I8856" t="str">
        <f>IF(VLOOKUP(D8856,Resources!A:D,4,FALSE)=0,"",VLOOKUP(D8856,Resources!A:D,4,FALSE))</f>
        <v>Y</v>
      </c>
    </row>
    <row r="8857" spans="1:9" x14ac:dyDescent="0.2">
      <c r="A8857" t="s">
        <v>935</v>
      </c>
      <c r="B8857" t="str">
        <f t="shared" si="279"/>
        <v>The Carthage Foundation_Toward Tradition200235000</v>
      </c>
      <c r="C8857" t="s">
        <v>4</v>
      </c>
      <c r="D8857" t="s">
        <v>93</v>
      </c>
      <c r="E8857" s="3">
        <v>35000</v>
      </c>
      <c r="F8857">
        <v>2002</v>
      </c>
      <c r="H8857" t="str">
        <f>IFERROR(VLOOKUP(D8857,Resources!A:C,3,FALSE),"NA")</f>
        <v>Other</v>
      </c>
      <c r="I8857" t="str">
        <f>IF(VLOOKUP(D8857,Resources!A:D,4,FALSE)=0,"",VLOOKUP(D8857,Resources!A:D,4,FALSE))</f>
        <v/>
      </c>
    </row>
    <row r="8858" spans="1:9" x14ac:dyDescent="0.2">
      <c r="A8858" t="s">
        <v>935</v>
      </c>
      <c r="B8858" t="str">
        <f t="shared" si="279"/>
        <v>The Carthage Foundation_University of Virginia School of Law200250000</v>
      </c>
      <c r="C8858" t="s">
        <v>4</v>
      </c>
      <c r="D8858" t="s">
        <v>22</v>
      </c>
      <c r="E8858" s="3">
        <v>50000</v>
      </c>
      <c r="F8858">
        <v>2002</v>
      </c>
      <c r="H8858" t="str">
        <f>IFERROR(VLOOKUP(D8858,Resources!A:C,3,FALSE),"NA")</f>
        <v/>
      </c>
      <c r="I8858" t="str">
        <f>IF(VLOOKUP(D8858,Resources!A:D,4,FALSE)=0,"",VLOOKUP(D8858,Resources!A:D,4,FALSE))</f>
        <v/>
      </c>
    </row>
    <row r="8859" spans="1:9" x14ac:dyDescent="0.2">
      <c r="A8859" t="s">
        <v>935</v>
      </c>
      <c r="B8859" t="str">
        <f t="shared" si="279"/>
        <v>The Carthage Foundation_Washington Legal Foundation200250000</v>
      </c>
      <c r="C8859" t="s">
        <v>4</v>
      </c>
      <c r="D8859" t="s">
        <v>94</v>
      </c>
      <c r="E8859" s="3">
        <v>50000</v>
      </c>
      <c r="F8859">
        <v>2002</v>
      </c>
      <c r="H8859" t="str">
        <f>IFERROR(VLOOKUP(D8859,Resources!A:C,3,FALSE),"NA")</f>
        <v>SourceWatch</v>
      </c>
      <c r="I8859" t="str">
        <f>IF(VLOOKUP(D8859,Resources!A:D,4,FALSE)=0,"",VLOOKUP(D8859,Resources!A:D,4,FALSE))</f>
        <v>Y</v>
      </c>
    </row>
    <row r="8860" spans="1:9" x14ac:dyDescent="0.2">
      <c r="A8860" t="s">
        <v>935</v>
      </c>
      <c r="B8860" t="str">
        <f t="shared" si="279"/>
        <v>The Carthage Foundation_Allegheny Institute for Public Policy2003100000</v>
      </c>
      <c r="C8860" t="s">
        <v>4</v>
      </c>
      <c r="D8860" t="s">
        <v>5</v>
      </c>
      <c r="E8860" s="3">
        <v>100000</v>
      </c>
      <c r="F8860">
        <v>2003</v>
      </c>
      <c r="H8860" t="str">
        <f>IFERROR(VLOOKUP(D8860,Resources!A:C,3,FALSE),"NA")</f>
        <v>Other</v>
      </c>
      <c r="I8860" t="str">
        <f>IF(VLOOKUP(D8860,Resources!A:D,4,FALSE)=0,"",VLOOKUP(D8860,Resources!A:D,4,FALSE))</f>
        <v>Y</v>
      </c>
    </row>
    <row r="8861" spans="1:9" x14ac:dyDescent="0.2">
      <c r="A8861" t="s">
        <v>935</v>
      </c>
      <c r="B8861" t="str">
        <f t="shared" si="279"/>
        <v>The Carthage Foundation_America's Survival200335000</v>
      </c>
      <c r="C8861" t="s">
        <v>4</v>
      </c>
      <c r="D8861" t="s">
        <v>6</v>
      </c>
      <c r="E8861" s="3">
        <v>35000</v>
      </c>
      <c r="F8861">
        <v>2003</v>
      </c>
      <c r="H8861" t="str">
        <f>IFERROR(VLOOKUP(D8861,Resources!A:C,3,FALSE),"NA")</f>
        <v>SourceWatch</v>
      </c>
      <c r="I8861" t="str">
        <f>IF(VLOOKUP(D8861,Resources!A:D,4,FALSE)=0,"",VLOOKUP(D8861,Resources!A:D,4,FALSE))</f>
        <v>Y</v>
      </c>
    </row>
    <row r="8862" spans="1:9" x14ac:dyDescent="0.2">
      <c r="A8862" t="s">
        <v>935</v>
      </c>
      <c r="B8862" t="str">
        <f t="shared" si="279"/>
        <v>The Carthage Foundation_American Council of Trustees and Alumni200350000</v>
      </c>
      <c r="C8862" t="s">
        <v>4</v>
      </c>
      <c r="D8862" t="s">
        <v>78</v>
      </c>
      <c r="E8862" s="3">
        <v>50000</v>
      </c>
      <c r="F8862">
        <v>2003</v>
      </c>
      <c r="H8862" t="str">
        <f>IFERROR(VLOOKUP(D8862,Resources!A:C,3,FALSE),"NA")</f>
        <v>SourceWatch</v>
      </c>
      <c r="I8862" t="str">
        <f>IF(VLOOKUP(D8862,Resources!A:D,4,FALSE)=0,"",VLOOKUP(D8862,Resources!A:D,4,FALSE))</f>
        <v>Y</v>
      </c>
    </row>
    <row r="8863" spans="1:9" x14ac:dyDescent="0.2">
      <c r="A8863" t="s">
        <v>935</v>
      </c>
      <c r="B8863" t="str">
        <f t="shared" ref="B8863:B8894" si="280">C8863&amp;"_"&amp;D8863&amp;F8863&amp;E8863</f>
        <v>The Carthage Foundation_American Enterprise Institute for Public Policy Research2003100000</v>
      </c>
      <c r="C8863" t="s">
        <v>4</v>
      </c>
      <c r="D8863" t="s">
        <v>58</v>
      </c>
      <c r="E8863" s="3">
        <v>100000</v>
      </c>
      <c r="F8863">
        <v>2003</v>
      </c>
      <c r="H8863" t="str">
        <f>IFERROR(VLOOKUP(D8863,Resources!A:C,3,FALSE),"NA")</f>
        <v>DeSmog</v>
      </c>
      <c r="I8863" t="str">
        <f>IF(VLOOKUP(D8863,Resources!A:D,4,FALSE)=0,"",VLOOKUP(D8863,Resources!A:D,4,FALSE))</f>
        <v>Y</v>
      </c>
    </row>
    <row r="8864" spans="1:9" x14ac:dyDescent="0.2">
      <c r="A8864" t="s">
        <v>935</v>
      </c>
      <c r="B8864" t="str">
        <f t="shared" si="280"/>
        <v>The Carthage Foundation_American Enterprise Institute for Public Policy Research200325000</v>
      </c>
      <c r="C8864" t="s">
        <v>4</v>
      </c>
      <c r="D8864" t="s">
        <v>58</v>
      </c>
      <c r="E8864" s="3">
        <v>25000</v>
      </c>
      <c r="F8864">
        <v>2003</v>
      </c>
      <c r="H8864" t="str">
        <f>IFERROR(VLOOKUP(D8864,Resources!A:C,3,FALSE),"NA")</f>
        <v>DeSmog</v>
      </c>
      <c r="I8864" t="str">
        <f>IF(VLOOKUP(D8864,Resources!A:D,4,FALSE)=0,"",VLOOKUP(D8864,Resources!A:D,4,FALSE))</f>
        <v>Y</v>
      </c>
    </row>
    <row r="8865" spans="1:9" x14ac:dyDescent="0.2">
      <c r="A8865" t="s">
        <v>935</v>
      </c>
      <c r="B8865" t="str">
        <f t="shared" si="280"/>
        <v>The Carthage Foundation_American Foreign Policy Council2003100000</v>
      </c>
      <c r="C8865" t="s">
        <v>4</v>
      </c>
      <c r="D8865" t="s">
        <v>49</v>
      </c>
      <c r="E8865" s="3">
        <v>100000</v>
      </c>
      <c r="F8865">
        <v>2003</v>
      </c>
      <c r="H8865" t="str">
        <f>IFERROR(VLOOKUP(D8865,Resources!A:C,3,FALSE),"NA")</f>
        <v>SourceWatch</v>
      </c>
      <c r="I8865" t="str">
        <f>IF(VLOOKUP(D8865,Resources!A:D,4,FALSE)=0,"",VLOOKUP(D8865,Resources!A:D,4,FALSE))</f>
        <v>Y</v>
      </c>
    </row>
    <row r="8866" spans="1:9" x14ac:dyDescent="0.2">
      <c r="A8866" t="s">
        <v>935</v>
      </c>
      <c r="B8866" t="str">
        <f t="shared" si="280"/>
        <v>The Carthage Foundation_American Jewish Committee200360000</v>
      </c>
      <c r="C8866" t="s">
        <v>4</v>
      </c>
      <c r="D8866" t="s">
        <v>50</v>
      </c>
      <c r="E8866" s="3">
        <v>60000</v>
      </c>
      <c r="F8866">
        <v>2003</v>
      </c>
      <c r="H8866" t="str">
        <f>IFERROR(VLOOKUP(D8866,Resources!A:C,3,FALSE),"NA")</f>
        <v/>
      </c>
      <c r="I8866" t="str">
        <f>IF(VLOOKUP(D8866,Resources!A:D,4,FALSE)=0,"",VLOOKUP(D8866,Resources!A:D,4,FALSE))</f>
        <v>N</v>
      </c>
    </row>
    <row r="8867" spans="1:9" x14ac:dyDescent="0.2">
      <c r="A8867" t="s">
        <v>935</v>
      </c>
      <c r="B8867" t="str">
        <f t="shared" si="280"/>
        <v>The Carthage Foundation_Americans for Tax Reform Foundation200375000</v>
      </c>
      <c r="C8867" t="s">
        <v>4</v>
      </c>
      <c r="D8867" t="s">
        <v>79</v>
      </c>
      <c r="E8867" s="3">
        <v>75000</v>
      </c>
      <c r="F8867">
        <v>2003</v>
      </c>
      <c r="H8867" t="str">
        <f>IFERROR(VLOOKUP(D8867,Resources!A:C,3,FALSE),"NA")</f>
        <v>DeSmog</v>
      </c>
      <c r="I8867" t="str">
        <f>IF(VLOOKUP(D8867,Resources!A:D,4,FALSE)=0,"",VLOOKUP(D8867,Resources!A:D,4,FALSE))</f>
        <v>Y</v>
      </c>
    </row>
    <row r="8868" spans="1:9" x14ac:dyDescent="0.2">
      <c r="A8868" t="s">
        <v>935</v>
      </c>
      <c r="B8868" t="str">
        <f t="shared" si="280"/>
        <v>The Carthage Foundation_Association of Literary Scholars and Critics200330000</v>
      </c>
      <c r="C8868" t="s">
        <v>4</v>
      </c>
      <c r="D8868" t="s">
        <v>43</v>
      </c>
      <c r="E8868" s="3">
        <v>30000</v>
      </c>
      <c r="F8868">
        <v>2003</v>
      </c>
      <c r="H8868" t="str">
        <f>IFERROR(VLOOKUP(D8868,Resources!A:C,3,FALSE),"NA")</f>
        <v/>
      </c>
      <c r="I8868" t="str">
        <f>IF(VLOOKUP(D8868,Resources!A:D,4,FALSE)=0,"",VLOOKUP(D8868,Resources!A:D,4,FALSE))</f>
        <v>N</v>
      </c>
    </row>
    <row r="8869" spans="1:9" x14ac:dyDescent="0.2">
      <c r="A8869" t="s">
        <v>935</v>
      </c>
      <c r="B8869" t="str">
        <f t="shared" si="280"/>
        <v>The Carthage Foundation_Atlas Economic Research Foundation200350000</v>
      </c>
      <c r="C8869" t="s">
        <v>4</v>
      </c>
      <c r="D8869" t="s">
        <v>7</v>
      </c>
      <c r="E8869" s="3">
        <v>50000</v>
      </c>
      <c r="F8869">
        <v>2003</v>
      </c>
      <c r="H8869" t="str">
        <f>IFERROR(VLOOKUP(D8869,Resources!A:C,3,FALSE),"NA")</f>
        <v>DeSmog</v>
      </c>
      <c r="I8869" t="str">
        <f>IF(VLOOKUP(D8869,Resources!A:D,4,FALSE)=0,"",VLOOKUP(D8869,Resources!A:D,4,FALSE))</f>
        <v>Y</v>
      </c>
    </row>
    <row r="8870" spans="1:9" x14ac:dyDescent="0.2">
      <c r="A8870" t="s">
        <v>935</v>
      </c>
      <c r="B8870" t="str">
        <f t="shared" si="280"/>
        <v>The Carthage Foundation_Center for Immigration Studies2003120000</v>
      </c>
      <c r="C8870" t="s">
        <v>4</v>
      </c>
      <c r="D8870" t="s">
        <v>80</v>
      </c>
      <c r="E8870" s="3">
        <v>120000</v>
      </c>
      <c r="F8870">
        <v>2003</v>
      </c>
      <c r="H8870" t="str">
        <f>IFERROR(VLOOKUP(D8870,Resources!A:C,3,FALSE),"NA")</f>
        <v>SourceWatch</v>
      </c>
      <c r="I8870" t="str">
        <f>IF(VLOOKUP(D8870,Resources!A:D,4,FALSE)=0,"",VLOOKUP(D8870,Resources!A:D,4,FALSE))</f>
        <v>Y</v>
      </c>
    </row>
    <row r="8871" spans="1:9" x14ac:dyDescent="0.2">
      <c r="A8871" t="s">
        <v>935</v>
      </c>
      <c r="B8871" t="str">
        <f t="shared" si="280"/>
        <v>The Carthage Foundation_Center for Media and Public Affairs200345000</v>
      </c>
      <c r="C8871" t="s">
        <v>4</v>
      </c>
      <c r="D8871" t="s">
        <v>60</v>
      </c>
      <c r="E8871" s="3">
        <v>45000</v>
      </c>
      <c r="F8871">
        <v>2003</v>
      </c>
      <c r="H8871" t="str">
        <f>IFERROR(VLOOKUP(D8871,Resources!A:C,3,FALSE),"NA")</f>
        <v>SourceWatch</v>
      </c>
      <c r="I8871" t="str">
        <f>IF(VLOOKUP(D8871,Resources!A:D,4,FALSE)=0,"",VLOOKUP(D8871,Resources!A:D,4,FALSE))</f>
        <v>Y</v>
      </c>
    </row>
    <row r="8872" spans="1:9" x14ac:dyDescent="0.2">
      <c r="A8872" t="s">
        <v>935</v>
      </c>
      <c r="B8872" t="str">
        <f t="shared" si="280"/>
        <v>The Carthage Foundation_Collegiate Network200390000</v>
      </c>
      <c r="C8872" t="s">
        <v>4</v>
      </c>
      <c r="D8872" t="s">
        <v>24</v>
      </c>
      <c r="E8872" s="3">
        <v>90000</v>
      </c>
      <c r="F8872">
        <v>2003</v>
      </c>
      <c r="H8872" t="str">
        <f>IFERROR(VLOOKUP(D8872,Resources!A:C,3,FALSE),"NA")</f>
        <v>SourceWatch</v>
      </c>
      <c r="I8872" t="str">
        <f>IF(VLOOKUP(D8872,Resources!A:D,4,FALSE)=0,"",VLOOKUP(D8872,Resources!A:D,4,FALSE))</f>
        <v>Y</v>
      </c>
    </row>
    <row r="8873" spans="1:9" x14ac:dyDescent="0.2">
      <c r="A8873" t="s">
        <v>935</v>
      </c>
      <c r="B8873" t="str">
        <f t="shared" si="280"/>
        <v>The Carthage Foundation_Committee for a Constructive Tomorrow2003150000</v>
      </c>
      <c r="C8873" t="s">
        <v>4</v>
      </c>
      <c r="D8873" t="s">
        <v>18</v>
      </c>
      <c r="E8873" s="3">
        <v>150000</v>
      </c>
      <c r="F8873">
        <v>2003</v>
      </c>
      <c r="H8873" t="str">
        <f>IFERROR(VLOOKUP(D8873,Resources!A:C,3,FALSE),"NA")</f>
        <v>DeSmog</v>
      </c>
      <c r="I8873" t="str">
        <f>IF(VLOOKUP(D8873,Resources!A:D,4,FALSE)=0,"",VLOOKUP(D8873,Resources!A:D,4,FALSE))</f>
        <v>Y</v>
      </c>
    </row>
    <row r="8874" spans="1:9" x14ac:dyDescent="0.2">
      <c r="A8874" t="s">
        <v>935</v>
      </c>
      <c r="B8874" t="str">
        <f t="shared" si="280"/>
        <v>The Carthage Foundation_Criminal Justice Legal Foundation200325000</v>
      </c>
      <c r="C8874" t="s">
        <v>4</v>
      </c>
      <c r="D8874" t="s">
        <v>26</v>
      </c>
      <c r="E8874" s="3">
        <v>25000</v>
      </c>
      <c r="F8874">
        <v>2003</v>
      </c>
      <c r="H8874" t="str">
        <f>IFERROR(VLOOKUP(D8874,Resources!A:C,3,FALSE),"NA")</f>
        <v/>
      </c>
      <c r="I8874" t="str">
        <f>IF(VLOOKUP(D8874,Resources!A:D,4,FALSE)=0,"",VLOOKUP(D8874,Resources!A:D,4,FALSE))</f>
        <v/>
      </c>
    </row>
    <row r="8875" spans="1:9" x14ac:dyDescent="0.2">
      <c r="A8875" t="s">
        <v>935</v>
      </c>
      <c r="B8875" t="str">
        <f t="shared" si="280"/>
        <v>The Carthage Foundation_David Horowitz Freedom Center2003125000</v>
      </c>
      <c r="C8875" t="s">
        <v>4</v>
      </c>
      <c r="D8875" t="s">
        <v>81</v>
      </c>
      <c r="E8875" s="3">
        <v>125000</v>
      </c>
      <c r="F8875">
        <v>2003</v>
      </c>
      <c r="H8875" t="str">
        <f>IFERROR(VLOOKUP(D8875,Resources!A:C,3,FALSE),"NA")</f>
        <v>SourceWatch</v>
      </c>
      <c r="I8875" t="str">
        <f>IF(VLOOKUP(D8875,Resources!A:D,4,FALSE)=0,"",VLOOKUP(D8875,Resources!A:D,4,FALSE))</f>
        <v>Y</v>
      </c>
    </row>
    <row r="8876" spans="1:9" x14ac:dyDescent="0.2">
      <c r="A8876" t="s">
        <v>935</v>
      </c>
      <c r="B8876" t="str">
        <f t="shared" si="280"/>
        <v>The Carthage Foundation_Defenders of Property Rights2003100000</v>
      </c>
      <c r="C8876" t="s">
        <v>4</v>
      </c>
      <c r="D8876" t="s">
        <v>52</v>
      </c>
      <c r="E8876" s="3">
        <v>100000</v>
      </c>
      <c r="F8876">
        <v>2003</v>
      </c>
      <c r="H8876" t="str">
        <f>IFERROR(VLOOKUP(D8876,Resources!A:C,3,FALSE),"NA")</f>
        <v>SourceWatch</v>
      </c>
      <c r="I8876" t="str">
        <f>IF(VLOOKUP(D8876,Resources!A:D,4,FALSE)=0,"",VLOOKUP(D8876,Resources!A:D,4,FALSE))</f>
        <v>Y</v>
      </c>
    </row>
    <row r="8877" spans="1:9" x14ac:dyDescent="0.2">
      <c r="A8877" t="s">
        <v>935</v>
      </c>
      <c r="B8877" t="str">
        <f t="shared" si="280"/>
        <v>The Carthage Foundation_Defense Forum Foundation200350000</v>
      </c>
      <c r="C8877" t="s">
        <v>4</v>
      </c>
      <c r="D8877" t="s">
        <v>27</v>
      </c>
      <c r="E8877" s="3">
        <v>50000</v>
      </c>
      <c r="F8877">
        <v>2003</v>
      </c>
      <c r="H8877" t="str">
        <f>IFERROR(VLOOKUP(D8877,Resources!A:C,3,FALSE),"NA")</f>
        <v>SourceWatch</v>
      </c>
      <c r="I8877" t="str">
        <f>IF(VLOOKUP(D8877,Resources!A:D,4,FALSE)=0,"",VLOOKUP(D8877,Resources!A:D,4,FALSE))</f>
        <v>Y</v>
      </c>
    </row>
    <row r="8878" spans="1:9" x14ac:dyDescent="0.2">
      <c r="A8878" t="s">
        <v>935</v>
      </c>
      <c r="B8878" t="str">
        <f t="shared" si="280"/>
        <v>The Carthage Foundation_Discovery Institute200340000</v>
      </c>
      <c r="C8878" t="s">
        <v>4</v>
      </c>
      <c r="D8878" t="s">
        <v>82</v>
      </c>
      <c r="E8878" s="3">
        <v>40000</v>
      </c>
      <c r="F8878">
        <v>2003</v>
      </c>
      <c r="H8878" t="str">
        <f>IFERROR(VLOOKUP(D8878,Resources!A:C,3,FALSE),"NA")</f>
        <v>SourceWatch</v>
      </c>
      <c r="I8878" t="str">
        <f>IF(VLOOKUP(D8878,Resources!A:D,4,FALSE)=0,"",VLOOKUP(D8878,Resources!A:D,4,FALSE))</f>
        <v>Y</v>
      </c>
    </row>
    <row r="8879" spans="1:9" x14ac:dyDescent="0.2">
      <c r="A8879" t="s">
        <v>935</v>
      </c>
      <c r="B8879" t="str">
        <f t="shared" si="280"/>
        <v>The Carthage Foundation_Diversity Alliance for a Sustainable America200325000</v>
      </c>
      <c r="C8879" t="s">
        <v>4</v>
      </c>
      <c r="D8879" t="s">
        <v>28</v>
      </c>
      <c r="E8879" s="3">
        <v>25000</v>
      </c>
      <c r="F8879">
        <v>2003</v>
      </c>
      <c r="H8879" t="str">
        <f>IFERROR(VLOOKUP(D8879,Resources!A:C,3,FALSE),"NA")</f>
        <v>Other</v>
      </c>
      <c r="I8879" t="str">
        <f>IF(VLOOKUP(D8879,Resources!A:D,4,FALSE)=0,"",VLOOKUP(D8879,Resources!A:D,4,FALSE))</f>
        <v/>
      </c>
    </row>
    <row r="8880" spans="1:9" x14ac:dyDescent="0.2">
      <c r="A8880" t="s">
        <v>935</v>
      </c>
      <c r="B8880" t="str">
        <f t="shared" si="280"/>
        <v>The Carthage Foundation_Federation for American Immigration Reform2003225000</v>
      </c>
      <c r="C8880" t="s">
        <v>4</v>
      </c>
      <c r="D8880" t="s">
        <v>10</v>
      </c>
      <c r="E8880" s="3">
        <v>225000</v>
      </c>
      <c r="F8880">
        <v>2003</v>
      </c>
      <c r="H8880" t="str">
        <f>IFERROR(VLOOKUP(D8880,Resources!A:C,3,FALSE),"NA")</f>
        <v>SourceWatch</v>
      </c>
      <c r="I8880" t="str">
        <f>IF(VLOOKUP(D8880,Resources!A:D,4,FALSE)=0,"",VLOOKUP(D8880,Resources!A:D,4,FALSE))</f>
        <v>Y</v>
      </c>
    </row>
    <row r="8881" spans="1:9" x14ac:dyDescent="0.2">
      <c r="A8881" t="s">
        <v>935</v>
      </c>
      <c r="B8881" t="str">
        <f t="shared" si="280"/>
        <v>The Carthage Foundation_Foreign Policy Research Institute200325000</v>
      </c>
      <c r="C8881" t="s">
        <v>4</v>
      </c>
      <c r="D8881" t="s">
        <v>72</v>
      </c>
      <c r="E8881" s="3">
        <v>25000</v>
      </c>
      <c r="F8881">
        <v>2003</v>
      </c>
      <c r="H8881" t="str">
        <f>IFERROR(VLOOKUP(D8881,Resources!A:C,3,FALSE),"NA")</f>
        <v>SourceWatch</v>
      </c>
      <c r="I8881" t="str">
        <f>IF(VLOOKUP(D8881,Resources!A:D,4,FALSE)=0,"",VLOOKUP(D8881,Resources!A:D,4,FALSE))</f>
        <v>Y</v>
      </c>
    </row>
    <row r="8882" spans="1:9" x14ac:dyDescent="0.2">
      <c r="A8882" t="s">
        <v>935</v>
      </c>
      <c r="B8882" t="str">
        <f t="shared" si="280"/>
        <v>The Carthage Foundation_Foundation for Cultural Review200373500</v>
      </c>
      <c r="C8882" t="s">
        <v>4</v>
      </c>
      <c r="D8882" t="s">
        <v>29</v>
      </c>
      <c r="E8882" s="3">
        <v>73500</v>
      </c>
      <c r="F8882">
        <v>2003</v>
      </c>
      <c r="H8882" t="str">
        <f>IFERROR(VLOOKUP(D8882,Resources!A:C,3,FALSE),"NA")</f>
        <v/>
      </c>
      <c r="I8882" t="str">
        <f>IF(VLOOKUP(D8882,Resources!A:D,4,FALSE)=0,"",VLOOKUP(D8882,Resources!A:D,4,FALSE))</f>
        <v/>
      </c>
    </row>
    <row r="8883" spans="1:9" x14ac:dyDescent="0.2">
      <c r="A8883" t="s">
        <v>934</v>
      </c>
      <c r="B8883" t="s">
        <v>1232</v>
      </c>
      <c r="C8883" t="s">
        <v>4</v>
      </c>
      <c r="D8883" t="s">
        <v>53</v>
      </c>
      <c r="E8883" s="3">
        <v>35000</v>
      </c>
      <c r="F8883">
        <v>2003</v>
      </c>
      <c r="H8883" t="str">
        <f>IFERROR(VLOOKUP(D8883,Resources!A:C,3,FALSE),"NA")</f>
        <v>SourceWatch</v>
      </c>
      <c r="I8883" t="str">
        <f>IF(VLOOKUP(D8883,Resources!A:D,4,FALSE)=0,"",VLOOKUP(D8883,Resources!A:D,4,FALSE))</f>
        <v>Y</v>
      </c>
    </row>
    <row r="8884" spans="1:9" x14ac:dyDescent="0.2">
      <c r="A8884" t="s">
        <v>935</v>
      </c>
      <c r="B8884" t="str">
        <f t="shared" ref="B8884:B8929" si="281">C8884&amp;"_"&amp;D8884&amp;F8884&amp;E8884</f>
        <v>The Carthage Foundation_Foundation for Research on Economics &amp; the Environment200335000</v>
      </c>
      <c r="C8884" t="s">
        <v>4</v>
      </c>
      <c r="D8884" t="s">
        <v>53</v>
      </c>
      <c r="E8884" s="3">
        <v>35000</v>
      </c>
      <c r="F8884">
        <v>2003</v>
      </c>
      <c r="H8884" t="str">
        <f>IFERROR(VLOOKUP(D8884,Resources!A:C,3,FALSE),"NA")</f>
        <v>SourceWatch</v>
      </c>
      <c r="I8884" t="str">
        <f>IF(VLOOKUP(D8884,Resources!A:D,4,FALSE)=0,"",VLOOKUP(D8884,Resources!A:D,4,FALSE))</f>
        <v>Y</v>
      </c>
    </row>
    <row r="8885" spans="1:9" x14ac:dyDescent="0.2">
      <c r="A8885" t="s">
        <v>935</v>
      </c>
      <c r="B8885" t="str">
        <f t="shared" si="281"/>
        <v>The Carthage Foundation_Foundation for the Advancement of Monetary Education200325000</v>
      </c>
      <c r="C8885" t="s">
        <v>4</v>
      </c>
      <c r="D8885" t="s">
        <v>83</v>
      </c>
      <c r="E8885" s="3">
        <v>25000</v>
      </c>
      <c r="F8885">
        <v>2003</v>
      </c>
      <c r="H8885" t="str">
        <f>IFERROR(VLOOKUP(D8885,Resources!A:C,3,FALSE),"NA")</f>
        <v/>
      </c>
      <c r="I8885" t="str">
        <f>IF(VLOOKUP(D8885,Resources!A:D,4,FALSE)=0,"",VLOOKUP(D8885,Resources!A:D,4,FALSE))</f>
        <v/>
      </c>
    </row>
    <row r="8886" spans="1:9" x14ac:dyDescent="0.2">
      <c r="A8886" t="s">
        <v>935</v>
      </c>
      <c r="B8886" t="str">
        <f t="shared" si="281"/>
        <v>The Carthage Foundation_George Mason University2003145000</v>
      </c>
      <c r="C8886" t="s">
        <v>4</v>
      </c>
      <c r="D8886" t="s">
        <v>31</v>
      </c>
      <c r="E8886" s="3">
        <v>145000</v>
      </c>
      <c r="F8886">
        <v>2003</v>
      </c>
      <c r="H8886" t="str">
        <f>IFERROR(VLOOKUP(D8886,Resources!A:C,3,FALSE),"NA")</f>
        <v>DeSmog</v>
      </c>
      <c r="I8886" t="str">
        <f>IF(VLOOKUP(D8886,Resources!A:D,4,FALSE)=0,"",VLOOKUP(D8886,Resources!A:D,4,FALSE))</f>
        <v>Y</v>
      </c>
    </row>
    <row r="8887" spans="1:9" x14ac:dyDescent="0.2">
      <c r="A8887" t="s">
        <v>935</v>
      </c>
      <c r="B8887" t="str">
        <f t="shared" si="281"/>
        <v>The Carthage Foundation_Hudson Institute200385000</v>
      </c>
      <c r="C8887" t="s">
        <v>4</v>
      </c>
      <c r="D8887" t="s">
        <v>32</v>
      </c>
      <c r="E8887" s="3">
        <v>85000</v>
      </c>
      <c r="F8887">
        <v>2003</v>
      </c>
      <c r="H8887" t="str">
        <f>IFERROR(VLOOKUP(D8887,Resources!A:C,3,FALSE),"NA")</f>
        <v>SourceWatch</v>
      </c>
      <c r="I8887" t="str">
        <f>IF(VLOOKUP(D8887,Resources!A:D,4,FALSE)=0,"",VLOOKUP(D8887,Resources!A:D,4,FALSE))</f>
        <v>Y</v>
      </c>
    </row>
    <row r="8888" spans="1:9" x14ac:dyDescent="0.2">
      <c r="A8888" t="s">
        <v>935</v>
      </c>
      <c r="B8888" t="str">
        <f t="shared" si="281"/>
        <v>The Carthage Foundation_Institute For Foreign Policy Analysis200375000</v>
      </c>
      <c r="C8888" t="s">
        <v>4</v>
      </c>
      <c r="D8888" t="s">
        <v>62</v>
      </c>
      <c r="E8888" s="3">
        <v>75000</v>
      </c>
      <c r="F8888">
        <v>2003</v>
      </c>
      <c r="H8888" t="str">
        <f>IFERROR(VLOOKUP(D8888,Resources!A:C,3,FALSE),"NA")</f>
        <v>SourceWatch</v>
      </c>
      <c r="I8888" t="str">
        <f>IF(VLOOKUP(D8888,Resources!A:D,4,FALSE)=0,"",VLOOKUP(D8888,Resources!A:D,4,FALSE))</f>
        <v>Y</v>
      </c>
    </row>
    <row r="8889" spans="1:9" x14ac:dyDescent="0.2">
      <c r="A8889" t="s">
        <v>935</v>
      </c>
      <c r="B8889" t="str">
        <f t="shared" si="281"/>
        <v>The Carthage Foundation_Institute for Health Freedom2003100000</v>
      </c>
      <c r="C8889" t="s">
        <v>4</v>
      </c>
      <c r="D8889" t="s">
        <v>33</v>
      </c>
      <c r="E8889" s="3">
        <v>100000</v>
      </c>
      <c r="F8889">
        <v>2003</v>
      </c>
      <c r="H8889" t="str">
        <f>IFERROR(VLOOKUP(D8889,Resources!A:C,3,FALSE),"NA")</f>
        <v>Other</v>
      </c>
      <c r="I8889" t="str">
        <f>IF(VLOOKUP(D8889,Resources!A:D,4,FALSE)=0,"",VLOOKUP(D8889,Resources!A:D,4,FALSE))</f>
        <v>Y</v>
      </c>
    </row>
    <row r="8890" spans="1:9" x14ac:dyDescent="0.2">
      <c r="A8890" t="s">
        <v>935</v>
      </c>
      <c r="B8890" t="str">
        <f t="shared" si="281"/>
        <v>The Carthage Foundation_Institute for International Studies200350000</v>
      </c>
      <c r="C8890" t="s">
        <v>4</v>
      </c>
      <c r="D8890" t="s">
        <v>35</v>
      </c>
      <c r="E8890" s="3">
        <v>50000</v>
      </c>
      <c r="F8890">
        <v>2003</v>
      </c>
      <c r="H8890" t="str">
        <f>IFERROR(VLOOKUP(D8890,Resources!A:C,3,FALSE),"NA")</f>
        <v/>
      </c>
      <c r="I8890" t="str">
        <f>IF(VLOOKUP(D8890,Resources!A:D,4,FALSE)=0,"",VLOOKUP(D8890,Resources!A:D,4,FALSE))</f>
        <v/>
      </c>
    </row>
    <row r="8891" spans="1:9" x14ac:dyDescent="0.2">
      <c r="A8891" t="s">
        <v>935</v>
      </c>
      <c r="B8891" t="str">
        <f t="shared" si="281"/>
        <v>The Carthage Foundation_Institute on Religion and Democracy2003150000</v>
      </c>
      <c r="C8891" t="s">
        <v>4</v>
      </c>
      <c r="D8891" t="s">
        <v>12</v>
      </c>
      <c r="E8891" s="3">
        <v>150000</v>
      </c>
      <c r="F8891">
        <v>2003</v>
      </c>
      <c r="H8891" t="str">
        <f>IFERROR(VLOOKUP(D8891,Resources!A:C,3,FALSE),"NA")</f>
        <v>SourceWatch</v>
      </c>
      <c r="I8891" t="str">
        <f>IF(VLOOKUP(D8891,Resources!A:D,4,FALSE)=0,"",VLOOKUP(D8891,Resources!A:D,4,FALSE))</f>
        <v>Y</v>
      </c>
    </row>
    <row r="8892" spans="1:9" x14ac:dyDescent="0.2">
      <c r="A8892" t="s">
        <v>935</v>
      </c>
      <c r="B8892" t="str">
        <f t="shared" si="281"/>
        <v>The Carthage Foundation_Institute on Religion and Public Life200375000</v>
      </c>
      <c r="C8892" t="s">
        <v>4</v>
      </c>
      <c r="D8892" t="s">
        <v>55</v>
      </c>
      <c r="E8892" s="3">
        <v>75000</v>
      </c>
      <c r="F8892">
        <v>2003</v>
      </c>
      <c r="H8892" t="str">
        <f>IFERROR(VLOOKUP(D8892,Resources!A:C,3,FALSE),"NA")</f>
        <v>SourceWatch</v>
      </c>
      <c r="I8892" t="str">
        <f>IF(VLOOKUP(D8892,Resources!A:D,4,FALSE)=0,"",VLOOKUP(D8892,Resources!A:D,4,FALSE))</f>
        <v>Y</v>
      </c>
    </row>
    <row r="8893" spans="1:9" x14ac:dyDescent="0.2">
      <c r="A8893" t="s">
        <v>935</v>
      </c>
      <c r="B8893" t="str">
        <f t="shared" si="281"/>
        <v>The Carthage Foundation_Issues and Views Open Forum Foundation20035000</v>
      </c>
      <c r="C8893" t="s">
        <v>4</v>
      </c>
      <c r="D8893" t="s">
        <v>64</v>
      </c>
      <c r="E8893" s="3">
        <v>5000</v>
      </c>
      <c r="F8893">
        <v>2003</v>
      </c>
      <c r="H8893" t="str">
        <f>IFERROR(VLOOKUP(D8893,Resources!A:C,3,FALSE),"NA")</f>
        <v/>
      </c>
      <c r="I8893" t="str">
        <f>IF(VLOOKUP(D8893,Resources!A:D,4,FALSE)=0,"",VLOOKUP(D8893,Resources!A:D,4,FALSE))</f>
        <v/>
      </c>
    </row>
    <row r="8894" spans="1:9" x14ac:dyDescent="0.2">
      <c r="A8894" t="s">
        <v>935</v>
      </c>
      <c r="B8894" t="str">
        <f t="shared" si="281"/>
        <v>The Carthage Foundation_Jamestown Foundation2003125000</v>
      </c>
      <c r="C8894" t="s">
        <v>4</v>
      </c>
      <c r="D8894" t="s">
        <v>74</v>
      </c>
      <c r="E8894" s="3">
        <v>125000</v>
      </c>
      <c r="F8894">
        <v>2003</v>
      </c>
      <c r="H8894" t="str">
        <f>IFERROR(VLOOKUP(D8894,Resources!A:C,3,FALSE),"NA")</f>
        <v>SourceWatch</v>
      </c>
      <c r="I8894" t="str">
        <f>IF(VLOOKUP(D8894,Resources!A:D,4,FALSE)=0,"",VLOOKUP(D8894,Resources!A:D,4,FALSE))</f>
        <v>Y</v>
      </c>
    </row>
    <row r="8895" spans="1:9" x14ac:dyDescent="0.2">
      <c r="A8895" t="s">
        <v>935</v>
      </c>
      <c r="B8895" t="str">
        <f t="shared" si="281"/>
        <v>The Carthage Foundation_Judicial Watch20031000000</v>
      </c>
      <c r="C8895" t="s">
        <v>4</v>
      </c>
      <c r="D8895" t="s">
        <v>36</v>
      </c>
      <c r="E8895" s="3">
        <v>1000000</v>
      </c>
      <c r="F8895">
        <v>2003</v>
      </c>
      <c r="H8895" t="str">
        <f>IFERROR(VLOOKUP(D8895,Resources!A:C,3,FALSE),"NA")</f>
        <v>SourceWatch</v>
      </c>
      <c r="I8895" t="str">
        <f>IF(VLOOKUP(D8895,Resources!A:D,4,FALSE)=0,"",VLOOKUP(D8895,Resources!A:D,4,FALSE))</f>
        <v>Y</v>
      </c>
    </row>
    <row r="8896" spans="1:9" x14ac:dyDescent="0.2">
      <c r="A8896" t="s">
        <v>935</v>
      </c>
      <c r="B8896" t="str">
        <f t="shared" si="281"/>
        <v>The Carthage Foundation_Landmark Legal Foundation2003250000</v>
      </c>
      <c r="C8896" t="s">
        <v>4</v>
      </c>
      <c r="D8896" t="s">
        <v>56</v>
      </c>
      <c r="E8896" s="3">
        <v>250000</v>
      </c>
      <c r="F8896">
        <v>2003</v>
      </c>
      <c r="H8896" t="str">
        <f>IFERROR(VLOOKUP(D8896,Resources!A:C,3,FALSE),"NA")</f>
        <v>SourceWatch</v>
      </c>
      <c r="I8896" t="str">
        <f>IF(VLOOKUP(D8896,Resources!A:D,4,FALSE)=0,"",VLOOKUP(D8896,Resources!A:D,4,FALSE))</f>
        <v>Y</v>
      </c>
    </row>
    <row r="8897" spans="1:9" x14ac:dyDescent="0.2">
      <c r="A8897" t="s">
        <v>935</v>
      </c>
      <c r="B8897" t="str">
        <f t="shared" si="281"/>
        <v>The Carthage Foundation_Maldon Institute2003425000</v>
      </c>
      <c r="C8897" t="s">
        <v>4</v>
      </c>
      <c r="D8897" t="s">
        <v>15</v>
      </c>
      <c r="E8897" s="3">
        <v>425000</v>
      </c>
      <c r="F8897">
        <v>2003</v>
      </c>
      <c r="H8897" t="str">
        <f>IFERROR(VLOOKUP(D8897,Resources!A:C,3,FALSE),"NA")</f>
        <v/>
      </c>
      <c r="I8897" t="str">
        <f>IF(VLOOKUP(D8897,Resources!A:D,4,FALSE)=0,"",VLOOKUP(D8897,Resources!A:D,4,FALSE))</f>
        <v>Y</v>
      </c>
    </row>
    <row r="8898" spans="1:9" x14ac:dyDescent="0.2">
      <c r="A8898" t="s">
        <v>935</v>
      </c>
      <c r="B8898" t="str">
        <f t="shared" si="281"/>
        <v>The Carthage Foundation_Morley Publishing Group200325000</v>
      </c>
      <c r="C8898" t="s">
        <v>4</v>
      </c>
      <c r="D8898" t="s">
        <v>37</v>
      </c>
      <c r="E8898" s="3">
        <v>25000</v>
      </c>
      <c r="F8898">
        <v>2003</v>
      </c>
      <c r="H8898" t="str">
        <f>IFERROR(VLOOKUP(D8898,Resources!A:C,3,FALSE),"NA")</f>
        <v/>
      </c>
      <c r="I8898" t="str">
        <f>IF(VLOOKUP(D8898,Resources!A:D,4,FALSE)=0,"",VLOOKUP(D8898,Resources!A:D,4,FALSE))</f>
        <v/>
      </c>
    </row>
    <row r="8899" spans="1:9" x14ac:dyDescent="0.2">
      <c r="A8899" t="s">
        <v>935</v>
      </c>
      <c r="B8899" t="str">
        <f t="shared" si="281"/>
        <v>The Carthage Foundation_National Legal and Policy Center2003100000</v>
      </c>
      <c r="C8899" t="s">
        <v>4</v>
      </c>
      <c r="D8899" t="s">
        <v>47</v>
      </c>
      <c r="E8899" s="3">
        <v>100000</v>
      </c>
      <c r="F8899">
        <v>2003</v>
      </c>
      <c r="H8899" t="str">
        <f>IFERROR(VLOOKUP(D8899,Resources!A:C,3,FALSE),"NA")</f>
        <v>SourceWatch</v>
      </c>
      <c r="I8899" t="str">
        <f>IF(VLOOKUP(D8899,Resources!A:D,4,FALSE)=0,"",VLOOKUP(D8899,Resources!A:D,4,FALSE))</f>
        <v>Y</v>
      </c>
    </row>
    <row r="8900" spans="1:9" x14ac:dyDescent="0.2">
      <c r="A8900" t="s">
        <v>935</v>
      </c>
      <c r="B8900" t="str">
        <f t="shared" si="281"/>
        <v>The Carthage Foundation_National Taxpayers Union Foundation200350000</v>
      </c>
      <c r="C8900" t="s">
        <v>4</v>
      </c>
      <c r="D8900" t="s">
        <v>84</v>
      </c>
      <c r="E8900" s="3">
        <v>50000</v>
      </c>
      <c r="F8900">
        <v>2003</v>
      </c>
      <c r="H8900" t="str">
        <f>IFERROR(VLOOKUP(D8900,Resources!A:C,3,FALSE),"NA")</f>
        <v>SourceWatch</v>
      </c>
      <c r="I8900" t="str">
        <f>IF(VLOOKUP(D8900,Resources!A:D,4,FALSE)=0,"",VLOOKUP(D8900,Resources!A:D,4,FALSE))</f>
        <v>Y</v>
      </c>
    </row>
    <row r="8901" spans="1:9" x14ac:dyDescent="0.2">
      <c r="A8901" t="s">
        <v>935</v>
      </c>
      <c r="B8901" t="str">
        <f t="shared" si="281"/>
        <v>The Carthage Foundation_Patrick Henry Center for Individual Liberty200335000</v>
      </c>
      <c r="C8901" t="s">
        <v>4</v>
      </c>
      <c r="D8901" t="s">
        <v>77</v>
      </c>
      <c r="E8901" s="3">
        <v>35000</v>
      </c>
      <c r="F8901">
        <v>2003</v>
      </c>
      <c r="H8901" t="str">
        <f>IFERROR(VLOOKUP(D8901,Resources!A:C,3,FALSE),"NA")</f>
        <v>SourceWatch</v>
      </c>
      <c r="I8901" t="str">
        <f>IF(VLOOKUP(D8901,Resources!A:D,4,FALSE)=0,"",VLOOKUP(D8901,Resources!A:D,4,FALSE))</f>
        <v>Y</v>
      </c>
    </row>
    <row r="8902" spans="1:9" x14ac:dyDescent="0.2">
      <c r="A8902" t="s">
        <v>935</v>
      </c>
      <c r="B8902" t="str">
        <f t="shared" si="281"/>
        <v>The Carthage Foundation_Reason Foundation2003100000</v>
      </c>
      <c r="C8902" t="s">
        <v>4</v>
      </c>
      <c r="D8902" t="s">
        <v>66</v>
      </c>
      <c r="E8902" s="3">
        <v>100000</v>
      </c>
      <c r="F8902">
        <v>2003</v>
      </c>
      <c r="H8902" t="str">
        <f>IFERROR(VLOOKUP(D8902,Resources!A:C,3,FALSE),"NA")</f>
        <v>DeSmog</v>
      </c>
      <c r="I8902" t="str">
        <f>IF(VLOOKUP(D8902,Resources!A:D,4,FALSE)=0,"",VLOOKUP(D8902,Resources!A:D,4,FALSE))</f>
        <v>Y</v>
      </c>
    </row>
    <row r="8903" spans="1:9" x14ac:dyDescent="0.2">
      <c r="A8903" t="s">
        <v>935</v>
      </c>
      <c r="B8903" t="str">
        <f t="shared" si="281"/>
        <v>The Carthage Foundation_Southeastern Legal Foundation2003125000</v>
      </c>
      <c r="C8903" t="s">
        <v>4</v>
      </c>
      <c r="D8903" t="s">
        <v>67</v>
      </c>
      <c r="E8903" s="3">
        <v>125000</v>
      </c>
      <c r="F8903">
        <v>2003</v>
      </c>
      <c r="H8903" t="str">
        <f>IFERROR(VLOOKUP(D8903,Resources!A:C,3,FALSE),"NA")</f>
        <v>SourceWatch</v>
      </c>
      <c r="I8903" t="str">
        <f>IF(VLOOKUP(D8903,Resources!A:D,4,FALSE)=0,"",VLOOKUP(D8903,Resources!A:D,4,FALSE))</f>
        <v>Y</v>
      </c>
    </row>
    <row r="8904" spans="1:9" x14ac:dyDescent="0.2">
      <c r="A8904" t="s">
        <v>935</v>
      </c>
      <c r="B8904" t="str">
        <f t="shared" si="281"/>
        <v>The Carthage Foundation_Statistical Assessment Service2003100000</v>
      </c>
      <c r="C8904" t="s">
        <v>4</v>
      </c>
      <c r="D8904" t="s">
        <v>85</v>
      </c>
      <c r="E8904" s="3">
        <v>100000</v>
      </c>
      <c r="F8904">
        <v>2003</v>
      </c>
      <c r="H8904" t="str">
        <f>IFERROR(VLOOKUP(D8904,Resources!A:C,3,FALSE),"NA")</f>
        <v>SourceWatch</v>
      </c>
      <c r="I8904" t="str">
        <f>IF(VLOOKUP(D8904,Resources!A:D,4,FALSE)=0,"",VLOOKUP(D8904,Resources!A:D,4,FALSE))</f>
        <v>Y</v>
      </c>
    </row>
    <row r="8905" spans="1:9" x14ac:dyDescent="0.2">
      <c r="A8905" t="s">
        <v>935</v>
      </c>
      <c r="B8905" t="str">
        <f t="shared" si="281"/>
        <v>The Carthage Foundation_The Cinema Foundation Inc.200350000</v>
      </c>
      <c r="C8905" t="s">
        <v>4</v>
      </c>
      <c r="D8905" t="s">
        <v>51</v>
      </c>
      <c r="E8905" s="3">
        <v>50000</v>
      </c>
      <c r="F8905">
        <v>2003</v>
      </c>
      <c r="H8905" t="str">
        <f>IFERROR(VLOOKUP(D8905,Resources!A:C,3,FALSE),"NA")</f>
        <v/>
      </c>
      <c r="I8905" t="str">
        <f>IF(VLOOKUP(D8905,Resources!A:D,4,FALSE)=0,"",VLOOKUP(D8905,Resources!A:D,4,FALSE))</f>
        <v>N</v>
      </c>
    </row>
    <row r="8906" spans="1:9" x14ac:dyDescent="0.2">
      <c r="A8906" t="s">
        <v>935</v>
      </c>
      <c r="B8906" t="str">
        <f t="shared" si="281"/>
        <v>The Carthage Foundation_University of Virginia School of Law200350000</v>
      </c>
      <c r="C8906" t="s">
        <v>4</v>
      </c>
      <c r="D8906" t="s">
        <v>22</v>
      </c>
      <c r="E8906" s="3">
        <v>50000</v>
      </c>
      <c r="F8906">
        <v>2003</v>
      </c>
      <c r="H8906" t="str">
        <f>IFERROR(VLOOKUP(D8906,Resources!A:C,3,FALSE),"NA")</f>
        <v/>
      </c>
      <c r="I8906" t="str">
        <f>IF(VLOOKUP(D8906,Resources!A:D,4,FALSE)=0,"",VLOOKUP(D8906,Resources!A:D,4,FALSE))</f>
        <v/>
      </c>
    </row>
    <row r="8907" spans="1:9" x14ac:dyDescent="0.2">
      <c r="A8907" t="s">
        <v>935</v>
      </c>
      <c r="B8907" t="str">
        <f t="shared" si="281"/>
        <v>The Carthage Foundation_Allegheny Institute for Public Policy2004110000</v>
      </c>
      <c r="C8907" t="s">
        <v>4</v>
      </c>
      <c r="D8907" t="s">
        <v>5</v>
      </c>
      <c r="E8907" s="3">
        <v>110000</v>
      </c>
      <c r="F8907">
        <v>2004</v>
      </c>
      <c r="H8907" t="str">
        <f>IFERROR(VLOOKUP(D8907,Resources!A:C,3,FALSE),"NA")</f>
        <v>Other</v>
      </c>
      <c r="I8907" t="str">
        <f>IF(VLOOKUP(D8907,Resources!A:D,4,FALSE)=0,"",VLOOKUP(D8907,Resources!A:D,4,FALSE))</f>
        <v>Y</v>
      </c>
    </row>
    <row r="8908" spans="1:9" x14ac:dyDescent="0.2">
      <c r="A8908" t="s">
        <v>935</v>
      </c>
      <c r="B8908" t="str">
        <f t="shared" si="281"/>
        <v>The Carthage Foundation_America's Survival200435000</v>
      </c>
      <c r="C8908" t="s">
        <v>4</v>
      </c>
      <c r="D8908" t="s">
        <v>6</v>
      </c>
      <c r="E8908" s="3">
        <v>35000</v>
      </c>
      <c r="F8908">
        <v>2004</v>
      </c>
      <c r="H8908" t="str">
        <f>IFERROR(VLOOKUP(D8908,Resources!A:C,3,FALSE),"NA")</f>
        <v>SourceWatch</v>
      </c>
      <c r="I8908" t="str">
        <f>IF(VLOOKUP(D8908,Resources!A:D,4,FALSE)=0,"",VLOOKUP(D8908,Resources!A:D,4,FALSE))</f>
        <v>Y</v>
      </c>
    </row>
    <row r="8909" spans="1:9" x14ac:dyDescent="0.2">
      <c r="A8909" t="s">
        <v>935</v>
      </c>
      <c r="B8909" t="str">
        <f t="shared" si="281"/>
        <v>The Carthage Foundation_American Civil Rights Institute200440000</v>
      </c>
      <c r="C8909" t="s">
        <v>4</v>
      </c>
      <c r="D8909" t="s">
        <v>69</v>
      </c>
      <c r="E8909" s="3">
        <v>40000</v>
      </c>
      <c r="F8909">
        <v>2004</v>
      </c>
      <c r="H8909" t="str">
        <f>IFERROR(VLOOKUP(D8909,Resources!A:C,3,FALSE),"NA")</f>
        <v>SourceWatch</v>
      </c>
      <c r="I8909" t="str">
        <f>IF(VLOOKUP(D8909,Resources!A:D,4,FALSE)=0,"",VLOOKUP(D8909,Resources!A:D,4,FALSE))</f>
        <v>Y</v>
      </c>
    </row>
    <row r="8910" spans="1:9" x14ac:dyDescent="0.2">
      <c r="A8910" t="s">
        <v>935</v>
      </c>
      <c r="B8910" t="str">
        <f t="shared" si="281"/>
        <v>The Carthage Foundation_American Civil Rights Union2004100000</v>
      </c>
      <c r="C8910" t="s">
        <v>4</v>
      </c>
      <c r="D8910" t="s">
        <v>42</v>
      </c>
      <c r="E8910" s="3">
        <v>100000</v>
      </c>
      <c r="F8910">
        <v>2004</v>
      </c>
      <c r="H8910" t="str">
        <f>IFERROR(VLOOKUP(D8910,Resources!A:C,3,FALSE),"NA")</f>
        <v>SourceWatch</v>
      </c>
      <c r="I8910" t="str">
        <f>IF(VLOOKUP(D8910,Resources!A:D,4,FALSE)=0,"",VLOOKUP(D8910,Resources!A:D,4,FALSE))</f>
        <v>Y</v>
      </c>
    </row>
    <row r="8911" spans="1:9" x14ac:dyDescent="0.2">
      <c r="A8911" t="s">
        <v>935</v>
      </c>
      <c r="B8911" t="str">
        <f t="shared" si="281"/>
        <v>The Carthage Foundation_American Enterprise Institute for Public Policy Research2004300000</v>
      </c>
      <c r="C8911" t="s">
        <v>4</v>
      </c>
      <c r="D8911" t="s">
        <v>58</v>
      </c>
      <c r="E8911" s="3">
        <v>300000</v>
      </c>
      <c r="F8911">
        <v>2004</v>
      </c>
      <c r="H8911" t="str">
        <f>IFERROR(VLOOKUP(D8911,Resources!A:C,3,FALSE),"NA")</f>
        <v>DeSmog</v>
      </c>
      <c r="I8911" t="str">
        <f>IF(VLOOKUP(D8911,Resources!A:D,4,FALSE)=0,"",VLOOKUP(D8911,Resources!A:D,4,FALSE))</f>
        <v>Y</v>
      </c>
    </row>
    <row r="8912" spans="1:9" x14ac:dyDescent="0.2">
      <c r="A8912" t="s">
        <v>935</v>
      </c>
      <c r="B8912" t="str">
        <f t="shared" si="281"/>
        <v>The Carthage Foundation_American Foreign Policy Council2004125000</v>
      </c>
      <c r="C8912" t="s">
        <v>4</v>
      </c>
      <c r="D8912" t="s">
        <v>49</v>
      </c>
      <c r="E8912" s="3">
        <v>125000</v>
      </c>
      <c r="F8912">
        <v>2004</v>
      </c>
      <c r="H8912" t="str">
        <f>IFERROR(VLOOKUP(D8912,Resources!A:C,3,FALSE),"NA")</f>
        <v>SourceWatch</v>
      </c>
      <c r="I8912" t="str">
        <f>IF(VLOOKUP(D8912,Resources!A:D,4,FALSE)=0,"",VLOOKUP(D8912,Resources!A:D,4,FALSE))</f>
        <v>Y</v>
      </c>
    </row>
    <row r="8913" spans="1:9" x14ac:dyDescent="0.2">
      <c r="A8913" t="s">
        <v>935</v>
      </c>
      <c r="B8913" t="str">
        <f t="shared" si="281"/>
        <v>The Carthage Foundation_American Jewish Committee200460000</v>
      </c>
      <c r="C8913" t="s">
        <v>4</v>
      </c>
      <c r="D8913" t="s">
        <v>50</v>
      </c>
      <c r="E8913" s="3">
        <v>60000</v>
      </c>
      <c r="F8913">
        <v>2004</v>
      </c>
      <c r="H8913" t="str">
        <f>IFERROR(VLOOKUP(D8913,Resources!A:C,3,FALSE),"NA")</f>
        <v/>
      </c>
      <c r="I8913" t="str">
        <f>IF(VLOOKUP(D8913,Resources!A:D,4,FALSE)=0,"",VLOOKUP(D8913,Resources!A:D,4,FALSE))</f>
        <v>N</v>
      </c>
    </row>
    <row r="8914" spans="1:9" x14ac:dyDescent="0.2">
      <c r="A8914" t="s">
        <v>935</v>
      </c>
      <c r="B8914" t="str">
        <f t="shared" si="281"/>
        <v>The Carthage Foundation_Association of Literary Scholars and Critics200430000</v>
      </c>
      <c r="C8914" t="s">
        <v>4</v>
      </c>
      <c r="D8914" t="s">
        <v>43</v>
      </c>
      <c r="E8914" s="3">
        <v>30000</v>
      </c>
      <c r="F8914">
        <v>2004</v>
      </c>
      <c r="H8914" t="str">
        <f>IFERROR(VLOOKUP(D8914,Resources!A:C,3,FALSE),"NA")</f>
        <v/>
      </c>
      <c r="I8914" t="str">
        <f>IF(VLOOKUP(D8914,Resources!A:D,4,FALSE)=0,"",VLOOKUP(D8914,Resources!A:D,4,FALSE))</f>
        <v>N</v>
      </c>
    </row>
    <row r="8915" spans="1:9" x14ac:dyDescent="0.2">
      <c r="A8915" t="s">
        <v>935</v>
      </c>
      <c r="B8915" t="str">
        <f t="shared" si="281"/>
        <v>The Carthage Foundation_Atlas Economic Research Foundation200450000</v>
      </c>
      <c r="C8915" t="s">
        <v>4</v>
      </c>
      <c r="D8915" t="s">
        <v>7</v>
      </c>
      <c r="E8915" s="3">
        <v>50000</v>
      </c>
      <c r="F8915">
        <v>2004</v>
      </c>
      <c r="H8915" t="str">
        <f>IFERROR(VLOOKUP(D8915,Resources!A:C,3,FALSE),"NA")</f>
        <v>DeSmog</v>
      </c>
      <c r="I8915" t="str">
        <f>IF(VLOOKUP(D8915,Resources!A:D,4,FALSE)=0,"",VLOOKUP(D8915,Resources!A:D,4,FALSE))</f>
        <v>Y</v>
      </c>
    </row>
    <row r="8916" spans="1:9" x14ac:dyDescent="0.2">
      <c r="A8916" t="s">
        <v>935</v>
      </c>
      <c r="B8916" t="str">
        <f t="shared" si="281"/>
        <v>The Carthage Foundation_Capital Research Center200435000</v>
      </c>
      <c r="C8916" t="s">
        <v>4</v>
      </c>
      <c r="D8916" t="s">
        <v>70</v>
      </c>
      <c r="E8916" s="3">
        <v>35000</v>
      </c>
      <c r="F8916">
        <v>2004</v>
      </c>
      <c r="H8916" t="str">
        <f>IFERROR(VLOOKUP(D8916,Resources!A:C,3,FALSE),"NA")</f>
        <v>DeSmog</v>
      </c>
      <c r="I8916" t="str">
        <f>IF(VLOOKUP(D8916,Resources!A:D,4,FALSE)=0,"",VLOOKUP(D8916,Resources!A:D,4,FALSE))</f>
        <v>Y</v>
      </c>
    </row>
    <row r="8917" spans="1:9" x14ac:dyDescent="0.2">
      <c r="A8917" t="s">
        <v>935</v>
      </c>
      <c r="B8917" t="str">
        <f t="shared" si="281"/>
        <v>The Carthage Foundation_Cato Institute200465000</v>
      </c>
      <c r="C8917" t="s">
        <v>4</v>
      </c>
      <c r="D8917" t="s">
        <v>8</v>
      </c>
      <c r="E8917" s="3">
        <v>65000</v>
      </c>
      <c r="F8917">
        <v>2004</v>
      </c>
      <c r="H8917" t="str">
        <f>IFERROR(VLOOKUP(D8917,Resources!A:C,3,FALSE),"NA")</f>
        <v>DeSmog</v>
      </c>
      <c r="I8917" t="str">
        <f>IF(VLOOKUP(D8917,Resources!A:D,4,FALSE)=0,"",VLOOKUP(D8917,Resources!A:D,4,FALSE))</f>
        <v>Y</v>
      </c>
    </row>
    <row r="8918" spans="1:9" x14ac:dyDescent="0.2">
      <c r="A8918" t="s">
        <v>935</v>
      </c>
      <c r="B8918" t="str">
        <f t="shared" si="281"/>
        <v>The Carthage Foundation_Center for Individual Rights2004150000</v>
      </c>
      <c r="C8918" t="s">
        <v>4</v>
      </c>
      <c r="D8918" t="s">
        <v>936</v>
      </c>
      <c r="E8918" s="3">
        <v>150000</v>
      </c>
      <c r="F8918">
        <v>2004</v>
      </c>
      <c r="H8918" t="str">
        <f>IFERROR(VLOOKUP(D8918,Resources!A:C,3,FALSE),"NA")</f>
        <v>SourceWatch</v>
      </c>
      <c r="I8918" t="str">
        <f>IF(VLOOKUP(D8918,Resources!A:D,4,FALSE)=0,"",VLOOKUP(D8918,Resources!A:D,4,FALSE))</f>
        <v>Y</v>
      </c>
    </row>
    <row r="8919" spans="1:9" x14ac:dyDescent="0.2">
      <c r="A8919" t="s">
        <v>935</v>
      </c>
      <c r="B8919" t="str">
        <f t="shared" si="281"/>
        <v>The Carthage Foundation_Center for Media and Public Affairs2004100000</v>
      </c>
      <c r="C8919" t="s">
        <v>4</v>
      </c>
      <c r="D8919" t="s">
        <v>60</v>
      </c>
      <c r="E8919" s="3">
        <v>100000</v>
      </c>
      <c r="F8919">
        <v>2004</v>
      </c>
      <c r="H8919" t="str">
        <f>IFERROR(VLOOKUP(D8919,Resources!A:C,3,FALSE),"NA")</f>
        <v>SourceWatch</v>
      </c>
      <c r="I8919" t="str">
        <f>IF(VLOOKUP(D8919,Resources!A:D,4,FALSE)=0,"",VLOOKUP(D8919,Resources!A:D,4,FALSE))</f>
        <v>Y</v>
      </c>
    </row>
    <row r="8920" spans="1:9" x14ac:dyDescent="0.2">
      <c r="A8920" t="s">
        <v>935</v>
      </c>
      <c r="B8920" t="str">
        <f t="shared" si="281"/>
        <v>The Carthage Foundation_Collegiate Network200490000</v>
      </c>
      <c r="C8920" t="s">
        <v>4</v>
      </c>
      <c r="D8920" t="s">
        <v>24</v>
      </c>
      <c r="E8920" s="3">
        <v>90000</v>
      </c>
      <c r="F8920">
        <v>2004</v>
      </c>
      <c r="H8920" t="str">
        <f>IFERROR(VLOOKUP(D8920,Resources!A:C,3,FALSE),"NA")</f>
        <v>SourceWatch</v>
      </c>
      <c r="I8920" t="str">
        <f>IF(VLOOKUP(D8920,Resources!A:D,4,FALSE)=0,"",VLOOKUP(D8920,Resources!A:D,4,FALSE))</f>
        <v>Y</v>
      </c>
    </row>
    <row r="8921" spans="1:9" x14ac:dyDescent="0.2">
      <c r="A8921" t="s">
        <v>935</v>
      </c>
      <c r="B8921" t="str">
        <f t="shared" si="281"/>
        <v>The Carthage Foundation_Committee for a Constructive Tomorrow200480000</v>
      </c>
      <c r="C8921" t="s">
        <v>4</v>
      </c>
      <c r="D8921" t="s">
        <v>18</v>
      </c>
      <c r="E8921" s="3">
        <v>80000</v>
      </c>
      <c r="F8921">
        <v>2004</v>
      </c>
      <c r="H8921" t="str">
        <f>IFERROR(VLOOKUP(D8921,Resources!A:C,3,FALSE),"NA")</f>
        <v>DeSmog</v>
      </c>
      <c r="I8921" t="str">
        <f>IF(VLOOKUP(D8921,Resources!A:D,4,FALSE)=0,"",VLOOKUP(D8921,Resources!A:D,4,FALSE))</f>
        <v>Y</v>
      </c>
    </row>
    <row r="8922" spans="1:9" x14ac:dyDescent="0.2">
      <c r="A8922" t="s">
        <v>935</v>
      </c>
      <c r="B8922" t="str">
        <f t="shared" si="281"/>
        <v>The Carthage Foundation_Criminal Justice Legal Foundation200425000</v>
      </c>
      <c r="C8922" t="s">
        <v>4</v>
      </c>
      <c r="D8922" t="s">
        <v>26</v>
      </c>
      <c r="E8922" s="3">
        <v>25000</v>
      </c>
      <c r="F8922">
        <v>2004</v>
      </c>
      <c r="H8922" t="str">
        <f>IFERROR(VLOOKUP(D8922,Resources!A:C,3,FALSE),"NA")</f>
        <v/>
      </c>
      <c r="I8922" t="str">
        <f>IF(VLOOKUP(D8922,Resources!A:D,4,FALSE)=0,"",VLOOKUP(D8922,Resources!A:D,4,FALSE))</f>
        <v/>
      </c>
    </row>
    <row r="8923" spans="1:9" x14ac:dyDescent="0.2">
      <c r="A8923" t="s">
        <v>935</v>
      </c>
      <c r="B8923" t="str">
        <f t="shared" si="281"/>
        <v>The Carthage Foundation_Defenders of Property Rights2004100000</v>
      </c>
      <c r="C8923" t="s">
        <v>4</v>
      </c>
      <c r="D8923" t="s">
        <v>52</v>
      </c>
      <c r="E8923" s="3">
        <v>100000</v>
      </c>
      <c r="F8923">
        <v>2004</v>
      </c>
      <c r="H8923" t="str">
        <f>IFERROR(VLOOKUP(D8923,Resources!A:C,3,FALSE),"NA")</f>
        <v>SourceWatch</v>
      </c>
      <c r="I8923" t="str">
        <f>IF(VLOOKUP(D8923,Resources!A:D,4,FALSE)=0,"",VLOOKUP(D8923,Resources!A:D,4,FALSE))</f>
        <v>Y</v>
      </c>
    </row>
    <row r="8924" spans="1:9" x14ac:dyDescent="0.2">
      <c r="A8924" t="s">
        <v>935</v>
      </c>
      <c r="B8924" t="str">
        <f t="shared" si="281"/>
        <v>The Carthage Foundation_Defense Forum Foundation200450000</v>
      </c>
      <c r="C8924" t="s">
        <v>4</v>
      </c>
      <c r="D8924" t="s">
        <v>27</v>
      </c>
      <c r="E8924" s="3">
        <v>50000</v>
      </c>
      <c r="F8924">
        <v>2004</v>
      </c>
      <c r="H8924" t="str">
        <f>IFERROR(VLOOKUP(D8924,Resources!A:C,3,FALSE),"NA")</f>
        <v>SourceWatch</v>
      </c>
      <c r="I8924" t="str">
        <f>IF(VLOOKUP(D8924,Resources!A:D,4,FALSE)=0,"",VLOOKUP(D8924,Resources!A:D,4,FALSE))</f>
        <v>Y</v>
      </c>
    </row>
    <row r="8925" spans="1:9" x14ac:dyDescent="0.2">
      <c r="A8925" t="s">
        <v>935</v>
      </c>
      <c r="B8925" t="str">
        <f t="shared" si="281"/>
        <v>The Carthage Foundation_Diversity Alliance for a Sustainable America200435000</v>
      </c>
      <c r="C8925" t="s">
        <v>4</v>
      </c>
      <c r="D8925" t="s">
        <v>28</v>
      </c>
      <c r="E8925" s="3">
        <v>35000</v>
      </c>
      <c r="F8925">
        <v>2004</v>
      </c>
      <c r="H8925" t="str">
        <f>IFERROR(VLOOKUP(D8925,Resources!A:C,3,FALSE),"NA")</f>
        <v>Other</v>
      </c>
      <c r="I8925" t="str">
        <f>IF(VLOOKUP(D8925,Resources!A:D,4,FALSE)=0,"",VLOOKUP(D8925,Resources!A:D,4,FALSE))</f>
        <v/>
      </c>
    </row>
    <row r="8926" spans="1:9" x14ac:dyDescent="0.2">
      <c r="A8926" t="s">
        <v>935</v>
      </c>
      <c r="B8926" t="str">
        <f t="shared" si="281"/>
        <v>The Carthage Foundation_Federalist Society for Law and Public Policy Studies2004100000</v>
      </c>
      <c r="C8926" t="s">
        <v>4</v>
      </c>
      <c r="D8926" t="s">
        <v>71</v>
      </c>
      <c r="E8926" s="3">
        <v>100000</v>
      </c>
      <c r="F8926">
        <v>2004</v>
      </c>
      <c r="H8926" t="str">
        <f>IFERROR(VLOOKUP(D8926,Resources!A:C,3,FALSE),"NA")</f>
        <v>SourceWatch</v>
      </c>
      <c r="I8926" t="str">
        <f>IF(VLOOKUP(D8926,Resources!A:D,4,FALSE)=0,"",VLOOKUP(D8926,Resources!A:D,4,FALSE))</f>
        <v>Y</v>
      </c>
    </row>
    <row r="8927" spans="1:9" x14ac:dyDescent="0.2">
      <c r="A8927" t="s">
        <v>935</v>
      </c>
      <c r="B8927" t="str">
        <f t="shared" si="281"/>
        <v>The Carthage Foundation_Federation for American Immigration Reform2004250000</v>
      </c>
      <c r="C8927" t="s">
        <v>4</v>
      </c>
      <c r="D8927" t="s">
        <v>10</v>
      </c>
      <c r="E8927" s="3">
        <v>250000</v>
      </c>
      <c r="F8927">
        <v>2004</v>
      </c>
      <c r="H8927" t="str">
        <f>IFERROR(VLOOKUP(D8927,Resources!A:C,3,FALSE),"NA")</f>
        <v>SourceWatch</v>
      </c>
      <c r="I8927" t="str">
        <f>IF(VLOOKUP(D8927,Resources!A:D,4,FALSE)=0,"",VLOOKUP(D8927,Resources!A:D,4,FALSE))</f>
        <v>Y</v>
      </c>
    </row>
    <row r="8928" spans="1:9" x14ac:dyDescent="0.2">
      <c r="A8928" t="s">
        <v>935</v>
      </c>
      <c r="B8928" t="str">
        <f t="shared" si="281"/>
        <v>The Carthage Foundation_Foreign Policy Research Institute200425000</v>
      </c>
      <c r="C8928" t="s">
        <v>4</v>
      </c>
      <c r="D8928" t="s">
        <v>72</v>
      </c>
      <c r="E8928" s="3">
        <v>25000</v>
      </c>
      <c r="F8928">
        <v>2004</v>
      </c>
      <c r="H8928" t="str">
        <f>IFERROR(VLOOKUP(D8928,Resources!A:C,3,FALSE),"NA")</f>
        <v>SourceWatch</v>
      </c>
      <c r="I8928" t="str">
        <f>IF(VLOOKUP(D8928,Resources!A:D,4,FALSE)=0,"",VLOOKUP(D8928,Resources!A:D,4,FALSE))</f>
        <v>Y</v>
      </c>
    </row>
    <row r="8929" spans="1:9" x14ac:dyDescent="0.2">
      <c r="A8929" t="s">
        <v>935</v>
      </c>
      <c r="B8929" t="str">
        <f t="shared" si="281"/>
        <v>The Carthage Foundation_Foundation for Cultural Review200426000</v>
      </c>
      <c r="C8929" t="s">
        <v>4</v>
      </c>
      <c r="D8929" t="s">
        <v>29</v>
      </c>
      <c r="E8929" s="3">
        <v>26000</v>
      </c>
      <c r="F8929">
        <v>2004</v>
      </c>
      <c r="H8929" t="str">
        <f>IFERROR(VLOOKUP(D8929,Resources!A:C,3,FALSE),"NA")</f>
        <v/>
      </c>
      <c r="I8929" t="str">
        <f>IF(VLOOKUP(D8929,Resources!A:D,4,FALSE)=0,"",VLOOKUP(D8929,Resources!A:D,4,FALSE))</f>
        <v/>
      </c>
    </row>
    <row r="8930" spans="1:9" x14ac:dyDescent="0.2">
      <c r="A8930" t="s">
        <v>934</v>
      </c>
      <c r="B8930" t="s">
        <v>1231</v>
      </c>
      <c r="C8930" t="s">
        <v>4</v>
      </c>
      <c r="D8930" t="s">
        <v>53</v>
      </c>
      <c r="E8930" s="3">
        <v>70000</v>
      </c>
      <c r="F8930">
        <v>2004</v>
      </c>
      <c r="H8930" t="str">
        <f>IFERROR(VLOOKUP(D8930,Resources!A:C,3,FALSE),"NA")</f>
        <v>SourceWatch</v>
      </c>
      <c r="I8930" t="str">
        <f>IF(VLOOKUP(D8930,Resources!A:D,4,FALSE)=0,"",VLOOKUP(D8930,Resources!A:D,4,FALSE))</f>
        <v>Y</v>
      </c>
    </row>
    <row r="8931" spans="1:9" x14ac:dyDescent="0.2">
      <c r="A8931" t="s">
        <v>935</v>
      </c>
      <c r="B8931" t="str">
        <f t="shared" ref="B8931:B8976" si="282">C8931&amp;"_"&amp;D8931&amp;F8931&amp;E8931</f>
        <v>The Carthage Foundation_Foundation for Research on Economics &amp; the Environment200470000</v>
      </c>
      <c r="C8931" t="s">
        <v>4</v>
      </c>
      <c r="D8931" t="s">
        <v>53</v>
      </c>
      <c r="E8931" s="3">
        <v>70000</v>
      </c>
      <c r="F8931">
        <v>2004</v>
      </c>
      <c r="H8931" t="str">
        <f>IFERROR(VLOOKUP(D8931,Resources!A:C,3,FALSE),"NA")</f>
        <v>SourceWatch</v>
      </c>
      <c r="I8931" t="str">
        <f>IF(VLOOKUP(D8931,Resources!A:D,4,FALSE)=0,"",VLOOKUP(D8931,Resources!A:D,4,FALSE))</f>
        <v>Y</v>
      </c>
    </row>
    <row r="8932" spans="1:9" x14ac:dyDescent="0.2">
      <c r="A8932" t="s">
        <v>935</v>
      </c>
      <c r="B8932" t="str">
        <f t="shared" si="282"/>
        <v>The Carthage Foundation_Free Congress Research and Education Foundation2004200000</v>
      </c>
      <c r="C8932" t="s">
        <v>4</v>
      </c>
      <c r="D8932" t="s">
        <v>30</v>
      </c>
      <c r="E8932" s="3">
        <v>200000</v>
      </c>
      <c r="F8932">
        <v>2004</v>
      </c>
      <c r="H8932" t="str">
        <f>IFERROR(VLOOKUP(D8932,Resources!A:C,3,FALSE),"NA")</f>
        <v>SourceWatch</v>
      </c>
      <c r="I8932" t="str">
        <f>IF(VLOOKUP(D8932,Resources!A:D,4,FALSE)=0,"",VLOOKUP(D8932,Resources!A:D,4,FALSE))</f>
        <v>Y</v>
      </c>
    </row>
    <row r="8933" spans="1:9" x14ac:dyDescent="0.2">
      <c r="A8933" t="s">
        <v>935</v>
      </c>
      <c r="B8933" t="str">
        <f t="shared" si="282"/>
        <v>The Carthage Foundation_George C. Marshall Institute200435000</v>
      </c>
      <c r="C8933" t="s">
        <v>4</v>
      </c>
      <c r="D8933" t="s">
        <v>45</v>
      </c>
      <c r="E8933" s="3">
        <v>35000</v>
      </c>
      <c r="F8933">
        <v>2004</v>
      </c>
      <c r="H8933" t="str">
        <f>IFERROR(VLOOKUP(D8933,Resources!A:C,3,FALSE),"NA")</f>
        <v>DeSmog</v>
      </c>
      <c r="I8933" t="str">
        <f>IF(VLOOKUP(D8933,Resources!A:D,4,FALSE)=0,"",VLOOKUP(D8933,Resources!A:D,4,FALSE))</f>
        <v>Y</v>
      </c>
    </row>
    <row r="8934" spans="1:9" x14ac:dyDescent="0.2">
      <c r="A8934" t="s">
        <v>935</v>
      </c>
      <c r="B8934" t="str">
        <f t="shared" si="282"/>
        <v>The Carthage Foundation_George Mason University2004145000</v>
      </c>
      <c r="C8934" t="s">
        <v>4</v>
      </c>
      <c r="D8934" t="s">
        <v>31</v>
      </c>
      <c r="E8934" s="3">
        <v>145000</v>
      </c>
      <c r="F8934">
        <v>2004</v>
      </c>
      <c r="H8934" t="str">
        <f>IFERROR(VLOOKUP(D8934,Resources!A:C,3,FALSE),"NA")</f>
        <v>DeSmog</v>
      </c>
      <c r="I8934" t="str">
        <f>IF(VLOOKUP(D8934,Resources!A:D,4,FALSE)=0,"",VLOOKUP(D8934,Resources!A:D,4,FALSE))</f>
        <v>Y</v>
      </c>
    </row>
    <row r="8935" spans="1:9" x14ac:dyDescent="0.2">
      <c r="A8935" t="s">
        <v>935</v>
      </c>
      <c r="B8935" t="str">
        <f t="shared" si="282"/>
        <v>The Carthage Foundation_High Frontier200450000</v>
      </c>
      <c r="C8935" t="s">
        <v>4</v>
      </c>
      <c r="D8935" t="s">
        <v>11</v>
      </c>
      <c r="E8935" s="3">
        <v>50000</v>
      </c>
      <c r="F8935">
        <v>2004</v>
      </c>
      <c r="H8935" t="str">
        <f>IFERROR(VLOOKUP(D8935,Resources!A:C,3,FALSE),"NA")</f>
        <v>SourceWatch</v>
      </c>
      <c r="I8935" t="str">
        <f>IF(VLOOKUP(D8935,Resources!A:D,4,FALSE)=0,"",VLOOKUP(D8935,Resources!A:D,4,FALSE))</f>
        <v>Y</v>
      </c>
    </row>
    <row r="8936" spans="1:9" x14ac:dyDescent="0.2">
      <c r="A8936" t="s">
        <v>935</v>
      </c>
      <c r="B8936" t="str">
        <f t="shared" si="282"/>
        <v>The Carthage Foundation_Institute For Foreign Policy Analysis2004150000</v>
      </c>
      <c r="C8936" t="s">
        <v>4</v>
      </c>
      <c r="D8936" t="s">
        <v>62</v>
      </c>
      <c r="E8936" s="3">
        <v>150000</v>
      </c>
      <c r="F8936">
        <v>2004</v>
      </c>
      <c r="H8936" t="str">
        <f>IFERROR(VLOOKUP(D8936,Resources!A:C,3,FALSE),"NA")</f>
        <v>SourceWatch</v>
      </c>
      <c r="I8936" t="str">
        <f>IF(VLOOKUP(D8936,Resources!A:D,4,FALSE)=0,"",VLOOKUP(D8936,Resources!A:D,4,FALSE))</f>
        <v>Y</v>
      </c>
    </row>
    <row r="8937" spans="1:9" x14ac:dyDescent="0.2">
      <c r="A8937" t="s">
        <v>935</v>
      </c>
      <c r="B8937" t="str">
        <f t="shared" si="282"/>
        <v>The Carthage Foundation_Institute for Health Freedom2004100000</v>
      </c>
      <c r="C8937" t="s">
        <v>4</v>
      </c>
      <c r="D8937" t="s">
        <v>33</v>
      </c>
      <c r="E8937" s="3">
        <v>100000</v>
      </c>
      <c r="F8937">
        <v>2004</v>
      </c>
      <c r="H8937" t="str">
        <f>IFERROR(VLOOKUP(D8937,Resources!A:C,3,FALSE),"NA")</f>
        <v>Other</v>
      </c>
      <c r="I8937" t="str">
        <f>IF(VLOOKUP(D8937,Resources!A:D,4,FALSE)=0,"",VLOOKUP(D8937,Resources!A:D,4,FALSE))</f>
        <v>Y</v>
      </c>
    </row>
    <row r="8938" spans="1:9" x14ac:dyDescent="0.2">
      <c r="A8938" t="s">
        <v>935</v>
      </c>
      <c r="B8938" t="str">
        <f t="shared" si="282"/>
        <v>The Carthage Foundation_Institute for International Studies200460000</v>
      </c>
      <c r="C8938" t="s">
        <v>4</v>
      </c>
      <c r="D8938" t="s">
        <v>35</v>
      </c>
      <c r="E8938" s="3">
        <v>60000</v>
      </c>
      <c r="F8938">
        <v>2004</v>
      </c>
      <c r="H8938" t="str">
        <f>IFERROR(VLOOKUP(D8938,Resources!A:C,3,FALSE),"NA")</f>
        <v/>
      </c>
      <c r="I8938" t="str">
        <f>IF(VLOOKUP(D8938,Resources!A:D,4,FALSE)=0,"",VLOOKUP(D8938,Resources!A:D,4,FALSE))</f>
        <v/>
      </c>
    </row>
    <row r="8939" spans="1:9" x14ac:dyDescent="0.2">
      <c r="A8939" t="s">
        <v>935</v>
      </c>
      <c r="B8939" t="str">
        <f t="shared" si="282"/>
        <v>The Carthage Foundation_Institute for Research on the Economics of Taxation2004150000</v>
      </c>
      <c r="C8939" t="s">
        <v>4</v>
      </c>
      <c r="D8939" t="s">
        <v>20</v>
      </c>
      <c r="E8939" s="3">
        <v>150000</v>
      </c>
      <c r="F8939">
        <v>2004</v>
      </c>
      <c r="H8939" t="str">
        <f>IFERROR(VLOOKUP(D8939,Resources!A:C,3,FALSE),"NA")</f>
        <v>SourceWatch</v>
      </c>
      <c r="I8939" t="str">
        <f>IF(VLOOKUP(D8939,Resources!A:D,4,FALSE)=0,"",VLOOKUP(D8939,Resources!A:D,4,FALSE))</f>
        <v>Y</v>
      </c>
    </row>
    <row r="8940" spans="1:9" x14ac:dyDescent="0.2">
      <c r="A8940" t="s">
        <v>935</v>
      </c>
      <c r="B8940" t="str">
        <f t="shared" si="282"/>
        <v>The Carthage Foundation_Institute on Religion and Democracy200475000</v>
      </c>
      <c r="C8940" t="s">
        <v>4</v>
      </c>
      <c r="D8940" t="s">
        <v>12</v>
      </c>
      <c r="E8940" s="3">
        <v>75000</v>
      </c>
      <c r="F8940">
        <v>2004</v>
      </c>
      <c r="H8940" t="str">
        <f>IFERROR(VLOOKUP(D8940,Resources!A:C,3,FALSE),"NA")</f>
        <v>SourceWatch</v>
      </c>
      <c r="I8940" t="str">
        <f>IF(VLOOKUP(D8940,Resources!A:D,4,FALSE)=0,"",VLOOKUP(D8940,Resources!A:D,4,FALSE))</f>
        <v>Y</v>
      </c>
    </row>
    <row r="8941" spans="1:9" x14ac:dyDescent="0.2">
      <c r="A8941" t="s">
        <v>935</v>
      </c>
      <c r="B8941" t="str">
        <f t="shared" si="282"/>
        <v>The Carthage Foundation_Institute on Religion and Public Life200475000</v>
      </c>
      <c r="C8941" t="s">
        <v>4</v>
      </c>
      <c r="D8941" t="s">
        <v>55</v>
      </c>
      <c r="E8941" s="3">
        <v>75000</v>
      </c>
      <c r="F8941">
        <v>2004</v>
      </c>
      <c r="H8941" t="str">
        <f>IFERROR(VLOOKUP(D8941,Resources!A:C,3,FALSE),"NA")</f>
        <v>SourceWatch</v>
      </c>
      <c r="I8941" t="str">
        <f>IF(VLOOKUP(D8941,Resources!A:D,4,FALSE)=0,"",VLOOKUP(D8941,Resources!A:D,4,FALSE))</f>
        <v>Y</v>
      </c>
    </row>
    <row r="8942" spans="1:9" x14ac:dyDescent="0.2">
      <c r="A8942" t="s">
        <v>935</v>
      </c>
      <c r="B8942" t="str">
        <f t="shared" si="282"/>
        <v>The Carthage Foundation_Intercollegiate Studies Institute2004350000</v>
      </c>
      <c r="C8942" t="s">
        <v>4</v>
      </c>
      <c r="D8942" t="s">
        <v>73</v>
      </c>
      <c r="E8942" s="3">
        <v>350000</v>
      </c>
      <c r="F8942">
        <v>2004</v>
      </c>
      <c r="H8942" t="str">
        <f>IFERROR(VLOOKUP(D8942,Resources!A:C,3,FALSE),"NA")</f>
        <v>SourceWatch</v>
      </c>
      <c r="I8942" t="str">
        <f>IF(VLOOKUP(D8942,Resources!A:D,4,FALSE)=0,"",VLOOKUP(D8942,Resources!A:D,4,FALSE))</f>
        <v>Y</v>
      </c>
    </row>
    <row r="8943" spans="1:9" x14ac:dyDescent="0.2">
      <c r="A8943" t="s">
        <v>935</v>
      </c>
      <c r="B8943" t="str">
        <f t="shared" si="282"/>
        <v>The Carthage Foundation_Jamestown Foundation2004125000</v>
      </c>
      <c r="C8943" t="s">
        <v>4</v>
      </c>
      <c r="D8943" t="s">
        <v>74</v>
      </c>
      <c r="E8943" s="3">
        <v>125000</v>
      </c>
      <c r="F8943">
        <v>2004</v>
      </c>
      <c r="H8943" t="str">
        <f>IFERROR(VLOOKUP(D8943,Resources!A:C,3,FALSE),"NA")</f>
        <v>SourceWatch</v>
      </c>
      <c r="I8943" t="str">
        <f>IF(VLOOKUP(D8943,Resources!A:D,4,FALSE)=0,"",VLOOKUP(D8943,Resources!A:D,4,FALSE))</f>
        <v>Y</v>
      </c>
    </row>
    <row r="8944" spans="1:9" x14ac:dyDescent="0.2">
      <c r="A8944" t="s">
        <v>935</v>
      </c>
      <c r="B8944" t="str">
        <f t="shared" si="282"/>
        <v>The Carthage Foundation_Judicial Watch2004375000</v>
      </c>
      <c r="C8944" t="s">
        <v>4</v>
      </c>
      <c r="D8944" t="s">
        <v>36</v>
      </c>
      <c r="E8944" s="3">
        <v>375000</v>
      </c>
      <c r="F8944">
        <v>2004</v>
      </c>
      <c r="H8944" t="str">
        <f>IFERROR(VLOOKUP(D8944,Resources!A:C,3,FALSE),"NA")</f>
        <v>SourceWatch</v>
      </c>
      <c r="I8944" t="str">
        <f>IF(VLOOKUP(D8944,Resources!A:D,4,FALSE)=0,"",VLOOKUP(D8944,Resources!A:D,4,FALSE))</f>
        <v>Y</v>
      </c>
    </row>
    <row r="8945" spans="1:9" x14ac:dyDescent="0.2">
      <c r="A8945" t="s">
        <v>935</v>
      </c>
      <c r="B8945" t="str">
        <f t="shared" si="282"/>
        <v>The Carthage Foundation_Landmark Legal Foundation2004250000</v>
      </c>
      <c r="C8945" t="s">
        <v>4</v>
      </c>
      <c r="D8945" t="s">
        <v>56</v>
      </c>
      <c r="E8945" s="3">
        <v>250000</v>
      </c>
      <c r="F8945">
        <v>2004</v>
      </c>
      <c r="H8945" t="str">
        <f>IFERROR(VLOOKUP(D8945,Resources!A:C,3,FALSE),"NA")</f>
        <v>SourceWatch</v>
      </c>
      <c r="I8945" t="str">
        <f>IF(VLOOKUP(D8945,Resources!A:D,4,FALSE)=0,"",VLOOKUP(D8945,Resources!A:D,4,FALSE))</f>
        <v>Y</v>
      </c>
    </row>
    <row r="8946" spans="1:9" x14ac:dyDescent="0.2">
      <c r="A8946" t="s">
        <v>935</v>
      </c>
      <c r="B8946" t="str">
        <f t="shared" si="282"/>
        <v>The Carthage Foundation_Maldon Institute2004460000</v>
      </c>
      <c r="C8946" t="s">
        <v>4</v>
      </c>
      <c r="D8946" t="s">
        <v>15</v>
      </c>
      <c r="E8946" s="3">
        <v>460000</v>
      </c>
      <c r="F8946">
        <v>2004</v>
      </c>
      <c r="H8946" t="str">
        <f>IFERROR(VLOOKUP(D8946,Resources!A:C,3,FALSE),"NA")</f>
        <v/>
      </c>
      <c r="I8946" t="str">
        <f>IF(VLOOKUP(D8946,Resources!A:D,4,FALSE)=0,"",VLOOKUP(D8946,Resources!A:D,4,FALSE))</f>
        <v>Y</v>
      </c>
    </row>
    <row r="8947" spans="1:9" x14ac:dyDescent="0.2">
      <c r="A8947" t="s">
        <v>935</v>
      </c>
      <c r="B8947" t="str">
        <f t="shared" si="282"/>
        <v>The Carthage Foundation_Morley Publishing Group200425000</v>
      </c>
      <c r="C8947" t="s">
        <v>4</v>
      </c>
      <c r="D8947" t="s">
        <v>37</v>
      </c>
      <c r="E8947" s="3">
        <v>25000</v>
      </c>
      <c r="F8947">
        <v>2004</v>
      </c>
      <c r="H8947" t="str">
        <f>IFERROR(VLOOKUP(D8947,Resources!A:C,3,FALSE),"NA")</f>
        <v/>
      </c>
      <c r="I8947" t="str">
        <f>IF(VLOOKUP(D8947,Resources!A:D,4,FALSE)=0,"",VLOOKUP(D8947,Resources!A:D,4,FALSE))</f>
        <v/>
      </c>
    </row>
    <row r="8948" spans="1:9" x14ac:dyDescent="0.2">
      <c r="A8948" t="s">
        <v>935</v>
      </c>
      <c r="B8948" t="str">
        <f t="shared" si="282"/>
        <v>The Carthage Foundation_National Center for Public Policy Research200450000</v>
      </c>
      <c r="C8948" t="s">
        <v>4</v>
      </c>
      <c r="D8948" t="s">
        <v>39</v>
      </c>
      <c r="E8948" s="3">
        <v>50000</v>
      </c>
      <c r="F8948">
        <v>2004</v>
      </c>
      <c r="H8948" t="str">
        <f>IFERROR(VLOOKUP(D8948,Resources!A:C,3,FALSE),"NA")</f>
        <v>DeSmog</v>
      </c>
      <c r="I8948" t="str">
        <f>IF(VLOOKUP(D8948,Resources!A:D,4,FALSE)=0,"",VLOOKUP(D8948,Resources!A:D,4,FALSE))</f>
        <v>Y</v>
      </c>
    </row>
    <row r="8949" spans="1:9" x14ac:dyDescent="0.2">
      <c r="A8949" t="s">
        <v>935</v>
      </c>
      <c r="B8949" t="str">
        <f t="shared" si="282"/>
        <v>The Carthage Foundation_National Defense University200450000</v>
      </c>
      <c r="C8949" t="s">
        <v>4</v>
      </c>
      <c r="D8949" t="s">
        <v>40</v>
      </c>
      <c r="E8949" s="3">
        <v>50000</v>
      </c>
      <c r="F8949">
        <v>2004</v>
      </c>
      <c r="H8949" t="str">
        <f>IFERROR(VLOOKUP(D8949,Resources!A:C,3,FALSE),"NA")</f>
        <v>SourceWatch</v>
      </c>
      <c r="I8949" t="str">
        <f>IF(VLOOKUP(D8949,Resources!A:D,4,FALSE)=0,"",VLOOKUP(D8949,Resources!A:D,4,FALSE))</f>
        <v>Y</v>
      </c>
    </row>
    <row r="8950" spans="1:9" x14ac:dyDescent="0.2">
      <c r="A8950" t="s">
        <v>935</v>
      </c>
      <c r="B8950" t="str">
        <f t="shared" si="282"/>
        <v>The Carthage Foundation_National Institute for Public Policy200475000</v>
      </c>
      <c r="C8950" t="s">
        <v>4</v>
      </c>
      <c r="D8950" t="s">
        <v>46</v>
      </c>
      <c r="E8950" s="3">
        <v>75000</v>
      </c>
      <c r="F8950">
        <v>2004</v>
      </c>
      <c r="H8950" t="str">
        <f>IFERROR(VLOOKUP(D8950,Resources!A:C,3,FALSE),"NA")</f>
        <v>SourceWatch</v>
      </c>
      <c r="I8950" t="str">
        <f>IF(VLOOKUP(D8950,Resources!A:D,4,FALSE)=0,"",VLOOKUP(D8950,Resources!A:D,4,FALSE))</f>
        <v>Y</v>
      </c>
    </row>
    <row r="8951" spans="1:9" x14ac:dyDescent="0.2">
      <c r="A8951" t="s">
        <v>935</v>
      </c>
      <c r="B8951" t="str">
        <f t="shared" si="282"/>
        <v>The Carthage Foundation_National Legal and Policy Center2004100000</v>
      </c>
      <c r="C8951" t="s">
        <v>4</v>
      </c>
      <c r="D8951" t="s">
        <v>47</v>
      </c>
      <c r="E8951" s="3">
        <v>100000</v>
      </c>
      <c r="F8951">
        <v>2004</v>
      </c>
      <c r="H8951" t="str">
        <f>IFERROR(VLOOKUP(D8951,Resources!A:C,3,FALSE),"NA")</f>
        <v>SourceWatch</v>
      </c>
      <c r="I8951" t="str">
        <f>IF(VLOOKUP(D8951,Resources!A:D,4,FALSE)=0,"",VLOOKUP(D8951,Resources!A:D,4,FALSE))</f>
        <v>Y</v>
      </c>
    </row>
    <row r="8952" spans="1:9" x14ac:dyDescent="0.2">
      <c r="A8952" t="s">
        <v>935</v>
      </c>
      <c r="B8952" t="str">
        <f t="shared" si="282"/>
        <v>The Carthage Foundation_National Strategy Forum200410000</v>
      </c>
      <c r="C8952" t="s">
        <v>4</v>
      </c>
      <c r="D8952" t="s">
        <v>48</v>
      </c>
      <c r="E8952" s="3">
        <v>10000</v>
      </c>
      <c r="F8952">
        <v>2004</v>
      </c>
      <c r="H8952" t="str">
        <f>IFERROR(VLOOKUP(D8952,Resources!A:C,3,FALSE),"NA")</f>
        <v/>
      </c>
      <c r="I8952" t="str">
        <f>IF(VLOOKUP(D8952,Resources!A:D,4,FALSE)=0,"",VLOOKUP(D8952,Resources!A:D,4,FALSE))</f>
        <v/>
      </c>
    </row>
    <row r="8953" spans="1:9" x14ac:dyDescent="0.2">
      <c r="A8953" t="s">
        <v>935</v>
      </c>
      <c r="B8953" t="str">
        <f t="shared" si="282"/>
        <v>The Carthage Foundation_New Citizenship Project200485000</v>
      </c>
      <c r="C8953" t="s">
        <v>4</v>
      </c>
      <c r="D8953" t="s">
        <v>75</v>
      </c>
      <c r="E8953" s="3">
        <v>85000</v>
      </c>
      <c r="F8953">
        <v>2004</v>
      </c>
      <c r="H8953" t="str">
        <f>IFERROR(VLOOKUP(D8953,Resources!A:C,3,FALSE),"NA")</f>
        <v>SourceWatch</v>
      </c>
      <c r="I8953" t="str">
        <f>IF(VLOOKUP(D8953,Resources!A:D,4,FALSE)=0,"",VLOOKUP(D8953,Resources!A:D,4,FALSE))</f>
        <v>Y</v>
      </c>
    </row>
    <row r="8954" spans="1:9" x14ac:dyDescent="0.2">
      <c r="A8954" t="s">
        <v>935</v>
      </c>
      <c r="B8954" t="str">
        <f t="shared" si="282"/>
        <v>The Carthage Foundation_New England Legal Foundation200460000</v>
      </c>
      <c r="C8954" t="s">
        <v>4</v>
      </c>
      <c r="D8954" t="s">
        <v>76</v>
      </c>
      <c r="E8954" s="3">
        <v>60000</v>
      </c>
      <c r="F8954">
        <v>2004</v>
      </c>
      <c r="H8954" t="str">
        <f>IFERROR(VLOOKUP(D8954,Resources!A:C,3,FALSE),"NA")</f>
        <v>SourceWatch</v>
      </c>
      <c r="I8954" t="str">
        <f>IF(VLOOKUP(D8954,Resources!A:D,4,FALSE)=0,"",VLOOKUP(D8954,Resources!A:D,4,FALSE))</f>
        <v>Y</v>
      </c>
    </row>
    <row r="8955" spans="1:9" x14ac:dyDescent="0.2">
      <c r="A8955" t="s">
        <v>935</v>
      </c>
      <c r="B8955" t="str">
        <f t="shared" si="282"/>
        <v>The Carthage Foundation_Pacific Legal Foundation2004175000</v>
      </c>
      <c r="C8955" t="s">
        <v>4</v>
      </c>
      <c r="D8955" t="s">
        <v>21</v>
      </c>
      <c r="E8955" s="3">
        <v>175000</v>
      </c>
      <c r="F8955">
        <v>2004</v>
      </c>
      <c r="H8955" t="str">
        <f>IFERROR(VLOOKUP(D8955,Resources!A:C,3,FALSE),"NA")</f>
        <v>SourceWatch</v>
      </c>
      <c r="I8955" t="str">
        <f>IF(VLOOKUP(D8955,Resources!A:D,4,FALSE)=0,"",VLOOKUP(D8955,Resources!A:D,4,FALSE))</f>
        <v>Y</v>
      </c>
    </row>
    <row r="8956" spans="1:9" x14ac:dyDescent="0.2">
      <c r="A8956" t="s">
        <v>935</v>
      </c>
      <c r="B8956" t="str">
        <f t="shared" si="282"/>
        <v>The Carthage Foundation_Patrick Henry Center for Individual Liberty200425000</v>
      </c>
      <c r="C8956" t="s">
        <v>4</v>
      </c>
      <c r="D8956" t="s">
        <v>77</v>
      </c>
      <c r="E8956" s="3">
        <v>25000</v>
      </c>
      <c r="F8956">
        <v>2004</v>
      </c>
      <c r="H8956" t="str">
        <f>IFERROR(VLOOKUP(D8956,Resources!A:C,3,FALSE),"NA")</f>
        <v>SourceWatch</v>
      </c>
      <c r="I8956" t="str">
        <f>IF(VLOOKUP(D8956,Resources!A:D,4,FALSE)=0,"",VLOOKUP(D8956,Resources!A:D,4,FALSE))</f>
        <v>Y</v>
      </c>
    </row>
    <row r="8957" spans="1:9" x14ac:dyDescent="0.2">
      <c r="A8957" t="s">
        <v>935</v>
      </c>
      <c r="B8957" t="str">
        <f t="shared" si="282"/>
        <v>The Carthage Foundation_Reason Foundation2004100000</v>
      </c>
      <c r="C8957" t="s">
        <v>4</v>
      </c>
      <c r="D8957" t="s">
        <v>66</v>
      </c>
      <c r="E8957" s="3">
        <v>100000</v>
      </c>
      <c r="F8957">
        <v>2004</v>
      </c>
      <c r="H8957" t="str">
        <f>IFERROR(VLOOKUP(D8957,Resources!A:C,3,FALSE),"NA")</f>
        <v>DeSmog</v>
      </c>
      <c r="I8957" t="str">
        <f>IF(VLOOKUP(D8957,Resources!A:D,4,FALSE)=0,"",VLOOKUP(D8957,Resources!A:D,4,FALSE))</f>
        <v>Y</v>
      </c>
    </row>
    <row r="8958" spans="1:9" x14ac:dyDescent="0.2">
      <c r="A8958" t="s">
        <v>935</v>
      </c>
      <c r="B8958" t="str">
        <f t="shared" si="282"/>
        <v>The Carthage Foundation_Southeastern Legal Foundation2004100000</v>
      </c>
      <c r="C8958" t="s">
        <v>4</v>
      </c>
      <c r="D8958" t="s">
        <v>67</v>
      </c>
      <c r="E8958" s="3">
        <v>100000</v>
      </c>
      <c r="F8958">
        <v>2004</v>
      </c>
      <c r="H8958" t="str">
        <f>IFERROR(VLOOKUP(D8958,Resources!A:C,3,FALSE),"NA")</f>
        <v>SourceWatch</v>
      </c>
      <c r="I8958" t="str">
        <f>IF(VLOOKUP(D8958,Resources!A:D,4,FALSE)=0,"",VLOOKUP(D8958,Resources!A:D,4,FALSE))</f>
        <v>Y</v>
      </c>
    </row>
    <row r="8959" spans="1:9" x14ac:dyDescent="0.2">
      <c r="A8959" t="s">
        <v>935</v>
      </c>
      <c r="B8959" t="str">
        <f t="shared" si="282"/>
        <v>The Carthage Foundation_The Cinema Foundation Inc.200450000</v>
      </c>
      <c r="C8959" t="s">
        <v>4</v>
      </c>
      <c r="D8959" t="s">
        <v>51</v>
      </c>
      <c r="E8959" s="3">
        <v>50000</v>
      </c>
      <c r="F8959">
        <v>2004</v>
      </c>
      <c r="H8959" t="str">
        <f>IFERROR(VLOOKUP(D8959,Resources!A:C,3,FALSE),"NA")</f>
        <v/>
      </c>
      <c r="I8959" t="str">
        <f>IF(VLOOKUP(D8959,Resources!A:D,4,FALSE)=0,"",VLOOKUP(D8959,Resources!A:D,4,FALSE))</f>
        <v>N</v>
      </c>
    </row>
    <row r="8960" spans="1:9" x14ac:dyDescent="0.2">
      <c r="A8960" t="s">
        <v>935</v>
      </c>
      <c r="B8960" t="str">
        <f t="shared" si="282"/>
        <v>The Carthage Foundation_University of Virginia School of Law200450000</v>
      </c>
      <c r="C8960" t="s">
        <v>4</v>
      </c>
      <c r="D8960" t="s">
        <v>22</v>
      </c>
      <c r="E8960" s="3">
        <v>50000</v>
      </c>
      <c r="F8960">
        <v>2004</v>
      </c>
      <c r="H8960" t="str">
        <f>IFERROR(VLOOKUP(D8960,Resources!A:C,3,FALSE),"NA")</f>
        <v/>
      </c>
      <c r="I8960" t="str">
        <f>IF(VLOOKUP(D8960,Resources!A:D,4,FALSE)=0,"",VLOOKUP(D8960,Resources!A:D,4,FALSE))</f>
        <v/>
      </c>
    </row>
    <row r="8961" spans="1:9" x14ac:dyDescent="0.2">
      <c r="A8961" t="s">
        <v>935</v>
      </c>
      <c r="B8961" t="str">
        <f t="shared" si="282"/>
        <v>The Carthage Foundation_Allegheny Institute for Public Policy2005110000</v>
      </c>
      <c r="C8961" t="s">
        <v>4</v>
      </c>
      <c r="D8961" t="s">
        <v>5</v>
      </c>
      <c r="E8961" s="3">
        <v>110000</v>
      </c>
      <c r="F8961">
        <v>2005</v>
      </c>
      <c r="H8961" t="str">
        <f>IFERROR(VLOOKUP(D8961,Resources!A:C,3,FALSE),"NA")</f>
        <v>Other</v>
      </c>
      <c r="I8961" t="str">
        <f>IF(VLOOKUP(D8961,Resources!A:D,4,FALSE)=0,"",VLOOKUP(D8961,Resources!A:D,4,FALSE))</f>
        <v>Y</v>
      </c>
    </row>
    <row r="8962" spans="1:9" x14ac:dyDescent="0.2">
      <c r="A8962" t="s">
        <v>935</v>
      </c>
      <c r="B8962" t="str">
        <f t="shared" si="282"/>
        <v>The Carthage Foundation_America's Survival200570000</v>
      </c>
      <c r="C8962" t="s">
        <v>4</v>
      </c>
      <c r="D8962" t="s">
        <v>6</v>
      </c>
      <c r="E8962" s="3">
        <v>70000</v>
      </c>
      <c r="F8962">
        <v>2005</v>
      </c>
      <c r="H8962" t="str">
        <f>IFERROR(VLOOKUP(D8962,Resources!A:C,3,FALSE),"NA")</f>
        <v>SourceWatch</v>
      </c>
      <c r="I8962" t="str">
        <f>IF(VLOOKUP(D8962,Resources!A:D,4,FALSE)=0,"",VLOOKUP(D8962,Resources!A:D,4,FALSE))</f>
        <v>Y</v>
      </c>
    </row>
    <row r="8963" spans="1:9" x14ac:dyDescent="0.2">
      <c r="A8963" t="s">
        <v>935</v>
      </c>
      <c r="B8963" t="str">
        <f t="shared" si="282"/>
        <v>The Carthage Foundation_American Civil Rights Union2005100000</v>
      </c>
      <c r="C8963" t="s">
        <v>4</v>
      </c>
      <c r="D8963" t="s">
        <v>42</v>
      </c>
      <c r="E8963" s="3">
        <v>100000</v>
      </c>
      <c r="F8963">
        <v>2005</v>
      </c>
      <c r="H8963" t="str">
        <f>IFERROR(VLOOKUP(D8963,Resources!A:C,3,FALSE),"NA")</f>
        <v>SourceWatch</v>
      </c>
      <c r="I8963" t="str">
        <f>IF(VLOOKUP(D8963,Resources!A:D,4,FALSE)=0,"",VLOOKUP(D8963,Resources!A:D,4,FALSE))</f>
        <v>Y</v>
      </c>
    </row>
    <row r="8964" spans="1:9" x14ac:dyDescent="0.2">
      <c r="A8964" t="s">
        <v>935</v>
      </c>
      <c r="B8964" t="str">
        <f t="shared" si="282"/>
        <v>The Carthage Foundation_American Enterprise Institute for Public Policy Research2005300000</v>
      </c>
      <c r="C8964" t="s">
        <v>4</v>
      </c>
      <c r="D8964" t="s">
        <v>58</v>
      </c>
      <c r="E8964" s="3">
        <v>300000</v>
      </c>
      <c r="F8964">
        <v>2005</v>
      </c>
      <c r="H8964" t="str">
        <f>IFERROR(VLOOKUP(D8964,Resources!A:C,3,FALSE),"NA")</f>
        <v>DeSmog</v>
      </c>
      <c r="I8964" t="str">
        <f>IF(VLOOKUP(D8964,Resources!A:D,4,FALSE)=0,"",VLOOKUP(D8964,Resources!A:D,4,FALSE))</f>
        <v>Y</v>
      </c>
    </row>
    <row r="8965" spans="1:9" x14ac:dyDescent="0.2">
      <c r="A8965" t="s">
        <v>935</v>
      </c>
      <c r="B8965" t="str">
        <f t="shared" si="282"/>
        <v>The Carthage Foundation_American Foreign Policy Council2005150000</v>
      </c>
      <c r="C8965" t="s">
        <v>4</v>
      </c>
      <c r="D8965" t="s">
        <v>49</v>
      </c>
      <c r="E8965" s="3">
        <v>150000</v>
      </c>
      <c r="F8965">
        <v>2005</v>
      </c>
      <c r="H8965" t="str">
        <f>IFERROR(VLOOKUP(D8965,Resources!A:C,3,FALSE),"NA")</f>
        <v>SourceWatch</v>
      </c>
      <c r="I8965" t="str">
        <f>IF(VLOOKUP(D8965,Resources!A:D,4,FALSE)=0,"",VLOOKUP(D8965,Resources!A:D,4,FALSE))</f>
        <v>Y</v>
      </c>
    </row>
    <row r="8966" spans="1:9" x14ac:dyDescent="0.2">
      <c r="A8966" t="s">
        <v>935</v>
      </c>
      <c r="B8966" t="str">
        <f t="shared" si="282"/>
        <v>The Carthage Foundation_American Jewish Committee200560000</v>
      </c>
      <c r="C8966" t="s">
        <v>4</v>
      </c>
      <c r="D8966" t="s">
        <v>50</v>
      </c>
      <c r="E8966" s="3">
        <v>60000</v>
      </c>
      <c r="F8966">
        <v>2005</v>
      </c>
      <c r="H8966" t="str">
        <f>IFERROR(VLOOKUP(D8966,Resources!A:C,3,FALSE),"NA")</f>
        <v/>
      </c>
      <c r="I8966" t="str">
        <f>IF(VLOOKUP(D8966,Resources!A:D,4,FALSE)=0,"",VLOOKUP(D8966,Resources!A:D,4,FALSE))</f>
        <v>N</v>
      </c>
    </row>
    <row r="8967" spans="1:9" x14ac:dyDescent="0.2">
      <c r="A8967" t="s">
        <v>935</v>
      </c>
      <c r="B8967" t="str">
        <f t="shared" si="282"/>
        <v>The Carthage Foundation_Association of Literary Scholars and Critics200530000</v>
      </c>
      <c r="C8967" t="s">
        <v>4</v>
      </c>
      <c r="D8967" t="s">
        <v>43</v>
      </c>
      <c r="E8967" s="3">
        <v>30000</v>
      </c>
      <c r="F8967">
        <v>2005</v>
      </c>
      <c r="H8967" t="str">
        <f>IFERROR(VLOOKUP(D8967,Resources!A:C,3,FALSE),"NA")</f>
        <v/>
      </c>
      <c r="I8967" t="str">
        <f>IF(VLOOKUP(D8967,Resources!A:D,4,FALSE)=0,"",VLOOKUP(D8967,Resources!A:D,4,FALSE))</f>
        <v>N</v>
      </c>
    </row>
    <row r="8968" spans="1:9" x14ac:dyDescent="0.2">
      <c r="A8968" t="s">
        <v>935</v>
      </c>
      <c r="B8968" t="str">
        <f t="shared" si="282"/>
        <v>The Carthage Foundation_Atlas Economic Research Foundation200550000</v>
      </c>
      <c r="C8968" t="s">
        <v>4</v>
      </c>
      <c r="D8968" t="s">
        <v>7</v>
      </c>
      <c r="E8968" s="3">
        <v>50000</v>
      </c>
      <c r="F8968">
        <v>2005</v>
      </c>
      <c r="H8968" t="str">
        <f>IFERROR(VLOOKUP(D8968,Resources!A:C,3,FALSE),"NA")</f>
        <v>DeSmog</v>
      </c>
      <c r="I8968" t="str">
        <f>IF(VLOOKUP(D8968,Resources!A:D,4,FALSE)=0,"",VLOOKUP(D8968,Resources!A:D,4,FALSE))</f>
        <v>Y</v>
      </c>
    </row>
    <row r="8969" spans="1:9" x14ac:dyDescent="0.2">
      <c r="A8969" t="s">
        <v>935</v>
      </c>
      <c r="B8969" t="str">
        <f t="shared" si="282"/>
        <v>The Carthage Foundation_Cato Institute200565000</v>
      </c>
      <c r="C8969" t="s">
        <v>4</v>
      </c>
      <c r="D8969" t="s">
        <v>8</v>
      </c>
      <c r="E8969" s="3">
        <v>65000</v>
      </c>
      <c r="F8969">
        <v>2005</v>
      </c>
      <c r="H8969" t="str">
        <f>IFERROR(VLOOKUP(D8969,Resources!A:C,3,FALSE),"NA")</f>
        <v>DeSmog</v>
      </c>
      <c r="I8969" t="str">
        <f>IF(VLOOKUP(D8969,Resources!A:D,4,FALSE)=0,"",VLOOKUP(D8969,Resources!A:D,4,FALSE))</f>
        <v>Y</v>
      </c>
    </row>
    <row r="8970" spans="1:9" x14ac:dyDescent="0.2">
      <c r="A8970" t="s">
        <v>935</v>
      </c>
      <c r="B8970" t="str">
        <f t="shared" si="282"/>
        <v>The Carthage Foundation_Center for Individual Freedom2005125000</v>
      </c>
      <c r="C8970" t="s">
        <v>4</v>
      </c>
      <c r="D8970" t="s">
        <v>59</v>
      </c>
      <c r="E8970" s="3">
        <v>125000</v>
      </c>
      <c r="F8970">
        <v>2005</v>
      </c>
      <c r="H8970" t="str">
        <f>IFERROR(VLOOKUP(D8970,Resources!A:C,3,FALSE),"NA")</f>
        <v>SourceWatch</v>
      </c>
      <c r="I8970" t="str">
        <f>IF(VLOOKUP(D8970,Resources!A:D,4,FALSE)=0,"",VLOOKUP(D8970,Resources!A:D,4,FALSE))</f>
        <v>Y</v>
      </c>
    </row>
    <row r="8971" spans="1:9" x14ac:dyDescent="0.2">
      <c r="A8971" t="s">
        <v>935</v>
      </c>
      <c r="B8971" t="str">
        <f t="shared" si="282"/>
        <v>The Carthage Foundation_Center for Individual Rights2005150000</v>
      </c>
      <c r="C8971" t="s">
        <v>4</v>
      </c>
      <c r="D8971" t="s">
        <v>936</v>
      </c>
      <c r="E8971" s="3">
        <v>150000</v>
      </c>
      <c r="F8971">
        <v>2005</v>
      </c>
      <c r="H8971" t="str">
        <f>IFERROR(VLOOKUP(D8971,Resources!A:C,3,FALSE),"NA")</f>
        <v>SourceWatch</v>
      </c>
      <c r="I8971" t="str">
        <f>IF(VLOOKUP(D8971,Resources!A:D,4,FALSE)=0,"",VLOOKUP(D8971,Resources!A:D,4,FALSE))</f>
        <v>Y</v>
      </c>
    </row>
    <row r="8972" spans="1:9" x14ac:dyDescent="0.2">
      <c r="A8972" t="s">
        <v>935</v>
      </c>
      <c r="B8972" t="str">
        <f t="shared" si="282"/>
        <v>The Carthage Foundation_Center for Media and Public Affairs2005100000</v>
      </c>
      <c r="C8972" t="s">
        <v>4</v>
      </c>
      <c r="D8972" t="s">
        <v>60</v>
      </c>
      <c r="E8972" s="3">
        <v>100000</v>
      </c>
      <c r="F8972">
        <v>2005</v>
      </c>
      <c r="H8972" t="str">
        <f>IFERROR(VLOOKUP(D8972,Resources!A:C,3,FALSE),"NA")</f>
        <v>SourceWatch</v>
      </c>
      <c r="I8972" t="str">
        <f>IF(VLOOKUP(D8972,Resources!A:D,4,FALSE)=0,"",VLOOKUP(D8972,Resources!A:D,4,FALSE))</f>
        <v>Y</v>
      </c>
    </row>
    <row r="8973" spans="1:9" x14ac:dyDescent="0.2">
      <c r="A8973" t="s">
        <v>935</v>
      </c>
      <c r="B8973" t="str">
        <f t="shared" si="282"/>
        <v>The Carthage Foundation_Center for Security Policy200545000</v>
      </c>
      <c r="C8973" t="s">
        <v>4</v>
      </c>
      <c r="D8973" t="s">
        <v>44</v>
      </c>
      <c r="E8973" s="3">
        <v>45000</v>
      </c>
      <c r="F8973">
        <v>2005</v>
      </c>
      <c r="H8973" t="str">
        <f>IFERROR(VLOOKUP(D8973,Resources!A:C,3,FALSE),"NA")</f>
        <v>SourceWatch</v>
      </c>
      <c r="I8973" t="str">
        <f>IF(VLOOKUP(D8973,Resources!A:D,4,FALSE)=0,"",VLOOKUP(D8973,Resources!A:D,4,FALSE))</f>
        <v>Y</v>
      </c>
    </row>
    <row r="8974" spans="1:9" x14ac:dyDescent="0.2">
      <c r="A8974" t="s">
        <v>935</v>
      </c>
      <c r="B8974" t="str">
        <f t="shared" si="282"/>
        <v>The Carthage Foundation_Collegiate Network2005100000</v>
      </c>
      <c r="C8974" t="s">
        <v>4</v>
      </c>
      <c r="D8974" t="s">
        <v>24</v>
      </c>
      <c r="E8974" s="3">
        <v>100000</v>
      </c>
      <c r="F8974">
        <v>2005</v>
      </c>
      <c r="H8974" t="str">
        <f>IFERROR(VLOOKUP(D8974,Resources!A:C,3,FALSE),"NA")</f>
        <v>SourceWatch</v>
      </c>
      <c r="I8974" t="str">
        <f>IF(VLOOKUP(D8974,Resources!A:D,4,FALSE)=0,"",VLOOKUP(D8974,Resources!A:D,4,FALSE))</f>
        <v>Y</v>
      </c>
    </row>
    <row r="8975" spans="1:9" x14ac:dyDescent="0.2">
      <c r="A8975" t="s">
        <v>935</v>
      </c>
      <c r="B8975" t="str">
        <f t="shared" si="282"/>
        <v>The Carthage Foundation_Committee for a Constructive Tomorrow200580000</v>
      </c>
      <c r="C8975" t="s">
        <v>4</v>
      </c>
      <c r="D8975" t="s">
        <v>18</v>
      </c>
      <c r="E8975" s="3">
        <v>80000</v>
      </c>
      <c r="F8975">
        <v>2005</v>
      </c>
      <c r="H8975" t="str">
        <f>IFERROR(VLOOKUP(D8975,Resources!A:C,3,FALSE),"NA")</f>
        <v>DeSmog</v>
      </c>
      <c r="I8975" t="str">
        <f>IF(VLOOKUP(D8975,Resources!A:D,4,FALSE)=0,"",VLOOKUP(D8975,Resources!A:D,4,FALSE))</f>
        <v>Y</v>
      </c>
    </row>
    <row r="8976" spans="1:9" x14ac:dyDescent="0.2">
      <c r="A8976" t="s">
        <v>935</v>
      </c>
      <c r="B8976" t="str">
        <f t="shared" si="282"/>
        <v>The Carthage Foundation_Committee for a Constructive Tomorrow200580000</v>
      </c>
      <c r="C8976" t="s">
        <v>4</v>
      </c>
      <c r="D8976" t="s">
        <v>18</v>
      </c>
      <c r="E8976" s="3">
        <v>80000</v>
      </c>
      <c r="F8976">
        <v>2005</v>
      </c>
      <c r="H8976" t="str">
        <f>IFERROR(VLOOKUP(D8976,Resources!A:C,3,FALSE),"NA")</f>
        <v>DeSmog</v>
      </c>
      <c r="I8976" t="str">
        <f>IF(VLOOKUP(D8976,Resources!A:D,4,FALSE)=0,"",VLOOKUP(D8976,Resources!A:D,4,FALSE))</f>
        <v>Y</v>
      </c>
    </row>
    <row r="8977" spans="1:9" x14ac:dyDescent="0.2">
      <c r="A8977" t="s">
        <v>934</v>
      </c>
      <c r="B8977" t="s">
        <v>1227</v>
      </c>
      <c r="C8977" t="s">
        <v>4</v>
      </c>
      <c r="D8977" t="s">
        <v>9</v>
      </c>
      <c r="E8977" s="3">
        <v>550000</v>
      </c>
      <c r="F8977">
        <v>2005</v>
      </c>
      <c r="H8977" t="str">
        <f>IFERROR(VLOOKUP(D8977,Resources!A:C,3,FALSE),"NA")</f>
        <v>Other</v>
      </c>
      <c r="I8977" t="str">
        <f>IF(VLOOKUP(D8977,Resources!A:D,4,FALSE)=0,"",VLOOKUP(D8977,Resources!A:D,4,FALSE))</f>
        <v>Y</v>
      </c>
    </row>
    <row r="8978" spans="1:9" x14ac:dyDescent="0.2">
      <c r="A8978" t="s">
        <v>935</v>
      </c>
      <c r="B8978" t="str">
        <f t="shared" ref="B8978:B8984" si="283">C8978&amp;"_"&amp;D8978&amp;F8978&amp;E8978</f>
        <v>The Carthage Foundation_Counterterrorism &amp; Security Education and Research Foundation2005550000</v>
      </c>
      <c r="C8978" t="s">
        <v>4</v>
      </c>
      <c r="D8978" t="s">
        <v>9</v>
      </c>
      <c r="E8978" s="3">
        <v>550000</v>
      </c>
      <c r="F8978">
        <v>2005</v>
      </c>
      <c r="H8978" t="str">
        <f>IFERROR(VLOOKUP(D8978,Resources!A:C,3,FALSE),"NA")</f>
        <v>Other</v>
      </c>
      <c r="I8978" t="str">
        <f>IF(VLOOKUP(D8978,Resources!A:D,4,FALSE)=0,"",VLOOKUP(D8978,Resources!A:D,4,FALSE))</f>
        <v>Y</v>
      </c>
    </row>
    <row r="8979" spans="1:9" x14ac:dyDescent="0.2">
      <c r="A8979" t="s">
        <v>935</v>
      </c>
      <c r="B8979" t="str">
        <f t="shared" si="283"/>
        <v>The Carthage Foundation_Criminal Justice Legal Foundation200525000</v>
      </c>
      <c r="C8979" t="s">
        <v>4</v>
      </c>
      <c r="D8979" t="s">
        <v>26</v>
      </c>
      <c r="E8979" s="3">
        <v>25000</v>
      </c>
      <c r="F8979">
        <v>2005</v>
      </c>
      <c r="H8979" t="str">
        <f>IFERROR(VLOOKUP(D8979,Resources!A:C,3,FALSE),"NA")</f>
        <v/>
      </c>
      <c r="I8979" t="str">
        <f>IF(VLOOKUP(D8979,Resources!A:D,4,FALSE)=0,"",VLOOKUP(D8979,Resources!A:D,4,FALSE))</f>
        <v/>
      </c>
    </row>
    <row r="8980" spans="1:9" x14ac:dyDescent="0.2">
      <c r="A8980" t="s">
        <v>935</v>
      </c>
      <c r="B8980" t="str">
        <f t="shared" si="283"/>
        <v>The Carthage Foundation_Defenders of Property Rights2005100000</v>
      </c>
      <c r="C8980" t="s">
        <v>4</v>
      </c>
      <c r="D8980" t="s">
        <v>52</v>
      </c>
      <c r="E8980" s="3">
        <v>100000</v>
      </c>
      <c r="F8980">
        <v>2005</v>
      </c>
      <c r="H8980" t="str">
        <f>IFERROR(VLOOKUP(D8980,Resources!A:C,3,FALSE),"NA")</f>
        <v>SourceWatch</v>
      </c>
      <c r="I8980" t="str">
        <f>IF(VLOOKUP(D8980,Resources!A:D,4,FALSE)=0,"",VLOOKUP(D8980,Resources!A:D,4,FALSE))</f>
        <v>Y</v>
      </c>
    </row>
    <row r="8981" spans="1:9" x14ac:dyDescent="0.2">
      <c r="A8981" t="s">
        <v>935</v>
      </c>
      <c r="B8981" t="str">
        <f t="shared" si="283"/>
        <v>The Carthage Foundation_Defense Forum Foundation200560000</v>
      </c>
      <c r="C8981" t="s">
        <v>4</v>
      </c>
      <c r="D8981" t="s">
        <v>27</v>
      </c>
      <c r="E8981" s="3">
        <v>60000</v>
      </c>
      <c r="F8981">
        <v>2005</v>
      </c>
      <c r="H8981" t="str">
        <f>IFERROR(VLOOKUP(D8981,Resources!A:C,3,FALSE),"NA")</f>
        <v>SourceWatch</v>
      </c>
      <c r="I8981" t="str">
        <f>IF(VLOOKUP(D8981,Resources!A:D,4,FALSE)=0,"",VLOOKUP(D8981,Resources!A:D,4,FALSE))</f>
        <v>Y</v>
      </c>
    </row>
    <row r="8982" spans="1:9" x14ac:dyDescent="0.2">
      <c r="A8982" t="s">
        <v>935</v>
      </c>
      <c r="B8982" t="str">
        <f t="shared" si="283"/>
        <v>The Carthage Foundation_Diversity Alliance for a Sustainable America200525000</v>
      </c>
      <c r="C8982" t="s">
        <v>4</v>
      </c>
      <c r="D8982" t="s">
        <v>28</v>
      </c>
      <c r="E8982" s="3">
        <v>25000</v>
      </c>
      <c r="F8982">
        <v>2005</v>
      </c>
      <c r="H8982" t="str">
        <f>IFERROR(VLOOKUP(D8982,Resources!A:C,3,FALSE),"NA")</f>
        <v>Other</v>
      </c>
      <c r="I8982" t="str">
        <f>IF(VLOOKUP(D8982,Resources!A:D,4,FALSE)=0,"",VLOOKUP(D8982,Resources!A:D,4,FALSE))</f>
        <v/>
      </c>
    </row>
    <row r="8983" spans="1:9" x14ac:dyDescent="0.2">
      <c r="A8983" t="s">
        <v>935</v>
      </c>
      <c r="B8983" t="str">
        <f t="shared" si="283"/>
        <v>The Carthage Foundation_Federation for American Immigration Reform2005300000</v>
      </c>
      <c r="C8983" t="s">
        <v>4</v>
      </c>
      <c r="D8983" t="s">
        <v>10</v>
      </c>
      <c r="E8983" s="3">
        <v>300000</v>
      </c>
      <c r="F8983">
        <v>2005</v>
      </c>
      <c r="H8983" t="str">
        <f>IFERROR(VLOOKUP(D8983,Resources!A:C,3,FALSE),"NA")</f>
        <v>SourceWatch</v>
      </c>
      <c r="I8983" t="str">
        <f>IF(VLOOKUP(D8983,Resources!A:D,4,FALSE)=0,"",VLOOKUP(D8983,Resources!A:D,4,FALSE))</f>
        <v>Y</v>
      </c>
    </row>
    <row r="8984" spans="1:9" x14ac:dyDescent="0.2">
      <c r="A8984" t="s">
        <v>935</v>
      </c>
      <c r="B8984" t="str">
        <f t="shared" si="283"/>
        <v>The Carthage Foundation_Foundation for Cultural Review200530000</v>
      </c>
      <c r="C8984" t="s">
        <v>4</v>
      </c>
      <c r="D8984" t="s">
        <v>29</v>
      </c>
      <c r="E8984" s="3">
        <v>30000</v>
      </c>
      <c r="F8984">
        <v>2005</v>
      </c>
      <c r="H8984" t="str">
        <f>IFERROR(VLOOKUP(D8984,Resources!A:C,3,FALSE),"NA")</f>
        <v/>
      </c>
      <c r="I8984" t="str">
        <f>IF(VLOOKUP(D8984,Resources!A:D,4,FALSE)=0,"",VLOOKUP(D8984,Resources!A:D,4,FALSE))</f>
        <v/>
      </c>
    </row>
    <row r="8985" spans="1:9" x14ac:dyDescent="0.2">
      <c r="A8985" t="s">
        <v>934</v>
      </c>
      <c r="B8985" t="s">
        <v>1228</v>
      </c>
      <c r="C8985" t="s">
        <v>4</v>
      </c>
      <c r="D8985" t="s">
        <v>53</v>
      </c>
      <c r="E8985" s="3">
        <v>50000</v>
      </c>
      <c r="F8985">
        <v>2005</v>
      </c>
      <c r="H8985" t="str">
        <f>IFERROR(VLOOKUP(D8985,Resources!A:C,3,FALSE),"NA")</f>
        <v>SourceWatch</v>
      </c>
      <c r="I8985" t="str">
        <f>IF(VLOOKUP(D8985,Resources!A:D,4,FALSE)=0,"",VLOOKUP(D8985,Resources!A:D,4,FALSE))</f>
        <v>Y</v>
      </c>
    </row>
    <row r="8986" spans="1:9" x14ac:dyDescent="0.2">
      <c r="A8986" t="s">
        <v>935</v>
      </c>
      <c r="B8986" t="str">
        <f t="shared" ref="B8986:B8999" si="284">C8986&amp;"_"&amp;D8986&amp;F8986&amp;E8986</f>
        <v>The Carthage Foundation_Foundation for Research on Economics &amp; the Environment200550000</v>
      </c>
      <c r="C8986" t="s">
        <v>4</v>
      </c>
      <c r="D8986" t="s">
        <v>53</v>
      </c>
      <c r="E8986" s="3">
        <v>50000</v>
      </c>
      <c r="F8986">
        <v>2005</v>
      </c>
      <c r="H8986" t="str">
        <f>IFERROR(VLOOKUP(D8986,Resources!A:C,3,FALSE),"NA")</f>
        <v>SourceWatch</v>
      </c>
      <c r="I8986" t="str">
        <f>IF(VLOOKUP(D8986,Resources!A:D,4,FALSE)=0,"",VLOOKUP(D8986,Resources!A:D,4,FALSE))</f>
        <v>Y</v>
      </c>
    </row>
    <row r="8987" spans="1:9" x14ac:dyDescent="0.2">
      <c r="A8987" t="s">
        <v>935</v>
      </c>
      <c r="B8987" t="str">
        <f t="shared" si="284"/>
        <v>The Carthage Foundation_Free Congress Research and Education Foundation2005425000</v>
      </c>
      <c r="C8987" t="s">
        <v>4</v>
      </c>
      <c r="D8987" t="s">
        <v>30</v>
      </c>
      <c r="E8987" s="3">
        <v>425000</v>
      </c>
      <c r="F8987">
        <v>2005</v>
      </c>
      <c r="H8987" t="str">
        <f>IFERROR(VLOOKUP(D8987,Resources!A:C,3,FALSE),"NA")</f>
        <v>SourceWatch</v>
      </c>
      <c r="I8987" t="str">
        <f>IF(VLOOKUP(D8987,Resources!A:D,4,FALSE)=0,"",VLOOKUP(D8987,Resources!A:D,4,FALSE))</f>
        <v>Y</v>
      </c>
    </row>
    <row r="8988" spans="1:9" x14ac:dyDescent="0.2">
      <c r="A8988" t="s">
        <v>935</v>
      </c>
      <c r="B8988" t="str">
        <f t="shared" si="284"/>
        <v>The Carthage Foundation_George C. Marshall Institute2005170000</v>
      </c>
      <c r="C8988" t="s">
        <v>4</v>
      </c>
      <c r="D8988" t="s">
        <v>45</v>
      </c>
      <c r="E8988" s="3">
        <v>170000</v>
      </c>
      <c r="F8988">
        <v>2005</v>
      </c>
      <c r="H8988" t="str">
        <f>IFERROR(VLOOKUP(D8988,Resources!A:C,3,FALSE),"NA")</f>
        <v>DeSmog</v>
      </c>
      <c r="I8988" t="str">
        <f>IF(VLOOKUP(D8988,Resources!A:D,4,FALSE)=0,"",VLOOKUP(D8988,Resources!A:D,4,FALSE))</f>
        <v>Y</v>
      </c>
    </row>
    <row r="8989" spans="1:9" x14ac:dyDescent="0.2">
      <c r="A8989" t="s">
        <v>935</v>
      </c>
      <c r="B8989" t="str">
        <f t="shared" si="284"/>
        <v>The Carthage Foundation_George Mason University2005150000</v>
      </c>
      <c r="C8989" t="s">
        <v>4</v>
      </c>
      <c r="D8989" t="s">
        <v>31</v>
      </c>
      <c r="E8989" s="3">
        <v>150000</v>
      </c>
      <c r="F8989">
        <v>2005</v>
      </c>
      <c r="H8989" t="str">
        <f>IFERROR(VLOOKUP(D8989,Resources!A:C,3,FALSE),"NA")</f>
        <v>DeSmog</v>
      </c>
      <c r="I8989" t="str">
        <f>IF(VLOOKUP(D8989,Resources!A:D,4,FALSE)=0,"",VLOOKUP(D8989,Resources!A:D,4,FALSE))</f>
        <v>Y</v>
      </c>
    </row>
    <row r="8990" spans="1:9" x14ac:dyDescent="0.2">
      <c r="A8990" t="s">
        <v>935</v>
      </c>
      <c r="B8990" t="str">
        <f t="shared" si="284"/>
        <v>The Carthage Foundation_Hudson Institute200550000</v>
      </c>
      <c r="C8990" t="s">
        <v>4</v>
      </c>
      <c r="D8990" t="s">
        <v>32</v>
      </c>
      <c r="E8990" s="3">
        <v>50000</v>
      </c>
      <c r="F8990">
        <v>2005</v>
      </c>
      <c r="H8990" t="str">
        <f>IFERROR(VLOOKUP(D8990,Resources!A:C,3,FALSE),"NA")</f>
        <v>SourceWatch</v>
      </c>
      <c r="I8990" t="str">
        <f>IF(VLOOKUP(D8990,Resources!A:D,4,FALSE)=0,"",VLOOKUP(D8990,Resources!A:D,4,FALSE))</f>
        <v>Y</v>
      </c>
    </row>
    <row r="8991" spans="1:9" x14ac:dyDescent="0.2">
      <c r="A8991" t="s">
        <v>935</v>
      </c>
      <c r="B8991" t="str">
        <f t="shared" si="284"/>
        <v>The Carthage Foundation_Institute For Foreign Policy Analysis2005225000</v>
      </c>
      <c r="C8991" t="s">
        <v>4</v>
      </c>
      <c r="D8991" t="s">
        <v>62</v>
      </c>
      <c r="E8991" s="3">
        <v>225000</v>
      </c>
      <c r="F8991">
        <v>2005</v>
      </c>
      <c r="H8991" t="str">
        <f>IFERROR(VLOOKUP(D8991,Resources!A:C,3,FALSE),"NA")</f>
        <v>SourceWatch</v>
      </c>
      <c r="I8991" t="str">
        <f>IF(VLOOKUP(D8991,Resources!A:D,4,FALSE)=0,"",VLOOKUP(D8991,Resources!A:D,4,FALSE))</f>
        <v>Y</v>
      </c>
    </row>
    <row r="8992" spans="1:9" x14ac:dyDescent="0.2">
      <c r="A8992" t="s">
        <v>935</v>
      </c>
      <c r="B8992" t="str">
        <f t="shared" si="284"/>
        <v>The Carthage Foundation_Institute for Health Freedom2005100000</v>
      </c>
      <c r="C8992" t="s">
        <v>4</v>
      </c>
      <c r="D8992" t="s">
        <v>33</v>
      </c>
      <c r="E8992" s="3">
        <v>100000</v>
      </c>
      <c r="F8992">
        <v>2005</v>
      </c>
      <c r="H8992" t="str">
        <f>IFERROR(VLOOKUP(D8992,Resources!A:C,3,FALSE),"NA")</f>
        <v>Other</v>
      </c>
      <c r="I8992" t="str">
        <f>IF(VLOOKUP(D8992,Resources!A:D,4,FALSE)=0,"",VLOOKUP(D8992,Resources!A:D,4,FALSE))</f>
        <v>Y</v>
      </c>
    </row>
    <row r="8993" spans="1:9" x14ac:dyDescent="0.2">
      <c r="A8993" t="s">
        <v>935</v>
      </c>
      <c r="B8993" t="str">
        <f t="shared" si="284"/>
        <v>The Carthage Foundation_Institute for International Studies200560000</v>
      </c>
      <c r="C8993" t="s">
        <v>4</v>
      </c>
      <c r="D8993" t="s">
        <v>35</v>
      </c>
      <c r="E8993" s="3">
        <v>60000</v>
      </c>
      <c r="F8993">
        <v>2005</v>
      </c>
      <c r="H8993" t="str">
        <f>IFERROR(VLOOKUP(D8993,Resources!A:C,3,FALSE),"NA")</f>
        <v/>
      </c>
      <c r="I8993" t="str">
        <f>IF(VLOOKUP(D8993,Resources!A:D,4,FALSE)=0,"",VLOOKUP(D8993,Resources!A:D,4,FALSE))</f>
        <v/>
      </c>
    </row>
    <row r="8994" spans="1:9" x14ac:dyDescent="0.2">
      <c r="A8994" t="s">
        <v>935</v>
      </c>
      <c r="B8994" t="str">
        <f t="shared" si="284"/>
        <v>The Carthage Foundation_Institute for Research on the Economics of Taxation2005150000</v>
      </c>
      <c r="C8994" t="s">
        <v>4</v>
      </c>
      <c r="D8994" t="s">
        <v>20</v>
      </c>
      <c r="E8994" s="3">
        <v>150000</v>
      </c>
      <c r="F8994">
        <v>2005</v>
      </c>
      <c r="H8994" t="str">
        <f>IFERROR(VLOOKUP(D8994,Resources!A:C,3,FALSE),"NA")</f>
        <v>SourceWatch</v>
      </c>
      <c r="I8994" t="str">
        <f>IF(VLOOKUP(D8994,Resources!A:D,4,FALSE)=0,"",VLOOKUP(D8994,Resources!A:D,4,FALSE))</f>
        <v>Y</v>
      </c>
    </row>
    <row r="8995" spans="1:9" x14ac:dyDescent="0.2">
      <c r="A8995" t="s">
        <v>935</v>
      </c>
      <c r="B8995" t="str">
        <f t="shared" si="284"/>
        <v>The Carthage Foundation_Institute of the North2005200000</v>
      </c>
      <c r="C8995" t="s">
        <v>4</v>
      </c>
      <c r="D8995" t="s">
        <v>63</v>
      </c>
      <c r="E8995" s="3">
        <v>200000</v>
      </c>
      <c r="F8995">
        <v>2005</v>
      </c>
      <c r="H8995" t="str">
        <f>IFERROR(VLOOKUP(D8995,Resources!A:C,3,FALSE),"NA")</f>
        <v/>
      </c>
      <c r="I8995" t="str">
        <f>IF(VLOOKUP(D8995,Resources!A:D,4,FALSE)=0,"",VLOOKUP(D8995,Resources!A:D,4,FALSE))</f>
        <v>Y</v>
      </c>
    </row>
    <row r="8996" spans="1:9" x14ac:dyDescent="0.2">
      <c r="A8996" t="s">
        <v>935</v>
      </c>
      <c r="B8996" t="str">
        <f t="shared" si="284"/>
        <v>The Carthage Foundation_Institute on Religion and Democracy200575000</v>
      </c>
      <c r="C8996" t="s">
        <v>4</v>
      </c>
      <c r="D8996" t="s">
        <v>12</v>
      </c>
      <c r="E8996" s="3">
        <v>75000</v>
      </c>
      <c r="F8996">
        <v>2005</v>
      </c>
      <c r="H8996" t="str">
        <f>IFERROR(VLOOKUP(D8996,Resources!A:C,3,FALSE),"NA")</f>
        <v>SourceWatch</v>
      </c>
      <c r="I8996" t="str">
        <f>IF(VLOOKUP(D8996,Resources!A:D,4,FALSE)=0,"",VLOOKUP(D8996,Resources!A:D,4,FALSE))</f>
        <v>Y</v>
      </c>
    </row>
    <row r="8997" spans="1:9" x14ac:dyDescent="0.2">
      <c r="A8997" t="s">
        <v>935</v>
      </c>
      <c r="B8997" t="str">
        <f t="shared" si="284"/>
        <v>The Carthage Foundation_Institute on Religion and Public Life200575000</v>
      </c>
      <c r="C8997" t="s">
        <v>4</v>
      </c>
      <c r="D8997" t="s">
        <v>55</v>
      </c>
      <c r="E8997" s="3">
        <v>75000</v>
      </c>
      <c r="F8997">
        <v>2005</v>
      </c>
      <c r="H8997" t="str">
        <f>IFERROR(VLOOKUP(D8997,Resources!A:C,3,FALSE),"NA")</f>
        <v>SourceWatch</v>
      </c>
      <c r="I8997" t="str">
        <f>IF(VLOOKUP(D8997,Resources!A:D,4,FALSE)=0,"",VLOOKUP(D8997,Resources!A:D,4,FALSE))</f>
        <v>Y</v>
      </c>
    </row>
    <row r="8998" spans="1:9" x14ac:dyDescent="0.2">
      <c r="A8998" t="s">
        <v>935</v>
      </c>
      <c r="B8998" t="str">
        <f t="shared" si="284"/>
        <v>The Carthage Foundation_Issues and Views Open Forum Foundation20055000</v>
      </c>
      <c r="C8998" t="s">
        <v>4</v>
      </c>
      <c r="D8998" t="s">
        <v>64</v>
      </c>
      <c r="E8998" s="3">
        <v>5000</v>
      </c>
      <c r="F8998">
        <v>2005</v>
      </c>
      <c r="H8998" t="str">
        <f>IFERROR(VLOOKUP(D8998,Resources!A:C,3,FALSE),"NA")</f>
        <v/>
      </c>
      <c r="I8998" t="str">
        <f>IF(VLOOKUP(D8998,Resources!A:D,4,FALSE)=0,"",VLOOKUP(D8998,Resources!A:D,4,FALSE))</f>
        <v/>
      </c>
    </row>
    <row r="8999" spans="1:9" x14ac:dyDescent="0.2">
      <c r="A8999" t="s">
        <v>935</v>
      </c>
      <c r="B8999" t="str">
        <f t="shared" si="284"/>
        <v>The Carthage Foundation_Landmark Legal Foundation2005250000</v>
      </c>
      <c r="C8999" t="s">
        <v>4</v>
      </c>
      <c r="D8999" t="s">
        <v>56</v>
      </c>
      <c r="E8999" s="3">
        <v>250000</v>
      </c>
      <c r="F8999">
        <v>2005</v>
      </c>
      <c r="H8999" t="str">
        <f>IFERROR(VLOOKUP(D8999,Resources!A:C,3,FALSE),"NA")</f>
        <v>SourceWatch</v>
      </c>
      <c r="I8999" t="str">
        <f>IF(VLOOKUP(D8999,Resources!A:D,4,FALSE)=0,"",VLOOKUP(D8999,Resources!A:D,4,FALSE))</f>
        <v>Y</v>
      </c>
    </row>
    <row r="9000" spans="1:9" x14ac:dyDescent="0.2">
      <c r="A9000" t="s">
        <v>934</v>
      </c>
      <c r="B9000" t="s">
        <v>1229</v>
      </c>
      <c r="C9000" t="s">
        <v>4</v>
      </c>
      <c r="D9000" t="s">
        <v>65</v>
      </c>
      <c r="E9000" s="3">
        <v>66500</v>
      </c>
      <c r="F9000">
        <v>2005</v>
      </c>
      <c r="H9000" t="str">
        <f>IFERROR(VLOOKUP(D9000,Resources!A:C,3,FALSE),"NA")</f>
        <v/>
      </c>
      <c r="I9000" t="str">
        <f>IF(VLOOKUP(D9000,Resources!A:D,4,FALSE)=0,"",VLOOKUP(D9000,Resources!A:D,4,FALSE))</f>
        <v/>
      </c>
    </row>
    <row r="9001" spans="1:9" x14ac:dyDescent="0.2">
      <c r="A9001" t="s">
        <v>935</v>
      </c>
      <c r="B9001" t="str">
        <f t="shared" ref="B9001:B9013" si="285">C9001&amp;"_"&amp;D9001&amp;F9001&amp;E9001</f>
        <v>The Carthage Foundation_Louisiana Foundation for Excellence in Science Technology &amp; Education200566500</v>
      </c>
      <c r="C9001" t="s">
        <v>4</v>
      </c>
      <c r="D9001" t="s">
        <v>65</v>
      </c>
      <c r="E9001" s="3">
        <v>66500</v>
      </c>
      <c r="F9001">
        <v>2005</v>
      </c>
      <c r="H9001" t="str">
        <f>IFERROR(VLOOKUP(D9001,Resources!A:C,3,FALSE),"NA")</f>
        <v/>
      </c>
      <c r="I9001" t="str">
        <f>IF(VLOOKUP(D9001,Resources!A:D,4,FALSE)=0,"",VLOOKUP(D9001,Resources!A:D,4,FALSE))</f>
        <v/>
      </c>
    </row>
    <row r="9002" spans="1:9" x14ac:dyDescent="0.2">
      <c r="A9002" t="s">
        <v>935</v>
      </c>
      <c r="B9002" t="str">
        <f t="shared" si="285"/>
        <v>The Carthage Foundation_Maldon Institute2005230000</v>
      </c>
      <c r="C9002" t="s">
        <v>4</v>
      </c>
      <c r="D9002" t="s">
        <v>15</v>
      </c>
      <c r="E9002" s="3">
        <v>230000</v>
      </c>
      <c r="F9002">
        <v>2005</v>
      </c>
      <c r="H9002" t="str">
        <f>IFERROR(VLOOKUP(D9002,Resources!A:C,3,FALSE),"NA")</f>
        <v/>
      </c>
      <c r="I9002" t="str">
        <f>IF(VLOOKUP(D9002,Resources!A:D,4,FALSE)=0,"",VLOOKUP(D9002,Resources!A:D,4,FALSE))</f>
        <v>Y</v>
      </c>
    </row>
    <row r="9003" spans="1:9" x14ac:dyDescent="0.2">
      <c r="A9003" t="s">
        <v>935</v>
      </c>
      <c r="B9003" t="str">
        <f t="shared" si="285"/>
        <v>The Carthage Foundation_Maldon Institute2005242000</v>
      </c>
      <c r="C9003" t="s">
        <v>4</v>
      </c>
      <c r="D9003" t="s">
        <v>15</v>
      </c>
      <c r="E9003" s="3">
        <v>242000</v>
      </c>
      <c r="F9003">
        <v>2005</v>
      </c>
      <c r="H9003" t="str">
        <f>IFERROR(VLOOKUP(D9003,Resources!A:C,3,FALSE),"NA")</f>
        <v/>
      </c>
      <c r="I9003" t="str">
        <f>IF(VLOOKUP(D9003,Resources!A:D,4,FALSE)=0,"",VLOOKUP(D9003,Resources!A:D,4,FALSE))</f>
        <v>Y</v>
      </c>
    </row>
    <row r="9004" spans="1:9" x14ac:dyDescent="0.2">
      <c r="A9004" t="s">
        <v>935</v>
      </c>
      <c r="B9004" t="str">
        <f t="shared" si="285"/>
        <v>The Carthage Foundation_Morley Publishing Group200525000</v>
      </c>
      <c r="C9004" t="s">
        <v>4</v>
      </c>
      <c r="D9004" t="s">
        <v>37</v>
      </c>
      <c r="E9004" s="3">
        <v>25000</v>
      </c>
      <c r="F9004">
        <v>2005</v>
      </c>
      <c r="H9004" t="str">
        <f>IFERROR(VLOOKUP(D9004,Resources!A:C,3,FALSE),"NA")</f>
        <v/>
      </c>
      <c r="I9004" t="str">
        <f>IF(VLOOKUP(D9004,Resources!A:D,4,FALSE)=0,"",VLOOKUP(D9004,Resources!A:D,4,FALSE))</f>
        <v/>
      </c>
    </row>
    <row r="9005" spans="1:9" x14ac:dyDescent="0.2">
      <c r="A9005" t="s">
        <v>935</v>
      </c>
      <c r="B9005" t="str">
        <f t="shared" si="285"/>
        <v>The Carthage Foundation_National Center for Public Policy Research200550000</v>
      </c>
      <c r="C9005" t="s">
        <v>4</v>
      </c>
      <c r="D9005" t="s">
        <v>39</v>
      </c>
      <c r="E9005" s="3">
        <v>50000</v>
      </c>
      <c r="F9005">
        <v>2005</v>
      </c>
      <c r="H9005" t="str">
        <f>IFERROR(VLOOKUP(D9005,Resources!A:C,3,FALSE),"NA")</f>
        <v>DeSmog</v>
      </c>
      <c r="I9005" t="str">
        <f>IF(VLOOKUP(D9005,Resources!A:D,4,FALSE)=0,"",VLOOKUP(D9005,Resources!A:D,4,FALSE))</f>
        <v>Y</v>
      </c>
    </row>
    <row r="9006" spans="1:9" x14ac:dyDescent="0.2">
      <c r="A9006" t="s">
        <v>935</v>
      </c>
      <c r="B9006" t="str">
        <f t="shared" si="285"/>
        <v>The Carthage Foundation_National Defense University200550000</v>
      </c>
      <c r="C9006" t="s">
        <v>4</v>
      </c>
      <c r="D9006" t="s">
        <v>40</v>
      </c>
      <c r="E9006" s="3">
        <v>50000</v>
      </c>
      <c r="F9006">
        <v>2005</v>
      </c>
      <c r="H9006" t="str">
        <f>IFERROR(VLOOKUP(D9006,Resources!A:C,3,FALSE),"NA")</f>
        <v>SourceWatch</v>
      </c>
      <c r="I9006" t="str">
        <f>IF(VLOOKUP(D9006,Resources!A:D,4,FALSE)=0,"",VLOOKUP(D9006,Resources!A:D,4,FALSE))</f>
        <v>Y</v>
      </c>
    </row>
    <row r="9007" spans="1:9" x14ac:dyDescent="0.2">
      <c r="A9007" t="s">
        <v>935</v>
      </c>
      <c r="B9007" t="str">
        <f t="shared" si="285"/>
        <v>The Carthage Foundation_National Legal and Policy Center2005125000</v>
      </c>
      <c r="C9007" t="s">
        <v>4</v>
      </c>
      <c r="D9007" t="s">
        <v>47</v>
      </c>
      <c r="E9007" s="3">
        <v>125000</v>
      </c>
      <c r="F9007">
        <v>2005</v>
      </c>
      <c r="H9007" t="str">
        <f>IFERROR(VLOOKUP(D9007,Resources!A:C,3,FALSE),"NA")</f>
        <v>SourceWatch</v>
      </c>
      <c r="I9007" t="str">
        <f>IF(VLOOKUP(D9007,Resources!A:D,4,FALSE)=0,"",VLOOKUP(D9007,Resources!A:D,4,FALSE))</f>
        <v>Y</v>
      </c>
    </row>
    <row r="9008" spans="1:9" x14ac:dyDescent="0.2">
      <c r="A9008" t="s">
        <v>935</v>
      </c>
      <c r="B9008" t="str">
        <f t="shared" si="285"/>
        <v>The Carthage Foundation_Pacific Legal Foundation2005175000</v>
      </c>
      <c r="C9008" t="s">
        <v>4</v>
      </c>
      <c r="D9008" t="s">
        <v>21</v>
      </c>
      <c r="E9008" s="3">
        <v>175000</v>
      </c>
      <c r="F9008">
        <v>2005</v>
      </c>
      <c r="H9008" t="str">
        <f>IFERROR(VLOOKUP(D9008,Resources!A:C,3,FALSE),"NA")</f>
        <v>SourceWatch</v>
      </c>
      <c r="I9008" t="str">
        <f>IF(VLOOKUP(D9008,Resources!A:D,4,FALSE)=0,"",VLOOKUP(D9008,Resources!A:D,4,FALSE))</f>
        <v>Y</v>
      </c>
    </row>
    <row r="9009" spans="1:9" x14ac:dyDescent="0.2">
      <c r="A9009" t="s">
        <v>935</v>
      </c>
      <c r="B9009" t="str">
        <f t="shared" si="285"/>
        <v>The Carthage Foundation_Reason Foundation2005100000</v>
      </c>
      <c r="C9009" t="s">
        <v>4</v>
      </c>
      <c r="D9009" t="s">
        <v>66</v>
      </c>
      <c r="E9009" s="3">
        <v>100000</v>
      </c>
      <c r="F9009">
        <v>2005</v>
      </c>
      <c r="H9009" t="str">
        <f>IFERROR(VLOOKUP(D9009,Resources!A:C,3,FALSE),"NA")</f>
        <v>DeSmog</v>
      </c>
      <c r="I9009" t="str">
        <f>IF(VLOOKUP(D9009,Resources!A:D,4,FALSE)=0,"",VLOOKUP(D9009,Resources!A:D,4,FALSE))</f>
        <v>Y</v>
      </c>
    </row>
    <row r="9010" spans="1:9" x14ac:dyDescent="0.2">
      <c r="A9010" t="s">
        <v>935</v>
      </c>
      <c r="B9010" t="str">
        <f t="shared" si="285"/>
        <v>The Carthage Foundation_Southeastern Legal Foundation2005100000</v>
      </c>
      <c r="C9010" t="s">
        <v>4</v>
      </c>
      <c r="D9010" t="s">
        <v>67</v>
      </c>
      <c r="E9010" s="3">
        <v>100000</v>
      </c>
      <c r="F9010">
        <v>2005</v>
      </c>
      <c r="H9010" t="str">
        <f>IFERROR(VLOOKUP(D9010,Resources!A:C,3,FALSE),"NA")</f>
        <v>SourceWatch</v>
      </c>
      <c r="I9010" t="str">
        <f>IF(VLOOKUP(D9010,Resources!A:D,4,FALSE)=0,"",VLOOKUP(D9010,Resources!A:D,4,FALSE))</f>
        <v>Y</v>
      </c>
    </row>
    <row r="9011" spans="1:9" x14ac:dyDescent="0.2">
      <c r="A9011" t="s">
        <v>935</v>
      </c>
      <c r="B9011" t="str">
        <f t="shared" si="285"/>
        <v>The Carthage Foundation_The Cinema Foundation Inc.200550000</v>
      </c>
      <c r="C9011" t="s">
        <v>4</v>
      </c>
      <c r="D9011" t="s">
        <v>51</v>
      </c>
      <c r="E9011" s="3">
        <v>50000</v>
      </c>
      <c r="F9011">
        <v>2005</v>
      </c>
      <c r="H9011" t="str">
        <f>IFERROR(VLOOKUP(D9011,Resources!A:C,3,FALSE),"NA")</f>
        <v/>
      </c>
      <c r="I9011" t="str">
        <f>IF(VLOOKUP(D9011,Resources!A:D,4,FALSE)=0,"",VLOOKUP(D9011,Resources!A:D,4,FALSE))</f>
        <v>N</v>
      </c>
    </row>
    <row r="9012" spans="1:9" x14ac:dyDescent="0.2">
      <c r="A9012" t="s">
        <v>935</v>
      </c>
      <c r="B9012" t="str">
        <f t="shared" si="285"/>
        <v>The Carthage Foundation_The Claremont Institute200575000</v>
      </c>
      <c r="C9012" t="s">
        <v>4</v>
      </c>
      <c r="D9012" t="s">
        <v>68</v>
      </c>
      <c r="E9012" s="3">
        <v>75000</v>
      </c>
      <c r="F9012">
        <v>2005</v>
      </c>
      <c r="H9012" t="str">
        <f>IFERROR(VLOOKUP(D9012,Resources!A:C,3,FALSE),"NA")</f>
        <v>SourceWatch</v>
      </c>
      <c r="I9012" t="str">
        <f>IF(VLOOKUP(D9012,Resources!A:D,4,FALSE)=0,"",VLOOKUP(D9012,Resources!A:D,4,FALSE))</f>
        <v>Y</v>
      </c>
    </row>
    <row r="9013" spans="1:9" x14ac:dyDescent="0.2">
      <c r="A9013" t="s">
        <v>935</v>
      </c>
      <c r="B9013" t="str">
        <f t="shared" si="285"/>
        <v>The Carthage Foundation_The Freedom Foundation200550000</v>
      </c>
      <c r="C9013" t="s">
        <v>4</v>
      </c>
      <c r="D9013" t="s">
        <v>61</v>
      </c>
      <c r="E9013" s="3">
        <v>50000</v>
      </c>
      <c r="F9013">
        <v>2005</v>
      </c>
      <c r="H9013" t="str">
        <f>IFERROR(VLOOKUP(D9013,Resources!A:C,3,FALSE),"NA")</f>
        <v>SourceWatch</v>
      </c>
      <c r="I9013" t="str">
        <f>IF(VLOOKUP(D9013,Resources!A:D,4,FALSE)=0,"",VLOOKUP(D9013,Resources!A:D,4,FALSE))</f>
        <v>Y</v>
      </c>
    </row>
    <row r="9014" spans="1:9" x14ac:dyDescent="0.2">
      <c r="A9014" t="s">
        <v>934</v>
      </c>
      <c r="B9014" t="s">
        <v>1230</v>
      </c>
      <c r="C9014" t="s">
        <v>4</v>
      </c>
      <c r="D9014" t="s">
        <v>41</v>
      </c>
      <c r="E9014" s="3">
        <v>35000</v>
      </c>
      <c r="F9014">
        <v>2005</v>
      </c>
      <c r="H9014" t="str">
        <f>IFERROR(VLOOKUP(D9014,Resources!A:C,3,FALSE),"NA")</f>
        <v/>
      </c>
      <c r="I9014" t="str">
        <f>IF(VLOOKUP(D9014,Resources!A:D,4,FALSE)=0,"",VLOOKUP(D9014,Resources!A:D,4,FALSE))</f>
        <v>N</v>
      </c>
    </row>
    <row r="9015" spans="1:9" x14ac:dyDescent="0.2">
      <c r="A9015" t="s">
        <v>935</v>
      </c>
      <c r="B9015" t="str">
        <f t="shared" ref="B9015:B9025" si="286">C9015&amp;"_"&amp;D9015&amp;F9015&amp;E9015</f>
        <v>The Carthage Foundation_The Society for the Education of Physicians &amp; Patients200535000</v>
      </c>
      <c r="C9015" t="s">
        <v>4</v>
      </c>
      <c r="D9015" t="s">
        <v>41</v>
      </c>
      <c r="E9015" s="3">
        <v>35000</v>
      </c>
      <c r="F9015">
        <v>2005</v>
      </c>
      <c r="H9015" t="str">
        <f>IFERROR(VLOOKUP(D9015,Resources!A:C,3,FALSE),"NA")</f>
        <v/>
      </c>
      <c r="I9015" t="str">
        <f>IF(VLOOKUP(D9015,Resources!A:D,4,FALSE)=0,"",VLOOKUP(D9015,Resources!A:D,4,FALSE))</f>
        <v>N</v>
      </c>
    </row>
    <row r="9016" spans="1:9" x14ac:dyDescent="0.2">
      <c r="A9016" t="s">
        <v>935</v>
      </c>
      <c r="B9016" t="str">
        <f t="shared" si="286"/>
        <v>The Carthage Foundation_University of Virginia School of Law200565000</v>
      </c>
      <c r="C9016" t="s">
        <v>4</v>
      </c>
      <c r="D9016" t="s">
        <v>22</v>
      </c>
      <c r="E9016" s="3">
        <v>65000</v>
      </c>
      <c r="F9016">
        <v>2005</v>
      </c>
      <c r="H9016" t="str">
        <f>IFERROR(VLOOKUP(D9016,Resources!A:C,3,FALSE),"NA")</f>
        <v/>
      </c>
      <c r="I9016" t="str">
        <f>IF(VLOOKUP(D9016,Resources!A:D,4,FALSE)=0,"",VLOOKUP(D9016,Resources!A:D,4,FALSE))</f>
        <v/>
      </c>
    </row>
    <row r="9017" spans="1:9" x14ac:dyDescent="0.2">
      <c r="A9017" t="s">
        <v>935</v>
      </c>
      <c r="B9017" t="str">
        <f t="shared" si="286"/>
        <v>The Carthage Foundation_Allegheny Institute for Public Policy2006110000</v>
      </c>
      <c r="C9017" t="s">
        <v>4</v>
      </c>
      <c r="D9017" t="s">
        <v>5</v>
      </c>
      <c r="E9017" s="3">
        <v>110000</v>
      </c>
      <c r="F9017">
        <v>2006</v>
      </c>
      <c r="H9017" t="str">
        <f>IFERROR(VLOOKUP(D9017,Resources!A:C,3,FALSE),"NA")</f>
        <v>Other</v>
      </c>
      <c r="I9017" t="str">
        <f>IF(VLOOKUP(D9017,Resources!A:D,4,FALSE)=0,"",VLOOKUP(D9017,Resources!A:D,4,FALSE))</f>
        <v>Y</v>
      </c>
    </row>
    <row r="9018" spans="1:9" x14ac:dyDescent="0.2">
      <c r="A9018" t="s">
        <v>935</v>
      </c>
      <c r="B9018" t="str">
        <f t="shared" si="286"/>
        <v>The Carthage Foundation_America's Survival2006100000</v>
      </c>
      <c r="C9018" t="s">
        <v>4</v>
      </c>
      <c r="D9018" t="s">
        <v>6</v>
      </c>
      <c r="E9018" s="3">
        <v>100000</v>
      </c>
      <c r="F9018">
        <v>2006</v>
      </c>
      <c r="H9018" t="str">
        <f>IFERROR(VLOOKUP(D9018,Resources!A:C,3,FALSE),"NA")</f>
        <v>SourceWatch</v>
      </c>
      <c r="I9018" t="str">
        <f>IF(VLOOKUP(D9018,Resources!A:D,4,FALSE)=0,"",VLOOKUP(D9018,Resources!A:D,4,FALSE))</f>
        <v>Y</v>
      </c>
    </row>
    <row r="9019" spans="1:9" x14ac:dyDescent="0.2">
      <c r="A9019" t="s">
        <v>935</v>
      </c>
      <c r="B9019" t="str">
        <f t="shared" si="286"/>
        <v>The Carthage Foundation_American Civil Rights Union2006100000</v>
      </c>
      <c r="C9019" t="s">
        <v>4</v>
      </c>
      <c r="D9019" t="s">
        <v>42</v>
      </c>
      <c r="E9019" s="3">
        <v>100000</v>
      </c>
      <c r="F9019">
        <v>2006</v>
      </c>
      <c r="H9019" t="str">
        <f>IFERROR(VLOOKUP(D9019,Resources!A:C,3,FALSE),"NA")</f>
        <v>SourceWatch</v>
      </c>
      <c r="I9019" t="str">
        <f>IF(VLOOKUP(D9019,Resources!A:D,4,FALSE)=0,"",VLOOKUP(D9019,Resources!A:D,4,FALSE))</f>
        <v>Y</v>
      </c>
    </row>
    <row r="9020" spans="1:9" x14ac:dyDescent="0.2">
      <c r="A9020" t="s">
        <v>935</v>
      </c>
      <c r="B9020" t="str">
        <f t="shared" si="286"/>
        <v>The Carthage Foundation_American Foreign Policy Council2006150000</v>
      </c>
      <c r="C9020" t="s">
        <v>4</v>
      </c>
      <c r="D9020" t="s">
        <v>49</v>
      </c>
      <c r="E9020" s="3">
        <v>150000</v>
      </c>
      <c r="F9020">
        <v>2006</v>
      </c>
      <c r="H9020" t="str">
        <f>IFERROR(VLOOKUP(D9020,Resources!A:C,3,FALSE),"NA")</f>
        <v>SourceWatch</v>
      </c>
      <c r="I9020" t="str">
        <f>IF(VLOOKUP(D9020,Resources!A:D,4,FALSE)=0,"",VLOOKUP(D9020,Resources!A:D,4,FALSE))</f>
        <v>Y</v>
      </c>
    </row>
    <row r="9021" spans="1:9" x14ac:dyDescent="0.2">
      <c r="A9021" t="s">
        <v>935</v>
      </c>
      <c r="B9021" t="str">
        <f t="shared" si="286"/>
        <v>The Carthage Foundation_American Jewish Committee200660000</v>
      </c>
      <c r="C9021" t="s">
        <v>4</v>
      </c>
      <c r="D9021" t="s">
        <v>50</v>
      </c>
      <c r="E9021" s="3">
        <v>60000</v>
      </c>
      <c r="F9021">
        <v>2006</v>
      </c>
      <c r="H9021" t="str">
        <f>IFERROR(VLOOKUP(D9021,Resources!A:C,3,FALSE),"NA")</f>
        <v/>
      </c>
      <c r="I9021" t="str">
        <f>IF(VLOOKUP(D9021,Resources!A:D,4,FALSE)=0,"",VLOOKUP(D9021,Resources!A:D,4,FALSE))</f>
        <v>N</v>
      </c>
    </row>
    <row r="9022" spans="1:9" x14ac:dyDescent="0.2">
      <c r="A9022" t="s">
        <v>935</v>
      </c>
      <c r="B9022" t="str">
        <f t="shared" si="286"/>
        <v>The Carthage Foundation_Association of Literary Scholars and Critics200630000</v>
      </c>
      <c r="C9022" t="s">
        <v>4</v>
      </c>
      <c r="D9022" t="s">
        <v>43</v>
      </c>
      <c r="E9022" s="3">
        <v>30000</v>
      </c>
      <c r="F9022">
        <v>2006</v>
      </c>
      <c r="H9022" t="str">
        <f>IFERROR(VLOOKUP(D9022,Resources!A:C,3,FALSE),"NA")</f>
        <v/>
      </c>
      <c r="I9022" t="str">
        <f>IF(VLOOKUP(D9022,Resources!A:D,4,FALSE)=0,"",VLOOKUP(D9022,Resources!A:D,4,FALSE))</f>
        <v>N</v>
      </c>
    </row>
    <row r="9023" spans="1:9" x14ac:dyDescent="0.2">
      <c r="A9023" t="s">
        <v>935</v>
      </c>
      <c r="B9023" t="str">
        <f t="shared" si="286"/>
        <v>The Carthage Foundation_Atlas Economic Research Foundation200670000</v>
      </c>
      <c r="C9023" t="s">
        <v>4</v>
      </c>
      <c r="D9023" t="s">
        <v>7</v>
      </c>
      <c r="E9023" s="3">
        <v>70000</v>
      </c>
      <c r="F9023">
        <v>2006</v>
      </c>
      <c r="H9023" t="str">
        <f>IFERROR(VLOOKUP(D9023,Resources!A:C,3,FALSE),"NA")</f>
        <v>DeSmog</v>
      </c>
      <c r="I9023" t="str">
        <f>IF(VLOOKUP(D9023,Resources!A:D,4,FALSE)=0,"",VLOOKUP(D9023,Resources!A:D,4,FALSE))</f>
        <v>Y</v>
      </c>
    </row>
    <row r="9024" spans="1:9" x14ac:dyDescent="0.2">
      <c r="A9024" t="s">
        <v>935</v>
      </c>
      <c r="B9024" t="str">
        <f t="shared" si="286"/>
        <v>The Carthage Foundation_Center for Security Policy200640000</v>
      </c>
      <c r="C9024" t="s">
        <v>4</v>
      </c>
      <c r="D9024" t="s">
        <v>44</v>
      </c>
      <c r="E9024" s="3">
        <v>40000</v>
      </c>
      <c r="F9024">
        <v>2006</v>
      </c>
      <c r="H9024" t="str">
        <f>IFERROR(VLOOKUP(D9024,Resources!A:C,3,FALSE),"NA")</f>
        <v>SourceWatch</v>
      </c>
      <c r="I9024" t="str">
        <f>IF(VLOOKUP(D9024,Resources!A:D,4,FALSE)=0,"",VLOOKUP(D9024,Resources!A:D,4,FALSE))</f>
        <v>Y</v>
      </c>
    </row>
    <row r="9025" spans="1:9" x14ac:dyDescent="0.2">
      <c r="A9025" t="s">
        <v>935</v>
      </c>
      <c r="B9025" t="str">
        <f t="shared" si="286"/>
        <v>The Carthage Foundation_Committee for a Constructive Tomorrow2006180000</v>
      </c>
      <c r="C9025" t="s">
        <v>4</v>
      </c>
      <c r="D9025" t="s">
        <v>18</v>
      </c>
      <c r="E9025" s="3">
        <v>180000</v>
      </c>
      <c r="F9025">
        <v>2006</v>
      </c>
      <c r="H9025" t="str">
        <f>IFERROR(VLOOKUP(D9025,Resources!A:C,3,FALSE),"NA")</f>
        <v>DeSmog</v>
      </c>
      <c r="I9025" t="str">
        <f>IF(VLOOKUP(D9025,Resources!A:D,4,FALSE)=0,"",VLOOKUP(D9025,Resources!A:D,4,FALSE))</f>
        <v>Y</v>
      </c>
    </row>
    <row r="9026" spans="1:9" x14ac:dyDescent="0.2">
      <c r="A9026" t="s">
        <v>934</v>
      </c>
      <c r="B9026" t="s">
        <v>1224</v>
      </c>
      <c r="C9026" t="s">
        <v>4</v>
      </c>
      <c r="D9026" t="s">
        <v>9</v>
      </c>
      <c r="E9026" s="3">
        <v>125000</v>
      </c>
      <c r="F9026">
        <v>2006</v>
      </c>
      <c r="H9026" t="str">
        <f>IFERROR(VLOOKUP(D9026,Resources!A:C,3,FALSE),"NA")</f>
        <v>Other</v>
      </c>
      <c r="I9026" t="str">
        <f>IF(VLOOKUP(D9026,Resources!A:D,4,FALSE)=0,"",VLOOKUP(D9026,Resources!A:D,4,FALSE))</f>
        <v>Y</v>
      </c>
    </row>
    <row r="9027" spans="1:9" x14ac:dyDescent="0.2">
      <c r="A9027" t="s">
        <v>935</v>
      </c>
      <c r="B9027" t="str">
        <f t="shared" ref="B9027:B9033" si="287">C9027&amp;"_"&amp;D9027&amp;F9027&amp;E9027</f>
        <v>The Carthage Foundation_Counterterrorism &amp; Security Education and Research Foundation2006125000</v>
      </c>
      <c r="C9027" t="s">
        <v>4</v>
      </c>
      <c r="D9027" t="s">
        <v>9</v>
      </c>
      <c r="E9027" s="3">
        <v>125000</v>
      </c>
      <c r="F9027">
        <v>2006</v>
      </c>
      <c r="H9027" t="str">
        <f>IFERROR(VLOOKUP(D9027,Resources!A:C,3,FALSE),"NA")</f>
        <v>Other</v>
      </c>
      <c r="I9027" t="str">
        <f>IF(VLOOKUP(D9027,Resources!A:D,4,FALSE)=0,"",VLOOKUP(D9027,Resources!A:D,4,FALSE))</f>
        <v>Y</v>
      </c>
    </row>
    <row r="9028" spans="1:9" x14ac:dyDescent="0.2">
      <c r="A9028" t="s">
        <v>935</v>
      </c>
      <c r="B9028" t="str">
        <f t="shared" si="287"/>
        <v>The Carthage Foundation_Criminal Justice Legal Foundation200625000</v>
      </c>
      <c r="C9028" t="s">
        <v>4</v>
      </c>
      <c r="D9028" t="s">
        <v>26</v>
      </c>
      <c r="E9028" s="3">
        <v>25000</v>
      </c>
      <c r="F9028">
        <v>2006</v>
      </c>
      <c r="H9028" t="str">
        <f>IFERROR(VLOOKUP(D9028,Resources!A:C,3,FALSE),"NA")</f>
        <v/>
      </c>
      <c r="I9028" t="str">
        <f>IF(VLOOKUP(D9028,Resources!A:D,4,FALSE)=0,"",VLOOKUP(D9028,Resources!A:D,4,FALSE))</f>
        <v/>
      </c>
    </row>
    <row r="9029" spans="1:9" x14ac:dyDescent="0.2">
      <c r="A9029" t="s">
        <v>935</v>
      </c>
      <c r="B9029" t="str">
        <f t="shared" si="287"/>
        <v>The Carthage Foundation_Defenders of Property Rights2006100000</v>
      </c>
      <c r="C9029" t="s">
        <v>4</v>
      </c>
      <c r="D9029" t="s">
        <v>52</v>
      </c>
      <c r="E9029" s="3">
        <v>100000</v>
      </c>
      <c r="F9029">
        <v>2006</v>
      </c>
      <c r="H9029" t="str">
        <f>IFERROR(VLOOKUP(D9029,Resources!A:C,3,FALSE),"NA")</f>
        <v>SourceWatch</v>
      </c>
      <c r="I9029" t="str">
        <f>IF(VLOOKUP(D9029,Resources!A:D,4,FALSE)=0,"",VLOOKUP(D9029,Resources!A:D,4,FALSE))</f>
        <v>Y</v>
      </c>
    </row>
    <row r="9030" spans="1:9" x14ac:dyDescent="0.2">
      <c r="A9030" t="s">
        <v>935</v>
      </c>
      <c r="B9030" t="str">
        <f t="shared" si="287"/>
        <v>The Carthage Foundation_Defense Forum Foundation200660000</v>
      </c>
      <c r="C9030" t="s">
        <v>4</v>
      </c>
      <c r="D9030" t="s">
        <v>27</v>
      </c>
      <c r="E9030" s="3">
        <v>60000</v>
      </c>
      <c r="F9030">
        <v>2006</v>
      </c>
      <c r="H9030" t="str">
        <f>IFERROR(VLOOKUP(D9030,Resources!A:C,3,FALSE),"NA")</f>
        <v>SourceWatch</v>
      </c>
      <c r="I9030" t="str">
        <f>IF(VLOOKUP(D9030,Resources!A:D,4,FALSE)=0,"",VLOOKUP(D9030,Resources!A:D,4,FALSE))</f>
        <v>Y</v>
      </c>
    </row>
    <row r="9031" spans="1:9" x14ac:dyDescent="0.2">
      <c r="A9031" t="s">
        <v>935</v>
      </c>
      <c r="B9031" t="str">
        <f t="shared" si="287"/>
        <v>The Carthage Foundation_Diversity Alliance for a Sustainable America200635000</v>
      </c>
      <c r="C9031" t="s">
        <v>4</v>
      </c>
      <c r="D9031" t="s">
        <v>28</v>
      </c>
      <c r="E9031" s="3">
        <v>35000</v>
      </c>
      <c r="F9031">
        <v>2006</v>
      </c>
      <c r="H9031" t="str">
        <f>IFERROR(VLOOKUP(D9031,Resources!A:C,3,FALSE),"NA")</f>
        <v>Other</v>
      </c>
      <c r="I9031" t="str">
        <f>IF(VLOOKUP(D9031,Resources!A:D,4,FALSE)=0,"",VLOOKUP(D9031,Resources!A:D,4,FALSE))</f>
        <v/>
      </c>
    </row>
    <row r="9032" spans="1:9" x14ac:dyDescent="0.2">
      <c r="A9032" t="s">
        <v>935</v>
      </c>
      <c r="B9032" t="str">
        <f t="shared" si="287"/>
        <v>The Carthage Foundation_Federation for American Immigration Reform2006300000</v>
      </c>
      <c r="C9032" t="s">
        <v>4</v>
      </c>
      <c r="D9032" t="s">
        <v>10</v>
      </c>
      <c r="E9032" s="3">
        <v>300000</v>
      </c>
      <c r="F9032">
        <v>2006</v>
      </c>
      <c r="H9032" t="str">
        <f>IFERROR(VLOOKUP(D9032,Resources!A:C,3,FALSE),"NA")</f>
        <v>SourceWatch</v>
      </c>
      <c r="I9032" t="str">
        <f>IF(VLOOKUP(D9032,Resources!A:D,4,FALSE)=0,"",VLOOKUP(D9032,Resources!A:D,4,FALSE))</f>
        <v>Y</v>
      </c>
    </row>
    <row r="9033" spans="1:9" x14ac:dyDescent="0.2">
      <c r="A9033" t="s">
        <v>935</v>
      </c>
      <c r="B9033" t="str">
        <f t="shared" si="287"/>
        <v>The Carthage Foundation_Foundation for Cultural Review200632500</v>
      </c>
      <c r="C9033" t="s">
        <v>4</v>
      </c>
      <c r="D9033" t="s">
        <v>29</v>
      </c>
      <c r="E9033" s="3">
        <v>32500</v>
      </c>
      <c r="F9033">
        <v>2006</v>
      </c>
      <c r="H9033" t="str">
        <f>IFERROR(VLOOKUP(D9033,Resources!A:C,3,FALSE),"NA")</f>
        <v/>
      </c>
      <c r="I9033" t="str">
        <f>IF(VLOOKUP(D9033,Resources!A:D,4,FALSE)=0,"",VLOOKUP(D9033,Resources!A:D,4,FALSE))</f>
        <v/>
      </c>
    </row>
    <row r="9034" spans="1:9" x14ac:dyDescent="0.2">
      <c r="A9034" t="s">
        <v>934</v>
      </c>
      <c r="B9034" t="s">
        <v>1225</v>
      </c>
      <c r="C9034" t="s">
        <v>4</v>
      </c>
      <c r="D9034" t="s">
        <v>53</v>
      </c>
      <c r="E9034" s="3">
        <v>50000</v>
      </c>
      <c r="F9034">
        <v>2006</v>
      </c>
      <c r="H9034" t="str">
        <f>IFERROR(VLOOKUP(D9034,Resources!A:C,3,FALSE),"NA")</f>
        <v>SourceWatch</v>
      </c>
      <c r="I9034" t="str">
        <f>IF(VLOOKUP(D9034,Resources!A:D,4,FALSE)=0,"",VLOOKUP(D9034,Resources!A:D,4,FALSE))</f>
        <v>Y</v>
      </c>
    </row>
    <row r="9035" spans="1:9" x14ac:dyDescent="0.2">
      <c r="A9035" t="s">
        <v>935</v>
      </c>
      <c r="B9035" t="str">
        <f t="shared" ref="B9035:B9055" si="288">C9035&amp;"_"&amp;D9035&amp;F9035&amp;E9035</f>
        <v>The Carthage Foundation_Foundation for Research on Economics &amp; the Environment200650000</v>
      </c>
      <c r="C9035" t="s">
        <v>4</v>
      </c>
      <c r="D9035" t="s">
        <v>53</v>
      </c>
      <c r="E9035" s="3">
        <v>50000</v>
      </c>
      <c r="F9035">
        <v>2006</v>
      </c>
      <c r="H9035" t="str">
        <f>IFERROR(VLOOKUP(D9035,Resources!A:C,3,FALSE),"NA")</f>
        <v>SourceWatch</v>
      </c>
      <c r="I9035" t="str">
        <f>IF(VLOOKUP(D9035,Resources!A:D,4,FALSE)=0,"",VLOOKUP(D9035,Resources!A:D,4,FALSE))</f>
        <v>Y</v>
      </c>
    </row>
    <row r="9036" spans="1:9" x14ac:dyDescent="0.2">
      <c r="A9036" t="s">
        <v>935</v>
      </c>
      <c r="B9036" t="str">
        <f t="shared" si="288"/>
        <v>The Carthage Foundation_Free Congress Research and Education Foundation2006465000</v>
      </c>
      <c r="C9036" t="s">
        <v>4</v>
      </c>
      <c r="D9036" t="s">
        <v>30</v>
      </c>
      <c r="E9036" s="3">
        <v>465000</v>
      </c>
      <c r="F9036">
        <v>2006</v>
      </c>
      <c r="H9036" t="str">
        <f>IFERROR(VLOOKUP(D9036,Resources!A:C,3,FALSE),"NA")</f>
        <v>SourceWatch</v>
      </c>
      <c r="I9036" t="str">
        <f>IF(VLOOKUP(D9036,Resources!A:D,4,FALSE)=0,"",VLOOKUP(D9036,Resources!A:D,4,FALSE))</f>
        <v>Y</v>
      </c>
    </row>
    <row r="9037" spans="1:9" x14ac:dyDescent="0.2">
      <c r="A9037" t="s">
        <v>935</v>
      </c>
      <c r="B9037" t="str">
        <f t="shared" si="288"/>
        <v>The Carthage Foundation_George C. Marshall Institute2006100000</v>
      </c>
      <c r="C9037" t="s">
        <v>4</v>
      </c>
      <c r="D9037" t="s">
        <v>45</v>
      </c>
      <c r="E9037" s="3">
        <v>100000</v>
      </c>
      <c r="F9037">
        <v>2006</v>
      </c>
      <c r="H9037" t="str">
        <f>IFERROR(VLOOKUP(D9037,Resources!A:C,3,FALSE),"NA")</f>
        <v>DeSmog</v>
      </c>
      <c r="I9037" t="str">
        <f>IF(VLOOKUP(D9037,Resources!A:D,4,FALSE)=0,"",VLOOKUP(D9037,Resources!A:D,4,FALSE))</f>
        <v>Y</v>
      </c>
    </row>
    <row r="9038" spans="1:9" x14ac:dyDescent="0.2">
      <c r="A9038" t="s">
        <v>935</v>
      </c>
      <c r="B9038" t="str">
        <f t="shared" si="288"/>
        <v>The Carthage Foundation_George Mason University2006150000</v>
      </c>
      <c r="C9038" t="s">
        <v>4</v>
      </c>
      <c r="D9038" t="s">
        <v>31</v>
      </c>
      <c r="E9038" s="3">
        <v>150000</v>
      </c>
      <c r="F9038">
        <v>2006</v>
      </c>
      <c r="H9038" t="str">
        <f>IFERROR(VLOOKUP(D9038,Resources!A:C,3,FALSE),"NA")</f>
        <v>DeSmog</v>
      </c>
      <c r="I9038" t="str">
        <f>IF(VLOOKUP(D9038,Resources!A:D,4,FALSE)=0,"",VLOOKUP(D9038,Resources!A:D,4,FALSE))</f>
        <v>Y</v>
      </c>
    </row>
    <row r="9039" spans="1:9" x14ac:dyDescent="0.2">
      <c r="A9039" t="s">
        <v>935</v>
      </c>
      <c r="B9039" t="str">
        <f t="shared" si="288"/>
        <v>The Carthage Foundation_Greater Pittsburgh Community Food Bank200650000</v>
      </c>
      <c r="C9039" t="s">
        <v>4</v>
      </c>
      <c r="D9039" t="s">
        <v>54</v>
      </c>
      <c r="E9039" s="3">
        <v>50000</v>
      </c>
      <c r="F9039">
        <v>2006</v>
      </c>
      <c r="H9039" t="str">
        <f>IFERROR(VLOOKUP(D9039,Resources!A:C,3,FALSE),"NA")</f>
        <v/>
      </c>
      <c r="I9039" t="str">
        <f>IF(VLOOKUP(D9039,Resources!A:D,4,FALSE)=0,"",VLOOKUP(D9039,Resources!A:D,4,FALSE))</f>
        <v>N</v>
      </c>
    </row>
    <row r="9040" spans="1:9" x14ac:dyDescent="0.2">
      <c r="A9040" t="s">
        <v>935</v>
      </c>
      <c r="B9040" t="str">
        <f t="shared" si="288"/>
        <v>The Carthage Foundation_Institute for International Studies200660000</v>
      </c>
      <c r="C9040" t="s">
        <v>4</v>
      </c>
      <c r="D9040" t="s">
        <v>35</v>
      </c>
      <c r="E9040" s="3">
        <v>60000</v>
      </c>
      <c r="F9040">
        <v>2006</v>
      </c>
      <c r="H9040" t="str">
        <f>IFERROR(VLOOKUP(D9040,Resources!A:C,3,FALSE),"NA")</f>
        <v/>
      </c>
      <c r="I9040" t="str">
        <f>IF(VLOOKUP(D9040,Resources!A:D,4,FALSE)=0,"",VLOOKUP(D9040,Resources!A:D,4,FALSE))</f>
        <v/>
      </c>
    </row>
    <row r="9041" spans="1:9" x14ac:dyDescent="0.2">
      <c r="A9041" t="s">
        <v>935</v>
      </c>
      <c r="B9041" t="str">
        <f t="shared" si="288"/>
        <v>The Carthage Foundation_Institute on Religion and Democracy2006200000</v>
      </c>
      <c r="C9041" t="s">
        <v>4</v>
      </c>
      <c r="D9041" t="s">
        <v>12</v>
      </c>
      <c r="E9041" s="3">
        <v>200000</v>
      </c>
      <c r="F9041">
        <v>2006</v>
      </c>
      <c r="H9041" t="str">
        <f>IFERROR(VLOOKUP(D9041,Resources!A:C,3,FALSE),"NA")</f>
        <v>SourceWatch</v>
      </c>
      <c r="I9041" t="str">
        <f>IF(VLOOKUP(D9041,Resources!A:D,4,FALSE)=0,"",VLOOKUP(D9041,Resources!A:D,4,FALSE))</f>
        <v>Y</v>
      </c>
    </row>
    <row r="9042" spans="1:9" x14ac:dyDescent="0.2">
      <c r="A9042" t="s">
        <v>935</v>
      </c>
      <c r="B9042" t="str">
        <f t="shared" si="288"/>
        <v>The Carthage Foundation_Institute on Religion and Public Life200675000</v>
      </c>
      <c r="C9042" t="s">
        <v>4</v>
      </c>
      <c r="D9042" t="s">
        <v>55</v>
      </c>
      <c r="E9042" s="3">
        <v>75000</v>
      </c>
      <c r="F9042">
        <v>2006</v>
      </c>
      <c r="H9042" t="str">
        <f>IFERROR(VLOOKUP(D9042,Resources!A:C,3,FALSE),"NA")</f>
        <v>SourceWatch</v>
      </c>
      <c r="I9042" t="str">
        <f>IF(VLOOKUP(D9042,Resources!A:D,4,FALSE)=0,"",VLOOKUP(D9042,Resources!A:D,4,FALSE))</f>
        <v>Y</v>
      </c>
    </row>
    <row r="9043" spans="1:9" x14ac:dyDescent="0.2">
      <c r="A9043" t="s">
        <v>935</v>
      </c>
      <c r="B9043" t="str">
        <f t="shared" si="288"/>
        <v>The Carthage Foundation_Judicial Watch2006200000</v>
      </c>
      <c r="C9043" t="s">
        <v>4</v>
      </c>
      <c r="D9043" t="s">
        <v>36</v>
      </c>
      <c r="E9043" s="3">
        <v>200000</v>
      </c>
      <c r="F9043">
        <v>2006</v>
      </c>
      <c r="H9043" t="str">
        <f>IFERROR(VLOOKUP(D9043,Resources!A:C,3,FALSE),"NA")</f>
        <v>SourceWatch</v>
      </c>
      <c r="I9043" t="str">
        <f>IF(VLOOKUP(D9043,Resources!A:D,4,FALSE)=0,"",VLOOKUP(D9043,Resources!A:D,4,FALSE))</f>
        <v>Y</v>
      </c>
    </row>
    <row r="9044" spans="1:9" x14ac:dyDescent="0.2">
      <c r="A9044" t="s">
        <v>935</v>
      </c>
      <c r="B9044" t="str">
        <f t="shared" si="288"/>
        <v>The Carthage Foundation_Landmark Legal Foundation2006250000</v>
      </c>
      <c r="C9044" t="s">
        <v>4</v>
      </c>
      <c r="D9044" t="s">
        <v>56</v>
      </c>
      <c r="E9044" s="3">
        <v>250000</v>
      </c>
      <c r="F9044">
        <v>2006</v>
      </c>
      <c r="H9044" t="str">
        <f>IFERROR(VLOOKUP(D9044,Resources!A:C,3,FALSE),"NA")</f>
        <v>SourceWatch</v>
      </c>
      <c r="I9044" t="str">
        <f>IF(VLOOKUP(D9044,Resources!A:D,4,FALSE)=0,"",VLOOKUP(D9044,Resources!A:D,4,FALSE))</f>
        <v>Y</v>
      </c>
    </row>
    <row r="9045" spans="1:9" x14ac:dyDescent="0.2">
      <c r="A9045" t="s">
        <v>935</v>
      </c>
      <c r="B9045" t="str">
        <f t="shared" si="288"/>
        <v>The Carthage Foundation_Maldon Institute2006242000</v>
      </c>
      <c r="C9045" t="s">
        <v>4</v>
      </c>
      <c r="D9045" t="s">
        <v>15</v>
      </c>
      <c r="E9045" s="3">
        <v>242000</v>
      </c>
      <c r="F9045">
        <v>2006</v>
      </c>
      <c r="H9045" t="str">
        <f>IFERROR(VLOOKUP(D9045,Resources!A:C,3,FALSE),"NA")</f>
        <v/>
      </c>
      <c r="I9045" t="str">
        <f>IF(VLOOKUP(D9045,Resources!A:D,4,FALSE)=0,"",VLOOKUP(D9045,Resources!A:D,4,FALSE))</f>
        <v>Y</v>
      </c>
    </row>
    <row r="9046" spans="1:9" x14ac:dyDescent="0.2">
      <c r="A9046" t="s">
        <v>935</v>
      </c>
      <c r="B9046" t="str">
        <f t="shared" si="288"/>
        <v>The Carthage Foundation_Missouri State University2006100000</v>
      </c>
      <c r="C9046" t="s">
        <v>4</v>
      </c>
      <c r="D9046" t="s">
        <v>57</v>
      </c>
      <c r="E9046" s="3">
        <v>100000</v>
      </c>
      <c r="F9046">
        <v>2006</v>
      </c>
      <c r="H9046" t="str">
        <f>IFERROR(VLOOKUP(D9046,Resources!A:C,3,FALSE),"NA")</f>
        <v>SourceWatch</v>
      </c>
      <c r="I9046" t="str">
        <f>IF(VLOOKUP(D9046,Resources!A:D,4,FALSE)=0,"",VLOOKUP(D9046,Resources!A:D,4,FALSE))</f>
        <v>Y</v>
      </c>
    </row>
    <row r="9047" spans="1:9" x14ac:dyDescent="0.2">
      <c r="A9047" t="s">
        <v>935</v>
      </c>
      <c r="B9047" t="str">
        <f t="shared" si="288"/>
        <v>The Carthage Foundation_Morley Publishing Group200625000</v>
      </c>
      <c r="C9047" t="s">
        <v>4</v>
      </c>
      <c r="D9047" t="s">
        <v>37</v>
      </c>
      <c r="E9047" s="3">
        <v>25000</v>
      </c>
      <c r="F9047">
        <v>2006</v>
      </c>
      <c r="H9047" t="str">
        <f>IFERROR(VLOOKUP(D9047,Resources!A:C,3,FALSE),"NA")</f>
        <v/>
      </c>
      <c r="I9047" t="str">
        <f>IF(VLOOKUP(D9047,Resources!A:D,4,FALSE)=0,"",VLOOKUP(D9047,Resources!A:D,4,FALSE))</f>
        <v/>
      </c>
    </row>
    <row r="9048" spans="1:9" x14ac:dyDescent="0.2">
      <c r="A9048" t="s">
        <v>935</v>
      </c>
      <c r="B9048" t="str">
        <f t="shared" si="288"/>
        <v>The Carthage Foundation_Mountain States Legal Foundation200625000</v>
      </c>
      <c r="C9048" t="s">
        <v>4</v>
      </c>
      <c r="D9048" t="s">
        <v>38</v>
      </c>
      <c r="E9048" s="3">
        <v>25000</v>
      </c>
      <c r="F9048">
        <v>2006</v>
      </c>
      <c r="H9048" t="str">
        <f>IFERROR(VLOOKUP(D9048,Resources!A:C,3,FALSE),"NA")</f>
        <v>SourceWatch</v>
      </c>
      <c r="I9048" t="str">
        <f>IF(VLOOKUP(D9048,Resources!A:D,4,FALSE)=0,"",VLOOKUP(D9048,Resources!A:D,4,FALSE))</f>
        <v>Y</v>
      </c>
    </row>
    <row r="9049" spans="1:9" x14ac:dyDescent="0.2">
      <c r="A9049" t="s">
        <v>935</v>
      </c>
      <c r="B9049" t="str">
        <f t="shared" si="288"/>
        <v>The Carthage Foundation_National Center for Public Policy Research200650000</v>
      </c>
      <c r="C9049" t="s">
        <v>4</v>
      </c>
      <c r="D9049" t="s">
        <v>39</v>
      </c>
      <c r="E9049" s="3">
        <v>50000</v>
      </c>
      <c r="F9049">
        <v>2006</v>
      </c>
      <c r="H9049" t="str">
        <f>IFERROR(VLOOKUP(D9049,Resources!A:C,3,FALSE),"NA")</f>
        <v>DeSmog</v>
      </c>
      <c r="I9049" t="str">
        <f>IF(VLOOKUP(D9049,Resources!A:D,4,FALSE)=0,"",VLOOKUP(D9049,Resources!A:D,4,FALSE))</f>
        <v>Y</v>
      </c>
    </row>
    <row r="9050" spans="1:9" x14ac:dyDescent="0.2">
      <c r="A9050" t="s">
        <v>935</v>
      </c>
      <c r="B9050" t="str">
        <f t="shared" si="288"/>
        <v>The Carthage Foundation_National Defense University200650000</v>
      </c>
      <c r="C9050" t="s">
        <v>4</v>
      </c>
      <c r="D9050" t="s">
        <v>40</v>
      </c>
      <c r="E9050" s="3">
        <v>50000</v>
      </c>
      <c r="F9050">
        <v>2006</v>
      </c>
      <c r="H9050" t="str">
        <f>IFERROR(VLOOKUP(D9050,Resources!A:C,3,FALSE),"NA")</f>
        <v>SourceWatch</v>
      </c>
      <c r="I9050" t="str">
        <f>IF(VLOOKUP(D9050,Resources!A:D,4,FALSE)=0,"",VLOOKUP(D9050,Resources!A:D,4,FALSE))</f>
        <v>Y</v>
      </c>
    </row>
    <row r="9051" spans="1:9" x14ac:dyDescent="0.2">
      <c r="A9051" t="s">
        <v>935</v>
      </c>
      <c r="B9051" t="str">
        <f t="shared" si="288"/>
        <v>The Carthage Foundation_National Institute for Public Policy2006200000</v>
      </c>
      <c r="C9051" t="s">
        <v>4</v>
      </c>
      <c r="D9051" t="s">
        <v>46</v>
      </c>
      <c r="E9051" s="3">
        <v>200000</v>
      </c>
      <c r="F9051">
        <v>2006</v>
      </c>
      <c r="H9051" t="str">
        <f>IFERROR(VLOOKUP(D9051,Resources!A:C,3,FALSE),"NA")</f>
        <v>SourceWatch</v>
      </c>
      <c r="I9051" t="str">
        <f>IF(VLOOKUP(D9051,Resources!A:D,4,FALSE)=0,"",VLOOKUP(D9051,Resources!A:D,4,FALSE))</f>
        <v>Y</v>
      </c>
    </row>
    <row r="9052" spans="1:9" x14ac:dyDescent="0.2">
      <c r="A9052" t="s">
        <v>935</v>
      </c>
      <c r="B9052" t="str">
        <f t="shared" si="288"/>
        <v>The Carthage Foundation_National Legal and Policy Center2006125000</v>
      </c>
      <c r="C9052" t="s">
        <v>4</v>
      </c>
      <c r="D9052" t="s">
        <v>47</v>
      </c>
      <c r="E9052" s="3">
        <v>125000</v>
      </c>
      <c r="F9052">
        <v>2006</v>
      </c>
      <c r="H9052" t="str">
        <f>IFERROR(VLOOKUP(D9052,Resources!A:C,3,FALSE),"NA")</f>
        <v>SourceWatch</v>
      </c>
      <c r="I9052" t="str">
        <f>IF(VLOOKUP(D9052,Resources!A:D,4,FALSE)=0,"",VLOOKUP(D9052,Resources!A:D,4,FALSE))</f>
        <v>Y</v>
      </c>
    </row>
    <row r="9053" spans="1:9" x14ac:dyDescent="0.2">
      <c r="A9053" t="s">
        <v>935</v>
      </c>
      <c r="B9053" t="str">
        <f t="shared" si="288"/>
        <v>The Carthage Foundation_National Strategy Forum200610000</v>
      </c>
      <c r="C9053" t="s">
        <v>4</v>
      </c>
      <c r="D9053" t="s">
        <v>48</v>
      </c>
      <c r="E9053" s="3">
        <v>10000</v>
      </c>
      <c r="F9053">
        <v>2006</v>
      </c>
      <c r="H9053" t="str">
        <f>IFERROR(VLOOKUP(D9053,Resources!A:C,3,FALSE),"NA")</f>
        <v/>
      </c>
      <c r="I9053" t="str">
        <f>IF(VLOOKUP(D9053,Resources!A:D,4,FALSE)=0,"",VLOOKUP(D9053,Resources!A:D,4,FALSE))</f>
        <v/>
      </c>
    </row>
    <row r="9054" spans="1:9" x14ac:dyDescent="0.2">
      <c r="A9054" t="s">
        <v>935</v>
      </c>
      <c r="B9054" t="str">
        <f t="shared" si="288"/>
        <v>The Carthage Foundation_Pacific Legal Foundation2006175000</v>
      </c>
      <c r="C9054" t="s">
        <v>4</v>
      </c>
      <c r="D9054" t="s">
        <v>21</v>
      </c>
      <c r="E9054" s="3">
        <v>175000</v>
      </c>
      <c r="F9054">
        <v>2006</v>
      </c>
      <c r="H9054" t="str">
        <f>IFERROR(VLOOKUP(D9054,Resources!A:C,3,FALSE),"NA")</f>
        <v>SourceWatch</v>
      </c>
      <c r="I9054" t="str">
        <f>IF(VLOOKUP(D9054,Resources!A:D,4,FALSE)=0,"",VLOOKUP(D9054,Resources!A:D,4,FALSE))</f>
        <v>Y</v>
      </c>
    </row>
    <row r="9055" spans="1:9" x14ac:dyDescent="0.2">
      <c r="A9055" t="s">
        <v>935</v>
      </c>
      <c r="B9055" t="str">
        <f t="shared" si="288"/>
        <v>The Carthage Foundation_The Cinema Foundation Inc.200625000</v>
      </c>
      <c r="C9055" t="s">
        <v>4</v>
      </c>
      <c r="D9055" t="s">
        <v>51</v>
      </c>
      <c r="E9055" s="3">
        <v>25000</v>
      </c>
      <c r="F9055">
        <v>2006</v>
      </c>
      <c r="H9055" t="str">
        <f>IFERROR(VLOOKUP(D9055,Resources!A:C,3,FALSE),"NA")</f>
        <v/>
      </c>
      <c r="I9055" t="str">
        <f>IF(VLOOKUP(D9055,Resources!A:D,4,FALSE)=0,"",VLOOKUP(D9055,Resources!A:D,4,FALSE))</f>
        <v>N</v>
      </c>
    </row>
    <row r="9056" spans="1:9" x14ac:dyDescent="0.2">
      <c r="A9056" t="s">
        <v>934</v>
      </c>
      <c r="B9056" t="s">
        <v>1226</v>
      </c>
      <c r="C9056" t="s">
        <v>4</v>
      </c>
      <c r="D9056" t="s">
        <v>41</v>
      </c>
      <c r="E9056" s="3">
        <v>35000</v>
      </c>
      <c r="F9056">
        <v>2006</v>
      </c>
      <c r="H9056" t="str">
        <f>IFERROR(VLOOKUP(D9056,Resources!A:C,3,FALSE),"NA")</f>
        <v/>
      </c>
      <c r="I9056" t="str">
        <f>IF(VLOOKUP(D9056,Resources!A:D,4,FALSE)=0,"",VLOOKUP(D9056,Resources!A:D,4,FALSE))</f>
        <v>N</v>
      </c>
    </row>
    <row r="9057" spans="1:9" x14ac:dyDescent="0.2">
      <c r="A9057" t="s">
        <v>935</v>
      </c>
      <c r="B9057" t="str">
        <f t="shared" ref="B9057:B9067" si="289">C9057&amp;"_"&amp;D9057&amp;F9057&amp;E9057</f>
        <v>The Carthage Foundation_The Society for the Education of Physicians &amp; Patients200635000</v>
      </c>
      <c r="C9057" t="s">
        <v>4</v>
      </c>
      <c r="D9057" t="s">
        <v>41</v>
      </c>
      <c r="E9057" s="3">
        <v>35000</v>
      </c>
      <c r="F9057">
        <v>2006</v>
      </c>
      <c r="H9057" t="str">
        <f>IFERROR(VLOOKUP(D9057,Resources!A:C,3,FALSE),"NA")</f>
        <v/>
      </c>
      <c r="I9057" t="str">
        <f>IF(VLOOKUP(D9057,Resources!A:D,4,FALSE)=0,"",VLOOKUP(D9057,Resources!A:D,4,FALSE))</f>
        <v>N</v>
      </c>
    </row>
    <row r="9058" spans="1:9" x14ac:dyDescent="0.2">
      <c r="A9058" t="s">
        <v>935</v>
      </c>
      <c r="B9058" t="str">
        <f t="shared" si="289"/>
        <v>The Carthage Foundation_University of Virginia School of Law200675000</v>
      </c>
      <c r="C9058" t="s">
        <v>4</v>
      </c>
      <c r="D9058" t="s">
        <v>22</v>
      </c>
      <c r="E9058" s="3">
        <v>75000</v>
      </c>
      <c r="F9058">
        <v>2006</v>
      </c>
      <c r="H9058" t="str">
        <f>IFERROR(VLOOKUP(D9058,Resources!A:C,3,FALSE),"NA")</f>
        <v/>
      </c>
      <c r="I9058" t="str">
        <f>IF(VLOOKUP(D9058,Resources!A:D,4,FALSE)=0,"",VLOOKUP(D9058,Resources!A:D,4,FALSE))</f>
        <v/>
      </c>
    </row>
    <row r="9059" spans="1:9" x14ac:dyDescent="0.2">
      <c r="A9059" t="s">
        <v>935</v>
      </c>
      <c r="B9059" t="str">
        <f t="shared" si="289"/>
        <v>The Carthage Foundation_Allegheny Institute for Public Policy2007125000</v>
      </c>
      <c r="C9059" t="s">
        <v>4</v>
      </c>
      <c r="D9059" t="s">
        <v>5</v>
      </c>
      <c r="E9059" s="3">
        <v>125000</v>
      </c>
      <c r="F9059">
        <v>2007</v>
      </c>
      <c r="H9059" t="str">
        <f>IFERROR(VLOOKUP(D9059,Resources!A:C,3,FALSE),"NA")</f>
        <v>Other</v>
      </c>
      <c r="I9059" t="str">
        <f>IF(VLOOKUP(D9059,Resources!A:D,4,FALSE)=0,"",VLOOKUP(D9059,Resources!A:D,4,FALSE))</f>
        <v>Y</v>
      </c>
    </row>
    <row r="9060" spans="1:9" x14ac:dyDescent="0.2">
      <c r="A9060" t="s">
        <v>935</v>
      </c>
      <c r="B9060" t="str">
        <f t="shared" si="289"/>
        <v>The Carthage Foundation_America's Survival2007110000</v>
      </c>
      <c r="C9060" t="s">
        <v>4</v>
      </c>
      <c r="D9060" t="s">
        <v>6</v>
      </c>
      <c r="E9060" s="3">
        <v>110000</v>
      </c>
      <c r="F9060">
        <v>2007</v>
      </c>
      <c r="H9060" t="str">
        <f>IFERROR(VLOOKUP(D9060,Resources!A:C,3,FALSE),"NA")</f>
        <v>SourceWatch</v>
      </c>
      <c r="I9060" t="str">
        <f>IF(VLOOKUP(D9060,Resources!A:D,4,FALSE)=0,"",VLOOKUP(D9060,Resources!A:D,4,FALSE))</f>
        <v>Y</v>
      </c>
    </row>
    <row r="9061" spans="1:9" x14ac:dyDescent="0.2">
      <c r="A9061" t="s">
        <v>935</v>
      </c>
      <c r="B9061" t="str">
        <f t="shared" si="289"/>
        <v>The Carthage Foundation_American Civil Rights Union2007100000</v>
      </c>
      <c r="C9061" t="s">
        <v>4</v>
      </c>
      <c r="D9061" t="s">
        <v>42</v>
      </c>
      <c r="E9061" s="3">
        <v>100000</v>
      </c>
      <c r="F9061">
        <v>2007</v>
      </c>
      <c r="H9061" t="str">
        <f>IFERROR(VLOOKUP(D9061,Resources!A:C,3,FALSE),"NA")</f>
        <v>SourceWatch</v>
      </c>
      <c r="I9061" t="str">
        <f>IF(VLOOKUP(D9061,Resources!A:D,4,FALSE)=0,"",VLOOKUP(D9061,Resources!A:D,4,FALSE))</f>
        <v>Y</v>
      </c>
    </row>
    <row r="9062" spans="1:9" x14ac:dyDescent="0.2">
      <c r="A9062" t="s">
        <v>935</v>
      </c>
      <c r="B9062" t="str">
        <f t="shared" si="289"/>
        <v>The Carthage Foundation_Association of Literary Scholars and Critics200730000</v>
      </c>
      <c r="C9062" t="s">
        <v>4</v>
      </c>
      <c r="D9062" t="s">
        <v>43</v>
      </c>
      <c r="E9062" s="3">
        <v>30000</v>
      </c>
      <c r="F9062">
        <v>2007</v>
      </c>
      <c r="H9062" t="str">
        <f>IFERROR(VLOOKUP(D9062,Resources!A:C,3,FALSE),"NA")</f>
        <v/>
      </c>
      <c r="I9062" t="str">
        <f>IF(VLOOKUP(D9062,Resources!A:D,4,FALSE)=0,"",VLOOKUP(D9062,Resources!A:D,4,FALSE))</f>
        <v>N</v>
      </c>
    </row>
    <row r="9063" spans="1:9" x14ac:dyDescent="0.2">
      <c r="A9063" t="s">
        <v>935</v>
      </c>
      <c r="B9063" t="str">
        <f t="shared" si="289"/>
        <v>The Carthage Foundation_Atlas Economic Research Foundation200770000</v>
      </c>
      <c r="C9063" t="s">
        <v>4</v>
      </c>
      <c r="D9063" t="s">
        <v>7</v>
      </c>
      <c r="E9063" s="3">
        <v>70000</v>
      </c>
      <c r="F9063">
        <v>2007</v>
      </c>
      <c r="H9063" t="str">
        <f>IFERROR(VLOOKUP(D9063,Resources!A:C,3,FALSE),"NA")</f>
        <v>DeSmog</v>
      </c>
      <c r="I9063" t="str">
        <f>IF(VLOOKUP(D9063,Resources!A:D,4,FALSE)=0,"",VLOOKUP(D9063,Resources!A:D,4,FALSE))</f>
        <v>Y</v>
      </c>
    </row>
    <row r="9064" spans="1:9" x14ac:dyDescent="0.2">
      <c r="A9064" t="s">
        <v>935</v>
      </c>
      <c r="B9064" t="str">
        <f t="shared" si="289"/>
        <v>The Carthage Foundation_California Association of Scholars200715000</v>
      </c>
      <c r="C9064" t="s">
        <v>4</v>
      </c>
      <c r="D9064" t="s">
        <v>23</v>
      </c>
      <c r="E9064" s="3">
        <v>15000</v>
      </c>
      <c r="F9064">
        <v>2007</v>
      </c>
      <c r="H9064" t="str">
        <f>IFERROR(VLOOKUP(D9064,Resources!A:C,3,FALSE),"NA")</f>
        <v/>
      </c>
      <c r="I9064" t="str">
        <f>IF(VLOOKUP(D9064,Resources!A:D,4,FALSE)=0,"",VLOOKUP(D9064,Resources!A:D,4,FALSE))</f>
        <v>Y</v>
      </c>
    </row>
    <row r="9065" spans="1:9" x14ac:dyDescent="0.2">
      <c r="A9065" t="s">
        <v>935</v>
      </c>
      <c r="B9065" t="str">
        <f t="shared" si="289"/>
        <v>The Carthage Foundation_Center for Security Policy200740000</v>
      </c>
      <c r="C9065" t="s">
        <v>4</v>
      </c>
      <c r="D9065" t="s">
        <v>44</v>
      </c>
      <c r="E9065" s="3">
        <v>40000</v>
      </c>
      <c r="F9065">
        <v>2007</v>
      </c>
      <c r="H9065" t="str">
        <f>IFERROR(VLOOKUP(D9065,Resources!A:C,3,FALSE),"NA")</f>
        <v>SourceWatch</v>
      </c>
      <c r="I9065" t="str">
        <f>IF(VLOOKUP(D9065,Resources!A:D,4,FALSE)=0,"",VLOOKUP(D9065,Resources!A:D,4,FALSE))</f>
        <v>Y</v>
      </c>
    </row>
    <row r="9066" spans="1:9" x14ac:dyDescent="0.2">
      <c r="A9066" t="s">
        <v>935</v>
      </c>
      <c r="B9066" t="str">
        <f t="shared" si="289"/>
        <v>The Carthage Foundation_Commentary200760000</v>
      </c>
      <c r="C9066" t="s">
        <v>4</v>
      </c>
      <c r="D9066" t="s">
        <v>25</v>
      </c>
      <c r="E9066" s="3">
        <v>60000</v>
      </c>
      <c r="F9066">
        <v>2007</v>
      </c>
      <c r="H9066" t="str">
        <f>IFERROR(VLOOKUP(D9066,Resources!A:C,3,FALSE),"NA")</f>
        <v>SourceWatch</v>
      </c>
      <c r="I9066" t="str">
        <f>IF(VLOOKUP(D9066,Resources!A:D,4,FALSE)=0,"",VLOOKUP(D9066,Resources!A:D,4,FALSE))</f>
        <v>Y</v>
      </c>
    </row>
    <row r="9067" spans="1:9" x14ac:dyDescent="0.2">
      <c r="A9067" t="s">
        <v>935</v>
      </c>
      <c r="B9067" t="str">
        <f t="shared" si="289"/>
        <v>The Carthage Foundation_Committee for a Constructive Tomorrow2007100000</v>
      </c>
      <c r="C9067" t="s">
        <v>4</v>
      </c>
      <c r="D9067" t="s">
        <v>18</v>
      </c>
      <c r="E9067" s="3">
        <v>100000</v>
      </c>
      <c r="F9067">
        <v>2007</v>
      </c>
      <c r="H9067" t="str">
        <f>IFERROR(VLOOKUP(D9067,Resources!A:C,3,FALSE),"NA")</f>
        <v>DeSmog</v>
      </c>
      <c r="I9067" t="str">
        <f>IF(VLOOKUP(D9067,Resources!A:D,4,FALSE)=0,"",VLOOKUP(D9067,Resources!A:D,4,FALSE))</f>
        <v>Y</v>
      </c>
    </row>
    <row r="9068" spans="1:9" x14ac:dyDescent="0.2">
      <c r="A9068" t="s">
        <v>934</v>
      </c>
      <c r="B9068" t="s">
        <v>1222</v>
      </c>
      <c r="C9068" t="s">
        <v>4</v>
      </c>
      <c r="D9068" t="s">
        <v>9</v>
      </c>
      <c r="E9068" s="3">
        <v>125000</v>
      </c>
      <c r="F9068">
        <v>2007</v>
      </c>
      <c r="H9068" t="str">
        <f>IFERROR(VLOOKUP(D9068,Resources!A:C,3,FALSE),"NA")</f>
        <v>Other</v>
      </c>
      <c r="I9068" t="str">
        <f>IF(VLOOKUP(D9068,Resources!A:D,4,FALSE)=0,"",VLOOKUP(D9068,Resources!A:D,4,FALSE))</f>
        <v>Y</v>
      </c>
    </row>
    <row r="9069" spans="1:9" x14ac:dyDescent="0.2">
      <c r="A9069" t="s">
        <v>935</v>
      </c>
      <c r="B9069" t="str">
        <f t="shared" ref="B9069:B9085" si="290">C9069&amp;"_"&amp;D9069&amp;F9069&amp;E9069</f>
        <v>The Carthage Foundation_Counterterrorism &amp; Security Education and Research Foundation2007125000</v>
      </c>
      <c r="C9069" t="s">
        <v>4</v>
      </c>
      <c r="D9069" t="s">
        <v>9</v>
      </c>
      <c r="E9069" s="3">
        <v>125000</v>
      </c>
      <c r="F9069">
        <v>2007</v>
      </c>
      <c r="H9069" t="str">
        <f>IFERROR(VLOOKUP(D9069,Resources!A:C,3,FALSE),"NA")</f>
        <v>Other</v>
      </c>
      <c r="I9069" t="str">
        <f>IF(VLOOKUP(D9069,Resources!A:D,4,FALSE)=0,"",VLOOKUP(D9069,Resources!A:D,4,FALSE))</f>
        <v>Y</v>
      </c>
    </row>
    <row r="9070" spans="1:9" x14ac:dyDescent="0.2">
      <c r="A9070" t="s">
        <v>935</v>
      </c>
      <c r="B9070" t="str">
        <f t="shared" si="290"/>
        <v>The Carthage Foundation_Criminal Justice Legal Foundation200725000</v>
      </c>
      <c r="C9070" t="s">
        <v>4</v>
      </c>
      <c r="D9070" t="s">
        <v>26</v>
      </c>
      <c r="E9070" s="3">
        <v>25000</v>
      </c>
      <c r="F9070">
        <v>2007</v>
      </c>
      <c r="H9070" t="str">
        <f>IFERROR(VLOOKUP(D9070,Resources!A:C,3,FALSE),"NA")</f>
        <v/>
      </c>
      <c r="I9070" t="str">
        <f>IF(VLOOKUP(D9070,Resources!A:D,4,FALSE)=0,"",VLOOKUP(D9070,Resources!A:D,4,FALSE))</f>
        <v/>
      </c>
    </row>
    <row r="9071" spans="1:9" x14ac:dyDescent="0.2">
      <c r="A9071" t="s">
        <v>935</v>
      </c>
      <c r="B9071" t="str">
        <f t="shared" si="290"/>
        <v>The Carthage Foundation_Defense Forum Foundation200775000</v>
      </c>
      <c r="C9071" t="s">
        <v>4</v>
      </c>
      <c r="D9071" t="s">
        <v>27</v>
      </c>
      <c r="E9071" s="3">
        <v>75000</v>
      </c>
      <c r="F9071">
        <v>2007</v>
      </c>
      <c r="H9071" t="str">
        <f>IFERROR(VLOOKUP(D9071,Resources!A:C,3,FALSE),"NA")</f>
        <v>SourceWatch</v>
      </c>
      <c r="I9071" t="str">
        <f>IF(VLOOKUP(D9071,Resources!A:D,4,FALSE)=0,"",VLOOKUP(D9071,Resources!A:D,4,FALSE))</f>
        <v>Y</v>
      </c>
    </row>
    <row r="9072" spans="1:9" x14ac:dyDescent="0.2">
      <c r="A9072" t="s">
        <v>935</v>
      </c>
      <c r="B9072" t="str">
        <f t="shared" si="290"/>
        <v>The Carthage Foundation_Diversity Alliance for a Sustainable America200735000</v>
      </c>
      <c r="C9072" t="s">
        <v>4</v>
      </c>
      <c r="D9072" t="s">
        <v>28</v>
      </c>
      <c r="E9072" s="3">
        <v>35000</v>
      </c>
      <c r="F9072">
        <v>2007</v>
      </c>
      <c r="H9072" t="str">
        <f>IFERROR(VLOOKUP(D9072,Resources!A:C,3,FALSE),"NA")</f>
        <v>Other</v>
      </c>
      <c r="I9072" t="str">
        <f>IF(VLOOKUP(D9072,Resources!A:D,4,FALSE)=0,"",VLOOKUP(D9072,Resources!A:D,4,FALSE))</f>
        <v/>
      </c>
    </row>
    <row r="9073" spans="1:9" x14ac:dyDescent="0.2">
      <c r="A9073" t="s">
        <v>935</v>
      </c>
      <c r="B9073" t="str">
        <f t="shared" si="290"/>
        <v>The Carthage Foundation_Federation for American Immigration Reform2007300000</v>
      </c>
      <c r="C9073" t="s">
        <v>4</v>
      </c>
      <c r="D9073" t="s">
        <v>10</v>
      </c>
      <c r="E9073" s="3">
        <v>300000</v>
      </c>
      <c r="F9073">
        <v>2007</v>
      </c>
      <c r="H9073" t="str">
        <f>IFERROR(VLOOKUP(D9073,Resources!A:C,3,FALSE),"NA")</f>
        <v>SourceWatch</v>
      </c>
      <c r="I9073" t="str">
        <f>IF(VLOOKUP(D9073,Resources!A:D,4,FALSE)=0,"",VLOOKUP(D9073,Resources!A:D,4,FALSE))</f>
        <v>Y</v>
      </c>
    </row>
    <row r="9074" spans="1:9" x14ac:dyDescent="0.2">
      <c r="A9074" t="s">
        <v>935</v>
      </c>
      <c r="B9074" t="str">
        <f t="shared" si="290"/>
        <v>The Carthage Foundation_Foundation for Cultural Review200732500</v>
      </c>
      <c r="C9074" t="s">
        <v>4</v>
      </c>
      <c r="D9074" t="s">
        <v>29</v>
      </c>
      <c r="E9074" s="3">
        <v>32500</v>
      </c>
      <c r="F9074">
        <v>2007</v>
      </c>
      <c r="H9074" t="str">
        <f>IFERROR(VLOOKUP(D9074,Resources!A:C,3,FALSE),"NA")</f>
        <v/>
      </c>
      <c r="I9074" t="str">
        <f>IF(VLOOKUP(D9074,Resources!A:D,4,FALSE)=0,"",VLOOKUP(D9074,Resources!A:D,4,FALSE))</f>
        <v/>
      </c>
    </row>
    <row r="9075" spans="1:9" x14ac:dyDescent="0.2">
      <c r="A9075" t="s">
        <v>935</v>
      </c>
      <c r="B9075" t="str">
        <f t="shared" si="290"/>
        <v>The Carthage Foundation_Free Congress Research and Education Foundation2007235000</v>
      </c>
      <c r="C9075" t="s">
        <v>4</v>
      </c>
      <c r="D9075" t="s">
        <v>30</v>
      </c>
      <c r="E9075" s="3">
        <v>235000</v>
      </c>
      <c r="F9075">
        <v>2007</v>
      </c>
      <c r="H9075" t="str">
        <f>IFERROR(VLOOKUP(D9075,Resources!A:C,3,FALSE),"NA")</f>
        <v>SourceWatch</v>
      </c>
      <c r="I9075" t="str">
        <f>IF(VLOOKUP(D9075,Resources!A:D,4,FALSE)=0,"",VLOOKUP(D9075,Resources!A:D,4,FALSE))</f>
        <v>Y</v>
      </c>
    </row>
    <row r="9076" spans="1:9" x14ac:dyDescent="0.2">
      <c r="A9076" t="s">
        <v>935</v>
      </c>
      <c r="B9076" t="str">
        <f t="shared" si="290"/>
        <v>The Carthage Foundation_George C. Marshall Institute2007100000</v>
      </c>
      <c r="C9076" t="s">
        <v>4</v>
      </c>
      <c r="D9076" t="s">
        <v>45</v>
      </c>
      <c r="E9076" s="3">
        <v>100000</v>
      </c>
      <c r="F9076">
        <v>2007</v>
      </c>
      <c r="H9076" t="str">
        <f>IFERROR(VLOOKUP(D9076,Resources!A:C,3,FALSE),"NA")</f>
        <v>DeSmog</v>
      </c>
      <c r="I9076" t="str">
        <f>IF(VLOOKUP(D9076,Resources!A:D,4,FALSE)=0,"",VLOOKUP(D9076,Resources!A:D,4,FALSE))</f>
        <v>Y</v>
      </c>
    </row>
    <row r="9077" spans="1:9" x14ac:dyDescent="0.2">
      <c r="A9077" t="s">
        <v>935</v>
      </c>
      <c r="B9077" t="str">
        <f t="shared" si="290"/>
        <v>The Carthage Foundation_George Mason University2007150000</v>
      </c>
      <c r="C9077" t="s">
        <v>4</v>
      </c>
      <c r="D9077" t="s">
        <v>31</v>
      </c>
      <c r="E9077" s="3">
        <v>150000</v>
      </c>
      <c r="F9077">
        <v>2007</v>
      </c>
      <c r="H9077" t="str">
        <f>IFERROR(VLOOKUP(D9077,Resources!A:C,3,FALSE),"NA")</f>
        <v>DeSmog</v>
      </c>
      <c r="I9077" t="str">
        <f>IF(VLOOKUP(D9077,Resources!A:D,4,FALSE)=0,"",VLOOKUP(D9077,Resources!A:D,4,FALSE))</f>
        <v>Y</v>
      </c>
    </row>
    <row r="9078" spans="1:9" x14ac:dyDescent="0.2">
      <c r="A9078" t="s">
        <v>935</v>
      </c>
      <c r="B9078" t="str">
        <f t="shared" si="290"/>
        <v>The Carthage Foundation_Institute for International Studies200760000</v>
      </c>
      <c r="C9078" t="s">
        <v>4</v>
      </c>
      <c r="D9078" t="s">
        <v>35</v>
      </c>
      <c r="E9078" s="3">
        <v>60000</v>
      </c>
      <c r="F9078">
        <v>2007</v>
      </c>
      <c r="H9078" t="str">
        <f>IFERROR(VLOOKUP(D9078,Resources!A:C,3,FALSE),"NA")</f>
        <v/>
      </c>
      <c r="I9078" t="str">
        <f>IF(VLOOKUP(D9078,Resources!A:D,4,FALSE)=0,"",VLOOKUP(D9078,Resources!A:D,4,FALSE))</f>
        <v/>
      </c>
    </row>
    <row r="9079" spans="1:9" x14ac:dyDescent="0.2">
      <c r="A9079" t="s">
        <v>935</v>
      </c>
      <c r="B9079" t="str">
        <f t="shared" si="290"/>
        <v>The Carthage Foundation_Institute on Religion and Democracy2007200000</v>
      </c>
      <c r="C9079" t="s">
        <v>4</v>
      </c>
      <c r="D9079" t="s">
        <v>12</v>
      </c>
      <c r="E9079" s="3">
        <v>200000</v>
      </c>
      <c r="F9079">
        <v>2007</v>
      </c>
      <c r="H9079" t="str">
        <f>IFERROR(VLOOKUP(D9079,Resources!A:C,3,FALSE),"NA")</f>
        <v>SourceWatch</v>
      </c>
      <c r="I9079" t="str">
        <f>IF(VLOOKUP(D9079,Resources!A:D,4,FALSE)=0,"",VLOOKUP(D9079,Resources!A:D,4,FALSE))</f>
        <v>Y</v>
      </c>
    </row>
    <row r="9080" spans="1:9" x14ac:dyDescent="0.2">
      <c r="A9080" t="s">
        <v>935</v>
      </c>
      <c r="B9080" t="str">
        <f t="shared" si="290"/>
        <v>The Carthage Foundation_Morley Publishing Group200725000</v>
      </c>
      <c r="C9080" t="s">
        <v>4</v>
      </c>
      <c r="D9080" t="s">
        <v>37</v>
      </c>
      <c r="E9080" s="3">
        <v>25000</v>
      </c>
      <c r="F9080">
        <v>2007</v>
      </c>
      <c r="H9080" t="str">
        <f>IFERROR(VLOOKUP(D9080,Resources!A:C,3,FALSE),"NA")</f>
        <v/>
      </c>
      <c r="I9080" t="str">
        <f>IF(VLOOKUP(D9080,Resources!A:D,4,FALSE)=0,"",VLOOKUP(D9080,Resources!A:D,4,FALSE))</f>
        <v/>
      </c>
    </row>
    <row r="9081" spans="1:9" x14ac:dyDescent="0.2">
      <c r="A9081" t="s">
        <v>935</v>
      </c>
      <c r="B9081" t="str">
        <f t="shared" si="290"/>
        <v>The Carthage Foundation_Mountain States Legal Foundation200725000</v>
      </c>
      <c r="C9081" t="s">
        <v>4</v>
      </c>
      <c r="D9081" t="s">
        <v>38</v>
      </c>
      <c r="E9081" s="3">
        <v>25000</v>
      </c>
      <c r="F9081">
        <v>2007</v>
      </c>
      <c r="H9081" t="str">
        <f>IFERROR(VLOOKUP(D9081,Resources!A:C,3,FALSE),"NA")</f>
        <v>SourceWatch</v>
      </c>
      <c r="I9081" t="str">
        <f>IF(VLOOKUP(D9081,Resources!A:D,4,FALSE)=0,"",VLOOKUP(D9081,Resources!A:D,4,FALSE))</f>
        <v>Y</v>
      </c>
    </row>
    <row r="9082" spans="1:9" x14ac:dyDescent="0.2">
      <c r="A9082" t="s">
        <v>935</v>
      </c>
      <c r="B9082" t="str">
        <f t="shared" si="290"/>
        <v>The Carthage Foundation_National Defense University200750000</v>
      </c>
      <c r="C9082" t="s">
        <v>4</v>
      </c>
      <c r="D9082" t="s">
        <v>40</v>
      </c>
      <c r="E9082" s="3">
        <v>50000</v>
      </c>
      <c r="F9082">
        <v>2007</v>
      </c>
      <c r="H9082" t="str">
        <f>IFERROR(VLOOKUP(D9082,Resources!A:C,3,FALSE),"NA")</f>
        <v>SourceWatch</v>
      </c>
      <c r="I9082" t="str">
        <f>IF(VLOOKUP(D9082,Resources!A:D,4,FALSE)=0,"",VLOOKUP(D9082,Resources!A:D,4,FALSE))</f>
        <v>Y</v>
      </c>
    </row>
    <row r="9083" spans="1:9" x14ac:dyDescent="0.2">
      <c r="A9083" t="s">
        <v>935</v>
      </c>
      <c r="B9083" t="str">
        <f t="shared" si="290"/>
        <v>The Carthage Foundation_National Institute for Public Policy200755000</v>
      </c>
      <c r="C9083" t="s">
        <v>4</v>
      </c>
      <c r="D9083" t="s">
        <v>46</v>
      </c>
      <c r="E9083" s="3">
        <v>55000</v>
      </c>
      <c r="F9083">
        <v>2007</v>
      </c>
      <c r="H9083" t="str">
        <f>IFERROR(VLOOKUP(D9083,Resources!A:C,3,FALSE),"NA")</f>
        <v>SourceWatch</v>
      </c>
      <c r="I9083" t="str">
        <f>IF(VLOOKUP(D9083,Resources!A:D,4,FALSE)=0,"",VLOOKUP(D9083,Resources!A:D,4,FALSE))</f>
        <v>Y</v>
      </c>
    </row>
    <row r="9084" spans="1:9" x14ac:dyDescent="0.2">
      <c r="A9084" t="s">
        <v>935</v>
      </c>
      <c r="B9084" t="str">
        <f t="shared" si="290"/>
        <v>The Carthage Foundation_National Legal and Policy Center2007125000</v>
      </c>
      <c r="C9084" t="s">
        <v>4</v>
      </c>
      <c r="D9084" t="s">
        <v>47</v>
      </c>
      <c r="E9084" s="3">
        <v>125000</v>
      </c>
      <c r="F9084">
        <v>2007</v>
      </c>
      <c r="H9084" t="str">
        <f>IFERROR(VLOOKUP(D9084,Resources!A:C,3,FALSE),"NA")</f>
        <v>SourceWatch</v>
      </c>
      <c r="I9084" t="str">
        <f>IF(VLOOKUP(D9084,Resources!A:D,4,FALSE)=0,"",VLOOKUP(D9084,Resources!A:D,4,FALSE))</f>
        <v>Y</v>
      </c>
    </row>
    <row r="9085" spans="1:9" x14ac:dyDescent="0.2">
      <c r="A9085" t="s">
        <v>935</v>
      </c>
      <c r="B9085" t="str">
        <f t="shared" si="290"/>
        <v>The Carthage Foundation_National Strategy Forum200710000</v>
      </c>
      <c r="C9085" t="s">
        <v>4</v>
      </c>
      <c r="D9085" t="s">
        <v>48</v>
      </c>
      <c r="E9085" s="3">
        <v>10000</v>
      </c>
      <c r="F9085">
        <v>2007</v>
      </c>
      <c r="H9085" t="str">
        <f>IFERROR(VLOOKUP(D9085,Resources!A:C,3,FALSE),"NA")</f>
        <v/>
      </c>
      <c r="I9085" t="str">
        <f>IF(VLOOKUP(D9085,Resources!A:D,4,FALSE)=0,"",VLOOKUP(D9085,Resources!A:D,4,FALSE))</f>
        <v/>
      </c>
    </row>
    <row r="9086" spans="1:9" x14ac:dyDescent="0.2">
      <c r="A9086" t="s">
        <v>934</v>
      </c>
      <c r="B9086" t="s">
        <v>1223</v>
      </c>
      <c r="C9086" t="s">
        <v>4</v>
      </c>
      <c r="D9086" t="s">
        <v>41</v>
      </c>
      <c r="E9086" s="3">
        <v>35000</v>
      </c>
      <c r="F9086">
        <v>2007</v>
      </c>
      <c r="H9086" t="str">
        <f>IFERROR(VLOOKUP(D9086,Resources!A:C,3,FALSE),"NA")</f>
        <v/>
      </c>
      <c r="I9086" t="str">
        <f>IF(VLOOKUP(D9086,Resources!A:D,4,FALSE)=0,"",VLOOKUP(D9086,Resources!A:D,4,FALSE))</f>
        <v>N</v>
      </c>
    </row>
    <row r="9087" spans="1:9" x14ac:dyDescent="0.2">
      <c r="A9087" t="s">
        <v>935</v>
      </c>
      <c r="B9087" t="str">
        <f t="shared" ref="B9087:B9095" si="291">C9087&amp;"_"&amp;D9087&amp;F9087&amp;E9087</f>
        <v>The Carthage Foundation_The Society for the Education of Physicians &amp; Patients200735000</v>
      </c>
      <c r="C9087" t="s">
        <v>4</v>
      </c>
      <c r="D9087" t="s">
        <v>41</v>
      </c>
      <c r="E9087" s="3">
        <v>35000</v>
      </c>
      <c r="F9087">
        <v>2007</v>
      </c>
      <c r="H9087" t="str">
        <f>IFERROR(VLOOKUP(D9087,Resources!A:C,3,FALSE),"NA")</f>
        <v/>
      </c>
      <c r="I9087" t="str">
        <f>IF(VLOOKUP(D9087,Resources!A:D,4,FALSE)=0,"",VLOOKUP(D9087,Resources!A:D,4,FALSE))</f>
        <v>N</v>
      </c>
    </row>
    <row r="9088" spans="1:9" x14ac:dyDescent="0.2">
      <c r="A9088" t="s">
        <v>935</v>
      </c>
      <c r="B9088" t="str">
        <f t="shared" si="291"/>
        <v>The Carthage Foundation_University of Virginia School of Law200775000</v>
      </c>
      <c r="C9088" t="s">
        <v>4</v>
      </c>
      <c r="D9088" t="s">
        <v>22</v>
      </c>
      <c r="E9088" s="3">
        <v>75000</v>
      </c>
      <c r="F9088">
        <v>2007</v>
      </c>
      <c r="H9088" t="str">
        <f>IFERROR(VLOOKUP(D9088,Resources!A:C,3,FALSE),"NA")</f>
        <v/>
      </c>
      <c r="I9088" t="str">
        <f>IF(VLOOKUP(D9088,Resources!A:D,4,FALSE)=0,"",VLOOKUP(D9088,Resources!A:D,4,FALSE))</f>
        <v/>
      </c>
    </row>
    <row r="9089" spans="1:9" x14ac:dyDescent="0.2">
      <c r="A9089" t="s">
        <v>935</v>
      </c>
      <c r="B9089" t="str">
        <f t="shared" si="291"/>
        <v>The Carthage Foundation_Allegheny Institute for Public Policy2008250000</v>
      </c>
      <c r="C9089" t="s">
        <v>4</v>
      </c>
      <c r="D9089" t="s">
        <v>5</v>
      </c>
      <c r="E9089" s="3">
        <v>250000</v>
      </c>
      <c r="F9089">
        <v>2008</v>
      </c>
      <c r="H9089" t="str">
        <f>IFERROR(VLOOKUP(D9089,Resources!A:C,3,FALSE),"NA")</f>
        <v>Other</v>
      </c>
      <c r="I9089" t="str">
        <f>IF(VLOOKUP(D9089,Resources!A:D,4,FALSE)=0,"",VLOOKUP(D9089,Resources!A:D,4,FALSE))</f>
        <v>Y</v>
      </c>
    </row>
    <row r="9090" spans="1:9" x14ac:dyDescent="0.2">
      <c r="A9090" t="s">
        <v>935</v>
      </c>
      <c r="B9090" t="str">
        <f t="shared" si="291"/>
        <v>The Carthage Foundation_Atlas Economic Research Foundation200870000</v>
      </c>
      <c r="C9090" t="s">
        <v>4</v>
      </c>
      <c r="D9090" t="s">
        <v>7</v>
      </c>
      <c r="E9090" s="3">
        <v>70000</v>
      </c>
      <c r="F9090">
        <v>2008</v>
      </c>
      <c r="H9090" t="str">
        <f>IFERROR(VLOOKUP(D9090,Resources!A:C,3,FALSE),"NA")</f>
        <v>DeSmog</v>
      </c>
      <c r="I9090" t="str">
        <f>IF(VLOOKUP(D9090,Resources!A:D,4,FALSE)=0,"",VLOOKUP(D9090,Resources!A:D,4,FALSE))</f>
        <v>Y</v>
      </c>
    </row>
    <row r="9091" spans="1:9" x14ac:dyDescent="0.2">
      <c r="A9091" t="s">
        <v>935</v>
      </c>
      <c r="B9091" t="str">
        <f t="shared" si="291"/>
        <v>The Carthage Foundation_California Association of Scholars200815000</v>
      </c>
      <c r="C9091" t="s">
        <v>4</v>
      </c>
      <c r="D9091" t="s">
        <v>23</v>
      </c>
      <c r="E9091" s="3">
        <v>15000</v>
      </c>
      <c r="F9091">
        <v>2008</v>
      </c>
      <c r="H9091" t="str">
        <f>IFERROR(VLOOKUP(D9091,Resources!A:C,3,FALSE),"NA")</f>
        <v/>
      </c>
      <c r="I9091" t="str">
        <f>IF(VLOOKUP(D9091,Resources!A:D,4,FALSE)=0,"",VLOOKUP(D9091,Resources!A:D,4,FALSE))</f>
        <v>Y</v>
      </c>
    </row>
    <row r="9092" spans="1:9" x14ac:dyDescent="0.2">
      <c r="A9092" t="s">
        <v>935</v>
      </c>
      <c r="B9092" t="str">
        <f t="shared" si="291"/>
        <v>The Carthage Foundation_Center for Individual Rights200875000</v>
      </c>
      <c r="C9092" t="s">
        <v>4</v>
      </c>
      <c r="D9092" t="s">
        <v>936</v>
      </c>
      <c r="E9092" s="3">
        <v>75000</v>
      </c>
      <c r="F9092">
        <v>2008</v>
      </c>
      <c r="H9092" t="str">
        <f>IFERROR(VLOOKUP(D9092,Resources!A:C,3,FALSE),"NA")</f>
        <v>SourceWatch</v>
      </c>
      <c r="I9092" t="str">
        <f>IF(VLOOKUP(D9092,Resources!A:D,4,FALSE)=0,"",VLOOKUP(D9092,Resources!A:D,4,FALSE))</f>
        <v>Y</v>
      </c>
    </row>
    <row r="9093" spans="1:9" x14ac:dyDescent="0.2">
      <c r="A9093" t="s">
        <v>935</v>
      </c>
      <c r="B9093" t="str">
        <f t="shared" si="291"/>
        <v>The Carthage Foundation_Collegiate Network2008100000</v>
      </c>
      <c r="C9093" t="s">
        <v>4</v>
      </c>
      <c r="D9093" t="s">
        <v>24</v>
      </c>
      <c r="E9093" s="3">
        <v>100000</v>
      </c>
      <c r="F9093">
        <v>2008</v>
      </c>
      <c r="H9093" t="str">
        <f>IFERROR(VLOOKUP(D9093,Resources!A:C,3,FALSE),"NA")</f>
        <v>SourceWatch</v>
      </c>
      <c r="I9093" t="str">
        <f>IF(VLOOKUP(D9093,Resources!A:D,4,FALSE)=0,"",VLOOKUP(D9093,Resources!A:D,4,FALSE))</f>
        <v>Y</v>
      </c>
    </row>
    <row r="9094" spans="1:9" x14ac:dyDescent="0.2">
      <c r="A9094" t="s">
        <v>935</v>
      </c>
      <c r="B9094" t="str">
        <f t="shared" si="291"/>
        <v>The Carthage Foundation_Commentary200860000</v>
      </c>
      <c r="C9094" t="s">
        <v>4</v>
      </c>
      <c r="D9094" t="s">
        <v>25</v>
      </c>
      <c r="E9094" s="3">
        <v>60000</v>
      </c>
      <c r="F9094">
        <v>2008</v>
      </c>
      <c r="H9094" t="str">
        <f>IFERROR(VLOOKUP(D9094,Resources!A:C,3,FALSE),"NA")</f>
        <v>SourceWatch</v>
      </c>
      <c r="I9094" t="str">
        <f>IF(VLOOKUP(D9094,Resources!A:D,4,FALSE)=0,"",VLOOKUP(D9094,Resources!A:D,4,FALSE))</f>
        <v>Y</v>
      </c>
    </row>
    <row r="9095" spans="1:9" x14ac:dyDescent="0.2">
      <c r="A9095" t="s">
        <v>935</v>
      </c>
      <c r="B9095" t="str">
        <f t="shared" si="291"/>
        <v>The Carthage Foundation_Committee for a Constructive Tomorrow2008100000</v>
      </c>
      <c r="C9095" t="s">
        <v>4</v>
      </c>
      <c r="D9095" t="s">
        <v>18</v>
      </c>
      <c r="E9095" s="3">
        <v>100000</v>
      </c>
      <c r="F9095">
        <v>2008</v>
      </c>
      <c r="H9095" t="str">
        <f>IFERROR(VLOOKUP(D9095,Resources!A:C,3,FALSE),"NA")</f>
        <v>DeSmog</v>
      </c>
      <c r="I9095" t="str">
        <f>IF(VLOOKUP(D9095,Resources!A:D,4,FALSE)=0,"",VLOOKUP(D9095,Resources!A:D,4,FALSE))</f>
        <v>Y</v>
      </c>
    </row>
    <row r="9096" spans="1:9" x14ac:dyDescent="0.2">
      <c r="A9096" t="s">
        <v>934</v>
      </c>
      <c r="B9096" t="s">
        <v>1220</v>
      </c>
      <c r="C9096" t="s">
        <v>4</v>
      </c>
      <c r="D9096" t="s">
        <v>9</v>
      </c>
      <c r="E9096" s="3">
        <v>250000</v>
      </c>
      <c r="F9096">
        <v>2008</v>
      </c>
      <c r="H9096" t="str">
        <f>IFERROR(VLOOKUP(D9096,Resources!A:C,3,FALSE),"NA")</f>
        <v>Other</v>
      </c>
      <c r="I9096" t="str">
        <f>IF(VLOOKUP(D9096,Resources!A:D,4,FALSE)=0,"",VLOOKUP(D9096,Resources!A:D,4,FALSE))</f>
        <v>Y</v>
      </c>
    </row>
    <row r="9097" spans="1:9" x14ac:dyDescent="0.2">
      <c r="A9097" t="s">
        <v>935</v>
      </c>
      <c r="B9097" t="str">
        <f t="shared" ref="B9097:B9117" si="292">C9097&amp;"_"&amp;D9097&amp;F9097&amp;E9097</f>
        <v>The Carthage Foundation_Counterterrorism &amp; Security Education and Research Foundation2008250000</v>
      </c>
      <c r="C9097" t="s">
        <v>4</v>
      </c>
      <c r="D9097" t="s">
        <v>9</v>
      </c>
      <c r="E9097" s="3">
        <v>250000</v>
      </c>
      <c r="F9097">
        <v>2008</v>
      </c>
      <c r="H9097" t="str">
        <f>IFERROR(VLOOKUP(D9097,Resources!A:C,3,FALSE),"NA")</f>
        <v>Other</v>
      </c>
      <c r="I9097" t="str">
        <f>IF(VLOOKUP(D9097,Resources!A:D,4,FALSE)=0,"",VLOOKUP(D9097,Resources!A:D,4,FALSE))</f>
        <v>Y</v>
      </c>
    </row>
    <row r="9098" spans="1:9" x14ac:dyDescent="0.2">
      <c r="A9098" t="s">
        <v>935</v>
      </c>
      <c r="B9098" t="str">
        <f t="shared" si="292"/>
        <v>The Carthage Foundation_Criminal Justice Legal Foundation200850000</v>
      </c>
      <c r="C9098" t="s">
        <v>4</v>
      </c>
      <c r="D9098" t="s">
        <v>26</v>
      </c>
      <c r="E9098" s="3">
        <v>50000</v>
      </c>
      <c r="F9098">
        <v>2008</v>
      </c>
      <c r="H9098" t="str">
        <f>IFERROR(VLOOKUP(D9098,Resources!A:C,3,FALSE),"NA")</f>
        <v/>
      </c>
      <c r="I9098" t="str">
        <f>IF(VLOOKUP(D9098,Resources!A:D,4,FALSE)=0,"",VLOOKUP(D9098,Resources!A:D,4,FALSE))</f>
        <v/>
      </c>
    </row>
    <row r="9099" spans="1:9" x14ac:dyDescent="0.2">
      <c r="A9099" t="s">
        <v>935</v>
      </c>
      <c r="B9099" t="str">
        <f t="shared" si="292"/>
        <v>The Carthage Foundation_Defense Forum Foundation200875000</v>
      </c>
      <c r="C9099" t="s">
        <v>4</v>
      </c>
      <c r="D9099" t="s">
        <v>27</v>
      </c>
      <c r="E9099" s="3">
        <v>75000</v>
      </c>
      <c r="F9099">
        <v>2008</v>
      </c>
      <c r="H9099" t="str">
        <f>IFERROR(VLOOKUP(D9099,Resources!A:C,3,FALSE),"NA")</f>
        <v>SourceWatch</v>
      </c>
      <c r="I9099" t="str">
        <f>IF(VLOOKUP(D9099,Resources!A:D,4,FALSE)=0,"",VLOOKUP(D9099,Resources!A:D,4,FALSE))</f>
        <v>Y</v>
      </c>
    </row>
    <row r="9100" spans="1:9" x14ac:dyDescent="0.2">
      <c r="A9100" t="s">
        <v>935</v>
      </c>
      <c r="B9100" t="str">
        <f t="shared" si="292"/>
        <v>The Carthage Foundation_Diversity Alliance for a Sustainable America200870000</v>
      </c>
      <c r="C9100" t="s">
        <v>4</v>
      </c>
      <c r="D9100" t="s">
        <v>28</v>
      </c>
      <c r="E9100" s="3">
        <v>70000</v>
      </c>
      <c r="F9100">
        <v>2008</v>
      </c>
      <c r="H9100" t="str">
        <f>IFERROR(VLOOKUP(D9100,Resources!A:C,3,FALSE),"NA")</f>
        <v>Other</v>
      </c>
      <c r="I9100" t="str">
        <f>IF(VLOOKUP(D9100,Resources!A:D,4,FALSE)=0,"",VLOOKUP(D9100,Resources!A:D,4,FALSE))</f>
        <v/>
      </c>
    </row>
    <row r="9101" spans="1:9" x14ac:dyDescent="0.2">
      <c r="A9101" t="s">
        <v>935</v>
      </c>
      <c r="B9101" t="str">
        <f t="shared" si="292"/>
        <v>The Carthage Foundation_Foundation for Cultural Review200835000</v>
      </c>
      <c r="C9101" t="s">
        <v>4</v>
      </c>
      <c r="D9101" t="s">
        <v>29</v>
      </c>
      <c r="E9101" s="3">
        <v>35000</v>
      </c>
      <c r="F9101">
        <v>2008</v>
      </c>
      <c r="H9101" t="str">
        <f>IFERROR(VLOOKUP(D9101,Resources!A:C,3,FALSE),"NA")</f>
        <v/>
      </c>
      <c r="I9101" t="str">
        <f>IF(VLOOKUP(D9101,Resources!A:D,4,FALSE)=0,"",VLOOKUP(D9101,Resources!A:D,4,FALSE))</f>
        <v/>
      </c>
    </row>
    <row r="9102" spans="1:9" x14ac:dyDescent="0.2">
      <c r="A9102" t="s">
        <v>935</v>
      </c>
      <c r="B9102" t="str">
        <f t="shared" si="292"/>
        <v>The Carthage Foundation_Free Congress Research and Education Foundation2008250000</v>
      </c>
      <c r="C9102" t="s">
        <v>4</v>
      </c>
      <c r="D9102" t="s">
        <v>30</v>
      </c>
      <c r="E9102" s="3">
        <v>250000</v>
      </c>
      <c r="F9102">
        <v>2008</v>
      </c>
      <c r="H9102" t="str">
        <f>IFERROR(VLOOKUP(D9102,Resources!A:C,3,FALSE),"NA")</f>
        <v>SourceWatch</v>
      </c>
      <c r="I9102" t="str">
        <f>IF(VLOOKUP(D9102,Resources!A:D,4,FALSE)=0,"",VLOOKUP(D9102,Resources!A:D,4,FALSE))</f>
        <v>Y</v>
      </c>
    </row>
    <row r="9103" spans="1:9" x14ac:dyDescent="0.2">
      <c r="A9103" t="s">
        <v>935</v>
      </c>
      <c r="B9103" t="str">
        <f t="shared" si="292"/>
        <v>The Carthage Foundation_George Mason University2008140000</v>
      </c>
      <c r="C9103" t="s">
        <v>4</v>
      </c>
      <c r="D9103" t="s">
        <v>31</v>
      </c>
      <c r="E9103" s="3">
        <v>140000</v>
      </c>
      <c r="F9103">
        <v>2008</v>
      </c>
      <c r="H9103" t="str">
        <f>IFERROR(VLOOKUP(D9103,Resources!A:C,3,FALSE),"NA")</f>
        <v>DeSmog</v>
      </c>
      <c r="I9103" t="str">
        <f>IF(VLOOKUP(D9103,Resources!A:D,4,FALSE)=0,"",VLOOKUP(D9103,Resources!A:D,4,FALSE))</f>
        <v>Y</v>
      </c>
    </row>
    <row r="9104" spans="1:9" x14ac:dyDescent="0.2">
      <c r="A9104" t="s">
        <v>935</v>
      </c>
      <c r="B9104" t="str">
        <f t="shared" si="292"/>
        <v>The Carthage Foundation_Hudson Institute200850000</v>
      </c>
      <c r="C9104" t="s">
        <v>4</v>
      </c>
      <c r="D9104" t="s">
        <v>32</v>
      </c>
      <c r="E9104" s="3">
        <v>50000</v>
      </c>
      <c r="F9104">
        <v>2008</v>
      </c>
      <c r="H9104" t="str">
        <f>IFERROR(VLOOKUP(D9104,Resources!A:C,3,FALSE),"NA")</f>
        <v>SourceWatch</v>
      </c>
      <c r="I9104" t="str">
        <f>IF(VLOOKUP(D9104,Resources!A:D,4,FALSE)=0,"",VLOOKUP(D9104,Resources!A:D,4,FALSE))</f>
        <v>Y</v>
      </c>
    </row>
    <row r="9105" spans="1:9" x14ac:dyDescent="0.2">
      <c r="A9105" t="s">
        <v>935</v>
      </c>
      <c r="B9105" t="str">
        <f t="shared" si="292"/>
        <v>The Carthage Foundation_Independent Women's Forum200850000</v>
      </c>
      <c r="C9105" t="s">
        <v>4</v>
      </c>
      <c r="D9105" t="s">
        <v>19</v>
      </c>
      <c r="E9105" s="3">
        <v>50000</v>
      </c>
      <c r="F9105">
        <v>2008</v>
      </c>
      <c r="H9105" t="str">
        <f>IFERROR(VLOOKUP(D9105,Resources!A:C,3,FALSE),"NA")</f>
        <v>SourceWatch</v>
      </c>
      <c r="I9105" t="str">
        <f>IF(VLOOKUP(D9105,Resources!A:D,4,FALSE)=0,"",VLOOKUP(D9105,Resources!A:D,4,FALSE))</f>
        <v>Y</v>
      </c>
    </row>
    <row r="9106" spans="1:9" x14ac:dyDescent="0.2">
      <c r="A9106" t="s">
        <v>935</v>
      </c>
      <c r="B9106" t="str">
        <f t="shared" si="292"/>
        <v>The Carthage Foundation_Institute for Health Freedom2008200000</v>
      </c>
      <c r="C9106" t="s">
        <v>4</v>
      </c>
      <c r="D9106" t="s">
        <v>33</v>
      </c>
      <c r="E9106" s="3">
        <v>200000</v>
      </c>
      <c r="F9106">
        <v>2008</v>
      </c>
      <c r="H9106" t="str">
        <f>IFERROR(VLOOKUP(D9106,Resources!A:C,3,FALSE),"NA")</f>
        <v>Other</v>
      </c>
      <c r="I9106" t="str">
        <f>IF(VLOOKUP(D9106,Resources!A:D,4,FALSE)=0,"",VLOOKUP(D9106,Resources!A:D,4,FALSE))</f>
        <v>Y</v>
      </c>
    </row>
    <row r="9107" spans="1:9" x14ac:dyDescent="0.2">
      <c r="A9107" t="s">
        <v>935</v>
      </c>
      <c r="B9107" t="str">
        <f t="shared" si="292"/>
        <v>The Carthage Foundation_Institute for Humane Studies200850000</v>
      </c>
      <c r="C9107" t="s">
        <v>4</v>
      </c>
      <c r="D9107" t="s">
        <v>34</v>
      </c>
      <c r="E9107" s="3">
        <v>50000</v>
      </c>
      <c r="F9107">
        <v>2008</v>
      </c>
      <c r="H9107" t="str">
        <f>IFERROR(VLOOKUP(D9107,Resources!A:C,3,FALSE),"NA")</f>
        <v>DeSmog</v>
      </c>
      <c r="I9107" t="str">
        <f>IF(VLOOKUP(D9107,Resources!A:D,4,FALSE)=0,"",VLOOKUP(D9107,Resources!A:D,4,FALSE))</f>
        <v>Y</v>
      </c>
    </row>
    <row r="9108" spans="1:9" x14ac:dyDescent="0.2">
      <c r="A9108" t="s">
        <v>935</v>
      </c>
      <c r="B9108" t="str">
        <f t="shared" si="292"/>
        <v>The Carthage Foundation_Institute for International Studies2008120000</v>
      </c>
      <c r="C9108" t="s">
        <v>4</v>
      </c>
      <c r="D9108" t="s">
        <v>35</v>
      </c>
      <c r="E9108" s="3">
        <v>120000</v>
      </c>
      <c r="F9108">
        <v>2008</v>
      </c>
      <c r="H9108" t="str">
        <f>IFERROR(VLOOKUP(D9108,Resources!A:C,3,FALSE),"NA")</f>
        <v/>
      </c>
      <c r="I9108" t="str">
        <f>IF(VLOOKUP(D9108,Resources!A:D,4,FALSE)=0,"",VLOOKUP(D9108,Resources!A:D,4,FALSE))</f>
        <v/>
      </c>
    </row>
    <row r="9109" spans="1:9" x14ac:dyDescent="0.2">
      <c r="A9109" t="s">
        <v>935</v>
      </c>
      <c r="B9109" t="str">
        <f t="shared" si="292"/>
        <v>The Carthage Foundation_Institute for Research on the Economics of Taxation200875000</v>
      </c>
      <c r="C9109" t="s">
        <v>4</v>
      </c>
      <c r="D9109" t="s">
        <v>20</v>
      </c>
      <c r="E9109" s="3">
        <v>75000</v>
      </c>
      <c r="F9109">
        <v>2008</v>
      </c>
      <c r="H9109" t="str">
        <f>IFERROR(VLOOKUP(D9109,Resources!A:C,3,FALSE),"NA")</f>
        <v>SourceWatch</v>
      </c>
      <c r="I9109" t="str">
        <f>IF(VLOOKUP(D9109,Resources!A:D,4,FALSE)=0,"",VLOOKUP(D9109,Resources!A:D,4,FALSE))</f>
        <v>Y</v>
      </c>
    </row>
    <row r="9110" spans="1:9" x14ac:dyDescent="0.2">
      <c r="A9110" t="s">
        <v>935</v>
      </c>
      <c r="B9110" t="str">
        <f t="shared" si="292"/>
        <v>The Carthage Foundation_Institute on Religion and Democracy2008175000</v>
      </c>
      <c r="C9110" t="s">
        <v>4</v>
      </c>
      <c r="D9110" t="s">
        <v>12</v>
      </c>
      <c r="E9110" s="3">
        <v>175000</v>
      </c>
      <c r="F9110">
        <v>2008</v>
      </c>
      <c r="H9110" t="str">
        <f>IFERROR(VLOOKUP(D9110,Resources!A:C,3,FALSE),"NA")</f>
        <v>SourceWatch</v>
      </c>
      <c r="I9110" t="str">
        <f>IF(VLOOKUP(D9110,Resources!A:D,4,FALSE)=0,"",VLOOKUP(D9110,Resources!A:D,4,FALSE))</f>
        <v>Y</v>
      </c>
    </row>
    <row r="9111" spans="1:9" x14ac:dyDescent="0.2">
      <c r="A9111" t="s">
        <v>935</v>
      </c>
      <c r="B9111" t="str">
        <f t="shared" si="292"/>
        <v>The Carthage Foundation_Judicial Watch2008200000</v>
      </c>
      <c r="C9111" t="s">
        <v>4</v>
      </c>
      <c r="D9111" t="s">
        <v>36</v>
      </c>
      <c r="E9111" s="3">
        <v>200000</v>
      </c>
      <c r="F9111">
        <v>2008</v>
      </c>
      <c r="H9111" t="str">
        <f>IFERROR(VLOOKUP(D9111,Resources!A:C,3,FALSE),"NA")</f>
        <v>SourceWatch</v>
      </c>
      <c r="I9111" t="str">
        <f>IF(VLOOKUP(D9111,Resources!A:D,4,FALSE)=0,"",VLOOKUP(D9111,Resources!A:D,4,FALSE))</f>
        <v>Y</v>
      </c>
    </row>
    <row r="9112" spans="1:9" x14ac:dyDescent="0.2">
      <c r="A9112" t="s">
        <v>935</v>
      </c>
      <c r="B9112" t="str">
        <f t="shared" si="292"/>
        <v>The Carthage Foundation_Maldon Institute2008250000</v>
      </c>
      <c r="C9112" t="s">
        <v>4</v>
      </c>
      <c r="D9112" t="s">
        <v>15</v>
      </c>
      <c r="E9112" s="3">
        <v>250000</v>
      </c>
      <c r="F9112">
        <v>2008</v>
      </c>
      <c r="H9112" t="str">
        <f>IFERROR(VLOOKUP(D9112,Resources!A:C,3,FALSE),"NA")</f>
        <v/>
      </c>
      <c r="I9112" t="str">
        <f>IF(VLOOKUP(D9112,Resources!A:D,4,FALSE)=0,"",VLOOKUP(D9112,Resources!A:D,4,FALSE))</f>
        <v>Y</v>
      </c>
    </row>
    <row r="9113" spans="1:9" x14ac:dyDescent="0.2">
      <c r="A9113" t="s">
        <v>935</v>
      </c>
      <c r="B9113" t="str">
        <f t="shared" si="292"/>
        <v>The Carthage Foundation_Morley Publishing Group200825000</v>
      </c>
      <c r="C9113" t="s">
        <v>4</v>
      </c>
      <c r="D9113" t="s">
        <v>37</v>
      </c>
      <c r="E9113" s="3">
        <v>25000</v>
      </c>
      <c r="F9113">
        <v>2008</v>
      </c>
      <c r="H9113" t="str">
        <f>IFERROR(VLOOKUP(D9113,Resources!A:C,3,FALSE),"NA")</f>
        <v/>
      </c>
      <c r="I9113" t="str">
        <f>IF(VLOOKUP(D9113,Resources!A:D,4,FALSE)=0,"",VLOOKUP(D9113,Resources!A:D,4,FALSE))</f>
        <v/>
      </c>
    </row>
    <row r="9114" spans="1:9" x14ac:dyDescent="0.2">
      <c r="A9114" t="s">
        <v>935</v>
      </c>
      <c r="B9114" t="str">
        <f t="shared" si="292"/>
        <v>The Carthage Foundation_Mountain States Legal Foundation200825000</v>
      </c>
      <c r="C9114" t="s">
        <v>4</v>
      </c>
      <c r="D9114" t="s">
        <v>38</v>
      </c>
      <c r="E9114" s="3">
        <v>25000</v>
      </c>
      <c r="F9114">
        <v>2008</v>
      </c>
      <c r="H9114" t="str">
        <f>IFERROR(VLOOKUP(D9114,Resources!A:C,3,FALSE),"NA")</f>
        <v>SourceWatch</v>
      </c>
      <c r="I9114" t="str">
        <f>IF(VLOOKUP(D9114,Resources!A:D,4,FALSE)=0,"",VLOOKUP(D9114,Resources!A:D,4,FALSE))</f>
        <v>Y</v>
      </c>
    </row>
    <row r="9115" spans="1:9" x14ac:dyDescent="0.2">
      <c r="A9115" t="s">
        <v>935</v>
      </c>
      <c r="B9115" t="str">
        <f t="shared" si="292"/>
        <v>The Carthage Foundation_National Center for Public Policy Research200850000</v>
      </c>
      <c r="C9115" t="s">
        <v>4</v>
      </c>
      <c r="D9115" t="s">
        <v>39</v>
      </c>
      <c r="E9115" s="3">
        <v>50000</v>
      </c>
      <c r="F9115">
        <v>2008</v>
      </c>
      <c r="H9115" t="str">
        <f>IFERROR(VLOOKUP(D9115,Resources!A:C,3,FALSE),"NA")</f>
        <v>DeSmog</v>
      </c>
      <c r="I9115" t="str">
        <f>IF(VLOOKUP(D9115,Resources!A:D,4,FALSE)=0,"",VLOOKUP(D9115,Resources!A:D,4,FALSE))</f>
        <v>Y</v>
      </c>
    </row>
    <row r="9116" spans="1:9" x14ac:dyDescent="0.2">
      <c r="A9116" t="s">
        <v>935</v>
      </c>
      <c r="B9116" t="str">
        <f t="shared" si="292"/>
        <v>The Carthage Foundation_National Defense University2008100000</v>
      </c>
      <c r="C9116" t="s">
        <v>4</v>
      </c>
      <c r="D9116" t="s">
        <v>40</v>
      </c>
      <c r="E9116" s="3">
        <v>100000</v>
      </c>
      <c r="F9116">
        <v>2008</v>
      </c>
      <c r="H9116" t="str">
        <f>IFERROR(VLOOKUP(D9116,Resources!A:C,3,FALSE),"NA")</f>
        <v>SourceWatch</v>
      </c>
      <c r="I9116" t="str">
        <f>IF(VLOOKUP(D9116,Resources!A:D,4,FALSE)=0,"",VLOOKUP(D9116,Resources!A:D,4,FALSE))</f>
        <v>Y</v>
      </c>
    </row>
    <row r="9117" spans="1:9" x14ac:dyDescent="0.2">
      <c r="A9117" t="s">
        <v>935</v>
      </c>
      <c r="B9117" t="str">
        <f t="shared" si="292"/>
        <v>The Carthage Foundation_Pacific Legal Foundation2008100000</v>
      </c>
      <c r="C9117" t="s">
        <v>4</v>
      </c>
      <c r="D9117" t="s">
        <v>21</v>
      </c>
      <c r="E9117" s="3">
        <v>100000</v>
      </c>
      <c r="F9117">
        <v>2008</v>
      </c>
      <c r="H9117" t="str">
        <f>IFERROR(VLOOKUP(D9117,Resources!A:C,3,FALSE),"NA")</f>
        <v>SourceWatch</v>
      </c>
      <c r="I9117" t="str">
        <f>IF(VLOOKUP(D9117,Resources!A:D,4,FALSE)=0,"",VLOOKUP(D9117,Resources!A:D,4,FALSE))</f>
        <v>Y</v>
      </c>
    </row>
    <row r="9118" spans="1:9" x14ac:dyDescent="0.2">
      <c r="A9118" t="s">
        <v>934</v>
      </c>
      <c r="B9118" t="s">
        <v>1221</v>
      </c>
      <c r="C9118" t="s">
        <v>4</v>
      </c>
      <c r="D9118" t="s">
        <v>41</v>
      </c>
      <c r="E9118" s="3">
        <v>25000</v>
      </c>
      <c r="F9118">
        <v>2008</v>
      </c>
      <c r="H9118" t="str">
        <f>IFERROR(VLOOKUP(D9118,Resources!A:C,3,FALSE),"NA")</f>
        <v/>
      </c>
      <c r="I9118" t="str">
        <f>IF(VLOOKUP(D9118,Resources!A:D,4,FALSE)=0,"",VLOOKUP(D9118,Resources!A:D,4,FALSE))</f>
        <v>N</v>
      </c>
    </row>
    <row r="9119" spans="1:9" x14ac:dyDescent="0.2">
      <c r="A9119" t="s">
        <v>935</v>
      </c>
      <c r="B9119" t="str">
        <f t="shared" ref="B9119:B9142" si="293">C9119&amp;"_"&amp;D9119&amp;F9119&amp;E9119</f>
        <v>The Carthage Foundation_The Society for the Education of Physicians &amp; Patients200825000</v>
      </c>
      <c r="C9119" t="s">
        <v>4</v>
      </c>
      <c r="D9119" t="s">
        <v>41</v>
      </c>
      <c r="E9119" s="3">
        <v>25000</v>
      </c>
      <c r="F9119">
        <v>2008</v>
      </c>
      <c r="H9119" t="str">
        <f>IFERROR(VLOOKUP(D9119,Resources!A:C,3,FALSE),"NA")</f>
        <v/>
      </c>
      <c r="I9119" t="str">
        <f>IF(VLOOKUP(D9119,Resources!A:D,4,FALSE)=0,"",VLOOKUP(D9119,Resources!A:D,4,FALSE))</f>
        <v>N</v>
      </c>
    </row>
    <row r="9120" spans="1:9" x14ac:dyDescent="0.2">
      <c r="A9120" t="s">
        <v>935</v>
      </c>
      <c r="B9120" t="str">
        <f t="shared" si="293"/>
        <v>The Carthage Foundation_Atlas Economic Research Foundation200950000</v>
      </c>
      <c r="C9120" t="s">
        <v>4</v>
      </c>
      <c r="D9120" t="s">
        <v>7</v>
      </c>
      <c r="E9120" s="3">
        <v>50000</v>
      </c>
      <c r="F9120">
        <v>2009</v>
      </c>
      <c r="H9120" t="str">
        <f>IFERROR(VLOOKUP(D9120,Resources!A:C,3,FALSE),"NA")</f>
        <v>DeSmog</v>
      </c>
      <c r="I9120" t="str">
        <f>IF(VLOOKUP(D9120,Resources!A:D,4,FALSE)=0,"",VLOOKUP(D9120,Resources!A:D,4,FALSE))</f>
        <v>Y</v>
      </c>
    </row>
    <row r="9121" spans="1:9" x14ac:dyDescent="0.2">
      <c r="A9121" t="s">
        <v>935</v>
      </c>
      <c r="B9121" t="str">
        <f t="shared" si="293"/>
        <v>The Carthage Foundation_Center for Individual Rights200975000</v>
      </c>
      <c r="C9121" t="s">
        <v>4</v>
      </c>
      <c r="D9121" t="s">
        <v>936</v>
      </c>
      <c r="E9121" s="3">
        <v>75000</v>
      </c>
      <c r="F9121">
        <v>2009</v>
      </c>
      <c r="H9121" t="str">
        <f>IFERROR(VLOOKUP(D9121,Resources!A:C,3,FALSE),"NA")</f>
        <v>SourceWatch</v>
      </c>
      <c r="I9121" t="str">
        <f>IF(VLOOKUP(D9121,Resources!A:D,4,FALSE)=0,"",VLOOKUP(D9121,Resources!A:D,4,FALSE))</f>
        <v>Y</v>
      </c>
    </row>
    <row r="9122" spans="1:9" x14ac:dyDescent="0.2">
      <c r="A9122" t="s">
        <v>935</v>
      </c>
      <c r="B9122" t="str">
        <f t="shared" si="293"/>
        <v>The Carthage Foundation_Committee for a Constructive Tomorrow2009100000</v>
      </c>
      <c r="C9122" t="s">
        <v>4</v>
      </c>
      <c r="D9122" t="s">
        <v>18</v>
      </c>
      <c r="E9122" s="3">
        <v>100000</v>
      </c>
      <c r="F9122">
        <v>2009</v>
      </c>
      <c r="H9122" t="str">
        <f>IFERROR(VLOOKUP(D9122,Resources!A:C,3,FALSE),"NA")</f>
        <v>DeSmog</v>
      </c>
      <c r="I9122" t="str">
        <f>IF(VLOOKUP(D9122,Resources!A:D,4,FALSE)=0,"",VLOOKUP(D9122,Resources!A:D,4,FALSE))</f>
        <v>Y</v>
      </c>
    </row>
    <row r="9123" spans="1:9" x14ac:dyDescent="0.2">
      <c r="A9123" t="s">
        <v>935</v>
      </c>
      <c r="B9123" t="str">
        <f t="shared" si="293"/>
        <v>The Carthage Foundation_Independent Women's Forum200950000</v>
      </c>
      <c r="C9123" t="s">
        <v>4</v>
      </c>
      <c r="D9123" t="s">
        <v>19</v>
      </c>
      <c r="E9123" s="3">
        <v>50000</v>
      </c>
      <c r="F9123">
        <v>2009</v>
      </c>
      <c r="H9123" t="str">
        <f>IFERROR(VLOOKUP(D9123,Resources!A:C,3,FALSE),"NA")</f>
        <v>SourceWatch</v>
      </c>
      <c r="I9123" t="str">
        <f>IF(VLOOKUP(D9123,Resources!A:D,4,FALSE)=0,"",VLOOKUP(D9123,Resources!A:D,4,FALSE))</f>
        <v>Y</v>
      </c>
    </row>
    <row r="9124" spans="1:9" x14ac:dyDescent="0.2">
      <c r="A9124" t="s">
        <v>935</v>
      </c>
      <c r="B9124" t="str">
        <f t="shared" si="293"/>
        <v>The Carthage Foundation_Institute for Research on the Economics of Taxation200975000</v>
      </c>
      <c r="C9124" t="s">
        <v>4</v>
      </c>
      <c r="D9124" t="s">
        <v>20</v>
      </c>
      <c r="E9124" s="3">
        <v>75000</v>
      </c>
      <c r="F9124">
        <v>2009</v>
      </c>
      <c r="H9124" t="str">
        <f>IFERROR(VLOOKUP(D9124,Resources!A:C,3,FALSE),"NA")</f>
        <v>SourceWatch</v>
      </c>
      <c r="I9124" t="str">
        <f>IF(VLOOKUP(D9124,Resources!A:D,4,FALSE)=0,"",VLOOKUP(D9124,Resources!A:D,4,FALSE))</f>
        <v>Y</v>
      </c>
    </row>
    <row r="9125" spans="1:9" x14ac:dyDescent="0.2">
      <c r="A9125" t="s">
        <v>935</v>
      </c>
      <c r="B9125" t="str">
        <f t="shared" si="293"/>
        <v>The Carthage Foundation_Institute on Religion and Democracy2009100000</v>
      </c>
      <c r="C9125" t="s">
        <v>4</v>
      </c>
      <c r="D9125" t="s">
        <v>12</v>
      </c>
      <c r="E9125" s="3">
        <v>100000</v>
      </c>
      <c r="F9125">
        <v>2009</v>
      </c>
      <c r="H9125" t="str">
        <f>IFERROR(VLOOKUP(D9125,Resources!A:C,3,FALSE),"NA")</f>
        <v>SourceWatch</v>
      </c>
      <c r="I9125" t="str">
        <f>IF(VLOOKUP(D9125,Resources!A:D,4,FALSE)=0,"",VLOOKUP(D9125,Resources!A:D,4,FALSE))</f>
        <v>Y</v>
      </c>
    </row>
    <row r="9126" spans="1:9" x14ac:dyDescent="0.2">
      <c r="A9126" t="s">
        <v>935</v>
      </c>
      <c r="B9126" t="str">
        <f t="shared" si="293"/>
        <v>The Carthage Foundation_Pacific Legal Foundation200975000</v>
      </c>
      <c r="C9126" t="s">
        <v>4</v>
      </c>
      <c r="D9126" t="s">
        <v>21</v>
      </c>
      <c r="E9126" s="3">
        <v>75000</v>
      </c>
      <c r="F9126">
        <v>2009</v>
      </c>
      <c r="H9126" t="str">
        <f>IFERROR(VLOOKUP(D9126,Resources!A:C,3,FALSE),"NA")</f>
        <v>SourceWatch</v>
      </c>
      <c r="I9126" t="str">
        <f>IF(VLOOKUP(D9126,Resources!A:D,4,FALSE)=0,"",VLOOKUP(D9126,Resources!A:D,4,FALSE))</f>
        <v>Y</v>
      </c>
    </row>
    <row r="9127" spans="1:9" x14ac:dyDescent="0.2">
      <c r="A9127" t="s">
        <v>935</v>
      </c>
      <c r="B9127" t="str">
        <f t="shared" si="293"/>
        <v>The Carthage Foundation_University of Virginia School of Law200975000</v>
      </c>
      <c r="C9127" t="s">
        <v>4</v>
      </c>
      <c r="D9127" t="s">
        <v>22</v>
      </c>
      <c r="E9127" s="3">
        <v>75000</v>
      </c>
      <c r="F9127">
        <v>2009</v>
      </c>
      <c r="H9127" t="str">
        <f>IFERROR(VLOOKUP(D9127,Resources!A:C,3,FALSE),"NA")</f>
        <v/>
      </c>
      <c r="I9127" t="str">
        <f>IF(VLOOKUP(D9127,Resources!A:D,4,FALSE)=0,"",VLOOKUP(D9127,Resources!A:D,4,FALSE))</f>
        <v/>
      </c>
    </row>
    <row r="9128" spans="1:9" x14ac:dyDescent="0.2">
      <c r="A9128" t="s">
        <v>935</v>
      </c>
      <c r="B9128" t="str">
        <f t="shared" si="293"/>
        <v>The Carthage Foundation_Allegheny Institute for Public Policy2010115000</v>
      </c>
      <c r="C9128" t="s">
        <v>4</v>
      </c>
      <c r="D9128" t="s">
        <v>5</v>
      </c>
      <c r="E9128" s="3">
        <v>115000</v>
      </c>
      <c r="F9128">
        <v>2010</v>
      </c>
      <c r="H9128" t="str">
        <f>IFERROR(VLOOKUP(D9128,Resources!A:C,3,FALSE),"NA")</f>
        <v>Other</v>
      </c>
      <c r="I9128" t="str">
        <f>IF(VLOOKUP(D9128,Resources!A:D,4,FALSE)=0,"",VLOOKUP(D9128,Resources!A:D,4,FALSE))</f>
        <v>Y</v>
      </c>
    </row>
    <row r="9129" spans="1:9" x14ac:dyDescent="0.2">
      <c r="A9129" t="s">
        <v>935</v>
      </c>
      <c r="B9129" t="str">
        <f t="shared" si="293"/>
        <v>The Carthage Foundation_Atlas Economic Research Foundation201050000</v>
      </c>
      <c r="C9129" t="s">
        <v>4</v>
      </c>
      <c r="D9129" t="s">
        <v>7</v>
      </c>
      <c r="E9129" s="3">
        <v>50000</v>
      </c>
      <c r="F9129">
        <v>2010</v>
      </c>
      <c r="H9129" t="str">
        <f>IFERROR(VLOOKUP(D9129,Resources!A:C,3,FALSE),"NA")</f>
        <v>DeSmog</v>
      </c>
      <c r="I9129" t="str">
        <f>IF(VLOOKUP(D9129,Resources!A:D,4,FALSE)=0,"",VLOOKUP(D9129,Resources!A:D,4,FALSE))</f>
        <v>Y</v>
      </c>
    </row>
    <row r="9130" spans="1:9" x14ac:dyDescent="0.2">
      <c r="A9130" t="s">
        <v>935</v>
      </c>
      <c r="B9130" t="str">
        <f t="shared" si="293"/>
        <v>The Carthage Foundation_High Frontier2010100000</v>
      </c>
      <c r="C9130" t="s">
        <v>4</v>
      </c>
      <c r="D9130" t="s">
        <v>11</v>
      </c>
      <c r="E9130" s="3">
        <v>100000</v>
      </c>
      <c r="F9130">
        <v>2010</v>
      </c>
      <c r="H9130" t="str">
        <f>IFERROR(VLOOKUP(D9130,Resources!A:C,3,FALSE),"NA")</f>
        <v>SourceWatch</v>
      </c>
      <c r="I9130" t="str">
        <f>IF(VLOOKUP(D9130,Resources!A:D,4,FALSE)=0,"",VLOOKUP(D9130,Resources!A:D,4,FALSE))</f>
        <v>Y</v>
      </c>
    </row>
    <row r="9131" spans="1:9" x14ac:dyDescent="0.2">
      <c r="A9131" t="s">
        <v>935</v>
      </c>
      <c r="B9131" t="str">
        <f t="shared" si="293"/>
        <v>The Carthage Foundation_Institute on Religion and Democracy2010100000</v>
      </c>
      <c r="C9131" t="s">
        <v>4</v>
      </c>
      <c r="D9131" t="s">
        <v>12</v>
      </c>
      <c r="E9131" s="3">
        <v>100000</v>
      </c>
      <c r="F9131">
        <v>2010</v>
      </c>
      <c r="H9131" t="str">
        <f>IFERROR(VLOOKUP(D9131,Resources!A:C,3,FALSE),"NA")</f>
        <v>SourceWatch</v>
      </c>
      <c r="I9131" t="str">
        <f>IF(VLOOKUP(D9131,Resources!A:D,4,FALSE)=0,"",VLOOKUP(D9131,Resources!A:D,4,FALSE))</f>
        <v>Y</v>
      </c>
    </row>
    <row r="9132" spans="1:9" x14ac:dyDescent="0.2">
      <c r="A9132" t="s">
        <v>935</v>
      </c>
      <c r="B9132" t="str">
        <f t="shared" si="293"/>
        <v>The Carthage Foundation_Maldon Institute2010200000</v>
      </c>
      <c r="C9132" t="s">
        <v>4</v>
      </c>
      <c r="D9132" t="s">
        <v>15</v>
      </c>
      <c r="E9132" s="3">
        <v>200000</v>
      </c>
      <c r="F9132">
        <v>2010</v>
      </c>
      <c r="H9132" t="str">
        <f>IFERROR(VLOOKUP(D9132,Resources!A:C,3,FALSE),"NA")</f>
        <v/>
      </c>
      <c r="I9132" t="str">
        <f>IF(VLOOKUP(D9132,Resources!A:D,4,FALSE)=0,"",VLOOKUP(D9132,Resources!A:D,4,FALSE))</f>
        <v>Y</v>
      </c>
    </row>
    <row r="9133" spans="1:9" x14ac:dyDescent="0.2">
      <c r="A9133" t="s">
        <v>935</v>
      </c>
      <c r="B9133" t="str">
        <f t="shared" si="293"/>
        <v>The Carthage Foundation_NumbersUSA201037500</v>
      </c>
      <c r="C9133" t="s">
        <v>4</v>
      </c>
      <c r="D9133" t="s">
        <v>16</v>
      </c>
      <c r="E9133" s="3">
        <v>37500</v>
      </c>
      <c r="F9133">
        <v>2010</v>
      </c>
      <c r="H9133" t="str">
        <f>IFERROR(VLOOKUP(D9133,Resources!A:C,3,FALSE),"NA")</f>
        <v>SourceWatch</v>
      </c>
      <c r="I9133" t="str">
        <f>IF(VLOOKUP(D9133,Resources!A:D,4,FALSE)=0,"",VLOOKUP(D9133,Resources!A:D,4,FALSE))</f>
        <v>Y</v>
      </c>
    </row>
    <row r="9134" spans="1:9" x14ac:dyDescent="0.2">
      <c r="A9134" t="s">
        <v>935</v>
      </c>
      <c r="B9134" t="str">
        <f t="shared" si="293"/>
        <v>The Carthage Foundation_Allegheny Institute for Public Policy2011115000</v>
      </c>
      <c r="C9134" t="s">
        <v>4</v>
      </c>
      <c r="D9134" t="s">
        <v>5</v>
      </c>
      <c r="E9134" s="3">
        <v>115000</v>
      </c>
      <c r="F9134">
        <v>2011</v>
      </c>
      <c r="H9134" t="str">
        <f>IFERROR(VLOOKUP(D9134,Resources!A:C,3,FALSE),"NA")</f>
        <v>Other</v>
      </c>
      <c r="I9134" t="str">
        <f>IF(VLOOKUP(D9134,Resources!A:D,4,FALSE)=0,"",VLOOKUP(D9134,Resources!A:D,4,FALSE))</f>
        <v>Y</v>
      </c>
    </row>
    <row r="9135" spans="1:9" x14ac:dyDescent="0.2">
      <c r="A9135" t="s">
        <v>935</v>
      </c>
      <c r="B9135" t="str">
        <f t="shared" si="293"/>
        <v>The Carthage Foundation_Atlas Economic Research Foundation201150000</v>
      </c>
      <c r="C9135" t="s">
        <v>4</v>
      </c>
      <c r="D9135" t="s">
        <v>7</v>
      </c>
      <c r="E9135" s="3">
        <v>50000</v>
      </c>
      <c r="F9135">
        <v>2011</v>
      </c>
      <c r="H9135" t="str">
        <f>IFERROR(VLOOKUP(D9135,Resources!A:C,3,FALSE),"NA")</f>
        <v>DeSmog</v>
      </c>
      <c r="I9135" t="str">
        <f>IF(VLOOKUP(D9135,Resources!A:D,4,FALSE)=0,"",VLOOKUP(D9135,Resources!A:D,4,FALSE))</f>
        <v>Y</v>
      </c>
    </row>
    <row r="9136" spans="1:9" x14ac:dyDescent="0.2">
      <c r="A9136" t="s">
        <v>935</v>
      </c>
      <c r="B9136" t="str">
        <f t="shared" si="293"/>
        <v>The Carthage Foundation_High Frontier2011100000</v>
      </c>
      <c r="C9136" t="s">
        <v>4</v>
      </c>
      <c r="D9136" t="s">
        <v>11</v>
      </c>
      <c r="E9136" s="3">
        <v>100000</v>
      </c>
      <c r="F9136">
        <v>2011</v>
      </c>
      <c r="H9136" t="str">
        <f>IFERROR(VLOOKUP(D9136,Resources!A:C,3,FALSE),"NA")</f>
        <v>SourceWatch</v>
      </c>
      <c r="I9136" t="str">
        <f>IF(VLOOKUP(D9136,Resources!A:D,4,FALSE)=0,"",VLOOKUP(D9136,Resources!A:D,4,FALSE))</f>
        <v>Y</v>
      </c>
    </row>
    <row r="9137" spans="1:9" x14ac:dyDescent="0.2">
      <c r="A9137" t="s">
        <v>935</v>
      </c>
      <c r="B9137" t="str">
        <f t="shared" si="293"/>
        <v>The Carthage Foundation_Institute on Religion and Democracy2011100000</v>
      </c>
      <c r="C9137" t="s">
        <v>4</v>
      </c>
      <c r="D9137" t="s">
        <v>12</v>
      </c>
      <c r="E9137" s="3">
        <v>100000</v>
      </c>
      <c r="F9137">
        <v>2011</v>
      </c>
      <c r="H9137" t="str">
        <f>IFERROR(VLOOKUP(D9137,Resources!A:C,3,FALSE),"NA")</f>
        <v>SourceWatch</v>
      </c>
      <c r="I9137" t="str">
        <f>IF(VLOOKUP(D9137,Resources!A:D,4,FALSE)=0,"",VLOOKUP(D9137,Resources!A:D,4,FALSE))</f>
        <v>Y</v>
      </c>
    </row>
    <row r="9138" spans="1:9" x14ac:dyDescent="0.2">
      <c r="A9138" t="s">
        <v>935</v>
      </c>
      <c r="B9138" t="str">
        <f t="shared" si="293"/>
        <v>The Carthage Foundation_Maldon Institute2011200000</v>
      </c>
      <c r="C9138" t="s">
        <v>4</v>
      </c>
      <c r="D9138" t="s">
        <v>15</v>
      </c>
      <c r="E9138" s="3">
        <v>200000</v>
      </c>
      <c r="F9138">
        <v>2011</v>
      </c>
      <c r="H9138" t="str">
        <f>IFERROR(VLOOKUP(D9138,Resources!A:C,3,FALSE),"NA")</f>
        <v/>
      </c>
      <c r="I9138" t="str">
        <f>IF(VLOOKUP(D9138,Resources!A:D,4,FALSE)=0,"",VLOOKUP(D9138,Resources!A:D,4,FALSE))</f>
        <v>Y</v>
      </c>
    </row>
    <row r="9139" spans="1:9" x14ac:dyDescent="0.2">
      <c r="A9139" t="s">
        <v>935</v>
      </c>
      <c r="B9139" t="str">
        <f t="shared" si="293"/>
        <v>The Carthage Foundation_Allegheny Institute for Public Policy2012115000</v>
      </c>
      <c r="C9139" t="s">
        <v>4</v>
      </c>
      <c r="D9139" t="s">
        <v>5</v>
      </c>
      <c r="E9139" s="3">
        <v>115000</v>
      </c>
      <c r="F9139">
        <v>2012</v>
      </c>
      <c r="H9139" t="str">
        <f>IFERROR(VLOOKUP(D9139,Resources!A:C,3,FALSE),"NA")</f>
        <v>Other</v>
      </c>
      <c r="I9139" t="str">
        <f>IF(VLOOKUP(D9139,Resources!A:D,4,FALSE)=0,"",VLOOKUP(D9139,Resources!A:D,4,FALSE))</f>
        <v>Y</v>
      </c>
    </row>
    <row r="9140" spans="1:9" x14ac:dyDescent="0.2">
      <c r="A9140" t="s">
        <v>935</v>
      </c>
      <c r="B9140" t="str">
        <f t="shared" si="293"/>
        <v>The Carthage Foundation_America's Survival2012200000</v>
      </c>
      <c r="C9140" t="s">
        <v>4</v>
      </c>
      <c r="D9140" t="s">
        <v>6</v>
      </c>
      <c r="E9140" s="3">
        <v>200000</v>
      </c>
      <c r="F9140">
        <v>2012</v>
      </c>
      <c r="H9140" t="str">
        <f>IFERROR(VLOOKUP(D9140,Resources!A:C,3,FALSE),"NA")</f>
        <v>SourceWatch</v>
      </c>
      <c r="I9140" t="str">
        <f>IF(VLOOKUP(D9140,Resources!A:D,4,FALSE)=0,"",VLOOKUP(D9140,Resources!A:D,4,FALSE))</f>
        <v>Y</v>
      </c>
    </row>
    <row r="9141" spans="1:9" x14ac:dyDescent="0.2">
      <c r="A9141" t="s">
        <v>935</v>
      </c>
      <c r="B9141" t="str">
        <f t="shared" si="293"/>
        <v>The Carthage Foundation_Atlas Economic Research Foundation201250000</v>
      </c>
      <c r="C9141" t="s">
        <v>4</v>
      </c>
      <c r="D9141" t="s">
        <v>7</v>
      </c>
      <c r="E9141" s="3">
        <v>50000</v>
      </c>
      <c r="F9141">
        <v>2012</v>
      </c>
      <c r="H9141" t="str">
        <f>IFERROR(VLOOKUP(D9141,Resources!A:C,3,FALSE),"NA")</f>
        <v>DeSmog</v>
      </c>
      <c r="I9141" t="str">
        <f>IF(VLOOKUP(D9141,Resources!A:D,4,FALSE)=0,"",VLOOKUP(D9141,Resources!A:D,4,FALSE))</f>
        <v>Y</v>
      </c>
    </row>
    <row r="9142" spans="1:9" x14ac:dyDescent="0.2">
      <c r="A9142" t="s">
        <v>935</v>
      </c>
      <c r="B9142" t="str">
        <f t="shared" si="293"/>
        <v>The Carthage Foundation_Cato Institute201240000</v>
      </c>
      <c r="C9142" t="s">
        <v>4</v>
      </c>
      <c r="D9142" t="s">
        <v>8</v>
      </c>
      <c r="E9142" s="3">
        <v>40000</v>
      </c>
      <c r="F9142">
        <v>2012</v>
      </c>
      <c r="H9142" t="str">
        <f>IFERROR(VLOOKUP(D9142,Resources!A:C,3,FALSE),"NA")</f>
        <v>DeSmog</v>
      </c>
      <c r="I9142" t="str">
        <f>IF(VLOOKUP(D9142,Resources!A:D,4,FALSE)=0,"",VLOOKUP(D9142,Resources!A:D,4,FALSE))</f>
        <v>Y</v>
      </c>
    </row>
    <row r="9143" spans="1:9" x14ac:dyDescent="0.2">
      <c r="A9143" t="s">
        <v>934</v>
      </c>
      <c r="B9143" t="s">
        <v>1219</v>
      </c>
      <c r="C9143" t="s">
        <v>4</v>
      </c>
      <c r="D9143" t="s">
        <v>9</v>
      </c>
      <c r="E9143" s="3">
        <v>125000</v>
      </c>
      <c r="F9143">
        <v>2012</v>
      </c>
      <c r="H9143" t="str">
        <f>IFERROR(VLOOKUP(D9143,Resources!A:C,3,FALSE),"NA")</f>
        <v>Other</v>
      </c>
      <c r="I9143" t="str">
        <f>IF(VLOOKUP(D9143,Resources!A:D,4,FALSE)=0,"",VLOOKUP(D9143,Resources!A:D,4,FALSE))</f>
        <v>Y</v>
      </c>
    </row>
    <row r="9144" spans="1:9" x14ac:dyDescent="0.2">
      <c r="A9144" t="s">
        <v>935</v>
      </c>
      <c r="B9144" t="str">
        <f t="shared" ref="B9144:B9183" si="294">C9144&amp;"_"&amp;D9144&amp;F9144&amp;E9144</f>
        <v>The Carthage Foundation_Counterterrorism &amp; Security Education and Research Foundation2012125000</v>
      </c>
      <c r="C9144" t="s">
        <v>4</v>
      </c>
      <c r="D9144" t="s">
        <v>9</v>
      </c>
      <c r="E9144" s="3">
        <v>125000</v>
      </c>
      <c r="F9144">
        <v>2012</v>
      </c>
      <c r="H9144" t="str">
        <f>IFERROR(VLOOKUP(D9144,Resources!A:C,3,FALSE),"NA")</f>
        <v>Other</v>
      </c>
      <c r="I9144" t="str">
        <f>IF(VLOOKUP(D9144,Resources!A:D,4,FALSE)=0,"",VLOOKUP(D9144,Resources!A:D,4,FALSE))</f>
        <v>Y</v>
      </c>
    </row>
    <row r="9145" spans="1:9" x14ac:dyDescent="0.2">
      <c r="A9145" t="s">
        <v>935</v>
      </c>
      <c r="B9145" t="str">
        <f t="shared" si="294"/>
        <v>The Carthage Foundation_Federation for American Immigration Reform2012200000</v>
      </c>
      <c r="C9145" t="s">
        <v>4</v>
      </c>
      <c r="D9145" t="s">
        <v>10</v>
      </c>
      <c r="E9145" s="3">
        <v>200000</v>
      </c>
      <c r="F9145">
        <v>2012</v>
      </c>
      <c r="H9145" t="str">
        <f>IFERROR(VLOOKUP(D9145,Resources!A:C,3,FALSE),"NA")</f>
        <v>SourceWatch</v>
      </c>
      <c r="I9145" t="str">
        <f>IF(VLOOKUP(D9145,Resources!A:D,4,FALSE)=0,"",VLOOKUP(D9145,Resources!A:D,4,FALSE))</f>
        <v>Y</v>
      </c>
    </row>
    <row r="9146" spans="1:9" x14ac:dyDescent="0.2">
      <c r="A9146" t="s">
        <v>935</v>
      </c>
      <c r="B9146" t="str">
        <f t="shared" si="294"/>
        <v>The Carthage Foundation_High Frontier2012100000</v>
      </c>
      <c r="C9146" t="s">
        <v>4</v>
      </c>
      <c r="D9146" t="s">
        <v>11</v>
      </c>
      <c r="E9146" s="3">
        <v>100000</v>
      </c>
      <c r="F9146">
        <v>2012</v>
      </c>
      <c r="H9146" t="str">
        <f>IFERROR(VLOOKUP(D9146,Resources!A:C,3,FALSE),"NA")</f>
        <v>SourceWatch</v>
      </c>
      <c r="I9146" t="str">
        <f>IF(VLOOKUP(D9146,Resources!A:D,4,FALSE)=0,"",VLOOKUP(D9146,Resources!A:D,4,FALSE))</f>
        <v>Y</v>
      </c>
    </row>
    <row r="9147" spans="1:9" x14ac:dyDescent="0.2">
      <c r="A9147" t="s">
        <v>935</v>
      </c>
      <c r="B9147" t="str">
        <f t="shared" si="294"/>
        <v>The Carthage Foundation_Institute on Religion and Democracy2012100000</v>
      </c>
      <c r="C9147" t="s">
        <v>4</v>
      </c>
      <c r="D9147" t="s">
        <v>12</v>
      </c>
      <c r="E9147" s="3">
        <v>100000</v>
      </c>
      <c r="F9147">
        <v>2012</v>
      </c>
      <c r="H9147" t="str">
        <f>IFERROR(VLOOKUP(D9147,Resources!A:C,3,FALSE),"NA")</f>
        <v>SourceWatch</v>
      </c>
      <c r="I9147" t="str">
        <f>IF(VLOOKUP(D9147,Resources!A:D,4,FALSE)=0,"",VLOOKUP(D9147,Resources!A:D,4,FALSE))</f>
        <v>Y</v>
      </c>
    </row>
    <row r="9148" spans="1:9" x14ac:dyDescent="0.2">
      <c r="A9148" t="s">
        <v>935</v>
      </c>
      <c r="B9148" t="str">
        <f t="shared" si="294"/>
        <v>The Carthage Foundation_Nonproliferation Policy Education Center201245000</v>
      </c>
      <c r="C9148" t="s">
        <v>4</v>
      </c>
      <c r="D9148" t="s">
        <v>13</v>
      </c>
      <c r="E9148" s="3">
        <v>45000</v>
      </c>
      <c r="F9148">
        <v>2012</v>
      </c>
      <c r="H9148" t="str">
        <f>IFERROR(VLOOKUP(D9148,Resources!A:C,3,FALSE),"NA")</f>
        <v>SourceWatch</v>
      </c>
      <c r="I9148" t="str">
        <f>IF(VLOOKUP(D9148,Resources!A:D,4,FALSE)=0,"",VLOOKUP(D9148,Resources!A:D,4,FALSE))</f>
        <v>Y</v>
      </c>
    </row>
    <row r="9149" spans="1:9" x14ac:dyDescent="0.2">
      <c r="A9149" t="s">
        <v>935</v>
      </c>
      <c r="B9149" t="str">
        <f t="shared" si="294"/>
        <v>The Carthage Foundation_Philadelphia Society20125000</v>
      </c>
      <c r="C9149" t="s">
        <v>4</v>
      </c>
      <c r="D9149" t="s">
        <v>663</v>
      </c>
      <c r="E9149" s="3">
        <v>5000</v>
      </c>
      <c r="F9149">
        <v>2012</v>
      </c>
      <c r="H9149" t="str">
        <f>IFERROR(VLOOKUP(D9149,Resources!A:C,3,FALSE),"NA")</f>
        <v>SourceWatch</v>
      </c>
      <c r="I9149" t="str">
        <f>IF(VLOOKUP(D9149,Resources!A:D,4,FALSE)=0,"",VLOOKUP(D9149,Resources!A:D,4,FALSE))</f>
        <v>Y</v>
      </c>
    </row>
    <row r="9150" spans="1:9" x14ac:dyDescent="0.2">
      <c r="A9150" t="s">
        <v>935</v>
      </c>
      <c r="B9150" t="str">
        <f t="shared" si="294"/>
        <v>The Carthage Foundation_Property and Environment Research Center201225000</v>
      </c>
      <c r="C9150" t="s">
        <v>4</v>
      </c>
      <c r="D9150" t="s">
        <v>14</v>
      </c>
      <c r="E9150" s="3">
        <v>25000</v>
      </c>
      <c r="F9150">
        <v>2012</v>
      </c>
      <c r="H9150" t="str">
        <f>IFERROR(VLOOKUP(D9150,Resources!A:C,3,FALSE),"NA")</f>
        <v>SourceWatch</v>
      </c>
      <c r="I9150" t="str">
        <f>IF(VLOOKUP(D9150,Resources!A:D,4,FALSE)=0,"",VLOOKUP(D9150,Resources!A:D,4,FALSE))</f>
        <v>Y</v>
      </c>
    </row>
    <row r="9151" spans="1:9" x14ac:dyDescent="0.2">
      <c r="A9151">
        <v>990</v>
      </c>
      <c r="B9151" t="str">
        <f t="shared" si="294"/>
        <v>The Carthage Foundation_Allegheny Institute for Public Policy2013115000</v>
      </c>
      <c r="C9151" t="s">
        <v>4</v>
      </c>
      <c r="D9151" t="s">
        <v>5</v>
      </c>
      <c r="E9151" s="3">
        <v>115000</v>
      </c>
      <c r="F9151">
        <v>2013</v>
      </c>
      <c r="H9151" t="str">
        <f>IFERROR(VLOOKUP(D9151,Resources!A:C,3,FALSE),"NA")</f>
        <v>Other</v>
      </c>
      <c r="I9151" t="str">
        <f>IF(VLOOKUP(D9151,Resources!A:D,4,FALSE)=0,"",VLOOKUP(D9151,Resources!A:D,4,FALSE))</f>
        <v>Y</v>
      </c>
    </row>
    <row r="9152" spans="1:9" x14ac:dyDescent="0.2">
      <c r="A9152">
        <v>990</v>
      </c>
      <c r="B9152" t="str">
        <f t="shared" si="294"/>
        <v>The Carthage Foundation_America's Survival2013200000</v>
      </c>
      <c r="C9152" t="s">
        <v>4</v>
      </c>
      <c r="D9152" t="s">
        <v>6</v>
      </c>
      <c r="E9152" s="3">
        <v>200000</v>
      </c>
      <c r="F9152">
        <v>2013</v>
      </c>
      <c r="G9152" t="s">
        <v>1463</v>
      </c>
      <c r="H9152" t="str">
        <f>IFERROR(VLOOKUP(D9152,Resources!A:C,3,FALSE),"NA")</f>
        <v>SourceWatch</v>
      </c>
      <c r="I9152" t="str">
        <f>IF(VLOOKUP(D9152,Resources!A:D,4,FALSE)=0,"",VLOOKUP(D9152,Resources!A:D,4,FALSE))</f>
        <v>Y</v>
      </c>
    </row>
    <row r="9153" spans="1:9" x14ac:dyDescent="0.2">
      <c r="A9153">
        <v>990</v>
      </c>
      <c r="B9153" t="str">
        <f t="shared" si="294"/>
        <v>The Carthage Foundation_Atlas Economic Research Foundation201350000</v>
      </c>
      <c r="C9153" t="s">
        <v>4</v>
      </c>
      <c r="D9153" t="s">
        <v>7</v>
      </c>
      <c r="E9153" s="3">
        <v>50000</v>
      </c>
      <c r="F9153">
        <v>2013</v>
      </c>
      <c r="G9153" t="s">
        <v>1463</v>
      </c>
      <c r="H9153" t="str">
        <f>IFERROR(VLOOKUP(D9153,Resources!A:C,3,FALSE),"NA")</f>
        <v>DeSmog</v>
      </c>
      <c r="I9153" t="str">
        <f>IF(VLOOKUP(D9153,Resources!A:D,4,FALSE)=0,"",VLOOKUP(D9153,Resources!A:D,4,FALSE))</f>
        <v>Y</v>
      </c>
    </row>
    <row r="9154" spans="1:9" x14ac:dyDescent="0.2">
      <c r="A9154">
        <v>990</v>
      </c>
      <c r="B9154" t="str">
        <f t="shared" si="294"/>
        <v>The Carthage Foundation_Claremont McKenna College201360000</v>
      </c>
      <c r="C9154" t="s">
        <v>4</v>
      </c>
      <c r="D9154" t="s">
        <v>133</v>
      </c>
      <c r="E9154" s="3">
        <v>60000</v>
      </c>
      <c r="F9154">
        <v>2013</v>
      </c>
      <c r="G9154" t="s">
        <v>1463</v>
      </c>
      <c r="H9154" t="str">
        <f>IFERROR(VLOOKUP(D9154,Resources!A:C,3,FALSE),"NA")</f>
        <v/>
      </c>
      <c r="I9154" t="str">
        <f>IF(VLOOKUP(D9154,Resources!A:D,4,FALSE)=0,"",VLOOKUP(D9154,Resources!A:D,4,FALSE))</f>
        <v/>
      </c>
    </row>
    <row r="9155" spans="1:9" x14ac:dyDescent="0.2">
      <c r="A9155">
        <v>990</v>
      </c>
      <c r="B9155" t="str">
        <f t="shared" si="294"/>
        <v>The Carthage Foundation_Federation for American Immigration Reform2013200000</v>
      </c>
      <c r="C9155" t="s">
        <v>4</v>
      </c>
      <c r="D9155" t="s">
        <v>10</v>
      </c>
      <c r="E9155" s="3">
        <v>200000</v>
      </c>
      <c r="F9155">
        <v>2013</v>
      </c>
      <c r="G9155" t="s">
        <v>1463</v>
      </c>
      <c r="H9155" t="str">
        <f>IFERROR(VLOOKUP(D9155,Resources!A:C,3,FALSE),"NA")</f>
        <v>SourceWatch</v>
      </c>
      <c r="I9155" t="str">
        <f>IF(VLOOKUP(D9155,Resources!A:D,4,FALSE)=0,"",VLOOKUP(D9155,Resources!A:D,4,FALSE))</f>
        <v>Y</v>
      </c>
    </row>
    <row r="9156" spans="1:9" x14ac:dyDescent="0.2">
      <c r="A9156">
        <v>990</v>
      </c>
      <c r="B9156" t="str">
        <f t="shared" si="294"/>
        <v>The Carthage Foundation_Free Congress Research and Education Foundation201340000</v>
      </c>
      <c r="C9156" t="s">
        <v>4</v>
      </c>
      <c r="D9156" t="s">
        <v>30</v>
      </c>
      <c r="E9156" s="3">
        <v>40000</v>
      </c>
      <c r="F9156">
        <v>2013</v>
      </c>
      <c r="G9156" t="s">
        <v>1463</v>
      </c>
      <c r="H9156" t="str">
        <f>IFERROR(VLOOKUP(D9156,Resources!A:C,3,FALSE),"NA")</f>
        <v>SourceWatch</v>
      </c>
      <c r="I9156" t="str">
        <f>IF(VLOOKUP(D9156,Resources!A:D,4,FALSE)=0,"",VLOOKUP(D9156,Resources!A:D,4,FALSE))</f>
        <v>Y</v>
      </c>
    </row>
    <row r="9157" spans="1:9" x14ac:dyDescent="0.2">
      <c r="A9157">
        <v>990</v>
      </c>
      <c r="B9157" t="str">
        <f t="shared" si="294"/>
        <v>The Carthage Foundation_High Frontier201350000</v>
      </c>
      <c r="C9157" t="s">
        <v>4</v>
      </c>
      <c r="D9157" t="s">
        <v>11</v>
      </c>
      <c r="E9157" s="3">
        <v>50000</v>
      </c>
      <c r="F9157">
        <v>2013</v>
      </c>
      <c r="G9157" t="s">
        <v>1463</v>
      </c>
      <c r="H9157" t="str">
        <f>IFERROR(VLOOKUP(D9157,Resources!A:C,3,FALSE),"NA")</f>
        <v>SourceWatch</v>
      </c>
      <c r="I9157" t="str">
        <f>IF(VLOOKUP(D9157,Resources!A:D,4,FALSE)=0,"",VLOOKUP(D9157,Resources!A:D,4,FALSE))</f>
        <v>Y</v>
      </c>
    </row>
    <row r="9158" spans="1:9" x14ac:dyDescent="0.2">
      <c r="A9158">
        <v>990</v>
      </c>
      <c r="B9158" t="str">
        <f t="shared" si="294"/>
        <v>The Carthage Foundation_Institute on Religion and Democracy2013100000</v>
      </c>
      <c r="C9158" t="s">
        <v>4</v>
      </c>
      <c r="D9158" t="s">
        <v>12</v>
      </c>
      <c r="E9158" s="3">
        <v>100000</v>
      </c>
      <c r="F9158">
        <v>2013</v>
      </c>
      <c r="G9158" t="s">
        <v>1463</v>
      </c>
      <c r="H9158" t="str">
        <f>IFERROR(VLOOKUP(D9158,Resources!A:C,3,FALSE),"NA")</f>
        <v>SourceWatch</v>
      </c>
      <c r="I9158" t="str">
        <f>IF(VLOOKUP(D9158,Resources!A:D,4,FALSE)=0,"",VLOOKUP(D9158,Resources!A:D,4,FALSE))</f>
        <v>Y</v>
      </c>
    </row>
    <row r="9159" spans="1:9" x14ac:dyDescent="0.2">
      <c r="A9159">
        <v>990</v>
      </c>
      <c r="B9159" t="str">
        <f t="shared" si="294"/>
        <v>The Carthage Foundation_Mountain States Legal Foundation201325000</v>
      </c>
      <c r="C9159" t="s">
        <v>4</v>
      </c>
      <c r="D9159" t="s">
        <v>38</v>
      </c>
      <c r="E9159" s="3">
        <v>25000</v>
      </c>
      <c r="F9159">
        <v>2013</v>
      </c>
      <c r="G9159" t="s">
        <v>1463</v>
      </c>
      <c r="H9159" t="str">
        <f>IFERROR(VLOOKUP(D9159,Resources!A:C,3,FALSE),"NA")</f>
        <v>SourceWatch</v>
      </c>
      <c r="I9159" t="str">
        <f>IF(VLOOKUP(D9159,Resources!A:D,4,FALSE)=0,"",VLOOKUP(D9159,Resources!A:D,4,FALSE))</f>
        <v>Y</v>
      </c>
    </row>
    <row r="9160" spans="1:9" x14ac:dyDescent="0.2">
      <c r="A9160">
        <v>990</v>
      </c>
      <c r="B9160" t="str">
        <f t="shared" si="294"/>
        <v>The Carthage Foundation_National Legal and Policy Center2013100000</v>
      </c>
      <c r="C9160" t="s">
        <v>4</v>
      </c>
      <c r="D9160" t="s">
        <v>47</v>
      </c>
      <c r="E9160" s="3">
        <v>100000</v>
      </c>
      <c r="F9160">
        <v>2013</v>
      </c>
      <c r="G9160" t="s">
        <v>1463</v>
      </c>
      <c r="H9160" t="str">
        <f>IFERROR(VLOOKUP(D9160,Resources!A:C,3,FALSE),"NA")</f>
        <v>SourceWatch</v>
      </c>
      <c r="I9160" t="str">
        <f>IF(VLOOKUP(D9160,Resources!A:D,4,FALSE)=0,"",VLOOKUP(D9160,Resources!A:D,4,FALSE))</f>
        <v>Y</v>
      </c>
    </row>
    <row r="9161" spans="1:9" x14ac:dyDescent="0.2">
      <c r="A9161">
        <v>990</v>
      </c>
      <c r="B9161" t="str">
        <f t="shared" si="294"/>
        <v>The Carthage Foundation_National Right to Work Legal Defense &amp; Education Foundation201325000</v>
      </c>
      <c r="C9161" t="s">
        <v>4</v>
      </c>
      <c r="D9161" t="s">
        <v>1689</v>
      </c>
      <c r="E9161" s="3">
        <v>25000</v>
      </c>
      <c r="F9161">
        <v>2013</v>
      </c>
      <c r="G9161" t="s">
        <v>1463</v>
      </c>
      <c r="H9161" t="str">
        <f>IFERROR(VLOOKUP(D9161,Resources!A:C,3,FALSE),"NA")</f>
        <v>SourceWatch</v>
      </c>
      <c r="I9161" t="str">
        <f>IF(VLOOKUP(D9161,Resources!A:D,4,FALSE)=0,"",VLOOKUP(D9161,Resources!A:D,4,FALSE))</f>
        <v>Y</v>
      </c>
    </row>
    <row r="9162" spans="1:9" x14ac:dyDescent="0.2">
      <c r="A9162">
        <v>990</v>
      </c>
      <c r="B9162" t="str">
        <f t="shared" si="294"/>
        <v>The Carthage Foundation_Nonproliferation Policy Education Center201350000</v>
      </c>
      <c r="C9162" t="s">
        <v>4</v>
      </c>
      <c r="D9162" t="s">
        <v>13</v>
      </c>
      <c r="E9162" s="3">
        <v>50000</v>
      </c>
      <c r="F9162">
        <v>2013</v>
      </c>
      <c r="G9162" t="s">
        <v>1463</v>
      </c>
      <c r="H9162" t="str">
        <f>IFERROR(VLOOKUP(D9162,Resources!A:C,3,FALSE),"NA")</f>
        <v>SourceWatch</v>
      </c>
      <c r="I9162" t="str">
        <f>IF(VLOOKUP(D9162,Resources!A:D,4,FALSE)=0,"",VLOOKUP(D9162,Resources!A:D,4,FALSE))</f>
        <v>Y</v>
      </c>
    </row>
    <row r="9163" spans="1:9" x14ac:dyDescent="0.2">
      <c r="A9163">
        <v>990</v>
      </c>
      <c r="B9163" t="str">
        <f t="shared" si="294"/>
        <v>The Carthage Foundation_Pepperdine University2013165000</v>
      </c>
      <c r="C9163" t="s">
        <v>4</v>
      </c>
      <c r="D9163" t="s">
        <v>125</v>
      </c>
      <c r="E9163" s="3">
        <v>165000</v>
      </c>
      <c r="F9163">
        <v>2013</v>
      </c>
      <c r="G9163" t="s">
        <v>1463</v>
      </c>
      <c r="H9163" t="str">
        <f>IFERROR(VLOOKUP(D9163,Resources!A:C,3,FALSE),"NA")</f>
        <v>SourceWatch</v>
      </c>
      <c r="I9163" t="str">
        <f>IF(VLOOKUP(D9163,Resources!A:D,4,FALSE)=0,"",VLOOKUP(D9163,Resources!A:D,4,FALSE))</f>
        <v>Y</v>
      </c>
    </row>
    <row r="9164" spans="1:9" x14ac:dyDescent="0.2">
      <c r="A9164">
        <v>990</v>
      </c>
      <c r="B9164" t="str">
        <f t="shared" si="294"/>
        <v>The Carthage Foundation_Philadelphia Society20135000</v>
      </c>
      <c r="C9164" t="s">
        <v>4</v>
      </c>
      <c r="D9164" t="s">
        <v>663</v>
      </c>
      <c r="E9164" s="3">
        <v>5000</v>
      </c>
      <c r="F9164">
        <v>2013</v>
      </c>
      <c r="G9164" t="s">
        <v>1463</v>
      </c>
      <c r="H9164" t="str">
        <f>IFERROR(VLOOKUP(D9164,Resources!A:C,3,FALSE),"NA")</f>
        <v>SourceWatch</v>
      </c>
      <c r="I9164" t="str">
        <f>IF(VLOOKUP(D9164,Resources!A:D,4,FALSE)=0,"",VLOOKUP(D9164,Resources!A:D,4,FALSE))</f>
        <v>Y</v>
      </c>
    </row>
    <row r="9165" spans="1:9" x14ac:dyDescent="0.2">
      <c r="A9165">
        <v>990</v>
      </c>
      <c r="B9165" t="str">
        <f t="shared" si="294"/>
        <v>The Carthage Foundation_Property and Environment Research Center201325000</v>
      </c>
      <c r="C9165" t="s">
        <v>4</v>
      </c>
      <c r="D9165" t="s">
        <v>14</v>
      </c>
      <c r="E9165" s="3">
        <v>25000</v>
      </c>
      <c r="F9165">
        <v>2013</v>
      </c>
      <c r="G9165" t="s">
        <v>1463</v>
      </c>
      <c r="H9165" t="str">
        <f>IFERROR(VLOOKUP(D9165,Resources!A:C,3,FALSE),"NA")</f>
        <v>SourceWatch</v>
      </c>
      <c r="I9165" t="str">
        <f>IF(VLOOKUP(D9165,Resources!A:D,4,FALSE)=0,"",VLOOKUP(D9165,Resources!A:D,4,FALSE))</f>
        <v>Y</v>
      </c>
    </row>
    <row r="9166" spans="1:9" x14ac:dyDescent="0.2">
      <c r="A9166">
        <v>990</v>
      </c>
      <c r="B9166" t="str">
        <f t="shared" si="294"/>
        <v>The Carthage Foundation_Allegheny Institute for Public Policy2014250000</v>
      </c>
      <c r="C9166" t="s">
        <v>4</v>
      </c>
      <c r="D9166" t="s">
        <v>5</v>
      </c>
      <c r="E9166" s="3">
        <v>250000</v>
      </c>
      <c r="F9166">
        <v>2014</v>
      </c>
      <c r="G9166" t="s">
        <v>1463</v>
      </c>
      <c r="H9166" t="str">
        <f>IFERROR(VLOOKUP(D9166,Resources!A:C,3,FALSE),"NA")</f>
        <v>Other</v>
      </c>
      <c r="I9166" t="str">
        <f>IF(VLOOKUP(D9166,Resources!A:D,4,FALSE)=0,"",VLOOKUP(D9166,Resources!A:D,4,FALSE))</f>
        <v>Y</v>
      </c>
    </row>
    <row r="9167" spans="1:9" x14ac:dyDescent="0.2">
      <c r="A9167">
        <v>990</v>
      </c>
      <c r="B9167" t="str">
        <f t="shared" si="294"/>
        <v>The Carthage Foundation_America's Survival2014200000</v>
      </c>
      <c r="C9167" t="s">
        <v>4</v>
      </c>
      <c r="D9167" t="s">
        <v>6</v>
      </c>
      <c r="E9167" s="3">
        <v>200000</v>
      </c>
      <c r="F9167">
        <v>2014</v>
      </c>
      <c r="G9167" t="s">
        <v>1463</v>
      </c>
      <c r="H9167" t="str">
        <f>IFERROR(VLOOKUP(D9167,Resources!A:C,3,FALSE),"NA")</f>
        <v>SourceWatch</v>
      </c>
      <c r="I9167" t="str">
        <f>IF(VLOOKUP(D9167,Resources!A:D,4,FALSE)=0,"",VLOOKUP(D9167,Resources!A:D,4,FALSE))</f>
        <v>Y</v>
      </c>
    </row>
    <row r="9168" spans="1:9" x14ac:dyDescent="0.2">
      <c r="A9168">
        <v>990</v>
      </c>
      <c r="B9168" t="str">
        <f t="shared" si="294"/>
        <v>The Carthage Foundation_Atlas Economic Research Foundation201450000</v>
      </c>
      <c r="C9168" t="s">
        <v>4</v>
      </c>
      <c r="D9168" t="s">
        <v>7</v>
      </c>
      <c r="E9168" s="3">
        <v>50000</v>
      </c>
      <c r="F9168">
        <v>2014</v>
      </c>
      <c r="G9168" t="s">
        <v>1463</v>
      </c>
      <c r="H9168" t="str">
        <f>IFERROR(VLOOKUP(D9168,Resources!A:C,3,FALSE),"NA")</f>
        <v>DeSmog</v>
      </c>
      <c r="I9168" t="str">
        <f>IF(VLOOKUP(D9168,Resources!A:D,4,FALSE)=0,"",VLOOKUP(D9168,Resources!A:D,4,FALSE))</f>
        <v>Y</v>
      </c>
    </row>
    <row r="9169" spans="1:9" x14ac:dyDescent="0.2">
      <c r="A9169">
        <v>990</v>
      </c>
      <c r="B9169" t="str">
        <f t="shared" si="294"/>
        <v>The Carthage Foundation_Cato Institute201440000</v>
      </c>
      <c r="C9169" t="s">
        <v>4</v>
      </c>
      <c r="D9169" t="s">
        <v>8</v>
      </c>
      <c r="E9169" s="3">
        <v>40000</v>
      </c>
      <c r="F9169">
        <v>2014</v>
      </c>
      <c r="G9169" t="s">
        <v>1463</v>
      </c>
      <c r="H9169" t="str">
        <f>IFERROR(VLOOKUP(D9169,Resources!A:C,3,FALSE),"NA")</f>
        <v>DeSmog</v>
      </c>
      <c r="I9169" t="str">
        <f>IF(VLOOKUP(D9169,Resources!A:D,4,FALSE)=0,"",VLOOKUP(D9169,Resources!A:D,4,FALSE))</f>
        <v>Y</v>
      </c>
    </row>
    <row r="9170" spans="1:9" x14ac:dyDescent="0.2">
      <c r="A9170">
        <v>990</v>
      </c>
      <c r="B9170" t="str">
        <f t="shared" si="294"/>
        <v>The Carthage Foundation_The Claremont Institute2014100000</v>
      </c>
      <c r="C9170" t="s">
        <v>4</v>
      </c>
      <c r="D9170" t="s">
        <v>68</v>
      </c>
      <c r="E9170" s="3">
        <v>100000</v>
      </c>
      <c r="F9170">
        <v>2014</v>
      </c>
      <c r="G9170" t="s">
        <v>1463</v>
      </c>
      <c r="H9170" t="str">
        <f>IFERROR(VLOOKUP(D9170,Resources!A:C,3,FALSE),"NA")</f>
        <v>SourceWatch</v>
      </c>
      <c r="I9170" t="str">
        <f>IF(VLOOKUP(D9170,Resources!A:D,4,FALSE)=0,"",VLOOKUP(D9170,Resources!A:D,4,FALSE))</f>
        <v>Y</v>
      </c>
    </row>
    <row r="9171" spans="1:9" x14ac:dyDescent="0.2">
      <c r="A9171">
        <v>990</v>
      </c>
      <c r="B9171" t="str">
        <f t="shared" si="294"/>
        <v>The Carthage Foundation_Committee for a Constructive Tomorrow2014160000</v>
      </c>
      <c r="C9171" t="s">
        <v>4</v>
      </c>
      <c r="D9171" t="s">
        <v>18</v>
      </c>
      <c r="E9171" s="3">
        <v>160000</v>
      </c>
      <c r="F9171">
        <v>2014</v>
      </c>
      <c r="G9171" t="s">
        <v>1463</v>
      </c>
      <c r="H9171" t="str">
        <f>IFERROR(VLOOKUP(D9171,Resources!A:C,3,FALSE),"NA")</f>
        <v>DeSmog</v>
      </c>
      <c r="I9171" t="str">
        <f>IF(VLOOKUP(D9171,Resources!A:D,4,FALSE)=0,"",VLOOKUP(D9171,Resources!A:D,4,FALSE))</f>
        <v>Y</v>
      </c>
    </row>
    <row r="9172" spans="1:9" x14ac:dyDescent="0.2">
      <c r="A9172">
        <v>990</v>
      </c>
      <c r="B9172" t="str">
        <f t="shared" si="294"/>
        <v>The Carthage Foundation_Counterterrorism &amp; Security Education and Research Foundation2014100000</v>
      </c>
      <c r="C9172" t="s">
        <v>4</v>
      </c>
      <c r="D9172" t="s">
        <v>9</v>
      </c>
      <c r="E9172" s="3">
        <v>100000</v>
      </c>
      <c r="F9172">
        <v>2014</v>
      </c>
      <c r="G9172" t="s">
        <v>1463</v>
      </c>
      <c r="H9172" t="str">
        <f>IFERROR(VLOOKUP(D9172,Resources!A:C,3,FALSE),"NA")</f>
        <v>Other</v>
      </c>
      <c r="I9172" t="str">
        <f>IF(VLOOKUP(D9172,Resources!A:D,4,FALSE)=0,"",VLOOKUP(D9172,Resources!A:D,4,FALSE))</f>
        <v>Y</v>
      </c>
    </row>
    <row r="9173" spans="1:9" x14ac:dyDescent="0.2">
      <c r="A9173">
        <v>990</v>
      </c>
      <c r="B9173" t="str">
        <f t="shared" si="294"/>
        <v>The Carthage Foundation_Federation for American Immigration Reform2014200000</v>
      </c>
      <c r="C9173" t="s">
        <v>4</v>
      </c>
      <c r="D9173" t="s">
        <v>10</v>
      </c>
      <c r="E9173" s="3">
        <v>200000</v>
      </c>
      <c r="F9173">
        <v>2014</v>
      </c>
      <c r="G9173" t="s">
        <v>1463</v>
      </c>
      <c r="H9173" t="str">
        <f>IFERROR(VLOOKUP(D9173,Resources!A:C,3,FALSE),"NA")</f>
        <v>SourceWatch</v>
      </c>
      <c r="I9173" t="str">
        <f>IF(VLOOKUP(D9173,Resources!A:D,4,FALSE)=0,"",VLOOKUP(D9173,Resources!A:D,4,FALSE))</f>
        <v>Y</v>
      </c>
    </row>
    <row r="9174" spans="1:9" x14ac:dyDescent="0.2">
      <c r="A9174">
        <v>990</v>
      </c>
      <c r="B9174" t="str">
        <f t="shared" si="294"/>
        <v>The Carthage Foundation_High Frontier201450000</v>
      </c>
      <c r="C9174" t="s">
        <v>4</v>
      </c>
      <c r="D9174" t="s">
        <v>11</v>
      </c>
      <c r="E9174" s="3">
        <v>50000</v>
      </c>
      <c r="F9174">
        <v>2014</v>
      </c>
      <c r="G9174" t="s">
        <v>1463</v>
      </c>
      <c r="H9174" t="str">
        <f>IFERROR(VLOOKUP(D9174,Resources!A:C,3,FALSE),"NA")</f>
        <v>SourceWatch</v>
      </c>
      <c r="I9174" t="str">
        <f>IF(VLOOKUP(D9174,Resources!A:D,4,FALSE)=0,"",VLOOKUP(D9174,Resources!A:D,4,FALSE))</f>
        <v>Y</v>
      </c>
    </row>
    <row r="9175" spans="1:9" x14ac:dyDescent="0.2">
      <c r="A9175">
        <v>990</v>
      </c>
      <c r="B9175" t="str">
        <f t="shared" si="294"/>
        <v>The Carthage Foundation_Institute on Religion and Democracy2014125000</v>
      </c>
      <c r="C9175" t="s">
        <v>4</v>
      </c>
      <c r="D9175" t="s">
        <v>12</v>
      </c>
      <c r="E9175" s="3">
        <v>125000</v>
      </c>
      <c r="F9175">
        <v>2014</v>
      </c>
      <c r="G9175" t="s">
        <v>1463</v>
      </c>
      <c r="H9175" t="str">
        <f>IFERROR(VLOOKUP(D9175,Resources!A:C,3,FALSE),"NA")</f>
        <v>SourceWatch</v>
      </c>
      <c r="I9175" t="str">
        <f>IF(VLOOKUP(D9175,Resources!A:D,4,FALSE)=0,"",VLOOKUP(D9175,Resources!A:D,4,FALSE))</f>
        <v>Y</v>
      </c>
    </row>
    <row r="9176" spans="1:9" x14ac:dyDescent="0.2">
      <c r="A9176">
        <v>990</v>
      </c>
      <c r="B9176" t="str">
        <f t="shared" si="294"/>
        <v>The Carthage Foundation_Jamestown Foundation2014100000</v>
      </c>
      <c r="C9176" t="s">
        <v>4</v>
      </c>
      <c r="D9176" t="s">
        <v>74</v>
      </c>
      <c r="E9176" s="3">
        <v>100000</v>
      </c>
      <c r="F9176">
        <v>2014</v>
      </c>
      <c r="G9176" t="s">
        <v>1463</v>
      </c>
      <c r="H9176" t="str">
        <f>IFERROR(VLOOKUP(D9176,Resources!A:C,3,FALSE),"NA")</f>
        <v>SourceWatch</v>
      </c>
      <c r="I9176" t="str">
        <f>IF(VLOOKUP(D9176,Resources!A:D,4,FALSE)=0,"",VLOOKUP(D9176,Resources!A:D,4,FALSE))</f>
        <v>Y</v>
      </c>
    </row>
    <row r="9177" spans="1:9" x14ac:dyDescent="0.2">
      <c r="A9177">
        <v>990</v>
      </c>
      <c r="B9177" t="str">
        <f t="shared" si="294"/>
        <v>The Carthage Foundation_Mountain States Legal Foundation201425000</v>
      </c>
      <c r="C9177" t="s">
        <v>4</v>
      </c>
      <c r="D9177" t="s">
        <v>38</v>
      </c>
      <c r="E9177" s="3">
        <v>25000</v>
      </c>
      <c r="F9177">
        <v>2014</v>
      </c>
      <c r="G9177" t="s">
        <v>1463</v>
      </c>
      <c r="H9177" t="str">
        <f>IFERROR(VLOOKUP(D9177,Resources!A:C,3,FALSE),"NA")</f>
        <v>SourceWatch</v>
      </c>
      <c r="I9177" t="str">
        <f>IF(VLOOKUP(D9177,Resources!A:D,4,FALSE)=0,"",VLOOKUP(D9177,Resources!A:D,4,FALSE))</f>
        <v>Y</v>
      </c>
    </row>
    <row r="9178" spans="1:9" x14ac:dyDescent="0.2">
      <c r="A9178">
        <v>990</v>
      </c>
      <c r="B9178" t="str">
        <f t="shared" si="294"/>
        <v>The Carthage Foundation_National Center for Public Policy Research201465000</v>
      </c>
      <c r="C9178" t="s">
        <v>4</v>
      </c>
      <c r="D9178" t="s">
        <v>39</v>
      </c>
      <c r="E9178" s="3">
        <v>65000</v>
      </c>
      <c r="F9178">
        <v>2014</v>
      </c>
      <c r="G9178" t="s">
        <v>1463</v>
      </c>
      <c r="H9178" t="str">
        <f>IFERROR(VLOOKUP(D9178,Resources!A:C,3,FALSE),"NA")</f>
        <v>DeSmog</v>
      </c>
      <c r="I9178" t="str">
        <f>IF(VLOOKUP(D9178,Resources!A:D,4,FALSE)=0,"",VLOOKUP(D9178,Resources!A:D,4,FALSE))</f>
        <v>Y</v>
      </c>
    </row>
    <row r="9179" spans="1:9" x14ac:dyDescent="0.2">
      <c r="A9179">
        <v>990</v>
      </c>
      <c r="B9179" t="str">
        <f t="shared" si="294"/>
        <v>The Carthage Foundation_National Legal and Policy Center2014125000</v>
      </c>
      <c r="C9179" t="s">
        <v>4</v>
      </c>
      <c r="D9179" t="s">
        <v>47</v>
      </c>
      <c r="E9179" s="3">
        <v>125000</v>
      </c>
      <c r="F9179">
        <v>2014</v>
      </c>
      <c r="G9179" t="s">
        <v>1463</v>
      </c>
      <c r="H9179" t="str">
        <f>IFERROR(VLOOKUP(D9179,Resources!A:C,3,FALSE),"NA")</f>
        <v>SourceWatch</v>
      </c>
      <c r="I9179" t="str">
        <f>IF(VLOOKUP(D9179,Resources!A:D,4,FALSE)=0,"",VLOOKUP(D9179,Resources!A:D,4,FALSE))</f>
        <v>Y</v>
      </c>
    </row>
    <row r="9180" spans="1:9" x14ac:dyDescent="0.2">
      <c r="A9180">
        <v>990</v>
      </c>
      <c r="B9180" t="str">
        <f t="shared" si="294"/>
        <v>The Carthage Foundation_National Right to Work Legal Defense &amp; Education Foundation201425000</v>
      </c>
      <c r="C9180" t="s">
        <v>4</v>
      </c>
      <c r="D9180" t="s">
        <v>1689</v>
      </c>
      <c r="E9180" s="3">
        <v>25000</v>
      </c>
      <c r="F9180">
        <v>2014</v>
      </c>
      <c r="G9180" t="s">
        <v>1463</v>
      </c>
      <c r="H9180" t="str">
        <f>IFERROR(VLOOKUP(D9180,Resources!A:C,3,FALSE),"NA")</f>
        <v>SourceWatch</v>
      </c>
      <c r="I9180" t="str">
        <f>IF(VLOOKUP(D9180,Resources!A:D,4,FALSE)=0,"",VLOOKUP(D9180,Resources!A:D,4,FALSE))</f>
        <v>Y</v>
      </c>
    </row>
    <row r="9181" spans="1:9" x14ac:dyDescent="0.2">
      <c r="A9181">
        <v>990</v>
      </c>
      <c r="B9181" t="str">
        <f t="shared" si="294"/>
        <v>The Carthage Foundation_Nonproliferation Policy Education Center201450000</v>
      </c>
      <c r="C9181" t="s">
        <v>4</v>
      </c>
      <c r="D9181" t="s">
        <v>13</v>
      </c>
      <c r="E9181" s="3">
        <v>50000</v>
      </c>
      <c r="F9181">
        <v>2014</v>
      </c>
      <c r="G9181" t="s">
        <v>1463</v>
      </c>
      <c r="H9181" t="str">
        <f>IFERROR(VLOOKUP(D9181,Resources!A:C,3,FALSE),"NA")</f>
        <v>SourceWatch</v>
      </c>
      <c r="I9181" t="str">
        <f>IF(VLOOKUP(D9181,Resources!A:D,4,FALSE)=0,"",VLOOKUP(D9181,Resources!A:D,4,FALSE))</f>
        <v>Y</v>
      </c>
    </row>
    <row r="9182" spans="1:9" x14ac:dyDescent="0.2">
      <c r="A9182">
        <v>990</v>
      </c>
      <c r="B9182" t="str">
        <f t="shared" si="294"/>
        <v>The Carthage Foundation_Philadelphia Society201410000</v>
      </c>
      <c r="C9182" t="s">
        <v>4</v>
      </c>
      <c r="D9182" t="s">
        <v>663</v>
      </c>
      <c r="E9182" s="3">
        <v>10000</v>
      </c>
      <c r="F9182">
        <v>2014</v>
      </c>
      <c r="G9182" t="s">
        <v>1463</v>
      </c>
      <c r="H9182" t="str">
        <f>IFERROR(VLOOKUP(D9182,Resources!A:C,3,FALSE),"NA")</f>
        <v>SourceWatch</v>
      </c>
      <c r="I9182" t="str">
        <f>IF(VLOOKUP(D9182,Resources!A:D,4,FALSE)=0,"",VLOOKUP(D9182,Resources!A:D,4,FALSE))</f>
        <v>Y</v>
      </c>
    </row>
    <row r="9183" spans="1:9" x14ac:dyDescent="0.2">
      <c r="A9183">
        <v>990</v>
      </c>
      <c r="B9183" t="str">
        <f t="shared" si="294"/>
        <v>The Carthage Foundation_Property and Environment Research Center201425000</v>
      </c>
      <c r="C9183" t="s">
        <v>4</v>
      </c>
      <c r="D9183" t="s">
        <v>14</v>
      </c>
      <c r="E9183" s="3">
        <v>25000</v>
      </c>
      <c r="F9183">
        <v>2014</v>
      </c>
      <c r="G9183" t="s">
        <v>1463</v>
      </c>
      <c r="H9183" t="str">
        <f>IFERROR(VLOOKUP(D9183,Resources!A:C,3,FALSE),"NA")</f>
        <v>SourceWatch</v>
      </c>
      <c r="I9183" t="str">
        <f>IF(VLOOKUP(D9183,Resources!A:D,4,FALSE)=0,"",VLOOKUP(D9183,Resources!A:D,4,FALSE))</f>
        <v>Y</v>
      </c>
    </row>
  </sheetData>
  <autoFilter ref="A1:J9183" xr:uid="{C99F884A-165D-E443-B4DC-04C96ABA858D}">
    <sortState ref="A16:J9133">
      <sortCondition ref="D1:D9183"/>
    </sortState>
  </autoFilter>
  <sortState ref="A2:J9183">
    <sortCondition ref="C2:C9183"/>
    <sortCondition ref="F2:F9183"/>
    <sortCondition ref="D2:D918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291"/>
  <sheetViews>
    <sheetView topLeftCell="A1260" zoomScaleNormal="100" workbookViewId="0">
      <selection activeCell="A2" sqref="A2:A1291"/>
    </sheetView>
  </sheetViews>
  <sheetFormatPr baseColWidth="10" defaultRowHeight="16" x14ac:dyDescent="0.2"/>
  <cols>
    <col min="1" max="1" width="53.83203125" bestFit="1" customWidth="1"/>
    <col min="2" max="2" width="35" customWidth="1"/>
    <col min="3" max="3" width="21.6640625" customWidth="1"/>
    <col min="4" max="4" width="18.5" customWidth="1"/>
  </cols>
  <sheetData>
    <row r="1" spans="1:4" s="10" customFormat="1" x14ac:dyDescent="0.2">
      <c r="A1" s="10" t="s">
        <v>1460</v>
      </c>
      <c r="B1" s="10" t="s">
        <v>1444</v>
      </c>
      <c r="C1" s="10" t="s">
        <v>1084</v>
      </c>
      <c r="D1" s="10" t="s">
        <v>1633</v>
      </c>
    </row>
    <row r="2" spans="1:4" x14ac:dyDescent="0.2">
      <c r="A2" t="s">
        <v>461</v>
      </c>
      <c r="C2" t="str">
        <f t="shared" ref="C2:C65" si="0">IF(ISNUMBER(SEARCH("desmog",B2)),"DeSmog",IF(ISNUMBER(SEARCH("sourcewatch",B2)),"SourceWatch",IF(ISNUMBER(SEARCH("exxonsecrets",B2)),"ExxonSecrets",IF(B2&lt;&gt;"","Other",""))))</f>
        <v/>
      </c>
      <c r="D2" t="s">
        <v>1693</v>
      </c>
    </row>
    <row r="3" spans="1:4" x14ac:dyDescent="0.2">
      <c r="A3" t="s">
        <v>334</v>
      </c>
      <c r="C3" t="str">
        <f t="shared" si="0"/>
        <v/>
      </c>
      <c r="D3" t="s">
        <v>1693</v>
      </c>
    </row>
    <row r="4" spans="1:4" x14ac:dyDescent="0.2">
      <c r="A4" t="s">
        <v>997</v>
      </c>
      <c r="C4" t="str">
        <f t="shared" si="0"/>
        <v/>
      </c>
      <c r="D4" t="s">
        <v>1693</v>
      </c>
    </row>
    <row r="5" spans="1:4" x14ac:dyDescent="0.2">
      <c r="A5" t="s">
        <v>307</v>
      </c>
      <c r="C5" t="str">
        <f t="shared" si="0"/>
        <v/>
      </c>
      <c r="D5" t="s">
        <v>1693</v>
      </c>
    </row>
    <row r="6" spans="1:4" x14ac:dyDescent="0.2">
      <c r="A6" t="s">
        <v>194</v>
      </c>
      <c r="C6" t="str">
        <f t="shared" si="0"/>
        <v/>
      </c>
      <c r="D6" t="s">
        <v>1693</v>
      </c>
    </row>
    <row r="7" spans="1:4" x14ac:dyDescent="0.2">
      <c r="A7" t="s">
        <v>106</v>
      </c>
      <c r="B7" t="s">
        <v>1105</v>
      </c>
      <c r="C7" t="str">
        <f t="shared" si="0"/>
        <v>SourceWatch</v>
      </c>
      <c r="D7" t="s">
        <v>1635</v>
      </c>
    </row>
    <row r="8" spans="1:4" x14ac:dyDescent="0.2">
      <c r="A8" t="s">
        <v>195</v>
      </c>
      <c r="C8" t="str">
        <f t="shared" si="0"/>
        <v/>
      </c>
      <c r="D8" t="s">
        <v>1693</v>
      </c>
    </row>
    <row r="9" spans="1:4" x14ac:dyDescent="0.2">
      <c r="A9" t="s">
        <v>840</v>
      </c>
      <c r="C9" t="str">
        <f t="shared" si="0"/>
        <v/>
      </c>
      <c r="D9" t="s">
        <v>1693</v>
      </c>
    </row>
    <row r="10" spans="1:4" x14ac:dyDescent="0.2">
      <c r="A10" t="s">
        <v>460</v>
      </c>
      <c r="B10" t="s">
        <v>1159</v>
      </c>
      <c r="C10" t="str">
        <f t="shared" si="0"/>
        <v>SourceWatch</v>
      </c>
      <c r="D10" t="s">
        <v>1635</v>
      </c>
    </row>
    <row r="11" spans="1:4" x14ac:dyDescent="0.2">
      <c r="A11" t="s">
        <v>323</v>
      </c>
      <c r="C11" t="str">
        <f t="shared" si="0"/>
        <v/>
      </c>
      <c r="D11" t="s">
        <v>1693</v>
      </c>
    </row>
    <row r="12" spans="1:4" x14ac:dyDescent="0.2">
      <c r="A12" t="s">
        <v>459</v>
      </c>
      <c r="C12" t="str">
        <f t="shared" si="0"/>
        <v/>
      </c>
      <c r="D12" t="s">
        <v>1693</v>
      </c>
    </row>
    <row r="13" spans="1:4" x14ac:dyDescent="0.2">
      <c r="A13" t="s">
        <v>1044</v>
      </c>
      <c r="C13" t="str">
        <f t="shared" si="0"/>
        <v/>
      </c>
      <c r="D13" t="s">
        <v>1693</v>
      </c>
    </row>
    <row r="14" spans="1:4" x14ac:dyDescent="0.2">
      <c r="A14" t="s">
        <v>1664</v>
      </c>
      <c r="C14" t="str">
        <f t="shared" si="0"/>
        <v/>
      </c>
      <c r="D14" t="s">
        <v>1693</v>
      </c>
    </row>
    <row r="15" spans="1:4" x14ac:dyDescent="0.2">
      <c r="A15" t="s">
        <v>690</v>
      </c>
      <c r="C15" t="str">
        <f t="shared" si="0"/>
        <v/>
      </c>
    </row>
    <row r="16" spans="1:4" x14ac:dyDescent="0.2">
      <c r="A16" t="s">
        <v>154</v>
      </c>
      <c r="B16" t="s">
        <v>1454</v>
      </c>
      <c r="C16" t="str">
        <f t="shared" si="0"/>
        <v>DeSmog</v>
      </c>
      <c r="D16" t="s">
        <v>1635</v>
      </c>
    </row>
    <row r="17" spans="1:4" x14ac:dyDescent="0.2">
      <c r="A17" t="s">
        <v>458</v>
      </c>
      <c r="C17" t="str">
        <f t="shared" si="0"/>
        <v/>
      </c>
    </row>
    <row r="18" spans="1:4" x14ac:dyDescent="0.2">
      <c r="A18" t="s">
        <v>196</v>
      </c>
      <c r="C18" t="str">
        <f t="shared" si="0"/>
        <v/>
      </c>
      <c r="D18" t="s">
        <v>1693</v>
      </c>
    </row>
    <row r="19" spans="1:4" x14ac:dyDescent="0.2">
      <c r="A19" t="s">
        <v>567</v>
      </c>
      <c r="C19" t="str">
        <f t="shared" si="0"/>
        <v/>
      </c>
      <c r="D19" t="s">
        <v>1693</v>
      </c>
    </row>
    <row r="20" spans="1:4" x14ac:dyDescent="0.2">
      <c r="A20" t="s">
        <v>369</v>
      </c>
      <c r="C20" t="str">
        <f t="shared" si="0"/>
        <v/>
      </c>
      <c r="D20" t="s">
        <v>1693</v>
      </c>
    </row>
    <row r="21" spans="1:4" x14ac:dyDescent="0.2">
      <c r="A21" t="s">
        <v>964</v>
      </c>
      <c r="C21" t="str">
        <f t="shared" si="0"/>
        <v/>
      </c>
      <c r="D21" t="s">
        <v>1693</v>
      </c>
    </row>
    <row r="22" spans="1:4" x14ac:dyDescent="0.2">
      <c r="A22" t="s">
        <v>566</v>
      </c>
      <c r="C22" t="str">
        <f t="shared" si="0"/>
        <v/>
      </c>
      <c r="D22" t="s">
        <v>1693</v>
      </c>
    </row>
    <row r="23" spans="1:4" x14ac:dyDescent="0.2">
      <c r="A23" t="s">
        <v>322</v>
      </c>
      <c r="C23" t="str">
        <f t="shared" si="0"/>
        <v/>
      </c>
      <c r="D23" t="s">
        <v>1693</v>
      </c>
    </row>
    <row r="24" spans="1:4" x14ac:dyDescent="0.2">
      <c r="A24" t="s">
        <v>624</v>
      </c>
      <c r="C24" t="str">
        <f t="shared" si="0"/>
        <v/>
      </c>
      <c r="D24" t="s">
        <v>1693</v>
      </c>
    </row>
    <row r="25" spans="1:4" x14ac:dyDescent="0.2">
      <c r="A25" t="s">
        <v>387</v>
      </c>
      <c r="C25" t="str">
        <f t="shared" si="0"/>
        <v/>
      </c>
      <c r="D25" t="s">
        <v>1693</v>
      </c>
    </row>
    <row r="26" spans="1:4" x14ac:dyDescent="0.2">
      <c r="A26" t="s">
        <v>697</v>
      </c>
      <c r="C26" t="str">
        <f t="shared" si="0"/>
        <v/>
      </c>
      <c r="D26" t="s">
        <v>1693</v>
      </c>
    </row>
    <row r="27" spans="1:4" x14ac:dyDescent="0.2">
      <c r="A27" t="s">
        <v>603</v>
      </c>
      <c r="C27" t="str">
        <f t="shared" si="0"/>
        <v/>
      </c>
      <c r="D27" t="s">
        <v>1693</v>
      </c>
    </row>
    <row r="28" spans="1:4" x14ac:dyDescent="0.2">
      <c r="A28" t="s">
        <v>1030</v>
      </c>
      <c r="C28" t="str">
        <f t="shared" si="0"/>
        <v/>
      </c>
      <c r="D28" t="s">
        <v>1693</v>
      </c>
    </row>
    <row r="29" spans="1:4" x14ac:dyDescent="0.2">
      <c r="A29" t="s">
        <v>5</v>
      </c>
      <c r="B29" t="s">
        <v>1097</v>
      </c>
      <c r="C29" t="str">
        <f t="shared" si="0"/>
        <v>Other</v>
      </c>
      <c r="D29" t="s">
        <v>1635</v>
      </c>
    </row>
    <row r="30" spans="1:4" x14ac:dyDescent="0.2">
      <c r="A30" t="s">
        <v>197</v>
      </c>
      <c r="C30" t="str">
        <f t="shared" si="0"/>
        <v/>
      </c>
      <c r="D30" t="s">
        <v>1693</v>
      </c>
    </row>
    <row r="31" spans="1:4" x14ac:dyDescent="0.2">
      <c r="A31" t="s">
        <v>1055</v>
      </c>
      <c r="C31" t="str">
        <f t="shared" si="0"/>
        <v/>
      </c>
      <c r="D31" t="s">
        <v>1693</v>
      </c>
    </row>
    <row r="32" spans="1:4" x14ac:dyDescent="0.2">
      <c r="A32" t="s">
        <v>1562</v>
      </c>
      <c r="C32" t="str">
        <f t="shared" si="0"/>
        <v/>
      </c>
      <c r="D32" t="s">
        <v>1693</v>
      </c>
    </row>
    <row r="33" spans="1:4" x14ac:dyDescent="0.2">
      <c r="A33" t="s">
        <v>457</v>
      </c>
      <c r="C33" t="str">
        <f t="shared" si="0"/>
        <v/>
      </c>
      <c r="D33" t="s">
        <v>1693</v>
      </c>
    </row>
    <row r="34" spans="1:4" x14ac:dyDescent="0.2">
      <c r="A34" t="s">
        <v>691</v>
      </c>
      <c r="C34" t="str">
        <f t="shared" si="0"/>
        <v/>
      </c>
    </row>
    <row r="35" spans="1:4" x14ac:dyDescent="0.2">
      <c r="A35" s="1" t="s">
        <v>811</v>
      </c>
      <c r="B35" t="s">
        <v>1217</v>
      </c>
      <c r="C35" t="str">
        <f t="shared" si="0"/>
        <v>SourceWatch</v>
      </c>
      <c r="D35" t="s">
        <v>1635</v>
      </c>
    </row>
    <row r="36" spans="1:4" x14ac:dyDescent="0.2">
      <c r="A36" t="s">
        <v>1082</v>
      </c>
      <c r="C36" t="str">
        <f t="shared" si="0"/>
        <v/>
      </c>
    </row>
    <row r="37" spans="1:4" x14ac:dyDescent="0.2">
      <c r="A37" t="s">
        <v>812</v>
      </c>
      <c r="C37" t="str">
        <f t="shared" si="0"/>
        <v/>
      </c>
      <c r="D37" t="s">
        <v>1693</v>
      </c>
    </row>
    <row r="38" spans="1:4" x14ac:dyDescent="0.2">
      <c r="A38" t="s">
        <v>1051</v>
      </c>
      <c r="C38" t="str">
        <f t="shared" si="0"/>
        <v/>
      </c>
      <c r="D38" t="s">
        <v>1693</v>
      </c>
    </row>
    <row r="39" spans="1:4" x14ac:dyDescent="0.2">
      <c r="A39" t="s">
        <v>1514</v>
      </c>
      <c r="C39" t="str">
        <f t="shared" si="0"/>
        <v/>
      </c>
      <c r="D39" t="s">
        <v>1693</v>
      </c>
    </row>
    <row r="40" spans="1:4" x14ac:dyDescent="0.2">
      <c r="A40" t="s">
        <v>642</v>
      </c>
      <c r="B40" t="s">
        <v>1175</v>
      </c>
      <c r="C40" t="str">
        <f t="shared" si="0"/>
        <v>SourceWatch</v>
      </c>
      <c r="D40" t="s">
        <v>1635</v>
      </c>
    </row>
    <row r="41" spans="1:4" x14ac:dyDescent="0.2">
      <c r="A41" t="s">
        <v>6</v>
      </c>
      <c r="B41" t="s">
        <v>1135</v>
      </c>
      <c r="C41" t="str">
        <f t="shared" si="0"/>
        <v>SourceWatch</v>
      </c>
      <c r="D41" t="s">
        <v>1635</v>
      </c>
    </row>
    <row r="42" spans="1:4" x14ac:dyDescent="0.2">
      <c r="A42" t="s">
        <v>293</v>
      </c>
      <c r="C42" t="str">
        <f t="shared" si="0"/>
        <v/>
      </c>
      <c r="D42" t="s">
        <v>1693</v>
      </c>
    </row>
    <row r="43" spans="1:4" x14ac:dyDescent="0.2">
      <c r="A43" t="s">
        <v>671</v>
      </c>
      <c r="C43" t="str">
        <f t="shared" si="0"/>
        <v/>
      </c>
      <c r="D43" t="s">
        <v>1693</v>
      </c>
    </row>
    <row r="44" spans="1:4" x14ac:dyDescent="0.2">
      <c r="A44" t="s">
        <v>86</v>
      </c>
      <c r="C44" t="str">
        <f t="shared" si="0"/>
        <v/>
      </c>
      <c r="D44" t="s">
        <v>1693</v>
      </c>
    </row>
    <row r="45" spans="1:4" x14ac:dyDescent="0.2">
      <c r="A45" t="s">
        <v>189</v>
      </c>
      <c r="C45" t="str">
        <f t="shared" si="0"/>
        <v/>
      </c>
    </row>
    <row r="46" spans="1:4" x14ac:dyDescent="0.2">
      <c r="A46" t="s">
        <v>1587</v>
      </c>
      <c r="C46" t="str">
        <f t="shared" si="0"/>
        <v/>
      </c>
    </row>
    <row r="47" spans="1:4" x14ac:dyDescent="0.2">
      <c r="A47" t="s">
        <v>1071</v>
      </c>
      <c r="C47" t="str">
        <f t="shared" si="0"/>
        <v/>
      </c>
    </row>
    <row r="48" spans="1:4" x14ac:dyDescent="0.2">
      <c r="A48" t="s">
        <v>758</v>
      </c>
      <c r="C48" t="str">
        <f t="shared" si="0"/>
        <v/>
      </c>
      <c r="D48" t="s">
        <v>1693</v>
      </c>
    </row>
    <row r="49" spans="1:4" x14ac:dyDescent="0.2">
      <c r="A49" s="1" t="s">
        <v>69</v>
      </c>
      <c r="B49" t="s">
        <v>1204</v>
      </c>
      <c r="C49" t="str">
        <f t="shared" si="0"/>
        <v>SourceWatch</v>
      </c>
      <c r="D49" t="s">
        <v>1635</v>
      </c>
    </row>
    <row r="50" spans="1:4" x14ac:dyDescent="0.2">
      <c r="A50" t="s">
        <v>42</v>
      </c>
      <c r="B50" t="s">
        <v>1165</v>
      </c>
      <c r="C50" t="str">
        <f t="shared" si="0"/>
        <v>SourceWatch</v>
      </c>
      <c r="D50" t="s">
        <v>1635</v>
      </c>
    </row>
    <row r="51" spans="1:4" x14ac:dyDescent="0.2">
      <c r="A51" t="s">
        <v>1588</v>
      </c>
      <c r="C51" t="str">
        <f t="shared" si="0"/>
        <v/>
      </c>
      <c r="D51" t="s">
        <v>1635</v>
      </c>
    </row>
    <row r="52" spans="1:4" x14ac:dyDescent="0.2">
      <c r="A52" t="s">
        <v>552</v>
      </c>
      <c r="C52" t="str">
        <f t="shared" si="0"/>
        <v/>
      </c>
      <c r="D52" t="s">
        <v>1693</v>
      </c>
    </row>
    <row r="53" spans="1:4" x14ac:dyDescent="0.2">
      <c r="A53" t="s">
        <v>78</v>
      </c>
      <c r="B53" t="s">
        <v>1177</v>
      </c>
      <c r="C53" t="str">
        <f t="shared" si="0"/>
        <v>SourceWatch</v>
      </c>
      <c r="D53" t="s">
        <v>1635</v>
      </c>
    </row>
    <row r="54" spans="1:4" x14ac:dyDescent="0.2">
      <c r="A54" t="s">
        <v>726</v>
      </c>
      <c r="B54" t="s">
        <v>1453</v>
      </c>
      <c r="C54" t="str">
        <f t="shared" si="0"/>
        <v>DeSmog</v>
      </c>
      <c r="D54" t="s">
        <v>1635</v>
      </c>
    </row>
    <row r="55" spans="1:4" x14ac:dyDescent="0.2">
      <c r="A55" t="s">
        <v>891</v>
      </c>
      <c r="C55" t="str">
        <f t="shared" si="0"/>
        <v/>
      </c>
      <c r="D55" t="s">
        <v>1693</v>
      </c>
    </row>
    <row r="56" spans="1:4" x14ac:dyDescent="0.2">
      <c r="A56" t="s">
        <v>107</v>
      </c>
      <c r="C56" t="str">
        <f t="shared" si="0"/>
        <v/>
      </c>
      <c r="D56" t="s">
        <v>1635</v>
      </c>
    </row>
    <row r="57" spans="1:4" x14ac:dyDescent="0.2">
      <c r="A57" t="s">
        <v>58</v>
      </c>
      <c r="B57" t="s">
        <v>1445</v>
      </c>
      <c r="C57" t="str">
        <f t="shared" si="0"/>
        <v>DeSmog</v>
      </c>
      <c r="D57" t="s">
        <v>1635</v>
      </c>
    </row>
    <row r="58" spans="1:4" x14ac:dyDescent="0.2">
      <c r="A58" t="s">
        <v>456</v>
      </c>
      <c r="B58" t="s">
        <v>1172</v>
      </c>
      <c r="C58" t="str">
        <f t="shared" si="0"/>
        <v>SourceWatch</v>
      </c>
      <c r="D58" t="s">
        <v>1635</v>
      </c>
    </row>
    <row r="59" spans="1:4" x14ac:dyDescent="0.2">
      <c r="A59" t="s">
        <v>1077</v>
      </c>
      <c r="C59" t="str">
        <f t="shared" si="0"/>
        <v/>
      </c>
    </row>
    <row r="60" spans="1:4" x14ac:dyDescent="0.2">
      <c r="A60" t="s">
        <v>1056</v>
      </c>
      <c r="C60" t="str">
        <f t="shared" si="0"/>
        <v/>
      </c>
      <c r="D60" t="s">
        <v>1693</v>
      </c>
    </row>
    <row r="61" spans="1:4" x14ac:dyDescent="0.2">
      <c r="A61" t="s">
        <v>49</v>
      </c>
      <c r="B61" t="s">
        <v>1136</v>
      </c>
      <c r="C61" t="str">
        <f t="shared" si="0"/>
        <v>SourceWatch</v>
      </c>
      <c r="D61" t="s">
        <v>1635</v>
      </c>
    </row>
    <row r="62" spans="1:4" x14ac:dyDescent="0.2">
      <c r="A62" t="s">
        <v>179</v>
      </c>
      <c r="C62" t="str">
        <f t="shared" si="0"/>
        <v/>
      </c>
      <c r="D62" t="s">
        <v>1635</v>
      </c>
    </row>
    <row r="63" spans="1:4" x14ac:dyDescent="0.2">
      <c r="A63" t="s">
        <v>190</v>
      </c>
      <c r="C63" t="str">
        <f t="shared" si="0"/>
        <v/>
      </c>
    </row>
    <row r="64" spans="1:4" x14ac:dyDescent="0.2">
      <c r="A64" t="s">
        <v>996</v>
      </c>
      <c r="C64" t="str">
        <f t="shared" si="0"/>
        <v/>
      </c>
      <c r="D64" t="s">
        <v>1635</v>
      </c>
    </row>
    <row r="65" spans="1:4" x14ac:dyDescent="0.2">
      <c r="A65" t="s">
        <v>356</v>
      </c>
      <c r="C65" t="str">
        <f t="shared" si="0"/>
        <v/>
      </c>
      <c r="D65" t="s">
        <v>1693</v>
      </c>
    </row>
    <row r="66" spans="1:4" x14ac:dyDescent="0.2">
      <c r="A66" t="s">
        <v>50</v>
      </c>
      <c r="C66" t="str">
        <f t="shared" ref="C66:C129" si="1">IF(ISNUMBER(SEARCH("desmog",B66)),"DeSmog",IF(ISNUMBER(SEARCH("sourcewatch",B66)),"SourceWatch",IF(ISNUMBER(SEARCH("exxonsecrets",B66)),"ExxonSecrets",IF(B66&lt;&gt;"","Other",""))))</f>
        <v/>
      </c>
      <c r="D66" t="s">
        <v>1693</v>
      </c>
    </row>
    <row r="67" spans="1:4" x14ac:dyDescent="0.2">
      <c r="A67" t="s">
        <v>191</v>
      </c>
      <c r="C67" t="str">
        <f t="shared" si="1"/>
        <v/>
      </c>
      <c r="D67" t="s">
        <v>1635</v>
      </c>
    </row>
    <row r="68" spans="1:4" x14ac:dyDescent="0.2">
      <c r="A68" t="s">
        <v>572</v>
      </c>
      <c r="B68" t="s">
        <v>1447</v>
      </c>
      <c r="C68" t="str">
        <f t="shared" si="1"/>
        <v>DeSmog</v>
      </c>
      <c r="D68" t="s">
        <v>1635</v>
      </c>
    </row>
    <row r="69" spans="1:4" x14ac:dyDescent="0.2">
      <c r="A69" t="s">
        <v>930</v>
      </c>
      <c r="C69" t="str">
        <f t="shared" si="1"/>
        <v/>
      </c>
      <c r="D69" t="s">
        <v>1693</v>
      </c>
    </row>
    <row r="70" spans="1:4" x14ac:dyDescent="0.2">
      <c r="A70" t="s">
        <v>1589</v>
      </c>
      <c r="B70" t="s">
        <v>1696</v>
      </c>
      <c r="C70" t="str">
        <f t="shared" si="1"/>
        <v>Other</v>
      </c>
      <c r="D70" t="s">
        <v>1635</v>
      </c>
    </row>
    <row r="71" spans="1:4" x14ac:dyDescent="0.2">
      <c r="A71" t="s">
        <v>988</v>
      </c>
      <c r="C71" t="str">
        <f t="shared" si="1"/>
        <v/>
      </c>
      <c r="D71" t="s">
        <v>1693</v>
      </c>
    </row>
    <row r="72" spans="1:4" x14ac:dyDescent="0.2">
      <c r="A72" t="s">
        <v>333</v>
      </c>
      <c r="C72" t="str">
        <f t="shared" si="1"/>
        <v/>
      </c>
      <c r="D72" t="s">
        <v>1693</v>
      </c>
    </row>
    <row r="73" spans="1:4" x14ac:dyDescent="0.2">
      <c r="A73" t="s">
        <v>306</v>
      </c>
      <c r="C73" t="str">
        <f t="shared" si="1"/>
        <v/>
      </c>
      <c r="D73" t="s">
        <v>1693</v>
      </c>
    </row>
    <row r="74" spans="1:4" x14ac:dyDescent="0.2">
      <c r="A74" t="s">
        <v>683</v>
      </c>
      <c r="C74" t="str">
        <f t="shared" si="1"/>
        <v/>
      </c>
      <c r="D74" t="s">
        <v>1693</v>
      </c>
    </row>
    <row r="75" spans="1:4" x14ac:dyDescent="0.2">
      <c r="A75" t="s">
        <v>979</v>
      </c>
      <c r="C75" t="str">
        <f t="shared" si="1"/>
        <v/>
      </c>
      <c r="D75" t="s">
        <v>1693</v>
      </c>
    </row>
    <row r="76" spans="1:4" x14ac:dyDescent="0.2">
      <c r="A76" t="s">
        <v>166</v>
      </c>
      <c r="B76" t="s">
        <v>1697</v>
      </c>
      <c r="C76" t="str">
        <f t="shared" si="1"/>
        <v>Other</v>
      </c>
      <c r="D76" t="s">
        <v>1635</v>
      </c>
    </row>
    <row r="77" spans="1:4" x14ac:dyDescent="0.2">
      <c r="A77" t="s">
        <v>198</v>
      </c>
      <c r="C77" t="str">
        <f t="shared" si="1"/>
        <v/>
      </c>
      <c r="D77" t="s">
        <v>1693</v>
      </c>
    </row>
    <row r="78" spans="1:4" x14ac:dyDescent="0.2">
      <c r="A78" t="s">
        <v>355</v>
      </c>
      <c r="C78" t="str">
        <f t="shared" si="1"/>
        <v/>
      </c>
      <c r="D78" t="s">
        <v>1693</v>
      </c>
    </row>
    <row r="79" spans="1:4" x14ac:dyDescent="0.2">
      <c r="A79" t="s">
        <v>192</v>
      </c>
      <c r="C79" t="str">
        <f t="shared" si="1"/>
        <v/>
      </c>
      <c r="D79" t="s">
        <v>1693</v>
      </c>
    </row>
    <row r="80" spans="1:4" x14ac:dyDescent="0.2">
      <c r="A80" t="s">
        <v>127</v>
      </c>
      <c r="B80" t="s">
        <v>1107</v>
      </c>
      <c r="C80" t="str">
        <f t="shared" si="1"/>
        <v>ExxonSecrets</v>
      </c>
      <c r="D80" t="s">
        <v>1635</v>
      </c>
    </row>
    <row r="81" spans="1:4" x14ac:dyDescent="0.2">
      <c r="A81" t="s">
        <v>100</v>
      </c>
      <c r="C81" t="str">
        <f t="shared" si="1"/>
        <v/>
      </c>
    </row>
    <row r="82" spans="1:4" x14ac:dyDescent="0.2">
      <c r="A82" s="1" t="s">
        <v>101</v>
      </c>
      <c r="B82" t="s">
        <v>1216</v>
      </c>
      <c r="C82" t="str">
        <f t="shared" si="1"/>
        <v>SourceWatch</v>
      </c>
      <c r="D82" t="s">
        <v>1635</v>
      </c>
    </row>
    <row r="83" spans="1:4" x14ac:dyDescent="0.2">
      <c r="A83" t="s">
        <v>1590</v>
      </c>
      <c r="C83" t="str">
        <f t="shared" si="1"/>
        <v/>
      </c>
      <c r="D83" t="s">
        <v>1635</v>
      </c>
    </row>
    <row r="84" spans="1:4" x14ac:dyDescent="0.2">
      <c r="A84" t="s">
        <v>736</v>
      </c>
      <c r="C84" t="str">
        <f t="shared" si="1"/>
        <v/>
      </c>
    </row>
    <row r="85" spans="1:4" x14ac:dyDescent="0.2">
      <c r="A85" t="s">
        <v>692</v>
      </c>
      <c r="C85" t="str">
        <f t="shared" si="1"/>
        <v/>
      </c>
      <c r="D85" t="s">
        <v>1693</v>
      </c>
    </row>
    <row r="86" spans="1:4" x14ac:dyDescent="0.2">
      <c r="A86" t="s">
        <v>108</v>
      </c>
      <c r="C86" t="str">
        <f t="shared" si="1"/>
        <v/>
      </c>
      <c r="D86" t="s">
        <v>1635</v>
      </c>
    </row>
    <row r="87" spans="1:4" x14ac:dyDescent="0.2">
      <c r="A87" t="s">
        <v>723</v>
      </c>
      <c r="C87" t="str">
        <f t="shared" si="1"/>
        <v/>
      </c>
      <c r="D87" t="s">
        <v>1693</v>
      </c>
    </row>
    <row r="88" spans="1:4" x14ac:dyDescent="0.2">
      <c r="A88" t="s">
        <v>1591</v>
      </c>
      <c r="B88" t="s">
        <v>1698</v>
      </c>
      <c r="C88" t="str">
        <f t="shared" si="1"/>
        <v>DeSmog</v>
      </c>
      <c r="D88" t="s">
        <v>1635</v>
      </c>
    </row>
    <row r="89" spans="1:4" x14ac:dyDescent="0.2">
      <c r="A89" t="s">
        <v>79</v>
      </c>
      <c r="B89" t="s">
        <v>1164</v>
      </c>
      <c r="C89" t="str">
        <f t="shared" si="1"/>
        <v>DeSmog</v>
      </c>
      <c r="D89" t="s">
        <v>1635</v>
      </c>
    </row>
    <row r="90" spans="1:4" x14ac:dyDescent="0.2">
      <c r="A90" t="s">
        <v>813</v>
      </c>
      <c r="C90" t="str">
        <f t="shared" si="1"/>
        <v/>
      </c>
      <c r="D90" t="s">
        <v>1693</v>
      </c>
    </row>
    <row r="91" spans="1:4" x14ac:dyDescent="0.2">
      <c r="A91" t="s">
        <v>1648</v>
      </c>
      <c r="C91" t="str">
        <f t="shared" si="1"/>
        <v/>
      </c>
      <c r="D91" t="s">
        <v>1693</v>
      </c>
    </row>
    <row r="92" spans="1:4" x14ac:dyDescent="0.2">
      <c r="A92" t="s">
        <v>304</v>
      </c>
      <c r="C92" t="str">
        <f t="shared" si="1"/>
        <v/>
      </c>
      <c r="D92" t="s">
        <v>1693</v>
      </c>
    </row>
    <row r="93" spans="1:4" x14ac:dyDescent="0.2">
      <c r="A93" t="s">
        <v>199</v>
      </c>
      <c r="C93" t="str">
        <f t="shared" si="1"/>
        <v/>
      </c>
      <c r="D93" t="s">
        <v>1693</v>
      </c>
    </row>
    <row r="94" spans="1:4" x14ac:dyDescent="0.2">
      <c r="A94" t="s">
        <v>305</v>
      </c>
      <c r="C94" t="str">
        <f t="shared" si="1"/>
        <v/>
      </c>
      <c r="D94" t="s">
        <v>1693</v>
      </c>
    </row>
    <row r="95" spans="1:4" x14ac:dyDescent="0.2">
      <c r="A95" t="s">
        <v>587</v>
      </c>
      <c r="C95" t="str">
        <f t="shared" si="1"/>
        <v/>
      </c>
      <c r="D95" t="s">
        <v>1693</v>
      </c>
    </row>
    <row r="96" spans="1:4" x14ac:dyDescent="0.2">
      <c r="A96" t="s">
        <v>848</v>
      </c>
      <c r="C96" t="str">
        <f t="shared" si="1"/>
        <v/>
      </c>
      <c r="D96" t="s">
        <v>1693</v>
      </c>
    </row>
    <row r="97" spans="1:4" x14ac:dyDescent="0.2">
      <c r="A97" t="s">
        <v>923</v>
      </c>
      <c r="C97" t="str">
        <f t="shared" si="1"/>
        <v/>
      </c>
      <c r="D97" t="s">
        <v>1693</v>
      </c>
    </row>
    <row r="98" spans="1:4" x14ac:dyDescent="0.2">
      <c r="A98" t="s">
        <v>1649</v>
      </c>
      <c r="C98" t="str">
        <f t="shared" si="1"/>
        <v/>
      </c>
      <c r="D98" t="s">
        <v>1693</v>
      </c>
    </row>
    <row r="99" spans="1:4" x14ac:dyDescent="0.2">
      <c r="A99" t="s">
        <v>200</v>
      </c>
      <c r="C99" t="str">
        <f t="shared" si="1"/>
        <v/>
      </c>
      <c r="D99" t="s">
        <v>1693</v>
      </c>
    </row>
    <row r="100" spans="1:4" x14ac:dyDescent="0.2">
      <c r="A100" t="s">
        <v>354</v>
      </c>
      <c r="C100" t="str">
        <f t="shared" si="1"/>
        <v/>
      </c>
      <c r="D100" t="s">
        <v>1693</v>
      </c>
    </row>
    <row r="101" spans="1:4" x14ac:dyDescent="0.2">
      <c r="A101" t="s">
        <v>201</v>
      </c>
      <c r="C101" t="str">
        <f t="shared" si="1"/>
        <v/>
      </c>
      <c r="D101" t="s">
        <v>1693</v>
      </c>
    </row>
    <row r="102" spans="1:4" x14ac:dyDescent="0.2">
      <c r="A102" t="s">
        <v>565</v>
      </c>
      <c r="C102" t="str">
        <f t="shared" si="1"/>
        <v/>
      </c>
      <c r="D102" t="s">
        <v>1693</v>
      </c>
    </row>
    <row r="103" spans="1:4" x14ac:dyDescent="0.2">
      <c r="A103" t="s">
        <v>880</v>
      </c>
      <c r="C103" t="str">
        <f t="shared" si="1"/>
        <v/>
      </c>
      <c r="D103" t="s">
        <v>1693</v>
      </c>
    </row>
    <row r="104" spans="1:4" x14ac:dyDescent="0.2">
      <c r="A104" t="s">
        <v>1592</v>
      </c>
      <c r="C104" t="str">
        <f t="shared" si="1"/>
        <v/>
      </c>
      <c r="D104" t="s">
        <v>1635</v>
      </c>
    </row>
    <row r="105" spans="1:4" x14ac:dyDescent="0.2">
      <c r="A105" t="s">
        <v>1572</v>
      </c>
      <c r="C105" t="str">
        <f t="shared" si="1"/>
        <v/>
      </c>
      <c r="D105" t="s">
        <v>1693</v>
      </c>
    </row>
    <row r="106" spans="1:4" x14ac:dyDescent="0.2">
      <c r="A106" t="s">
        <v>623</v>
      </c>
      <c r="C106" t="str">
        <f t="shared" si="1"/>
        <v/>
      </c>
      <c r="D106" t="s">
        <v>1693</v>
      </c>
    </row>
    <row r="107" spans="1:4" x14ac:dyDescent="0.2">
      <c r="A107" t="s">
        <v>1593</v>
      </c>
      <c r="B107" t="s">
        <v>1699</v>
      </c>
      <c r="C107" t="str">
        <f t="shared" si="1"/>
        <v>SourceWatch</v>
      </c>
      <c r="D107" t="s">
        <v>1635</v>
      </c>
    </row>
    <row r="108" spans="1:4" x14ac:dyDescent="0.2">
      <c r="A108" t="s">
        <v>1481</v>
      </c>
      <c r="B108" t="s">
        <v>1699</v>
      </c>
      <c r="C108" t="str">
        <f t="shared" si="1"/>
        <v>SourceWatch</v>
      </c>
      <c r="D108" t="s">
        <v>1635</v>
      </c>
    </row>
    <row r="109" spans="1:4" x14ac:dyDescent="0.2">
      <c r="A109" t="s">
        <v>368</v>
      </c>
      <c r="C109" t="str">
        <f t="shared" si="1"/>
        <v/>
      </c>
      <c r="D109" t="s">
        <v>1693</v>
      </c>
    </row>
    <row r="110" spans="1:4" x14ac:dyDescent="0.2">
      <c r="A110" t="s">
        <v>303</v>
      </c>
      <c r="C110" t="str">
        <f t="shared" si="1"/>
        <v/>
      </c>
      <c r="D110" t="s">
        <v>1693</v>
      </c>
    </row>
    <row r="111" spans="1:4" x14ac:dyDescent="0.2">
      <c r="A111" t="s">
        <v>1665</v>
      </c>
      <c r="C111" t="str">
        <f t="shared" si="1"/>
        <v/>
      </c>
      <c r="D111" t="s">
        <v>1693</v>
      </c>
    </row>
    <row r="112" spans="1:4" x14ac:dyDescent="0.2">
      <c r="A112" t="s">
        <v>1563</v>
      </c>
      <c r="C112" t="str">
        <f t="shared" si="1"/>
        <v/>
      </c>
      <c r="D112" t="s">
        <v>1693</v>
      </c>
    </row>
    <row r="113" spans="1:4" x14ac:dyDescent="0.2">
      <c r="A113" t="s">
        <v>261</v>
      </c>
      <c r="C113" t="str">
        <f t="shared" si="1"/>
        <v/>
      </c>
      <c r="D113" t="s">
        <v>1693</v>
      </c>
    </row>
    <row r="114" spans="1:4" x14ac:dyDescent="0.2">
      <c r="A114" t="s">
        <v>928</v>
      </c>
      <c r="C114" t="str">
        <f t="shared" si="1"/>
        <v/>
      </c>
      <c r="D114" t="s">
        <v>1693</v>
      </c>
    </row>
    <row r="115" spans="1:4" x14ac:dyDescent="0.2">
      <c r="A115" t="s">
        <v>1081</v>
      </c>
      <c r="C115" t="str">
        <f t="shared" si="1"/>
        <v/>
      </c>
      <c r="D115" t="s">
        <v>1693</v>
      </c>
    </row>
    <row r="116" spans="1:4" x14ac:dyDescent="0.2">
      <c r="A116" t="s">
        <v>321</v>
      </c>
      <c r="C116" t="str">
        <f t="shared" si="1"/>
        <v/>
      </c>
      <c r="D116" t="s">
        <v>1693</v>
      </c>
    </row>
    <row r="117" spans="1:4" x14ac:dyDescent="0.2">
      <c r="A117" t="s">
        <v>987</v>
      </c>
      <c r="C117" t="str">
        <f t="shared" si="1"/>
        <v/>
      </c>
      <c r="D117" t="s">
        <v>1693</v>
      </c>
    </row>
    <row r="118" spans="1:4" x14ac:dyDescent="0.2">
      <c r="A118" t="s">
        <v>43</v>
      </c>
      <c r="C118" t="str">
        <f t="shared" si="1"/>
        <v/>
      </c>
      <c r="D118" t="s">
        <v>1693</v>
      </c>
    </row>
    <row r="119" spans="1:4" x14ac:dyDescent="0.2">
      <c r="A119" t="s">
        <v>904</v>
      </c>
      <c r="C119" t="str">
        <f t="shared" si="1"/>
        <v/>
      </c>
      <c r="D119" t="s">
        <v>1693</v>
      </c>
    </row>
    <row r="120" spans="1:4" x14ac:dyDescent="0.2">
      <c r="A120" t="s">
        <v>643</v>
      </c>
      <c r="B120" t="s">
        <v>1131</v>
      </c>
      <c r="C120" t="str">
        <f t="shared" si="1"/>
        <v>SourceWatch</v>
      </c>
      <c r="D120" t="s">
        <v>1635</v>
      </c>
    </row>
    <row r="121" spans="1:4" x14ac:dyDescent="0.2">
      <c r="A121" t="s">
        <v>7</v>
      </c>
      <c r="B121" t="s">
        <v>1446</v>
      </c>
      <c r="C121" t="str">
        <f t="shared" si="1"/>
        <v>DeSmog</v>
      </c>
      <c r="D121" t="s">
        <v>1635</v>
      </c>
    </row>
    <row r="122" spans="1:4" x14ac:dyDescent="0.2">
      <c r="A122" t="s">
        <v>792</v>
      </c>
      <c r="C122" t="str">
        <f t="shared" si="1"/>
        <v/>
      </c>
      <c r="D122" t="s">
        <v>1693</v>
      </c>
    </row>
    <row r="123" spans="1:4" x14ac:dyDescent="0.2">
      <c r="A123" t="s">
        <v>292</v>
      </c>
      <c r="C123" t="str">
        <f t="shared" si="1"/>
        <v/>
      </c>
      <c r="D123" t="s">
        <v>1693</v>
      </c>
    </row>
    <row r="124" spans="1:4" x14ac:dyDescent="0.2">
      <c r="A124" t="s">
        <v>367</v>
      </c>
      <c r="C124" t="str">
        <f t="shared" si="1"/>
        <v/>
      </c>
      <c r="D124" t="s">
        <v>1693</v>
      </c>
    </row>
    <row r="125" spans="1:4" x14ac:dyDescent="0.2">
      <c r="A125" t="s">
        <v>1467</v>
      </c>
      <c r="C125" t="str">
        <f t="shared" si="1"/>
        <v/>
      </c>
      <c r="D125" t="s">
        <v>1693</v>
      </c>
    </row>
    <row r="126" spans="1:4" x14ac:dyDescent="0.2">
      <c r="A126" t="s">
        <v>805</v>
      </c>
      <c r="C126" t="str">
        <f t="shared" si="1"/>
        <v/>
      </c>
      <c r="D126" t="s">
        <v>1693</v>
      </c>
    </row>
    <row r="127" spans="1:4" x14ac:dyDescent="0.2">
      <c r="A127" t="s">
        <v>782</v>
      </c>
      <c r="C127" t="str">
        <f t="shared" si="1"/>
        <v/>
      </c>
      <c r="D127" t="s">
        <v>1693</v>
      </c>
    </row>
    <row r="128" spans="1:4" x14ac:dyDescent="0.2">
      <c r="A128" t="s">
        <v>1515</v>
      </c>
      <c r="C128" t="str">
        <f t="shared" si="1"/>
        <v/>
      </c>
      <c r="D128" t="s">
        <v>1693</v>
      </c>
    </row>
    <row r="129" spans="1:4" x14ac:dyDescent="0.2">
      <c r="A129" t="s">
        <v>1594</v>
      </c>
      <c r="C129" t="str">
        <f t="shared" si="1"/>
        <v/>
      </c>
      <c r="D129" t="s">
        <v>1635</v>
      </c>
    </row>
    <row r="130" spans="1:4" x14ac:dyDescent="0.2">
      <c r="A130" t="s">
        <v>831</v>
      </c>
      <c r="C130" t="str">
        <f t="shared" ref="C130:C193" si="2">IF(ISNUMBER(SEARCH("desmog",B130)),"DeSmog",IF(ISNUMBER(SEARCH("sourcewatch",B130)),"SourceWatch",IF(ISNUMBER(SEARCH("exxonsecrets",B130)),"ExxonSecrets",IF(B130&lt;&gt;"","Other",""))))</f>
        <v/>
      </c>
      <c r="D130" t="s">
        <v>1693</v>
      </c>
    </row>
    <row r="131" spans="1:4" x14ac:dyDescent="0.2">
      <c r="A131" t="s">
        <v>1482</v>
      </c>
      <c r="C131" t="str">
        <f t="shared" si="2"/>
        <v/>
      </c>
      <c r="D131" t="s">
        <v>1693</v>
      </c>
    </row>
    <row r="132" spans="1:4" x14ac:dyDescent="0.2">
      <c r="A132" t="s">
        <v>536</v>
      </c>
      <c r="C132" t="str">
        <f t="shared" si="2"/>
        <v/>
      </c>
      <c r="D132" t="s">
        <v>1693</v>
      </c>
    </row>
    <row r="133" spans="1:4" x14ac:dyDescent="0.2">
      <c r="A133" t="s">
        <v>1069</v>
      </c>
      <c r="C133" t="str">
        <f t="shared" si="2"/>
        <v/>
      </c>
      <c r="D133" t="s">
        <v>1693</v>
      </c>
    </row>
    <row r="134" spans="1:4" x14ac:dyDescent="0.2">
      <c r="A134" t="s">
        <v>1516</v>
      </c>
      <c r="C134" t="str">
        <f t="shared" si="2"/>
        <v/>
      </c>
      <c r="D134" t="s">
        <v>1693</v>
      </c>
    </row>
    <row r="135" spans="1:4" x14ac:dyDescent="0.2">
      <c r="A135" t="s">
        <v>1595</v>
      </c>
      <c r="B135" t="s">
        <v>1700</v>
      </c>
      <c r="C135" t="str">
        <f t="shared" si="2"/>
        <v>Other</v>
      </c>
      <c r="D135" t="s">
        <v>1693</v>
      </c>
    </row>
    <row r="136" spans="1:4" x14ac:dyDescent="0.2">
      <c r="A136" t="s">
        <v>386</v>
      </c>
      <c r="C136" t="str">
        <f t="shared" si="2"/>
        <v/>
      </c>
      <c r="D136" t="s">
        <v>1693</v>
      </c>
    </row>
    <row r="137" spans="1:4" x14ac:dyDescent="0.2">
      <c r="A137" t="s">
        <v>262</v>
      </c>
      <c r="C137" t="str">
        <f t="shared" si="2"/>
        <v/>
      </c>
      <c r="D137" t="s">
        <v>1693</v>
      </c>
    </row>
    <row r="138" spans="1:4" x14ac:dyDescent="0.2">
      <c r="A138" t="s">
        <v>528</v>
      </c>
      <c r="C138" t="str">
        <f t="shared" si="2"/>
        <v/>
      </c>
      <c r="D138" t="s">
        <v>1693</v>
      </c>
    </row>
    <row r="139" spans="1:4" x14ac:dyDescent="0.2">
      <c r="A139" t="s">
        <v>564</v>
      </c>
      <c r="C139" t="str">
        <f t="shared" si="2"/>
        <v/>
      </c>
      <c r="D139" t="s">
        <v>1693</v>
      </c>
    </row>
    <row r="140" spans="1:4" x14ac:dyDescent="0.2">
      <c r="A140" t="s">
        <v>797</v>
      </c>
      <c r="C140" t="str">
        <f t="shared" si="2"/>
        <v/>
      </c>
      <c r="D140" t="s">
        <v>1693</v>
      </c>
    </row>
    <row r="141" spans="1:4" x14ac:dyDescent="0.2">
      <c r="A141" t="s">
        <v>1650</v>
      </c>
      <c r="C141" t="str">
        <f t="shared" si="2"/>
        <v/>
      </c>
      <c r="D141" t="s">
        <v>1693</v>
      </c>
    </row>
    <row r="142" spans="1:4" x14ac:dyDescent="0.2">
      <c r="A142" t="s">
        <v>283</v>
      </c>
      <c r="C142" t="str">
        <f t="shared" si="2"/>
        <v/>
      </c>
      <c r="D142" t="s">
        <v>1693</v>
      </c>
    </row>
    <row r="143" spans="1:4" x14ac:dyDescent="0.2">
      <c r="A143" t="s">
        <v>114</v>
      </c>
      <c r="C143" t="str">
        <f t="shared" si="2"/>
        <v/>
      </c>
      <c r="D143" t="s">
        <v>1635</v>
      </c>
    </row>
    <row r="144" spans="1:4" x14ac:dyDescent="0.2">
      <c r="A144" t="s">
        <v>202</v>
      </c>
      <c r="C144" t="str">
        <f t="shared" si="2"/>
        <v/>
      </c>
      <c r="D144" t="s">
        <v>1693</v>
      </c>
    </row>
    <row r="145" spans="1:4" x14ac:dyDescent="0.2">
      <c r="A145" t="s">
        <v>576</v>
      </c>
      <c r="C145" t="str">
        <f t="shared" si="2"/>
        <v/>
      </c>
      <c r="D145" t="s">
        <v>1693</v>
      </c>
    </row>
    <row r="146" spans="1:4" x14ac:dyDescent="0.2">
      <c r="A146" t="s">
        <v>203</v>
      </c>
      <c r="C146" t="str">
        <f t="shared" si="2"/>
        <v/>
      </c>
      <c r="D146" t="s">
        <v>1693</v>
      </c>
    </row>
    <row r="147" spans="1:4" x14ac:dyDescent="0.2">
      <c r="A147" t="s">
        <v>302</v>
      </c>
      <c r="C147" t="str">
        <f t="shared" si="2"/>
        <v/>
      </c>
      <c r="D147" t="s">
        <v>1693</v>
      </c>
    </row>
    <row r="148" spans="1:4" x14ac:dyDescent="0.2">
      <c r="A148" t="s">
        <v>276</v>
      </c>
      <c r="C148" t="str">
        <f t="shared" si="2"/>
        <v/>
      </c>
      <c r="D148" t="s">
        <v>1693</v>
      </c>
    </row>
    <row r="149" spans="1:4" x14ac:dyDescent="0.2">
      <c r="A149" t="s">
        <v>1004</v>
      </c>
      <c r="C149" t="str">
        <f t="shared" si="2"/>
        <v/>
      </c>
      <c r="D149" t="s">
        <v>1693</v>
      </c>
    </row>
    <row r="150" spans="1:4" x14ac:dyDescent="0.2">
      <c r="A150" t="s">
        <v>759</v>
      </c>
      <c r="B150" t="s">
        <v>1184</v>
      </c>
      <c r="C150" t="str">
        <f t="shared" si="2"/>
        <v>SourceWatch</v>
      </c>
      <c r="D150" t="s">
        <v>1635</v>
      </c>
    </row>
    <row r="151" spans="1:4" x14ac:dyDescent="0.2">
      <c r="A151" t="s">
        <v>1057</v>
      </c>
      <c r="C151" t="str">
        <f t="shared" si="2"/>
        <v/>
      </c>
      <c r="D151" t="s">
        <v>1693</v>
      </c>
    </row>
    <row r="152" spans="1:4" x14ac:dyDescent="0.2">
      <c r="A152" t="s">
        <v>905</v>
      </c>
      <c r="C152" t="str">
        <f t="shared" si="2"/>
        <v/>
      </c>
      <c r="D152" t="s">
        <v>1693</v>
      </c>
    </row>
    <row r="153" spans="1:4" x14ac:dyDescent="0.2">
      <c r="A153" t="s">
        <v>931</v>
      </c>
      <c r="C153" t="str">
        <f t="shared" si="2"/>
        <v/>
      </c>
      <c r="D153" t="s">
        <v>1693</v>
      </c>
    </row>
    <row r="154" spans="1:4" x14ac:dyDescent="0.2">
      <c r="A154" t="s">
        <v>515</v>
      </c>
      <c r="C154" t="str">
        <f t="shared" si="2"/>
        <v/>
      </c>
      <c r="D154" t="s">
        <v>1693</v>
      </c>
    </row>
    <row r="155" spans="1:4" x14ac:dyDescent="0.2">
      <c r="A155" t="s">
        <v>959</v>
      </c>
      <c r="C155" t="str">
        <f t="shared" si="2"/>
        <v/>
      </c>
      <c r="D155" t="s">
        <v>1693</v>
      </c>
    </row>
    <row r="156" spans="1:4" x14ac:dyDescent="0.2">
      <c r="A156" t="s">
        <v>1573</v>
      </c>
      <c r="C156" t="str">
        <f t="shared" si="2"/>
        <v/>
      </c>
      <c r="D156" t="s">
        <v>1693</v>
      </c>
    </row>
    <row r="157" spans="1:4" x14ac:dyDescent="0.2">
      <c r="A157" t="s">
        <v>455</v>
      </c>
      <c r="C157" t="str">
        <f t="shared" si="2"/>
        <v/>
      </c>
      <c r="D157" t="s">
        <v>1693</v>
      </c>
    </row>
    <row r="158" spans="1:4" x14ac:dyDescent="0.2">
      <c r="A158" t="s">
        <v>622</v>
      </c>
      <c r="C158" t="str">
        <f t="shared" si="2"/>
        <v/>
      </c>
      <c r="D158" t="s">
        <v>1693</v>
      </c>
    </row>
    <row r="159" spans="1:4" x14ac:dyDescent="0.2">
      <c r="A159" t="s">
        <v>1060</v>
      </c>
      <c r="C159" t="str">
        <f t="shared" si="2"/>
        <v/>
      </c>
      <c r="D159" t="s">
        <v>1693</v>
      </c>
    </row>
    <row r="160" spans="1:4" x14ac:dyDescent="0.2">
      <c r="A160" t="s">
        <v>115</v>
      </c>
      <c r="C160" t="str">
        <f t="shared" si="2"/>
        <v/>
      </c>
    </row>
    <row r="161" spans="1:4" x14ac:dyDescent="0.2">
      <c r="A161" t="s">
        <v>149</v>
      </c>
      <c r="C161" t="str">
        <f t="shared" si="2"/>
        <v/>
      </c>
    </row>
    <row r="162" spans="1:4" x14ac:dyDescent="0.2">
      <c r="A162" t="s">
        <v>454</v>
      </c>
      <c r="C162" t="str">
        <f t="shared" si="2"/>
        <v/>
      </c>
      <c r="D162" t="s">
        <v>1693</v>
      </c>
    </row>
    <row r="163" spans="1:4" x14ac:dyDescent="0.2">
      <c r="A163" t="s">
        <v>1690</v>
      </c>
      <c r="C163" t="str">
        <f t="shared" si="2"/>
        <v/>
      </c>
      <c r="D163" t="s">
        <v>1693</v>
      </c>
    </row>
    <row r="164" spans="1:4" x14ac:dyDescent="0.2">
      <c r="A164" t="s">
        <v>783</v>
      </c>
      <c r="C164" t="str">
        <f t="shared" si="2"/>
        <v/>
      </c>
      <c r="D164" t="s">
        <v>1693</v>
      </c>
    </row>
    <row r="165" spans="1:4" x14ac:dyDescent="0.2">
      <c r="A165" t="s">
        <v>453</v>
      </c>
      <c r="C165" t="str">
        <f t="shared" si="2"/>
        <v/>
      </c>
      <c r="D165" t="s">
        <v>1693</v>
      </c>
    </row>
    <row r="166" spans="1:4" x14ac:dyDescent="0.2">
      <c r="A166" t="s">
        <v>301</v>
      </c>
      <c r="C166" t="str">
        <f t="shared" si="2"/>
        <v/>
      </c>
      <c r="D166" t="s">
        <v>1693</v>
      </c>
    </row>
    <row r="167" spans="1:4" x14ac:dyDescent="0.2">
      <c r="A167" t="s">
        <v>277</v>
      </c>
      <c r="C167" t="str">
        <f t="shared" si="2"/>
        <v/>
      </c>
      <c r="D167" t="s">
        <v>1693</v>
      </c>
    </row>
    <row r="168" spans="1:4" x14ac:dyDescent="0.2">
      <c r="A168" t="s">
        <v>535</v>
      </c>
      <c r="C168" t="str">
        <f t="shared" si="2"/>
        <v/>
      </c>
      <c r="D168" t="s">
        <v>1693</v>
      </c>
    </row>
    <row r="169" spans="1:4" x14ac:dyDescent="0.2">
      <c r="A169" t="s">
        <v>385</v>
      </c>
      <c r="C169" t="str">
        <f t="shared" si="2"/>
        <v/>
      </c>
      <c r="D169" t="s">
        <v>1693</v>
      </c>
    </row>
    <row r="170" spans="1:4" x14ac:dyDescent="0.2">
      <c r="A170" t="s">
        <v>794</v>
      </c>
      <c r="C170" t="str">
        <f t="shared" si="2"/>
        <v/>
      </c>
      <c r="D170" t="s">
        <v>1693</v>
      </c>
    </row>
    <row r="171" spans="1:4" x14ac:dyDescent="0.2">
      <c r="A171" t="s">
        <v>910</v>
      </c>
      <c r="C171" t="str">
        <f t="shared" si="2"/>
        <v/>
      </c>
      <c r="D171" t="s">
        <v>1693</v>
      </c>
    </row>
    <row r="172" spans="1:4" x14ac:dyDescent="0.2">
      <c r="A172" t="s">
        <v>832</v>
      </c>
      <c r="C172" t="str">
        <f t="shared" si="2"/>
        <v/>
      </c>
      <c r="D172" t="s">
        <v>1693</v>
      </c>
    </row>
    <row r="173" spans="1:4" x14ac:dyDescent="0.2">
      <c r="A173" t="s">
        <v>424</v>
      </c>
      <c r="C173" t="str">
        <f t="shared" si="2"/>
        <v/>
      </c>
      <c r="D173" t="s">
        <v>1693</v>
      </c>
    </row>
    <row r="174" spans="1:4" x14ac:dyDescent="0.2">
      <c r="A174" t="s">
        <v>152</v>
      </c>
      <c r="B174" t="s">
        <v>1094</v>
      </c>
      <c r="C174" t="str">
        <f t="shared" si="2"/>
        <v>SourceWatch</v>
      </c>
      <c r="D174" t="s">
        <v>1635</v>
      </c>
    </row>
    <row r="175" spans="1:4" x14ac:dyDescent="0.2">
      <c r="A175" t="s">
        <v>1468</v>
      </c>
      <c r="C175" t="str">
        <f t="shared" si="2"/>
        <v/>
      </c>
      <c r="D175" t="s">
        <v>1693</v>
      </c>
    </row>
    <row r="176" spans="1:4" x14ac:dyDescent="0.2">
      <c r="A176" t="s">
        <v>291</v>
      </c>
      <c r="C176" t="str">
        <f t="shared" si="2"/>
        <v/>
      </c>
      <c r="D176" t="s">
        <v>1693</v>
      </c>
    </row>
    <row r="177" spans="1:4" x14ac:dyDescent="0.2">
      <c r="A177" t="s">
        <v>739</v>
      </c>
      <c r="C177" t="str">
        <f t="shared" si="2"/>
        <v/>
      </c>
      <c r="D177" t="s">
        <v>1693</v>
      </c>
    </row>
    <row r="178" spans="1:4" x14ac:dyDescent="0.2">
      <c r="A178" t="s">
        <v>514</v>
      </c>
      <c r="C178" t="str">
        <f t="shared" si="2"/>
        <v/>
      </c>
      <c r="D178" t="s">
        <v>1693</v>
      </c>
    </row>
    <row r="179" spans="1:4" x14ac:dyDescent="0.2">
      <c r="A179" t="s">
        <v>784</v>
      </c>
      <c r="C179" t="str">
        <f t="shared" si="2"/>
        <v/>
      </c>
      <c r="D179" t="s">
        <v>1693</v>
      </c>
    </row>
    <row r="180" spans="1:4" x14ac:dyDescent="0.2">
      <c r="A180" t="s">
        <v>575</v>
      </c>
      <c r="C180" t="str">
        <f t="shared" si="2"/>
        <v/>
      </c>
    </row>
    <row r="181" spans="1:4" x14ac:dyDescent="0.2">
      <c r="A181" t="s">
        <v>760</v>
      </c>
      <c r="C181" t="str">
        <f t="shared" si="2"/>
        <v/>
      </c>
      <c r="D181" t="s">
        <v>1693</v>
      </c>
    </row>
    <row r="182" spans="1:4" x14ac:dyDescent="0.2">
      <c r="A182" t="s">
        <v>1024</v>
      </c>
      <c r="C182" t="str">
        <f t="shared" si="2"/>
        <v/>
      </c>
    </row>
    <row r="183" spans="1:4" x14ac:dyDescent="0.2">
      <c r="A183" t="s">
        <v>204</v>
      </c>
      <c r="C183" t="str">
        <f t="shared" si="2"/>
        <v/>
      </c>
      <c r="D183" t="s">
        <v>1693</v>
      </c>
    </row>
    <row r="184" spans="1:4" x14ac:dyDescent="0.2">
      <c r="A184" t="s">
        <v>899</v>
      </c>
      <c r="C184" t="str">
        <f t="shared" si="2"/>
        <v/>
      </c>
    </row>
    <row r="185" spans="1:4" x14ac:dyDescent="0.2">
      <c r="A185" t="s">
        <v>23</v>
      </c>
      <c r="C185" t="str">
        <f t="shared" si="2"/>
        <v/>
      </c>
      <c r="D185" t="s">
        <v>1635</v>
      </c>
    </row>
    <row r="186" spans="1:4" x14ac:dyDescent="0.2">
      <c r="A186" t="s">
        <v>586</v>
      </c>
      <c r="C186" t="str">
        <f t="shared" si="2"/>
        <v/>
      </c>
    </row>
    <row r="187" spans="1:4" x14ac:dyDescent="0.2">
      <c r="A187" t="s">
        <v>986</v>
      </c>
      <c r="B187" t="s">
        <v>1701</v>
      </c>
      <c r="C187" t="str">
        <f t="shared" si="2"/>
        <v>SourceWatch</v>
      </c>
    </row>
    <row r="188" spans="1:4" x14ac:dyDescent="0.2">
      <c r="A188" s="1" t="s">
        <v>282</v>
      </c>
      <c r="B188" t="s">
        <v>1218</v>
      </c>
      <c r="C188" t="str">
        <f t="shared" si="2"/>
        <v>SourceWatch</v>
      </c>
      <c r="D188" t="s">
        <v>1635</v>
      </c>
    </row>
    <row r="189" spans="1:4" x14ac:dyDescent="0.2">
      <c r="A189" t="s">
        <v>1672</v>
      </c>
      <c r="C189" t="str">
        <f t="shared" si="2"/>
        <v/>
      </c>
      <c r="D189" t="s">
        <v>1693</v>
      </c>
    </row>
    <row r="190" spans="1:4" x14ac:dyDescent="0.2">
      <c r="A190" t="s">
        <v>1651</v>
      </c>
      <c r="C190" t="str">
        <f t="shared" si="2"/>
        <v/>
      </c>
      <c r="D190" t="s">
        <v>1693</v>
      </c>
    </row>
    <row r="191" spans="1:4" x14ac:dyDescent="0.2">
      <c r="A191" t="s">
        <v>205</v>
      </c>
      <c r="C191" t="str">
        <f t="shared" si="2"/>
        <v/>
      </c>
      <c r="D191" t="s">
        <v>1693</v>
      </c>
    </row>
    <row r="192" spans="1:4" x14ac:dyDescent="0.2">
      <c r="A192" t="s">
        <v>320</v>
      </c>
      <c r="C192" t="str">
        <f t="shared" si="2"/>
        <v/>
      </c>
      <c r="D192" t="s">
        <v>1693</v>
      </c>
    </row>
    <row r="193" spans="1:4" x14ac:dyDescent="0.2">
      <c r="A193" t="s">
        <v>621</v>
      </c>
      <c r="C193" t="str">
        <f t="shared" si="2"/>
        <v/>
      </c>
      <c r="D193" t="s">
        <v>1693</v>
      </c>
    </row>
    <row r="194" spans="1:4" x14ac:dyDescent="0.2">
      <c r="A194" t="s">
        <v>900</v>
      </c>
      <c r="C194" t="str">
        <f t="shared" ref="C194:C257" si="3">IF(ISNUMBER(SEARCH("desmog",B194)),"DeSmog",IF(ISNUMBER(SEARCH("sourcewatch",B194)),"SourceWatch",IF(ISNUMBER(SEARCH("exxonsecrets",B194)),"ExxonSecrets",IF(B194&lt;&gt;"","Other",""))))</f>
        <v/>
      </c>
      <c r="D194" t="s">
        <v>1693</v>
      </c>
    </row>
    <row r="195" spans="1:4" x14ac:dyDescent="0.2">
      <c r="A195" s="1" t="s">
        <v>180</v>
      </c>
      <c r="B195" t="s">
        <v>1214</v>
      </c>
      <c r="C195" t="str">
        <f t="shared" si="3"/>
        <v>ExxonSecrets</v>
      </c>
      <c r="D195" t="s">
        <v>1635</v>
      </c>
    </row>
    <row r="196" spans="1:4" x14ac:dyDescent="0.2">
      <c r="A196" t="s">
        <v>70</v>
      </c>
      <c r="B196" t="s">
        <v>1098</v>
      </c>
      <c r="C196" t="str">
        <f t="shared" si="3"/>
        <v>DeSmog</v>
      </c>
      <c r="D196" t="s">
        <v>1635</v>
      </c>
    </row>
    <row r="197" spans="1:4" x14ac:dyDescent="0.2">
      <c r="A197" t="s">
        <v>543</v>
      </c>
      <c r="C197" t="str">
        <f t="shared" si="3"/>
        <v/>
      </c>
      <c r="D197" t="s">
        <v>1693</v>
      </c>
    </row>
    <row r="198" spans="1:4" x14ac:dyDescent="0.2">
      <c r="A198" t="s">
        <v>761</v>
      </c>
      <c r="C198" t="str">
        <f t="shared" si="3"/>
        <v/>
      </c>
      <c r="D198" t="s">
        <v>1693</v>
      </c>
    </row>
    <row r="199" spans="1:4" x14ac:dyDescent="0.2">
      <c r="A199" t="s">
        <v>206</v>
      </c>
      <c r="C199" t="str">
        <f t="shared" si="3"/>
        <v/>
      </c>
      <c r="D199" t="s">
        <v>1693</v>
      </c>
    </row>
    <row r="200" spans="1:4" x14ac:dyDescent="0.2">
      <c r="A200" t="s">
        <v>353</v>
      </c>
      <c r="C200" t="str">
        <f t="shared" si="3"/>
        <v/>
      </c>
      <c r="D200" t="s">
        <v>1693</v>
      </c>
    </row>
    <row r="201" spans="1:4" x14ac:dyDescent="0.2">
      <c r="A201" t="s">
        <v>719</v>
      </c>
      <c r="B201" t="s">
        <v>1702</v>
      </c>
      <c r="C201" t="str">
        <f t="shared" si="3"/>
        <v>SourceWatch</v>
      </c>
    </row>
    <row r="202" spans="1:4" x14ac:dyDescent="0.2">
      <c r="A202" t="s">
        <v>762</v>
      </c>
      <c r="C202" t="str">
        <f t="shared" si="3"/>
        <v/>
      </c>
      <c r="D202" t="s">
        <v>1693</v>
      </c>
    </row>
    <row r="203" spans="1:4" x14ac:dyDescent="0.2">
      <c r="A203" t="s">
        <v>1469</v>
      </c>
      <c r="C203" t="str">
        <f t="shared" si="3"/>
        <v/>
      </c>
      <c r="D203" t="s">
        <v>1693</v>
      </c>
    </row>
    <row r="204" spans="1:4" x14ac:dyDescent="0.2">
      <c r="A204" t="s">
        <v>740</v>
      </c>
      <c r="B204" t="s">
        <v>1186</v>
      </c>
      <c r="C204" t="str">
        <f t="shared" si="3"/>
        <v>SourceWatch</v>
      </c>
      <c r="D204" t="s">
        <v>1635</v>
      </c>
    </row>
    <row r="205" spans="1:4" x14ac:dyDescent="0.2">
      <c r="A205" t="s">
        <v>798</v>
      </c>
      <c r="C205" t="str">
        <f t="shared" si="3"/>
        <v/>
      </c>
      <c r="D205" t="s">
        <v>1693</v>
      </c>
    </row>
    <row r="206" spans="1:4" x14ac:dyDescent="0.2">
      <c r="A206" t="s">
        <v>799</v>
      </c>
      <c r="C206" t="str">
        <f t="shared" si="3"/>
        <v/>
      </c>
      <c r="D206" t="s">
        <v>1693</v>
      </c>
    </row>
    <row r="207" spans="1:4" x14ac:dyDescent="0.2">
      <c r="A207" t="s">
        <v>207</v>
      </c>
      <c r="C207" t="str">
        <f t="shared" si="3"/>
        <v/>
      </c>
      <c r="D207" t="s">
        <v>1693</v>
      </c>
    </row>
    <row r="208" spans="1:4" x14ac:dyDescent="0.2">
      <c r="A208" t="s">
        <v>452</v>
      </c>
      <c r="C208" t="str">
        <f t="shared" si="3"/>
        <v/>
      </c>
    </row>
    <row r="209" spans="1:4" x14ac:dyDescent="0.2">
      <c r="A209" t="s">
        <v>352</v>
      </c>
      <c r="C209" t="str">
        <f t="shared" si="3"/>
        <v/>
      </c>
      <c r="D209" t="s">
        <v>1693</v>
      </c>
    </row>
    <row r="210" spans="1:4" x14ac:dyDescent="0.2">
      <c r="A210" t="s">
        <v>351</v>
      </c>
      <c r="C210" t="str">
        <f t="shared" si="3"/>
        <v/>
      </c>
      <c r="D210" t="s">
        <v>1693</v>
      </c>
    </row>
    <row r="211" spans="1:4" x14ac:dyDescent="0.2">
      <c r="A211" t="s">
        <v>281</v>
      </c>
      <c r="C211" t="str">
        <f t="shared" si="3"/>
        <v/>
      </c>
      <c r="D211" t="s">
        <v>1693</v>
      </c>
    </row>
    <row r="212" spans="1:4" x14ac:dyDescent="0.2">
      <c r="A212" t="s">
        <v>208</v>
      </c>
      <c r="C212" t="str">
        <f t="shared" si="3"/>
        <v/>
      </c>
      <c r="D212" t="s">
        <v>1693</v>
      </c>
    </row>
    <row r="213" spans="1:4" x14ac:dyDescent="0.2">
      <c r="A213" t="s">
        <v>492</v>
      </c>
      <c r="C213" t="str">
        <f t="shared" si="3"/>
        <v/>
      </c>
      <c r="D213" t="s">
        <v>1693</v>
      </c>
    </row>
    <row r="214" spans="1:4" x14ac:dyDescent="0.2">
      <c r="A214" t="s">
        <v>1666</v>
      </c>
      <c r="C214" t="str">
        <f t="shared" si="3"/>
        <v/>
      </c>
      <c r="D214" t="s">
        <v>1693</v>
      </c>
    </row>
    <row r="215" spans="1:4" x14ac:dyDescent="0.2">
      <c r="A215" t="s">
        <v>102</v>
      </c>
      <c r="C215" t="str">
        <f t="shared" si="3"/>
        <v/>
      </c>
    </row>
    <row r="216" spans="1:4" x14ac:dyDescent="0.2">
      <c r="A216" t="s">
        <v>8</v>
      </c>
      <c r="B216" t="s">
        <v>1128</v>
      </c>
      <c r="C216" t="str">
        <f t="shared" si="3"/>
        <v>DeSmog</v>
      </c>
      <c r="D216" t="s">
        <v>1635</v>
      </c>
    </row>
    <row r="217" spans="1:4" x14ac:dyDescent="0.2">
      <c r="A217" t="s">
        <v>116</v>
      </c>
      <c r="B217" t="s">
        <v>1703</v>
      </c>
      <c r="C217" t="str">
        <f t="shared" si="3"/>
        <v>SourceWatch</v>
      </c>
      <c r="D217" t="s">
        <v>1693</v>
      </c>
    </row>
    <row r="218" spans="1:4" x14ac:dyDescent="0.2">
      <c r="A218" t="s">
        <v>969</v>
      </c>
      <c r="B218" t="s">
        <v>1704</v>
      </c>
      <c r="C218" t="str">
        <f t="shared" si="3"/>
        <v>SourceWatch</v>
      </c>
      <c r="D218" t="s">
        <v>1635</v>
      </c>
    </row>
    <row r="219" spans="1:4" x14ac:dyDescent="0.2">
      <c r="A219" t="s">
        <v>319</v>
      </c>
      <c r="C219" t="str">
        <f t="shared" si="3"/>
        <v/>
      </c>
      <c r="D219" t="s">
        <v>1693</v>
      </c>
    </row>
    <row r="220" spans="1:4" x14ac:dyDescent="0.2">
      <c r="A220" s="1" t="s">
        <v>109</v>
      </c>
      <c r="B220" t="s">
        <v>1212</v>
      </c>
      <c r="C220" t="str">
        <f t="shared" si="3"/>
        <v>SourceWatch</v>
      </c>
      <c r="D220" t="s">
        <v>1635</v>
      </c>
    </row>
    <row r="221" spans="1:4" x14ac:dyDescent="0.2">
      <c r="A221" t="s">
        <v>432</v>
      </c>
      <c r="B221" t="s">
        <v>1154</v>
      </c>
      <c r="C221" t="str">
        <f t="shared" si="3"/>
        <v>SourceWatch</v>
      </c>
      <c r="D221" t="s">
        <v>1635</v>
      </c>
    </row>
    <row r="222" spans="1:4" x14ac:dyDescent="0.2">
      <c r="A222" t="s">
        <v>343</v>
      </c>
      <c r="C222" t="str">
        <f t="shared" si="3"/>
        <v/>
      </c>
      <c r="D222" t="s">
        <v>1693</v>
      </c>
    </row>
    <row r="223" spans="1:4" x14ac:dyDescent="0.2">
      <c r="A223" t="s">
        <v>678</v>
      </c>
      <c r="B223" t="s">
        <v>1199</v>
      </c>
      <c r="C223" t="str">
        <f t="shared" si="3"/>
        <v>SourceWatch</v>
      </c>
      <c r="D223" t="s">
        <v>1635</v>
      </c>
    </row>
    <row r="224" spans="1:4" x14ac:dyDescent="0.2">
      <c r="A224" t="s">
        <v>80</v>
      </c>
      <c r="B224" t="s">
        <v>1113</v>
      </c>
      <c r="C224" t="str">
        <f t="shared" si="3"/>
        <v>SourceWatch</v>
      </c>
      <c r="D224" t="s">
        <v>1635</v>
      </c>
    </row>
    <row r="225" spans="1:4" x14ac:dyDescent="0.2">
      <c r="A225" t="s">
        <v>59</v>
      </c>
      <c r="B225" t="s">
        <v>1190</v>
      </c>
      <c r="C225" t="str">
        <f t="shared" si="3"/>
        <v>SourceWatch</v>
      </c>
      <c r="D225" t="s">
        <v>1635</v>
      </c>
    </row>
    <row r="226" spans="1:4" x14ac:dyDescent="0.2">
      <c r="A226" s="1" t="s">
        <v>936</v>
      </c>
      <c r="B226" t="s">
        <v>1115</v>
      </c>
      <c r="C226" t="str">
        <f t="shared" si="3"/>
        <v>SourceWatch</v>
      </c>
      <c r="D226" t="s">
        <v>1635</v>
      </c>
    </row>
    <row r="227" spans="1:4" x14ac:dyDescent="0.2">
      <c r="A227" t="s">
        <v>181</v>
      </c>
      <c r="C227" t="str">
        <f t="shared" si="3"/>
        <v/>
      </c>
    </row>
    <row r="228" spans="1:4" x14ac:dyDescent="0.2">
      <c r="A228" t="s">
        <v>60</v>
      </c>
      <c r="B228" t="s">
        <v>1139</v>
      </c>
      <c r="C228" t="str">
        <f t="shared" si="3"/>
        <v>SourceWatch</v>
      </c>
      <c r="D228" t="s">
        <v>1635</v>
      </c>
    </row>
    <row r="229" spans="1:4" x14ac:dyDescent="0.2">
      <c r="A229" t="s">
        <v>141</v>
      </c>
      <c r="B229" t="s">
        <v>1127</v>
      </c>
      <c r="C229" t="str">
        <f t="shared" si="3"/>
        <v>SourceWatch</v>
      </c>
      <c r="D229" t="s">
        <v>1635</v>
      </c>
    </row>
    <row r="230" spans="1:4" x14ac:dyDescent="0.2">
      <c r="A230" t="s">
        <v>497</v>
      </c>
      <c r="C230" t="str">
        <f t="shared" si="3"/>
        <v/>
      </c>
    </row>
    <row r="231" spans="1:4" x14ac:dyDescent="0.2">
      <c r="A231" t="s">
        <v>169</v>
      </c>
      <c r="C231" t="str">
        <f t="shared" si="3"/>
        <v/>
      </c>
    </row>
    <row r="232" spans="1:4" x14ac:dyDescent="0.2">
      <c r="A232" t="s">
        <v>593</v>
      </c>
      <c r="C232" t="str">
        <f t="shared" si="3"/>
        <v/>
      </c>
    </row>
    <row r="233" spans="1:4" x14ac:dyDescent="0.2">
      <c r="A233" t="s">
        <v>44</v>
      </c>
      <c r="B233" t="s">
        <v>1096</v>
      </c>
      <c r="C233" t="str">
        <f t="shared" si="3"/>
        <v>SourceWatch</v>
      </c>
      <c r="D233" t="s">
        <v>1635</v>
      </c>
    </row>
    <row r="234" spans="1:4" x14ac:dyDescent="0.2">
      <c r="A234" t="s">
        <v>182</v>
      </c>
      <c r="C234" t="str">
        <f t="shared" si="3"/>
        <v/>
      </c>
    </row>
    <row r="235" spans="1:4" x14ac:dyDescent="0.2">
      <c r="A235" t="s">
        <v>1705</v>
      </c>
      <c r="B235" t="s">
        <v>1706</v>
      </c>
      <c r="C235" t="str">
        <f t="shared" si="3"/>
        <v>SourceWatch</v>
      </c>
      <c r="D235" t="s">
        <v>1635</v>
      </c>
    </row>
    <row r="236" spans="1:4" x14ac:dyDescent="0.2">
      <c r="A236" t="s">
        <v>132</v>
      </c>
      <c r="B236" t="s">
        <v>1089</v>
      </c>
      <c r="C236" t="str">
        <f t="shared" si="3"/>
        <v>SourceWatch</v>
      </c>
      <c r="D236" t="s">
        <v>1635</v>
      </c>
    </row>
    <row r="237" spans="1:4" x14ac:dyDescent="0.2">
      <c r="A237" t="s">
        <v>1517</v>
      </c>
      <c r="C237" t="str">
        <f t="shared" si="3"/>
        <v/>
      </c>
      <c r="D237" t="s">
        <v>1635</v>
      </c>
    </row>
    <row r="238" spans="1:4" x14ac:dyDescent="0.2">
      <c r="A238" t="s">
        <v>688</v>
      </c>
      <c r="B238" t="s">
        <v>1195</v>
      </c>
      <c r="C238" t="str">
        <f t="shared" si="3"/>
        <v>DeSmog</v>
      </c>
      <c r="D238" t="s">
        <v>1635</v>
      </c>
    </row>
    <row r="239" spans="1:4" x14ac:dyDescent="0.2">
      <c r="A239" t="s">
        <v>644</v>
      </c>
      <c r="C239" t="str">
        <f t="shared" si="3"/>
        <v/>
      </c>
    </row>
    <row r="240" spans="1:4" x14ac:dyDescent="0.2">
      <c r="A240" t="s">
        <v>209</v>
      </c>
      <c r="C240" t="str">
        <f t="shared" si="3"/>
        <v/>
      </c>
      <c r="D240" t="s">
        <v>1693</v>
      </c>
    </row>
    <row r="241" spans="1:4" x14ac:dyDescent="0.2">
      <c r="A241" t="s">
        <v>1470</v>
      </c>
      <c r="C241" t="str">
        <f t="shared" si="3"/>
        <v/>
      </c>
      <c r="D241" t="s">
        <v>1693</v>
      </c>
    </row>
    <row r="242" spans="1:4" x14ac:dyDescent="0.2">
      <c r="A242" t="s">
        <v>606</v>
      </c>
      <c r="C242" t="str">
        <f t="shared" si="3"/>
        <v/>
      </c>
      <c r="D242" t="s">
        <v>1693</v>
      </c>
    </row>
    <row r="243" spans="1:4" x14ac:dyDescent="0.2">
      <c r="A243" t="s">
        <v>360</v>
      </c>
      <c r="C243" t="str">
        <f t="shared" si="3"/>
        <v/>
      </c>
      <c r="D243" t="s">
        <v>1693</v>
      </c>
    </row>
    <row r="244" spans="1:4" x14ac:dyDescent="0.2">
      <c r="A244" t="s">
        <v>1677</v>
      </c>
      <c r="C244" t="str">
        <f t="shared" si="3"/>
        <v/>
      </c>
    </row>
    <row r="245" spans="1:4" x14ac:dyDescent="0.2">
      <c r="A245" t="s">
        <v>210</v>
      </c>
      <c r="C245" t="str">
        <f t="shared" si="3"/>
        <v/>
      </c>
      <c r="D245" t="s">
        <v>1693</v>
      </c>
    </row>
    <row r="246" spans="1:4" x14ac:dyDescent="0.2">
      <c r="A246" t="s">
        <v>1597</v>
      </c>
      <c r="C246" t="str">
        <f t="shared" si="3"/>
        <v/>
      </c>
      <c r="D246" t="s">
        <v>1693</v>
      </c>
    </row>
    <row r="247" spans="1:4" x14ac:dyDescent="0.2">
      <c r="A247" t="s">
        <v>399</v>
      </c>
      <c r="C247" t="str">
        <f t="shared" si="3"/>
        <v/>
      </c>
      <c r="D247" t="s">
        <v>1693</v>
      </c>
    </row>
    <row r="248" spans="1:4" x14ac:dyDescent="0.2">
      <c r="A248" t="s">
        <v>631</v>
      </c>
      <c r="C248" t="str">
        <f t="shared" si="3"/>
        <v/>
      </c>
      <c r="D248" t="s">
        <v>1693</v>
      </c>
    </row>
    <row r="249" spans="1:4" x14ac:dyDescent="0.2">
      <c r="A249" t="s">
        <v>408</v>
      </c>
      <c r="C249" t="str">
        <f t="shared" si="3"/>
        <v/>
      </c>
      <c r="D249" t="s">
        <v>1693</v>
      </c>
    </row>
    <row r="250" spans="1:4" x14ac:dyDescent="0.2">
      <c r="A250" t="s">
        <v>407</v>
      </c>
      <c r="C250" t="str">
        <f t="shared" si="3"/>
        <v/>
      </c>
      <c r="D250" t="s">
        <v>1693</v>
      </c>
    </row>
    <row r="251" spans="1:4" x14ac:dyDescent="0.2">
      <c r="A251" t="s">
        <v>211</v>
      </c>
      <c r="C251" t="str">
        <f t="shared" si="3"/>
        <v/>
      </c>
      <c r="D251" t="s">
        <v>1693</v>
      </c>
    </row>
    <row r="252" spans="1:4" x14ac:dyDescent="0.2">
      <c r="A252" t="s">
        <v>263</v>
      </c>
      <c r="C252" t="str">
        <f t="shared" si="3"/>
        <v/>
      </c>
      <c r="D252" t="s">
        <v>1693</v>
      </c>
    </row>
    <row r="253" spans="1:4" x14ac:dyDescent="0.2">
      <c r="A253" t="s">
        <v>1518</v>
      </c>
      <c r="C253" t="str">
        <f t="shared" si="3"/>
        <v/>
      </c>
      <c r="D253" t="s">
        <v>1693</v>
      </c>
    </row>
    <row r="254" spans="1:4" x14ac:dyDescent="0.2">
      <c r="A254" t="s">
        <v>469</v>
      </c>
      <c r="C254" t="str">
        <f t="shared" si="3"/>
        <v/>
      </c>
      <c r="D254" t="s">
        <v>1693</v>
      </c>
    </row>
    <row r="255" spans="1:4" x14ac:dyDescent="0.2">
      <c r="A255" t="s">
        <v>359</v>
      </c>
      <c r="C255" t="str">
        <f t="shared" si="3"/>
        <v/>
      </c>
      <c r="D255" t="s">
        <v>1693</v>
      </c>
    </row>
    <row r="256" spans="1:4" x14ac:dyDescent="0.2">
      <c r="A256" t="s">
        <v>496</v>
      </c>
      <c r="C256" t="str">
        <f t="shared" si="3"/>
        <v/>
      </c>
      <c r="D256" t="s">
        <v>1693</v>
      </c>
    </row>
    <row r="257" spans="1:4" x14ac:dyDescent="0.2">
      <c r="A257" t="s">
        <v>431</v>
      </c>
      <c r="C257" t="str">
        <f t="shared" si="3"/>
        <v/>
      </c>
      <c r="D257" t="s">
        <v>1693</v>
      </c>
    </row>
    <row r="258" spans="1:4" x14ac:dyDescent="0.2">
      <c r="A258" t="s">
        <v>1598</v>
      </c>
      <c r="C258" t="str">
        <f t="shared" ref="C258:C321" si="4">IF(ISNUMBER(SEARCH("desmog",B258)),"DeSmog",IF(ISNUMBER(SEARCH("sourcewatch",B258)),"SourceWatch",IF(ISNUMBER(SEARCH("exxonsecrets",B258)),"ExxonSecrets",IF(B258&lt;&gt;"","Other",""))))</f>
        <v/>
      </c>
    </row>
    <row r="259" spans="1:4" x14ac:dyDescent="0.2">
      <c r="A259" t="s">
        <v>871</v>
      </c>
      <c r="C259" t="str">
        <f t="shared" si="4"/>
        <v/>
      </c>
      <c r="D259" t="s">
        <v>1693</v>
      </c>
    </row>
    <row r="260" spans="1:4" x14ac:dyDescent="0.2">
      <c r="A260" t="s">
        <v>468</v>
      </c>
      <c r="C260" t="str">
        <f t="shared" si="4"/>
        <v/>
      </c>
      <c r="D260" t="s">
        <v>1693</v>
      </c>
    </row>
    <row r="261" spans="1:4" x14ac:dyDescent="0.2">
      <c r="A261" t="s">
        <v>795</v>
      </c>
      <c r="C261" t="str">
        <f t="shared" si="4"/>
        <v/>
      </c>
      <c r="D261" t="s">
        <v>1693</v>
      </c>
    </row>
    <row r="262" spans="1:4" x14ac:dyDescent="0.2">
      <c r="A262" t="s">
        <v>698</v>
      </c>
      <c r="C262" t="str">
        <f t="shared" si="4"/>
        <v/>
      </c>
      <c r="D262" t="s">
        <v>1693</v>
      </c>
    </row>
    <row r="263" spans="1:4" x14ac:dyDescent="0.2">
      <c r="A263" t="s">
        <v>1652</v>
      </c>
      <c r="C263" t="str">
        <f t="shared" si="4"/>
        <v/>
      </c>
      <c r="D263" t="s">
        <v>1693</v>
      </c>
    </row>
    <row r="264" spans="1:4" x14ac:dyDescent="0.2">
      <c r="A264" t="s">
        <v>212</v>
      </c>
      <c r="C264" t="str">
        <f t="shared" si="4"/>
        <v/>
      </c>
      <c r="D264" t="s">
        <v>1693</v>
      </c>
    </row>
    <row r="265" spans="1:4" x14ac:dyDescent="0.2">
      <c r="A265" t="s">
        <v>943</v>
      </c>
      <c r="B265" t="s">
        <v>1707</v>
      </c>
      <c r="C265" t="str">
        <f t="shared" si="4"/>
        <v>SourceWatch</v>
      </c>
      <c r="D265" t="s">
        <v>1635</v>
      </c>
    </row>
    <row r="266" spans="1:4" x14ac:dyDescent="0.2">
      <c r="A266" t="s">
        <v>170</v>
      </c>
      <c r="C266" t="str">
        <f t="shared" si="4"/>
        <v/>
      </c>
    </row>
    <row r="267" spans="1:4" x14ac:dyDescent="0.2">
      <c r="A267" t="s">
        <v>1083</v>
      </c>
      <c r="C267" t="str">
        <f t="shared" si="4"/>
        <v/>
      </c>
      <c r="D267" t="s">
        <v>1635</v>
      </c>
    </row>
    <row r="268" spans="1:4" x14ac:dyDescent="0.2">
      <c r="A268" t="s">
        <v>1546</v>
      </c>
      <c r="C268" t="str">
        <f t="shared" si="4"/>
        <v/>
      </c>
      <c r="D268" t="s">
        <v>1693</v>
      </c>
    </row>
    <row r="269" spans="1:4" x14ac:dyDescent="0.2">
      <c r="A269" s="1" t="s">
        <v>645</v>
      </c>
      <c r="B269" t="s">
        <v>1208</v>
      </c>
      <c r="C269" t="str">
        <f t="shared" si="4"/>
        <v>SourceWatch</v>
      </c>
      <c r="D269" t="s">
        <v>1635</v>
      </c>
    </row>
    <row r="270" spans="1:4" x14ac:dyDescent="0.2">
      <c r="A270" t="s">
        <v>517</v>
      </c>
      <c r="C270" t="str">
        <f t="shared" si="4"/>
        <v/>
      </c>
      <c r="D270" t="s">
        <v>1693</v>
      </c>
    </row>
    <row r="271" spans="1:4" x14ac:dyDescent="0.2">
      <c r="A271" t="s">
        <v>1483</v>
      </c>
      <c r="C271" t="str">
        <f t="shared" si="4"/>
        <v/>
      </c>
      <c r="D271" t="s">
        <v>1693</v>
      </c>
    </row>
    <row r="272" spans="1:4" x14ac:dyDescent="0.2">
      <c r="A272" t="s">
        <v>727</v>
      </c>
      <c r="C272" t="str">
        <f t="shared" si="4"/>
        <v/>
      </c>
      <c r="D272" t="s">
        <v>1693</v>
      </c>
    </row>
    <row r="273" spans="1:4" x14ac:dyDescent="0.2">
      <c r="A273" t="s">
        <v>763</v>
      </c>
      <c r="C273" t="str">
        <f t="shared" si="4"/>
        <v/>
      </c>
      <c r="D273" t="s">
        <v>1693</v>
      </c>
    </row>
    <row r="274" spans="1:4" x14ac:dyDescent="0.2">
      <c r="A274" t="s">
        <v>668</v>
      </c>
      <c r="C274" t="str">
        <f t="shared" si="4"/>
        <v/>
      </c>
      <c r="D274" t="s">
        <v>1693</v>
      </c>
    </row>
    <row r="275" spans="1:4" x14ac:dyDescent="0.2">
      <c r="A275" t="s">
        <v>554</v>
      </c>
      <c r="C275" t="str">
        <f t="shared" si="4"/>
        <v/>
      </c>
      <c r="D275" t="s">
        <v>1693</v>
      </c>
    </row>
    <row r="276" spans="1:4" x14ac:dyDescent="0.2">
      <c r="A276" t="s">
        <v>592</v>
      </c>
      <c r="C276" t="str">
        <f t="shared" si="4"/>
        <v/>
      </c>
      <c r="D276" t="s">
        <v>1693</v>
      </c>
    </row>
    <row r="277" spans="1:4" x14ac:dyDescent="0.2">
      <c r="A277" t="s">
        <v>901</v>
      </c>
      <c r="C277" t="str">
        <f t="shared" si="4"/>
        <v/>
      </c>
      <c r="D277" t="s">
        <v>1693</v>
      </c>
    </row>
    <row r="278" spans="1:4" x14ac:dyDescent="0.2">
      <c r="A278" t="s">
        <v>95</v>
      </c>
      <c r="C278" t="str">
        <f t="shared" si="4"/>
        <v/>
      </c>
      <c r="D278" t="s">
        <v>1635</v>
      </c>
    </row>
    <row r="279" spans="1:4" x14ac:dyDescent="0.2">
      <c r="A279" t="s">
        <v>699</v>
      </c>
      <c r="C279" t="str">
        <f t="shared" si="4"/>
        <v/>
      </c>
    </row>
    <row r="280" spans="1:4" x14ac:dyDescent="0.2">
      <c r="A280" t="s">
        <v>133</v>
      </c>
      <c r="C280" t="str">
        <f t="shared" si="4"/>
        <v/>
      </c>
    </row>
    <row r="281" spans="1:4" x14ac:dyDescent="0.2">
      <c r="A281" t="s">
        <v>1599</v>
      </c>
      <c r="C281" t="str">
        <f t="shared" si="4"/>
        <v/>
      </c>
    </row>
    <row r="282" spans="1:4" x14ac:dyDescent="0.2">
      <c r="A282" t="s">
        <v>985</v>
      </c>
      <c r="C282" t="str">
        <f t="shared" si="4"/>
        <v/>
      </c>
    </row>
    <row r="283" spans="1:4" x14ac:dyDescent="0.2">
      <c r="A283" t="s">
        <v>1031</v>
      </c>
      <c r="C283" t="str">
        <f t="shared" si="4"/>
        <v/>
      </c>
      <c r="D283" t="s">
        <v>1693</v>
      </c>
    </row>
    <row r="284" spans="1:4" x14ac:dyDescent="0.2">
      <c r="A284" t="s">
        <v>389</v>
      </c>
      <c r="C284" t="str">
        <f t="shared" si="4"/>
        <v/>
      </c>
      <c r="D284" t="s">
        <v>1693</v>
      </c>
    </row>
    <row r="285" spans="1:4" x14ac:dyDescent="0.2">
      <c r="A285" t="s">
        <v>579</v>
      </c>
      <c r="C285" t="str">
        <f t="shared" si="4"/>
        <v/>
      </c>
    </row>
    <row r="286" spans="1:4" x14ac:dyDescent="0.2">
      <c r="A286" t="s">
        <v>1600</v>
      </c>
      <c r="B286" t="s">
        <v>1708</v>
      </c>
      <c r="C286" t="str">
        <f t="shared" si="4"/>
        <v>DeSmog</v>
      </c>
      <c r="D286" t="s">
        <v>1635</v>
      </c>
    </row>
    <row r="287" spans="1:4" x14ac:dyDescent="0.2">
      <c r="A287" t="s">
        <v>1000</v>
      </c>
      <c r="C287" t="str">
        <f t="shared" si="4"/>
        <v/>
      </c>
      <c r="D287" t="s">
        <v>1693</v>
      </c>
    </row>
    <row r="288" spans="1:4" x14ac:dyDescent="0.2">
      <c r="A288" t="s">
        <v>539</v>
      </c>
      <c r="C288" t="str">
        <f t="shared" si="4"/>
        <v/>
      </c>
      <c r="D288" t="s">
        <v>1693</v>
      </c>
    </row>
    <row r="289" spans="1:4" x14ac:dyDescent="0.2">
      <c r="A289" t="s">
        <v>495</v>
      </c>
      <c r="C289" t="str">
        <f t="shared" si="4"/>
        <v/>
      </c>
      <c r="D289" t="s">
        <v>1693</v>
      </c>
    </row>
    <row r="290" spans="1:4" x14ac:dyDescent="0.2">
      <c r="A290" t="s">
        <v>96</v>
      </c>
      <c r="C290" t="str">
        <f t="shared" si="4"/>
        <v/>
      </c>
    </row>
    <row r="291" spans="1:4" x14ac:dyDescent="0.2">
      <c r="A291" t="s">
        <v>342</v>
      </c>
      <c r="C291" t="str">
        <f t="shared" si="4"/>
        <v/>
      </c>
      <c r="D291" t="s">
        <v>1693</v>
      </c>
    </row>
    <row r="292" spans="1:4" x14ac:dyDescent="0.2">
      <c r="A292" t="s">
        <v>24</v>
      </c>
      <c r="B292" t="s">
        <v>1102</v>
      </c>
      <c r="C292" t="str">
        <f t="shared" si="4"/>
        <v>SourceWatch</v>
      </c>
      <c r="D292" t="s">
        <v>1635</v>
      </c>
    </row>
    <row r="293" spans="1:4" x14ac:dyDescent="0.2">
      <c r="A293" t="s">
        <v>1709</v>
      </c>
      <c r="C293" t="str">
        <f t="shared" si="4"/>
        <v/>
      </c>
    </row>
    <row r="294" spans="1:4" x14ac:dyDescent="0.2">
      <c r="A294" t="s">
        <v>375</v>
      </c>
      <c r="C294" t="str">
        <f t="shared" si="4"/>
        <v/>
      </c>
      <c r="D294" t="s">
        <v>1693</v>
      </c>
    </row>
    <row r="295" spans="1:4" x14ac:dyDescent="0.2">
      <c r="A295" t="s">
        <v>25</v>
      </c>
      <c r="B295" t="s">
        <v>1710</v>
      </c>
      <c r="C295" t="str">
        <f t="shared" si="4"/>
        <v>SourceWatch</v>
      </c>
      <c r="D295" t="s">
        <v>1635</v>
      </c>
    </row>
    <row r="296" spans="1:4" x14ac:dyDescent="0.2">
      <c r="A296" t="s">
        <v>18</v>
      </c>
      <c r="B296" t="s">
        <v>1129</v>
      </c>
      <c r="C296" t="str">
        <f t="shared" si="4"/>
        <v>DeSmog</v>
      </c>
      <c r="D296" t="s">
        <v>1635</v>
      </c>
    </row>
    <row r="297" spans="1:4" x14ac:dyDescent="0.2">
      <c r="A297" t="s">
        <v>163</v>
      </c>
      <c r="B297" t="s">
        <v>1185</v>
      </c>
      <c r="C297" t="str">
        <f t="shared" si="4"/>
        <v>SourceWatch</v>
      </c>
      <c r="D297" t="s">
        <v>1635</v>
      </c>
    </row>
    <row r="298" spans="1:4" x14ac:dyDescent="0.2">
      <c r="A298" t="s">
        <v>171</v>
      </c>
      <c r="B298" t="s">
        <v>1181</v>
      </c>
      <c r="C298" t="str">
        <f t="shared" si="4"/>
        <v>SourceWatch</v>
      </c>
      <c r="D298" t="s">
        <v>1635</v>
      </c>
    </row>
    <row r="299" spans="1:4" x14ac:dyDescent="0.2">
      <c r="A299" t="s">
        <v>430</v>
      </c>
      <c r="C299" t="str">
        <f t="shared" si="4"/>
        <v/>
      </c>
      <c r="D299" t="s">
        <v>1693</v>
      </c>
    </row>
    <row r="300" spans="1:4" x14ac:dyDescent="0.2">
      <c r="A300" t="s">
        <v>134</v>
      </c>
      <c r="B300" t="s">
        <v>1117</v>
      </c>
      <c r="C300" t="str">
        <f t="shared" si="4"/>
        <v>SourceWatch</v>
      </c>
      <c r="D300" t="s">
        <v>1635</v>
      </c>
    </row>
    <row r="301" spans="1:4" x14ac:dyDescent="0.2">
      <c r="A301" t="s">
        <v>546</v>
      </c>
      <c r="C301" t="str">
        <f t="shared" si="4"/>
        <v/>
      </c>
      <c r="D301" t="s">
        <v>1693</v>
      </c>
    </row>
    <row r="302" spans="1:4" x14ac:dyDescent="0.2">
      <c r="A302" t="s">
        <v>948</v>
      </c>
      <c r="C302" t="str">
        <f t="shared" si="4"/>
        <v/>
      </c>
      <c r="D302" t="s">
        <v>1693</v>
      </c>
    </row>
    <row r="303" spans="1:4" x14ac:dyDescent="0.2">
      <c r="A303" t="s">
        <v>919</v>
      </c>
      <c r="C303" t="str">
        <f t="shared" si="4"/>
        <v/>
      </c>
      <c r="D303" t="s">
        <v>1693</v>
      </c>
    </row>
    <row r="304" spans="1:4" x14ac:dyDescent="0.2">
      <c r="A304" t="s">
        <v>578</v>
      </c>
      <c r="C304" t="str">
        <f t="shared" si="4"/>
        <v/>
      </c>
      <c r="D304" t="s">
        <v>1693</v>
      </c>
    </row>
    <row r="305" spans="1:4" x14ac:dyDescent="0.2">
      <c r="A305" t="s">
        <v>908</v>
      </c>
      <c r="C305" t="str">
        <f t="shared" si="4"/>
        <v/>
      </c>
      <c r="D305" t="s">
        <v>1693</v>
      </c>
    </row>
    <row r="306" spans="1:4" x14ac:dyDescent="0.2">
      <c r="A306" t="s">
        <v>967</v>
      </c>
      <c r="B306" t="s">
        <v>1711</v>
      </c>
      <c r="C306" t="str">
        <f t="shared" si="4"/>
        <v>SourceWatch</v>
      </c>
    </row>
    <row r="307" spans="1:4" x14ac:dyDescent="0.2">
      <c r="A307" t="s">
        <v>1073</v>
      </c>
      <c r="C307" t="str">
        <f t="shared" si="4"/>
        <v/>
      </c>
      <c r="D307" t="s">
        <v>1693</v>
      </c>
    </row>
    <row r="308" spans="1:4" x14ac:dyDescent="0.2">
      <c r="A308" t="s">
        <v>1519</v>
      </c>
      <c r="C308" t="str">
        <f t="shared" si="4"/>
        <v/>
      </c>
      <c r="D308" t="s">
        <v>1693</v>
      </c>
    </row>
    <row r="309" spans="1:4" x14ac:dyDescent="0.2">
      <c r="A309" t="s">
        <v>1547</v>
      </c>
      <c r="C309" t="str">
        <f t="shared" si="4"/>
        <v/>
      </c>
      <c r="D309" t="s">
        <v>1693</v>
      </c>
    </row>
    <row r="310" spans="1:4" x14ac:dyDescent="0.2">
      <c r="A310" t="s">
        <v>1520</v>
      </c>
      <c r="C310" t="str">
        <f t="shared" si="4"/>
        <v/>
      </c>
      <c r="D310" t="s">
        <v>1693</v>
      </c>
    </row>
    <row r="311" spans="1:4" x14ac:dyDescent="0.2">
      <c r="A311" t="s">
        <v>494</v>
      </c>
      <c r="C311" t="str">
        <f t="shared" si="4"/>
        <v/>
      </c>
      <c r="D311" t="s">
        <v>1693</v>
      </c>
    </row>
    <row r="312" spans="1:4" x14ac:dyDescent="0.2">
      <c r="A312" t="s">
        <v>467</v>
      </c>
      <c r="C312" t="str">
        <f t="shared" si="4"/>
        <v/>
      </c>
      <c r="D312" t="s">
        <v>1693</v>
      </c>
    </row>
    <row r="313" spans="1:4" x14ac:dyDescent="0.2">
      <c r="A313" t="s">
        <v>1640</v>
      </c>
      <c r="C313" t="str">
        <f t="shared" si="4"/>
        <v/>
      </c>
      <c r="D313" t="s">
        <v>1693</v>
      </c>
    </row>
    <row r="314" spans="1:4" x14ac:dyDescent="0.2">
      <c r="A314" t="s">
        <v>142</v>
      </c>
      <c r="B314" t="s">
        <v>1106</v>
      </c>
      <c r="C314" t="str">
        <f t="shared" si="4"/>
        <v>DeSmog</v>
      </c>
      <c r="D314" t="s">
        <v>1635</v>
      </c>
    </row>
    <row r="315" spans="1:4" x14ac:dyDescent="0.2">
      <c r="A315" t="s">
        <v>962</v>
      </c>
      <c r="C315" t="str">
        <f t="shared" si="4"/>
        <v/>
      </c>
      <c r="D315" t="s">
        <v>1693</v>
      </c>
    </row>
    <row r="316" spans="1:4" x14ac:dyDescent="0.2">
      <c r="A316" t="s">
        <v>103</v>
      </c>
      <c r="C316" t="str">
        <f t="shared" si="4"/>
        <v/>
      </c>
      <c r="D316" t="s">
        <v>1693</v>
      </c>
    </row>
    <row r="317" spans="1:4" x14ac:dyDescent="0.2">
      <c r="A317" t="s">
        <v>1484</v>
      </c>
      <c r="C317" t="str">
        <f t="shared" si="4"/>
        <v/>
      </c>
      <c r="D317" t="s">
        <v>1693</v>
      </c>
    </row>
    <row r="318" spans="1:4" x14ac:dyDescent="0.2">
      <c r="A318" t="s">
        <v>960</v>
      </c>
      <c r="C318" t="str">
        <f t="shared" si="4"/>
        <v/>
      </c>
      <c r="D318" t="s">
        <v>1693</v>
      </c>
    </row>
    <row r="319" spans="1:4" x14ac:dyDescent="0.2">
      <c r="A319" t="s">
        <v>1076</v>
      </c>
      <c r="B319" t="s">
        <v>1712</v>
      </c>
      <c r="C319" t="str">
        <f t="shared" si="4"/>
        <v>SourceWatch</v>
      </c>
      <c r="D319" t="s">
        <v>1635</v>
      </c>
    </row>
    <row r="320" spans="1:4" x14ac:dyDescent="0.2">
      <c r="A320" t="s">
        <v>1032</v>
      </c>
      <c r="C320" t="str">
        <f t="shared" si="4"/>
        <v/>
      </c>
      <c r="D320" t="s">
        <v>1693</v>
      </c>
    </row>
    <row r="321" spans="1:4" x14ac:dyDescent="0.2">
      <c r="A321" t="s">
        <v>284</v>
      </c>
      <c r="C321" t="str">
        <f t="shared" si="4"/>
        <v/>
      </c>
      <c r="D321" t="s">
        <v>1693</v>
      </c>
    </row>
    <row r="322" spans="1:4" x14ac:dyDescent="0.2">
      <c r="A322" t="s">
        <v>1574</v>
      </c>
      <c r="C322" t="str">
        <f t="shared" ref="C322:C385" si="5">IF(ISNUMBER(SEARCH("desmog",B322)),"DeSmog",IF(ISNUMBER(SEARCH("sourcewatch",B322)),"SourceWatch",IF(ISNUMBER(SEARCH("exxonsecrets",B322)),"ExxonSecrets",IF(B322&lt;&gt;"","Other",""))))</f>
        <v/>
      </c>
      <c r="D322" t="s">
        <v>1693</v>
      </c>
    </row>
    <row r="323" spans="1:4" x14ac:dyDescent="0.2">
      <c r="A323" t="s">
        <v>1521</v>
      </c>
      <c r="C323" t="str">
        <f t="shared" si="5"/>
        <v/>
      </c>
      <c r="D323" t="s">
        <v>1693</v>
      </c>
    </row>
    <row r="324" spans="1:4" x14ac:dyDescent="0.2">
      <c r="A324" t="s">
        <v>709</v>
      </c>
      <c r="C324" t="str">
        <f t="shared" si="5"/>
        <v/>
      </c>
    </row>
    <row r="325" spans="1:4" x14ac:dyDescent="0.2">
      <c r="A325" t="s">
        <v>849</v>
      </c>
      <c r="C325" t="str">
        <f t="shared" si="5"/>
        <v/>
      </c>
      <c r="D325" t="s">
        <v>1693</v>
      </c>
    </row>
    <row r="326" spans="1:4" x14ac:dyDescent="0.2">
      <c r="A326" t="s">
        <v>538</v>
      </c>
      <c r="B326" t="s">
        <v>1713</v>
      </c>
      <c r="C326" t="str">
        <f t="shared" si="5"/>
        <v>SourceWatch</v>
      </c>
    </row>
    <row r="327" spans="1:4" x14ac:dyDescent="0.2">
      <c r="A327" t="s">
        <v>684</v>
      </c>
      <c r="B327" t="s">
        <v>1714</v>
      </c>
      <c r="C327" t="str">
        <f t="shared" si="5"/>
        <v>Other</v>
      </c>
      <c r="D327" t="s">
        <v>1635</v>
      </c>
    </row>
    <row r="328" spans="1:4" x14ac:dyDescent="0.2">
      <c r="A328" t="s">
        <v>553</v>
      </c>
      <c r="C328" t="str">
        <f t="shared" si="5"/>
        <v/>
      </c>
    </row>
    <row r="329" spans="1:4" x14ac:dyDescent="0.2">
      <c r="A329" t="s">
        <v>137</v>
      </c>
      <c r="C329" t="str">
        <f t="shared" si="5"/>
        <v/>
      </c>
      <c r="D329" t="s">
        <v>1635</v>
      </c>
    </row>
    <row r="330" spans="1:4" x14ac:dyDescent="0.2">
      <c r="A330" t="s">
        <v>958</v>
      </c>
      <c r="B330" t="s">
        <v>1715</v>
      </c>
      <c r="C330" t="str">
        <f t="shared" si="5"/>
        <v>SourceWatch</v>
      </c>
    </row>
    <row r="331" spans="1:4" x14ac:dyDescent="0.2">
      <c r="A331" t="s">
        <v>9</v>
      </c>
      <c r="B331" t="s">
        <v>1121</v>
      </c>
      <c r="C331" t="str">
        <f t="shared" si="5"/>
        <v>Other</v>
      </c>
      <c r="D331" t="s">
        <v>1635</v>
      </c>
    </row>
    <row r="332" spans="1:4" x14ac:dyDescent="0.2">
      <c r="A332" t="s">
        <v>577</v>
      </c>
      <c r="C332" t="str">
        <f t="shared" si="5"/>
        <v/>
      </c>
      <c r="D332" t="s">
        <v>1693</v>
      </c>
    </row>
    <row r="333" spans="1:4" x14ac:dyDescent="0.2">
      <c r="A333" t="s">
        <v>429</v>
      </c>
      <c r="C333" t="str">
        <f t="shared" si="5"/>
        <v/>
      </c>
      <c r="D333" t="s">
        <v>1693</v>
      </c>
    </row>
    <row r="334" spans="1:4" x14ac:dyDescent="0.2">
      <c r="A334" t="s">
        <v>852</v>
      </c>
      <c r="C334" t="str">
        <f t="shared" si="5"/>
        <v/>
      </c>
      <c r="D334" t="s">
        <v>1693</v>
      </c>
    </row>
    <row r="335" spans="1:4" x14ac:dyDescent="0.2">
      <c r="A335" t="s">
        <v>26</v>
      </c>
      <c r="C335" t="str">
        <f t="shared" si="5"/>
        <v/>
      </c>
    </row>
    <row r="336" spans="1:4" x14ac:dyDescent="0.2">
      <c r="A336" t="s">
        <v>1653</v>
      </c>
      <c r="C336" t="str">
        <f t="shared" si="5"/>
        <v/>
      </c>
      <c r="D336" t="s">
        <v>1693</v>
      </c>
    </row>
    <row r="337" spans="1:4" x14ac:dyDescent="0.2">
      <c r="A337" t="s">
        <v>213</v>
      </c>
      <c r="C337" t="str">
        <f t="shared" si="5"/>
        <v/>
      </c>
      <c r="D337" t="s">
        <v>1693</v>
      </c>
    </row>
    <row r="338" spans="1:4" x14ac:dyDescent="0.2">
      <c r="A338" t="s">
        <v>428</v>
      </c>
      <c r="C338" t="str">
        <f t="shared" si="5"/>
        <v/>
      </c>
      <c r="D338" t="s">
        <v>1693</v>
      </c>
    </row>
    <row r="339" spans="1:4" x14ac:dyDescent="0.2">
      <c r="A339" t="s">
        <v>97</v>
      </c>
      <c r="C339" t="str">
        <f t="shared" si="5"/>
        <v/>
      </c>
    </row>
    <row r="340" spans="1:4" x14ac:dyDescent="0.2">
      <c r="A340" t="s">
        <v>214</v>
      </c>
      <c r="C340" t="str">
        <f t="shared" si="5"/>
        <v/>
      </c>
      <c r="D340" t="s">
        <v>1693</v>
      </c>
    </row>
    <row r="341" spans="1:4" x14ac:dyDescent="0.2">
      <c r="A341" t="s">
        <v>814</v>
      </c>
      <c r="C341" t="str">
        <f t="shared" si="5"/>
        <v/>
      </c>
      <c r="D341" t="s">
        <v>1693</v>
      </c>
    </row>
    <row r="342" spans="1:4" x14ac:dyDescent="0.2">
      <c r="A342" t="s">
        <v>341</v>
      </c>
      <c r="C342" t="str">
        <f t="shared" si="5"/>
        <v/>
      </c>
      <c r="D342" t="s">
        <v>1693</v>
      </c>
    </row>
    <row r="343" spans="1:4" x14ac:dyDescent="0.2">
      <c r="A343" t="s">
        <v>295</v>
      </c>
      <c r="C343" t="str">
        <f t="shared" si="5"/>
        <v/>
      </c>
      <c r="D343" t="s">
        <v>1693</v>
      </c>
    </row>
    <row r="344" spans="1:4" x14ac:dyDescent="0.2">
      <c r="A344" t="s">
        <v>1026</v>
      </c>
      <c r="C344" t="str">
        <f t="shared" si="5"/>
        <v/>
      </c>
      <c r="D344" t="s">
        <v>1693</v>
      </c>
    </row>
    <row r="345" spans="1:4" x14ac:dyDescent="0.2">
      <c r="A345" t="s">
        <v>310</v>
      </c>
      <c r="C345" t="str">
        <f t="shared" si="5"/>
        <v/>
      </c>
      <c r="D345" t="s">
        <v>1693</v>
      </c>
    </row>
    <row r="346" spans="1:4" x14ac:dyDescent="0.2">
      <c r="A346" t="s">
        <v>81</v>
      </c>
      <c r="B346" t="s">
        <v>1092</v>
      </c>
      <c r="C346" t="str">
        <f t="shared" si="5"/>
        <v>SourceWatch</v>
      </c>
      <c r="D346" t="s">
        <v>1635</v>
      </c>
    </row>
    <row r="347" spans="1:4" x14ac:dyDescent="0.2">
      <c r="A347" t="s">
        <v>52</v>
      </c>
      <c r="B347" t="s">
        <v>1151</v>
      </c>
      <c r="C347" t="str">
        <f t="shared" si="5"/>
        <v>SourceWatch</v>
      </c>
      <c r="D347" t="s">
        <v>1635</v>
      </c>
    </row>
    <row r="348" spans="1:4" x14ac:dyDescent="0.2">
      <c r="A348" t="s">
        <v>27</v>
      </c>
      <c r="B348" t="s">
        <v>1160</v>
      </c>
      <c r="C348" t="str">
        <f t="shared" si="5"/>
        <v>SourceWatch</v>
      </c>
      <c r="D348" t="s">
        <v>1635</v>
      </c>
    </row>
    <row r="349" spans="1:4" x14ac:dyDescent="0.2">
      <c r="A349" t="s">
        <v>215</v>
      </c>
      <c r="C349" t="str">
        <f t="shared" si="5"/>
        <v/>
      </c>
      <c r="D349" t="s">
        <v>1693</v>
      </c>
    </row>
    <row r="350" spans="1:4" x14ac:dyDescent="0.2">
      <c r="A350" t="s">
        <v>309</v>
      </c>
      <c r="C350" t="str">
        <f t="shared" si="5"/>
        <v/>
      </c>
      <c r="D350" t="s">
        <v>1693</v>
      </c>
    </row>
    <row r="351" spans="1:4" x14ac:dyDescent="0.2">
      <c r="A351" t="s">
        <v>398</v>
      </c>
      <c r="C351" t="str">
        <f t="shared" si="5"/>
        <v/>
      </c>
      <c r="D351" t="s">
        <v>1693</v>
      </c>
    </row>
    <row r="352" spans="1:4" x14ac:dyDescent="0.2">
      <c r="A352" t="s">
        <v>358</v>
      </c>
      <c r="C352" t="str">
        <f t="shared" si="5"/>
        <v/>
      </c>
      <c r="D352" t="s">
        <v>1693</v>
      </c>
    </row>
    <row r="353" spans="1:4" x14ac:dyDescent="0.2">
      <c r="A353" t="s">
        <v>1017</v>
      </c>
      <c r="C353" t="str">
        <f t="shared" si="5"/>
        <v/>
      </c>
    </row>
    <row r="354" spans="1:4" x14ac:dyDescent="0.2">
      <c r="A354" t="s">
        <v>82</v>
      </c>
      <c r="B354" t="s">
        <v>1200</v>
      </c>
      <c r="C354" t="str">
        <f t="shared" si="5"/>
        <v>SourceWatch</v>
      </c>
      <c r="D354" t="s">
        <v>1635</v>
      </c>
    </row>
    <row r="355" spans="1:4" x14ac:dyDescent="0.2">
      <c r="A355" t="s">
        <v>28</v>
      </c>
      <c r="B355" t="s">
        <v>1716</v>
      </c>
      <c r="C355" t="str">
        <f t="shared" si="5"/>
        <v>Other</v>
      </c>
    </row>
    <row r="356" spans="1:4" x14ac:dyDescent="0.2">
      <c r="A356" t="s">
        <v>815</v>
      </c>
      <c r="C356" t="str">
        <f t="shared" si="5"/>
        <v/>
      </c>
      <c r="D356" t="s">
        <v>1693</v>
      </c>
    </row>
    <row r="357" spans="1:4" x14ac:dyDescent="0.2">
      <c r="A357" t="s">
        <v>1602</v>
      </c>
      <c r="C357" t="str">
        <f t="shared" si="5"/>
        <v/>
      </c>
      <c r="D357" t="s">
        <v>1693</v>
      </c>
    </row>
    <row r="358" spans="1:4" x14ac:dyDescent="0.2">
      <c r="A358" t="s">
        <v>1673</v>
      </c>
      <c r="C358" t="str">
        <f t="shared" si="5"/>
        <v/>
      </c>
      <c r="D358" t="s">
        <v>1693</v>
      </c>
    </row>
    <row r="359" spans="1:4" x14ac:dyDescent="0.2">
      <c r="A359" t="s">
        <v>1678</v>
      </c>
      <c r="C359" t="str">
        <f t="shared" si="5"/>
        <v/>
      </c>
      <c r="D359" t="s">
        <v>1693</v>
      </c>
    </row>
    <row r="360" spans="1:4" x14ac:dyDescent="0.2">
      <c r="A360" t="s">
        <v>605</v>
      </c>
      <c r="C360" t="str">
        <f t="shared" si="5"/>
        <v/>
      </c>
      <c r="D360" t="s">
        <v>1693</v>
      </c>
    </row>
    <row r="361" spans="1:4" x14ac:dyDescent="0.2">
      <c r="A361" t="s">
        <v>216</v>
      </c>
      <c r="C361" t="str">
        <f t="shared" si="5"/>
        <v/>
      </c>
      <c r="D361" t="s">
        <v>1693</v>
      </c>
    </row>
    <row r="362" spans="1:4" x14ac:dyDescent="0.2">
      <c r="A362" t="s">
        <v>1636</v>
      </c>
      <c r="B362" t="s">
        <v>1717</v>
      </c>
      <c r="C362" t="str">
        <f t="shared" si="5"/>
        <v>DeSmog</v>
      </c>
      <c r="D362" t="s">
        <v>1635</v>
      </c>
    </row>
    <row r="363" spans="1:4" x14ac:dyDescent="0.2">
      <c r="A363" t="s">
        <v>374</v>
      </c>
      <c r="C363" t="str">
        <f t="shared" si="5"/>
        <v/>
      </c>
      <c r="D363" t="s">
        <v>1693</v>
      </c>
    </row>
    <row r="364" spans="1:4" x14ac:dyDescent="0.2">
      <c r="A364" t="s">
        <v>977</v>
      </c>
      <c r="C364" t="str">
        <f t="shared" si="5"/>
        <v/>
      </c>
      <c r="D364" t="s">
        <v>1693</v>
      </c>
    </row>
    <row r="365" spans="1:4" x14ac:dyDescent="0.2">
      <c r="A365" t="s">
        <v>340</v>
      </c>
      <c r="C365" t="str">
        <f t="shared" si="5"/>
        <v/>
      </c>
      <c r="D365" t="s">
        <v>1693</v>
      </c>
    </row>
    <row r="366" spans="1:4" x14ac:dyDescent="0.2">
      <c r="A366" t="s">
        <v>217</v>
      </c>
      <c r="C366" t="str">
        <f t="shared" si="5"/>
        <v/>
      </c>
      <c r="D366" t="s">
        <v>1693</v>
      </c>
    </row>
    <row r="367" spans="1:4" x14ac:dyDescent="0.2">
      <c r="A367" t="s">
        <v>591</v>
      </c>
      <c r="C367" t="str">
        <f t="shared" si="5"/>
        <v/>
      </c>
      <c r="D367" t="s">
        <v>1693</v>
      </c>
    </row>
    <row r="368" spans="1:4" x14ac:dyDescent="0.2">
      <c r="A368" t="s">
        <v>117</v>
      </c>
      <c r="C368" t="str">
        <f t="shared" si="5"/>
        <v/>
      </c>
      <c r="D368" t="s">
        <v>1693</v>
      </c>
    </row>
    <row r="369" spans="1:4" x14ac:dyDescent="0.2">
      <c r="A369" t="s">
        <v>841</v>
      </c>
      <c r="C369" t="str">
        <f t="shared" si="5"/>
        <v/>
      </c>
      <c r="D369" t="s">
        <v>1693</v>
      </c>
    </row>
    <row r="370" spans="1:4" x14ac:dyDescent="0.2">
      <c r="A370" t="s">
        <v>406</v>
      </c>
      <c r="C370" t="str">
        <f t="shared" si="5"/>
        <v/>
      </c>
    </row>
    <row r="371" spans="1:4" x14ac:dyDescent="0.2">
      <c r="A371" t="s">
        <v>1471</v>
      </c>
      <c r="C371" t="str">
        <f t="shared" si="5"/>
        <v/>
      </c>
    </row>
    <row r="372" spans="1:4" x14ac:dyDescent="0.2">
      <c r="A372" t="s">
        <v>373</v>
      </c>
      <c r="C372" t="str">
        <f t="shared" si="5"/>
        <v/>
      </c>
      <c r="D372" t="s">
        <v>1693</v>
      </c>
    </row>
    <row r="373" spans="1:4" x14ac:dyDescent="0.2">
      <c r="A373" t="s">
        <v>1072</v>
      </c>
      <c r="C373" t="str">
        <f t="shared" si="5"/>
        <v/>
      </c>
      <c r="D373" t="s">
        <v>1693</v>
      </c>
    </row>
    <row r="374" spans="1:4" x14ac:dyDescent="0.2">
      <c r="A374" t="s">
        <v>976</v>
      </c>
      <c r="C374" t="str">
        <f t="shared" si="5"/>
        <v/>
      </c>
      <c r="D374" t="s">
        <v>1693</v>
      </c>
    </row>
    <row r="375" spans="1:4" x14ac:dyDescent="0.2">
      <c r="A375" t="s">
        <v>1522</v>
      </c>
      <c r="C375" t="str">
        <f t="shared" si="5"/>
        <v/>
      </c>
      <c r="D375" t="s">
        <v>1693</v>
      </c>
    </row>
    <row r="376" spans="1:4" x14ac:dyDescent="0.2">
      <c r="A376" t="s">
        <v>833</v>
      </c>
      <c r="C376" t="str">
        <f t="shared" si="5"/>
        <v/>
      </c>
      <c r="D376" t="s">
        <v>1693</v>
      </c>
    </row>
    <row r="377" spans="1:4" x14ac:dyDescent="0.2">
      <c r="A377" t="s">
        <v>466</v>
      </c>
      <c r="C377" t="str">
        <f t="shared" si="5"/>
        <v/>
      </c>
      <c r="D377" t="s">
        <v>1693</v>
      </c>
    </row>
    <row r="378" spans="1:4" x14ac:dyDescent="0.2">
      <c r="A378" t="s">
        <v>465</v>
      </c>
      <c r="C378" t="str">
        <f t="shared" si="5"/>
        <v/>
      </c>
      <c r="D378" t="s">
        <v>1693</v>
      </c>
    </row>
    <row r="379" spans="1:4" x14ac:dyDescent="0.2">
      <c r="A379" t="s">
        <v>590</v>
      </c>
      <c r="C379" t="str">
        <f t="shared" si="5"/>
        <v/>
      </c>
      <c r="D379" t="s">
        <v>1693</v>
      </c>
    </row>
    <row r="380" spans="1:4" x14ac:dyDescent="0.2">
      <c r="A380" t="s">
        <v>545</v>
      </c>
      <c r="C380" t="str">
        <f t="shared" si="5"/>
        <v/>
      </c>
      <c r="D380" t="s">
        <v>1693</v>
      </c>
    </row>
    <row r="381" spans="1:4" x14ac:dyDescent="0.2">
      <c r="A381" t="s">
        <v>516</v>
      </c>
      <c r="C381" t="str">
        <f t="shared" si="5"/>
        <v/>
      </c>
      <c r="D381" t="s">
        <v>1693</v>
      </c>
    </row>
    <row r="382" spans="1:4" x14ac:dyDescent="0.2">
      <c r="A382" t="s">
        <v>685</v>
      </c>
      <c r="C382" t="str">
        <f t="shared" si="5"/>
        <v/>
      </c>
      <c r="D382" t="s">
        <v>1693</v>
      </c>
    </row>
    <row r="383" spans="1:4" x14ac:dyDescent="0.2">
      <c r="A383" t="s">
        <v>630</v>
      </c>
      <c r="C383" t="str">
        <f t="shared" si="5"/>
        <v/>
      </c>
    </row>
    <row r="384" spans="1:4" x14ac:dyDescent="0.2">
      <c r="A384" t="s">
        <v>427</v>
      </c>
      <c r="C384" t="str">
        <f t="shared" si="5"/>
        <v/>
      </c>
    </row>
    <row r="385" spans="1:4" x14ac:dyDescent="0.2">
      <c r="A385" t="s">
        <v>326</v>
      </c>
      <c r="C385" t="str">
        <f t="shared" si="5"/>
        <v/>
      </c>
    </row>
    <row r="386" spans="1:4" x14ac:dyDescent="0.2">
      <c r="A386" t="s">
        <v>275</v>
      </c>
      <c r="C386" t="str">
        <f t="shared" ref="C386:C449" si="6">IF(ISNUMBER(SEARCH("desmog",B386)),"DeSmog",IF(ISNUMBER(SEARCH("sourcewatch",B386)),"SourceWatch",IF(ISNUMBER(SEARCH("exxonsecrets",B386)),"ExxonSecrets",IF(B386&lt;&gt;"","Other",""))))</f>
        <v/>
      </c>
      <c r="D386" t="s">
        <v>1693</v>
      </c>
    </row>
    <row r="387" spans="1:4" x14ac:dyDescent="0.2">
      <c r="A387" t="s">
        <v>1039</v>
      </c>
      <c r="C387" t="str">
        <f t="shared" si="6"/>
        <v/>
      </c>
      <c r="D387" t="s">
        <v>1693</v>
      </c>
    </row>
    <row r="388" spans="1:4" x14ac:dyDescent="0.2">
      <c r="A388" t="s">
        <v>700</v>
      </c>
      <c r="C388" t="str">
        <f t="shared" si="6"/>
        <v/>
      </c>
      <c r="D388" t="s">
        <v>1693</v>
      </c>
    </row>
    <row r="389" spans="1:4" x14ac:dyDescent="0.2">
      <c r="A389" t="s">
        <v>932</v>
      </c>
      <c r="C389" t="str">
        <f t="shared" si="6"/>
        <v/>
      </c>
      <c r="D389" t="s">
        <v>1693</v>
      </c>
    </row>
    <row r="390" spans="1:4" x14ac:dyDescent="0.2">
      <c r="A390" s="1" t="s">
        <v>693</v>
      </c>
      <c r="B390" t="s">
        <v>1213</v>
      </c>
      <c r="C390" t="str">
        <f t="shared" si="6"/>
        <v>SourceWatch</v>
      </c>
      <c r="D390" t="s">
        <v>1635</v>
      </c>
    </row>
    <row r="391" spans="1:4" x14ac:dyDescent="0.2">
      <c r="A391" t="s">
        <v>911</v>
      </c>
      <c r="C391" t="str">
        <f t="shared" si="6"/>
        <v/>
      </c>
    </row>
    <row r="392" spans="1:4" x14ac:dyDescent="0.2">
      <c r="A392" t="s">
        <v>589</v>
      </c>
      <c r="C392" t="str">
        <f t="shared" si="6"/>
        <v/>
      </c>
    </row>
    <row r="393" spans="1:4" x14ac:dyDescent="0.2">
      <c r="A393" t="s">
        <v>218</v>
      </c>
      <c r="C393" t="str">
        <f t="shared" si="6"/>
        <v/>
      </c>
      <c r="D393" t="s">
        <v>1693</v>
      </c>
    </row>
    <row r="394" spans="1:4" x14ac:dyDescent="0.2">
      <c r="A394" t="s">
        <v>1643</v>
      </c>
      <c r="C394" t="str">
        <f t="shared" si="6"/>
        <v/>
      </c>
      <c r="D394" t="s">
        <v>1693</v>
      </c>
    </row>
    <row r="395" spans="1:4" x14ac:dyDescent="0.2">
      <c r="A395" t="s">
        <v>1575</v>
      </c>
      <c r="C395" t="str">
        <f t="shared" si="6"/>
        <v/>
      </c>
      <c r="D395" t="s">
        <v>1693</v>
      </c>
    </row>
    <row r="396" spans="1:4" x14ac:dyDescent="0.2">
      <c r="A396" t="s">
        <v>665</v>
      </c>
      <c r="B396" t="s">
        <v>1161</v>
      </c>
      <c r="C396" t="str">
        <f t="shared" si="6"/>
        <v>SourceWatch</v>
      </c>
      <c r="D396" t="s">
        <v>1635</v>
      </c>
    </row>
    <row r="397" spans="1:4" x14ac:dyDescent="0.2">
      <c r="A397" t="s">
        <v>1472</v>
      </c>
      <c r="C397" t="str">
        <f t="shared" si="6"/>
        <v/>
      </c>
      <c r="D397" t="s">
        <v>1693</v>
      </c>
    </row>
    <row r="398" spans="1:4" x14ac:dyDescent="0.2">
      <c r="A398" t="s">
        <v>878</v>
      </c>
      <c r="C398" t="str">
        <f t="shared" si="6"/>
        <v/>
      </c>
      <c r="D398" t="s">
        <v>1693</v>
      </c>
    </row>
    <row r="399" spans="1:4" x14ac:dyDescent="0.2">
      <c r="A399" t="s">
        <v>1679</v>
      </c>
      <c r="C399" t="str">
        <f t="shared" si="6"/>
        <v/>
      </c>
      <c r="D399" t="s">
        <v>1693</v>
      </c>
    </row>
    <row r="400" spans="1:4" x14ac:dyDescent="0.2">
      <c r="A400" t="s">
        <v>1667</v>
      </c>
      <c r="C400" t="str">
        <f t="shared" si="6"/>
        <v/>
      </c>
      <c r="D400" t="s">
        <v>1693</v>
      </c>
    </row>
    <row r="401" spans="1:4" x14ac:dyDescent="0.2">
      <c r="A401" t="s">
        <v>172</v>
      </c>
      <c r="B401" t="s">
        <v>1109</v>
      </c>
      <c r="C401" t="str">
        <f t="shared" si="6"/>
        <v>SourceWatch</v>
      </c>
      <c r="D401" t="s">
        <v>1635</v>
      </c>
    </row>
    <row r="402" spans="1:4" x14ac:dyDescent="0.2">
      <c r="A402" t="s">
        <v>143</v>
      </c>
      <c r="C402" t="str">
        <f t="shared" si="6"/>
        <v/>
      </c>
      <c r="D402" t="s">
        <v>1693</v>
      </c>
    </row>
    <row r="403" spans="1:4" x14ac:dyDescent="0.2">
      <c r="A403" t="s">
        <v>183</v>
      </c>
      <c r="C403" t="str">
        <f t="shared" si="6"/>
        <v/>
      </c>
      <c r="D403" t="s">
        <v>1693</v>
      </c>
    </row>
    <row r="404" spans="1:4" x14ac:dyDescent="0.2">
      <c r="A404" t="s">
        <v>1061</v>
      </c>
      <c r="C404" t="str">
        <f t="shared" si="6"/>
        <v/>
      </c>
      <c r="D404" t="s">
        <v>1693</v>
      </c>
    </row>
    <row r="405" spans="1:4" x14ac:dyDescent="0.2">
      <c r="A405" t="s">
        <v>325</v>
      </c>
      <c r="C405" t="str">
        <f t="shared" si="6"/>
        <v/>
      </c>
      <c r="D405" t="s">
        <v>1693</v>
      </c>
    </row>
    <row r="406" spans="1:4" x14ac:dyDescent="0.2">
      <c r="A406" t="s">
        <v>1680</v>
      </c>
      <c r="C406" t="str">
        <f t="shared" si="6"/>
        <v/>
      </c>
      <c r="D406" t="s">
        <v>1693</v>
      </c>
    </row>
    <row r="407" spans="1:4" x14ac:dyDescent="0.2">
      <c r="A407" t="s">
        <v>942</v>
      </c>
      <c r="C407" t="str">
        <f t="shared" si="6"/>
        <v/>
      </c>
      <c r="D407" t="s">
        <v>1693</v>
      </c>
    </row>
    <row r="408" spans="1:4" x14ac:dyDescent="0.2">
      <c r="A408" t="s">
        <v>741</v>
      </c>
      <c r="C408" t="str">
        <f t="shared" si="6"/>
        <v/>
      </c>
      <c r="D408" t="s">
        <v>1693</v>
      </c>
    </row>
    <row r="409" spans="1:4" x14ac:dyDescent="0.2">
      <c r="A409" t="s">
        <v>544</v>
      </c>
      <c r="C409" t="str">
        <f t="shared" si="6"/>
        <v/>
      </c>
      <c r="D409" t="s">
        <v>1693</v>
      </c>
    </row>
    <row r="410" spans="1:4" x14ac:dyDescent="0.2">
      <c r="A410" t="s">
        <v>339</v>
      </c>
      <c r="C410" t="str">
        <f t="shared" si="6"/>
        <v/>
      </c>
      <c r="D410" t="s">
        <v>1693</v>
      </c>
    </row>
    <row r="411" spans="1:4" x14ac:dyDescent="0.2">
      <c r="A411" t="s">
        <v>834</v>
      </c>
      <c r="C411" t="str">
        <f t="shared" si="6"/>
        <v/>
      </c>
      <c r="D411" t="s">
        <v>1693</v>
      </c>
    </row>
    <row r="412" spans="1:4" x14ac:dyDescent="0.2">
      <c r="A412" t="s">
        <v>372</v>
      </c>
      <c r="C412" t="str">
        <f t="shared" si="6"/>
        <v/>
      </c>
      <c r="D412" t="s">
        <v>1693</v>
      </c>
    </row>
    <row r="413" spans="1:4" x14ac:dyDescent="0.2">
      <c r="A413" t="s">
        <v>1576</v>
      </c>
      <c r="C413" t="str">
        <f t="shared" si="6"/>
        <v/>
      </c>
      <c r="D413" t="s">
        <v>1693</v>
      </c>
    </row>
    <row r="414" spans="1:4" x14ac:dyDescent="0.2">
      <c r="A414" t="s">
        <v>1668</v>
      </c>
      <c r="C414" t="str">
        <f t="shared" si="6"/>
        <v/>
      </c>
      <c r="D414" t="s">
        <v>1693</v>
      </c>
    </row>
    <row r="415" spans="1:4" x14ac:dyDescent="0.2">
      <c r="A415" t="s">
        <v>1485</v>
      </c>
      <c r="C415" t="str">
        <f t="shared" si="6"/>
        <v/>
      </c>
      <c r="D415" t="s">
        <v>1693</v>
      </c>
    </row>
    <row r="416" spans="1:4" x14ac:dyDescent="0.2">
      <c r="A416" t="s">
        <v>264</v>
      </c>
      <c r="C416" t="str">
        <f t="shared" si="6"/>
        <v/>
      </c>
      <c r="D416" t="s">
        <v>1693</v>
      </c>
    </row>
    <row r="417" spans="1:4" x14ac:dyDescent="0.2">
      <c r="A417" t="s">
        <v>1046</v>
      </c>
      <c r="C417" t="str">
        <f t="shared" si="6"/>
        <v/>
      </c>
      <c r="D417" t="s">
        <v>1693</v>
      </c>
    </row>
    <row r="418" spans="1:4" x14ac:dyDescent="0.2">
      <c r="A418" t="s">
        <v>464</v>
      </c>
      <c r="C418" t="str">
        <f t="shared" si="6"/>
        <v/>
      </c>
      <c r="D418" t="s">
        <v>1693</v>
      </c>
    </row>
    <row r="419" spans="1:4" x14ac:dyDescent="0.2">
      <c r="A419" t="s">
        <v>371</v>
      </c>
      <c r="C419" t="str">
        <f t="shared" si="6"/>
        <v/>
      </c>
      <c r="D419" t="s">
        <v>1693</v>
      </c>
    </row>
    <row r="420" spans="1:4" x14ac:dyDescent="0.2">
      <c r="A420" t="s">
        <v>816</v>
      </c>
      <c r="C420" t="str">
        <f t="shared" si="6"/>
        <v/>
      </c>
      <c r="D420" t="s">
        <v>1693</v>
      </c>
    </row>
    <row r="421" spans="1:4" x14ac:dyDescent="0.2">
      <c r="A421" t="s">
        <v>463</v>
      </c>
      <c r="C421" t="str">
        <f t="shared" si="6"/>
        <v/>
      </c>
      <c r="D421" t="s">
        <v>1693</v>
      </c>
    </row>
    <row r="422" spans="1:4" x14ac:dyDescent="0.2">
      <c r="A422" t="s">
        <v>219</v>
      </c>
      <c r="C422" t="str">
        <f t="shared" si="6"/>
        <v/>
      </c>
      <c r="D422" t="s">
        <v>1693</v>
      </c>
    </row>
    <row r="423" spans="1:4" x14ac:dyDescent="0.2">
      <c r="A423" t="s">
        <v>956</v>
      </c>
      <c r="C423" t="str">
        <f t="shared" si="6"/>
        <v/>
      </c>
      <c r="D423" t="s">
        <v>1693</v>
      </c>
    </row>
    <row r="424" spans="1:4" x14ac:dyDescent="0.2">
      <c r="A424" t="s">
        <v>764</v>
      </c>
      <c r="C424" t="str">
        <f t="shared" si="6"/>
        <v/>
      </c>
      <c r="D424" t="s">
        <v>1693</v>
      </c>
    </row>
    <row r="425" spans="1:4" x14ac:dyDescent="0.2">
      <c r="A425" t="s">
        <v>1486</v>
      </c>
      <c r="C425" t="str">
        <f t="shared" si="6"/>
        <v/>
      </c>
      <c r="D425" t="s">
        <v>1693</v>
      </c>
    </row>
    <row r="426" spans="1:4" x14ac:dyDescent="0.2">
      <c r="A426" t="s">
        <v>892</v>
      </c>
      <c r="C426" t="str">
        <f t="shared" si="6"/>
        <v/>
      </c>
      <c r="D426" t="s">
        <v>1693</v>
      </c>
    </row>
    <row r="427" spans="1:4" x14ac:dyDescent="0.2">
      <c r="A427" t="s">
        <v>426</v>
      </c>
      <c r="C427" t="str">
        <f t="shared" si="6"/>
        <v/>
      </c>
      <c r="D427" t="s">
        <v>1693</v>
      </c>
    </row>
    <row r="428" spans="1:4" x14ac:dyDescent="0.2">
      <c r="A428" t="s">
        <v>71</v>
      </c>
      <c r="B428" t="s">
        <v>1101</v>
      </c>
      <c r="C428" t="str">
        <f t="shared" si="6"/>
        <v>SourceWatch</v>
      </c>
      <c r="D428" t="s">
        <v>1635</v>
      </c>
    </row>
    <row r="429" spans="1:4" x14ac:dyDescent="0.2">
      <c r="A429" t="s">
        <v>10</v>
      </c>
      <c r="B429" t="s">
        <v>1103</v>
      </c>
      <c r="C429" t="str">
        <f t="shared" si="6"/>
        <v>SourceWatch</v>
      </c>
      <c r="D429" t="s">
        <v>1635</v>
      </c>
    </row>
    <row r="430" spans="1:4" x14ac:dyDescent="0.2">
      <c r="A430" t="s">
        <v>338</v>
      </c>
      <c r="C430" t="str">
        <f t="shared" si="6"/>
        <v/>
      </c>
      <c r="D430" t="s">
        <v>1693</v>
      </c>
    </row>
    <row r="431" spans="1:4" x14ac:dyDescent="0.2">
      <c r="A431" t="s">
        <v>949</v>
      </c>
      <c r="C431" t="str">
        <f t="shared" si="6"/>
        <v/>
      </c>
      <c r="D431" t="s">
        <v>1693</v>
      </c>
    </row>
    <row r="432" spans="1:4" x14ac:dyDescent="0.2">
      <c r="A432" t="s">
        <v>897</v>
      </c>
      <c r="C432" t="str">
        <f t="shared" si="6"/>
        <v/>
      </c>
      <c r="D432" t="s">
        <v>1693</v>
      </c>
    </row>
    <row r="433" spans="1:4" x14ac:dyDescent="0.2">
      <c r="A433" t="s">
        <v>924</v>
      </c>
      <c r="C433" t="str">
        <f t="shared" si="6"/>
        <v/>
      </c>
      <c r="D433" t="s">
        <v>1693</v>
      </c>
    </row>
    <row r="434" spans="1:4" x14ac:dyDescent="0.2">
      <c r="A434" t="s">
        <v>118</v>
      </c>
      <c r="C434" t="str">
        <f t="shared" si="6"/>
        <v/>
      </c>
      <c r="D434" t="s">
        <v>1693</v>
      </c>
    </row>
    <row r="435" spans="1:4" x14ac:dyDescent="0.2">
      <c r="A435" t="s">
        <v>1655</v>
      </c>
      <c r="C435" t="str">
        <f t="shared" si="6"/>
        <v/>
      </c>
      <c r="D435" t="s">
        <v>1693</v>
      </c>
    </row>
    <row r="436" spans="1:4" x14ac:dyDescent="0.2">
      <c r="A436" t="s">
        <v>265</v>
      </c>
      <c r="C436" t="str">
        <f t="shared" si="6"/>
        <v/>
      </c>
      <c r="D436" t="s">
        <v>1693</v>
      </c>
    </row>
    <row r="437" spans="1:4" x14ac:dyDescent="0.2">
      <c r="A437" t="s">
        <v>337</v>
      </c>
      <c r="C437" t="str">
        <f t="shared" si="6"/>
        <v/>
      </c>
      <c r="D437" t="s">
        <v>1693</v>
      </c>
    </row>
    <row r="438" spans="1:4" x14ac:dyDescent="0.2">
      <c r="A438" t="s">
        <v>119</v>
      </c>
      <c r="C438" t="str">
        <f t="shared" si="6"/>
        <v/>
      </c>
    </row>
    <row r="439" spans="1:4" x14ac:dyDescent="0.2">
      <c r="A439" t="s">
        <v>308</v>
      </c>
      <c r="C439" t="str">
        <f t="shared" si="6"/>
        <v/>
      </c>
      <c r="D439" t="s">
        <v>1693</v>
      </c>
    </row>
    <row r="440" spans="1:4" x14ac:dyDescent="0.2">
      <c r="A440" t="s">
        <v>336</v>
      </c>
      <c r="C440" t="str">
        <f t="shared" si="6"/>
        <v/>
      </c>
      <c r="D440" t="s">
        <v>1693</v>
      </c>
    </row>
    <row r="441" spans="1:4" x14ac:dyDescent="0.2">
      <c r="A441" t="s">
        <v>357</v>
      </c>
      <c r="C441" t="str">
        <f t="shared" si="6"/>
        <v/>
      </c>
      <c r="D441" t="s">
        <v>1693</v>
      </c>
    </row>
    <row r="442" spans="1:4" x14ac:dyDescent="0.2">
      <c r="A442" t="s">
        <v>72</v>
      </c>
      <c r="B442" t="s">
        <v>1149</v>
      </c>
      <c r="C442" t="str">
        <f t="shared" si="6"/>
        <v>SourceWatch</v>
      </c>
      <c r="D442" t="s">
        <v>1635</v>
      </c>
    </row>
    <row r="443" spans="1:4" x14ac:dyDescent="0.2">
      <c r="A443" t="s">
        <v>864</v>
      </c>
      <c r="C443" t="str">
        <f t="shared" si="6"/>
        <v/>
      </c>
      <c r="D443" t="s">
        <v>1693</v>
      </c>
    </row>
    <row r="444" spans="1:4" x14ac:dyDescent="0.2">
      <c r="A444" t="s">
        <v>1005</v>
      </c>
      <c r="C444" t="str">
        <f t="shared" si="6"/>
        <v/>
      </c>
      <c r="D444" t="s">
        <v>1693</v>
      </c>
    </row>
    <row r="445" spans="1:4" x14ac:dyDescent="0.2">
      <c r="A445" t="s">
        <v>1524</v>
      </c>
      <c r="C445" t="str">
        <f t="shared" si="6"/>
        <v/>
      </c>
      <c r="D445" t="s">
        <v>1693</v>
      </c>
    </row>
    <row r="446" spans="1:4" x14ac:dyDescent="0.2">
      <c r="A446" t="s">
        <v>1564</v>
      </c>
      <c r="C446" t="str">
        <f t="shared" si="6"/>
        <v/>
      </c>
      <c r="D446" t="s">
        <v>1693</v>
      </c>
    </row>
    <row r="447" spans="1:4" x14ac:dyDescent="0.2">
      <c r="A447" t="s">
        <v>397</v>
      </c>
      <c r="C447" t="str">
        <f t="shared" si="6"/>
        <v/>
      </c>
      <c r="D447" t="s">
        <v>1693</v>
      </c>
    </row>
    <row r="448" spans="1:4" x14ac:dyDescent="0.2">
      <c r="A448" t="s">
        <v>1006</v>
      </c>
      <c r="C448" t="str">
        <f t="shared" si="6"/>
        <v/>
      </c>
      <c r="D448" t="s">
        <v>1693</v>
      </c>
    </row>
    <row r="449" spans="1:4" x14ac:dyDescent="0.2">
      <c r="A449" t="s">
        <v>588</v>
      </c>
      <c r="C449" t="str">
        <f t="shared" si="6"/>
        <v/>
      </c>
    </row>
    <row r="450" spans="1:4" x14ac:dyDescent="0.2">
      <c r="A450" t="s">
        <v>173</v>
      </c>
      <c r="B450" t="s">
        <v>1152</v>
      </c>
      <c r="C450" t="str">
        <f t="shared" ref="C450:C513" si="7">IF(ISNUMBER(SEARCH("desmog",B450)),"DeSmog",IF(ISNUMBER(SEARCH("sourcewatch",B450)),"SourceWatch",IF(ISNUMBER(SEARCH("exxonsecrets",B450)),"ExxonSecrets",IF(B450&lt;&gt;"","Other",""))))</f>
        <v>SourceWatch</v>
      </c>
      <c r="D450" t="s">
        <v>1635</v>
      </c>
    </row>
    <row r="451" spans="1:4" x14ac:dyDescent="0.2">
      <c r="A451" t="s">
        <v>1603</v>
      </c>
      <c r="C451" t="str">
        <f t="shared" si="7"/>
        <v/>
      </c>
    </row>
    <row r="452" spans="1:4" x14ac:dyDescent="0.2">
      <c r="A452" t="s">
        <v>29</v>
      </c>
      <c r="C452" t="str">
        <f t="shared" si="7"/>
        <v/>
      </c>
    </row>
    <row r="453" spans="1:4" x14ac:dyDescent="0.2">
      <c r="A453" t="s">
        <v>659</v>
      </c>
      <c r="C453" t="str">
        <f t="shared" si="7"/>
        <v/>
      </c>
    </row>
    <row r="454" spans="1:4" x14ac:dyDescent="0.2">
      <c r="A454" t="s">
        <v>184</v>
      </c>
      <c r="B454" t="s">
        <v>1718</v>
      </c>
      <c r="C454" t="str">
        <f t="shared" si="7"/>
        <v>SourceWatch</v>
      </c>
    </row>
    <row r="455" spans="1:4" x14ac:dyDescent="0.2">
      <c r="A455" t="s">
        <v>120</v>
      </c>
      <c r="B455" t="s">
        <v>1452</v>
      </c>
      <c r="C455" t="str">
        <f t="shared" si="7"/>
        <v>DeSmog</v>
      </c>
      <c r="D455" t="s">
        <v>1635</v>
      </c>
    </row>
    <row r="456" spans="1:4" x14ac:dyDescent="0.2">
      <c r="A456" t="s">
        <v>765</v>
      </c>
      <c r="C456" t="str">
        <f t="shared" si="7"/>
        <v/>
      </c>
    </row>
    <row r="457" spans="1:4" x14ac:dyDescent="0.2">
      <c r="A457" t="s">
        <v>1604</v>
      </c>
      <c r="C457" t="str">
        <f t="shared" si="7"/>
        <v/>
      </c>
      <c r="D457" t="s">
        <v>1635</v>
      </c>
    </row>
    <row r="458" spans="1:4" x14ac:dyDescent="0.2">
      <c r="A458" t="s">
        <v>87</v>
      </c>
      <c r="B458" t="s">
        <v>1147</v>
      </c>
      <c r="C458" t="str">
        <f t="shared" si="7"/>
        <v>SourceWatch</v>
      </c>
      <c r="D458" t="s">
        <v>1635</v>
      </c>
    </row>
    <row r="459" spans="1:4" x14ac:dyDescent="0.2">
      <c r="A459" t="s">
        <v>993</v>
      </c>
      <c r="C459" t="str">
        <f t="shared" si="7"/>
        <v/>
      </c>
      <c r="D459" t="s">
        <v>1693</v>
      </c>
    </row>
    <row r="460" spans="1:4" x14ac:dyDescent="0.2">
      <c r="A460" t="s">
        <v>53</v>
      </c>
      <c r="B460" t="s">
        <v>1719</v>
      </c>
      <c r="C460" t="str">
        <f t="shared" si="7"/>
        <v>SourceWatch</v>
      </c>
      <c r="D460" t="s">
        <v>1635</v>
      </c>
    </row>
    <row r="461" spans="1:4" x14ac:dyDescent="0.2">
      <c r="A461" t="s">
        <v>669</v>
      </c>
      <c r="C461" t="str">
        <f t="shared" si="7"/>
        <v/>
      </c>
    </row>
    <row r="462" spans="1:4" x14ac:dyDescent="0.2">
      <c r="A462" t="s">
        <v>83</v>
      </c>
      <c r="C462" t="str">
        <f t="shared" si="7"/>
        <v/>
      </c>
    </row>
    <row r="463" spans="1:4" x14ac:dyDescent="0.2">
      <c r="A463" t="s">
        <v>1605</v>
      </c>
      <c r="B463" t="s">
        <v>1720</v>
      </c>
      <c r="C463" t="str">
        <f t="shared" si="7"/>
        <v>SourceWatch</v>
      </c>
      <c r="D463" t="s">
        <v>1635</v>
      </c>
    </row>
    <row r="464" spans="1:4" x14ac:dyDescent="0.2">
      <c r="A464" t="s">
        <v>955</v>
      </c>
      <c r="C464" t="str">
        <f t="shared" si="7"/>
        <v/>
      </c>
      <c r="D464" t="s">
        <v>1693</v>
      </c>
    </row>
    <row r="465" spans="1:4" x14ac:dyDescent="0.2">
      <c r="A465" t="s">
        <v>1548</v>
      </c>
      <c r="B465" t="s">
        <v>1721</v>
      </c>
      <c r="C465" t="str">
        <f t="shared" si="7"/>
        <v>Other</v>
      </c>
    </row>
    <row r="466" spans="1:4" x14ac:dyDescent="0.2">
      <c r="A466" t="s">
        <v>1645</v>
      </c>
      <c r="B466" t="s">
        <v>1722</v>
      </c>
      <c r="C466" t="str">
        <f t="shared" si="7"/>
        <v>DeSmog</v>
      </c>
      <c r="D466" t="s">
        <v>1635</v>
      </c>
    </row>
    <row r="467" spans="1:4" x14ac:dyDescent="0.2">
      <c r="A467" t="s">
        <v>150</v>
      </c>
      <c r="B467" t="s">
        <v>1451</v>
      </c>
      <c r="C467" t="str">
        <f t="shared" si="7"/>
        <v>DeSmog</v>
      </c>
      <c r="D467" t="s">
        <v>1635</v>
      </c>
    </row>
    <row r="468" spans="1:4" x14ac:dyDescent="0.2">
      <c r="A468" t="s">
        <v>1143</v>
      </c>
      <c r="B468" t="s">
        <v>1144</v>
      </c>
      <c r="C468" t="str">
        <f t="shared" si="7"/>
        <v>SourceWatch</v>
      </c>
      <c r="D468" t="s">
        <v>1635</v>
      </c>
    </row>
    <row r="469" spans="1:4" x14ac:dyDescent="0.2">
      <c r="A469" t="s">
        <v>30</v>
      </c>
      <c r="B469" t="s">
        <v>1086</v>
      </c>
      <c r="C469" t="str">
        <f t="shared" si="7"/>
        <v>SourceWatch</v>
      </c>
      <c r="D469" t="s">
        <v>1635</v>
      </c>
    </row>
    <row r="470" spans="1:4" x14ac:dyDescent="0.2">
      <c r="A470" t="s">
        <v>529</v>
      </c>
      <c r="C470" t="str">
        <f t="shared" si="7"/>
        <v/>
      </c>
    </row>
    <row r="471" spans="1:4" x14ac:dyDescent="0.2">
      <c r="A471" t="s">
        <v>1606</v>
      </c>
      <c r="B471" t="s">
        <v>1723</v>
      </c>
      <c r="C471" t="str">
        <f t="shared" si="7"/>
        <v>DeSmog</v>
      </c>
      <c r="D471" t="s">
        <v>1635</v>
      </c>
    </row>
    <row r="472" spans="1:4" x14ac:dyDescent="0.2">
      <c r="A472" t="s">
        <v>493</v>
      </c>
      <c r="B472" t="s">
        <v>1189</v>
      </c>
      <c r="C472" t="str">
        <f t="shared" si="7"/>
        <v>SourceWatch</v>
      </c>
      <c r="D472" t="s">
        <v>1635</v>
      </c>
    </row>
    <row r="473" spans="1:4" x14ac:dyDescent="0.2">
      <c r="A473" t="s">
        <v>174</v>
      </c>
      <c r="C473" t="str">
        <f t="shared" si="7"/>
        <v/>
      </c>
    </row>
    <row r="474" spans="1:4" x14ac:dyDescent="0.2">
      <c r="A474" t="s">
        <v>121</v>
      </c>
      <c r="B474" t="s">
        <v>1141</v>
      </c>
      <c r="C474" t="str">
        <f t="shared" si="7"/>
        <v>SourceWatch</v>
      </c>
      <c r="D474" t="s">
        <v>1635</v>
      </c>
    </row>
    <row r="475" spans="1:4" x14ac:dyDescent="0.2">
      <c r="A475" t="s">
        <v>646</v>
      </c>
      <c r="B475" t="s">
        <v>1150</v>
      </c>
      <c r="C475" t="str">
        <f t="shared" si="7"/>
        <v>SourceWatch</v>
      </c>
      <c r="D475" t="s">
        <v>1635</v>
      </c>
    </row>
    <row r="476" spans="1:4" x14ac:dyDescent="0.2">
      <c r="A476" t="s">
        <v>766</v>
      </c>
      <c r="C476" t="str">
        <f t="shared" si="7"/>
        <v/>
      </c>
      <c r="D476" t="s">
        <v>1693</v>
      </c>
    </row>
    <row r="477" spans="1:4" x14ac:dyDescent="0.2">
      <c r="A477" s="1" t="s">
        <v>701</v>
      </c>
      <c r="B477" t="s">
        <v>1209</v>
      </c>
      <c r="C477" t="str">
        <f t="shared" si="7"/>
        <v>SourceWatch</v>
      </c>
      <c r="D477" t="s">
        <v>1635</v>
      </c>
    </row>
    <row r="478" spans="1:4" x14ac:dyDescent="0.2">
      <c r="A478" t="s">
        <v>947</v>
      </c>
      <c r="C478" t="str">
        <f t="shared" si="7"/>
        <v/>
      </c>
      <c r="D478" t="s">
        <v>1693</v>
      </c>
    </row>
    <row r="479" spans="1:4" x14ac:dyDescent="0.2">
      <c r="A479" t="s">
        <v>388</v>
      </c>
      <c r="C479" t="str">
        <f t="shared" si="7"/>
        <v/>
      </c>
      <c r="D479" t="s">
        <v>1693</v>
      </c>
    </row>
    <row r="480" spans="1:4" x14ac:dyDescent="0.2">
      <c r="A480" t="s">
        <v>335</v>
      </c>
      <c r="C480" t="str">
        <f t="shared" si="7"/>
        <v/>
      </c>
      <c r="D480" t="s">
        <v>1693</v>
      </c>
    </row>
    <row r="481" spans="1:4" x14ac:dyDescent="0.2">
      <c r="A481" t="s">
        <v>220</v>
      </c>
      <c r="C481" t="str">
        <f t="shared" si="7"/>
        <v/>
      </c>
      <c r="D481" t="s">
        <v>1693</v>
      </c>
    </row>
    <row r="482" spans="1:4" x14ac:dyDescent="0.2">
      <c r="A482" t="s">
        <v>1549</v>
      </c>
      <c r="C482" t="str">
        <f t="shared" si="7"/>
        <v/>
      </c>
      <c r="D482" t="s">
        <v>1693</v>
      </c>
    </row>
    <row r="483" spans="1:4" x14ac:dyDescent="0.2">
      <c r="A483" t="s">
        <v>946</v>
      </c>
      <c r="C483" t="str">
        <f t="shared" si="7"/>
        <v/>
      </c>
      <c r="D483" t="s">
        <v>1693</v>
      </c>
    </row>
    <row r="484" spans="1:4" x14ac:dyDescent="0.2">
      <c r="A484" t="s">
        <v>88</v>
      </c>
      <c r="B484" t="s">
        <v>1188</v>
      </c>
      <c r="C484" t="str">
        <f t="shared" si="7"/>
        <v>DeSmog</v>
      </c>
      <c r="D484" t="s">
        <v>1635</v>
      </c>
    </row>
    <row r="485" spans="1:4" x14ac:dyDescent="0.2">
      <c r="A485" t="s">
        <v>294</v>
      </c>
      <c r="C485" t="str">
        <f t="shared" si="7"/>
        <v/>
      </c>
    </row>
    <row r="486" spans="1:4" x14ac:dyDescent="0.2">
      <c r="A486" t="s">
        <v>647</v>
      </c>
      <c r="B486" t="s">
        <v>1171</v>
      </c>
      <c r="C486" t="str">
        <f t="shared" si="7"/>
        <v>SourceWatch</v>
      </c>
      <c r="D486" t="s">
        <v>1635</v>
      </c>
    </row>
    <row r="487" spans="1:4" x14ac:dyDescent="0.2">
      <c r="A487" t="s">
        <v>110</v>
      </c>
      <c r="C487" t="str">
        <f t="shared" si="7"/>
        <v/>
      </c>
      <c r="D487" t="s">
        <v>1693</v>
      </c>
    </row>
    <row r="488" spans="1:4" x14ac:dyDescent="0.2">
      <c r="A488" t="s">
        <v>785</v>
      </c>
      <c r="C488" t="str">
        <f t="shared" si="7"/>
        <v/>
      </c>
      <c r="D488" t="s">
        <v>1693</v>
      </c>
    </row>
    <row r="489" spans="1:4" x14ac:dyDescent="0.2">
      <c r="A489" t="s">
        <v>462</v>
      </c>
      <c r="C489" t="str">
        <f t="shared" si="7"/>
        <v/>
      </c>
      <c r="D489" t="s">
        <v>1693</v>
      </c>
    </row>
    <row r="490" spans="1:4" x14ac:dyDescent="0.2">
      <c r="A490" t="s">
        <v>324</v>
      </c>
      <c r="C490" t="str">
        <f t="shared" si="7"/>
        <v/>
      </c>
      <c r="D490" t="s">
        <v>1693</v>
      </c>
    </row>
    <row r="491" spans="1:4" x14ac:dyDescent="0.2">
      <c r="A491" t="s">
        <v>718</v>
      </c>
      <c r="C491" t="str">
        <f t="shared" si="7"/>
        <v/>
      </c>
      <c r="D491" t="s">
        <v>1693</v>
      </c>
    </row>
    <row r="492" spans="1:4" x14ac:dyDescent="0.2">
      <c r="A492" t="s">
        <v>1681</v>
      </c>
      <c r="C492" t="str">
        <f t="shared" si="7"/>
        <v/>
      </c>
      <c r="D492" t="s">
        <v>1693</v>
      </c>
    </row>
    <row r="493" spans="1:4" x14ac:dyDescent="0.2">
      <c r="A493" t="s">
        <v>537</v>
      </c>
      <c r="C493" t="str">
        <f t="shared" si="7"/>
        <v/>
      </c>
    </row>
    <row r="494" spans="1:4" x14ac:dyDescent="0.2">
      <c r="A494" t="s">
        <v>702</v>
      </c>
      <c r="B494" t="s">
        <v>1194</v>
      </c>
      <c r="C494" t="str">
        <f t="shared" si="7"/>
        <v>DeSmog</v>
      </c>
      <c r="D494" t="s">
        <v>1635</v>
      </c>
    </row>
    <row r="495" spans="1:4" x14ac:dyDescent="0.2">
      <c r="A495" s="1" t="s">
        <v>45</v>
      </c>
      <c r="B495" t="s">
        <v>1194</v>
      </c>
      <c r="C495" t="str">
        <f t="shared" si="7"/>
        <v>DeSmog</v>
      </c>
      <c r="D495" t="s">
        <v>1635</v>
      </c>
    </row>
    <row r="496" spans="1:4" x14ac:dyDescent="0.2">
      <c r="A496" t="s">
        <v>604</v>
      </c>
      <c r="C496" t="str">
        <f t="shared" si="7"/>
        <v/>
      </c>
      <c r="D496" t="s">
        <v>1693</v>
      </c>
    </row>
    <row r="497" spans="1:4" x14ac:dyDescent="0.2">
      <c r="A497" s="1" t="s">
        <v>31</v>
      </c>
      <c r="B497" t="s">
        <v>1202</v>
      </c>
      <c r="C497" t="str">
        <f t="shared" si="7"/>
        <v>DeSmog</v>
      </c>
      <c r="D497" t="s">
        <v>1635</v>
      </c>
    </row>
    <row r="498" spans="1:4" x14ac:dyDescent="0.2">
      <c r="A498" t="s">
        <v>1608</v>
      </c>
      <c r="B498" t="s">
        <v>1202</v>
      </c>
      <c r="C498" t="str">
        <f t="shared" si="7"/>
        <v>DeSmog</v>
      </c>
      <c r="D498" t="s">
        <v>1635</v>
      </c>
    </row>
    <row r="499" spans="1:4" x14ac:dyDescent="0.2">
      <c r="A499" t="s">
        <v>660</v>
      </c>
      <c r="B499" t="s">
        <v>1133</v>
      </c>
      <c r="C499" t="str">
        <f t="shared" si="7"/>
        <v>DeSmog</v>
      </c>
      <c r="D499" t="s">
        <v>1635</v>
      </c>
    </row>
    <row r="500" spans="1:4" x14ac:dyDescent="0.2">
      <c r="A500" t="s">
        <v>122</v>
      </c>
      <c r="C500" t="str">
        <f t="shared" si="7"/>
        <v/>
      </c>
    </row>
    <row r="501" spans="1:4" x14ac:dyDescent="0.2">
      <c r="A501" t="s">
        <v>747</v>
      </c>
      <c r="C501" t="str">
        <f t="shared" si="7"/>
        <v/>
      </c>
    </row>
    <row r="502" spans="1:4" x14ac:dyDescent="0.2">
      <c r="A502" t="s">
        <v>370</v>
      </c>
      <c r="C502" t="str">
        <f t="shared" si="7"/>
        <v/>
      </c>
      <c r="D502" t="s">
        <v>1693</v>
      </c>
    </row>
    <row r="503" spans="1:4" x14ac:dyDescent="0.2">
      <c r="A503" t="s">
        <v>902</v>
      </c>
      <c r="C503" t="str">
        <f t="shared" si="7"/>
        <v/>
      </c>
      <c r="D503" t="s">
        <v>1693</v>
      </c>
    </row>
    <row r="504" spans="1:4" x14ac:dyDescent="0.2">
      <c r="A504" t="s">
        <v>425</v>
      </c>
      <c r="C504" t="str">
        <f t="shared" si="7"/>
        <v/>
      </c>
      <c r="D504" t="s">
        <v>1693</v>
      </c>
    </row>
    <row r="505" spans="1:4" x14ac:dyDescent="0.2">
      <c r="A505" t="s">
        <v>221</v>
      </c>
      <c r="C505" t="str">
        <f t="shared" si="7"/>
        <v/>
      </c>
      <c r="D505" t="s">
        <v>1693</v>
      </c>
    </row>
    <row r="506" spans="1:4" x14ac:dyDescent="0.2">
      <c r="A506" t="s">
        <v>835</v>
      </c>
      <c r="C506" t="str">
        <f t="shared" si="7"/>
        <v/>
      </c>
      <c r="D506" t="s">
        <v>1693</v>
      </c>
    </row>
    <row r="507" spans="1:4" x14ac:dyDescent="0.2">
      <c r="A507" t="s">
        <v>752</v>
      </c>
      <c r="C507" t="str">
        <f t="shared" si="7"/>
        <v/>
      </c>
      <c r="D507" t="s">
        <v>1693</v>
      </c>
    </row>
    <row r="508" spans="1:4" x14ac:dyDescent="0.2">
      <c r="A508" t="s">
        <v>732</v>
      </c>
      <c r="B508" t="s">
        <v>1191</v>
      </c>
      <c r="C508" t="str">
        <f t="shared" si="7"/>
        <v>SourceWatch</v>
      </c>
      <c r="D508" t="s">
        <v>1635</v>
      </c>
    </row>
    <row r="509" spans="1:4" x14ac:dyDescent="0.2">
      <c r="A509" t="s">
        <v>573</v>
      </c>
      <c r="C509" t="str">
        <f t="shared" si="7"/>
        <v/>
      </c>
      <c r="D509" t="s">
        <v>1693</v>
      </c>
    </row>
    <row r="510" spans="1:4" x14ac:dyDescent="0.2">
      <c r="A510" t="s">
        <v>278</v>
      </c>
      <c r="C510" t="str">
        <f t="shared" si="7"/>
        <v/>
      </c>
      <c r="D510" t="s">
        <v>1693</v>
      </c>
    </row>
    <row r="511" spans="1:4" x14ac:dyDescent="0.2">
      <c r="A511" t="s">
        <v>390</v>
      </c>
      <c r="C511" t="str">
        <f t="shared" si="7"/>
        <v/>
      </c>
      <c r="D511" t="s">
        <v>1693</v>
      </c>
    </row>
    <row r="512" spans="1:4" x14ac:dyDescent="0.2">
      <c r="A512" t="s">
        <v>344</v>
      </c>
      <c r="C512" t="str">
        <f t="shared" si="7"/>
        <v/>
      </c>
      <c r="D512" t="s">
        <v>1693</v>
      </c>
    </row>
    <row r="513" spans="1:4" x14ac:dyDescent="0.2">
      <c r="A513" t="s">
        <v>607</v>
      </c>
      <c r="C513" t="str">
        <f t="shared" si="7"/>
        <v/>
      </c>
      <c r="D513" t="s">
        <v>1693</v>
      </c>
    </row>
    <row r="514" spans="1:4" x14ac:dyDescent="0.2">
      <c r="A514" t="s">
        <v>791</v>
      </c>
      <c r="C514" t="str">
        <f t="shared" ref="C514:C577" si="8">IF(ISNUMBER(SEARCH("desmog",B514)),"DeSmog",IF(ISNUMBER(SEARCH("sourcewatch",B514)),"SourceWatch",IF(ISNUMBER(SEARCH("exxonsecrets",B514)),"ExxonSecrets",IF(B514&lt;&gt;"","Other",""))))</f>
        <v/>
      </c>
      <c r="D514" t="s">
        <v>1693</v>
      </c>
    </row>
    <row r="515" spans="1:4" x14ac:dyDescent="0.2">
      <c r="A515" t="s">
        <v>951</v>
      </c>
      <c r="C515" t="str">
        <f t="shared" si="8"/>
        <v/>
      </c>
    </row>
    <row r="516" spans="1:4" x14ac:dyDescent="0.2">
      <c r="A516" t="s">
        <v>1656</v>
      </c>
      <c r="C516" t="str">
        <f t="shared" si="8"/>
        <v/>
      </c>
      <c r="D516" t="s">
        <v>1693</v>
      </c>
    </row>
    <row r="517" spans="1:4" x14ac:dyDescent="0.2">
      <c r="A517" t="s">
        <v>222</v>
      </c>
      <c r="C517" t="str">
        <f t="shared" si="8"/>
        <v/>
      </c>
      <c r="D517" t="s">
        <v>1693</v>
      </c>
    </row>
    <row r="518" spans="1:4" x14ac:dyDescent="0.2">
      <c r="A518" t="s">
        <v>920</v>
      </c>
      <c r="C518" t="str">
        <f t="shared" si="8"/>
        <v/>
      </c>
      <c r="D518" t="s">
        <v>1693</v>
      </c>
    </row>
    <row r="519" spans="1:4" x14ac:dyDescent="0.2">
      <c r="A519" t="s">
        <v>952</v>
      </c>
      <c r="C519" t="str">
        <f t="shared" si="8"/>
        <v/>
      </c>
      <c r="D519" t="s">
        <v>1693</v>
      </c>
    </row>
    <row r="520" spans="1:4" x14ac:dyDescent="0.2">
      <c r="A520" t="s">
        <v>54</v>
      </c>
      <c r="C520" t="str">
        <f t="shared" si="8"/>
        <v/>
      </c>
      <c r="D520" t="s">
        <v>1693</v>
      </c>
    </row>
    <row r="521" spans="1:4" x14ac:dyDescent="0.2">
      <c r="A521" t="s">
        <v>400</v>
      </c>
      <c r="C521" t="str">
        <f t="shared" si="8"/>
        <v/>
      </c>
      <c r="D521" t="s">
        <v>1693</v>
      </c>
    </row>
    <row r="522" spans="1:4" x14ac:dyDescent="0.2">
      <c r="A522" t="s">
        <v>721</v>
      </c>
      <c r="C522" t="str">
        <f t="shared" si="8"/>
        <v/>
      </c>
      <c r="D522" t="s">
        <v>1693</v>
      </c>
    </row>
    <row r="523" spans="1:4" x14ac:dyDescent="0.2">
      <c r="A523" t="s">
        <v>968</v>
      </c>
      <c r="C523" t="str">
        <f t="shared" si="8"/>
        <v/>
      </c>
      <c r="D523" t="s">
        <v>1693</v>
      </c>
    </row>
    <row r="524" spans="1:4" x14ac:dyDescent="0.2">
      <c r="A524" t="s">
        <v>806</v>
      </c>
      <c r="C524" t="str">
        <f t="shared" si="8"/>
        <v/>
      </c>
      <c r="D524" t="s">
        <v>1693</v>
      </c>
    </row>
    <row r="525" spans="1:4" x14ac:dyDescent="0.2">
      <c r="A525" t="s">
        <v>1489</v>
      </c>
      <c r="C525" t="str">
        <f t="shared" si="8"/>
        <v/>
      </c>
      <c r="D525" t="s">
        <v>1693</v>
      </c>
    </row>
    <row r="526" spans="1:4" x14ac:dyDescent="0.2">
      <c r="A526" t="s">
        <v>409</v>
      </c>
      <c r="C526" t="str">
        <f t="shared" si="8"/>
        <v/>
      </c>
      <c r="D526" t="s">
        <v>1693</v>
      </c>
    </row>
    <row r="527" spans="1:4" x14ac:dyDescent="0.2">
      <c r="A527" t="s">
        <v>989</v>
      </c>
      <c r="C527" t="str">
        <f t="shared" si="8"/>
        <v/>
      </c>
      <c r="D527" t="s">
        <v>1693</v>
      </c>
    </row>
    <row r="528" spans="1:4" x14ac:dyDescent="0.2">
      <c r="A528" t="s">
        <v>703</v>
      </c>
      <c r="C528" t="str">
        <f t="shared" si="8"/>
        <v/>
      </c>
    </row>
    <row r="529" spans="1:4" x14ac:dyDescent="0.2">
      <c r="A529" t="s">
        <v>1464</v>
      </c>
      <c r="C529" t="str">
        <f t="shared" si="8"/>
        <v/>
      </c>
    </row>
    <row r="530" spans="1:4" x14ac:dyDescent="0.2">
      <c r="A530" t="s">
        <v>817</v>
      </c>
      <c r="C530" t="str">
        <f t="shared" si="8"/>
        <v/>
      </c>
      <c r="D530" t="s">
        <v>1693</v>
      </c>
    </row>
    <row r="531" spans="1:4" x14ac:dyDescent="0.2">
      <c r="A531" t="s">
        <v>790</v>
      </c>
      <c r="C531" t="str">
        <f t="shared" si="8"/>
        <v/>
      </c>
      <c r="D531" t="s">
        <v>1693</v>
      </c>
    </row>
    <row r="532" spans="1:4" x14ac:dyDescent="0.2">
      <c r="A532" t="s">
        <v>327</v>
      </c>
      <c r="C532" t="str">
        <f t="shared" si="8"/>
        <v/>
      </c>
      <c r="D532" t="s">
        <v>1693</v>
      </c>
    </row>
    <row r="533" spans="1:4" x14ac:dyDescent="0.2">
      <c r="A533" t="s">
        <v>410</v>
      </c>
      <c r="C533" t="str">
        <f t="shared" si="8"/>
        <v/>
      </c>
      <c r="D533" t="s">
        <v>1693</v>
      </c>
    </row>
    <row r="534" spans="1:4" x14ac:dyDescent="0.2">
      <c r="A534" t="s">
        <v>1658</v>
      </c>
      <c r="C534" t="str">
        <f t="shared" si="8"/>
        <v/>
      </c>
      <c r="D534" t="s">
        <v>1693</v>
      </c>
    </row>
    <row r="535" spans="1:4" x14ac:dyDescent="0.2">
      <c r="A535" t="s">
        <v>285</v>
      </c>
      <c r="C535" t="str">
        <f t="shared" si="8"/>
        <v/>
      </c>
      <c r="D535" t="s">
        <v>1693</v>
      </c>
    </row>
    <row r="536" spans="1:4" x14ac:dyDescent="0.2">
      <c r="A536" t="s">
        <v>916</v>
      </c>
      <c r="C536" t="str">
        <f t="shared" si="8"/>
        <v/>
      </c>
      <c r="D536" t="s">
        <v>1693</v>
      </c>
    </row>
    <row r="537" spans="1:4" x14ac:dyDescent="0.2">
      <c r="A537" t="s">
        <v>608</v>
      </c>
      <c r="C537" t="str">
        <f t="shared" si="8"/>
        <v/>
      </c>
      <c r="D537" t="s">
        <v>1693</v>
      </c>
    </row>
    <row r="538" spans="1:4" x14ac:dyDescent="0.2">
      <c r="A538" t="s">
        <v>638</v>
      </c>
      <c r="C538" t="str">
        <f t="shared" si="8"/>
        <v/>
      </c>
      <c r="D538" t="s">
        <v>1693</v>
      </c>
    </row>
    <row r="539" spans="1:4" x14ac:dyDescent="0.2">
      <c r="A539" t="s">
        <v>609</v>
      </c>
      <c r="C539" t="str">
        <f t="shared" si="8"/>
        <v/>
      </c>
      <c r="D539" t="s">
        <v>1693</v>
      </c>
    </row>
    <row r="540" spans="1:4" x14ac:dyDescent="0.2">
      <c r="A540" t="s">
        <v>144</v>
      </c>
      <c r="B540" t="s">
        <v>1724</v>
      </c>
      <c r="C540" t="str">
        <f t="shared" si="8"/>
        <v>SourceWatch</v>
      </c>
    </row>
    <row r="541" spans="1:4" x14ac:dyDescent="0.2">
      <c r="A541" t="s">
        <v>111</v>
      </c>
      <c r="C541" t="str">
        <f t="shared" si="8"/>
        <v/>
      </c>
    </row>
    <row r="542" spans="1:4" x14ac:dyDescent="0.2">
      <c r="A542" t="s">
        <v>223</v>
      </c>
      <c r="C542" t="str">
        <f t="shared" si="8"/>
        <v/>
      </c>
      <c r="D542" t="s">
        <v>1693</v>
      </c>
    </row>
    <row r="543" spans="1:4" x14ac:dyDescent="0.2">
      <c r="A543" t="s">
        <v>1642</v>
      </c>
      <c r="C543" t="str">
        <f t="shared" si="8"/>
        <v/>
      </c>
      <c r="D543" t="s">
        <v>1693</v>
      </c>
    </row>
    <row r="544" spans="1:4" x14ac:dyDescent="0.2">
      <c r="A544" t="s">
        <v>279</v>
      </c>
      <c r="C544" t="str">
        <f t="shared" si="8"/>
        <v/>
      </c>
      <c r="D544" t="s">
        <v>1693</v>
      </c>
    </row>
    <row r="545" spans="1:4" x14ac:dyDescent="0.2">
      <c r="A545" t="s">
        <v>224</v>
      </c>
      <c r="C545" t="str">
        <f t="shared" si="8"/>
        <v/>
      </c>
      <c r="D545" t="s">
        <v>1693</v>
      </c>
    </row>
    <row r="546" spans="1:4" x14ac:dyDescent="0.2">
      <c r="A546" t="s">
        <v>185</v>
      </c>
      <c r="B546" t="s">
        <v>1180</v>
      </c>
      <c r="C546" t="str">
        <f t="shared" si="8"/>
        <v>DeSmog</v>
      </c>
      <c r="D546" t="s">
        <v>1635</v>
      </c>
    </row>
    <row r="547" spans="1:4" x14ac:dyDescent="0.2">
      <c r="A547" t="s">
        <v>733</v>
      </c>
      <c r="C547" t="str">
        <f t="shared" si="8"/>
        <v/>
      </c>
    </row>
    <row r="548" spans="1:4" x14ac:dyDescent="0.2">
      <c r="A548" t="s">
        <v>361</v>
      </c>
      <c r="C548" t="str">
        <f t="shared" si="8"/>
        <v/>
      </c>
      <c r="D548" t="s">
        <v>1693</v>
      </c>
    </row>
    <row r="549" spans="1:4" x14ac:dyDescent="0.2">
      <c r="A549" t="s">
        <v>376</v>
      </c>
      <c r="C549" t="str">
        <f t="shared" si="8"/>
        <v/>
      </c>
      <c r="D549" t="s">
        <v>1693</v>
      </c>
    </row>
    <row r="550" spans="1:4" x14ac:dyDescent="0.2">
      <c r="A550" t="s">
        <v>401</v>
      </c>
      <c r="C550" t="str">
        <f t="shared" si="8"/>
        <v/>
      </c>
      <c r="D550" t="s">
        <v>1693</v>
      </c>
    </row>
    <row r="551" spans="1:4" x14ac:dyDescent="0.2">
      <c r="A551" t="s">
        <v>1550</v>
      </c>
      <c r="C551" t="str">
        <f t="shared" si="8"/>
        <v/>
      </c>
      <c r="D551" t="s">
        <v>1693</v>
      </c>
    </row>
    <row r="552" spans="1:4" x14ac:dyDescent="0.2">
      <c r="A552" t="s">
        <v>11</v>
      </c>
      <c r="B552" t="s">
        <v>1148</v>
      </c>
      <c r="C552" t="str">
        <f t="shared" si="8"/>
        <v>SourceWatch</v>
      </c>
      <c r="D552" t="s">
        <v>1635</v>
      </c>
    </row>
    <row r="553" spans="1:4" x14ac:dyDescent="0.2">
      <c r="A553" t="s">
        <v>433</v>
      </c>
      <c r="C553" t="str">
        <f t="shared" si="8"/>
        <v/>
      </c>
      <c r="D553" t="s">
        <v>1693</v>
      </c>
    </row>
    <row r="554" spans="1:4" x14ac:dyDescent="0.2">
      <c r="A554" t="s">
        <v>1612</v>
      </c>
      <c r="C554" t="str">
        <f t="shared" si="8"/>
        <v/>
      </c>
    </row>
    <row r="555" spans="1:4" x14ac:dyDescent="0.2">
      <c r="A555" t="s">
        <v>853</v>
      </c>
      <c r="C555" t="str">
        <f t="shared" si="8"/>
        <v/>
      </c>
      <c r="D555" t="s">
        <v>1693</v>
      </c>
    </row>
    <row r="556" spans="1:4" x14ac:dyDescent="0.2">
      <c r="A556" t="s">
        <v>710</v>
      </c>
      <c r="C556" t="str">
        <f t="shared" si="8"/>
        <v/>
      </c>
      <c r="D556" t="s">
        <v>1693</v>
      </c>
    </row>
    <row r="557" spans="1:4" x14ac:dyDescent="0.2">
      <c r="A557" t="s">
        <v>836</v>
      </c>
      <c r="C557" t="str">
        <f t="shared" si="8"/>
        <v/>
      </c>
      <c r="D557" t="s">
        <v>1693</v>
      </c>
    </row>
    <row r="558" spans="1:4" x14ac:dyDescent="0.2">
      <c r="A558" t="s">
        <v>1490</v>
      </c>
      <c r="C558" t="str">
        <f t="shared" si="8"/>
        <v/>
      </c>
      <c r="D558" t="s">
        <v>1693</v>
      </c>
    </row>
    <row r="559" spans="1:4" x14ac:dyDescent="0.2">
      <c r="A559" t="s">
        <v>266</v>
      </c>
      <c r="C559" t="str">
        <f t="shared" si="8"/>
        <v/>
      </c>
      <c r="D559" t="s">
        <v>1693</v>
      </c>
    </row>
    <row r="560" spans="1:4" x14ac:dyDescent="0.2">
      <c r="A560" t="s">
        <v>580</v>
      </c>
      <c r="C560" t="str">
        <f t="shared" si="8"/>
        <v/>
      </c>
      <c r="D560" t="s">
        <v>1693</v>
      </c>
    </row>
    <row r="561" spans="1:4" x14ac:dyDescent="0.2">
      <c r="A561" t="s">
        <v>1047</v>
      </c>
      <c r="C561" t="str">
        <f t="shared" si="8"/>
        <v/>
      </c>
      <c r="D561" t="s">
        <v>1693</v>
      </c>
    </row>
    <row r="562" spans="1:4" x14ac:dyDescent="0.2">
      <c r="A562" t="s">
        <v>1682</v>
      </c>
      <c r="C562" t="str">
        <f t="shared" si="8"/>
        <v/>
      </c>
      <c r="D562" t="s">
        <v>1693</v>
      </c>
    </row>
    <row r="563" spans="1:4" x14ac:dyDescent="0.2">
      <c r="A563" t="s">
        <v>966</v>
      </c>
      <c r="C563" t="str">
        <f t="shared" si="8"/>
        <v/>
      </c>
      <c r="D563" t="s">
        <v>1693</v>
      </c>
    </row>
    <row r="564" spans="1:4" x14ac:dyDescent="0.2">
      <c r="A564" t="s">
        <v>881</v>
      </c>
      <c r="C564" t="str">
        <f t="shared" si="8"/>
        <v/>
      </c>
      <c r="D564" t="s">
        <v>1693</v>
      </c>
    </row>
    <row r="565" spans="1:4" x14ac:dyDescent="0.2">
      <c r="A565" t="s">
        <v>498</v>
      </c>
      <c r="C565" t="str">
        <f t="shared" si="8"/>
        <v/>
      </c>
      <c r="D565" t="s">
        <v>1693</v>
      </c>
    </row>
    <row r="566" spans="1:4" x14ac:dyDescent="0.2">
      <c r="A566" t="s">
        <v>1491</v>
      </c>
      <c r="C566" t="str">
        <f t="shared" si="8"/>
        <v/>
      </c>
      <c r="D566" t="s">
        <v>1693</v>
      </c>
    </row>
    <row r="567" spans="1:4" x14ac:dyDescent="0.2">
      <c r="A567" t="s">
        <v>470</v>
      </c>
      <c r="C567" t="str">
        <f t="shared" si="8"/>
        <v/>
      </c>
      <c r="D567" t="s">
        <v>1693</v>
      </c>
    </row>
    <row r="568" spans="1:4" x14ac:dyDescent="0.2">
      <c r="A568" t="s">
        <v>898</v>
      </c>
      <c r="C568" t="str">
        <f t="shared" si="8"/>
        <v/>
      </c>
      <c r="D568" t="s">
        <v>1693</v>
      </c>
    </row>
    <row r="569" spans="1:4" x14ac:dyDescent="0.2">
      <c r="A569" t="s">
        <v>872</v>
      </c>
      <c r="C569" t="str">
        <f t="shared" si="8"/>
        <v/>
      </c>
      <c r="D569" t="s">
        <v>1693</v>
      </c>
    </row>
    <row r="570" spans="1:4" x14ac:dyDescent="0.2">
      <c r="A570" t="s">
        <v>104</v>
      </c>
      <c r="B570" t="s">
        <v>1088</v>
      </c>
      <c r="C570" t="str">
        <f t="shared" si="8"/>
        <v>SourceWatch</v>
      </c>
      <c r="D570" t="s">
        <v>1635</v>
      </c>
    </row>
    <row r="571" spans="1:4" x14ac:dyDescent="0.2">
      <c r="A571" t="s">
        <v>225</v>
      </c>
      <c r="C571" t="str">
        <f t="shared" si="8"/>
        <v/>
      </c>
      <c r="D571" t="s">
        <v>1693</v>
      </c>
    </row>
    <row r="572" spans="1:4" x14ac:dyDescent="0.2">
      <c r="A572" t="s">
        <v>226</v>
      </c>
      <c r="C572" t="str">
        <f t="shared" si="8"/>
        <v/>
      </c>
      <c r="D572" t="s">
        <v>1693</v>
      </c>
    </row>
    <row r="573" spans="1:4" x14ac:dyDescent="0.2">
      <c r="A573" t="s">
        <v>227</v>
      </c>
      <c r="C573" t="str">
        <f t="shared" si="8"/>
        <v/>
      </c>
      <c r="D573" t="s">
        <v>1693</v>
      </c>
    </row>
    <row r="574" spans="1:4" x14ac:dyDescent="0.2">
      <c r="A574" t="s">
        <v>1070</v>
      </c>
      <c r="C574" t="str">
        <f t="shared" si="8"/>
        <v/>
      </c>
      <c r="D574" t="s">
        <v>1693</v>
      </c>
    </row>
    <row r="575" spans="1:4" x14ac:dyDescent="0.2">
      <c r="A575" t="s">
        <v>530</v>
      </c>
      <c r="C575" t="str">
        <f t="shared" si="8"/>
        <v/>
      </c>
      <c r="D575" t="s">
        <v>1693</v>
      </c>
    </row>
    <row r="576" spans="1:4" x14ac:dyDescent="0.2">
      <c r="A576" t="s">
        <v>267</v>
      </c>
      <c r="C576" t="str">
        <f t="shared" si="8"/>
        <v/>
      </c>
      <c r="D576" t="s">
        <v>1693</v>
      </c>
    </row>
    <row r="577" spans="1:4" x14ac:dyDescent="0.2">
      <c r="A577" t="s">
        <v>1683</v>
      </c>
      <c r="C577" t="str">
        <f t="shared" si="8"/>
        <v/>
      </c>
      <c r="D577" t="s">
        <v>1693</v>
      </c>
    </row>
    <row r="578" spans="1:4" x14ac:dyDescent="0.2">
      <c r="A578" t="s">
        <v>377</v>
      </c>
      <c r="C578" t="str">
        <f t="shared" ref="C578:C641" si="9">IF(ISNUMBER(SEARCH("desmog",B578)),"DeSmog",IF(ISNUMBER(SEARCH("sourcewatch",B578)),"SourceWatch",IF(ISNUMBER(SEARCH("exxonsecrets",B578)),"ExxonSecrets",IF(B578&lt;&gt;"","Other",""))))</f>
        <v/>
      </c>
      <c r="D578" t="s">
        <v>1693</v>
      </c>
    </row>
    <row r="579" spans="1:4" x14ac:dyDescent="0.2">
      <c r="A579" t="s">
        <v>531</v>
      </c>
      <c r="C579" t="str">
        <f t="shared" si="9"/>
        <v/>
      </c>
      <c r="D579" t="s">
        <v>1693</v>
      </c>
    </row>
    <row r="580" spans="1:4" x14ac:dyDescent="0.2">
      <c r="A580" t="s">
        <v>32</v>
      </c>
      <c r="B580" t="s">
        <v>1099</v>
      </c>
      <c r="C580" t="str">
        <f t="shared" si="9"/>
        <v>SourceWatch</v>
      </c>
      <c r="D580" t="s">
        <v>1635</v>
      </c>
    </row>
    <row r="581" spans="1:4" x14ac:dyDescent="0.2">
      <c r="A581" t="s">
        <v>648</v>
      </c>
      <c r="B581" t="s">
        <v>1168</v>
      </c>
      <c r="C581" t="str">
        <f t="shared" si="9"/>
        <v>SourceWatch</v>
      </c>
      <c r="D581" t="s">
        <v>1635</v>
      </c>
    </row>
    <row r="582" spans="1:4" x14ac:dyDescent="0.2">
      <c r="A582" t="s">
        <v>854</v>
      </c>
      <c r="C582" t="str">
        <f t="shared" si="9"/>
        <v/>
      </c>
      <c r="D582" t="s">
        <v>1693</v>
      </c>
    </row>
    <row r="583" spans="1:4" x14ac:dyDescent="0.2">
      <c r="A583" t="s">
        <v>499</v>
      </c>
      <c r="C583" t="str">
        <f t="shared" si="9"/>
        <v/>
      </c>
      <c r="D583" t="s">
        <v>1693</v>
      </c>
    </row>
    <row r="584" spans="1:4" x14ac:dyDescent="0.2">
      <c r="A584" t="s">
        <v>1492</v>
      </c>
      <c r="C584" t="str">
        <f t="shared" si="9"/>
        <v/>
      </c>
      <c r="D584" t="s">
        <v>1693</v>
      </c>
    </row>
    <row r="585" spans="1:4" x14ac:dyDescent="0.2">
      <c r="A585" t="s">
        <v>768</v>
      </c>
      <c r="C585" t="str">
        <f t="shared" si="9"/>
        <v/>
      </c>
      <c r="D585" t="s">
        <v>1693</v>
      </c>
    </row>
    <row r="586" spans="1:4" x14ac:dyDescent="0.2">
      <c r="A586" t="s">
        <v>1003</v>
      </c>
      <c r="C586" t="str">
        <f t="shared" si="9"/>
        <v/>
      </c>
      <c r="D586" t="s">
        <v>1635</v>
      </c>
    </row>
    <row r="587" spans="1:4" x14ac:dyDescent="0.2">
      <c r="A587" t="s">
        <v>532</v>
      </c>
      <c r="C587" t="str">
        <f t="shared" si="9"/>
        <v/>
      </c>
      <c r="D587" t="s">
        <v>1693</v>
      </c>
    </row>
    <row r="588" spans="1:4" x14ac:dyDescent="0.2">
      <c r="A588" t="s">
        <v>411</v>
      </c>
      <c r="C588" t="str">
        <f t="shared" si="9"/>
        <v/>
      </c>
      <c r="D588" t="s">
        <v>1693</v>
      </c>
    </row>
    <row r="589" spans="1:4" x14ac:dyDescent="0.2">
      <c r="A589" t="s">
        <v>19</v>
      </c>
      <c r="B589" t="s">
        <v>1124</v>
      </c>
      <c r="C589" t="str">
        <f t="shared" si="9"/>
        <v>SourceWatch</v>
      </c>
      <c r="D589" t="s">
        <v>1635</v>
      </c>
    </row>
    <row r="590" spans="1:4" x14ac:dyDescent="0.2">
      <c r="A590" t="s">
        <v>748</v>
      </c>
      <c r="C590" t="str">
        <f t="shared" si="9"/>
        <v/>
      </c>
    </row>
    <row r="591" spans="1:4" x14ac:dyDescent="0.2">
      <c r="A591" t="s">
        <v>1725</v>
      </c>
      <c r="C591" t="str">
        <f t="shared" si="9"/>
        <v/>
      </c>
    </row>
    <row r="592" spans="1:4" x14ac:dyDescent="0.2">
      <c r="A592" t="s">
        <v>912</v>
      </c>
      <c r="C592" t="str">
        <f t="shared" si="9"/>
        <v/>
      </c>
    </row>
    <row r="593" spans="1:4" x14ac:dyDescent="0.2">
      <c r="A593" t="s">
        <v>842</v>
      </c>
      <c r="C593" t="str">
        <f t="shared" si="9"/>
        <v/>
      </c>
    </row>
    <row r="594" spans="1:4" x14ac:dyDescent="0.2">
      <c r="A594" t="s">
        <v>689</v>
      </c>
      <c r="B594" t="s">
        <v>1173</v>
      </c>
      <c r="C594" t="str">
        <f t="shared" si="9"/>
        <v>SourceWatch</v>
      </c>
      <c r="D594" t="s">
        <v>1635</v>
      </c>
    </row>
    <row r="595" spans="1:4" x14ac:dyDescent="0.2">
      <c r="A595" t="s">
        <v>434</v>
      </c>
      <c r="B595" t="s">
        <v>1169</v>
      </c>
      <c r="C595" t="str">
        <f t="shared" si="9"/>
        <v>SourceWatch</v>
      </c>
      <c r="D595" t="s">
        <v>1635</v>
      </c>
    </row>
    <row r="596" spans="1:4" x14ac:dyDescent="0.2">
      <c r="A596" t="s">
        <v>135</v>
      </c>
      <c r="B596" t="s">
        <v>1146</v>
      </c>
      <c r="C596" t="str">
        <f t="shared" si="9"/>
        <v>SourceWatch</v>
      </c>
      <c r="D596" t="s">
        <v>1635</v>
      </c>
    </row>
    <row r="597" spans="1:4" x14ac:dyDescent="0.2">
      <c r="A597" t="s">
        <v>156</v>
      </c>
      <c r="B597" t="s">
        <v>1726</v>
      </c>
      <c r="C597" t="str">
        <f t="shared" si="9"/>
        <v>SourceWatch</v>
      </c>
      <c r="D597" t="s">
        <v>1635</v>
      </c>
    </row>
    <row r="598" spans="1:4" x14ac:dyDescent="0.2">
      <c r="A598" t="s">
        <v>1613</v>
      </c>
      <c r="B598" t="s">
        <v>1727</v>
      </c>
      <c r="C598" t="str">
        <f t="shared" si="9"/>
        <v>DeSmog</v>
      </c>
      <c r="D598" t="s">
        <v>1635</v>
      </c>
    </row>
    <row r="599" spans="1:4" x14ac:dyDescent="0.2">
      <c r="A599" t="s">
        <v>62</v>
      </c>
      <c r="B599" t="s">
        <v>1087</v>
      </c>
      <c r="C599" t="str">
        <f t="shared" si="9"/>
        <v>SourceWatch</v>
      </c>
      <c r="D599" t="s">
        <v>1635</v>
      </c>
    </row>
    <row r="600" spans="1:4" x14ac:dyDescent="0.2">
      <c r="A600" t="s">
        <v>850</v>
      </c>
      <c r="C600" t="str">
        <f t="shared" si="9"/>
        <v/>
      </c>
      <c r="D600" t="s">
        <v>1693</v>
      </c>
    </row>
    <row r="601" spans="1:4" x14ac:dyDescent="0.2">
      <c r="A601" t="s">
        <v>33</v>
      </c>
      <c r="B601" t="s">
        <v>1123</v>
      </c>
      <c r="C601" t="str">
        <f t="shared" si="9"/>
        <v>Other</v>
      </c>
      <c r="D601" t="s">
        <v>1635</v>
      </c>
    </row>
    <row r="602" spans="1:4" x14ac:dyDescent="0.2">
      <c r="A602" t="s">
        <v>34</v>
      </c>
      <c r="B602" t="s">
        <v>1448</v>
      </c>
      <c r="C602" t="str">
        <f t="shared" si="9"/>
        <v>DeSmog</v>
      </c>
      <c r="D602" t="s">
        <v>1635</v>
      </c>
    </row>
    <row r="603" spans="1:4" x14ac:dyDescent="0.2">
      <c r="A603" t="s">
        <v>35</v>
      </c>
      <c r="C603" t="str">
        <f t="shared" si="9"/>
        <v/>
      </c>
    </row>
    <row r="604" spans="1:4" x14ac:dyDescent="0.2">
      <c r="A604" t="s">
        <v>500</v>
      </c>
      <c r="B604" t="s">
        <v>1140</v>
      </c>
      <c r="C604" t="str">
        <f t="shared" si="9"/>
        <v>SourceWatch</v>
      </c>
      <c r="D604" t="s">
        <v>1635</v>
      </c>
    </row>
    <row r="605" spans="1:4" x14ac:dyDescent="0.2">
      <c r="A605" t="s">
        <v>175</v>
      </c>
      <c r="C605" t="str">
        <f t="shared" si="9"/>
        <v/>
      </c>
    </row>
    <row r="606" spans="1:4" x14ac:dyDescent="0.2">
      <c r="A606" t="s">
        <v>98</v>
      </c>
      <c r="B606" t="s">
        <v>1176</v>
      </c>
      <c r="C606" t="str">
        <f t="shared" si="9"/>
        <v>SourceWatch</v>
      </c>
      <c r="D606" t="s">
        <v>1635</v>
      </c>
    </row>
    <row r="607" spans="1:4" x14ac:dyDescent="0.2">
      <c r="A607" t="s">
        <v>228</v>
      </c>
      <c r="C607" t="str">
        <f t="shared" si="9"/>
        <v/>
      </c>
      <c r="D607" t="s">
        <v>1693</v>
      </c>
    </row>
    <row r="608" spans="1:4" x14ac:dyDescent="0.2">
      <c r="A608" t="s">
        <v>20</v>
      </c>
      <c r="B608" t="s">
        <v>1114</v>
      </c>
      <c r="C608" t="str">
        <f t="shared" si="9"/>
        <v>SourceWatch</v>
      </c>
      <c r="D608" t="s">
        <v>1635</v>
      </c>
    </row>
    <row r="609" spans="1:4" x14ac:dyDescent="0.2">
      <c r="A609" t="s">
        <v>164</v>
      </c>
      <c r="B609" t="s">
        <v>1728</v>
      </c>
      <c r="C609" t="str">
        <f t="shared" si="9"/>
        <v>Other</v>
      </c>
      <c r="D609" t="s">
        <v>1693</v>
      </c>
    </row>
    <row r="610" spans="1:4" x14ac:dyDescent="0.2">
      <c r="A610" t="s">
        <v>63</v>
      </c>
      <c r="C610" t="str">
        <f t="shared" si="9"/>
        <v/>
      </c>
      <c r="D610" t="s">
        <v>1635</v>
      </c>
    </row>
    <row r="611" spans="1:4" x14ac:dyDescent="0.2">
      <c r="A611" t="s">
        <v>937</v>
      </c>
      <c r="B611" t="s">
        <v>1729</v>
      </c>
      <c r="C611" t="str">
        <f t="shared" si="9"/>
        <v>SourceWatch</v>
      </c>
    </row>
    <row r="612" spans="1:4" x14ac:dyDescent="0.2">
      <c r="A612" t="s">
        <v>12</v>
      </c>
      <c r="B612" t="s">
        <v>1118</v>
      </c>
      <c r="C612" t="str">
        <f t="shared" si="9"/>
        <v>SourceWatch</v>
      </c>
      <c r="D612" t="s">
        <v>1635</v>
      </c>
    </row>
    <row r="613" spans="1:4" x14ac:dyDescent="0.2">
      <c r="A613" t="s">
        <v>55</v>
      </c>
      <c r="B613" t="s">
        <v>1134</v>
      </c>
      <c r="C613" t="str">
        <f t="shared" si="9"/>
        <v>SourceWatch</v>
      </c>
      <c r="D613" t="s">
        <v>1635</v>
      </c>
    </row>
    <row r="614" spans="1:4" x14ac:dyDescent="0.2">
      <c r="A614" t="s">
        <v>1616</v>
      </c>
      <c r="B614" t="s">
        <v>1730</v>
      </c>
      <c r="C614" t="str">
        <f t="shared" si="9"/>
        <v>SourceWatch</v>
      </c>
      <c r="D614" t="s">
        <v>1635</v>
      </c>
    </row>
    <row r="615" spans="1:4" x14ac:dyDescent="0.2">
      <c r="A615" t="s">
        <v>73</v>
      </c>
      <c r="B615" t="s">
        <v>1090</v>
      </c>
      <c r="C615" t="str">
        <f t="shared" si="9"/>
        <v>SourceWatch</v>
      </c>
      <c r="D615" t="s">
        <v>1635</v>
      </c>
    </row>
    <row r="616" spans="1:4" x14ac:dyDescent="0.2">
      <c r="A616" t="s">
        <v>594</v>
      </c>
      <c r="C616" t="str">
        <f t="shared" si="9"/>
        <v/>
      </c>
      <c r="D616" t="s">
        <v>1693</v>
      </c>
    </row>
    <row r="617" spans="1:4" x14ac:dyDescent="0.2">
      <c r="A617" t="s">
        <v>518</v>
      </c>
      <c r="C617" t="str">
        <f t="shared" si="9"/>
        <v/>
      </c>
      <c r="D617" t="s">
        <v>1693</v>
      </c>
    </row>
    <row r="618" spans="1:4" x14ac:dyDescent="0.2">
      <c r="A618" t="s">
        <v>649</v>
      </c>
      <c r="B618" t="s">
        <v>1196</v>
      </c>
      <c r="C618" t="str">
        <f t="shared" si="9"/>
        <v>SourceWatch</v>
      </c>
      <c r="D618" t="s">
        <v>1635</v>
      </c>
    </row>
    <row r="619" spans="1:4" x14ac:dyDescent="0.2">
      <c r="A619" t="s">
        <v>753</v>
      </c>
      <c r="B619" t="s">
        <v>1201</v>
      </c>
      <c r="C619" t="str">
        <f t="shared" si="9"/>
        <v>SourceWatch</v>
      </c>
      <c r="D619" t="s">
        <v>1635</v>
      </c>
    </row>
    <row r="620" spans="1:4" x14ac:dyDescent="0.2">
      <c r="A620" t="s">
        <v>661</v>
      </c>
      <c r="B620" t="s">
        <v>1183</v>
      </c>
      <c r="C620" t="str">
        <f t="shared" si="9"/>
        <v>SourceWatch</v>
      </c>
      <c r="D620" t="s">
        <v>1635</v>
      </c>
    </row>
    <row r="621" spans="1:4" x14ac:dyDescent="0.2">
      <c r="A621" t="s">
        <v>186</v>
      </c>
      <c r="C621" t="str">
        <f t="shared" si="9"/>
        <v/>
      </c>
      <c r="D621" t="s">
        <v>1693</v>
      </c>
    </row>
    <row r="622" spans="1:4" x14ac:dyDescent="0.2">
      <c r="A622" t="s">
        <v>625</v>
      </c>
      <c r="C622" t="str">
        <f t="shared" si="9"/>
        <v/>
      </c>
      <c r="D622" t="s">
        <v>1693</v>
      </c>
    </row>
    <row r="623" spans="1:4" x14ac:dyDescent="0.2">
      <c r="A623" t="s">
        <v>1042</v>
      </c>
      <c r="C623" t="str">
        <f t="shared" si="9"/>
        <v/>
      </c>
      <c r="D623" t="s">
        <v>1693</v>
      </c>
    </row>
    <row r="624" spans="1:4" x14ac:dyDescent="0.2">
      <c r="A624" t="s">
        <v>734</v>
      </c>
      <c r="C624" t="str">
        <f t="shared" si="9"/>
        <v/>
      </c>
    </row>
    <row r="625" spans="1:4" x14ac:dyDescent="0.2">
      <c r="A625" t="s">
        <v>1684</v>
      </c>
      <c r="C625" t="str">
        <f t="shared" si="9"/>
        <v/>
      </c>
      <c r="D625" t="s">
        <v>1693</v>
      </c>
    </row>
    <row r="626" spans="1:4" x14ac:dyDescent="0.2">
      <c r="A626" t="s">
        <v>64</v>
      </c>
      <c r="C626" t="str">
        <f t="shared" si="9"/>
        <v/>
      </c>
    </row>
    <row r="627" spans="1:4" x14ac:dyDescent="0.2">
      <c r="A627" t="s">
        <v>1020</v>
      </c>
      <c r="C627" t="str">
        <f t="shared" si="9"/>
        <v/>
      </c>
    </row>
    <row r="628" spans="1:4" x14ac:dyDescent="0.2">
      <c r="A628" t="s">
        <v>229</v>
      </c>
      <c r="C628" t="str">
        <f t="shared" si="9"/>
        <v/>
      </c>
      <c r="D628" t="s">
        <v>1693</v>
      </c>
    </row>
    <row r="629" spans="1:4" x14ac:dyDescent="0.2">
      <c r="A629" t="s">
        <v>74</v>
      </c>
      <c r="B629" t="s">
        <v>1122</v>
      </c>
      <c r="C629" t="str">
        <f t="shared" si="9"/>
        <v>SourceWatch</v>
      </c>
      <c r="D629" t="s">
        <v>1635</v>
      </c>
    </row>
    <row r="630" spans="1:4" x14ac:dyDescent="0.2">
      <c r="A630" t="s">
        <v>519</v>
      </c>
      <c r="C630" t="str">
        <f t="shared" si="9"/>
        <v/>
      </c>
    </row>
    <row r="631" spans="1:4" x14ac:dyDescent="0.2">
      <c r="A631" t="s">
        <v>1526</v>
      </c>
      <c r="C631" t="str">
        <f t="shared" si="9"/>
        <v/>
      </c>
      <c r="D631" t="s">
        <v>1693</v>
      </c>
    </row>
    <row r="632" spans="1:4" x14ac:dyDescent="0.2">
      <c r="A632" t="s">
        <v>1493</v>
      </c>
      <c r="C632" t="str">
        <f t="shared" si="9"/>
        <v/>
      </c>
      <c r="D632" t="s">
        <v>1693</v>
      </c>
    </row>
    <row r="633" spans="1:4" x14ac:dyDescent="0.2">
      <c r="A633" t="s">
        <v>123</v>
      </c>
      <c r="C633" t="str">
        <f t="shared" si="9"/>
        <v/>
      </c>
    </row>
    <row r="634" spans="1:4" x14ac:dyDescent="0.2">
      <c r="A634" s="1" t="s">
        <v>138</v>
      </c>
      <c r="B634" t="s">
        <v>1206</v>
      </c>
      <c r="C634" t="str">
        <f t="shared" si="9"/>
        <v>SourceWatch</v>
      </c>
      <c r="D634" t="s">
        <v>1635</v>
      </c>
    </row>
    <row r="635" spans="1:4" x14ac:dyDescent="0.2">
      <c r="A635" t="s">
        <v>893</v>
      </c>
      <c r="C635" t="str">
        <f t="shared" si="9"/>
        <v/>
      </c>
      <c r="D635" t="s">
        <v>1693</v>
      </c>
    </row>
    <row r="636" spans="1:4" x14ac:dyDescent="0.2">
      <c r="A636" t="s">
        <v>865</v>
      </c>
      <c r="C636" t="str">
        <f t="shared" si="9"/>
        <v/>
      </c>
      <c r="D636" t="s">
        <v>1693</v>
      </c>
    </row>
    <row r="637" spans="1:4" x14ac:dyDescent="0.2">
      <c r="A637" t="s">
        <v>36</v>
      </c>
      <c r="B637" t="s">
        <v>1091</v>
      </c>
      <c r="C637" t="str">
        <f t="shared" si="9"/>
        <v>SourceWatch</v>
      </c>
      <c r="D637" t="s">
        <v>1635</v>
      </c>
    </row>
    <row r="638" spans="1:4" x14ac:dyDescent="0.2">
      <c r="A638" t="s">
        <v>1023</v>
      </c>
      <c r="C638" t="str">
        <f t="shared" si="9"/>
        <v/>
      </c>
    </row>
    <row r="639" spans="1:4" x14ac:dyDescent="0.2">
      <c r="A639" t="s">
        <v>1618</v>
      </c>
      <c r="C639" t="str">
        <f t="shared" si="9"/>
        <v/>
      </c>
      <c r="D639" t="s">
        <v>1635</v>
      </c>
    </row>
    <row r="640" spans="1:4" x14ac:dyDescent="0.2">
      <c r="A640" t="s">
        <v>595</v>
      </c>
      <c r="C640" t="str">
        <f t="shared" si="9"/>
        <v/>
      </c>
      <c r="D640" t="s">
        <v>1693</v>
      </c>
    </row>
    <row r="641" spans="1:4" x14ac:dyDescent="0.2">
      <c r="A641" t="s">
        <v>1674</v>
      </c>
      <c r="C641" t="str">
        <f t="shared" si="9"/>
        <v/>
      </c>
      <c r="D641" t="s">
        <v>1693</v>
      </c>
    </row>
    <row r="642" spans="1:4" x14ac:dyDescent="0.2">
      <c r="A642" t="s">
        <v>711</v>
      </c>
      <c r="C642" t="str">
        <f t="shared" ref="C642:C705" si="10">IF(ISNUMBER(SEARCH("desmog",B642)),"DeSmog",IF(ISNUMBER(SEARCH("sourcewatch",B642)),"SourceWatch",IF(ISNUMBER(SEARCH("exxonsecrets",B642)),"ExxonSecrets",IF(B642&lt;&gt;"","Other",""))))</f>
        <v/>
      </c>
      <c r="D642" t="s">
        <v>1693</v>
      </c>
    </row>
    <row r="643" spans="1:4" x14ac:dyDescent="0.2">
      <c r="A643" t="s">
        <v>1565</v>
      </c>
      <c r="C643" t="str">
        <f t="shared" si="10"/>
        <v/>
      </c>
      <c r="D643" t="s">
        <v>1693</v>
      </c>
    </row>
    <row r="644" spans="1:4" x14ac:dyDescent="0.2">
      <c r="A644" t="s">
        <v>230</v>
      </c>
      <c r="C644" t="str">
        <f t="shared" si="10"/>
        <v/>
      </c>
      <c r="D644" t="s">
        <v>1693</v>
      </c>
    </row>
    <row r="645" spans="1:4" x14ac:dyDescent="0.2">
      <c r="A645" t="s">
        <v>391</v>
      </c>
      <c r="C645" t="str">
        <f t="shared" si="10"/>
        <v/>
      </c>
      <c r="D645" t="s">
        <v>1693</v>
      </c>
    </row>
    <row r="646" spans="1:4" x14ac:dyDescent="0.2">
      <c r="A646" t="s">
        <v>402</v>
      </c>
      <c r="C646" t="str">
        <f t="shared" si="10"/>
        <v/>
      </c>
      <c r="D646" t="s">
        <v>1693</v>
      </c>
    </row>
    <row r="647" spans="1:4" x14ac:dyDescent="0.2">
      <c r="A647" t="s">
        <v>1022</v>
      </c>
      <c r="C647" t="str">
        <f t="shared" si="10"/>
        <v/>
      </c>
    </row>
    <row r="648" spans="1:4" x14ac:dyDescent="0.2">
      <c r="A648" t="s">
        <v>547</v>
      </c>
      <c r="C648" t="str">
        <f t="shared" si="10"/>
        <v/>
      </c>
    </row>
    <row r="649" spans="1:4" x14ac:dyDescent="0.2">
      <c r="A649" t="s">
        <v>362</v>
      </c>
      <c r="C649" t="str">
        <f t="shared" si="10"/>
        <v/>
      </c>
      <c r="D649" t="s">
        <v>1693</v>
      </c>
    </row>
    <row r="650" spans="1:4" x14ac:dyDescent="0.2">
      <c r="A650" t="s">
        <v>866</v>
      </c>
      <c r="C650" t="str">
        <f t="shared" si="10"/>
        <v/>
      </c>
      <c r="D650" t="s">
        <v>1693</v>
      </c>
    </row>
    <row r="651" spans="1:4" x14ac:dyDescent="0.2">
      <c r="A651" t="s">
        <v>231</v>
      </c>
      <c r="C651" t="str">
        <f t="shared" si="10"/>
        <v/>
      </c>
      <c r="D651" t="s">
        <v>1693</v>
      </c>
    </row>
    <row r="652" spans="1:4" x14ac:dyDescent="0.2">
      <c r="A652" t="s">
        <v>520</v>
      </c>
      <c r="C652" t="str">
        <f t="shared" si="10"/>
        <v/>
      </c>
    </row>
    <row r="653" spans="1:4" x14ac:dyDescent="0.2">
      <c r="A653" t="s">
        <v>855</v>
      </c>
      <c r="C653" t="str">
        <f t="shared" si="10"/>
        <v/>
      </c>
      <c r="D653" t="s">
        <v>1693</v>
      </c>
    </row>
    <row r="654" spans="1:4" x14ac:dyDescent="0.2">
      <c r="A654" t="s">
        <v>980</v>
      </c>
      <c r="C654" t="str">
        <f t="shared" si="10"/>
        <v/>
      </c>
      <c r="D654" t="s">
        <v>1693</v>
      </c>
    </row>
    <row r="655" spans="1:4" x14ac:dyDescent="0.2">
      <c r="A655" t="s">
        <v>742</v>
      </c>
      <c r="C655" t="str">
        <f t="shared" si="10"/>
        <v/>
      </c>
    </row>
    <row r="656" spans="1:4" x14ac:dyDescent="0.2">
      <c r="A656" t="s">
        <v>1064</v>
      </c>
      <c r="C656" t="str">
        <f t="shared" si="10"/>
        <v/>
      </c>
      <c r="D656" t="s">
        <v>1693</v>
      </c>
    </row>
    <row r="657" spans="1:4" x14ac:dyDescent="0.2">
      <c r="A657" t="s">
        <v>56</v>
      </c>
      <c r="B657" t="s">
        <v>1093</v>
      </c>
      <c r="C657" t="str">
        <f t="shared" si="10"/>
        <v>SourceWatch</v>
      </c>
      <c r="D657" t="s">
        <v>1635</v>
      </c>
    </row>
    <row r="658" spans="1:4" x14ac:dyDescent="0.2">
      <c r="A658" t="s">
        <v>1002</v>
      </c>
      <c r="C658" t="str">
        <f t="shared" si="10"/>
        <v/>
      </c>
      <c r="D658" t="s">
        <v>1693</v>
      </c>
    </row>
    <row r="659" spans="1:4" x14ac:dyDescent="0.2">
      <c r="A659" t="s">
        <v>856</v>
      </c>
      <c r="C659" t="str">
        <f t="shared" si="10"/>
        <v/>
      </c>
    </row>
    <row r="660" spans="1:4" x14ac:dyDescent="0.2">
      <c r="A660" t="s">
        <v>672</v>
      </c>
      <c r="C660" t="str">
        <f t="shared" si="10"/>
        <v/>
      </c>
      <c r="D660" t="s">
        <v>1693</v>
      </c>
    </row>
    <row r="661" spans="1:4" x14ac:dyDescent="0.2">
      <c r="A661" t="s">
        <v>501</v>
      </c>
      <c r="C661" t="str">
        <f t="shared" si="10"/>
        <v/>
      </c>
      <c r="D661" t="s">
        <v>1693</v>
      </c>
    </row>
    <row r="662" spans="1:4" x14ac:dyDescent="0.2">
      <c r="A662" t="s">
        <v>1685</v>
      </c>
      <c r="C662" t="str">
        <f t="shared" si="10"/>
        <v/>
      </c>
      <c r="D662" t="s">
        <v>1693</v>
      </c>
    </row>
    <row r="663" spans="1:4" x14ac:dyDescent="0.2">
      <c r="A663" t="s">
        <v>1007</v>
      </c>
      <c r="C663" t="str">
        <f t="shared" si="10"/>
        <v/>
      </c>
      <c r="D663" t="s">
        <v>1693</v>
      </c>
    </row>
    <row r="664" spans="1:4" x14ac:dyDescent="0.2">
      <c r="A664" t="s">
        <v>165</v>
      </c>
      <c r="C664" t="str">
        <f t="shared" si="10"/>
        <v/>
      </c>
    </row>
    <row r="665" spans="1:4" x14ac:dyDescent="0.2">
      <c r="A665" t="s">
        <v>311</v>
      </c>
      <c r="C665" t="str">
        <f t="shared" si="10"/>
        <v/>
      </c>
      <c r="D665" t="s">
        <v>1693</v>
      </c>
    </row>
    <row r="666" spans="1:4" x14ac:dyDescent="0.2">
      <c r="A666" t="s">
        <v>982</v>
      </c>
      <c r="C666" t="str">
        <f t="shared" si="10"/>
        <v/>
      </c>
    </row>
    <row r="667" spans="1:4" x14ac:dyDescent="0.2">
      <c r="A667" t="s">
        <v>1619</v>
      </c>
      <c r="B667" t="s">
        <v>1731</v>
      </c>
      <c r="C667" t="str">
        <f t="shared" si="10"/>
        <v>SourceWatch</v>
      </c>
      <c r="D667" t="s">
        <v>1635</v>
      </c>
    </row>
    <row r="668" spans="1:4" x14ac:dyDescent="0.2">
      <c r="A668" t="s">
        <v>921</v>
      </c>
      <c r="C668" t="str">
        <f t="shared" si="10"/>
        <v/>
      </c>
      <c r="D668" t="s">
        <v>1693</v>
      </c>
    </row>
    <row r="669" spans="1:4" x14ac:dyDescent="0.2">
      <c r="A669" t="s">
        <v>1527</v>
      </c>
      <c r="C669" t="str">
        <f t="shared" si="10"/>
        <v/>
      </c>
      <c r="D669" t="s">
        <v>1693</v>
      </c>
    </row>
    <row r="670" spans="1:4" x14ac:dyDescent="0.2">
      <c r="A670" t="s">
        <v>1473</v>
      </c>
      <c r="C670" t="str">
        <f t="shared" si="10"/>
        <v/>
      </c>
      <c r="D670" t="s">
        <v>1693</v>
      </c>
    </row>
    <row r="671" spans="1:4" x14ac:dyDescent="0.2">
      <c r="A671" t="s">
        <v>502</v>
      </c>
      <c r="C671" t="str">
        <f t="shared" si="10"/>
        <v/>
      </c>
      <c r="D671" t="s">
        <v>1693</v>
      </c>
    </row>
    <row r="672" spans="1:4" x14ac:dyDescent="0.2">
      <c r="A672" t="s">
        <v>769</v>
      </c>
      <c r="C672" t="str">
        <f t="shared" si="10"/>
        <v/>
      </c>
      <c r="D672" t="s">
        <v>1693</v>
      </c>
    </row>
    <row r="673" spans="1:4" x14ac:dyDescent="0.2">
      <c r="A673" t="s">
        <v>851</v>
      </c>
      <c r="C673" t="str">
        <f t="shared" si="10"/>
        <v/>
      </c>
      <c r="D673" t="s">
        <v>1693</v>
      </c>
    </row>
    <row r="674" spans="1:4" x14ac:dyDescent="0.2">
      <c r="A674" t="s">
        <v>818</v>
      </c>
      <c r="C674" t="str">
        <f t="shared" si="10"/>
        <v/>
      </c>
      <c r="D674" t="s">
        <v>1693</v>
      </c>
    </row>
    <row r="675" spans="1:4" x14ac:dyDescent="0.2">
      <c r="A675" t="s">
        <v>471</v>
      </c>
      <c r="C675" t="str">
        <f t="shared" si="10"/>
        <v/>
      </c>
      <c r="D675" t="s">
        <v>1693</v>
      </c>
    </row>
    <row r="676" spans="1:4" x14ac:dyDescent="0.2">
      <c r="A676" t="s">
        <v>1686</v>
      </c>
      <c r="C676" t="str">
        <f t="shared" si="10"/>
        <v/>
      </c>
      <c r="D676" t="s">
        <v>1693</v>
      </c>
    </row>
    <row r="677" spans="1:4" x14ac:dyDescent="0.2">
      <c r="A677" t="s">
        <v>800</v>
      </c>
      <c r="C677" t="str">
        <f t="shared" si="10"/>
        <v/>
      </c>
      <c r="D677" t="s">
        <v>1693</v>
      </c>
    </row>
    <row r="678" spans="1:4" x14ac:dyDescent="0.2">
      <c r="A678" t="s">
        <v>882</v>
      </c>
      <c r="C678" t="str">
        <f t="shared" si="10"/>
        <v/>
      </c>
      <c r="D678" t="s">
        <v>1693</v>
      </c>
    </row>
    <row r="679" spans="1:4" x14ac:dyDescent="0.2">
      <c r="A679" t="s">
        <v>883</v>
      </c>
      <c r="C679" t="str">
        <f t="shared" si="10"/>
        <v/>
      </c>
      <c r="D679" t="s">
        <v>1693</v>
      </c>
    </row>
    <row r="680" spans="1:4" x14ac:dyDescent="0.2">
      <c r="A680" t="s">
        <v>843</v>
      </c>
      <c r="C680" t="str">
        <f t="shared" si="10"/>
        <v/>
      </c>
      <c r="D680" t="s">
        <v>1693</v>
      </c>
    </row>
    <row r="681" spans="1:4" x14ac:dyDescent="0.2">
      <c r="A681" t="s">
        <v>884</v>
      </c>
      <c r="C681" t="str">
        <f t="shared" si="10"/>
        <v/>
      </c>
      <c r="D681" t="s">
        <v>1693</v>
      </c>
    </row>
    <row r="682" spans="1:4" x14ac:dyDescent="0.2">
      <c r="A682" t="s">
        <v>1577</v>
      </c>
      <c r="C682" t="str">
        <f t="shared" si="10"/>
        <v/>
      </c>
      <c r="D682" t="s">
        <v>1693</v>
      </c>
    </row>
    <row r="683" spans="1:4" x14ac:dyDescent="0.2">
      <c r="A683" t="s">
        <v>873</v>
      </c>
      <c r="C683" t="str">
        <f t="shared" si="10"/>
        <v/>
      </c>
      <c r="D683" t="s">
        <v>1693</v>
      </c>
    </row>
    <row r="684" spans="1:4" x14ac:dyDescent="0.2">
      <c r="A684" t="s">
        <v>1465</v>
      </c>
      <c r="C684" t="str">
        <f t="shared" si="10"/>
        <v/>
      </c>
      <c r="D684" t="s">
        <v>1693</v>
      </c>
    </row>
    <row r="685" spans="1:4" x14ac:dyDescent="0.2">
      <c r="A685" t="s">
        <v>472</v>
      </c>
      <c r="C685" t="str">
        <f t="shared" si="10"/>
        <v/>
      </c>
      <c r="D685" t="s">
        <v>1693</v>
      </c>
    </row>
    <row r="686" spans="1:4" x14ac:dyDescent="0.2">
      <c r="A686" t="s">
        <v>789</v>
      </c>
      <c r="C686" t="str">
        <f t="shared" si="10"/>
        <v/>
      </c>
      <c r="D686" t="s">
        <v>1693</v>
      </c>
    </row>
    <row r="687" spans="1:4" x14ac:dyDescent="0.2">
      <c r="A687" t="s">
        <v>662</v>
      </c>
      <c r="C687" t="str">
        <f t="shared" si="10"/>
        <v/>
      </c>
      <c r="D687" t="s">
        <v>1693</v>
      </c>
    </row>
    <row r="688" spans="1:4" x14ac:dyDescent="0.2">
      <c r="A688" t="s">
        <v>1494</v>
      </c>
      <c r="C688" t="str">
        <f t="shared" si="10"/>
        <v/>
      </c>
      <c r="D688" t="s">
        <v>1693</v>
      </c>
    </row>
    <row r="689" spans="1:4" x14ac:dyDescent="0.2">
      <c r="A689" t="s">
        <v>857</v>
      </c>
      <c r="C689" t="str">
        <f t="shared" si="10"/>
        <v/>
      </c>
      <c r="D689" t="s">
        <v>1693</v>
      </c>
    </row>
    <row r="690" spans="1:4" x14ac:dyDescent="0.2">
      <c r="A690" t="s">
        <v>770</v>
      </c>
      <c r="C690" t="str">
        <f t="shared" si="10"/>
        <v/>
      </c>
      <c r="D690" t="s">
        <v>1635</v>
      </c>
    </row>
    <row r="691" spans="1:4" x14ac:dyDescent="0.2">
      <c r="A691" t="s">
        <v>1620</v>
      </c>
      <c r="B691" t="s">
        <v>1732</v>
      </c>
      <c r="C691" t="str">
        <f t="shared" si="10"/>
        <v>SourceWatch</v>
      </c>
      <c r="D691" t="s">
        <v>1635</v>
      </c>
    </row>
    <row r="692" spans="1:4" x14ac:dyDescent="0.2">
      <c r="A692" t="s">
        <v>232</v>
      </c>
      <c r="C692" t="str">
        <f t="shared" si="10"/>
        <v/>
      </c>
      <c r="D692" t="s">
        <v>1693</v>
      </c>
    </row>
    <row r="693" spans="1:4" x14ac:dyDescent="0.2">
      <c r="A693" t="s">
        <v>435</v>
      </c>
      <c r="C693" t="str">
        <f t="shared" si="10"/>
        <v/>
      </c>
      <c r="D693" t="s">
        <v>1693</v>
      </c>
    </row>
    <row r="694" spans="1:4" x14ac:dyDescent="0.2">
      <c r="A694" t="s">
        <v>65</v>
      </c>
      <c r="C694" t="str">
        <f t="shared" si="10"/>
        <v/>
      </c>
    </row>
    <row r="695" spans="1:4" x14ac:dyDescent="0.2">
      <c r="A695" t="s">
        <v>837</v>
      </c>
      <c r="C695" t="str">
        <f t="shared" si="10"/>
        <v/>
      </c>
      <c r="D695" t="s">
        <v>1693</v>
      </c>
    </row>
    <row r="696" spans="1:4" x14ac:dyDescent="0.2">
      <c r="A696" t="s">
        <v>1066</v>
      </c>
      <c r="C696" t="str">
        <f t="shared" si="10"/>
        <v/>
      </c>
      <c r="D696" t="s">
        <v>1693</v>
      </c>
    </row>
    <row r="697" spans="1:4" x14ac:dyDescent="0.2">
      <c r="A697" t="s">
        <v>473</v>
      </c>
      <c r="C697" t="str">
        <f t="shared" si="10"/>
        <v/>
      </c>
      <c r="D697" t="s">
        <v>1693</v>
      </c>
    </row>
    <row r="698" spans="1:4" x14ac:dyDescent="0.2">
      <c r="A698" t="s">
        <v>704</v>
      </c>
      <c r="B698" t="s">
        <v>1193</v>
      </c>
      <c r="C698" t="str">
        <f t="shared" si="10"/>
        <v>SourceWatch</v>
      </c>
      <c r="D698" t="s">
        <v>1635</v>
      </c>
    </row>
    <row r="699" spans="1:4" x14ac:dyDescent="0.2">
      <c r="A699" t="s">
        <v>728</v>
      </c>
      <c r="B699" t="s">
        <v>1178</v>
      </c>
      <c r="C699" t="str">
        <f t="shared" si="10"/>
        <v>SourceWatch</v>
      </c>
      <c r="D699" t="s">
        <v>1635</v>
      </c>
    </row>
    <row r="700" spans="1:4" x14ac:dyDescent="0.2">
      <c r="A700" t="s">
        <v>268</v>
      </c>
      <c r="C700" t="str">
        <f t="shared" si="10"/>
        <v/>
      </c>
      <c r="D700" t="s">
        <v>1693</v>
      </c>
    </row>
    <row r="701" spans="1:4" x14ac:dyDescent="0.2">
      <c r="A701" t="s">
        <v>233</v>
      </c>
      <c r="C701" t="str">
        <f t="shared" si="10"/>
        <v/>
      </c>
      <c r="D701" t="s">
        <v>1693</v>
      </c>
    </row>
    <row r="702" spans="1:4" x14ac:dyDescent="0.2">
      <c r="A702" t="s">
        <v>15</v>
      </c>
      <c r="C702" t="str">
        <f t="shared" si="10"/>
        <v/>
      </c>
      <c r="D702" t="s">
        <v>1635</v>
      </c>
    </row>
    <row r="703" spans="1:4" x14ac:dyDescent="0.2">
      <c r="A703" t="s">
        <v>771</v>
      </c>
      <c r="C703" t="str">
        <f t="shared" si="10"/>
        <v/>
      </c>
      <c r="D703" t="s">
        <v>1693</v>
      </c>
    </row>
    <row r="704" spans="1:4" x14ac:dyDescent="0.2">
      <c r="A704" t="s">
        <v>801</v>
      </c>
      <c r="C704" t="str">
        <f t="shared" si="10"/>
        <v/>
      </c>
      <c r="D704" t="s">
        <v>1693</v>
      </c>
    </row>
    <row r="705" spans="1:4" x14ac:dyDescent="0.2">
      <c r="A705" t="s">
        <v>819</v>
      </c>
      <c r="C705" t="str">
        <f t="shared" si="10"/>
        <v/>
      </c>
      <c r="D705" t="s">
        <v>1693</v>
      </c>
    </row>
    <row r="706" spans="1:4" x14ac:dyDescent="0.2">
      <c r="A706" t="s">
        <v>89</v>
      </c>
      <c r="B706" t="s">
        <v>1100</v>
      </c>
      <c r="C706" t="str">
        <f t="shared" ref="C706:C769" si="11">IF(ISNUMBER(SEARCH("desmog",B706)),"DeSmog",IF(ISNUMBER(SEARCH("sourcewatch",B706)),"SourceWatch",IF(ISNUMBER(SEARCH("exxonsecrets",B706)),"ExxonSecrets",IF(B706&lt;&gt;"","Other",""))))</f>
        <v>SourceWatch</v>
      </c>
      <c r="D706" t="s">
        <v>1635</v>
      </c>
    </row>
    <row r="707" spans="1:4" x14ac:dyDescent="0.2">
      <c r="A707" t="s">
        <v>436</v>
      </c>
      <c r="C707" t="str">
        <f t="shared" si="11"/>
        <v/>
      </c>
      <c r="D707" t="s">
        <v>1693</v>
      </c>
    </row>
    <row r="708" spans="1:4" x14ac:dyDescent="0.2">
      <c r="A708" t="s">
        <v>874</v>
      </c>
      <c r="C708" t="str">
        <f t="shared" si="11"/>
        <v/>
      </c>
      <c r="D708" t="s">
        <v>1693</v>
      </c>
    </row>
    <row r="709" spans="1:4" x14ac:dyDescent="0.2">
      <c r="A709" t="s">
        <v>555</v>
      </c>
      <c r="C709" t="str">
        <f t="shared" si="11"/>
        <v/>
      </c>
      <c r="D709" t="s">
        <v>1693</v>
      </c>
    </row>
    <row r="710" spans="1:4" x14ac:dyDescent="0.2">
      <c r="A710" t="s">
        <v>925</v>
      </c>
      <c r="C710" t="str">
        <f t="shared" si="11"/>
        <v/>
      </c>
      <c r="D710" t="s">
        <v>1693</v>
      </c>
    </row>
    <row r="711" spans="1:4" x14ac:dyDescent="0.2">
      <c r="A711" t="s">
        <v>234</v>
      </c>
      <c r="C711" t="str">
        <f t="shared" si="11"/>
        <v/>
      </c>
      <c r="D711" t="s">
        <v>1693</v>
      </c>
    </row>
    <row r="712" spans="1:4" x14ac:dyDescent="0.2">
      <c r="A712" t="s">
        <v>1040</v>
      </c>
      <c r="C712" t="str">
        <f t="shared" si="11"/>
        <v/>
      </c>
      <c r="D712" t="s">
        <v>1693</v>
      </c>
    </row>
    <row r="713" spans="1:4" x14ac:dyDescent="0.2">
      <c r="A713" t="s">
        <v>802</v>
      </c>
      <c r="C713" t="str">
        <f t="shared" si="11"/>
        <v/>
      </c>
      <c r="D713" t="s">
        <v>1693</v>
      </c>
    </row>
    <row r="714" spans="1:4" x14ac:dyDescent="0.2">
      <c r="A714" t="s">
        <v>820</v>
      </c>
      <c r="C714" t="str">
        <f t="shared" si="11"/>
        <v/>
      </c>
      <c r="D714" t="s">
        <v>1693</v>
      </c>
    </row>
    <row r="715" spans="1:4" x14ac:dyDescent="0.2">
      <c r="A715" t="s">
        <v>1474</v>
      </c>
      <c r="C715" t="str">
        <f t="shared" si="11"/>
        <v/>
      </c>
      <c r="D715" t="s">
        <v>1693</v>
      </c>
    </row>
    <row r="716" spans="1:4" x14ac:dyDescent="0.2">
      <c r="A716" t="s">
        <v>788</v>
      </c>
      <c r="C716" t="str">
        <f t="shared" si="11"/>
        <v/>
      </c>
      <c r="D716" t="s">
        <v>1693</v>
      </c>
    </row>
    <row r="717" spans="1:4" x14ac:dyDescent="0.2">
      <c r="A717" t="s">
        <v>1669</v>
      </c>
      <c r="C717" t="str">
        <f t="shared" si="11"/>
        <v/>
      </c>
      <c r="D717" t="s">
        <v>1693</v>
      </c>
    </row>
    <row r="718" spans="1:4" x14ac:dyDescent="0.2">
      <c r="A718" t="s">
        <v>157</v>
      </c>
      <c r="B718" t="s">
        <v>1158</v>
      </c>
      <c r="C718" t="str">
        <f t="shared" si="11"/>
        <v>SourceWatch</v>
      </c>
      <c r="D718" t="s">
        <v>1635</v>
      </c>
    </row>
    <row r="719" spans="1:4" x14ac:dyDescent="0.2">
      <c r="A719" t="s">
        <v>128</v>
      </c>
      <c r="B719" t="s">
        <v>1111</v>
      </c>
      <c r="C719" t="str">
        <f t="shared" si="11"/>
        <v>SourceWatch</v>
      </c>
      <c r="D719" t="s">
        <v>1635</v>
      </c>
    </row>
    <row r="720" spans="1:4" x14ac:dyDescent="0.2">
      <c r="A720" t="s">
        <v>503</v>
      </c>
      <c r="C720" t="str">
        <f t="shared" si="11"/>
        <v/>
      </c>
      <c r="D720" t="s">
        <v>1693</v>
      </c>
    </row>
    <row r="721" spans="1:4" x14ac:dyDescent="0.2">
      <c r="A721" t="s">
        <v>650</v>
      </c>
      <c r="B721" t="s">
        <v>1450</v>
      </c>
      <c r="C721" t="str">
        <f t="shared" si="11"/>
        <v>DeSmog</v>
      </c>
      <c r="D721" t="s">
        <v>1635</v>
      </c>
    </row>
    <row r="722" spans="1:4" x14ac:dyDescent="0.2">
      <c r="A722" t="s">
        <v>917</v>
      </c>
      <c r="C722" t="str">
        <f t="shared" si="11"/>
        <v/>
      </c>
      <c r="D722" t="s">
        <v>1693</v>
      </c>
    </row>
    <row r="723" spans="1:4" x14ac:dyDescent="0.2">
      <c r="A723" t="s">
        <v>906</v>
      </c>
      <c r="C723" t="str">
        <f t="shared" si="11"/>
        <v/>
      </c>
      <c r="D723" t="s">
        <v>1693</v>
      </c>
    </row>
    <row r="724" spans="1:4" x14ac:dyDescent="0.2">
      <c r="A724" t="s">
        <v>124</v>
      </c>
      <c r="C724" t="str">
        <f t="shared" si="11"/>
        <v/>
      </c>
    </row>
    <row r="725" spans="1:4" x14ac:dyDescent="0.2">
      <c r="A725" t="s">
        <v>1059</v>
      </c>
      <c r="C725" t="str">
        <f t="shared" si="11"/>
        <v/>
      </c>
    </row>
    <row r="726" spans="1:4" x14ac:dyDescent="0.2">
      <c r="A726" t="s">
        <v>145</v>
      </c>
      <c r="C726" t="str">
        <f t="shared" si="11"/>
        <v/>
      </c>
    </row>
    <row r="727" spans="1:4" x14ac:dyDescent="0.2">
      <c r="A727" t="s">
        <v>754</v>
      </c>
      <c r="C727" t="str">
        <f t="shared" si="11"/>
        <v/>
      </c>
    </row>
    <row r="728" spans="1:4" x14ac:dyDescent="0.2">
      <c r="A728" t="s">
        <v>743</v>
      </c>
      <c r="C728" t="str">
        <f t="shared" si="11"/>
        <v/>
      </c>
    </row>
    <row r="729" spans="1:4" x14ac:dyDescent="0.2">
      <c r="A729" t="s">
        <v>1622</v>
      </c>
      <c r="B729" t="s">
        <v>1733</v>
      </c>
      <c r="C729" t="str">
        <f t="shared" si="11"/>
        <v>SourceWatch</v>
      </c>
      <c r="D729" t="s">
        <v>1635</v>
      </c>
    </row>
    <row r="730" spans="1:4" x14ac:dyDescent="0.2">
      <c r="A730" t="s">
        <v>875</v>
      </c>
      <c r="C730" t="str">
        <f t="shared" si="11"/>
        <v/>
      </c>
      <c r="D730" t="s">
        <v>1693</v>
      </c>
    </row>
    <row r="731" spans="1:4" x14ac:dyDescent="0.2">
      <c r="A731" t="s">
        <v>970</v>
      </c>
      <c r="C731" t="str">
        <f t="shared" si="11"/>
        <v/>
      </c>
    </row>
    <row r="732" spans="1:4" x14ac:dyDescent="0.2">
      <c r="A732" t="s">
        <v>705</v>
      </c>
      <c r="B732" t="s">
        <v>1734</v>
      </c>
      <c r="C732" t="str">
        <f t="shared" si="11"/>
        <v>Other</v>
      </c>
      <c r="D732" t="s">
        <v>1635</v>
      </c>
    </row>
    <row r="733" spans="1:4" x14ac:dyDescent="0.2">
      <c r="A733" t="s">
        <v>474</v>
      </c>
      <c r="C733" t="str">
        <f t="shared" si="11"/>
        <v/>
      </c>
      <c r="D733" t="s">
        <v>1693</v>
      </c>
    </row>
    <row r="734" spans="1:4" x14ac:dyDescent="0.2">
      <c r="A734" t="s">
        <v>57</v>
      </c>
      <c r="B734" t="s">
        <v>1120</v>
      </c>
      <c r="C734" t="str">
        <f t="shared" si="11"/>
        <v>SourceWatch</v>
      </c>
      <c r="D734" t="s">
        <v>1635</v>
      </c>
    </row>
    <row r="735" spans="1:4" x14ac:dyDescent="0.2">
      <c r="A735" t="s">
        <v>1623</v>
      </c>
      <c r="C735" t="str">
        <f t="shared" si="11"/>
        <v/>
      </c>
    </row>
    <row r="736" spans="1:4" x14ac:dyDescent="0.2">
      <c r="A736" t="s">
        <v>437</v>
      </c>
      <c r="C736" t="str">
        <f t="shared" si="11"/>
        <v/>
      </c>
      <c r="D736" t="s">
        <v>1693</v>
      </c>
    </row>
    <row r="737" spans="1:4" x14ac:dyDescent="0.2">
      <c r="A737" t="s">
        <v>772</v>
      </c>
      <c r="C737" t="str">
        <f t="shared" si="11"/>
        <v/>
      </c>
      <c r="D737" t="s">
        <v>1693</v>
      </c>
    </row>
    <row r="738" spans="1:4" x14ac:dyDescent="0.2">
      <c r="A738" t="s">
        <v>885</v>
      </c>
      <c r="C738" t="str">
        <f t="shared" si="11"/>
        <v/>
      </c>
      <c r="D738" t="s">
        <v>1693</v>
      </c>
    </row>
    <row r="739" spans="1:4" x14ac:dyDescent="0.2">
      <c r="A739" t="s">
        <v>918</v>
      </c>
      <c r="C739" t="str">
        <f t="shared" si="11"/>
        <v/>
      </c>
      <c r="D739" t="s">
        <v>1693</v>
      </c>
    </row>
    <row r="740" spans="1:4" x14ac:dyDescent="0.2">
      <c r="A740" t="s">
        <v>99</v>
      </c>
      <c r="B740" t="s">
        <v>1197</v>
      </c>
      <c r="C740" t="str">
        <f t="shared" si="11"/>
        <v>SourceWatch</v>
      </c>
      <c r="D740" t="s">
        <v>1635</v>
      </c>
    </row>
    <row r="741" spans="1:4" x14ac:dyDescent="0.2">
      <c r="A741" t="s">
        <v>1551</v>
      </c>
      <c r="C741" t="str">
        <f t="shared" si="11"/>
        <v/>
      </c>
      <c r="D741" t="s">
        <v>1693</v>
      </c>
    </row>
    <row r="742" spans="1:4" x14ac:dyDescent="0.2">
      <c r="A742" t="s">
        <v>581</v>
      </c>
      <c r="C742" t="str">
        <f t="shared" si="11"/>
        <v/>
      </c>
      <c r="D742" t="s">
        <v>1693</v>
      </c>
    </row>
    <row r="743" spans="1:4" x14ac:dyDescent="0.2">
      <c r="A743" t="s">
        <v>37</v>
      </c>
      <c r="C743" t="str">
        <f t="shared" si="11"/>
        <v/>
      </c>
    </row>
    <row r="744" spans="1:4" x14ac:dyDescent="0.2">
      <c r="A744" t="s">
        <v>438</v>
      </c>
      <c r="C744" t="str">
        <f t="shared" si="11"/>
        <v/>
      </c>
      <c r="D744" t="s">
        <v>1693</v>
      </c>
    </row>
    <row r="745" spans="1:4" x14ac:dyDescent="0.2">
      <c r="A745" t="s">
        <v>540</v>
      </c>
      <c r="C745" t="str">
        <f t="shared" si="11"/>
        <v/>
      </c>
      <c r="D745" t="s">
        <v>1693</v>
      </c>
    </row>
    <row r="746" spans="1:4" x14ac:dyDescent="0.2">
      <c r="A746" t="s">
        <v>940</v>
      </c>
      <c r="C746" t="str">
        <f t="shared" si="11"/>
        <v/>
      </c>
      <c r="D746" t="s">
        <v>1693</v>
      </c>
    </row>
    <row r="747" spans="1:4" x14ac:dyDescent="0.2">
      <c r="A747" t="s">
        <v>439</v>
      </c>
      <c r="C747" t="str">
        <f t="shared" si="11"/>
        <v/>
      </c>
      <c r="D747" t="s">
        <v>1693</v>
      </c>
    </row>
    <row r="748" spans="1:4" x14ac:dyDescent="0.2">
      <c r="A748" s="1" t="s">
        <v>38</v>
      </c>
      <c r="B748" t="s">
        <v>1211</v>
      </c>
      <c r="C748" t="str">
        <f t="shared" si="11"/>
        <v>SourceWatch</v>
      </c>
      <c r="D748" t="s">
        <v>1635</v>
      </c>
    </row>
    <row r="749" spans="1:4" x14ac:dyDescent="0.2">
      <c r="A749" t="s">
        <v>821</v>
      </c>
      <c r="C749" t="str">
        <f t="shared" si="11"/>
        <v/>
      </c>
      <c r="D749" t="s">
        <v>1693</v>
      </c>
    </row>
    <row r="750" spans="1:4" x14ac:dyDescent="0.2">
      <c r="A750" t="s">
        <v>1624</v>
      </c>
      <c r="B750" t="s">
        <v>1735</v>
      </c>
      <c r="C750" t="str">
        <f t="shared" si="11"/>
        <v>SourceWatch</v>
      </c>
      <c r="D750" t="s">
        <v>1635</v>
      </c>
    </row>
    <row r="751" spans="1:4" x14ac:dyDescent="0.2">
      <c r="A751" t="s">
        <v>694</v>
      </c>
      <c r="C751" t="str">
        <f t="shared" si="11"/>
        <v/>
      </c>
      <c r="D751" t="s">
        <v>1693</v>
      </c>
    </row>
    <row r="752" spans="1:4" x14ac:dyDescent="0.2">
      <c r="A752" t="s">
        <v>876</v>
      </c>
      <c r="C752" t="str">
        <f t="shared" si="11"/>
        <v/>
      </c>
      <c r="D752" t="s">
        <v>1693</v>
      </c>
    </row>
    <row r="753" spans="1:4" x14ac:dyDescent="0.2">
      <c r="A753" t="s">
        <v>886</v>
      </c>
      <c r="C753" t="str">
        <f t="shared" si="11"/>
        <v/>
      </c>
      <c r="D753" t="s">
        <v>1693</v>
      </c>
    </row>
    <row r="754" spans="1:4" x14ac:dyDescent="0.2">
      <c r="A754" t="s">
        <v>894</v>
      </c>
      <c r="C754" t="str">
        <f t="shared" si="11"/>
        <v/>
      </c>
      <c r="D754" t="s">
        <v>1693</v>
      </c>
    </row>
    <row r="755" spans="1:4" x14ac:dyDescent="0.2">
      <c r="A755" t="s">
        <v>675</v>
      </c>
      <c r="C755" t="str">
        <f t="shared" si="11"/>
        <v/>
      </c>
      <c r="D755" t="s">
        <v>1693</v>
      </c>
    </row>
    <row r="756" spans="1:4" x14ac:dyDescent="0.2">
      <c r="A756" t="s">
        <v>867</v>
      </c>
      <c r="C756" t="str">
        <f t="shared" si="11"/>
        <v/>
      </c>
    </row>
    <row r="757" spans="1:4" x14ac:dyDescent="0.2">
      <c r="A757" t="s">
        <v>139</v>
      </c>
      <c r="C757" t="str">
        <f t="shared" si="11"/>
        <v/>
      </c>
    </row>
    <row r="758" spans="1:4" x14ac:dyDescent="0.2">
      <c r="A758" t="s">
        <v>1660</v>
      </c>
      <c r="C758" t="str">
        <f t="shared" si="11"/>
        <v/>
      </c>
      <c r="D758" t="s">
        <v>1693</v>
      </c>
    </row>
    <row r="759" spans="1:4" x14ac:dyDescent="0.2">
      <c r="A759" t="s">
        <v>475</v>
      </c>
      <c r="C759" t="str">
        <f t="shared" si="11"/>
        <v/>
      </c>
      <c r="D759" t="s">
        <v>1693</v>
      </c>
    </row>
    <row r="760" spans="1:4" x14ac:dyDescent="0.2">
      <c r="A760" t="s">
        <v>858</v>
      </c>
      <c r="C760" t="str">
        <f t="shared" si="11"/>
        <v/>
      </c>
      <c r="D760" t="s">
        <v>1693</v>
      </c>
    </row>
    <row r="761" spans="1:4" x14ac:dyDescent="0.2">
      <c r="A761" t="s">
        <v>651</v>
      </c>
      <c r="B761" t="s">
        <v>1095</v>
      </c>
      <c r="C761" t="str">
        <f t="shared" si="11"/>
        <v>SourceWatch</v>
      </c>
      <c r="D761" t="s">
        <v>1635</v>
      </c>
    </row>
    <row r="762" spans="1:4" x14ac:dyDescent="0.2">
      <c r="A762" t="s">
        <v>679</v>
      </c>
      <c r="C762" t="str">
        <f t="shared" si="11"/>
        <v/>
      </c>
      <c r="D762" t="s">
        <v>1693</v>
      </c>
    </row>
    <row r="763" spans="1:4" x14ac:dyDescent="0.2">
      <c r="A763" t="s">
        <v>793</v>
      </c>
      <c r="C763" t="str">
        <f t="shared" si="11"/>
        <v/>
      </c>
      <c r="D763" t="s">
        <v>1693</v>
      </c>
    </row>
    <row r="764" spans="1:4" x14ac:dyDescent="0.2">
      <c r="A764" t="s">
        <v>1552</v>
      </c>
      <c r="C764" t="str">
        <f t="shared" si="11"/>
        <v/>
      </c>
      <c r="D764" t="s">
        <v>1693</v>
      </c>
    </row>
    <row r="765" spans="1:4" x14ac:dyDescent="0.2">
      <c r="A765" t="s">
        <v>712</v>
      </c>
      <c r="B765" t="s">
        <v>1170</v>
      </c>
      <c r="C765" t="str">
        <f t="shared" si="11"/>
        <v>SourceWatch</v>
      </c>
      <c r="D765" t="s">
        <v>1635</v>
      </c>
    </row>
    <row r="766" spans="1:4" x14ac:dyDescent="0.2">
      <c r="A766" t="s">
        <v>1475</v>
      </c>
      <c r="C766" t="str">
        <f t="shared" si="11"/>
        <v/>
      </c>
      <c r="D766" t="s">
        <v>1693</v>
      </c>
    </row>
    <row r="767" spans="1:4" x14ac:dyDescent="0.2">
      <c r="A767" t="s">
        <v>363</v>
      </c>
      <c r="C767" t="str">
        <f t="shared" si="11"/>
        <v/>
      </c>
      <c r="D767" t="s">
        <v>1693</v>
      </c>
    </row>
    <row r="768" spans="1:4" x14ac:dyDescent="0.2">
      <c r="A768" t="s">
        <v>345</v>
      </c>
      <c r="C768" t="str">
        <f t="shared" si="11"/>
        <v/>
      </c>
      <c r="D768" t="s">
        <v>1693</v>
      </c>
    </row>
    <row r="769" spans="1:4" x14ac:dyDescent="0.2">
      <c r="A769" t="s">
        <v>129</v>
      </c>
      <c r="B769" t="s">
        <v>1119</v>
      </c>
      <c r="C769" t="str">
        <f t="shared" si="11"/>
        <v>SourceWatch</v>
      </c>
      <c r="D769" t="s">
        <v>1635</v>
      </c>
    </row>
    <row r="770" spans="1:4" x14ac:dyDescent="0.2">
      <c r="A770" t="s">
        <v>39</v>
      </c>
      <c r="B770" t="s">
        <v>1449</v>
      </c>
      <c r="C770" t="str">
        <f t="shared" ref="C770:C833" si="12">IF(ISNUMBER(SEARCH("desmog",B770)),"DeSmog",IF(ISNUMBER(SEARCH("sourcewatch",B770)),"SourceWatch",IF(ISNUMBER(SEARCH("exxonsecrets",B770)),"ExxonSecrets",IF(B770&lt;&gt;"","Other",""))))</f>
        <v>DeSmog</v>
      </c>
      <c r="D770" t="s">
        <v>1635</v>
      </c>
    </row>
    <row r="771" spans="1:4" x14ac:dyDescent="0.2">
      <c r="A771" t="s">
        <v>392</v>
      </c>
      <c r="C771" t="str">
        <f t="shared" si="12"/>
        <v/>
      </c>
      <c r="D771" t="s">
        <v>1693</v>
      </c>
    </row>
    <row r="772" spans="1:4" x14ac:dyDescent="0.2">
      <c r="A772" t="s">
        <v>440</v>
      </c>
      <c r="C772" t="str">
        <f t="shared" si="12"/>
        <v/>
      </c>
      <c r="D772" t="s">
        <v>1693</v>
      </c>
    </row>
    <row r="773" spans="1:4" x14ac:dyDescent="0.2">
      <c r="A773" t="s">
        <v>596</v>
      </c>
      <c r="C773" t="str">
        <f t="shared" si="12"/>
        <v/>
      </c>
      <c r="D773" t="s">
        <v>1693</v>
      </c>
    </row>
    <row r="774" spans="1:4" x14ac:dyDescent="0.2">
      <c r="A774" t="s">
        <v>40</v>
      </c>
      <c r="B774" t="s">
        <v>1163</v>
      </c>
      <c r="C774" t="str">
        <f t="shared" si="12"/>
        <v>SourceWatch</v>
      </c>
      <c r="D774" t="s">
        <v>1635</v>
      </c>
    </row>
    <row r="775" spans="1:4" x14ac:dyDescent="0.2">
      <c r="A775" t="s">
        <v>235</v>
      </c>
      <c r="C775" t="str">
        <f t="shared" si="12"/>
        <v/>
      </c>
      <c r="D775" t="s">
        <v>1693</v>
      </c>
    </row>
    <row r="776" spans="1:4" x14ac:dyDescent="0.2">
      <c r="A776" t="s">
        <v>731</v>
      </c>
      <c r="B776" t="s">
        <v>1736</v>
      </c>
      <c r="C776" t="str">
        <f t="shared" si="12"/>
        <v>SourceWatch</v>
      </c>
      <c r="D776" t="s">
        <v>1635</v>
      </c>
    </row>
    <row r="777" spans="1:4" x14ac:dyDescent="0.2">
      <c r="A777" t="s">
        <v>236</v>
      </c>
      <c r="C777" t="str">
        <f t="shared" si="12"/>
        <v/>
      </c>
      <c r="D777" t="s">
        <v>1693</v>
      </c>
    </row>
    <row r="778" spans="1:4" x14ac:dyDescent="0.2">
      <c r="A778" t="s">
        <v>722</v>
      </c>
      <c r="C778" t="str">
        <f t="shared" si="12"/>
        <v/>
      </c>
    </row>
    <row r="779" spans="1:4" x14ac:dyDescent="0.2">
      <c r="A779" t="s">
        <v>146</v>
      </c>
      <c r="C779" t="str">
        <f t="shared" si="12"/>
        <v/>
      </c>
    </row>
    <row r="780" spans="1:4" x14ac:dyDescent="0.2">
      <c r="A780" t="s">
        <v>720</v>
      </c>
      <c r="C780" t="str">
        <f t="shared" si="12"/>
        <v/>
      </c>
      <c r="D780" t="s">
        <v>1693</v>
      </c>
    </row>
    <row r="781" spans="1:4" x14ac:dyDescent="0.2">
      <c r="A781" t="s">
        <v>556</v>
      </c>
      <c r="C781" t="str">
        <f t="shared" si="12"/>
        <v/>
      </c>
      <c r="D781" t="s">
        <v>1693</v>
      </c>
    </row>
    <row r="782" spans="1:4" x14ac:dyDescent="0.2">
      <c r="A782" t="s">
        <v>639</v>
      </c>
      <c r="C782" t="str">
        <f t="shared" si="12"/>
        <v/>
      </c>
      <c r="D782" t="s">
        <v>1693</v>
      </c>
    </row>
    <row r="783" spans="1:4" x14ac:dyDescent="0.2">
      <c r="A783" t="s">
        <v>46</v>
      </c>
      <c r="B783" t="s">
        <v>1112</v>
      </c>
      <c r="C783" t="str">
        <f t="shared" si="12"/>
        <v>SourceWatch</v>
      </c>
      <c r="D783" t="s">
        <v>1635</v>
      </c>
    </row>
    <row r="784" spans="1:4" x14ac:dyDescent="0.2">
      <c r="A784" t="s">
        <v>504</v>
      </c>
      <c r="C784" t="str">
        <f t="shared" si="12"/>
        <v/>
      </c>
      <c r="D784" t="s">
        <v>1693</v>
      </c>
    </row>
    <row r="785" spans="1:4" x14ac:dyDescent="0.2">
      <c r="A785" t="s">
        <v>533</v>
      </c>
      <c r="C785" t="str">
        <f t="shared" si="12"/>
        <v/>
      </c>
      <c r="D785" t="s">
        <v>1693</v>
      </c>
    </row>
    <row r="786" spans="1:4" x14ac:dyDescent="0.2">
      <c r="A786" t="s">
        <v>844</v>
      </c>
      <c r="C786" t="str">
        <f t="shared" si="12"/>
        <v/>
      </c>
      <c r="D786" t="s">
        <v>1693</v>
      </c>
    </row>
    <row r="787" spans="1:4" x14ac:dyDescent="0.2">
      <c r="A787" t="s">
        <v>47</v>
      </c>
      <c r="B787" t="s">
        <v>1138</v>
      </c>
      <c r="C787" t="str">
        <f t="shared" si="12"/>
        <v>SourceWatch</v>
      </c>
      <c r="D787" t="s">
        <v>1635</v>
      </c>
    </row>
    <row r="788" spans="1:4" x14ac:dyDescent="0.2">
      <c r="A788" t="s">
        <v>640</v>
      </c>
      <c r="B788" t="s">
        <v>1192</v>
      </c>
      <c r="C788" t="str">
        <f t="shared" si="12"/>
        <v>SourceWatch</v>
      </c>
      <c r="D788" t="s">
        <v>1635</v>
      </c>
    </row>
    <row r="789" spans="1:4" x14ac:dyDescent="0.2">
      <c r="A789" t="s">
        <v>476</v>
      </c>
      <c r="C789" t="str">
        <f t="shared" si="12"/>
        <v/>
      </c>
      <c r="D789" t="s">
        <v>1693</v>
      </c>
    </row>
    <row r="790" spans="1:4" x14ac:dyDescent="0.2">
      <c r="A790" t="s">
        <v>378</v>
      </c>
      <c r="C790" t="str">
        <f t="shared" si="12"/>
        <v/>
      </c>
      <c r="D790" t="s">
        <v>1693</v>
      </c>
    </row>
    <row r="791" spans="1:4" x14ac:dyDescent="0.2">
      <c r="A791" t="s">
        <v>1052</v>
      </c>
      <c r="C791" t="str">
        <f t="shared" si="12"/>
        <v/>
      </c>
      <c r="D791" t="s">
        <v>1693</v>
      </c>
    </row>
    <row r="792" spans="1:4" x14ac:dyDescent="0.2">
      <c r="A792" t="s">
        <v>346</v>
      </c>
      <c r="C792" t="str">
        <f t="shared" si="12"/>
        <v/>
      </c>
      <c r="D792" t="s">
        <v>1693</v>
      </c>
    </row>
    <row r="793" spans="1:4" x14ac:dyDescent="0.2">
      <c r="A793" t="s">
        <v>524</v>
      </c>
      <c r="C793" t="str">
        <f t="shared" si="12"/>
        <v/>
      </c>
    </row>
    <row r="794" spans="1:4" x14ac:dyDescent="0.2">
      <c r="A794" t="s">
        <v>1689</v>
      </c>
      <c r="B794" t="s">
        <v>1737</v>
      </c>
      <c r="C794" t="str">
        <f t="shared" si="12"/>
        <v>SourceWatch</v>
      </c>
      <c r="D794" t="s">
        <v>1635</v>
      </c>
    </row>
    <row r="795" spans="1:4" x14ac:dyDescent="0.2">
      <c r="A795" t="s">
        <v>237</v>
      </c>
      <c r="C795" t="str">
        <f t="shared" si="12"/>
        <v/>
      </c>
      <c r="D795" t="s">
        <v>1693</v>
      </c>
    </row>
    <row r="796" spans="1:4" x14ac:dyDescent="0.2">
      <c r="A796" t="s">
        <v>48</v>
      </c>
      <c r="C796" t="str">
        <f t="shared" si="12"/>
        <v/>
      </c>
    </row>
    <row r="797" spans="1:4" x14ac:dyDescent="0.2">
      <c r="A797" t="s">
        <v>167</v>
      </c>
      <c r="B797" t="s">
        <v>1126</v>
      </c>
      <c r="C797" t="str">
        <f t="shared" si="12"/>
        <v>SourceWatch</v>
      </c>
      <c r="D797" t="s">
        <v>1635</v>
      </c>
    </row>
    <row r="798" spans="1:4" x14ac:dyDescent="0.2">
      <c r="A798" t="s">
        <v>84</v>
      </c>
      <c r="B798" t="s">
        <v>1142</v>
      </c>
      <c r="C798" t="str">
        <f t="shared" si="12"/>
        <v>SourceWatch</v>
      </c>
      <c r="D798" t="s">
        <v>1635</v>
      </c>
    </row>
    <row r="799" spans="1:4" x14ac:dyDescent="0.2">
      <c r="A799" t="s">
        <v>992</v>
      </c>
      <c r="C799" t="str">
        <f t="shared" si="12"/>
        <v/>
      </c>
      <c r="D799" t="s">
        <v>1693</v>
      </c>
    </row>
    <row r="800" spans="1:4" x14ac:dyDescent="0.2">
      <c r="A800" t="s">
        <v>1074</v>
      </c>
      <c r="C800" t="str">
        <f t="shared" si="12"/>
        <v/>
      </c>
      <c r="D800" t="s">
        <v>1693</v>
      </c>
    </row>
    <row r="801" spans="1:4" x14ac:dyDescent="0.2">
      <c r="A801" t="s">
        <v>153</v>
      </c>
      <c r="C801" t="str">
        <f t="shared" si="12"/>
        <v/>
      </c>
      <c r="D801" t="s">
        <v>1693</v>
      </c>
    </row>
    <row r="802" spans="1:4" x14ac:dyDescent="0.2">
      <c r="A802" t="s">
        <v>755</v>
      </c>
      <c r="C802" t="str">
        <f t="shared" si="12"/>
        <v/>
      </c>
      <c r="D802" t="s">
        <v>1693</v>
      </c>
    </row>
    <row r="803" spans="1:4" x14ac:dyDescent="0.2">
      <c r="A803" t="s">
        <v>965</v>
      </c>
      <c r="B803" t="s">
        <v>1738</v>
      </c>
      <c r="C803" t="str">
        <f t="shared" si="12"/>
        <v>SourceWatch</v>
      </c>
      <c r="D803" t="s">
        <v>1635</v>
      </c>
    </row>
    <row r="804" spans="1:4" x14ac:dyDescent="0.2">
      <c r="A804" t="s">
        <v>626</v>
      </c>
      <c r="C804" t="str">
        <f t="shared" si="12"/>
        <v/>
      </c>
      <c r="D804" t="s">
        <v>1693</v>
      </c>
    </row>
    <row r="805" spans="1:4" x14ac:dyDescent="0.2">
      <c r="A805" t="s">
        <v>895</v>
      </c>
      <c r="C805" t="str">
        <f t="shared" si="12"/>
        <v/>
      </c>
      <c r="D805" t="s">
        <v>1693</v>
      </c>
    </row>
    <row r="806" spans="1:4" x14ac:dyDescent="0.2">
      <c r="A806" t="s">
        <v>441</v>
      </c>
      <c r="C806" t="str">
        <f t="shared" si="12"/>
        <v/>
      </c>
      <c r="D806" t="s">
        <v>1693</v>
      </c>
    </row>
    <row r="807" spans="1:4" x14ac:dyDescent="0.2">
      <c r="A807" t="s">
        <v>296</v>
      </c>
      <c r="B807" t="s">
        <v>1145</v>
      </c>
      <c r="C807" t="str">
        <f t="shared" si="12"/>
        <v>SourceWatch</v>
      </c>
      <c r="D807" t="s">
        <v>1635</v>
      </c>
    </row>
    <row r="808" spans="1:4" x14ac:dyDescent="0.2">
      <c r="A808" t="s">
        <v>1625</v>
      </c>
      <c r="B808" t="s">
        <v>1739</v>
      </c>
      <c r="C808" t="str">
        <f t="shared" si="12"/>
        <v>Other</v>
      </c>
      <c r="D808" t="s">
        <v>1635</v>
      </c>
    </row>
    <row r="809" spans="1:4" x14ac:dyDescent="0.2">
      <c r="A809" t="s">
        <v>1496</v>
      </c>
      <c r="C809" t="str">
        <f t="shared" si="12"/>
        <v/>
      </c>
      <c r="D809" t="s">
        <v>1693</v>
      </c>
    </row>
    <row r="810" spans="1:4" x14ac:dyDescent="0.2">
      <c r="A810" t="s">
        <v>1530</v>
      </c>
      <c r="C810" t="str">
        <f t="shared" si="12"/>
        <v/>
      </c>
      <c r="D810" t="s">
        <v>1693</v>
      </c>
    </row>
    <row r="811" spans="1:4" x14ac:dyDescent="0.2">
      <c r="A811" t="s">
        <v>75</v>
      </c>
      <c r="B811" t="s">
        <v>1162</v>
      </c>
      <c r="C811" t="str">
        <f t="shared" si="12"/>
        <v>SourceWatch</v>
      </c>
      <c r="D811" t="s">
        <v>1635</v>
      </c>
    </row>
    <row r="812" spans="1:4" x14ac:dyDescent="0.2">
      <c r="A812" t="s">
        <v>610</v>
      </c>
      <c r="C812" t="str">
        <f t="shared" si="12"/>
        <v/>
      </c>
      <c r="D812" t="s">
        <v>1693</v>
      </c>
    </row>
    <row r="813" spans="1:4" x14ac:dyDescent="0.2">
      <c r="A813" t="s">
        <v>76</v>
      </c>
      <c r="B813" t="s">
        <v>1155</v>
      </c>
      <c r="C813" t="str">
        <f t="shared" si="12"/>
        <v>SourceWatch</v>
      </c>
      <c r="D813" t="s">
        <v>1635</v>
      </c>
    </row>
    <row r="814" spans="1:4" x14ac:dyDescent="0.2">
      <c r="A814" t="s">
        <v>238</v>
      </c>
      <c r="C814" t="str">
        <f t="shared" si="12"/>
        <v/>
      </c>
      <c r="D814" t="s">
        <v>1693</v>
      </c>
    </row>
    <row r="815" spans="1:4" x14ac:dyDescent="0.2">
      <c r="A815" t="s">
        <v>158</v>
      </c>
      <c r="C815" t="str">
        <f t="shared" si="12"/>
        <v/>
      </c>
    </row>
    <row r="816" spans="1:4" x14ac:dyDescent="0.2">
      <c r="A816" t="s">
        <v>239</v>
      </c>
      <c r="C816" t="str">
        <f t="shared" si="12"/>
        <v/>
      </c>
      <c r="D816" t="s">
        <v>1693</v>
      </c>
    </row>
    <row r="817" spans="1:4" x14ac:dyDescent="0.2">
      <c r="A817" t="s">
        <v>147</v>
      </c>
      <c r="C817" t="str">
        <f t="shared" si="12"/>
        <v/>
      </c>
    </row>
    <row r="818" spans="1:4" x14ac:dyDescent="0.2">
      <c r="A818" t="s">
        <v>1578</v>
      </c>
      <c r="C818" t="str">
        <f t="shared" si="12"/>
        <v/>
      </c>
    </row>
    <row r="819" spans="1:4" x14ac:dyDescent="0.2">
      <c r="A819" t="s">
        <v>159</v>
      </c>
      <c r="C819" t="str">
        <f t="shared" si="12"/>
        <v/>
      </c>
    </row>
    <row r="820" spans="1:4" x14ac:dyDescent="0.2">
      <c r="A820" t="s">
        <v>328</v>
      </c>
      <c r="C820" t="str">
        <f t="shared" si="12"/>
        <v/>
      </c>
    </row>
    <row r="821" spans="1:4" x14ac:dyDescent="0.2">
      <c r="A821" t="s">
        <v>1531</v>
      </c>
      <c r="C821" t="str">
        <f t="shared" si="12"/>
        <v/>
      </c>
      <c r="D821" t="s">
        <v>1693</v>
      </c>
    </row>
    <row r="822" spans="1:4" x14ac:dyDescent="0.2">
      <c r="A822" s="1" t="s">
        <v>13</v>
      </c>
      <c r="B822" t="s">
        <v>1215</v>
      </c>
      <c r="C822" t="str">
        <f t="shared" si="12"/>
        <v>SourceWatch</v>
      </c>
      <c r="D822" t="s">
        <v>1635</v>
      </c>
    </row>
    <row r="823" spans="1:4" x14ac:dyDescent="0.2">
      <c r="A823" t="s">
        <v>1008</v>
      </c>
      <c r="C823" t="str">
        <f t="shared" si="12"/>
        <v/>
      </c>
      <c r="D823" t="s">
        <v>1693</v>
      </c>
    </row>
    <row r="824" spans="1:4" x14ac:dyDescent="0.2">
      <c r="A824" t="s">
        <v>442</v>
      </c>
      <c r="C824" t="str">
        <f t="shared" si="12"/>
        <v/>
      </c>
      <c r="D824" t="s">
        <v>1693</v>
      </c>
    </row>
    <row r="825" spans="1:4" x14ac:dyDescent="0.2">
      <c r="A825" t="s">
        <v>1033</v>
      </c>
      <c r="C825" t="str">
        <f t="shared" si="12"/>
        <v/>
      </c>
    </row>
    <row r="826" spans="1:4" x14ac:dyDescent="0.2">
      <c r="A826" t="s">
        <v>1532</v>
      </c>
      <c r="C826" t="str">
        <f t="shared" si="12"/>
        <v/>
      </c>
      <c r="D826" t="s">
        <v>1693</v>
      </c>
    </row>
    <row r="827" spans="1:4" x14ac:dyDescent="0.2">
      <c r="A827" t="s">
        <v>868</v>
      </c>
      <c r="C827" t="str">
        <f t="shared" si="12"/>
        <v/>
      </c>
      <c r="D827" t="s">
        <v>1693</v>
      </c>
    </row>
    <row r="828" spans="1:4" x14ac:dyDescent="0.2">
      <c r="A828" t="s">
        <v>1566</v>
      </c>
      <c r="C828" t="str">
        <f t="shared" si="12"/>
        <v/>
      </c>
      <c r="D828" t="s">
        <v>1693</v>
      </c>
    </row>
    <row r="829" spans="1:4" x14ac:dyDescent="0.2">
      <c r="A829" t="s">
        <v>845</v>
      </c>
      <c r="C829" t="str">
        <f t="shared" si="12"/>
        <v/>
      </c>
      <c r="D829" t="s">
        <v>1693</v>
      </c>
    </row>
    <row r="830" spans="1:4" x14ac:dyDescent="0.2">
      <c r="A830" t="s">
        <v>505</v>
      </c>
      <c r="C830" t="str">
        <f t="shared" si="12"/>
        <v/>
      </c>
      <c r="D830" t="s">
        <v>1693</v>
      </c>
    </row>
    <row r="831" spans="1:4" x14ac:dyDescent="0.2">
      <c r="A831" t="s">
        <v>364</v>
      </c>
      <c r="C831" t="str">
        <f t="shared" si="12"/>
        <v/>
      </c>
      <c r="D831" t="s">
        <v>1693</v>
      </c>
    </row>
    <row r="832" spans="1:4" x14ac:dyDescent="0.2">
      <c r="A832" t="s">
        <v>16</v>
      </c>
      <c r="B832" t="s">
        <v>1157</v>
      </c>
      <c r="C832" t="str">
        <f t="shared" si="12"/>
        <v>SourceWatch</v>
      </c>
      <c r="D832" t="s">
        <v>1635</v>
      </c>
    </row>
    <row r="833" spans="1:4" x14ac:dyDescent="0.2">
      <c r="A833" s="1" t="s">
        <v>652</v>
      </c>
      <c r="B833" t="s">
        <v>1157</v>
      </c>
      <c r="C833" t="str">
        <f t="shared" si="12"/>
        <v>SourceWatch</v>
      </c>
      <c r="D833" t="s">
        <v>1635</v>
      </c>
    </row>
    <row r="834" spans="1:4" x14ac:dyDescent="0.2">
      <c r="A834" t="s">
        <v>477</v>
      </c>
      <c r="C834" t="str">
        <f t="shared" ref="C834:C897" si="13">IF(ISNUMBER(SEARCH("desmog",B834)),"DeSmog",IF(ISNUMBER(SEARCH("sourcewatch",B834)),"SourceWatch",IF(ISNUMBER(SEARCH("exxonsecrets",B834)),"ExxonSecrets",IF(B834&lt;&gt;"","Other",""))))</f>
        <v/>
      </c>
      <c r="D834" t="s">
        <v>1693</v>
      </c>
    </row>
    <row r="835" spans="1:4" x14ac:dyDescent="0.2">
      <c r="A835" t="s">
        <v>1078</v>
      </c>
      <c r="C835" t="str">
        <f t="shared" si="13"/>
        <v/>
      </c>
      <c r="D835" t="s">
        <v>1693</v>
      </c>
    </row>
    <row r="836" spans="1:4" x14ac:dyDescent="0.2">
      <c r="A836" t="s">
        <v>412</v>
      </c>
      <c r="C836" t="str">
        <f t="shared" si="13"/>
        <v/>
      </c>
      <c r="D836" t="s">
        <v>1693</v>
      </c>
    </row>
    <row r="837" spans="1:4" x14ac:dyDescent="0.2">
      <c r="A837" t="s">
        <v>506</v>
      </c>
      <c r="C837" t="str">
        <f t="shared" si="13"/>
        <v/>
      </c>
    </row>
    <row r="838" spans="1:4" x14ac:dyDescent="0.2">
      <c r="A838" t="s">
        <v>1009</v>
      </c>
      <c r="C838" t="str">
        <f t="shared" si="13"/>
        <v/>
      </c>
      <c r="D838" t="s">
        <v>1693</v>
      </c>
    </row>
    <row r="839" spans="1:4" x14ac:dyDescent="0.2">
      <c r="A839" t="s">
        <v>611</v>
      </c>
      <c r="C839" t="str">
        <f t="shared" si="13"/>
        <v/>
      </c>
      <c r="D839" t="s">
        <v>1693</v>
      </c>
    </row>
    <row r="840" spans="1:4" x14ac:dyDescent="0.2">
      <c r="A840" t="s">
        <v>90</v>
      </c>
      <c r="C840" t="str">
        <f t="shared" si="13"/>
        <v/>
      </c>
    </row>
    <row r="841" spans="1:4" x14ac:dyDescent="0.2">
      <c r="A841" t="s">
        <v>379</v>
      </c>
      <c r="C841" t="str">
        <f t="shared" si="13"/>
        <v/>
      </c>
    </row>
    <row r="842" spans="1:4" x14ac:dyDescent="0.2">
      <c r="A842" t="s">
        <v>612</v>
      </c>
      <c r="C842" t="str">
        <f t="shared" si="13"/>
        <v/>
      </c>
      <c r="D842" t="s">
        <v>1693</v>
      </c>
    </row>
    <row r="843" spans="1:4" x14ac:dyDescent="0.2">
      <c r="A843" t="s">
        <v>887</v>
      </c>
      <c r="C843" t="str">
        <f t="shared" si="13"/>
        <v/>
      </c>
    </row>
    <row r="844" spans="1:4" x14ac:dyDescent="0.2">
      <c r="A844" t="s">
        <v>903</v>
      </c>
      <c r="C844" t="str">
        <f t="shared" si="13"/>
        <v/>
      </c>
    </row>
    <row r="845" spans="1:4" x14ac:dyDescent="0.2">
      <c r="A845" t="s">
        <v>240</v>
      </c>
      <c r="C845" t="str">
        <f t="shared" si="13"/>
        <v/>
      </c>
      <c r="D845" t="s">
        <v>1693</v>
      </c>
    </row>
    <row r="846" spans="1:4" x14ac:dyDescent="0.2">
      <c r="A846" t="s">
        <v>1661</v>
      </c>
      <c r="C846" t="str">
        <f t="shared" si="13"/>
        <v/>
      </c>
      <c r="D846" t="s">
        <v>1693</v>
      </c>
    </row>
    <row r="847" spans="1:4" x14ac:dyDescent="0.2">
      <c r="A847" t="s">
        <v>269</v>
      </c>
      <c r="C847" t="str">
        <f t="shared" si="13"/>
        <v/>
      </c>
      <c r="D847" t="s">
        <v>1693</v>
      </c>
    </row>
    <row r="848" spans="1:4" x14ac:dyDescent="0.2">
      <c r="A848" t="s">
        <v>380</v>
      </c>
      <c r="C848" t="str">
        <f t="shared" si="13"/>
        <v/>
      </c>
      <c r="D848" t="s">
        <v>1693</v>
      </c>
    </row>
    <row r="849" spans="1:4" x14ac:dyDescent="0.2">
      <c r="A849" t="s">
        <v>478</v>
      </c>
      <c r="C849" t="str">
        <f t="shared" si="13"/>
        <v/>
      </c>
      <c r="D849" t="s">
        <v>1693</v>
      </c>
    </row>
    <row r="850" spans="1:4" x14ac:dyDescent="0.2">
      <c r="A850" t="s">
        <v>1553</v>
      </c>
      <c r="C850" t="str">
        <f t="shared" si="13"/>
        <v/>
      </c>
      <c r="D850" t="s">
        <v>1693</v>
      </c>
    </row>
    <row r="851" spans="1:4" x14ac:dyDescent="0.2">
      <c r="A851" t="s">
        <v>1466</v>
      </c>
      <c r="B851" t="s">
        <v>1737</v>
      </c>
      <c r="C851" t="str">
        <f t="shared" si="13"/>
        <v>SourceWatch</v>
      </c>
      <c r="D851" t="s">
        <v>1635</v>
      </c>
    </row>
    <row r="852" spans="1:4" x14ac:dyDescent="0.2">
      <c r="A852" t="s">
        <v>130</v>
      </c>
      <c r="C852" t="str">
        <f t="shared" si="13"/>
        <v/>
      </c>
    </row>
    <row r="853" spans="1:4" x14ac:dyDescent="0.2">
      <c r="A853" t="s">
        <v>21</v>
      </c>
      <c r="B853" t="s">
        <v>1104</v>
      </c>
      <c r="C853" t="str">
        <f t="shared" si="13"/>
        <v>SourceWatch</v>
      </c>
      <c r="D853" t="s">
        <v>1635</v>
      </c>
    </row>
    <row r="854" spans="1:4" x14ac:dyDescent="0.2">
      <c r="A854" t="s">
        <v>653</v>
      </c>
      <c r="B854" t="s">
        <v>1110</v>
      </c>
      <c r="C854" t="str">
        <f t="shared" si="13"/>
        <v>SourceWatch</v>
      </c>
      <c r="D854" t="s">
        <v>1635</v>
      </c>
    </row>
    <row r="855" spans="1:4" x14ac:dyDescent="0.2">
      <c r="A855" t="s">
        <v>413</v>
      </c>
      <c r="C855" t="str">
        <f t="shared" si="13"/>
        <v/>
      </c>
      <c r="D855" t="s">
        <v>1693</v>
      </c>
    </row>
    <row r="856" spans="1:4" x14ac:dyDescent="0.2">
      <c r="A856" t="s">
        <v>393</v>
      </c>
      <c r="C856" t="str">
        <f t="shared" si="13"/>
        <v/>
      </c>
      <c r="D856" t="s">
        <v>1693</v>
      </c>
    </row>
    <row r="857" spans="1:4" x14ac:dyDescent="0.2">
      <c r="A857" t="s">
        <v>312</v>
      </c>
      <c r="C857" t="str">
        <f t="shared" si="13"/>
        <v/>
      </c>
      <c r="D857" t="s">
        <v>1693</v>
      </c>
    </row>
    <row r="858" spans="1:4" x14ac:dyDescent="0.2">
      <c r="A858" t="s">
        <v>241</v>
      </c>
      <c r="C858" t="str">
        <f t="shared" si="13"/>
        <v/>
      </c>
      <c r="D858" t="s">
        <v>1693</v>
      </c>
    </row>
    <row r="859" spans="1:4" x14ac:dyDescent="0.2">
      <c r="A859" t="s">
        <v>329</v>
      </c>
      <c r="C859" t="str">
        <f t="shared" si="13"/>
        <v/>
      </c>
      <c r="D859" t="s">
        <v>1693</v>
      </c>
    </row>
    <row r="860" spans="1:4" x14ac:dyDescent="0.2">
      <c r="A860" t="s">
        <v>381</v>
      </c>
      <c r="C860" t="str">
        <f t="shared" si="13"/>
        <v/>
      </c>
      <c r="D860" t="s">
        <v>1693</v>
      </c>
    </row>
    <row r="861" spans="1:4" x14ac:dyDescent="0.2">
      <c r="A861" t="s">
        <v>541</v>
      </c>
      <c r="C861" t="str">
        <f t="shared" si="13"/>
        <v/>
      </c>
      <c r="D861" t="s">
        <v>1693</v>
      </c>
    </row>
    <row r="862" spans="1:4" x14ac:dyDescent="0.2">
      <c r="A862" t="s">
        <v>1080</v>
      </c>
      <c r="B862" t="s">
        <v>1740</v>
      </c>
      <c r="C862" t="str">
        <f t="shared" si="13"/>
        <v>Other</v>
      </c>
      <c r="D862" t="s">
        <v>1635</v>
      </c>
    </row>
    <row r="863" spans="1:4" x14ac:dyDescent="0.2">
      <c r="A863" t="s">
        <v>1497</v>
      </c>
      <c r="C863" t="str">
        <f t="shared" si="13"/>
        <v/>
      </c>
      <c r="D863" t="s">
        <v>1693</v>
      </c>
    </row>
    <row r="864" spans="1:4" x14ac:dyDescent="0.2">
      <c r="A864" t="s">
        <v>77</v>
      </c>
      <c r="B864" t="s">
        <v>1174</v>
      </c>
      <c r="C864" t="str">
        <f t="shared" si="13"/>
        <v>SourceWatch</v>
      </c>
      <c r="D864" t="s">
        <v>1635</v>
      </c>
    </row>
    <row r="865" spans="1:4" x14ac:dyDescent="0.2">
      <c r="A865" t="s">
        <v>91</v>
      </c>
      <c r="B865" t="s">
        <v>1125</v>
      </c>
      <c r="C865" t="str">
        <f t="shared" si="13"/>
        <v>SourceWatch</v>
      </c>
      <c r="D865" t="s">
        <v>1635</v>
      </c>
    </row>
    <row r="866" spans="1:4" x14ac:dyDescent="0.2">
      <c r="A866" t="s">
        <v>1662</v>
      </c>
      <c r="C866" t="str">
        <f t="shared" si="13"/>
        <v/>
      </c>
      <c r="D866" t="s">
        <v>1693</v>
      </c>
    </row>
    <row r="867" spans="1:4" x14ac:dyDescent="0.2">
      <c r="A867" t="s">
        <v>242</v>
      </c>
      <c r="C867" t="str">
        <f t="shared" si="13"/>
        <v/>
      </c>
      <c r="D867" t="s">
        <v>1693</v>
      </c>
    </row>
    <row r="868" spans="1:4" x14ac:dyDescent="0.2">
      <c r="A868" t="s">
        <v>347</v>
      </c>
      <c r="C868" t="str">
        <f t="shared" si="13"/>
        <v/>
      </c>
      <c r="D868" t="s">
        <v>1693</v>
      </c>
    </row>
    <row r="869" spans="1:4" x14ac:dyDescent="0.2">
      <c r="A869" t="s">
        <v>313</v>
      </c>
      <c r="C869" t="str">
        <f t="shared" si="13"/>
        <v/>
      </c>
      <c r="D869" t="s">
        <v>1693</v>
      </c>
    </row>
    <row r="870" spans="1:4" x14ac:dyDescent="0.2">
      <c r="A870" t="s">
        <v>479</v>
      </c>
      <c r="C870" t="str">
        <f t="shared" si="13"/>
        <v/>
      </c>
      <c r="D870" t="s">
        <v>1693</v>
      </c>
    </row>
    <row r="871" spans="1:4" x14ac:dyDescent="0.2">
      <c r="A871" t="s">
        <v>822</v>
      </c>
      <c r="C871" t="str">
        <f t="shared" si="13"/>
        <v/>
      </c>
      <c r="D871" t="s">
        <v>1693</v>
      </c>
    </row>
    <row r="872" spans="1:4" x14ac:dyDescent="0.2">
      <c r="A872" t="s">
        <v>1058</v>
      </c>
      <c r="C872" t="str">
        <f t="shared" si="13"/>
        <v/>
      </c>
      <c r="D872" t="s">
        <v>1693</v>
      </c>
    </row>
    <row r="873" spans="1:4" x14ac:dyDescent="0.2">
      <c r="A873" t="s">
        <v>557</v>
      </c>
      <c r="C873" t="str">
        <f t="shared" si="13"/>
        <v/>
      </c>
    </row>
    <row r="874" spans="1:4" x14ac:dyDescent="0.2">
      <c r="A874" t="s">
        <v>1641</v>
      </c>
      <c r="C874" t="str">
        <f t="shared" si="13"/>
        <v/>
      </c>
      <c r="D874" t="s">
        <v>1693</v>
      </c>
    </row>
    <row r="875" spans="1:4" x14ac:dyDescent="0.2">
      <c r="A875" t="s">
        <v>1021</v>
      </c>
      <c r="C875" t="str">
        <f t="shared" si="13"/>
        <v/>
      </c>
      <c r="D875" t="s">
        <v>1693</v>
      </c>
    </row>
    <row r="876" spans="1:4" x14ac:dyDescent="0.2">
      <c r="A876" t="s">
        <v>521</v>
      </c>
      <c r="C876" t="str">
        <f t="shared" si="13"/>
        <v/>
      </c>
      <c r="D876" t="s">
        <v>1693</v>
      </c>
    </row>
    <row r="877" spans="1:4" x14ac:dyDescent="0.2">
      <c r="A877" t="s">
        <v>1027</v>
      </c>
      <c r="C877" t="str">
        <f t="shared" si="13"/>
        <v/>
      </c>
      <c r="D877" t="s">
        <v>1693</v>
      </c>
    </row>
    <row r="878" spans="1:4" x14ac:dyDescent="0.2">
      <c r="A878" t="s">
        <v>888</v>
      </c>
      <c r="C878" t="str">
        <f t="shared" si="13"/>
        <v/>
      </c>
    </row>
    <row r="879" spans="1:4" x14ac:dyDescent="0.2">
      <c r="A879" t="s">
        <v>1533</v>
      </c>
      <c r="C879" t="str">
        <f t="shared" si="13"/>
        <v/>
      </c>
      <c r="D879" t="s">
        <v>1693</v>
      </c>
    </row>
    <row r="880" spans="1:4" x14ac:dyDescent="0.2">
      <c r="A880" t="s">
        <v>941</v>
      </c>
      <c r="C880" t="str">
        <f t="shared" si="13"/>
        <v/>
      </c>
      <c r="D880" t="s">
        <v>1693</v>
      </c>
    </row>
    <row r="881" spans="1:4" x14ac:dyDescent="0.2">
      <c r="A881" t="s">
        <v>749</v>
      </c>
      <c r="C881" t="str">
        <f t="shared" si="13"/>
        <v/>
      </c>
      <c r="D881" t="s">
        <v>1693</v>
      </c>
    </row>
    <row r="882" spans="1:4" x14ac:dyDescent="0.2">
      <c r="A882" t="s">
        <v>706</v>
      </c>
      <c r="C882" t="str">
        <f t="shared" si="13"/>
        <v/>
      </c>
      <c r="D882" t="s">
        <v>1693</v>
      </c>
    </row>
    <row r="883" spans="1:4" x14ac:dyDescent="0.2">
      <c r="A883" t="s">
        <v>999</v>
      </c>
      <c r="C883" t="str">
        <f t="shared" si="13"/>
        <v/>
      </c>
      <c r="D883" t="s">
        <v>1693</v>
      </c>
    </row>
    <row r="884" spans="1:4" x14ac:dyDescent="0.2">
      <c r="A884" t="s">
        <v>945</v>
      </c>
      <c r="C884" t="str">
        <f t="shared" si="13"/>
        <v/>
      </c>
      <c r="D884" t="s">
        <v>1693</v>
      </c>
    </row>
    <row r="885" spans="1:4" x14ac:dyDescent="0.2">
      <c r="A885" t="s">
        <v>922</v>
      </c>
      <c r="C885" t="str">
        <f t="shared" si="13"/>
        <v/>
      </c>
      <c r="D885" t="s">
        <v>1693</v>
      </c>
    </row>
    <row r="886" spans="1:4" x14ac:dyDescent="0.2">
      <c r="A886" t="s">
        <v>961</v>
      </c>
      <c r="C886" t="str">
        <f t="shared" si="13"/>
        <v/>
      </c>
      <c r="D886" t="s">
        <v>1693</v>
      </c>
    </row>
    <row r="887" spans="1:4" x14ac:dyDescent="0.2">
      <c r="A887" t="s">
        <v>1498</v>
      </c>
      <c r="C887" t="str">
        <f t="shared" si="13"/>
        <v/>
      </c>
      <c r="D887" t="s">
        <v>1693</v>
      </c>
    </row>
    <row r="888" spans="1:4" x14ac:dyDescent="0.2">
      <c r="A888" t="s">
        <v>972</v>
      </c>
      <c r="C888" t="str">
        <f t="shared" si="13"/>
        <v/>
      </c>
      <c r="D888" t="s">
        <v>1693</v>
      </c>
    </row>
    <row r="889" spans="1:4" x14ac:dyDescent="0.2">
      <c r="A889" t="s">
        <v>773</v>
      </c>
      <c r="B889" t="s">
        <v>1737</v>
      </c>
      <c r="C889" t="str">
        <f t="shared" si="13"/>
        <v>SourceWatch</v>
      </c>
      <c r="D889" t="s">
        <v>1635</v>
      </c>
    </row>
    <row r="890" spans="1:4" x14ac:dyDescent="0.2">
      <c r="A890" t="s">
        <v>1476</v>
      </c>
      <c r="B890" t="s">
        <v>1737</v>
      </c>
      <c r="C890" t="str">
        <f t="shared" si="13"/>
        <v>SourceWatch</v>
      </c>
      <c r="D890" t="s">
        <v>1635</v>
      </c>
    </row>
    <row r="891" spans="1:4" x14ac:dyDescent="0.2">
      <c r="A891" t="s">
        <v>314</v>
      </c>
      <c r="C891" t="str">
        <f t="shared" si="13"/>
        <v/>
      </c>
      <c r="D891" t="s">
        <v>1693</v>
      </c>
    </row>
    <row r="892" spans="1:4" x14ac:dyDescent="0.2">
      <c r="A892" t="s">
        <v>522</v>
      </c>
      <c r="C892" t="str">
        <f t="shared" si="13"/>
        <v/>
      </c>
    </row>
    <row r="893" spans="1:4" x14ac:dyDescent="0.2">
      <c r="A893" t="s">
        <v>774</v>
      </c>
      <c r="C893" t="str">
        <f t="shared" si="13"/>
        <v/>
      </c>
      <c r="D893" t="s">
        <v>1693</v>
      </c>
    </row>
    <row r="894" spans="1:4" x14ac:dyDescent="0.2">
      <c r="A894" t="s">
        <v>737</v>
      </c>
      <c r="C894" t="str">
        <f t="shared" si="13"/>
        <v/>
      </c>
    </row>
    <row r="895" spans="1:4" x14ac:dyDescent="0.2">
      <c r="A895" t="s">
        <v>125</v>
      </c>
      <c r="B895" t="s">
        <v>1137</v>
      </c>
      <c r="C895" t="str">
        <f t="shared" si="13"/>
        <v>SourceWatch</v>
      </c>
      <c r="D895" t="s">
        <v>1635</v>
      </c>
    </row>
    <row r="896" spans="1:4" x14ac:dyDescent="0.2">
      <c r="A896" t="s">
        <v>1741</v>
      </c>
      <c r="C896" t="str">
        <f t="shared" si="13"/>
        <v/>
      </c>
      <c r="D896" t="s">
        <v>1693</v>
      </c>
    </row>
    <row r="897" spans="1:4" x14ac:dyDescent="0.2">
      <c r="A897" t="s">
        <v>998</v>
      </c>
      <c r="C897" t="str">
        <f t="shared" si="13"/>
        <v/>
      </c>
      <c r="D897" t="s">
        <v>1693</v>
      </c>
    </row>
    <row r="898" spans="1:4" x14ac:dyDescent="0.2">
      <c r="A898" t="s">
        <v>243</v>
      </c>
      <c r="C898" t="str">
        <f t="shared" ref="C898:C961" si="14">IF(ISNUMBER(SEARCH("desmog",B898)),"DeSmog",IF(ISNUMBER(SEARCH("sourcewatch",B898)),"SourceWatch",IF(ISNUMBER(SEARCH("exxonsecrets",B898)),"ExxonSecrets",IF(B898&lt;&gt;"","Other",""))))</f>
        <v/>
      </c>
      <c r="D898" t="s">
        <v>1693</v>
      </c>
    </row>
    <row r="899" spans="1:4" x14ac:dyDescent="0.2">
      <c r="A899" t="s">
        <v>663</v>
      </c>
      <c r="B899" t="s">
        <v>1742</v>
      </c>
      <c r="C899" t="str">
        <f t="shared" si="14"/>
        <v>SourceWatch</v>
      </c>
      <c r="D899" t="s">
        <v>1635</v>
      </c>
    </row>
    <row r="900" spans="1:4" x14ac:dyDescent="0.2">
      <c r="A900" t="s">
        <v>807</v>
      </c>
      <c r="C900" t="str">
        <f t="shared" si="14"/>
        <v/>
      </c>
      <c r="D900" t="s">
        <v>1693</v>
      </c>
    </row>
    <row r="901" spans="1:4" x14ac:dyDescent="0.2">
      <c r="A901" t="s">
        <v>244</v>
      </c>
      <c r="B901" t="s">
        <v>1167</v>
      </c>
      <c r="C901" t="str">
        <f t="shared" si="14"/>
        <v>SourceWatch</v>
      </c>
      <c r="D901" t="s">
        <v>1635</v>
      </c>
    </row>
    <row r="902" spans="1:4" x14ac:dyDescent="0.2">
      <c r="A902" t="s">
        <v>670</v>
      </c>
      <c r="C902" t="str">
        <f t="shared" si="14"/>
        <v/>
      </c>
      <c r="D902" t="s">
        <v>1693</v>
      </c>
    </row>
    <row r="903" spans="1:4" x14ac:dyDescent="0.2">
      <c r="A903" t="s">
        <v>1675</v>
      </c>
      <c r="C903" t="str">
        <f t="shared" si="14"/>
        <v/>
      </c>
      <c r="D903" t="s">
        <v>1693</v>
      </c>
    </row>
    <row r="904" spans="1:4" x14ac:dyDescent="0.2">
      <c r="A904" t="s">
        <v>507</v>
      </c>
      <c r="C904" t="str">
        <f t="shared" si="14"/>
        <v/>
      </c>
      <c r="D904" t="s">
        <v>1693</v>
      </c>
    </row>
    <row r="905" spans="1:4" x14ac:dyDescent="0.2">
      <c r="A905" t="s">
        <v>613</v>
      </c>
      <c r="C905" t="str">
        <f t="shared" si="14"/>
        <v/>
      </c>
      <c r="D905" t="s">
        <v>1693</v>
      </c>
    </row>
    <row r="906" spans="1:4" x14ac:dyDescent="0.2">
      <c r="A906" t="s">
        <v>582</v>
      </c>
      <c r="C906" t="str">
        <f t="shared" si="14"/>
        <v/>
      </c>
    </row>
    <row r="907" spans="1:4" x14ac:dyDescent="0.2">
      <c r="A907" t="s">
        <v>926</v>
      </c>
      <c r="C907" t="str">
        <f t="shared" si="14"/>
        <v/>
      </c>
      <c r="D907" t="s">
        <v>1693</v>
      </c>
    </row>
    <row r="908" spans="1:4" x14ac:dyDescent="0.2">
      <c r="A908" t="s">
        <v>1534</v>
      </c>
      <c r="C908" t="str">
        <f t="shared" si="14"/>
        <v/>
      </c>
      <c r="D908" t="s">
        <v>1693</v>
      </c>
    </row>
    <row r="909" spans="1:4" x14ac:dyDescent="0.2">
      <c r="A909" t="s">
        <v>1567</v>
      </c>
      <c r="C909" t="str">
        <f t="shared" si="14"/>
        <v/>
      </c>
      <c r="D909" t="s">
        <v>1693</v>
      </c>
    </row>
    <row r="910" spans="1:4" x14ac:dyDescent="0.2">
      <c r="A910" t="s">
        <v>879</v>
      </c>
      <c r="C910" t="str">
        <f t="shared" si="14"/>
        <v/>
      </c>
      <c r="D910" t="s">
        <v>1693</v>
      </c>
    </row>
    <row r="911" spans="1:4" x14ac:dyDescent="0.2">
      <c r="A911" t="s">
        <v>274</v>
      </c>
      <c r="C911" t="str">
        <f t="shared" si="14"/>
        <v/>
      </c>
      <c r="D911" t="s">
        <v>1693</v>
      </c>
    </row>
    <row r="912" spans="1:4" x14ac:dyDescent="0.2">
      <c r="A912" t="s">
        <v>558</v>
      </c>
      <c r="C912" t="str">
        <f t="shared" si="14"/>
        <v/>
      </c>
      <c r="D912" t="s">
        <v>1693</v>
      </c>
    </row>
    <row r="913" spans="1:4" x14ac:dyDescent="0.2">
      <c r="A913" t="s">
        <v>1499</v>
      </c>
      <c r="C913" t="str">
        <f t="shared" si="14"/>
        <v/>
      </c>
      <c r="D913" t="s">
        <v>1693</v>
      </c>
    </row>
    <row r="914" spans="1:4" x14ac:dyDescent="0.2">
      <c r="A914" t="s">
        <v>889</v>
      </c>
      <c r="C914" t="str">
        <f t="shared" si="14"/>
        <v/>
      </c>
      <c r="D914" t="s">
        <v>1693</v>
      </c>
    </row>
    <row r="915" spans="1:4" x14ac:dyDescent="0.2">
      <c r="A915" t="s">
        <v>443</v>
      </c>
      <c r="C915" t="str">
        <f t="shared" si="14"/>
        <v/>
      </c>
      <c r="D915" t="s">
        <v>1693</v>
      </c>
    </row>
    <row r="916" spans="1:4" x14ac:dyDescent="0.2">
      <c r="A916" t="s">
        <v>1034</v>
      </c>
      <c r="C916" t="str">
        <f t="shared" si="14"/>
        <v/>
      </c>
      <c r="D916" t="s">
        <v>1693</v>
      </c>
    </row>
    <row r="917" spans="1:4" x14ac:dyDescent="0.2">
      <c r="A917" t="s">
        <v>1048</v>
      </c>
      <c r="C917" t="str">
        <f t="shared" si="14"/>
        <v/>
      </c>
      <c r="D917" t="s">
        <v>1693</v>
      </c>
    </row>
    <row r="918" spans="1:4" x14ac:dyDescent="0.2">
      <c r="A918" t="s">
        <v>957</v>
      </c>
      <c r="C918" t="str">
        <f t="shared" si="14"/>
        <v/>
      </c>
      <c r="D918" t="s">
        <v>1693</v>
      </c>
    </row>
    <row r="919" spans="1:4" x14ac:dyDescent="0.2">
      <c r="A919" t="s">
        <v>716</v>
      </c>
      <c r="C919" t="str">
        <f t="shared" si="14"/>
        <v/>
      </c>
      <c r="D919" t="s">
        <v>1693</v>
      </c>
    </row>
    <row r="920" spans="1:4" x14ac:dyDescent="0.2">
      <c r="A920" t="s">
        <v>1035</v>
      </c>
      <c r="C920" t="str">
        <f t="shared" si="14"/>
        <v/>
      </c>
      <c r="D920" t="s">
        <v>1693</v>
      </c>
    </row>
    <row r="921" spans="1:4" x14ac:dyDescent="0.2">
      <c r="A921" t="s">
        <v>1535</v>
      </c>
      <c r="C921" t="str">
        <f t="shared" si="14"/>
        <v/>
      </c>
      <c r="D921" t="s">
        <v>1693</v>
      </c>
    </row>
    <row r="922" spans="1:4" x14ac:dyDescent="0.2">
      <c r="A922" t="s">
        <v>559</v>
      </c>
      <c r="C922" t="str">
        <f t="shared" si="14"/>
        <v/>
      </c>
      <c r="D922" t="s">
        <v>1693</v>
      </c>
    </row>
    <row r="923" spans="1:4" x14ac:dyDescent="0.2">
      <c r="A923" t="s">
        <v>414</v>
      </c>
      <c r="C923" t="str">
        <f t="shared" si="14"/>
        <v/>
      </c>
    </row>
    <row r="924" spans="1:4" x14ac:dyDescent="0.2">
      <c r="A924" t="s">
        <v>890</v>
      </c>
      <c r="C924" t="str">
        <f t="shared" si="14"/>
        <v/>
      </c>
      <c r="D924" t="s">
        <v>1693</v>
      </c>
    </row>
    <row r="925" spans="1:4" x14ac:dyDescent="0.2">
      <c r="A925" t="s">
        <v>508</v>
      </c>
      <c r="C925" t="str">
        <f t="shared" si="14"/>
        <v/>
      </c>
      <c r="D925" t="s">
        <v>1693</v>
      </c>
    </row>
    <row r="926" spans="1:4" x14ac:dyDescent="0.2">
      <c r="A926" t="s">
        <v>787</v>
      </c>
      <c r="C926" t="str">
        <f t="shared" si="14"/>
        <v/>
      </c>
      <c r="D926" t="s">
        <v>1693</v>
      </c>
    </row>
    <row r="927" spans="1:4" x14ac:dyDescent="0.2">
      <c r="A927" t="s">
        <v>859</v>
      </c>
      <c r="C927" t="str">
        <f t="shared" si="14"/>
        <v/>
      </c>
      <c r="D927" t="s">
        <v>1693</v>
      </c>
    </row>
    <row r="928" spans="1:4" x14ac:dyDescent="0.2">
      <c r="A928" t="s">
        <v>444</v>
      </c>
      <c r="C928" t="str">
        <f t="shared" si="14"/>
        <v/>
      </c>
      <c r="D928" t="s">
        <v>1693</v>
      </c>
    </row>
    <row r="929" spans="1:4" x14ac:dyDescent="0.2">
      <c r="A929" t="s">
        <v>775</v>
      </c>
      <c r="C929" t="str">
        <f t="shared" si="14"/>
        <v/>
      </c>
      <c r="D929" t="s">
        <v>1693</v>
      </c>
    </row>
    <row r="930" spans="1:4" x14ac:dyDescent="0.2">
      <c r="A930" t="s">
        <v>245</v>
      </c>
      <c r="C930" t="str">
        <f t="shared" si="14"/>
        <v/>
      </c>
      <c r="D930" t="s">
        <v>1693</v>
      </c>
    </row>
    <row r="931" spans="1:4" x14ac:dyDescent="0.2">
      <c r="A931" t="s">
        <v>1554</v>
      </c>
      <c r="C931" t="str">
        <f t="shared" si="14"/>
        <v/>
      </c>
      <c r="D931" t="s">
        <v>1693</v>
      </c>
    </row>
    <row r="932" spans="1:4" x14ac:dyDescent="0.2">
      <c r="A932" t="s">
        <v>954</v>
      </c>
      <c r="C932" t="str">
        <f t="shared" si="14"/>
        <v/>
      </c>
      <c r="D932" t="s">
        <v>1693</v>
      </c>
    </row>
    <row r="933" spans="1:4" x14ac:dyDescent="0.2">
      <c r="A933" t="s">
        <v>838</v>
      </c>
      <c r="C933" t="str">
        <f t="shared" si="14"/>
        <v/>
      </c>
      <c r="D933" t="s">
        <v>1693</v>
      </c>
    </row>
    <row r="934" spans="1:4" x14ac:dyDescent="0.2">
      <c r="A934" t="s">
        <v>509</v>
      </c>
      <c r="C934" t="str">
        <f t="shared" si="14"/>
        <v/>
      </c>
      <c r="D934" t="s">
        <v>1693</v>
      </c>
    </row>
    <row r="935" spans="1:4" x14ac:dyDescent="0.2">
      <c r="A935" t="s">
        <v>953</v>
      </c>
      <c r="C935" t="str">
        <f t="shared" si="14"/>
        <v/>
      </c>
      <c r="D935" t="s">
        <v>1693</v>
      </c>
    </row>
    <row r="936" spans="1:4" x14ac:dyDescent="0.2">
      <c r="A936" t="s">
        <v>1579</v>
      </c>
      <c r="C936" t="str">
        <f t="shared" si="14"/>
        <v/>
      </c>
      <c r="D936" t="s">
        <v>1693</v>
      </c>
    </row>
    <row r="937" spans="1:4" x14ac:dyDescent="0.2">
      <c r="A937" t="s">
        <v>246</v>
      </c>
      <c r="C937" t="str">
        <f t="shared" si="14"/>
        <v/>
      </c>
      <c r="D937" t="s">
        <v>1693</v>
      </c>
    </row>
    <row r="938" spans="1:4" x14ac:dyDescent="0.2">
      <c r="A938" t="s">
        <v>315</v>
      </c>
      <c r="C938" t="str">
        <f t="shared" si="14"/>
        <v/>
      </c>
      <c r="D938" t="s">
        <v>1693</v>
      </c>
    </row>
    <row r="939" spans="1:4" x14ac:dyDescent="0.2">
      <c r="A939" t="s">
        <v>1580</v>
      </c>
      <c r="C939" t="str">
        <f t="shared" si="14"/>
        <v/>
      </c>
      <c r="D939" t="s">
        <v>1693</v>
      </c>
    </row>
    <row r="940" spans="1:4" x14ac:dyDescent="0.2">
      <c r="A940" t="s">
        <v>676</v>
      </c>
      <c r="C940" t="str">
        <f t="shared" si="14"/>
        <v/>
      </c>
    </row>
    <row r="941" spans="1:4" x14ac:dyDescent="0.2">
      <c r="A941" t="s">
        <v>680</v>
      </c>
      <c r="C941" t="str">
        <f t="shared" si="14"/>
        <v/>
      </c>
      <c r="D941" t="s">
        <v>1693</v>
      </c>
    </row>
    <row r="942" spans="1:4" x14ac:dyDescent="0.2">
      <c r="A942" t="s">
        <v>1010</v>
      </c>
      <c r="B942" t="s">
        <v>1743</v>
      </c>
      <c r="C942" t="str">
        <f t="shared" si="14"/>
        <v>SourceWatch</v>
      </c>
    </row>
    <row r="943" spans="1:4" x14ac:dyDescent="0.2">
      <c r="A943" t="s">
        <v>1062</v>
      </c>
      <c r="B943" t="s">
        <v>1744</v>
      </c>
      <c r="C943" t="str">
        <f t="shared" si="14"/>
        <v>SourceWatch</v>
      </c>
    </row>
    <row r="944" spans="1:4" x14ac:dyDescent="0.2">
      <c r="A944" t="s">
        <v>1036</v>
      </c>
      <c r="C944" t="str">
        <f t="shared" si="14"/>
        <v/>
      </c>
      <c r="D944" t="s">
        <v>1693</v>
      </c>
    </row>
    <row r="945" spans="1:4" x14ac:dyDescent="0.2">
      <c r="A945" t="s">
        <v>1018</v>
      </c>
      <c r="C945" t="str">
        <f t="shared" si="14"/>
        <v/>
      </c>
      <c r="D945" t="s">
        <v>1693</v>
      </c>
    </row>
    <row r="946" spans="1:4" x14ac:dyDescent="0.2">
      <c r="A946" t="s">
        <v>510</v>
      </c>
      <c r="C946" t="str">
        <f t="shared" si="14"/>
        <v/>
      </c>
      <c r="D946" t="s">
        <v>1693</v>
      </c>
    </row>
    <row r="947" spans="1:4" x14ac:dyDescent="0.2">
      <c r="A947" t="s">
        <v>286</v>
      </c>
      <c r="C947" t="str">
        <f t="shared" si="14"/>
        <v/>
      </c>
      <c r="D947" t="s">
        <v>1693</v>
      </c>
    </row>
    <row r="948" spans="1:4" x14ac:dyDescent="0.2">
      <c r="A948" t="s">
        <v>654</v>
      </c>
      <c r="C948" t="str">
        <f t="shared" si="14"/>
        <v/>
      </c>
    </row>
    <row r="949" spans="1:4" x14ac:dyDescent="0.2">
      <c r="A949" t="s">
        <v>168</v>
      </c>
      <c r="C949" t="str">
        <f t="shared" si="14"/>
        <v/>
      </c>
    </row>
    <row r="950" spans="1:4" x14ac:dyDescent="0.2">
      <c r="A950" s="1" t="s">
        <v>247</v>
      </c>
      <c r="B950" t="s">
        <v>1210</v>
      </c>
      <c r="C950" t="str">
        <f t="shared" si="14"/>
        <v>SourceWatch</v>
      </c>
      <c r="D950" t="s">
        <v>1635</v>
      </c>
    </row>
    <row r="951" spans="1:4" x14ac:dyDescent="0.2">
      <c r="A951" t="s">
        <v>1555</v>
      </c>
      <c r="C951" t="str">
        <f t="shared" si="14"/>
        <v/>
      </c>
    </row>
    <row r="952" spans="1:4" x14ac:dyDescent="0.2">
      <c r="A952" s="1" t="s">
        <v>1001</v>
      </c>
      <c r="B952" t="s">
        <v>1205</v>
      </c>
      <c r="C952" t="str">
        <f t="shared" si="14"/>
        <v>SourceWatch</v>
      </c>
      <c r="D952" t="s">
        <v>1635</v>
      </c>
    </row>
    <row r="953" spans="1:4" x14ac:dyDescent="0.2">
      <c r="A953" t="s">
        <v>1671</v>
      </c>
      <c r="C953" t="str">
        <f t="shared" si="14"/>
        <v/>
      </c>
      <c r="D953" t="s">
        <v>1693</v>
      </c>
    </row>
    <row r="954" spans="1:4" x14ac:dyDescent="0.2">
      <c r="A954" t="s">
        <v>803</v>
      </c>
      <c r="C954" t="str">
        <f t="shared" si="14"/>
        <v/>
      </c>
      <c r="D954" t="s">
        <v>1693</v>
      </c>
    </row>
    <row r="955" spans="1:4" x14ac:dyDescent="0.2">
      <c r="A955" t="s">
        <v>14</v>
      </c>
      <c r="B955" t="s">
        <v>1132</v>
      </c>
      <c r="C955" t="str">
        <f t="shared" si="14"/>
        <v>SourceWatch</v>
      </c>
      <c r="D955" t="s">
        <v>1635</v>
      </c>
    </row>
    <row r="956" spans="1:4" x14ac:dyDescent="0.2">
      <c r="A956" t="s">
        <v>1626</v>
      </c>
      <c r="C956" t="str">
        <f t="shared" si="14"/>
        <v/>
      </c>
    </row>
    <row r="957" spans="1:4" x14ac:dyDescent="0.2">
      <c r="A957" t="s">
        <v>915</v>
      </c>
      <c r="C957" t="str">
        <f t="shared" si="14"/>
        <v/>
      </c>
    </row>
    <row r="958" spans="1:4" x14ac:dyDescent="0.2">
      <c r="A958" t="s">
        <v>176</v>
      </c>
      <c r="C958" t="str">
        <f t="shared" si="14"/>
        <v/>
      </c>
    </row>
    <row r="959" spans="1:4" x14ac:dyDescent="0.2">
      <c r="A959" t="s">
        <v>248</v>
      </c>
      <c r="C959" t="str">
        <f t="shared" si="14"/>
        <v/>
      </c>
      <c r="D959" t="s">
        <v>1693</v>
      </c>
    </row>
    <row r="960" spans="1:4" x14ac:dyDescent="0.2">
      <c r="A960" t="s">
        <v>297</v>
      </c>
      <c r="C960" t="str">
        <f t="shared" si="14"/>
        <v/>
      </c>
      <c r="D960" t="s">
        <v>1693</v>
      </c>
    </row>
    <row r="961" spans="1:4" x14ac:dyDescent="0.2">
      <c r="A961" t="s">
        <v>273</v>
      </c>
      <c r="C961" t="str">
        <f t="shared" si="14"/>
        <v/>
      </c>
      <c r="D961" t="s">
        <v>1693</v>
      </c>
    </row>
    <row r="962" spans="1:4" x14ac:dyDescent="0.2">
      <c r="A962" t="s">
        <v>1041</v>
      </c>
      <c r="C962" t="str">
        <f t="shared" ref="C962:C1025" si="15">IF(ISNUMBER(SEARCH("desmog",B962)),"DeSmog",IF(ISNUMBER(SEARCH("sourcewatch",B962)),"SourceWatch",IF(ISNUMBER(SEARCH("exxonsecrets",B962)),"ExxonSecrets",IF(B962&lt;&gt;"","Other",""))))</f>
        <v/>
      </c>
      <c r="D962" t="s">
        <v>1693</v>
      </c>
    </row>
    <row r="963" spans="1:4" x14ac:dyDescent="0.2">
      <c r="A963" t="s">
        <v>348</v>
      </c>
      <c r="C963" t="str">
        <f t="shared" si="15"/>
        <v/>
      </c>
      <c r="D963" t="s">
        <v>1693</v>
      </c>
    </row>
    <row r="964" spans="1:4" x14ac:dyDescent="0.2">
      <c r="A964" t="s">
        <v>1694</v>
      </c>
      <c r="C964" t="str">
        <f t="shared" si="15"/>
        <v/>
      </c>
      <c r="D964" t="s">
        <v>1693</v>
      </c>
    </row>
    <row r="965" spans="1:4" x14ac:dyDescent="0.2">
      <c r="A965" t="s">
        <v>927</v>
      </c>
      <c r="C965" t="str">
        <f t="shared" si="15"/>
        <v/>
      </c>
    </row>
    <row r="966" spans="1:4" x14ac:dyDescent="0.2">
      <c r="A966" t="s">
        <v>511</v>
      </c>
      <c r="C966" t="str">
        <f t="shared" si="15"/>
        <v/>
      </c>
      <c r="D966" t="s">
        <v>1693</v>
      </c>
    </row>
    <row r="967" spans="1:4" x14ac:dyDescent="0.2">
      <c r="A967" t="s">
        <v>776</v>
      </c>
      <c r="C967" t="str">
        <f t="shared" si="15"/>
        <v/>
      </c>
      <c r="D967" t="s">
        <v>1693</v>
      </c>
    </row>
    <row r="968" spans="1:4" x14ac:dyDescent="0.2">
      <c r="A968" t="s">
        <v>66</v>
      </c>
      <c r="B968" t="s">
        <v>1116</v>
      </c>
      <c r="C968" t="str">
        <f t="shared" si="15"/>
        <v>DeSmog</v>
      </c>
      <c r="D968" t="s">
        <v>1635</v>
      </c>
    </row>
    <row r="969" spans="1:4" x14ac:dyDescent="0.2">
      <c r="A969" t="s">
        <v>415</v>
      </c>
      <c r="C969" t="str">
        <f t="shared" si="15"/>
        <v/>
      </c>
      <c r="D969" t="s">
        <v>1693</v>
      </c>
    </row>
    <row r="970" spans="1:4" x14ac:dyDescent="0.2">
      <c r="A970" t="s">
        <v>512</v>
      </c>
      <c r="C970" t="str">
        <f t="shared" si="15"/>
        <v/>
      </c>
      <c r="D970" t="s">
        <v>1693</v>
      </c>
    </row>
    <row r="971" spans="1:4" x14ac:dyDescent="0.2">
      <c r="A971" t="s">
        <v>568</v>
      </c>
      <c r="C971" t="str">
        <f t="shared" si="15"/>
        <v/>
      </c>
      <c r="D971" t="s">
        <v>1693</v>
      </c>
    </row>
    <row r="972" spans="1:4" x14ac:dyDescent="0.2">
      <c r="A972" t="s">
        <v>1043</v>
      </c>
      <c r="C972" t="str">
        <f t="shared" si="15"/>
        <v/>
      </c>
      <c r="D972" t="s">
        <v>1693</v>
      </c>
    </row>
    <row r="973" spans="1:4" x14ac:dyDescent="0.2">
      <c r="A973" t="s">
        <v>823</v>
      </c>
      <c r="C973" t="str">
        <f t="shared" si="15"/>
        <v/>
      </c>
      <c r="D973" t="s">
        <v>1693</v>
      </c>
    </row>
    <row r="974" spans="1:4" x14ac:dyDescent="0.2">
      <c r="A974" t="s">
        <v>480</v>
      </c>
      <c r="C974" t="str">
        <f t="shared" si="15"/>
        <v/>
      </c>
    </row>
    <row r="975" spans="1:4" x14ac:dyDescent="0.2">
      <c r="A975" t="s">
        <v>750</v>
      </c>
      <c r="C975" t="str">
        <f t="shared" si="15"/>
        <v/>
      </c>
    </row>
    <row r="976" spans="1:4" x14ac:dyDescent="0.2">
      <c r="A976" t="s">
        <v>416</v>
      </c>
      <c r="C976" t="str">
        <f t="shared" si="15"/>
        <v/>
      </c>
      <c r="D976" t="s">
        <v>1693</v>
      </c>
    </row>
    <row r="977" spans="1:4" x14ac:dyDescent="0.2">
      <c r="A977" t="s">
        <v>777</v>
      </c>
      <c r="C977" t="str">
        <f t="shared" si="15"/>
        <v/>
      </c>
      <c r="D977" t="s">
        <v>1693</v>
      </c>
    </row>
    <row r="978" spans="1:4" x14ac:dyDescent="0.2">
      <c r="A978" t="s">
        <v>1556</v>
      </c>
      <c r="C978" t="str">
        <f t="shared" si="15"/>
        <v/>
      </c>
      <c r="D978" t="s">
        <v>1693</v>
      </c>
    </row>
    <row r="979" spans="1:4" x14ac:dyDescent="0.2">
      <c r="A979" t="s">
        <v>950</v>
      </c>
      <c r="C979" t="str">
        <f t="shared" si="15"/>
        <v/>
      </c>
      <c r="D979" t="s">
        <v>1693</v>
      </c>
    </row>
    <row r="980" spans="1:4" x14ac:dyDescent="0.2">
      <c r="A980" t="s">
        <v>975</v>
      </c>
      <c r="C980" t="str">
        <f t="shared" si="15"/>
        <v/>
      </c>
      <c r="D980" t="s">
        <v>1693</v>
      </c>
    </row>
    <row r="981" spans="1:4" x14ac:dyDescent="0.2">
      <c r="A981" t="s">
        <v>1500</v>
      </c>
      <c r="C981" t="str">
        <f t="shared" si="15"/>
        <v/>
      </c>
      <c r="D981" t="s">
        <v>1693</v>
      </c>
    </row>
    <row r="982" spans="1:4" x14ac:dyDescent="0.2">
      <c r="A982" t="s">
        <v>1501</v>
      </c>
      <c r="C982" t="str">
        <f t="shared" si="15"/>
        <v/>
      </c>
      <c r="D982" t="s">
        <v>1693</v>
      </c>
    </row>
    <row r="983" spans="1:4" x14ac:dyDescent="0.2">
      <c r="A983" t="s">
        <v>445</v>
      </c>
      <c r="C983" t="str">
        <f t="shared" si="15"/>
        <v/>
      </c>
      <c r="D983" t="s">
        <v>1693</v>
      </c>
    </row>
    <row r="984" spans="1:4" x14ac:dyDescent="0.2">
      <c r="A984" t="s">
        <v>330</v>
      </c>
      <c r="C984" t="str">
        <f t="shared" si="15"/>
        <v/>
      </c>
      <c r="D984" t="s">
        <v>1693</v>
      </c>
    </row>
    <row r="985" spans="1:4" x14ac:dyDescent="0.2">
      <c r="A985" t="s">
        <v>944</v>
      </c>
      <c r="C985" t="str">
        <f t="shared" si="15"/>
        <v/>
      </c>
    </row>
    <row r="986" spans="1:4" x14ac:dyDescent="0.2">
      <c r="A986" t="s">
        <v>632</v>
      </c>
      <c r="B986" t="s">
        <v>1745</v>
      </c>
      <c r="C986" t="str">
        <f t="shared" si="15"/>
        <v>Other</v>
      </c>
      <c r="D986" t="s">
        <v>1635</v>
      </c>
    </row>
    <row r="987" spans="1:4" x14ac:dyDescent="0.2">
      <c r="A987" t="s">
        <v>824</v>
      </c>
      <c r="C987" t="str">
        <f t="shared" si="15"/>
        <v/>
      </c>
      <c r="D987" t="s">
        <v>1693</v>
      </c>
    </row>
    <row r="988" spans="1:4" x14ac:dyDescent="0.2">
      <c r="A988" t="s">
        <v>542</v>
      </c>
      <c r="C988" t="str">
        <f t="shared" si="15"/>
        <v/>
      </c>
      <c r="D988" t="s">
        <v>1693</v>
      </c>
    </row>
    <row r="989" spans="1:4" x14ac:dyDescent="0.2">
      <c r="A989" t="s">
        <v>778</v>
      </c>
      <c r="C989" t="str">
        <f t="shared" si="15"/>
        <v/>
      </c>
      <c r="D989" t="s">
        <v>1693</v>
      </c>
    </row>
    <row r="990" spans="1:4" x14ac:dyDescent="0.2">
      <c r="A990" t="s">
        <v>627</v>
      </c>
      <c r="C990" t="str">
        <f t="shared" si="15"/>
        <v/>
      </c>
      <c r="D990" t="s">
        <v>1693</v>
      </c>
    </row>
    <row r="991" spans="1:4" x14ac:dyDescent="0.2">
      <c r="A991" t="s">
        <v>298</v>
      </c>
      <c r="C991" t="str">
        <f t="shared" si="15"/>
        <v/>
      </c>
    </row>
    <row r="992" spans="1:4" x14ac:dyDescent="0.2">
      <c r="A992" t="s">
        <v>735</v>
      </c>
      <c r="C992" t="str">
        <f t="shared" si="15"/>
        <v/>
      </c>
    </row>
    <row r="993" spans="1:4" x14ac:dyDescent="0.2">
      <c r="A993" t="s">
        <v>446</v>
      </c>
      <c r="C993" t="str">
        <f t="shared" si="15"/>
        <v/>
      </c>
      <c r="D993" t="s">
        <v>1693</v>
      </c>
    </row>
    <row r="994" spans="1:4" x14ac:dyDescent="0.2">
      <c r="A994" t="s">
        <v>187</v>
      </c>
      <c r="C994" t="str">
        <f t="shared" si="15"/>
        <v/>
      </c>
      <c r="D994" t="s">
        <v>1693</v>
      </c>
    </row>
    <row r="995" spans="1:4" x14ac:dyDescent="0.2">
      <c r="A995" t="s">
        <v>316</v>
      </c>
      <c r="C995" t="str">
        <f t="shared" si="15"/>
        <v/>
      </c>
      <c r="D995" t="s">
        <v>1693</v>
      </c>
    </row>
    <row r="996" spans="1:4" x14ac:dyDescent="0.2">
      <c r="A996" t="s">
        <v>148</v>
      </c>
      <c r="C996" t="str">
        <f t="shared" si="15"/>
        <v/>
      </c>
      <c r="D996" t="s">
        <v>1693</v>
      </c>
    </row>
    <row r="997" spans="1:4" x14ac:dyDescent="0.2">
      <c r="A997" t="s">
        <v>417</v>
      </c>
      <c r="C997" t="str">
        <f t="shared" si="15"/>
        <v/>
      </c>
      <c r="D997" t="s">
        <v>1693</v>
      </c>
    </row>
    <row r="998" spans="1:4" x14ac:dyDescent="0.2">
      <c r="A998" t="s">
        <v>846</v>
      </c>
      <c r="C998" t="str">
        <f t="shared" si="15"/>
        <v/>
      </c>
      <c r="D998" t="s">
        <v>1693</v>
      </c>
    </row>
    <row r="999" spans="1:4" x14ac:dyDescent="0.2">
      <c r="A999" t="s">
        <v>331</v>
      </c>
      <c r="C999" t="str">
        <f t="shared" si="15"/>
        <v/>
      </c>
    </row>
    <row r="1000" spans="1:4" x14ac:dyDescent="0.2">
      <c r="A1000" t="s">
        <v>249</v>
      </c>
      <c r="C1000" t="str">
        <f t="shared" si="15"/>
        <v/>
      </c>
      <c r="D1000" t="s">
        <v>1693</v>
      </c>
    </row>
    <row r="1001" spans="1:4" x14ac:dyDescent="0.2">
      <c r="A1001" t="s">
        <v>523</v>
      </c>
      <c r="C1001" t="str">
        <f t="shared" si="15"/>
        <v/>
      </c>
      <c r="D1001" t="s">
        <v>1693</v>
      </c>
    </row>
    <row r="1002" spans="1:4" x14ac:dyDescent="0.2">
      <c r="A1002" t="s">
        <v>597</v>
      </c>
      <c r="C1002" t="str">
        <f t="shared" si="15"/>
        <v/>
      </c>
      <c r="D1002" t="s">
        <v>1693</v>
      </c>
    </row>
    <row r="1003" spans="1:4" x14ac:dyDescent="0.2">
      <c r="A1003" t="s">
        <v>1569</v>
      </c>
      <c r="C1003" t="str">
        <f t="shared" si="15"/>
        <v/>
      </c>
      <c r="D1003" t="s">
        <v>1693</v>
      </c>
    </row>
    <row r="1004" spans="1:4" x14ac:dyDescent="0.2">
      <c r="A1004" t="s">
        <v>447</v>
      </c>
      <c r="C1004" t="str">
        <f t="shared" si="15"/>
        <v/>
      </c>
      <c r="D1004" t="s">
        <v>1693</v>
      </c>
    </row>
    <row r="1005" spans="1:4" x14ac:dyDescent="0.2">
      <c r="A1005" t="s">
        <v>825</v>
      </c>
      <c r="C1005" t="str">
        <f t="shared" si="15"/>
        <v/>
      </c>
      <c r="D1005" t="s">
        <v>1693</v>
      </c>
    </row>
    <row r="1006" spans="1:4" x14ac:dyDescent="0.2">
      <c r="A1006" t="s">
        <v>1045</v>
      </c>
      <c r="C1006" t="str">
        <f t="shared" si="15"/>
        <v/>
      </c>
      <c r="D1006" t="s">
        <v>1693</v>
      </c>
    </row>
    <row r="1007" spans="1:4" x14ac:dyDescent="0.2">
      <c r="A1007" t="s">
        <v>574</v>
      </c>
      <c r="C1007" t="str">
        <f t="shared" si="15"/>
        <v/>
      </c>
      <c r="D1007" t="s">
        <v>1693</v>
      </c>
    </row>
    <row r="1008" spans="1:4" x14ac:dyDescent="0.2">
      <c r="A1008" t="s">
        <v>756</v>
      </c>
      <c r="C1008" t="str">
        <f t="shared" si="15"/>
        <v/>
      </c>
    </row>
    <row r="1009" spans="1:4" x14ac:dyDescent="0.2">
      <c r="A1009" t="s">
        <v>677</v>
      </c>
      <c r="C1009" t="str">
        <f t="shared" si="15"/>
        <v/>
      </c>
    </row>
    <row r="1010" spans="1:4" x14ac:dyDescent="0.2">
      <c r="A1010" t="s">
        <v>287</v>
      </c>
      <c r="C1010" t="str">
        <f t="shared" si="15"/>
        <v/>
      </c>
      <c r="D1010" t="s">
        <v>1693</v>
      </c>
    </row>
    <row r="1011" spans="1:4" x14ac:dyDescent="0.2">
      <c r="A1011" t="s">
        <v>299</v>
      </c>
      <c r="C1011" t="str">
        <f t="shared" si="15"/>
        <v/>
      </c>
      <c r="D1011" t="s">
        <v>1693</v>
      </c>
    </row>
    <row r="1012" spans="1:4" x14ac:dyDescent="0.2">
      <c r="A1012" t="s">
        <v>717</v>
      </c>
      <c r="B1012" t="s">
        <v>1187</v>
      </c>
      <c r="C1012" t="str">
        <f t="shared" si="15"/>
        <v>Other</v>
      </c>
      <c r="D1012" t="s">
        <v>1635</v>
      </c>
    </row>
    <row r="1013" spans="1:4" x14ac:dyDescent="0.2">
      <c r="A1013" t="s">
        <v>729</v>
      </c>
      <c r="C1013" t="str">
        <f t="shared" si="15"/>
        <v/>
      </c>
      <c r="D1013" t="s">
        <v>1693</v>
      </c>
    </row>
    <row r="1014" spans="1:4" x14ac:dyDescent="0.2">
      <c r="A1014" t="s">
        <v>1079</v>
      </c>
      <c r="C1014" t="str">
        <f t="shared" si="15"/>
        <v/>
      </c>
      <c r="D1014" t="s">
        <v>1693</v>
      </c>
    </row>
    <row r="1015" spans="1:4" x14ac:dyDescent="0.2">
      <c r="A1015" t="s">
        <v>481</v>
      </c>
      <c r="C1015" t="str">
        <f t="shared" si="15"/>
        <v/>
      </c>
      <c r="D1015" t="s">
        <v>1693</v>
      </c>
    </row>
    <row r="1016" spans="1:4" x14ac:dyDescent="0.2">
      <c r="A1016" t="s">
        <v>1537</v>
      </c>
      <c r="C1016" t="str">
        <f t="shared" si="15"/>
        <v/>
      </c>
      <c r="D1016" t="s">
        <v>1693</v>
      </c>
    </row>
    <row r="1017" spans="1:4" x14ac:dyDescent="0.2">
      <c r="A1017" t="s">
        <v>250</v>
      </c>
      <c r="C1017" t="str">
        <f t="shared" si="15"/>
        <v/>
      </c>
      <c r="D1017" t="s">
        <v>1693</v>
      </c>
    </row>
    <row r="1018" spans="1:4" x14ac:dyDescent="0.2">
      <c r="A1018" t="s">
        <v>1581</v>
      </c>
      <c r="C1018" t="str">
        <f t="shared" si="15"/>
        <v/>
      </c>
      <c r="D1018" t="s">
        <v>1693</v>
      </c>
    </row>
    <row r="1019" spans="1:4" x14ac:dyDescent="0.2">
      <c r="A1019" t="s">
        <v>1011</v>
      </c>
      <c r="C1019" t="str">
        <f t="shared" si="15"/>
        <v/>
      </c>
    </row>
    <row r="1020" spans="1:4" x14ac:dyDescent="0.2">
      <c r="A1020" t="s">
        <v>1502</v>
      </c>
      <c r="C1020" t="str">
        <f t="shared" si="15"/>
        <v/>
      </c>
      <c r="D1020" t="s">
        <v>1693</v>
      </c>
    </row>
    <row r="1021" spans="1:4" x14ac:dyDescent="0.2">
      <c r="A1021" t="s">
        <v>177</v>
      </c>
      <c r="C1021" t="str">
        <f t="shared" si="15"/>
        <v/>
      </c>
    </row>
    <row r="1022" spans="1:4" x14ac:dyDescent="0.2">
      <c r="A1022" t="s">
        <v>112</v>
      </c>
      <c r="C1022" t="str">
        <f t="shared" si="15"/>
        <v/>
      </c>
    </row>
    <row r="1023" spans="1:4" x14ac:dyDescent="0.2">
      <c r="A1023" t="s">
        <v>808</v>
      </c>
      <c r="C1023" t="str">
        <f t="shared" si="15"/>
        <v/>
      </c>
      <c r="D1023" t="s">
        <v>1693</v>
      </c>
    </row>
    <row r="1024" spans="1:4" x14ac:dyDescent="0.2">
      <c r="A1024" t="s">
        <v>1644</v>
      </c>
      <c r="C1024" t="str">
        <f t="shared" si="15"/>
        <v/>
      </c>
      <c r="D1024" t="s">
        <v>1693</v>
      </c>
    </row>
    <row r="1025" spans="1:4" x14ac:dyDescent="0.2">
      <c r="A1025" t="s">
        <v>869</v>
      </c>
      <c r="C1025" t="str">
        <f t="shared" si="15"/>
        <v/>
      </c>
      <c r="D1025" t="s">
        <v>1693</v>
      </c>
    </row>
    <row r="1026" spans="1:4" x14ac:dyDescent="0.2">
      <c r="A1026" t="s">
        <v>251</v>
      </c>
      <c r="C1026" t="str">
        <f t="shared" ref="C1026:C1089" si="16">IF(ISNUMBER(SEARCH("desmog",B1026)),"DeSmog",IF(ISNUMBER(SEARCH("sourcewatch",B1026)),"SourceWatch",IF(ISNUMBER(SEARCH("exxonsecrets",B1026)),"ExxonSecrets",IF(B1026&lt;&gt;"","Other",""))))</f>
        <v/>
      </c>
      <c r="D1026" t="s">
        <v>1693</v>
      </c>
    </row>
    <row r="1027" spans="1:4" x14ac:dyDescent="0.2">
      <c r="A1027" t="s">
        <v>633</v>
      </c>
      <c r="C1027" t="str">
        <f t="shared" si="16"/>
        <v/>
      </c>
      <c r="D1027" t="s">
        <v>1693</v>
      </c>
    </row>
    <row r="1028" spans="1:4" x14ac:dyDescent="0.2">
      <c r="A1028" t="s">
        <v>614</v>
      </c>
      <c r="C1028" t="str">
        <f t="shared" si="16"/>
        <v/>
      </c>
      <c r="D1028" t="s">
        <v>1693</v>
      </c>
    </row>
    <row r="1029" spans="1:4" x14ac:dyDescent="0.2">
      <c r="A1029" t="s">
        <v>907</v>
      </c>
      <c r="C1029" t="str">
        <f t="shared" si="16"/>
        <v/>
      </c>
      <c r="D1029" t="s">
        <v>1693</v>
      </c>
    </row>
    <row r="1030" spans="1:4" x14ac:dyDescent="0.2">
      <c r="A1030" t="s">
        <v>1676</v>
      </c>
      <c r="C1030" t="str">
        <f t="shared" si="16"/>
        <v/>
      </c>
      <c r="D1030" t="s">
        <v>1693</v>
      </c>
    </row>
    <row r="1031" spans="1:4" x14ac:dyDescent="0.2">
      <c r="A1031" t="s">
        <v>67</v>
      </c>
      <c r="B1031" t="s">
        <v>1130</v>
      </c>
      <c r="C1031" t="str">
        <f t="shared" si="16"/>
        <v>SourceWatch</v>
      </c>
      <c r="D1031" t="s">
        <v>1635</v>
      </c>
    </row>
    <row r="1032" spans="1:4" x14ac:dyDescent="0.2">
      <c r="A1032" t="s">
        <v>1016</v>
      </c>
      <c r="C1032" t="str">
        <f t="shared" si="16"/>
        <v/>
      </c>
      <c r="D1032" t="s">
        <v>1693</v>
      </c>
    </row>
    <row r="1033" spans="1:4" x14ac:dyDescent="0.2">
      <c r="A1033" t="s">
        <v>963</v>
      </c>
      <c r="C1033" t="str">
        <f t="shared" si="16"/>
        <v/>
      </c>
      <c r="D1033" t="s">
        <v>1693</v>
      </c>
    </row>
    <row r="1034" spans="1:4" x14ac:dyDescent="0.2">
      <c r="A1034" t="s">
        <v>1538</v>
      </c>
      <c r="C1034" t="str">
        <f t="shared" si="16"/>
        <v/>
      </c>
      <c r="D1034" t="s">
        <v>1693</v>
      </c>
    </row>
    <row r="1035" spans="1:4" x14ac:dyDescent="0.2">
      <c r="A1035" t="s">
        <v>664</v>
      </c>
      <c r="C1035" t="str">
        <f t="shared" si="16"/>
        <v/>
      </c>
      <c r="D1035" t="s">
        <v>1693</v>
      </c>
    </row>
    <row r="1036" spans="1:4" x14ac:dyDescent="0.2">
      <c r="A1036" t="s">
        <v>482</v>
      </c>
      <c r="C1036" t="str">
        <f t="shared" si="16"/>
        <v/>
      </c>
      <c r="D1036" t="s">
        <v>1693</v>
      </c>
    </row>
    <row r="1037" spans="1:4" x14ac:dyDescent="0.2">
      <c r="A1037" t="s">
        <v>1557</v>
      </c>
      <c r="C1037" t="str">
        <f t="shared" si="16"/>
        <v/>
      </c>
      <c r="D1037" t="s">
        <v>1693</v>
      </c>
    </row>
    <row r="1038" spans="1:4" x14ac:dyDescent="0.2">
      <c r="A1038" t="s">
        <v>1663</v>
      </c>
      <c r="C1038" t="str">
        <f t="shared" si="16"/>
        <v/>
      </c>
      <c r="D1038" t="s">
        <v>1693</v>
      </c>
    </row>
    <row r="1039" spans="1:4" x14ac:dyDescent="0.2">
      <c r="A1039" t="s">
        <v>615</v>
      </c>
      <c r="C1039" t="str">
        <f t="shared" si="16"/>
        <v/>
      </c>
      <c r="D1039" t="s">
        <v>1693</v>
      </c>
    </row>
    <row r="1040" spans="1:4" x14ac:dyDescent="0.2">
      <c r="A1040" t="s">
        <v>483</v>
      </c>
      <c r="C1040" t="str">
        <f t="shared" si="16"/>
        <v/>
      </c>
      <c r="D1040" t="s">
        <v>1693</v>
      </c>
    </row>
    <row r="1041" spans="1:4" x14ac:dyDescent="0.2">
      <c r="A1041" t="s">
        <v>484</v>
      </c>
      <c r="C1041" t="str">
        <f t="shared" si="16"/>
        <v/>
      </c>
      <c r="D1041" t="s">
        <v>1693</v>
      </c>
    </row>
    <row r="1042" spans="1:4" x14ac:dyDescent="0.2">
      <c r="A1042" t="s">
        <v>382</v>
      </c>
      <c r="C1042" t="str">
        <f t="shared" si="16"/>
        <v/>
      </c>
      <c r="D1042" t="s">
        <v>1693</v>
      </c>
    </row>
    <row r="1043" spans="1:4" x14ac:dyDescent="0.2">
      <c r="A1043" t="s">
        <v>252</v>
      </c>
      <c r="C1043" t="str">
        <f t="shared" si="16"/>
        <v/>
      </c>
      <c r="D1043" t="s">
        <v>1693</v>
      </c>
    </row>
    <row r="1044" spans="1:4" x14ac:dyDescent="0.2">
      <c r="A1044" t="s">
        <v>1049</v>
      </c>
      <c r="C1044" t="str">
        <f t="shared" si="16"/>
        <v/>
      </c>
      <c r="D1044" t="s">
        <v>1693</v>
      </c>
    </row>
    <row r="1045" spans="1:4" x14ac:dyDescent="0.2">
      <c r="A1045" t="s">
        <v>253</v>
      </c>
      <c r="C1045" t="str">
        <f t="shared" si="16"/>
        <v/>
      </c>
      <c r="D1045" t="s">
        <v>1693</v>
      </c>
    </row>
    <row r="1046" spans="1:4" x14ac:dyDescent="0.2">
      <c r="A1046" t="s">
        <v>485</v>
      </c>
      <c r="C1046" t="str">
        <f t="shared" si="16"/>
        <v/>
      </c>
      <c r="D1046" t="s">
        <v>1693</v>
      </c>
    </row>
    <row r="1047" spans="1:4" x14ac:dyDescent="0.2">
      <c r="A1047" t="s">
        <v>349</v>
      </c>
      <c r="C1047" t="str">
        <f t="shared" si="16"/>
        <v/>
      </c>
      <c r="D1047" t="s">
        <v>1693</v>
      </c>
    </row>
    <row r="1048" spans="1:4" x14ac:dyDescent="0.2">
      <c r="A1048" t="s">
        <v>628</v>
      </c>
      <c r="C1048" t="str">
        <f t="shared" si="16"/>
        <v/>
      </c>
      <c r="D1048" t="s">
        <v>1693</v>
      </c>
    </row>
    <row r="1049" spans="1:4" x14ac:dyDescent="0.2">
      <c r="A1049" t="s">
        <v>1504</v>
      </c>
      <c r="C1049" t="str">
        <f t="shared" si="16"/>
        <v/>
      </c>
      <c r="D1049" t="s">
        <v>1693</v>
      </c>
    </row>
    <row r="1050" spans="1:4" x14ac:dyDescent="0.2">
      <c r="A1050" t="s">
        <v>1627</v>
      </c>
      <c r="B1050" t="s">
        <v>1746</v>
      </c>
      <c r="C1050" t="str">
        <f t="shared" si="16"/>
        <v>DeSmog</v>
      </c>
      <c r="D1050" t="s">
        <v>1635</v>
      </c>
    </row>
    <row r="1051" spans="1:4" x14ac:dyDescent="0.2">
      <c r="A1051" t="s">
        <v>85</v>
      </c>
      <c r="B1051" t="s">
        <v>1156</v>
      </c>
      <c r="C1051" t="str">
        <f t="shared" si="16"/>
        <v>SourceWatch</v>
      </c>
      <c r="D1051" t="s">
        <v>1635</v>
      </c>
    </row>
    <row r="1052" spans="1:4" x14ac:dyDescent="0.2">
      <c r="A1052" t="s">
        <v>974</v>
      </c>
      <c r="C1052" t="str">
        <f t="shared" si="16"/>
        <v/>
      </c>
      <c r="D1052" t="s">
        <v>1693</v>
      </c>
    </row>
    <row r="1053" spans="1:4" x14ac:dyDescent="0.2">
      <c r="A1053" t="s">
        <v>971</v>
      </c>
      <c r="C1053" t="str">
        <f t="shared" si="16"/>
        <v/>
      </c>
      <c r="D1053" t="s">
        <v>1693</v>
      </c>
    </row>
    <row r="1054" spans="1:4" x14ac:dyDescent="0.2">
      <c r="A1054" t="s">
        <v>288</v>
      </c>
      <c r="C1054" t="str">
        <f t="shared" si="16"/>
        <v/>
      </c>
    </row>
    <row r="1055" spans="1:4" x14ac:dyDescent="0.2">
      <c r="A1055" t="s">
        <v>418</v>
      </c>
      <c r="C1055" t="str">
        <f t="shared" si="16"/>
        <v/>
      </c>
      <c r="D1055" t="s">
        <v>1693</v>
      </c>
    </row>
    <row r="1056" spans="1:4" x14ac:dyDescent="0.2">
      <c r="A1056" t="s">
        <v>1628</v>
      </c>
      <c r="C1056" t="str">
        <f t="shared" si="16"/>
        <v/>
      </c>
    </row>
    <row r="1057" spans="1:4" x14ac:dyDescent="0.2">
      <c r="A1057" t="s">
        <v>666</v>
      </c>
      <c r="C1057" t="str">
        <f t="shared" si="16"/>
        <v/>
      </c>
    </row>
    <row r="1058" spans="1:4" x14ac:dyDescent="0.2">
      <c r="A1058" t="s">
        <v>394</v>
      </c>
      <c r="C1058" t="str">
        <f t="shared" si="16"/>
        <v/>
      </c>
      <c r="D1058" t="s">
        <v>1693</v>
      </c>
    </row>
    <row r="1059" spans="1:4" x14ac:dyDescent="0.2">
      <c r="A1059" t="s">
        <v>131</v>
      </c>
      <c r="B1059" t="s">
        <v>1153</v>
      </c>
      <c r="C1059" t="str">
        <f t="shared" si="16"/>
        <v>SourceWatch</v>
      </c>
      <c r="D1059" t="s">
        <v>1635</v>
      </c>
    </row>
    <row r="1060" spans="1:4" x14ac:dyDescent="0.2">
      <c r="A1060" t="s">
        <v>486</v>
      </c>
      <c r="C1060" t="str">
        <f t="shared" si="16"/>
        <v/>
      </c>
    </row>
    <row r="1061" spans="1:4" x14ac:dyDescent="0.2">
      <c r="A1061" t="s">
        <v>178</v>
      </c>
      <c r="C1061" t="str">
        <f t="shared" si="16"/>
        <v/>
      </c>
    </row>
    <row r="1062" spans="1:4" x14ac:dyDescent="0.2">
      <c r="A1062" t="s">
        <v>583</v>
      </c>
      <c r="C1062" t="str">
        <f t="shared" si="16"/>
        <v/>
      </c>
      <c r="D1062" t="s">
        <v>1693</v>
      </c>
    </row>
    <row r="1063" spans="1:4" x14ac:dyDescent="0.2">
      <c r="A1063" t="s">
        <v>289</v>
      </c>
      <c r="C1063" t="str">
        <f t="shared" si="16"/>
        <v/>
      </c>
      <c r="D1063" t="s">
        <v>1693</v>
      </c>
    </row>
    <row r="1064" spans="1:4" x14ac:dyDescent="0.2">
      <c r="A1064" t="s">
        <v>1586</v>
      </c>
      <c r="C1064" t="str">
        <f t="shared" si="16"/>
        <v/>
      </c>
      <c r="D1064" t="s">
        <v>1693</v>
      </c>
    </row>
    <row r="1065" spans="1:4" x14ac:dyDescent="0.2">
      <c r="A1065" t="s">
        <v>487</v>
      </c>
      <c r="C1065" t="str">
        <f t="shared" si="16"/>
        <v/>
      </c>
    </row>
    <row r="1066" spans="1:4" x14ac:dyDescent="0.2">
      <c r="A1066" t="s">
        <v>1596</v>
      </c>
      <c r="B1066" t="s">
        <v>1747</v>
      </c>
      <c r="C1066" t="str">
        <f t="shared" si="16"/>
        <v>SourceWatch</v>
      </c>
      <c r="D1066" t="s">
        <v>1635</v>
      </c>
    </row>
    <row r="1067" spans="1:4" x14ac:dyDescent="0.2">
      <c r="A1067" t="s">
        <v>17</v>
      </c>
      <c r="B1067" t="s">
        <v>1115</v>
      </c>
      <c r="C1067" t="str">
        <f t="shared" si="16"/>
        <v>SourceWatch</v>
      </c>
      <c r="D1067" t="s">
        <v>1635</v>
      </c>
    </row>
    <row r="1068" spans="1:4" x14ac:dyDescent="0.2">
      <c r="A1068" t="s">
        <v>51</v>
      </c>
      <c r="C1068" t="str">
        <f t="shared" si="16"/>
        <v/>
      </c>
      <c r="D1068" t="s">
        <v>1693</v>
      </c>
    </row>
    <row r="1069" spans="1:4" x14ac:dyDescent="0.2">
      <c r="A1069" s="1" t="s">
        <v>68</v>
      </c>
      <c r="B1069" t="s">
        <v>1203</v>
      </c>
      <c r="C1069" t="str">
        <f t="shared" si="16"/>
        <v>SourceWatch</v>
      </c>
      <c r="D1069" t="s">
        <v>1635</v>
      </c>
    </row>
    <row r="1070" spans="1:4" x14ac:dyDescent="0.2">
      <c r="A1070" t="s">
        <v>796</v>
      </c>
      <c r="C1070" t="str">
        <f t="shared" si="16"/>
        <v/>
      </c>
      <c r="D1070" t="s">
        <v>1693</v>
      </c>
    </row>
    <row r="1071" spans="1:4" x14ac:dyDescent="0.2">
      <c r="A1071" t="s">
        <v>990</v>
      </c>
      <c r="B1071" t="s">
        <v>1748</v>
      </c>
      <c r="C1071" t="str">
        <f t="shared" si="16"/>
        <v>SourceWatch</v>
      </c>
    </row>
    <row r="1072" spans="1:4" x14ac:dyDescent="0.2">
      <c r="A1072" t="s">
        <v>984</v>
      </c>
      <c r="C1072" t="str">
        <f t="shared" si="16"/>
        <v/>
      </c>
      <c r="D1072" t="s">
        <v>1693</v>
      </c>
    </row>
    <row r="1073" spans="1:4" x14ac:dyDescent="0.2">
      <c r="A1073" t="s">
        <v>403</v>
      </c>
      <c r="C1073" t="str">
        <f t="shared" si="16"/>
        <v/>
      </c>
    </row>
    <row r="1074" spans="1:4" x14ac:dyDescent="0.2">
      <c r="A1074" t="s">
        <v>1654</v>
      </c>
      <c r="C1074" t="str">
        <f t="shared" si="16"/>
        <v/>
      </c>
      <c r="D1074" t="s">
        <v>1693</v>
      </c>
    </row>
    <row r="1075" spans="1:4" x14ac:dyDescent="0.2">
      <c r="A1075" t="s">
        <v>272</v>
      </c>
      <c r="C1075" t="str">
        <f t="shared" si="16"/>
        <v/>
      </c>
      <c r="D1075" t="s">
        <v>1693</v>
      </c>
    </row>
    <row r="1076" spans="1:4" x14ac:dyDescent="0.2">
      <c r="A1076" t="s">
        <v>1601</v>
      </c>
      <c r="B1076" t="s">
        <v>1749</v>
      </c>
      <c r="C1076" t="str">
        <f t="shared" si="16"/>
        <v>DeSmog</v>
      </c>
      <c r="D1076" t="s">
        <v>1635</v>
      </c>
    </row>
    <row r="1077" spans="1:4" x14ac:dyDescent="0.2">
      <c r="A1077" t="s">
        <v>634</v>
      </c>
      <c r="C1077" t="str">
        <f t="shared" si="16"/>
        <v/>
      </c>
    </row>
    <row r="1078" spans="1:4" x14ac:dyDescent="0.2">
      <c r="A1078" t="s">
        <v>300</v>
      </c>
      <c r="C1078" t="str">
        <f t="shared" si="16"/>
        <v/>
      </c>
      <c r="D1078" t="s">
        <v>1693</v>
      </c>
    </row>
    <row r="1079" spans="1:4" x14ac:dyDescent="0.2">
      <c r="A1079" t="s">
        <v>1750</v>
      </c>
      <c r="B1079" t="s">
        <v>1751</v>
      </c>
      <c r="C1079" t="str">
        <f t="shared" si="16"/>
        <v>SourceWatch</v>
      </c>
      <c r="D1079" t="s">
        <v>1635</v>
      </c>
    </row>
    <row r="1080" spans="1:4" x14ac:dyDescent="0.2">
      <c r="A1080" t="s">
        <v>1487</v>
      </c>
      <c r="C1080" t="str">
        <f t="shared" si="16"/>
        <v/>
      </c>
      <c r="D1080" t="s">
        <v>1693</v>
      </c>
    </row>
    <row r="1081" spans="1:4" x14ac:dyDescent="0.2">
      <c r="A1081" t="s">
        <v>655</v>
      </c>
      <c r="B1081" t="s">
        <v>1752</v>
      </c>
      <c r="C1081" t="str">
        <f t="shared" si="16"/>
        <v>SourceWatch</v>
      </c>
    </row>
    <row r="1082" spans="1:4" x14ac:dyDescent="0.2">
      <c r="A1082" t="s">
        <v>1523</v>
      </c>
      <c r="C1082" t="str">
        <f t="shared" si="16"/>
        <v/>
      </c>
      <c r="D1082" t="s">
        <v>1693</v>
      </c>
    </row>
    <row r="1083" spans="1:4" x14ac:dyDescent="0.2">
      <c r="A1083" t="s">
        <v>667</v>
      </c>
      <c r="C1083" t="str">
        <f t="shared" si="16"/>
        <v/>
      </c>
    </row>
    <row r="1084" spans="1:4" x14ac:dyDescent="0.2">
      <c r="A1084" s="1" t="s">
        <v>61</v>
      </c>
      <c r="B1084" t="s">
        <v>1207</v>
      </c>
      <c r="C1084" t="str">
        <f t="shared" si="16"/>
        <v>SourceWatch</v>
      </c>
      <c r="D1084" t="s">
        <v>1635</v>
      </c>
    </row>
    <row r="1085" spans="1:4" x14ac:dyDescent="0.2">
      <c r="A1085" t="s">
        <v>1525</v>
      </c>
      <c r="C1085" t="str">
        <f t="shared" si="16"/>
        <v/>
      </c>
      <c r="D1085" t="s">
        <v>1693</v>
      </c>
    </row>
    <row r="1086" spans="1:4" x14ac:dyDescent="0.2">
      <c r="A1086" t="s">
        <v>1607</v>
      </c>
      <c r="B1086" t="s">
        <v>1753</v>
      </c>
      <c r="C1086" t="str">
        <f t="shared" si="16"/>
        <v>SourceWatch</v>
      </c>
      <c r="D1086" t="s">
        <v>1635</v>
      </c>
    </row>
    <row r="1087" spans="1:4" x14ac:dyDescent="0.2">
      <c r="A1087" t="s">
        <v>877</v>
      </c>
      <c r="C1087" t="str">
        <f t="shared" si="16"/>
        <v/>
      </c>
    </row>
    <row r="1088" spans="1:4" x14ac:dyDescent="0.2">
      <c r="A1088" t="s">
        <v>809</v>
      </c>
      <c r="C1088" t="str">
        <f t="shared" si="16"/>
        <v/>
      </c>
      <c r="D1088" t="s">
        <v>1693</v>
      </c>
    </row>
    <row r="1089" spans="1:4" x14ac:dyDescent="0.2">
      <c r="A1089" t="s">
        <v>332</v>
      </c>
      <c r="C1089" t="str">
        <f t="shared" si="16"/>
        <v/>
      </c>
      <c r="D1089" t="s">
        <v>1693</v>
      </c>
    </row>
    <row r="1090" spans="1:4" x14ac:dyDescent="0.2">
      <c r="A1090" t="s">
        <v>383</v>
      </c>
      <c r="C1090" t="str">
        <f t="shared" ref="C1090:C1153" si="17">IF(ISNUMBER(SEARCH("desmog",B1090)),"DeSmog",IF(ISNUMBER(SEARCH("sourcewatch",B1090)),"SourceWatch",IF(ISNUMBER(SEARCH("exxonsecrets",B1090)),"ExxonSecrets",IF(B1090&lt;&gt;"","Other",""))))</f>
        <v/>
      </c>
      <c r="D1090" t="s">
        <v>1693</v>
      </c>
    </row>
    <row r="1091" spans="1:4" x14ac:dyDescent="0.2">
      <c r="A1091" t="s">
        <v>92</v>
      </c>
      <c r="B1091" t="s">
        <v>1085</v>
      </c>
      <c r="C1091" t="str">
        <f t="shared" si="17"/>
        <v>DeSmog</v>
      </c>
      <c r="D1091" t="s">
        <v>1635</v>
      </c>
    </row>
    <row r="1092" spans="1:4" x14ac:dyDescent="0.2">
      <c r="A1092" t="s">
        <v>1614</v>
      </c>
      <c r="C1092" t="str">
        <f t="shared" si="17"/>
        <v/>
      </c>
      <c r="D1092" t="s">
        <v>1693</v>
      </c>
    </row>
    <row r="1093" spans="1:4" x14ac:dyDescent="0.2">
      <c r="A1093" t="s">
        <v>656</v>
      </c>
      <c r="B1093" t="s">
        <v>1182</v>
      </c>
      <c r="C1093" t="str">
        <f t="shared" si="17"/>
        <v>SourceWatch</v>
      </c>
      <c r="D1093" t="s">
        <v>1635</v>
      </c>
    </row>
    <row r="1094" spans="1:4" x14ac:dyDescent="0.2">
      <c r="A1094" t="s">
        <v>1617</v>
      </c>
      <c r="C1094" t="str">
        <f t="shared" si="17"/>
        <v/>
      </c>
    </row>
    <row r="1095" spans="1:4" x14ac:dyDescent="0.2">
      <c r="A1095" t="s">
        <v>913</v>
      </c>
      <c r="C1095" t="str">
        <f t="shared" si="17"/>
        <v/>
      </c>
      <c r="D1095" t="s">
        <v>1693</v>
      </c>
    </row>
    <row r="1096" spans="1:4" x14ac:dyDescent="0.2">
      <c r="A1096" t="s">
        <v>983</v>
      </c>
      <c r="C1096" t="str">
        <f t="shared" si="17"/>
        <v/>
      </c>
      <c r="D1096" t="s">
        <v>1693</v>
      </c>
    </row>
    <row r="1097" spans="1:4" x14ac:dyDescent="0.2">
      <c r="A1097" t="s">
        <v>1558</v>
      </c>
      <c r="C1097" t="str">
        <f t="shared" si="17"/>
        <v/>
      </c>
    </row>
    <row r="1098" spans="1:4" x14ac:dyDescent="0.2">
      <c r="A1098" t="s">
        <v>488</v>
      </c>
      <c r="C1098" t="str">
        <f t="shared" si="17"/>
        <v/>
      </c>
      <c r="D1098" t="s">
        <v>1693</v>
      </c>
    </row>
    <row r="1099" spans="1:4" x14ac:dyDescent="0.2">
      <c r="A1099" t="s">
        <v>1621</v>
      </c>
      <c r="B1099" t="s">
        <v>1754</v>
      </c>
      <c r="C1099" t="str">
        <f t="shared" si="17"/>
        <v>SourceWatch</v>
      </c>
      <c r="D1099" t="s">
        <v>1635</v>
      </c>
    </row>
    <row r="1100" spans="1:4" x14ac:dyDescent="0.2">
      <c r="A1100" t="s">
        <v>1068</v>
      </c>
      <c r="C1100" t="str">
        <f t="shared" si="17"/>
        <v/>
      </c>
      <c r="D1100" t="s">
        <v>1693</v>
      </c>
    </row>
    <row r="1101" spans="1:4" x14ac:dyDescent="0.2">
      <c r="A1101" t="s">
        <v>1528</v>
      </c>
      <c r="C1101" t="str">
        <f t="shared" si="17"/>
        <v/>
      </c>
      <c r="D1101" t="s">
        <v>1693</v>
      </c>
    </row>
    <row r="1102" spans="1:4" x14ac:dyDescent="0.2">
      <c r="A1102" t="s">
        <v>1529</v>
      </c>
      <c r="C1102" t="str">
        <f t="shared" si="17"/>
        <v/>
      </c>
      <c r="D1102" t="s">
        <v>1693</v>
      </c>
    </row>
    <row r="1103" spans="1:4" x14ac:dyDescent="0.2">
      <c r="A1103" t="s">
        <v>1025</v>
      </c>
      <c r="C1103" t="str">
        <f t="shared" si="17"/>
        <v/>
      </c>
      <c r="D1103" t="s">
        <v>1693</v>
      </c>
    </row>
    <row r="1104" spans="1:4" x14ac:dyDescent="0.2">
      <c r="A1104" t="s">
        <v>991</v>
      </c>
      <c r="C1104" t="str">
        <f t="shared" si="17"/>
        <v/>
      </c>
      <c r="D1104" t="s">
        <v>1693</v>
      </c>
    </row>
    <row r="1105" spans="1:4" x14ac:dyDescent="0.2">
      <c r="A1105" t="s">
        <v>1495</v>
      </c>
      <c r="C1105" t="str">
        <f t="shared" si="17"/>
        <v/>
      </c>
      <c r="D1105" t="s">
        <v>1693</v>
      </c>
    </row>
    <row r="1106" spans="1:4" x14ac:dyDescent="0.2">
      <c r="A1106" t="s">
        <v>317</v>
      </c>
      <c r="C1106" t="str">
        <f t="shared" si="17"/>
        <v/>
      </c>
      <c r="D1106" t="s">
        <v>1693</v>
      </c>
    </row>
    <row r="1107" spans="1:4" x14ac:dyDescent="0.2">
      <c r="A1107" t="s">
        <v>1053</v>
      </c>
      <c r="C1107" t="str">
        <f t="shared" si="17"/>
        <v/>
      </c>
      <c r="D1107" t="s">
        <v>1693</v>
      </c>
    </row>
    <row r="1108" spans="1:4" x14ac:dyDescent="0.2">
      <c r="A1108" t="s">
        <v>1670</v>
      </c>
      <c r="C1108" t="str">
        <f t="shared" si="17"/>
        <v/>
      </c>
      <c r="D1108" t="s">
        <v>1693</v>
      </c>
    </row>
    <row r="1109" spans="1:4" x14ac:dyDescent="0.2">
      <c r="A1109" t="s">
        <v>1012</v>
      </c>
      <c r="B1109" t="s">
        <v>1755</v>
      </c>
      <c r="C1109" t="str">
        <f t="shared" si="17"/>
        <v>SourceWatch</v>
      </c>
      <c r="D1109" t="s">
        <v>1693</v>
      </c>
    </row>
    <row r="1110" spans="1:4" x14ac:dyDescent="0.2">
      <c r="A1110" t="s">
        <v>419</v>
      </c>
      <c r="C1110" t="str">
        <f t="shared" si="17"/>
        <v/>
      </c>
      <c r="D1110" t="s">
        <v>1693</v>
      </c>
    </row>
    <row r="1111" spans="1:4" x14ac:dyDescent="0.2">
      <c r="A1111" t="s">
        <v>973</v>
      </c>
      <c r="C1111" t="str">
        <f t="shared" si="17"/>
        <v/>
      </c>
      <c r="D1111" t="s">
        <v>1693</v>
      </c>
    </row>
    <row r="1112" spans="1:4" x14ac:dyDescent="0.2">
      <c r="A1112" t="s">
        <v>1065</v>
      </c>
      <c r="B1112" t="s">
        <v>1756</v>
      </c>
      <c r="C1112" t="str">
        <f t="shared" si="17"/>
        <v>SourceWatch</v>
      </c>
    </row>
    <row r="1113" spans="1:4" x14ac:dyDescent="0.2">
      <c r="A1113" t="s">
        <v>489</v>
      </c>
      <c r="C1113" t="str">
        <f t="shared" si="17"/>
        <v/>
      </c>
      <c r="D1113" t="s">
        <v>1693</v>
      </c>
    </row>
    <row r="1114" spans="1:4" x14ac:dyDescent="0.2">
      <c r="A1114" t="s">
        <v>384</v>
      </c>
      <c r="C1114" t="str">
        <f t="shared" si="17"/>
        <v/>
      </c>
      <c r="D1114" t="s">
        <v>1693</v>
      </c>
    </row>
    <row r="1115" spans="1:4" x14ac:dyDescent="0.2">
      <c r="A1115" t="s">
        <v>978</v>
      </c>
      <c r="C1115" t="str">
        <f t="shared" si="17"/>
        <v/>
      </c>
      <c r="D1115" t="s">
        <v>1693</v>
      </c>
    </row>
    <row r="1116" spans="1:4" x14ac:dyDescent="0.2">
      <c r="A1116" t="s">
        <v>1029</v>
      </c>
      <c r="B1116" t="s">
        <v>1757</v>
      </c>
      <c r="C1116" t="str">
        <f t="shared" si="17"/>
        <v>Other</v>
      </c>
      <c r="D1116" t="s">
        <v>1635</v>
      </c>
    </row>
    <row r="1117" spans="1:4" x14ac:dyDescent="0.2">
      <c r="A1117" t="s">
        <v>41</v>
      </c>
      <c r="C1117" t="str">
        <f t="shared" si="17"/>
        <v/>
      </c>
      <c r="D1117" t="s">
        <v>1693</v>
      </c>
    </row>
    <row r="1118" spans="1:4" x14ac:dyDescent="0.2">
      <c r="A1118" t="s">
        <v>635</v>
      </c>
      <c r="C1118" t="str">
        <f t="shared" si="17"/>
        <v/>
      </c>
    </row>
    <row r="1119" spans="1:4" x14ac:dyDescent="0.2">
      <c r="A1119" t="s">
        <v>847</v>
      </c>
      <c r="B1119" t="s">
        <v>1758</v>
      </c>
      <c r="C1119" t="str">
        <f t="shared" si="17"/>
        <v>Other</v>
      </c>
      <c r="D1119" t="s">
        <v>1693</v>
      </c>
    </row>
    <row r="1120" spans="1:4" x14ac:dyDescent="0.2">
      <c r="A1120" t="s">
        <v>657</v>
      </c>
      <c r="C1120" t="str">
        <f t="shared" si="17"/>
        <v/>
      </c>
    </row>
    <row r="1121" spans="1:4" x14ac:dyDescent="0.2">
      <c r="A1121" t="s">
        <v>395</v>
      </c>
      <c r="B1121" t="s">
        <v>1198</v>
      </c>
      <c r="C1121" t="str">
        <f t="shared" si="17"/>
        <v>Other</v>
      </c>
      <c r="D1121" t="s">
        <v>1635</v>
      </c>
    </row>
    <row r="1122" spans="1:4" x14ac:dyDescent="0.2">
      <c r="A1122" t="s">
        <v>681</v>
      </c>
      <c r="C1122" t="str">
        <f t="shared" si="17"/>
        <v/>
      </c>
      <c r="D1122" t="s">
        <v>1693</v>
      </c>
    </row>
    <row r="1123" spans="1:4" x14ac:dyDescent="0.2">
      <c r="A1123" t="s">
        <v>290</v>
      </c>
      <c r="C1123" t="str">
        <f t="shared" si="17"/>
        <v/>
      </c>
      <c r="D1123" t="s">
        <v>1693</v>
      </c>
    </row>
    <row r="1124" spans="1:4" x14ac:dyDescent="0.2">
      <c r="A1124" t="s">
        <v>1570</v>
      </c>
      <c r="C1124" t="str">
        <f t="shared" si="17"/>
        <v/>
      </c>
      <c r="D1124" t="s">
        <v>1693</v>
      </c>
    </row>
    <row r="1125" spans="1:4" x14ac:dyDescent="0.2">
      <c r="A1125" t="s">
        <v>560</v>
      </c>
      <c r="C1125" t="str">
        <f t="shared" si="17"/>
        <v/>
      </c>
      <c r="D1125" t="s">
        <v>1693</v>
      </c>
    </row>
    <row r="1126" spans="1:4" x14ac:dyDescent="0.2">
      <c r="A1126" t="s">
        <v>569</v>
      </c>
      <c r="C1126" t="str">
        <f t="shared" si="17"/>
        <v/>
      </c>
      <c r="D1126" t="s">
        <v>1693</v>
      </c>
    </row>
    <row r="1127" spans="1:4" x14ac:dyDescent="0.2">
      <c r="A1127" t="s">
        <v>420</v>
      </c>
      <c r="C1127" t="str">
        <f t="shared" si="17"/>
        <v/>
      </c>
      <c r="D1127" t="s">
        <v>1693</v>
      </c>
    </row>
    <row r="1128" spans="1:4" x14ac:dyDescent="0.2">
      <c r="A1128" t="s">
        <v>548</v>
      </c>
      <c r="C1128" t="str">
        <f t="shared" si="17"/>
        <v/>
      </c>
      <c r="D1128" t="s">
        <v>1693</v>
      </c>
    </row>
    <row r="1129" spans="1:4" x14ac:dyDescent="0.2">
      <c r="A1129" t="s">
        <v>1559</v>
      </c>
      <c r="C1129" t="str">
        <f t="shared" si="17"/>
        <v/>
      </c>
      <c r="D1129" t="s">
        <v>1693</v>
      </c>
    </row>
    <row r="1130" spans="1:4" x14ac:dyDescent="0.2">
      <c r="A1130" t="s">
        <v>1505</v>
      </c>
      <c r="C1130" t="str">
        <f t="shared" si="17"/>
        <v/>
      </c>
      <c r="D1130" t="s">
        <v>1693</v>
      </c>
    </row>
    <row r="1131" spans="1:4" x14ac:dyDescent="0.2">
      <c r="A1131" t="s">
        <v>549</v>
      </c>
      <c r="C1131" t="str">
        <f t="shared" si="17"/>
        <v/>
      </c>
      <c r="D1131" t="s">
        <v>1693</v>
      </c>
    </row>
    <row r="1132" spans="1:4" x14ac:dyDescent="0.2">
      <c r="A1132" t="s">
        <v>1571</v>
      </c>
      <c r="C1132" t="str">
        <f t="shared" si="17"/>
        <v/>
      </c>
      <c r="D1132" t="s">
        <v>1693</v>
      </c>
    </row>
    <row r="1133" spans="1:4" x14ac:dyDescent="0.2">
      <c r="A1133" t="s">
        <v>1013</v>
      </c>
      <c r="C1133" t="str">
        <f t="shared" si="17"/>
        <v/>
      </c>
      <c r="D1133" t="s">
        <v>1693</v>
      </c>
    </row>
    <row r="1134" spans="1:4" x14ac:dyDescent="0.2">
      <c r="A1134" t="s">
        <v>93</v>
      </c>
      <c r="B1134" t="s">
        <v>1759</v>
      </c>
      <c r="C1134" t="str">
        <f t="shared" si="17"/>
        <v>Other</v>
      </c>
    </row>
    <row r="1135" spans="1:4" x14ac:dyDescent="0.2">
      <c r="A1135" t="s">
        <v>1506</v>
      </c>
      <c r="C1135" t="str">
        <f t="shared" si="17"/>
        <v/>
      </c>
    </row>
    <row r="1136" spans="1:4" x14ac:dyDescent="0.2">
      <c r="A1136" t="s">
        <v>525</v>
      </c>
      <c r="C1136" t="str">
        <f t="shared" si="17"/>
        <v/>
      </c>
    </row>
    <row r="1137" spans="1:4" x14ac:dyDescent="0.2">
      <c r="A1137" t="s">
        <v>767</v>
      </c>
      <c r="C1137" t="str">
        <f t="shared" si="17"/>
        <v/>
      </c>
    </row>
    <row r="1138" spans="1:4" x14ac:dyDescent="0.2">
      <c r="A1138" t="s">
        <v>1507</v>
      </c>
      <c r="C1138" t="str">
        <f t="shared" si="17"/>
        <v/>
      </c>
    </row>
    <row r="1139" spans="1:4" x14ac:dyDescent="0.2">
      <c r="A1139" t="s">
        <v>1539</v>
      </c>
      <c r="C1139" t="str">
        <f t="shared" si="17"/>
        <v/>
      </c>
    </row>
    <row r="1140" spans="1:4" x14ac:dyDescent="0.2">
      <c r="A1140" t="s">
        <v>598</v>
      </c>
      <c r="C1140" t="str">
        <f t="shared" si="17"/>
        <v/>
      </c>
      <c r="D1140" t="s">
        <v>1693</v>
      </c>
    </row>
    <row r="1141" spans="1:4" x14ac:dyDescent="0.2">
      <c r="A1141" t="s">
        <v>636</v>
      </c>
      <c r="C1141" t="str">
        <f t="shared" si="17"/>
        <v/>
      </c>
      <c r="D1141" t="s">
        <v>1693</v>
      </c>
    </row>
    <row r="1142" spans="1:4" x14ac:dyDescent="0.2">
      <c r="A1142" t="s">
        <v>637</v>
      </c>
      <c r="C1142" t="str">
        <f t="shared" si="17"/>
        <v/>
      </c>
    </row>
    <row r="1143" spans="1:4" x14ac:dyDescent="0.2">
      <c r="A1143" t="s">
        <v>707</v>
      </c>
      <c r="B1143" t="s">
        <v>1166</v>
      </c>
      <c r="C1143" t="str">
        <f t="shared" si="17"/>
        <v>SourceWatch</v>
      </c>
      <c r="D1143" t="s">
        <v>1635</v>
      </c>
    </row>
    <row r="1144" spans="1:4" x14ac:dyDescent="0.2">
      <c r="A1144" t="s">
        <v>839</v>
      </c>
      <c r="C1144" t="str">
        <f t="shared" si="17"/>
        <v/>
      </c>
      <c r="D1144" t="s">
        <v>1693</v>
      </c>
    </row>
    <row r="1145" spans="1:4" x14ac:dyDescent="0.2">
      <c r="A1145" t="s">
        <v>1647</v>
      </c>
      <c r="C1145" t="str">
        <f t="shared" si="17"/>
        <v/>
      </c>
    </row>
    <row r="1146" spans="1:4" x14ac:dyDescent="0.2">
      <c r="A1146" t="s">
        <v>995</v>
      </c>
      <c r="B1146" t="s">
        <v>1760</v>
      </c>
      <c r="C1146" t="str">
        <f t="shared" si="17"/>
        <v>SourceWatch</v>
      </c>
    </row>
    <row r="1147" spans="1:4" x14ac:dyDescent="0.2">
      <c r="A1147" t="s">
        <v>318</v>
      </c>
      <c r="C1147" t="str">
        <f t="shared" si="17"/>
        <v/>
      </c>
      <c r="D1147" t="s">
        <v>1693</v>
      </c>
    </row>
    <row r="1148" spans="1:4" x14ac:dyDescent="0.2">
      <c r="A1148" t="s">
        <v>526</v>
      </c>
      <c r="C1148" t="str">
        <f t="shared" si="17"/>
        <v/>
      </c>
      <c r="D1148" t="s">
        <v>1693</v>
      </c>
    </row>
    <row r="1149" spans="1:4" x14ac:dyDescent="0.2">
      <c r="A1149" t="s">
        <v>1478</v>
      </c>
      <c r="C1149" t="str">
        <f t="shared" si="17"/>
        <v/>
      </c>
      <c r="D1149" t="s">
        <v>1693</v>
      </c>
    </row>
    <row r="1150" spans="1:4" x14ac:dyDescent="0.2">
      <c r="A1150" t="s">
        <v>860</v>
      </c>
      <c r="C1150" t="str">
        <f t="shared" si="17"/>
        <v/>
      </c>
      <c r="D1150" t="s">
        <v>1693</v>
      </c>
    </row>
    <row r="1151" spans="1:4" x14ac:dyDescent="0.2">
      <c r="A1151" t="s">
        <v>136</v>
      </c>
      <c r="B1151" t="s">
        <v>1761</v>
      </c>
      <c r="C1151" t="str">
        <f t="shared" si="17"/>
        <v>SourceWatch</v>
      </c>
      <c r="D1151" t="s">
        <v>1635</v>
      </c>
    </row>
    <row r="1152" spans="1:4" x14ac:dyDescent="0.2">
      <c r="A1152" t="s">
        <v>909</v>
      </c>
      <c r="C1152" t="str">
        <f t="shared" si="17"/>
        <v/>
      </c>
    </row>
    <row r="1153" spans="1:4" x14ac:dyDescent="0.2">
      <c r="A1153" t="s">
        <v>744</v>
      </c>
      <c r="C1153" t="str">
        <f t="shared" si="17"/>
        <v/>
      </c>
      <c r="D1153" t="s">
        <v>1693</v>
      </c>
    </row>
    <row r="1154" spans="1:4" x14ac:dyDescent="0.2">
      <c r="A1154" t="s">
        <v>188</v>
      </c>
      <c r="C1154" t="str">
        <f t="shared" ref="C1154:C1217" si="18">IF(ISNUMBER(SEARCH("desmog",B1154)),"DeSmog",IF(ISNUMBER(SEARCH("sourcewatch",B1154)),"SourceWatch",IF(ISNUMBER(SEARCH("exxonsecrets",B1154)),"ExxonSecrets",IF(B1154&lt;&gt;"","Other",""))))</f>
        <v/>
      </c>
    </row>
    <row r="1155" spans="1:4" x14ac:dyDescent="0.2">
      <c r="A1155" t="s">
        <v>448</v>
      </c>
      <c r="C1155" t="str">
        <f t="shared" si="18"/>
        <v/>
      </c>
      <c r="D1155" t="s">
        <v>1693</v>
      </c>
    </row>
    <row r="1156" spans="1:4" x14ac:dyDescent="0.2">
      <c r="A1156" t="s">
        <v>561</v>
      </c>
      <c r="C1156" t="str">
        <f t="shared" si="18"/>
        <v/>
      </c>
      <c r="D1156" t="s">
        <v>1693</v>
      </c>
    </row>
    <row r="1157" spans="1:4" x14ac:dyDescent="0.2">
      <c r="A1157" t="s">
        <v>745</v>
      </c>
      <c r="C1157" t="str">
        <f t="shared" si="18"/>
        <v/>
      </c>
    </row>
    <row r="1158" spans="1:4" x14ac:dyDescent="0.2">
      <c r="A1158" t="s">
        <v>1629</v>
      </c>
      <c r="C1158" t="str">
        <f t="shared" si="18"/>
        <v/>
      </c>
    </row>
    <row r="1159" spans="1:4" x14ac:dyDescent="0.2">
      <c r="A1159" t="s">
        <v>550</v>
      </c>
      <c r="C1159" t="str">
        <f t="shared" si="18"/>
        <v/>
      </c>
    </row>
    <row r="1160" spans="1:4" x14ac:dyDescent="0.2">
      <c r="A1160" t="s">
        <v>1019</v>
      </c>
      <c r="C1160" t="str">
        <f t="shared" si="18"/>
        <v/>
      </c>
    </row>
    <row r="1161" spans="1:4" x14ac:dyDescent="0.2">
      <c r="A1161" t="s">
        <v>724</v>
      </c>
      <c r="C1161" t="str">
        <f t="shared" si="18"/>
        <v/>
      </c>
    </row>
    <row r="1162" spans="1:4" x14ac:dyDescent="0.2">
      <c r="A1162" t="s">
        <v>155</v>
      </c>
      <c r="C1162" t="str">
        <f t="shared" si="18"/>
        <v/>
      </c>
    </row>
    <row r="1163" spans="1:4" x14ac:dyDescent="0.2">
      <c r="A1163" t="s">
        <v>254</v>
      </c>
      <c r="C1163" t="str">
        <f t="shared" si="18"/>
        <v/>
      </c>
    </row>
    <row r="1164" spans="1:4" x14ac:dyDescent="0.2">
      <c r="A1164" t="s">
        <v>396</v>
      </c>
      <c r="C1164" t="str">
        <f t="shared" si="18"/>
        <v/>
      </c>
    </row>
    <row r="1165" spans="1:4" x14ac:dyDescent="0.2">
      <c r="A1165" t="s">
        <v>1687</v>
      </c>
      <c r="C1165" t="str">
        <f t="shared" si="18"/>
        <v/>
      </c>
    </row>
    <row r="1166" spans="1:4" x14ac:dyDescent="0.2">
      <c r="A1166" t="s">
        <v>713</v>
      </c>
      <c r="C1166" t="str">
        <f t="shared" si="18"/>
        <v/>
      </c>
    </row>
    <row r="1167" spans="1:4" x14ac:dyDescent="0.2">
      <c r="A1167" t="s">
        <v>714</v>
      </c>
      <c r="C1167" t="str">
        <f t="shared" si="18"/>
        <v/>
      </c>
    </row>
    <row r="1168" spans="1:4" x14ac:dyDescent="0.2">
      <c r="A1168" t="s">
        <v>695</v>
      </c>
      <c r="C1168" t="str">
        <f t="shared" si="18"/>
        <v/>
      </c>
    </row>
    <row r="1169" spans="1:3" x14ac:dyDescent="0.2">
      <c r="A1169" t="s">
        <v>658</v>
      </c>
      <c r="C1169" t="str">
        <f t="shared" si="18"/>
        <v/>
      </c>
    </row>
    <row r="1170" spans="1:3" x14ac:dyDescent="0.2">
      <c r="A1170" t="s">
        <v>896</v>
      </c>
      <c r="C1170" t="str">
        <f t="shared" si="18"/>
        <v/>
      </c>
    </row>
    <row r="1171" spans="1:3" x14ac:dyDescent="0.2">
      <c r="A1171" t="s">
        <v>255</v>
      </c>
      <c r="C1171" t="str">
        <f t="shared" si="18"/>
        <v/>
      </c>
    </row>
    <row r="1172" spans="1:3" x14ac:dyDescent="0.2">
      <c r="A1172" t="s">
        <v>449</v>
      </c>
      <c r="C1172" t="str">
        <f t="shared" si="18"/>
        <v/>
      </c>
    </row>
    <row r="1173" spans="1:3" x14ac:dyDescent="0.2">
      <c r="A1173" t="s">
        <v>708</v>
      </c>
      <c r="C1173" t="str">
        <f t="shared" si="18"/>
        <v/>
      </c>
    </row>
    <row r="1174" spans="1:3" x14ac:dyDescent="0.2">
      <c r="A1174" t="s">
        <v>686</v>
      </c>
      <c r="C1174" t="str">
        <f t="shared" si="18"/>
        <v/>
      </c>
    </row>
    <row r="1175" spans="1:3" x14ac:dyDescent="0.2">
      <c r="A1175" t="s">
        <v>160</v>
      </c>
      <c r="C1175" t="str">
        <f t="shared" si="18"/>
        <v/>
      </c>
    </row>
    <row r="1176" spans="1:3" x14ac:dyDescent="0.2">
      <c r="A1176" t="s">
        <v>751</v>
      </c>
      <c r="C1176" t="str">
        <f t="shared" si="18"/>
        <v/>
      </c>
    </row>
    <row r="1177" spans="1:3" x14ac:dyDescent="0.2">
      <c r="A1177" t="s">
        <v>140</v>
      </c>
      <c r="C1177" t="str">
        <f t="shared" si="18"/>
        <v/>
      </c>
    </row>
    <row r="1178" spans="1:3" x14ac:dyDescent="0.2">
      <c r="A1178" t="s">
        <v>738</v>
      </c>
      <c r="C1178" t="str">
        <f t="shared" si="18"/>
        <v/>
      </c>
    </row>
    <row r="1179" spans="1:3" x14ac:dyDescent="0.2">
      <c r="A1179" t="s">
        <v>730</v>
      </c>
      <c r="C1179" t="str">
        <f t="shared" si="18"/>
        <v/>
      </c>
    </row>
    <row r="1180" spans="1:3" x14ac:dyDescent="0.2">
      <c r="A1180" t="s">
        <v>271</v>
      </c>
      <c r="C1180" t="str">
        <f t="shared" si="18"/>
        <v/>
      </c>
    </row>
    <row r="1181" spans="1:3" x14ac:dyDescent="0.2">
      <c r="A1181" t="s">
        <v>256</v>
      </c>
      <c r="C1181" t="str">
        <f t="shared" si="18"/>
        <v/>
      </c>
    </row>
    <row r="1182" spans="1:3" x14ac:dyDescent="0.2">
      <c r="A1182" t="s">
        <v>616</v>
      </c>
      <c r="C1182" t="str">
        <f t="shared" si="18"/>
        <v/>
      </c>
    </row>
    <row r="1183" spans="1:3" x14ac:dyDescent="0.2">
      <c r="A1183" t="s">
        <v>1639</v>
      </c>
      <c r="C1183" t="str">
        <f t="shared" si="18"/>
        <v/>
      </c>
    </row>
    <row r="1184" spans="1:3" x14ac:dyDescent="0.2">
      <c r="A1184" t="s">
        <v>22</v>
      </c>
      <c r="C1184" t="str">
        <f t="shared" si="18"/>
        <v/>
      </c>
    </row>
    <row r="1185" spans="1:4" x14ac:dyDescent="0.2">
      <c r="A1185" t="s">
        <v>1692</v>
      </c>
      <c r="C1185" t="str">
        <f t="shared" si="18"/>
        <v/>
      </c>
    </row>
    <row r="1186" spans="1:4" x14ac:dyDescent="0.2">
      <c r="A1186" t="s">
        <v>1691</v>
      </c>
      <c r="C1186" t="str">
        <f t="shared" si="18"/>
        <v/>
      </c>
    </row>
    <row r="1187" spans="1:4" x14ac:dyDescent="0.2">
      <c r="A1187" t="s">
        <v>617</v>
      </c>
      <c r="C1187" t="str">
        <f t="shared" si="18"/>
        <v/>
      </c>
      <c r="D1187" t="s">
        <v>1693</v>
      </c>
    </row>
    <row r="1188" spans="1:4" x14ac:dyDescent="0.2">
      <c r="A1188" t="s">
        <v>682</v>
      </c>
      <c r="C1188" t="str">
        <f t="shared" si="18"/>
        <v/>
      </c>
      <c r="D1188" t="s">
        <v>1693</v>
      </c>
    </row>
    <row r="1189" spans="1:4" x14ac:dyDescent="0.2">
      <c r="A1189" t="s">
        <v>826</v>
      </c>
      <c r="C1189" t="str">
        <f t="shared" si="18"/>
        <v/>
      </c>
      <c r="D1189" t="s">
        <v>1693</v>
      </c>
    </row>
    <row r="1190" spans="1:4" x14ac:dyDescent="0.2">
      <c r="A1190" t="s">
        <v>421</v>
      </c>
      <c r="C1190" t="str">
        <f t="shared" si="18"/>
        <v/>
      </c>
      <c r="D1190" t="s">
        <v>1693</v>
      </c>
    </row>
    <row r="1191" spans="1:4" x14ac:dyDescent="0.2">
      <c r="A1191" t="s">
        <v>827</v>
      </c>
      <c r="C1191" t="str">
        <f t="shared" si="18"/>
        <v/>
      </c>
      <c r="D1191" t="s">
        <v>1693</v>
      </c>
    </row>
    <row r="1192" spans="1:4" x14ac:dyDescent="0.2">
      <c r="A1192" t="s">
        <v>257</v>
      </c>
      <c r="C1192" t="str">
        <f t="shared" si="18"/>
        <v/>
      </c>
      <c r="D1192" t="s">
        <v>1693</v>
      </c>
    </row>
    <row r="1193" spans="1:4" x14ac:dyDescent="0.2">
      <c r="A1193" t="s">
        <v>673</v>
      </c>
      <c r="C1193" t="str">
        <f t="shared" si="18"/>
        <v/>
      </c>
      <c r="D1193" t="s">
        <v>1693</v>
      </c>
    </row>
    <row r="1194" spans="1:4" x14ac:dyDescent="0.2">
      <c r="A1194" t="s">
        <v>584</v>
      </c>
      <c r="C1194" t="str">
        <f t="shared" si="18"/>
        <v/>
      </c>
    </row>
    <row r="1195" spans="1:4" x14ac:dyDescent="0.2">
      <c r="A1195" t="s">
        <v>828</v>
      </c>
      <c r="C1195" t="str">
        <f t="shared" si="18"/>
        <v/>
      </c>
      <c r="D1195" t="s">
        <v>1693</v>
      </c>
    </row>
    <row r="1196" spans="1:4" x14ac:dyDescent="0.2">
      <c r="A1196" t="s">
        <v>258</v>
      </c>
      <c r="C1196" t="str">
        <f t="shared" si="18"/>
        <v/>
      </c>
      <c r="D1196" t="s">
        <v>1693</v>
      </c>
    </row>
    <row r="1197" spans="1:4" x14ac:dyDescent="0.2">
      <c r="A1197" t="s">
        <v>1054</v>
      </c>
      <c r="B1197" t="s">
        <v>1762</v>
      </c>
      <c r="C1197" t="str">
        <f t="shared" si="18"/>
        <v>Other</v>
      </c>
      <c r="D1197" t="s">
        <v>1635</v>
      </c>
    </row>
    <row r="1198" spans="1:4" x14ac:dyDescent="0.2">
      <c r="A1198" t="s">
        <v>551</v>
      </c>
      <c r="C1198" t="str">
        <f t="shared" si="18"/>
        <v/>
      </c>
      <c r="D1198" t="s">
        <v>1693</v>
      </c>
    </row>
    <row r="1199" spans="1:4" x14ac:dyDescent="0.2">
      <c r="A1199" t="s">
        <v>1050</v>
      </c>
      <c r="C1199" t="str">
        <f t="shared" si="18"/>
        <v/>
      </c>
      <c r="D1199" t="s">
        <v>1693</v>
      </c>
    </row>
    <row r="1200" spans="1:4" x14ac:dyDescent="0.2">
      <c r="A1200" t="s">
        <v>599</v>
      </c>
      <c r="C1200" t="str">
        <f t="shared" si="18"/>
        <v/>
      </c>
      <c r="D1200" t="s">
        <v>1693</v>
      </c>
    </row>
    <row r="1201" spans="1:4" x14ac:dyDescent="0.2">
      <c r="A1201" t="s">
        <v>600</v>
      </c>
      <c r="C1201" t="str">
        <f t="shared" si="18"/>
        <v/>
      </c>
      <c r="D1201" t="s">
        <v>1693</v>
      </c>
    </row>
    <row r="1202" spans="1:4" x14ac:dyDescent="0.2">
      <c r="A1202" t="s">
        <v>861</v>
      </c>
      <c r="C1202" t="str">
        <f t="shared" si="18"/>
        <v/>
      </c>
      <c r="D1202" t="s">
        <v>1693</v>
      </c>
    </row>
    <row r="1203" spans="1:4" x14ac:dyDescent="0.2">
      <c r="A1203" t="s">
        <v>804</v>
      </c>
      <c r="C1203" t="str">
        <f t="shared" si="18"/>
        <v/>
      </c>
      <c r="D1203" t="s">
        <v>1693</v>
      </c>
    </row>
    <row r="1204" spans="1:4" x14ac:dyDescent="0.2">
      <c r="A1204" t="s">
        <v>1630</v>
      </c>
      <c r="B1204" t="s">
        <v>1763</v>
      </c>
      <c r="C1204" t="str">
        <f t="shared" si="18"/>
        <v>SourceWatch</v>
      </c>
    </row>
    <row r="1205" spans="1:4" x14ac:dyDescent="0.2">
      <c r="A1205" t="s">
        <v>674</v>
      </c>
      <c r="B1205" t="s">
        <v>1763</v>
      </c>
      <c r="C1205" t="str">
        <f t="shared" si="18"/>
        <v>SourceWatch</v>
      </c>
    </row>
    <row r="1206" spans="1:4" x14ac:dyDescent="0.2">
      <c r="A1206" t="s">
        <v>126</v>
      </c>
      <c r="C1206" t="str">
        <f t="shared" si="18"/>
        <v/>
      </c>
    </row>
    <row r="1207" spans="1:4" x14ac:dyDescent="0.2">
      <c r="A1207" t="s">
        <v>259</v>
      </c>
      <c r="C1207" t="str">
        <f t="shared" si="18"/>
        <v/>
      </c>
      <c r="D1207" t="s">
        <v>1693</v>
      </c>
    </row>
    <row r="1208" spans="1:4" x14ac:dyDescent="0.2">
      <c r="A1208" t="s">
        <v>490</v>
      </c>
      <c r="C1208" t="str">
        <f t="shared" si="18"/>
        <v/>
      </c>
    </row>
    <row r="1209" spans="1:4" x14ac:dyDescent="0.2">
      <c r="A1209" t="s">
        <v>1479</v>
      </c>
      <c r="C1209" t="str">
        <f t="shared" si="18"/>
        <v/>
      </c>
      <c r="D1209" t="s">
        <v>1693</v>
      </c>
    </row>
    <row r="1210" spans="1:4" x14ac:dyDescent="0.2">
      <c r="A1210" t="s">
        <v>939</v>
      </c>
      <c r="C1210" t="str">
        <f t="shared" si="18"/>
        <v/>
      </c>
    </row>
    <row r="1211" spans="1:4" x14ac:dyDescent="0.2">
      <c r="A1211" t="s">
        <v>527</v>
      </c>
      <c r="C1211" t="str">
        <f t="shared" si="18"/>
        <v/>
      </c>
      <c r="D1211" t="s">
        <v>1693</v>
      </c>
    </row>
    <row r="1212" spans="1:4" x14ac:dyDescent="0.2">
      <c r="A1212" t="s">
        <v>601</v>
      </c>
      <c r="C1212" t="str">
        <f t="shared" si="18"/>
        <v/>
      </c>
      <c r="D1212" t="s">
        <v>1693</v>
      </c>
    </row>
    <row r="1213" spans="1:4" x14ac:dyDescent="0.2">
      <c r="A1213" t="s">
        <v>687</v>
      </c>
      <c r="C1213" t="str">
        <f t="shared" si="18"/>
        <v/>
      </c>
    </row>
    <row r="1214" spans="1:4" x14ac:dyDescent="0.2">
      <c r="A1214" t="s">
        <v>1508</v>
      </c>
      <c r="C1214" t="str">
        <f t="shared" si="18"/>
        <v/>
      </c>
      <c r="D1214" t="s">
        <v>1693</v>
      </c>
    </row>
    <row r="1215" spans="1:4" x14ac:dyDescent="0.2">
      <c r="A1215" t="s">
        <v>1509</v>
      </c>
      <c r="C1215" t="str">
        <f t="shared" si="18"/>
        <v/>
      </c>
      <c r="D1215" t="s">
        <v>1693</v>
      </c>
    </row>
    <row r="1216" spans="1:4" x14ac:dyDescent="0.2">
      <c r="A1216" t="s">
        <v>981</v>
      </c>
      <c r="C1216" t="str">
        <f t="shared" si="18"/>
        <v/>
      </c>
      <c r="D1216" t="s">
        <v>1693</v>
      </c>
    </row>
    <row r="1217" spans="1:4" x14ac:dyDescent="0.2">
      <c r="A1217" t="s">
        <v>491</v>
      </c>
      <c r="C1217" t="str">
        <f t="shared" si="18"/>
        <v/>
      </c>
      <c r="D1217" t="s">
        <v>1693</v>
      </c>
    </row>
    <row r="1218" spans="1:4" x14ac:dyDescent="0.2">
      <c r="A1218" t="s">
        <v>94</v>
      </c>
      <c r="B1218" t="s">
        <v>1108</v>
      </c>
      <c r="C1218" t="str">
        <f t="shared" ref="C1218:C1281" si="19">IF(ISNUMBER(SEARCH("desmog",B1218)),"DeSmog",IF(ISNUMBER(SEARCH("sourcewatch",B1218)),"SourceWatch",IF(ISNUMBER(SEARCH("exxonsecrets",B1218)),"ExxonSecrets",IF(B1218&lt;&gt;"","Other",""))))</f>
        <v>SourceWatch</v>
      </c>
      <c r="D1218" t="s">
        <v>1635</v>
      </c>
    </row>
    <row r="1219" spans="1:4" x14ac:dyDescent="0.2">
      <c r="A1219" t="s">
        <v>725</v>
      </c>
      <c r="C1219" t="str">
        <f t="shared" si="19"/>
        <v/>
      </c>
    </row>
    <row r="1220" spans="1:4" x14ac:dyDescent="0.2">
      <c r="A1220" t="s">
        <v>270</v>
      </c>
      <c r="C1220" t="str">
        <f t="shared" si="19"/>
        <v/>
      </c>
      <c r="D1220" t="s">
        <v>1693</v>
      </c>
    </row>
    <row r="1221" spans="1:4" x14ac:dyDescent="0.2">
      <c r="A1221" t="s">
        <v>618</v>
      </c>
      <c r="C1221" t="str">
        <f t="shared" si="19"/>
        <v/>
      </c>
      <c r="D1221" t="s">
        <v>1693</v>
      </c>
    </row>
    <row r="1222" spans="1:4" x14ac:dyDescent="0.2">
      <c r="A1222" t="s">
        <v>862</v>
      </c>
      <c r="C1222" t="str">
        <f t="shared" si="19"/>
        <v/>
      </c>
      <c r="D1222" t="s">
        <v>1693</v>
      </c>
    </row>
    <row r="1223" spans="1:4" x14ac:dyDescent="0.2">
      <c r="A1223" t="s">
        <v>260</v>
      </c>
      <c r="C1223" t="str">
        <f t="shared" si="19"/>
        <v/>
      </c>
      <c r="D1223" t="s">
        <v>1693</v>
      </c>
    </row>
    <row r="1224" spans="1:4" x14ac:dyDescent="0.2">
      <c r="A1224" t="s">
        <v>786</v>
      </c>
      <c r="C1224" t="str">
        <f t="shared" si="19"/>
        <v/>
      </c>
      <c r="D1224" t="s">
        <v>1693</v>
      </c>
    </row>
    <row r="1225" spans="1:4" x14ac:dyDescent="0.2">
      <c r="A1225" t="s">
        <v>1075</v>
      </c>
      <c r="C1225" t="str">
        <f t="shared" si="19"/>
        <v/>
      </c>
      <c r="D1225" t="s">
        <v>1693</v>
      </c>
    </row>
    <row r="1226" spans="1:4" x14ac:dyDescent="0.2">
      <c r="A1226" t="s">
        <v>1014</v>
      </c>
      <c r="C1226" t="str">
        <f t="shared" si="19"/>
        <v/>
      </c>
    </row>
    <row r="1227" spans="1:4" x14ac:dyDescent="0.2">
      <c r="A1227" t="s">
        <v>1560</v>
      </c>
      <c r="C1227" t="str">
        <f t="shared" si="19"/>
        <v/>
      </c>
    </row>
    <row r="1228" spans="1:4" x14ac:dyDescent="0.2">
      <c r="A1228" t="s">
        <v>422</v>
      </c>
      <c r="C1228" t="str">
        <f t="shared" si="19"/>
        <v/>
      </c>
      <c r="D1228" t="s">
        <v>1693</v>
      </c>
    </row>
    <row r="1229" spans="1:4" x14ac:dyDescent="0.2">
      <c r="A1229" t="s">
        <v>1510</v>
      </c>
      <c r="C1229" t="str">
        <f t="shared" si="19"/>
        <v/>
      </c>
      <c r="D1229" t="s">
        <v>1693</v>
      </c>
    </row>
    <row r="1230" spans="1:4" x14ac:dyDescent="0.2">
      <c r="A1230" t="s">
        <v>404</v>
      </c>
      <c r="C1230" t="str">
        <f t="shared" si="19"/>
        <v/>
      </c>
      <c r="D1230" t="s">
        <v>1693</v>
      </c>
    </row>
    <row r="1231" spans="1:4" x14ac:dyDescent="0.2">
      <c r="A1231" t="s">
        <v>629</v>
      </c>
      <c r="C1231" t="str">
        <f t="shared" si="19"/>
        <v/>
      </c>
      <c r="D1231" t="s">
        <v>1693</v>
      </c>
    </row>
    <row r="1232" spans="1:4" x14ac:dyDescent="0.2">
      <c r="A1232" t="s">
        <v>405</v>
      </c>
      <c r="C1232" t="str">
        <f t="shared" si="19"/>
        <v/>
      </c>
      <c r="D1232" t="s">
        <v>1693</v>
      </c>
    </row>
    <row r="1233" spans="1:4" x14ac:dyDescent="0.2">
      <c r="A1233" t="s">
        <v>870</v>
      </c>
      <c r="C1233" t="str">
        <f t="shared" si="19"/>
        <v/>
      </c>
      <c r="D1233" t="s">
        <v>1693</v>
      </c>
    </row>
    <row r="1234" spans="1:4" x14ac:dyDescent="0.2">
      <c r="A1234" t="s">
        <v>619</v>
      </c>
      <c r="C1234" t="str">
        <f t="shared" si="19"/>
        <v/>
      </c>
      <c r="D1234" t="s">
        <v>1693</v>
      </c>
    </row>
    <row r="1235" spans="1:4" x14ac:dyDescent="0.2">
      <c r="A1235" t="s">
        <v>365</v>
      </c>
      <c r="C1235" t="str">
        <f t="shared" si="19"/>
        <v/>
      </c>
      <c r="D1235" t="s">
        <v>1693</v>
      </c>
    </row>
    <row r="1236" spans="1:4" x14ac:dyDescent="0.2">
      <c r="A1236" t="s">
        <v>1540</v>
      </c>
      <c r="C1236" t="str">
        <f t="shared" si="19"/>
        <v/>
      </c>
      <c r="D1236" t="s">
        <v>1693</v>
      </c>
    </row>
    <row r="1237" spans="1:4" x14ac:dyDescent="0.2">
      <c r="A1237" t="s">
        <v>1063</v>
      </c>
      <c r="C1237" t="str">
        <f t="shared" si="19"/>
        <v/>
      </c>
      <c r="D1237" t="s">
        <v>1693</v>
      </c>
    </row>
    <row r="1238" spans="1:4" x14ac:dyDescent="0.2">
      <c r="A1238" t="s">
        <v>450</v>
      </c>
      <c r="C1238" t="str">
        <f t="shared" si="19"/>
        <v/>
      </c>
      <c r="D1238" t="s">
        <v>1693</v>
      </c>
    </row>
    <row r="1239" spans="1:4" x14ac:dyDescent="0.2">
      <c r="A1239" t="s">
        <v>1541</v>
      </c>
      <c r="C1239" t="str">
        <f t="shared" si="19"/>
        <v/>
      </c>
      <c r="D1239" t="s">
        <v>1693</v>
      </c>
    </row>
    <row r="1240" spans="1:4" x14ac:dyDescent="0.2">
      <c r="A1240" t="s">
        <v>1561</v>
      </c>
      <c r="C1240" t="str">
        <f t="shared" si="19"/>
        <v/>
      </c>
    </row>
    <row r="1241" spans="1:4" x14ac:dyDescent="0.2">
      <c r="A1241" t="s">
        <v>350</v>
      </c>
      <c r="C1241" t="str">
        <f t="shared" si="19"/>
        <v/>
      </c>
      <c r="D1241" t="s">
        <v>1693</v>
      </c>
    </row>
    <row r="1242" spans="1:4" x14ac:dyDescent="0.2">
      <c r="A1242" t="s">
        <v>1582</v>
      </c>
      <c r="C1242" t="str">
        <f t="shared" si="19"/>
        <v/>
      </c>
      <c r="D1242" t="s">
        <v>1693</v>
      </c>
    </row>
    <row r="1243" spans="1:4" x14ac:dyDescent="0.2">
      <c r="A1243" t="s">
        <v>1542</v>
      </c>
      <c r="C1243" t="str">
        <f t="shared" si="19"/>
        <v/>
      </c>
      <c r="D1243" t="s">
        <v>1693</v>
      </c>
    </row>
    <row r="1244" spans="1:4" x14ac:dyDescent="0.2">
      <c r="A1244" t="s">
        <v>779</v>
      </c>
      <c r="C1244" t="str">
        <f t="shared" si="19"/>
        <v/>
      </c>
      <c r="D1244" t="s">
        <v>1693</v>
      </c>
    </row>
    <row r="1245" spans="1:4" x14ac:dyDescent="0.2">
      <c r="A1245" t="s">
        <v>829</v>
      </c>
      <c r="C1245" t="str">
        <f t="shared" si="19"/>
        <v/>
      </c>
      <c r="D1245" t="s">
        <v>1693</v>
      </c>
    </row>
    <row r="1246" spans="1:4" x14ac:dyDescent="0.2">
      <c r="A1246" t="s">
        <v>1543</v>
      </c>
      <c r="C1246" t="str">
        <f t="shared" si="19"/>
        <v/>
      </c>
      <c r="D1246" t="s">
        <v>1693</v>
      </c>
    </row>
    <row r="1247" spans="1:4" x14ac:dyDescent="0.2">
      <c r="A1247" t="s">
        <v>914</v>
      </c>
      <c r="C1247" t="str">
        <f t="shared" si="19"/>
        <v/>
      </c>
      <c r="D1247" t="s">
        <v>1693</v>
      </c>
    </row>
    <row r="1248" spans="1:4" x14ac:dyDescent="0.2">
      <c r="A1248" t="s">
        <v>1544</v>
      </c>
      <c r="C1248" t="str">
        <f t="shared" si="19"/>
        <v/>
      </c>
      <c r="D1248" t="s">
        <v>1693</v>
      </c>
    </row>
    <row r="1249" spans="1:4" x14ac:dyDescent="0.2">
      <c r="A1249" t="s">
        <v>780</v>
      </c>
      <c r="C1249" t="str">
        <f t="shared" si="19"/>
        <v/>
      </c>
      <c r="D1249" t="s">
        <v>1693</v>
      </c>
    </row>
    <row r="1250" spans="1:4" x14ac:dyDescent="0.2">
      <c r="A1250" t="s">
        <v>1511</v>
      </c>
      <c r="C1250" t="str">
        <f t="shared" si="19"/>
        <v/>
      </c>
      <c r="D1250" t="s">
        <v>1693</v>
      </c>
    </row>
    <row r="1251" spans="1:4" x14ac:dyDescent="0.2">
      <c r="A1251" t="s">
        <v>1545</v>
      </c>
      <c r="C1251" t="str">
        <f t="shared" si="19"/>
        <v/>
      </c>
      <c r="D1251" t="s">
        <v>1693</v>
      </c>
    </row>
    <row r="1252" spans="1:4" x14ac:dyDescent="0.2">
      <c r="A1252" t="s">
        <v>863</v>
      </c>
      <c r="C1252" t="str">
        <f t="shared" si="19"/>
        <v/>
      </c>
      <c r="D1252" t="s">
        <v>1693</v>
      </c>
    </row>
    <row r="1253" spans="1:4" x14ac:dyDescent="0.2">
      <c r="A1253" t="s">
        <v>562</v>
      </c>
      <c r="C1253" t="str">
        <f t="shared" si="19"/>
        <v/>
      </c>
      <c r="D1253" t="s">
        <v>1693</v>
      </c>
    </row>
    <row r="1254" spans="1:4" x14ac:dyDescent="0.2">
      <c r="A1254" t="s">
        <v>151</v>
      </c>
      <c r="C1254" t="str">
        <f t="shared" si="19"/>
        <v/>
      </c>
    </row>
    <row r="1255" spans="1:4" x14ac:dyDescent="0.2">
      <c r="A1255" t="s">
        <v>1015</v>
      </c>
      <c r="C1255" t="str">
        <f t="shared" si="19"/>
        <v/>
      </c>
    </row>
    <row r="1256" spans="1:4" x14ac:dyDescent="0.2">
      <c r="A1256" t="s">
        <v>715</v>
      </c>
      <c r="C1256" t="str">
        <f t="shared" si="19"/>
        <v/>
      </c>
      <c r="D1256" t="s">
        <v>1693</v>
      </c>
    </row>
    <row r="1257" spans="1:4" x14ac:dyDescent="0.2">
      <c r="A1257" t="s">
        <v>1695</v>
      </c>
      <c r="C1257" t="str">
        <f t="shared" si="19"/>
        <v/>
      </c>
      <c r="D1257" t="s">
        <v>1693</v>
      </c>
    </row>
    <row r="1258" spans="1:4" x14ac:dyDescent="0.2">
      <c r="A1258" t="s">
        <v>1688</v>
      </c>
      <c r="C1258" t="str">
        <f t="shared" si="19"/>
        <v/>
      </c>
      <c r="D1258" t="s">
        <v>1693</v>
      </c>
    </row>
    <row r="1259" spans="1:4" x14ac:dyDescent="0.2">
      <c r="A1259" t="s">
        <v>1067</v>
      </c>
      <c r="C1259" t="str">
        <f t="shared" si="19"/>
        <v/>
      </c>
      <c r="D1259" t="s">
        <v>1693</v>
      </c>
    </row>
    <row r="1260" spans="1:4" x14ac:dyDescent="0.2">
      <c r="A1260" t="s">
        <v>602</v>
      </c>
      <c r="C1260" t="str">
        <f t="shared" si="19"/>
        <v/>
      </c>
      <c r="D1260" t="s">
        <v>1693</v>
      </c>
    </row>
    <row r="1261" spans="1:4" x14ac:dyDescent="0.2">
      <c r="A1261" t="s">
        <v>620</v>
      </c>
      <c r="C1261" t="str">
        <f t="shared" si="19"/>
        <v/>
      </c>
      <c r="D1261" t="s">
        <v>1693</v>
      </c>
    </row>
    <row r="1262" spans="1:4" x14ac:dyDescent="0.2">
      <c r="A1262" t="s">
        <v>513</v>
      </c>
      <c r="C1262" t="str">
        <f t="shared" si="19"/>
        <v/>
      </c>
      <c r="D1262" t="s">
        <v>1693</v>
      </c>
    </row>
    <row r="1263" spans="1:4" x14ac:dyDescent="0.2">
      <c r="A1263" t="s">
        <v>534</v>
      </c>
      <c r="C1263" t="str">
        <f t="shared" si="19"/>
        <v/>
      </c>
      <c r="D1263" t="s">
        <v>1693</v>
      </c>
    </row>
    <row r="1264" spans="1:4" x14ac:dyDescent="0.2">
      <c r="A1264" t="s">
        <v>423</v>
      </c>
      <c r="C1264" t="str">
        <f t="shared" si="19"/>
        <v/>
      </c>
      <c r="D1264" t="s">
        <v>1693</v>
      </c>
    </row>
    <row r="1265" spans="1:4" x14ac:dyDescent="0.2">
      <c r="A1265" t="s">
        <v>696</v>
      </c>
      <c r="C1265" t="str">
        <f t="shared" si="19"/>
        <v/>
      </c>
      <c r="D1265" t="s">
        <v>1693</v>
      </c>
    </row>
    <row r="1266" spans="1:4" x14ac:dyDescent="0.2">
      <c r="A1266" t="s">
        <v>161</v>
      </c>
      <c r="C1266" t="str">
        <f t="shared" si="19"/>
        <v/>
      </c>
      <c r="D1266" t="s">
        <v>1693</v>
      </c>
    </row>
    <row r="1267" spans="1:4" x14ac:dyDescent="0.2">
      <c r="A1267" t="s">
        <v>1631</v>
      </c>
      <c r="B1267" t="s">
        <v>1764</v>
      </c>
      <c r="C1267" t="str">
        <f t="shared" si="19"/>
        <v>Other</v>
      </c>
      <c r="D1267" t="s">
        <v>1635</v>
      </c>
    </row>
    <row r="1268" spans="1:4" x14ac:dyDescent="0.2">
      <c r="A1268" t="s">
        <v>1028</v>
      </c>
      <c r="C1268" t="str">
        <f t="shared" si="19"/>
        <v/>
      </c>
      <c r="D1268" t="s">
        <v>1693</v>
      </c>
    </row>
    <row r="1269" spans="1:4" x14ac:dyDescent="0.2">
      <c r="A1269" t="s">
        <v>830</v>
      </c>
      <c r="C1269" t="str">
        <f t="shared" si="19"/>
        <v/>
      </c>
      <c r="D1269" t="s">
        <v>1693</v>
      </c>
    </row>
    <row r="1270" spans="1:4" x14ac:dyDescent="0.2">
      <c r="A1270" t="s">
        <v>570</v>
      </c>
      <c r="C1270" t="str">
        <f t="shared" si="19"/>
        <v/>
      </c>
      <c r="D1270" t="s">
        <v>1693</v>
      </c>
    </row>
    <row r="1271" spans="1:4" x14ac:dyDescent="0.2">
      <c r="A1271" t="s">
        <v>113</v>
      </c>
      <c r="C1271" t="str">
        <f t="shared" si="19"/>
        <v/>
      </c>
      <c r="D1271" t="s">
        <v>1693</v>
      </c>
    </row>
    <row r="1272" spans="1:4" x14ac:dyDescent="0.2">
      <c r="A1272" t="s">
        <v>280</v>
      </c>
      <c r="C1272" t="str">
        <f t="shared" si="19"/>
        <v/>
      </c>
      <c r="D1272" t="s">
        <v>1693</v>
      </c>
    </row>
    <row r="1273" spans="1:4" x14ac:dyDescent="0.2">
      <c r="A1273" t="s">
        <v>451</v>
      </c>
      <c r="C1273" t="str">
        <f t="shared" si="19"/>
        <v/>
      </c>
      <c r="D1273" t="s">
        <v>1693</v>
      </c>
    </row>
    <row r="1274" spans="1:4" x14ac:dyDescent="0.2">
      <c r="A1274" t="s">
        <v>105</v>
      </c>
      <c r="C1274" t="str">
        <f t="shared" si="19"/>
        <v/>
      </c>
      <c r="D1274" t="s">
        <v>1693</v>
      </c>
    </row>
    <row r="1275" spans="1:4" x14ac:dyDescent="0.2">
      <c r="A1275" t="s">
        <v>366</v>
      </c>
      <c r="C1275" t="str">
        <f t="shared" si="19"/>
        <v/>
      </c>
      <c r="D1275" t="s">
        <v>1693</v>
      </c>
    </row>
    <row r="1276" spans="1:4" x14ac:dyDescent="0.2">
      <c r="A1276" t="s">
        <v>1583</v>
      </c>
      <c r="C1276" t="str">
        <f t="shared" si="19"/>
        <v/>
      </c>
      <c r="D1276" t="s">
        <v>1693</v>
      </c>
    </row>
    <row r="1277" spans="1:4" x14ac:dyDescent="0.2">
      <c r="A1277" t="s">
        <v>810</v>
      </c>
      <c r="C1277" t="str">
        <f t="shared" si="19"/>
        <v/>
      </c>
      <c r="D1277" t="s">
        <v>1693</v>
      </c>
    </row>
    <row r="1278" spans="1:4" x14ac:dyDescent="0.2">
      <c r="A1278" t="s">
        <v>746</v>
      </c>
      <c r="C1278" t="str">
        <f t="shared" si="19"/>
        <v/>
      </c>
    </row>
    <row r="1279" spans="1:4" x14ac:dyDescent="0.2">
      <c r="A1279" t="s">
        <v>162</v>
      </c>
      <c r="C1279" t="str">
        <f t="shared" si="19"/>
        <v/>
      </c>
      <c r="D1279" t="s">
        <v>1693</v>
      </c>
    </row>
    <row r="1280" spans="1:4" x14ac:dyDescent="0.2">
      <c r="A1280" t="s">
        <v>994</v>
      </c>
      <c r="C1280" t="str">
        <f t="shared" si="19"/>
        <v/>
      </c>
      <c r="D1280" t="s">
        <v>1693</v>
      </c>
    </row>
    <row r="1281" spans="1:4" x14ac:dyDescent="0.2">
      <c r="A1281" t="s">
        <v>1037</v>
      </c>
      <c r="C1281" t="str">
        <f t="shared" si="19"/>
        <v/>
      </c>
      <c r="D1281" t="s">
        <v>1693</v>
      </c>
    </row>
    <row r="1282" spans="1:4" x14ac:dyDescent="0.2">
      <c r="A1282" t="s">
        <v>585</v>
      </c>
      <c r="C1282" t="str">
        <f t="shared" ref="C1282:C1345" si="20">IF(ISNUMBER(SEARCH("desmog",B1282)),"DeSmog",IF(ISNUMBER(SEARCH("sourcewatch",B1282)),"SourceWatch",IF(ISNUMBER(SEARCH("exxonsecrets",B1282)),"ExxonSecrets",IF(B1282&lt;&gt;"","Other",""))))</f>
        <v/>
      </c>
    </row>
    <row r="1283" spans="1:4" x14ac:dyDescent="0.2">
      <c r="A1283" t="s">
        <v>571</v>
      </c>
      <c r="C1283" t="str">
        <f t="shared" si="20"/>
        <v/>
      </c>
      <c r="D1283" t="s">
        <v>1693</v>
      </c>
    </row>
    <row r="1284" spans="1:4" x14ac:dyDescent="0.2">
      <c r="A1284" t="s">
        <v>1512</v>
      </c>
      <c r="C1284" t="str">
        <f t="shared" si="20"/>
        <v/>
      </c>
      <c r="D1284" t="s">
        <v>1693</v>
      </c>
    </row>
    <row r="1285" spans="1:4" x14ac:dyDescent="0.2">
      <c r="A1285" t="s">
        <v>781</v>
      </c>
      <c r="B1285" t="s">
        <v>1179</v>
      </c>
      <c r="C1285" t="str">
        <f t="shared" si="20"/>
        <v>SourceWatch</v>
      </c>
      <c r="D1285" t="s">
        <v>1635</v>
      </c>
    </row>
    <row r="1286" spans="1:4" x14ac:dyDescent="0.2">
      <c r="A1286" t="s">
        <v>1480</v>
      </c>
      <c r="C1286" t="str">
        <f t="shared" si="20"/>
        <v/>
      </c>
      <c r="D1286" t="s">
        <v>1693</v>
      </c>
    </row>
    <row r="1287" spans="1:4" x14ac:dyDescent="0.2">
      <c r="A1287" t="s">
        <v>1584</v>
      </c>
      <c r="C1287" t="str">
        <f t="shared" si="20"/>
        <v/>
      </c>
      <c r="D1287" t="s">
        <v>1693</v>
      </c>
    </row>
    <row r="1288" spans="1:4" x14ac:dyDescent="0.2">
      <c r="A1288" t="s">
        <v>929</v>
      </c>
      <c r="C1288" t="str">
        <f t="shared" si="20"/>
        <v/>
      </c>
      <c r="D1288" t="s">
        <v>1693</v>
      </c>
    </row>
    <row r="1289" spans="1:4" x14ac:dyDescent="0.2">
      <c r="A1289" t="s">
        <v>563</v>
      </c>
      <c r="C1289" t="str">
        <f t="shared" si="20"/>
        <v/>
      </c>
      <c r="D1289" t="s">
        <v>1693</v>
      </c>
    </row>
    <row r="1290" spans="1:4" x14ac:dyDescent="0.2">
      <c r="A1290" t="s">
        <v>1513</v>
      </c>
      <c r="C1290" t="str">
        <f t="shared" si="20"/>
        <v/>
      </c>
      <c r="D1290" t="s">
        <v>1693</v>
      </c>
    </row>
    <row r="1291" spans="1:4" x14ac:dyDescent="0.2">
      <c r="A1291" t="s">
        <v>1038</v>
      </c>
      <c r="C1291" t="str">
        <f t="shared" si="20"/>
        <v/>
      </c>
      <c r="D1291" t="s">
        <v>1693</v>
      </c>
    </row>
  </sheetData>
  <autoFilter ref="A1:D1291" xr:uid="{8DEFD75E-F5A1-A846-8F8D-2ECDC29DFEAE}">
    <sortState ref="A2:D1291">
      <sortCondition ref="A1:A1291"/>
    </sortState>
  </autoFilter>
  <sortState ref="A148:A1291">
    <sortCondition ref="A148:A129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</vt:lpstr>
      <vt:lpstr>Data</vt:lpstr>
      <vt:lpstr>Resources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Michael Fisher</cp:lastModifiedBy>
  <dcterms:created xsi:type="dcterms:W3CDTF">2017-06-01T03:21:19Z</dcterms:created>
  <dcterms:modified xsi:type="dcterms:W3CDTF">2019-02-19T18:54:34Z</dcterms:modified>
</cp:coreProperties>
</file>